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comments6.xml" ContentType="application/vnd.openxmlformats-officedocument.spreadsheetml.comments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3.xml" ContentType="application/vnd.openxmlformats-officedocument.spreadsheetml.worksheet+xml"/>
  <Override PartName="/xl/worksheets/_rels/sheet15.xml.rels" ContentType="application/vnd.openxmlformats-package.relationships+xml"/>
  <Override PartName="/xl/worksheets/_rels/sheet12.xml.rels" ContentType="application/vnd.openxmlformats-package.relationships+xml"/>
  <Override PartName="/xl/worksheets/_rels/sheet14.xml.rels" ContentType="application/vnd.openxmlformats-package.relationships+xml"/>
  <Override PartName="/xl/worksheets/_rels/sheet11.xml.rels" ContentType="application/vnd.openxmlformats-package.relationships+xml"/>
  <Override PartName="/xl/worksheets/_rels/sheet4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charts/chart51.xml" ContentType="application/vnd.openxmlformats-officedocument.drawingml.chart+xml"/>
  <Override PartName="/xl/charts/chart49.xml" ContentType="application/vnd.openxmlformats-officedocument.drawingml.chart+xml"/>
  <Override PartName="/xl/charts/chart48.xml" ContentType="application/vnd.openxmlformats-officedocument.drawingml.chart+xml"/>
  <Override PartName="/xl/charts/chart50.xml" ContentType="application/vnd.openxmlformats-officedocument.drawingml.chart+xml"/>
  <Override PartName="/xl/charts/chart47.xml" ContentType="application/vnd.openxmlformats-officedocument.drawingml.chart+xml"/>
  <Override PartName="/xl/charts/chart56.xml" ContentType="application/vnd.openxmlformats-officedocument.drawingml.chart+xml"/>
  <Override PartName="/xl/charts/chart44.xml" ContentType="application/vnd.openxmlformats-officedocument.drawingml.chart+xml"/>
  <Override PartName="/xl/charts/chart55.xml" ContentType="application/vnd.openxmlformats-officedocument.drawingml.chart+xml"/>
  <Override PartName="/xl/charts/chart43.xml" ContentType="application/vnd.openxmlformats-officedocument.drawingml.chart+xml"/>
  <Override PartName="/xl/charts/chart54.xml" ContentType="application/vnd.openxmlformats-officedocument.drawingml.chart+xml"/>
  <Override PartName="/xl/charts/chart42.xml" ContentType="application/vnd.openxmlformats-officedocument.drawingml.chart+xml"/>
  <Override PartName="/xl/charts/chart53.xml" ContentType="application/vnd.openxmlformats-officedocument.drawingml.chart+xml"/>
  <Override PartName="/xl/charts/chart52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39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drawings/_rels/drawing8.xml.rels" ContentType="application/vnd.openxmlformats-package.relationships+xml"/>
  <Override PartName="/xl/drawings/_rels/drawing7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6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vmlDrawing1.vml" ContentType="application/vnd.openxmlformats-officedocument.vmlDrawing"/>
  <Override PartName="/xl/drawings/drawing6.xml" ContentType="application/vnd.openxmlformats-officedocument.drawing+xml"/>
  <Override PartName="/xl/drawings/drawing5.xml" ContentType="application/vnd.openxmlformats-officedocument.drawing+xml"/>
  <Override PartName="/xl/drawings/vmlDrawing2.vml" ContentType="application/vnd.openxmlformats-officedocument.vmlDrawing"/>
  <Override PartName="/xl/drawings/drawing7.xml" ContentType="application/vnd.openxmlformats-officedocument.drawing+xml"/>
  <Override PartName="/xl/drawings/drawing8.xml" ContentType="application/vnd.openxmlformats-officedocument.drawing+xml"/>
  <Override PartName="/xl/comments1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6"/>
  </bookViews>
  <sheets>
    <sheet name="WindTurbineConfiguration" sheetId="1" state="visible" r:id="rId2"/>
    <sheet name="WTControl" sheetId="2" state="visible" r:id="rId3"/>
    <sheet name="Cp-Ct-Cf-TSR Curves" sheetId="3" state="visible" r:id="rId4"/>
    <sheet name="BladeExternalGeometry" sheetId="4" state="visible" r:id="rId5"/>
    <sheet name="Airfoils" sheetId="5" state="visible" r:id="rId6"/>
    <sheet name="BladeTopology" sheetId="6" state="visible" r:id="rId7"/>
    <sheet name="BladeCompThickness" sheetId="7" state="visible" r:id="rId8"/>
    <sheet name="BladeMaterials" sheetId="8" state="visible" r:id="rId9"/>
    <sheet name="BladeStructuralProperties" sheetId="9" state="visible" r:id="rId10"/>
    <sheet name="Wind" sheetId="10" state="visible" r:id="rId11"/>
    <sheet name="TowerStructure" sheetId="11" state="visible" r:id="rId12"/>
    <sheet name="Nacelle, Hub, DT and Actuators" sheetId="12" state="visible" r:id="rId13"/>
    <sheet name="RotorEnvelope" sheetId="13" state="visible" r:id="rId14"/>
    <sheet name="WTEnvelopes" sheetId="14" state="visible" r:id="rId15"/>
    <sheet name="Fatigue" sheetId="15" state="visible" r:id="rId16"/>
    <sheet name="Frequencies" sheetId="16" state="visible" r:id="rId17"/>
    <sheet name="DLC-MaxTip" sheetId="17" state="visible" r:id="rId18"/>
    <sheet name="Costs" sheetId="18" state="visible" r:id="rId19"/>
    <sheet name="NoiseAnalysis" sheetId="19" state="visible" r:id="rId20"/>
  </sheets>
  <definedNames>
    <definedName function="false" hidden="false" localSheetId="3" name="BladeAeroShape_x92" vbProcedure="false">BladeExternalGeometry!$A$3:$J$56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6.xml><?xml version="1.0" encoding="utf-8"?>
<comments xmlns="http://schemas.openxmlformats.org/spreadsheetml/2006/main" xmlns:xdr="http://schemas.openxmlformats.org/drawingml/2006/spreadsheetDrawing">
  <authors>
    <author>CW</author>
  </authors>
  <commentList>
    <comment ref="B1" authorId="0">
      <text>
        <r>
          <rPr>
            <sz val="11"/>
            <color rgb="FF000000"/>
            <rFont val="Calibri"/>
            <family val="2"/>
            <charset val="1"/>
          </rPr>
          <t xml:space="preserve">Pietro Bortolotti:
</t>
        </r>
        <r>
          <rPr>
            <sz val="9"/>
            <color rgb="FF000000"/>
            <rFont val="Tahoma"/>
            <family val="2"/>
            <charset val="1"/>
          </rPr>
          <t xml:space="preserve">1: root cylinder
2: traditional structure with 2 or 3 webs
3: tip region
4: industrial specific
5: industrial specific </t>
        </r>
      </text>
    </comment>
  </commentList>
</comments>
</file>

<file path=xl/comments12.xml><?xml version="1.0" encoding="utf-8"?>
<comments xmlns="http://schemas.openxmlformats.org/spreadsheetml/2006/main" xmlns:xdr="http://schemas.openxmlformats.org/drawingml/2006/spreadsheetDrawing">
  <authors>
    <author>CW</author>
  </authors>
  <commentList>
    <comment ref="A1" authorId="0">
      <text>
        <r>
          <rPr>
            <sz val="11"/>
            <color rgb="FF000000"/>
            <rFont val="Calibri"/>
            <family val="2"/>
            <charset val="1"/>
          </rPr>
          <t xml:space="preserve">Pietro Bortolotti:
</t>
        </r>
        <r>
          <rPr>
            <sz val="9"/>
            <color rgb="FF000000"/>
            <rFont val="Calibri"/>
            <family val="2"/>
            <charset val="1"/>
          </rPr>
          <t xml:space="preserve">All values are inputs to Cp-Max</t>
        </r>
      </text>
    </comment>
    <comment ref="A4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1: actual blade root diameter
2: scaled blade root diameter</t>
        </r>
      </text>
    </comment>
    <comment ref="A5" authorId="0">
      <text>
        <r>
          <rPr>
            <sz val="11"/>
            <color rgb="FF000000"/>
            <rFont val="Calibri"/>
            <family val="2"/>
            <charset val="1"/>
          </rPr>
          <t xml:space="preserve">Pietro Bortolotti:
</t>
        </r>
        <r>
          <rPr>
            <sz val="9"/>
            <color rgb="FF000000"/>
            <rFont val="Tahoma"/>
            <family val="2"/>
            <charset val="1"/>
          </rPr>
          <t xml:space="preserve">Positive value means cog is downwind of the rotor center </t>
        </r>
      </text>
    </comment>
    <comment ref="A6" authorId="0">
      <text>
        <r>
          <rPr>
            <sz val="11"/>
            <color rgb="FF000000"/>
            <rFont val="Calibri"/>
            <family val="2"/>
            <charset val="1"/>
          </rPr>
          <t xml:space="preserve">Pietro Bortolotti:
</t>
        </r>
        <r>
          <rPr>
            <sz val="9"/>
            <color rgb="FF000000"/>
            <rFont val="Tahoma"/>
            <family val="2"/>
            <charset val="1"/>
          </rPr>
          <t xml:space="preserve">If the flag is set to 1 then the blade root connections to the rotor center are modelled with the stiffness defined in the cells below</t>
        </r>
      </text>
    </comment>
    <comment ref="A22" authorId="0">
      <text>
        <r>
          <rPr>
            <sz val="11"/>
            <color rgb="FF000000"/>
            <rFont val="Calibri"/>
            <family val="2"/>
            <charset val="1"/>
          </rPr>
          <t xml:space="preserve">Helena Canet:
</t>
        </r>
        <r>
          <rPr>
            <sz val="9"/>
            <color rgb="FF000000"/>
            <rFont val="Segoe UI"/>
            <family val="2"/>
            <charset val="1"/>
          </rPr>
          <t xml:space="preserve">If the flag is set to 1, a beam perpendicular to tower_top_frame is modeled with the drag coefficient and structural properties. If set to 0, the nacelle is just modeled as a mass point.</t>
        </r>
      </text>
    </comment>
    <comment ref="A39" authorId="0">
      <text>
        <r>
          <rPr>
            <sz val="11"/>
            <color rgb="FF000000"/>
            <rFont val="Calibri"/>
            <family val="2"/>
            <charset val="1"/>
          </rPr>
          <t xml:space="preserve">Helena Canet:
</t>
        </r>
        <r>
          <rPr>
            <sz val="9"/>
            <color rgb="FF000000"/>
            <rFont val="Segoe UI"/>
            <family val="2"/>
            <charset val="1"/>
          </rPr>
          <t xml:space="preserve">If 1, both static and rotational beams are modeled as flexible beams with the properties defined underneath. If 0, the shaft is defined as a single rigid body.</t>
        </r>
      </text>
    </comment>
    <comment ref="A44" authorId="0">
      <text>
        <r>
          <rPr>
            <sz val="11"/>
            <color rgb="FF000000"/>
            <rFont val="Calibri"/>
            <family val="2"/>
            <charset val="1"/>
          </rPr>
          <t xml:space="preserve">Helena Canet:
</t>
        </r>
        <r>
          <rPr>
            <sz val="9"/>
            <color rgb="FF000000"/>
            <rFont val="Segoe UI"/>
            <family val="2"/>
            <charset val="1"/>
          </rPr>
          <t xml:space="preserve">Mechanical efficiency is used to model the mechanical losses in the generator.
The losses are computed in reference to the rated speed and torque indicated in the Controller tab.</t>
        </r>
      </text>
    </comment>
    <comment ref="A46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CARB, SRB, TRB1, TRB2, CRB, RB</t>
        </r>
      </text>
    </comment>
    <comment ref="A47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CARB, SRB, TRB1, TRB2, CRB, RB</t>
        </r>
      </text>
    </comment>
    <comment ref="A48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geared, single_stage, multi_drive or pm_direct_drive</t>
        </r>
      </text>
    </comment>
    <comment ref="A54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eep: Planetary-Planetary-Parallel
epp: Planetary-Parallel-Parallel</t>
        </r>
      </text>
    </comment>
    <comment ref="A55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3, 4 or 5</t>
        </r>
      </text>
    </comment>
    <comment ref="A56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1: tower top
2: tower bottom</t>
        </r>
      </text>
    </comment>
    <comment ref="B68" authorId="0">
      <text>
        <r>
          <rPr>
            <sz val="11"/>
            <color rgb="FF000000"/>
            <rFont val="Calibri"/>
            <family val="2"/>
            <charset val="1"/>
          </rPr>
          <t xml:space="preserve">Pietro Bortolotti:
</t>
        </r>
        <r>
          <rPr>
            <sz val="9"/>
            <color rgb="FF000000"/>
            <rFont val="Calibri"/>
            <family val="2"/>
            <charset val="1"/>
          </rPr>
          <t xml:space="preserve">All values are inputs to Cp-Max</t>
        </r>
      </text>
    </comment>
    <comment ref="K68" authorId="0">
      <text>
        <r>
          <rPr>
            <sz val="11"/>
            <color rgb="FF000000"/>
            <rFont val="Calibri"/>
            <family val="2"/>
            <charset val="1"/>
          </rPr>
          <t xml:space="preserve">Simon Franz:
</t>
        </r>
        <r>
          <rPr>
            <sz val="9"/>
            <color rgb="FF000000"/>
            <rFont val="Calibri"/>
            <family val="2"/>
            <charset val="1"/>
          </rPr>
          <t xml:space="preserve">In DriveSE the Nacelle values are the sum of all listed Nacelle components</t>
        </r>
      </text>
    </comment>
  </commentList>
</comments>
</file>

<file path=xl/sharedStrings.xml><?xml version="1.0" encoding="utf-8"?>
<sst xmlns="http://schemas.openxmlformats.org/spreadsheetml/2006/main" count="2270" uniqueCount="564">
  <si>
    <t xml:space="preserve">3.4 MW IEA Task 37 Onshore Wind Turbine</t>
  </si>
  <si>
    <t xml:space="preserve">Wind Turbine Configuration Data</t>
  </si>
  <si>
    <t xml:space="preserve">Class and Category</t>
  </si>
  <si>
    <t xml:space="preserve">IEC Class 3A</t>
  </si>
  <si>
    <t xml:space="preserve">Rotor Rotation</t>
  </si>
  <si>
    <t xml:space="preserve">Clockwise rotation</t>
  </si>
  <si>
    <t xml:space="preserve">Rotor Orientation</t>
  </si>
  <si>
    <t xml:space="preserve">Upwind</t>
  </si>
  <si>
    <t xml:space="preserve">Number of Blades</t>
  </si>
  <si>
    <t xml:space="preserve">Control</t>
  </si>
  <si>
    <t xml:space="preserve">Variable speed collective pitch</t>
  </si>
  <si>
    <t xml:space="preserve">Drivetrain</t>
  </si>
  <si>
    <t xml:space="preserve">Single Stage</t>
  </si>
  <si>
    <t xml:space="preserve">Rated Aerodynamic Power</t>
  </si>
  <si>
    <t xml:space="preserve">[MW]</t>
  </si>
  <si>
    <t xml:space="preserve">Rotor Diameter</t>
  </si>
  <si>
    <t xml:space="preserve">[m]</t>
  </si>
  <si>
    <t xml:space="preserve">Hub Height</t>
  </si>
  <si>
    <t xml:space="preserve">Rotor Cone Angle</t>
  </si>
  <si>
    <t xml:space="preserve">[deg]</t>
  </si>
  <si>
    <t xml:space="preserve">Nacelle Uptilt Angle</t>
  </si>
  <si>
    <t xml:space="preserve">Rotor Overhang</t>
  </si>
  <si>
    <t xml:space="preserve">Length Blade Root Flange</t>
  </si>
  <si>
    <t xml:space="preserve">Hub Mass</t>
  </si>
  <si>
    <t xml:space="preserve">[kg]</t>
  </si>
  <si>
    <t xml:space="preserve">Nacelle Mass</t>
  </si>
  <si>
    <t xml:space="preserve">Generator Mass</t>
  </si>
  <si>
    <t xml:space="preserve">Blade Mass</t>
  </si>
  <si>
    <t xml:space="preserve">Tower Mass</t>
  </si>
  <si>
    <t xml:space="preserve">[tons]</t>
  </si>
  <si>
    <t xml:space="preserve">Blade Cost</t>
  </si>
  <si>
    <t xml:space="preserve">[$]</t>
  </si>
  <si>
    <t xml:space="preserve">Tower Cost</t>
  </si>
  <si>
    <t xml:space="preserve">Aerodynamic AEP static</t>
  </si>
  <si>
    <t xml:space="preserve">[MWh]</t>
  </si>
  <si>
    <t xml:space="preserve">Electrical AEP static</t>
  </si>
  <si>
    <t xml:space="preserve">Aerodynamic AEP turbulent</t>
  </si>
  <si>
    <t xml:space="preserve">Electrical AEP turbulent</t>
  </si>
  <si>
    <t xml:space="preserve">CoE</t>
  </si>
  <si>
    <t xml:space="preserve">[$/MWh]</t>
  </si>
  <si>
    <t xml:space="preserve">Version</t>
  </si>
  <si>
    <t xml:space="preserve">Date</t>
  </si>
  <si>
    <t xml:space="preserve">Author</t>
  </si>
  <si>
    <t xml:space="preserve">Institution</t>
  </si>
  <si>
    <t xml:space="preserve">Comments</t>
  </si>
  <si>
    <t xml:space="preserve">Charles Giachetti</t>
  </si>
  <si>
    <t xml:space="preserve">TUM</t>
  </si>
  <si>
    <t xml:space="preserve">Pietro Bortolotti</t>
  </si>
  <si>
    <t xml:space="preserve">New mech power, new tip speed</t>
  </si>
  <si>
    <t xml:space="preserve">Design optimization</t>
  </si>
  <si>
    <t xml:space="preserve">3 Seeds DLC 11,13</t>
  </si>
  <si>
    <t xml:space="preserve">New chord, new t/c</t>
  </si>
  <si>
    <t xml:space="preserve">Prebend limited to 2.5 m</t>
  </si>
  <si>
    <t xml:space="preserve">New blade root</t>
  </si>
  <si>
    <t xml:space="preserve">Correction nsm, new overhang (+1m), chord distrib adjusted</t>
  </si>
  <si>
    <t xml:space="preserve">Straight LE, new blade root thickness, internal geometry of blade struct.ure adjusted</t>
  </si>
  <si>
    <t xml:space="preserve">Max chord 4.3 m, flatback airfoils</t>
  </si>
  <si>
    <t xml:space="preserve">Slight adjustment of blade internal structure</t>
  </si>
  <si>
    <t xml:space="preserve">New polars for flatback airfoils, new struct opt</t>
  </si>
  <si>
    <t xml:space="preserve">Reduced nacelle and generator mass and new efficiency from new DriveSE calculations</t>
  </si>
  <si>
    <t xml:space="preserve">Helena Canet</t>
  </si>
  <si>
    <t xml:space="preserve">Nacelle, Hub, DT and Actuators tab adapted to Cp-Max v38; Generator considered in the nacelle</t>
  </si>
  <si>
    <t xml:space="preserve">Loads updated</t>
  </si>
  <si>
    <t xml:space="preserve">Wind Turbine Control Data</t>
  </si>
  <si>
    <t xml:space="preserve">Cp Rated</t>
  </si>
  <si>
    <t xml:space="preserve">[-]</t>
  </si>
  <si>
    <t xml:space="preserve">Pitch Rated</t>
  </si>
  <si>
    <t xml:space="preserve">TSR Rated</t>
  </si>
  <si>
    <t xml:space="preserve">Omega Rated</t>
  </si>
  <si>
    <t xml:space="preserve">[rpm]</t>
  </si>
  <si>
    <t xml:space="preserve">Torque Rated</t>
  </si>
  <si>
    <t xml:space="preserve">[MNm]</t>
  </si>
  <si>
    <t xml:space="preserve">Max Tip Speed</t>
  </si>
  <si>
    <t xml:space="preserve">[m/s]</t>
  </si>
  <si>
    <t xml:space="preserve">Cut In Wind Speed</t>
  </si>
  <si>
    <t xml:space="preserve">Cut Out Wind Speed</t>
  </si>
  <si>
    <t xml:space="preserve">Wind Speed Rated</t>
  </si>
  <si>
    <t xml:space="preserve">Min Rotor Speed</t>
  </si>
  <si>
    <t xml:space="preserve">Max Rotor Speed</t>
  </si>
  <si>
    <t xml:space="preserve">Sample Time Controller</t>
  </si>
  <si>
    <t xml:space="preserve">[s]</t>
  </si>
  <si>
    <t xml:space="preserve">Look Up Table WT States</t>
  </si>
  <si>
    <t xml:space="preserve">Turbulent Mech Power Curve</t>
  </si>
  <si>
    <t xml:space="preserve">Wind Speed</t>
  </si>
  <si>
    <t xml:space="preserve">Cp</t>
  </si>
  <si>
    <t xml:space="preserve">Pitch angle</t>
  </si>
  <si>
    <t xml:space="preserve">TSR</t>
  </si>
  <si>
    <t xml:space="preserve">Omega</t>
  </si>
  <si>
    <t xml:space="preserve">Torque</t>
  </si>
  <si>
    <t xml:space="preserve">Power</t>
  </si>
  <si>
    <t xml:space="preserve">Aero Power</t>
  </si>
  <si>
    <t xml:space="preserve">Electr. Power</t>
  </si>
  <si>
    <t xml:space="preserve">Aero Power Min</t>
  </si>
  <si>
    <t xml:space="preserve">Electr. Power Min</t>
  </si>
  <si>
    <t xml:space="preserve">Aero Power Max</t>
  </si>
  <si>
    <t xml:space="preserve">Electr. Power Max.</t>
  </si>
  <si>
    <t xml:space="preserve">Aero Power Std</t>
  </si>
  <si>
    <t xml:space="preserve">Electr. Power Std.</t>
  </si>
  <si>
    <t xml:space="preserve">`</t>
  </si>
  <si>
    <t xml:space="preserve">Wind speed 1 m/s</t>
  </si>
  <si>
    <t xml:space="preserve">Calculate</t>
  </si>
  <si>
    <t xml:space="preserve">offsets</t>
  </si>
  <si>
    <t xml:space="preserve">speed</t>
  </si>
  <si>
    <t xml:space="preserve">row</t>
  </si>
  <si>
    <t xml:space="preserve">Power Coefficient [-]</t>
  </si>
  <si>
    <t xml:space="preserve">Torque Coefficient [-]</t>
  </si>
  <si>
    <t xml:space="preserve">Thrust Coefficient [-]</t>
  </si>
  <si>
    <t xml:space="preserve">cp</t>
  </si>
  <si>
    <t xml:space="preserve">TSR\Pitch [deg]</t>
  </si>
  <si>
    <t xml:space="preserve">Pitch</t>
  </si>
  <si>
    <t xml:space="preserve">cq</t>
  </si>
  <si>
    <t xml:space="preserve">wind speed</t>
  </si>
  <si>
    <t xml:space="preserve">ct</t>
  </si>
  <si>
    <t xml:space="preserve">index</t>
  </si>
  <si>
    <t xml:space="preserve">low</t>
  </si>
  <si>
    <t xml:space="preserve">high</t>
  </si>
  <si>
    <t xml:space="preserve">ratio</t>
  </si>
  <si>
    <t xml:space="preserve">colind</t>
  </si>
  <si>
    <t xml:space="preserve">rowind</t>
  </si>
  <si>
    <t xml:space="preserve">Speed 1</t>
  </si>
  <si>
    <t xml:space="preserve">totals</t>
  </si>
  <si>
    <t xml:space="preserve">Speed 2</t>
  </si>
  <si>
    <t xml:space="preserve">Wind speed 7 m/s</t>
  </si>
  <si>
    <t xml:space="preserve">Wind speed 13 m/s</t>
  </si>
  <si>
    <t xml:space="preserve">Wind speed 9 m/s</t>
  </si>
  <si>
    <t xml:space="preserve">Wind speed 11 m/s</t>
  </si>
  <si>
    <t xml:space="preserve">Eta</t>
  </si>
  <si>
    <t xml:space="preserve">Chord</t>
  </si>
  <si>
    <t xml:space="preserve">Twist</t>
  </si>
  <si>
    <t xml:space="preserve">Pitch Axis</t>
  </si>
  <si>
    <t xml:space="preserve">Airfoil Thickness</t>
  </si>
  <si>
    <t xml:space="preserve">PreBend</t>
  </si>
  <si>
    <t xml:space="preserve">Sweep</t>
  </si>
  <si>
    <t xml:space="preserve">AC Axis</t>
  </si>
  <si>
    <t xml:space="preserve">LE</t>
  </si>
  <si>
    <t xml:space="preserve">TE</t>
  </si>
  <si>
    <t xml:space="preserve">Abs thickness</t>
  </si>
  <si>
    <t xml:space="preserve">[mm]</t>
  </si>
  <si>
    <t xml:space="preserve">(% chord) </t>
  </si>
  <si>
    <t xml:space="preserve">[%]</t>
  </si>
  <si>
    <t xml:space="preserve">Airfoil Name</t>
  </si>
  <si>
    <t xml:space="preserve">Span Positioning</t>
  </si>
  <si>
    <t xml:space="preserve">Thickness</t>
  </si>
  <si>
    <t xml:space="preserve">Reynolds</t>
  </si>
  <si>
    <t xml:space="preserve"> Aerodynamic Center Position</t>
  </si>
  <si>
    <t xml:space="preserve"> </t>
  </si>
  <si>
    <t xml:space="preserve">circle</t>
  </si>
  <si>
    <t xml:space="preserve">FX77-W-500</t>
  </si>
  <si>
    <t xml:space="preserve">FX77-W-400</t>
  </si>
  <si>
    <t xml:space="preserve">DU00-W2-350</t>
  </si>
  <si>
    <t xml:space="preserve">DU97-W-300</t>
  </si>
  <si>
    <t xml:space="preserve">DU91-W2-250</t>
  </si>
  <si>
    <t xml:space="preserve">DU08-W-210</t>
  </si>
  <si>
    <t xml:space="preserve">Coordinate X</t>
  </si>
  <si>
    <t xml:space="preserve">Coordinate Y</t>
  </si>
  <si>
    <t xml:space="preserve">Angle of Attack</t>
  </si>
  <si>
    <t xml:space="preserve">Cl</t>
  </si>
  <si>
    <t xml:space="preserve">Cd</t>
  </si>
  <si>
    <t xml:space="preserve">Cm</t>
  </si>
  <si>
    <t xml:space="preserve">Sectional Topology</t>
  </si>
  <si>
    <t xml:space="preserve">Position of Front Web</t>
  </si>
  <si>
    <t xml:space="preserve">Position of Rear Web</t>
  </si>
  <si>
    <t xml:space="preserve">Position Spar Cap towards Leading Edge on Suction Side</t>
  </si>
  <si>
    <t xml:space="preserve">Position Spar Cap towards Trailing Edge on Suction Side</t>
  </si>
  <si>
    <t xml:space="preserve">Width of the Spar Cap on Suction Side</t>
  </si>
  <si>
    <t xml:space="preserve">Position Spar Cap towards Leading Edge on Pressure Side</t>
  </si>
  <si>
    <t xml:space="preserve">Position Spar Cap towards Trailing Edge on Pressure Side</t>
  </si>
  <si>
    <t xml:space="preserve">Width of the Spar Cap on Pressure Side</t>
  </si>
  <si>
    <t xml:space="preserve">Extension of the Reinforcement Strip at Leading Edge</t>
  </si>
  <si>
    <t xml:space="preserve">Extension of the Reinforcement Strip at Trailing Edge</t>
  </si>
  <si>
    <t xml:space="preserve">Position of the Third Web</t>
  </si>
  <si>
    <t xml:space="preserve">Angle of the Webs in the Root Reference Frame</t>
  </si>
  <si>
    <t xml:space="preserve">Position of Trailing Edge Add On</t>
  </si>
  <si>
    <t xml:space="preserve">Position of Extra Web inside the Trailing Edge Add On</t>
  </si>
  <si>
    <t xml:space="preserve">Position of Reinforcement inside the Cylinder</t>
  </si>
  <si>
    <t xml:space="preserve"> [-]</t>
  </si>
  <si>
    <t xml:space="preserve"> [mm]</t>
  </si>
  <si>
    <t xml:space="preserve">Topology</t>
  </si>
  <si>
    <t xml:space="preserve">Thickness Shell Skin on Trailing Edge Suction Side</t>
  </si>
  <si>
    <t xml:space="preserve">Thickness Shell Skin on Leading Edge Suction Side</t>
  </si>
  <si>
    <t xml:space="preserve">Thickness Shell Skin on Leading Edge Pressure Side</t>
  </si>
  <si>
    <t xml:space="preserve">Thickness Shell Skin on Trailing Edge Pressure Side</t>
  </si>
  <si>
    <t xml:space="preserve">Thickness Root Reinforcement</t>
  </si>
  <si>
    <t xml:space="preserve">Thickness Suction Spar Cap</t>
  </si>
  <si>
    <t xml:space="preserve">Thickness Pressure Spar Cap</t>
  </si>
  <si>
    <t xml:space="preserve">Thickness Front Web</t>
  </si>
  <si>
    <t xml:space="preserve">Thickness Rear Web</t>
  </si>
  <si>
    <t xml:space="preserve">Thickness Third Web</t>
  </si>
  <si>
    <t xml:space="preserve">Thickness Reinforcement at Leading Edge</t>
  </si>
  <si>
    <t xml:space="preserve">Thickness Reinforcement at Trailing Edge</t>
  </si>
  <si>
    <t xml:space="preserve">Thickness Extra Structural Component 1</t>
  </si>
  <si>
    <t xml:space="preserve">Thickness Extra Structural Component 2</t>
  </si>
  <si>
    <t xml:space="preserve">Thickness Extra Structural Component 3</t>
  </si>
  <si>
    <t xml:space="preserve">Thickness Sandwich Core at Trailing Edge Suction Side</t>
  </si>
  <si>
    <t xml:space="preserve">Thickness Sandwich Core at Leading Edge Suction Side</t>
  </si>
  <si>
    <t xml:space="preserve">Thickness Sandwich Core at Leading Edge Pressure Side</t>
  </si>
  <si>
    <t xml:space="preserve">Thickness Sandwich Core at Trailing Edge Pressure Side</t>
  </si>
  <si>
    <t xml:space="preserve">Thickness Sandwich Core Front Web</t>
  </si>
  <si>
    <t xml:space="preserve">Thickness Sandwich Core Rear Web</t>
  </si>
  <si>
    <t xml:space="preserve">Thickness Sandwich Core Third Web</t>
  </si>
  <si>
    <t xml:space="preserve">MATERIAL DATA</t>
  </si>
  <si>
    <t xml:space="preserve">CORE DATA</t>
  </si>
  <si>
    <t xml:space="preserve">Shell skin</t>
  </si>
  <si>
    <t xml:space="preserve">Skin Core</t>
  </si>
  <si>
    <t xml:space="preserve">E11</t>
  </si>
  <si>
    <t xml:space="preserve">[MPa]</t>
  </si>
  <si>
    <t xml:space="preserve">E</t>
  </si>
  <si>
    <t xml:space="preserve">E22</t>
  </si>
  <si>
    <t xml:space="preserve">G</t>
  </si>
  <si>
    <t xml:space="preserve">v12</t>
  </si>
  <si>
    <t xml:space="preserve">Density</t>
  </si>
  <si>
    <t xml:space="preserve">[kg/m^3]</t>
  </si>
  <si>
    <t xml:space="preserve">G12</t>
  </si>
  <si>
    <t xml:space="preserve">Sigma11Max</t>
  </si>
  <si>
    <t xml:space="preserve">Sigma11Min</t>
  </si>
  <si>
    <t xml:space="preserve">TauMax</t>
  </si>
  <si>
    <t xml:space="preserve">Sigma22Max</t>
  </si>
  <si>
    <t xml:space="preserve">Sigma22Min</t>
  </si>
  <si>
    <t xml:space="preserve">Web Core</t>
  </si>
  <si>
    <t xml:space="preserve">Epsilon11Max</t>
  </si>
  <si>
    <t xml:space="preserve">%</t>
  </si>
  <si>
    <t xml:space="preserve">Epsilon11Min</t>
  </si>
  <si>
    <t xml:space="preserve">Epsilon22Max</t>
  </si>
  <si>
    <t xml:space="preserve">Epsilon22Min</t>
  </si>
  <si>
    <t xml:space="preserve">GammaMax</t>
  </si>
  <si>
    <t xml:space="preserve">FiberOrientation</t>
  </si>
  <si>
    <t xml:space="preserve">LayerThickness</t>
  </si>
  <si>
    <t xml:space="preserve">Adhesive</t>
  </si>
  <si>
    <t xml:space="preserve">FiberFraction</t>
  </si>
  <si>
    <t xml:space="preserve">densityEpoxy</t>
  </si>
  <si>
    <t xml:space="preserve">densityFiber</t>
  </si>
  <si>
    <t xml:space="preserve">density</t>
  </si>
  <si>
    <t xml:space="preserve">FatigueSNSlope</t>
  </si>
  <si>
    <t xml:space="preserve">PriceEpoxy</t>
  </si>
  <si>
    <t xml:space="preserve">[$/kg]</t>
  </si>
  <si>
    <t xml:space="preserve">PriceFiber</t>
  </si>
  <si>
    <t xml:space="preserve">Paint</t>
  </si>
  <si>
    <t xml:space="preserve">Spar caps</t>
  </si>
  <si>
    <t xml:space="preserve">NonStructural Masses</t>
  </si>
  <si>
    <t xml:space="preserve">NSMassInfusionPly</t>
  </si>
  <si>
    <t xml:space="preserve">[kg/m^2]</t>
  </si>
  <si>
    <t xml:space="preserve">(for 1 spar)</t>
  </si>
  <si>
    <t xml:space="preserve">NSMassResinSkin</t>
  </si>
  <si>
    <t xml:space="preserve">NSMassResinWeb</t>
  </si>
  <si>
    <t xml:space="preserve">(for 1 web)</t>
  </si>
  <si>
    <t xml:space="preserve">NSMassGlueWeb</t>
  </si>
  <si>
    <t xml:space="preserve">[kg/m]</t>
  </si>
  <si>
    <t xml:space="preserve">NSMassGlueLETE</t>
  </si>
  <si>
    <t xml:space="preserve">(for LE &amp; TE)</t>
  </si>
  <si>
    <t xml:space="preserve">NSMassLight</t>
  </si>
  <si>
    <t xml:space="preserve">NSMassBonding</t>
  </si>
  <si>
    <t xml:space="preserve">Webs skin</t>
  </si>
  <si>
    <t xml:space="preserve">TE-LE reinforcemnents</t>
  </si>
  <si>
    <t xml:space="preserve">Root reinforcement</t>
  </si>
  <si>
    <t xml:space="preserve">Third Shear Web</t>
  </si>
  <si>
    <t xml:space="preserve">Extra 1</t>
  </si>
  <si>
    <t xml:space="preserve">Extra 2</t>
  </si>
  <si>
    <t xml:space="preserve">Extra 3</t>
  </si>
  <si>
    <t xml:space="preserve">Trailing edge root</t>
  </si>
  <si>
    <t xml:space="preserve">T11</t>
  </si>
  <si>
    <t xml:space="preserve">T22</t>
  </si>
  <si>
    <t xml:space="preserve">EA</t>
  </si>
  <si>
    <t xml:space="preserve">GJ</t>
  </si>
  <si>
    <t xml:space="preserve">Centroid Xs</t>
  </si>
  <si>
    <t xml:space="preserve">Centroid Ys</t>
  </si>
  <si>
    <t xml:space="preserve">DeltaTheta</t>
  </si>
  <si>
    <t xml:space="preserve">ShearCenter Xs</t>
  </si>
  <si>
    <t xml:space="preserve">ShearCenter Ys</t>
  </si>
  <si>
    <t xml:space="preserve">Mass</t>
  </si>
  <si>
    <t xml:space="preserve">J3</t>
  </si>
  <si>
    <t xml:space="preserve">J1</t>
  </si>
  <si>
    <t xml:space="preserve">J2</t>
  </si>
  <si>
    <t xml:space="preserve">CenterOfMass Xm</t>
  </si>
  <si>
    <t xml:space="preserve">CenterOfMass Ym</t>
  </si>
  <si>
    <t xml:space="preserve">Non Structural Mass</t>
  </si>
  <si>
    <t xml:space="preserve">Point Mass</t>
  </si>
  <si>
    <t xml:space="preserve">[N]</t>
  </si>
  <si>
    <t xml:space="preserve">[Nm^2]</t>
  </si>
  <si>
    <t xml:space="preserve">[kgm^2/m]</t>
  </si>
  <si>
    <t xml:space="preserve">Grid</t>
  </si>
  <si>
    <t xml:space="preserve">Height of the wind grid centre</t>
  </si>
  <si>
    <t xml:space="preserve">Height of the wind grid</t>
  </si>
  <si>
    <t xml:space="preserve">Width of the wind grid</t>
  </si>
  <si>
    <t xml:space="preserve">Vertical grid-point matrix dimension</t>
  </si>
  <si>
    <t xml:space="preserve">Horizontal grid-point matrix dimension</t>
  </si>
  <si>
    <t xml:space="preserve">Wind grid time step</t>
  </si>
  <si>
    <t xml:space="preserve">Wind shear power law exponent</t>
  </si>
  <si>
    <t xml:space="preserve">Weibull</t>
  </si>
  <si>
    <t xml:space="preserve">Average wind speed for AEP calculation</t>
  </si>
  <si>
    <t xml:space="preserve">Weibull shape factor</t>
  </si>
  <si>
    <t xml:space="preserve">Wind turbine lifetime</t>
  </si>
  <si>
    <t xml:space="preserve">[years]</t>
  </si>
  <si>
    <t xml:space="preserve">Wind turbine cut-in wind speed</t>
  </si>
  <si>
    <t xml:space="preserve">Wind turbine cut-out wind speed</t>
  </si>
  <si>
    <t xml:space="preserve">Air density</t>
  </si>
  <si>
    <t xml:space="preserve">Uniform wind speed tilt</t>
  </si>
  <si>
    <t xml:space="preserve">Equivalent number of cycles for DELs</t>
  </si>
  <si>
    <t xml:space="preserve">Tower Material Data</t>
  </si>
  <si>
    <t xml:space="preserve">Youngs Modulus</t>
  </si>
  <si>
    <t xml:space="preserve">[GPa]</t>
  </si>
  <si>
    <t xml:space="preserve">Cycles number in S-N diagram at slope change</t>
  </si>
  <si>
    <t xml:space="preserve">Poisson Coefficient</t>
  </si>
  <si>
    <t xml:space="preserve">Normal stress value in S-N diagram at slope change (cycles number = Nd)</t>
  </si>
  <si>
    <t xml:space="preserve">Density (higher than actual density of steel to account for some secondary structures)</t>
  </si>
  <si>
    <t xml:space="preserve">[kg/m3]</t>
  </si>
  <si>
    <t xml:space="preserve">(higher than actual density of steel to account for some secondary structures)</t>
  </si>
  <si>
    <t xml:space="preserve">Slope of first part of S-N diagram</t>
  </si>
  <si>
    <t xml:space="preserve">Yield Strength</t>
  </si>
  <si>
    <t xml:space="preserve">Slope of second part of S-N diagram</t>
  </si>
  <si>
    <t xml:space="preserve">Ultimate Strength</t>
  </si>
  <si>
    <t xml:space="preserve">Cycles number in S-N diagram at cut off</t>
  </si>
  <si>
    <t xml:space="preserve">Cycles number to compute equivalent loads (standard defined)</t>
  </si>
  <si>
    <t xml:space="preserve">Shear Stress value in S-N diagram at cut off</t>
  </si>
  <si>
    <t xml:space="preserve">Tower N.D. Height</t>
  </si>
  <si>
    <t xml:space="preserve">Wall Thickness</t>
  </si>
  <si>
    <t xml:space="preserve">Tower Diameter</t>
  </si>
  <si>
    <t xml:space="preserve">Section Area</t>
  </si>
  <si>
    <t xml:space="preserve">Mass per Unit Length</t>
  </si>
  <si>
    <t xml:space="preserve">Axial Stiffness</t>
  </si>
  <si>
    <t xml:space="preserve">Bending Stiffness</t>
  </si>
  <si>
    <t xml:space="preserve">Torsional Stiffness</t>
  </si>
  <si>
    <t xml:space="preserve">Shear Stiffness</t>
  </si>
  <si>
    <t xml:space="preserve">Polar Moment of Inertia</t>
  </si>
  <si>
    <t xml:space="preserve">[m2]</t>
  </si>
  <si>
    <t xml:space="preserve">[Nm2]</t>
  </si>
  <si>
    <t xml:space="preserve">[m4]</t>
  </si>
  <si>
    <t xml:space="preserve">Hub</t>
  </si>
  <si>
    <t xml:space="preserve">Hub Inertia About Shaft Axis</t>
  </si>
  <si>
    <r>
      <rPr>
        <sz val="11"/>
        <rFont val="Calibri"/>
        <family val="2"/>
        <charset val="1"/>
      </rPr>
      <t xml:space="preserve">[kg m</t>
    </r>
    <r>
      <rPr>
        <vertAlign val="superscript"/>
        <sz val="11"/>
        <rFont val="Calibri"/>
        <family val="2"/>
        <charset val="1"/>
      </rPr>
      <t xml:space="preserve">2</t>
    </r>
    <r>
      <rPr>
        <sz val="11"/>
        <rFont val="Calibri"/>
        <family val="2"/>
        <charset val="1"/>
      </rPr>
      <t xml:space="preserve">]</t>
    </r>
  </si>
  <si>
    <t xml:space="preserve">Hub Inertia Off Shaft Axis</t>
  </si>
  <si>
    <t xml:space="preserve">Hub calculation method</t>
  </si>
  <si>
    <t xml:space="preserve">Distance c.g. from rotor center</t>
  </si>
  <si>
    <t xml:space="preserve">Flexible hub</t>
  </si>
  <si>
    <t xml:space="preserve">Axial stiffness blade root connection</t>
  </si>
  <si>
    <r>
      <rPr>
        <sz val="11"/>
        <color rgb="FF000000"/>
        <rFont val="Calibri"/>
        <family val="2"/>
        <charset val="1"/>
      </rPr>
      <t xml:space="preserve">[Nm</t>
    </r>
    <r>
      <rPr>
        <vertAlign val="superscript"/>
        <sz val="11"/>
        <color rgb="FF000000"/>
        <rFont val="Calibri"/>
        <family val="2"/>
        <charset val="1"/>
      </rPr>
      <t xml:space="preserve">2</t>
    </r>
    <r>
      <rPr>
        <sz val="11"/>
        <color rgb="FF000000"/>
        <rFont val="Calibri"/>
        <family val="2"/>
        <charset val="1"/>
      </rPr>
      <t xml:space="preserve">]</t>
    </r>
  </si>
  <si>
    <t xml:space="preserve">Bending stiffness blade root connection</t>
  </si>
  <si>
    <t xml:space="preserve">Torsional stiffness blade root connection</t>
  </si>
  <si>
    <t xml:space="preserve">Shear stiffness blade root connection</t>
  </si>
  <si>
    <t xml:space="preserve">Nacelle</t>
  </si>
  <si>
    <t xml:space="preserve">Nacelle Inertia About Yaw Axis</t>
  </si>
  <si>
    <t xml:space="preserve">Nacelle Inertia Rolling</t>
  </si>
  <si>
    <t xml:space="preserve">Nacelle Inertia Nodding</t>
  </si>
  <si>
    <t xml:space="preserve">Nacelle Length</t>
  </si>
  <si>
    <t xml:space="preserve">Nacelle Width </t>
  </si>
  <si>
    <t xml:space="preserve">Nacelle Height</t>
  </si>
  <si>
    <t xml:space="preserve">Location CoG Nacelle Downwind of Yaw Axis</t>
  </si>
  <si>
    <t xml:space="preserve">Location CoG Nacelle Above the Yaw Bearing</t>
  </si>
  <si>
    <t xml:space="preserve">Vertical Distance Along Yaw Axis from Yaw Bearing to Shaft</t>
  </si>
  <si>
    <t xml:space="preserve">Nacelle lifting line</t>
  </si>
  <si>
    <t xml:space="preserve">Nacelle Drag Coefficient</t>
  </si>
  <si>
    <t xml:space="preserve">Axial stiffness shaft</t>
  </si>
  <si>
    <t xml:space="preserve">Bending stiffness shaft</t>
  </si>
  <si>
    <t xml:space="preserve">Torsional stiffness shaft</t>
  </si>
  <si>
    <t xml:space="preserve">Shear stiffness shaft</t>
  </si>
  <si>
    <t xml:space="preserve">Drive Train and Generator</t>
  </si>
  <si>
    <t xml:space="preserve">Flag Model Electrical Generator Efficiency</t>
  </si>
  <si>
    <t xml:space="preserve">Flag to indicate which model is used to model losses. 1 corresponds to data specified in terms of power in kW and efficiency non-dimensional</t>
  </si>
  <si>
    <t xml:space="preserve">Generator Inertia About Medium-Speed Shaft</t>
  </si>
  <si>
    <t xml:space="preserve">Power [kW]</t>
  </si>
  <si>
    <t xml:space="preserve">Efficiency [-]</t>
  </si>
  <si>
    <t xml:space="preserve">Generator Inertia Rolling</t>
  </si>
  <si>
    <t xml:space="preserve">Generator Inertia Nodding</t>
  </si>
  <si>
    <t xml:space="preserve">Location CoG Generator Downwind of Yaw Axis</t>
  </si>
  <si>
    <t xml:space="preserve">Location CoG Generator Above the Yaw Bearing</t>
  </si>
  <si>
    <t xml:space="preserve">Generator Torque Dynamics - Beta</t>
  </si>
  <si>
    <t xml:space="preserve">Generator Torque Dynamics - w0</t>
  </si>
  <si>
    <t xml:space="preserve">[rad/s]</t>
  </si>
  <si>
    <t xml:space="preserve">Maximum Generator Torque (LSS)</t>
  </si>
  <si>
    <t xml:space="preserve">[N-m]</t>
  </si>
  <si>
    <t xml:space="preserve">Flexible shaft</t>
  </si>
  <si>
    <t xml:space="preserve">Mechanical efficiency</t>
  </si>
  <si>
    <t xml:space="preserve">Suspension Drive</t>
  </si>
  <si>
    <t xml:space="preserve">Main Bearing 1 Type</t>
  </si>
  <si>
    <t xml:space="preserve">SRF1</t>
  </si>
  <si>
    <t xml:space="preserve">Main Bearing 2 Type</t>
  </si>
  <si>
    <t xml:space="preserve">SRF2</t>
  </si>
  <si>
    <t xml:space="preserve">Drivetrain Design</t>
  </si>
  <si>
    <t xml:space="preserve">geared</t>
  </si>
  <si>
    <t xml:space="preserve">Fully-Deployed Medium-Speed Shaft Brake Torque</t>
  </si>
  <si>
    <t xml:space="preserve">Medium-Speed Shaft Brake Time Constant</t>
  </si>
  <si>
    <t xml:space="preserve">Structural damping (free-free system)</t>
  </si>
  <si>
    <t xml:space="preserve">[% critical]</t>
  </si>
  <si>
    <t xml:space="preserve">Rated Generator Speed</t>
  </si>
  <si>
    <t xml:space="preserve">Gearbox Ratio</t>
  </si>
  <si>
    <t xml:space="preserve">Gearbox configuration</t>
  </si>
  <si>
    <t xml:space="preserve">eep</t>
  </si>
  <si>
    <t xml:space="preserve">Number of planets</t>
  </si>
  <si>
    <t xml:space="preserve">Transformer position</t>
  </si>
  <si>
    <t xml:space="preserve">Actuators</t>
  </si>
  <si>
    <t xml:space="preserve">Pitch ωn</t>
  </si>
  <si>
    <t xml:space="preserve">Pitch ξ</t>
  </si>
  <si>
    <t xml:space="preserve">Yaw time constant</t>
  </si>
  <si>
    <t xml:space="preserve">Yaw gain</t>
  </si>
  <si>
    <t xml:space="preserve">Standard max pitch rate [deg/s]</t>
  </si>
  <si>
    <t xml:space="preserve">Normal shut down max pitch rate [deg/s]</t>
  </si>
  <si>
    <t xml:space="preserve">Emergency shut down max pitch rate [deg/s]</t>
  </si>
  <si>
    <t xml:space="preserve">Yaw rate [deg/s]</t>
  </si>
  <si>
    <t xml:space="preserve">Low Speed Shaft</t>
  </si>
  <si>
    <t xml:space="preserve">Bearings</t>
  </si>
  <si>
    <t xml:space="preserve">Gearbox</t>
  </si>
  <si>
    <t xml:space="preserve">High Speed Shaft</t>
  </si>
  <si>
    <t xml:space="preserve">Generator</t>
  </si>
  <si>
    <t xml:space="preserve">Transformer</t>
  </si>
  <si>
    <t xml:space="preserve">Bedplate</t>
  </si>
  <si>
    <t xml:space="preserve">Yaw</t>
  </si>
  <si>
    <t xml:space="preserve">Mass Ref</t>
  </si>
  <si>
    <t xml:space="preserve">Mass DriveSE</t>
  </si>
  <si>
    <t xml:space="preserve">Mass Center X</t>
  </si>
  <si>
    <t xml:space="preserve">Mass Center Y</t>
  </si>
  <si>
    <t xml:space="preserve">Mass Center Z</t>
  </si>
  <si>
    <t xml:space="preserve">Envelope @ Station 1 - Eta = 0 - SAFETY FACTORS ALREADY APPLIED.</t>
  </si>
  <si>
    <t xml:space="preserve">Fx</t>
  </si>
  <si>
    <t xml:space="preserve">Fy</t>
  </si>
  <si>
    <t xml:space="preserve">Fz</t>
  </si>
  <si>
    <t xml:space="preserve">Mx</t>
  </si>
  <si>
    <t xml:space="preserve">My</t>
  </si>
  <si>
    <t xml:space="preserve">Mz</t>
  </si>
  <si>
    <t xml:space="preserve">Fxy</t>
  </si>
  <si>
    <t xml:space="preserve">Mxy</t>
  </si>
  <si>
    <t xml:space="preserve">Blade Nb</t>
  </si>
  <si>
    <t xml:space="preserve">DLC</t>
  </si>
  <si>
    <t xml:space="preserve">Time</t>
  </si>
  <si>
    <t xml:space="preserve">Safety Factor</t>
  </si>
  <si>
    <t xml:space="preserve">[Nm]</t>
  </si>
  <si>
    <t xml:space="preserve">[sec]</t>
  </si>
  <si>
    <t xml:space="preserve">Loads @ max Fx</t>
  </si>
  <si>
    <t xml:space="preserve">Blade 2</t>
  </si>
  <si>
    <t xml:space="preserve">DLC13_Seed2_13ms</t>
  </si>
  <si>
    <t xml:space="preserve">Loads @ min Fx</t>
  </si>
  <si>
    <t xml:space="preserve">Blade 1</t>
  </si>
  <si>
    <t xml:space="preserve">DLC23_vr+2a</t>
  </si>
  <si>
    <t xml:space="preserve">Loads @ max Fy</t>
  </si>
  <si>
    <t xml:space="preserve">DLC62_ID_T_YMdeg60_Seed1</t>
  </si>
  <si>
    <t xml:space="preserve">Loads @ min Fy</t>
  </si>
  <si>
    <t xml:space="preserve">Blade 3</t>
  </si>
  <si>
    <t xml:space="preserve">DLC13_Seed2_9ms</t>
  </si>
  <si>
    <t xml:space="preserve">Loads @ max Fz</t>
  </si>
  <si>
    <t xml:space="preserve">DLC13_Seed2_15ms</t>
  </si>
  <si>
    <t xml:space="preserve">Loads @ min Fz</t>
  </si>
  <si>
    <t xml:space="preserve">DLC61_ID_T_Seed1_YMdeg8a</t>
  </si>
  <si>
    <t xml:space="preserve">Loads @ max Mx</t>
  </si>
  <si>
    <t xml:space="preserve">Loads @ min Mx</t>
  </si>
  <si>
    <t xml:space="preserve">Loads @ max My</t>
  </si>
  <si>
    <t xml:space="preserve">DLC13_Seed2_23ms</t>
  </si>
  <si>
    <t xml:space="preserve">Loads @ min My</t>
  </si>
  <si>
    <t xml:space="preserve">Loads @ max Mz</t>
  </si>
  <si>
    <t xml:space="preserve">DLC62_ID_T_YMdeg150_Seed1</t>
  </si>
  <si>
    <t xml:space="preserve">Loads @ min Mz</t>
  </si>
  <si>
    <t xml:space="preserve">DLC13_Seed1_9ms</t>
  </si>
  <si>
    <t xml:space="preserve">Loads @ max Fxy</t>
  </si>
  <si>
    <t xml:space="preserve">Loads @ max Mxy</t>
  </si>
  <si>
    <t xml:space="preserve">Envelope @ Station 2 - Eta = 0.5 - SAFETY FACTORS ALREADY APPLIED.</t>
  </si>
  <si>
    <t xml:space="preserve">DLC13_Seed1_13ms</t>
  </si>
  <si>
    <t xml:space="preserve">DLC13_Seed1_25ms</t>
  </si>
  <si>
    <t xml:space="preserve">Envelope @ Station 3 - Eta = 0.8 - SAFETY FACTORS ALREADY APPLIED.</t>
  </si>
  <si>
    <t xml:space="preserve">DLC13_Seed2_21ms</t>
  </si>
  <si>
    <t xml:space="preserve">DLC62_ID_T_YMdeg-120_Seed1</t>
  </si>
  <si>
    <t xml:space="preserve">Envelope @ Hub Centre - SAFETY FACTORS ALREADY APPLIED</t>
  </si>
  <si>
    <t xml:space="preserve">DLC23_vr+2b</t>
  </si>
  <si>
    <t xml:space="preserve">DLC61_ID_T_Seed1_YMdeg0a</t>
  </si>
  <si>
    <t xml:space="preserve">DLC13_Seed1_11ms</t>
  </si>
  <si>
    <t xml:space="preserve">DLC62_ID_T_YMdeg-30_Seed1</t>
  </si>
  <si>
    <t xml:space="preserve">DLC13_Seed1_19ms</t>
  </si>
  <si>
    <t xml:space="preserve">DLC13_Seed2_17ms</t>
  </si>
  <si>
    <t xml:space="preserve">DLC13_Seed1_21ms</t>
  </si>
  <si>
    <t xml:space="preserve">Envelope @ Tower Top - SAFETY FACTORS ALREADY APPLIED</t>
  </si>
  <si>
    <t xml:space="preserve">DLC63_ID_T_YMdeg20a_Seed1</t>
  </si>
  <si>
    <t xml:space="preserve">DLC63_ID_T_YMdeg-20a_Seed1</t>
  </si>
  <si>
    <t xml:space="preserve">DLC62_ID_T_YMdeg120_Seed1</t>
  </si>
  <si>
    <t xml:space="preserve">Envelope @ Tower Root - SAFETY FACTORS ALREADY APPLIED</t>
  </si>
  <si>
    <t xml:space="preserve">SensorName</t>
  </si>
  <si>
    <t xml:space="preserve">Blade_1_FixedLoads_eta0</t>
  </si>
  <si>
    <t xml:space="preserve">Blade_2_FixedLoads_eta0</t>
  </si>
  <si>
    <t xml:space="preserve">Blade_3_FixedLoads_eta0</t>
  </si>
  <si>
    <t xml:space="preserve">HubFixedForces</t>
  </si>
  <si>
    <t xml:space="preserve">TowerTipLocalForces</t>
  </si>
  <si>
    <t xml:space="preserve">Sensor Component</t>
  </si>
  <si>
    <t xml:space="preserve">Sensor Component Number</t>
  </si>
  <si>
    <t xml:space="preserve">Type</t>
  </si>
  <si>
    <t xml:space="preserve">Forces</t>
  </si>
  <si>
    <t xml:space="preserve">Frame</t>
  </si>
  <si>
    <t xml:space="preserve">FrameBlade1RotatingPitchable</t>
  </si>
  <si>
    <t xml:space="preserve">FrameBlade2RotatingPitchable</t>
  </si>
  <si>
    <t xml:space="preserve">FrameBlade3RotatingPitchable</t>
  </si>
  <si>
    <t xml:space="preserve">FrameHubFixed</t>
  </si>
  <si>
    <t xml:space="preserve">FrameTowerLocal</t>
  </si>
  <si>
    <t xml:space="preserve">Units</t>
  </si>
  <si>
    <t xml:space="preserve"> [kNm]</t>
  </si>
  <si>
    <t xml:space="preserve"> [kN]</t>
  </si>
  <si>
    <t xml:space="preserve">Wöhler exp [-]</t>
  </si>
  <si>
    <t xml:space="preserve">Weibull DEL</t>
  </si>
  <si>
    <t xml:space="preserve">log10 N Cycles</t>
  </si>
  <si>
    <t xml:space="preserve">Range Load</t>
  </si>
  <si>
    <t xml:space="preserve">Campbell Diagram</t>
  </si>
  <si>
    <t xml:space="preserve">Rotor speed [rpm]</t>
  </si>
  <si>
    <t xml:space="preserve">Eigen Value 1 [Hz]</t>
  </si>
  <si>
    <t xml:space="preserve">Eigen Value 2 [Hz]</t>
  </si>
  <si>
    <t xml:space="preserve">Eigen Value 3 [Hz]</t>
  </si>
  <si>
    <t xml:space="preserve">Eigen Value 4 [Hz]</t>
  </si>
  <si>
    <t xml:space="preserve">Eigen Value 5 [Hz]</t>
  </si>
  <si>
    <t xml:space="preserve">Eigen Value 6 [Hz]</t>
  </si>
  <si>
    <t xml:space="preserve">Eigen Value 7 [Hz]</t>
  </si>
  <si>
    <t xml:space="preserve">Eigen Value 8 [Hz]</t>
  </si>
  <si>
    <t xml:space="preserve">Eigen Value 9 [Hz]</t>
  </si>
  <si>
    <t xml:space="preserve">Eigen Value 10 [Hz]</t>
  </si>
  <si>
    <t xml:space="preserve">Eigen Value 11 [Hz]</t>
  </si>
  <si>
    <t xml:space="preserve">Eigen Value 12 [Hz]</t>
  </si>
  <si>
    <t xml:space="preserve">Eigen Value 13 [Hz]</t>
  </si>
  <si>
    <t xml:space="preserve">Eigen Value 14 [Hz]</t>
  </si>
  <si>
    <t xml:space="preserve">Single Blade Frequencies</t>
  </si>
  <si>
    <t xml:space="preserve">MAXIMUM TIP DISPLACEMENT</t>
  </si>
  <si>
    <t xml:space="preserve">blade Number</t>
  </si>
  <si>
    <t xml:space="preserve">DLC Number</t>
  </si>
  <si>
    <t xml:space="preserve">DLC Name</t>
  </si>
  <si>
    <t xml:space="preserve">Displacements at the tip</t>
  </si>
  <si>
    <t xml:space="preserve">FlapWise [m]</t>
  </si>
  <si>
    <t xml:space="preserve">EdgeWise [m]</t>
  </si>
  <si>
    <t xml:space="preserve">@ time [sec]</t>
  </si>
  <si>
    <t xml:space="preserve">Safety Factor not included!</t>
  </si>
  <si>
    <t xml:space="preserve">Blade station:</t>
  </si>
  <si>
    <t xml:space="preserve">Time [sec]</t>
  </si>
  <si>
    <t xml:space="preserve">RotorSpeed [rpm]</t>
  </si>
  <si>
    <t xml:space="preserve">Collective Pitch [deg]</t>
  </si>
  <si>
    <t xml:space="preserve">Fx [N]</t>
  </si>
  <si>
    <t xml:space="preserve">Fy [N]</t>
  </si>
  <si>
    <t xml:space="preserve">Fz [N]</t>
  </si>
  <si>
    <t xml:space="preserve">Mx [Nm]</t>
  </si>
  <si>
    <t xml:space="preserve">My [Nm]</t>
  </si>
  <si>
    <t xml:space="preserve">Mz [Nm]</t>
  </si>
  <si>
    <t xml:space="preserve">Costs</t>
  </si>
  <si>
    <t xml:space="preserve">Single Blade [$]</t>
  </si>
  <si>
    <t xml:space="preserve">Three Blades [$]</t>
  </si>
  <si>
    <t xml:space="preserve">Hub [$]</t>
  </si>
  <si>
    <t xml:space="preserve">Pitch System [$]</t>
  </si>
  <si>
    <t xml:space="preserve">Nose [$]</t>
  </si>
  <si>
    <t xml:space="preserve">Rotor Total [$]</t>
  </si>
  <si>
    <t xml:space="preserve">Shaft [$]</t>
  </si>
  <si>
    <t xml:space="preserve">Bearing  [$]</t>
  </si>
  <si>
    <t xml:space="preserve">GearBox [$]</t>
  </si>
  <si>
    <t xml:space="preserve">Brakes [$]</t>
  </si>
  <si>
    <t xml:space="preserve">Generator [$]</t>
  </si>
  <si>
    <t xml:space="preserve">Electronics [$]</t>
  </si>
  <si>
    <t xml:space="preserve">Yaw [$]</t>
  </si>
  <si>
    <t xml:space="preserve">Main Frame [$]</t>
  </si>
  <si>
    <t xml:space="preserve">Electrical System [$]</t>
  </si>
  <si>
    <t xml:space="preserve">Cooling System [$]</t>
  </si>
  <si>
    <t xml:space="preserve">Nacelle [$]</t>
  </si>
  <si>
    <t xml:space="preserve">Nacelle Total [$]</t>
  </si>
  <si>
    <t xml:space="preserve">Tower [$]</t>
  </si>
  <si>
    <t xml:space="preserve">Marinization [$]</t>
  </si>
  <si>
    <t xml:space="preserve">Turbine Capital Cost [$]</t>
  </si>
  <si>
    <t xml:space="preserve">Foundation [$]</t>
  </si>
  <si>
    <t xml:space="preserve">Transportation [$]</t>
  </si>
  <si>
    <t xml:space="preserve">Civil Work [$]</t>
  </si>
  <si>
    <t xml:space="preserve">Installation [$]</t>
  </si>
  <si>
    <t xml:space="preserve">Electrical Interface [$]</t>
  </si>
  <si>
    <t xml:space="preserve">Engineering and Permits [$]</t>
  </si>
  <si>
    <t xml:space="preserve">Balance of Station [$]</t>
  </si>
  <si>
    <t xml:space="preserve">Initial Capital Cost [$]</t>
  </si>
  <si>
    <t xml:space="preserve">Operation and Maintenance [$]</t>
  </si>
  <si>
    <t xml:space="preserve">Cost of Energy  [$/MWh]</t>
  </si>
  <si>
    <t xml:space="preserve">Wind Speed [m/s]</t>
  </si>
  <si>
    <t xml:space="preserve">OASPL [dB]</t>
  </si>
  <si>
    <t xml:space="preserve">OASPL A [dB(A)]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</si>
</sst>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.00"/>
    <numFmt numFmtId="166" formatCode="_-* #,##0.00\ _€_-;\-* #,##0.00\ _€_-;_-* \-??\ _€_-;_-@_-"/>
    <numFmt numFmtId="167" formatCode="0"/>
    <numFmt numFmtId="168" formatCode="[$-409]d\-mmm\-yy;@"/>
    <numFmt numFmtId="169" formatCode="0.0"/>
    <numFmt numFmtId="170" formatCode="0.000"/>
    <numFmt numFmtId="171" formatCode="0.0000"/>
    <numFmt numFmtId="172" formatCode="0.00E+00"/>
    <numFmt numFmtId="173" formatCode="0.00000"/>
    <numFmt numFmtId="174" formatCode="#,##0"/>
    <numFmt numFmtId="175" formatCode="#,##0.00"/>
  </numFmts>
  <fonts count="2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36"/>
      <color rgb="FF0070C0"/>
      <name val="Calibri"/>
      <family val="2"/>
      <charset val="1"/>
    </font>
    <font>
      <b val="true"/>
      <sz val="36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1"/>
      <name val="Calibri"/>
      <family val="2"/>
      <charset val="1"/>
    </font>
    <font>
      <b val="true"/>
      <sz val="11"/>
      <name val="Calibri"/>
      <family val="2"/>
      <charset val="1"/>
    </font>
    <font>
      <sz val="9"/>
      <color rgb="FF595959"/>
      <name val="Calibri"/>
      <family val="2"/>
    </font>
    <font>
      <sz val="10"/>
      <color rgb="FF595959"/>
      <name val="Calibri"/>
      <family val="2"/>
    </font>
    <font>
      <sz val="9"/>
      <color rgb="FF000000"/>
      <name val="Tahoma"/>
      <family val="2"/>
      <charset val="1"/>
    </font>
    <font>
      <sz val="14"/>
      <color rgb="FF595959"/>
      <name val="Calibri"/>
      <family val="2"/>
    </font>
    <font>
      <b val="true"/>
      <i val="true"/>
      <sz val="11"/>
      <color rgb="FF000000"/>
      <name val="Calibri"/>
      <family val="2"/>
      <charset val="1"/>
    </font>
    <font>
      <b val="true"/>
      <sz val="14"/>
      <color rgb="FF000000"/>
      <name val="Calibri"/>
      <family val="2"/>
      <charset val="1"/>
    </font>
    <font>
      <vertAlign val="superscript"/>
      <sz val="11"/>
      <name val="Calibri"/>
      <family val="2"/>
      <charset val="1"/>
    </font>
    <font>
      <vertAlign val="superscript"/>
      <sz val="11"/>
      <color rgb="FF000000"/>
      <name val="Calibri"/>
      <family val="2"/>
      <charset val="1"/>
    </font>
    <font>
      <b val="true"/>
      <sz val="14"/>
      <name val="Calibri"/>
      <family val="2"/>
      <charset val="1"/>
    </font>
    <font>
      <sz val="9"/>
      <color rgb="FF000000"/>
      <name val="Calibri"/>
      <family val="2"/>
      <charset val="1"/>
    </font>
    <font>
      <sz val="9"/>
      <color rgb="FF000000"/>
      <name val="Segoe UI"/>
      <family val="2"/>
      <charset val="1"/>
    </font>
    <font>
      <sz val="11"/>
      <color rgb="FFC00000"/>
      <name val="Calibri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9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5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1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71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9" fontId="5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5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3" fontId="9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9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0" borderId="0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9" fillId="0" borderId="0" xfId="2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9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5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2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</cellXfs>
  <cellStyles count="9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  <cellStyle name="Normal 2 2" xfId="21"/>
    <cellStyle name="Normal 3" xfId="22"/>
  </cellStyles>
  <colors>
    <indexedColors>
      <rgbColor rgb="FF000000"/>
      <rgbColor rgb="FFFFFFFF"/>
      <rgbColor rgb="FFC0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255E91"/>
      <rgbColor rgb="FFBFBFBF"/>
      <rgbColor rgb="FF698ED0"/>
      <rgbColor rgb="FF5B9BD5"/>
      <rgbColor rgb="FF993366"/>
      <rgbColor rgb="FFFFFFCC"/>
      <rgbColor rgb="FFCCFFFF"/>
      <rgbColor rgb="FF660066"/>
      <rgbColor rgb="FFFF8080"/>
      <rgbColor rgb="FF0070C0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8CC168"/>
      <rgbColor rgb="FFFFC000"/>
      <rgbColor rgb="FFFF9900"/>
      <rgbColor rgb="FFED7D31"/>
      <rgbColor rgb="FF595959"/>
      <rgbColor rgb="FFA5A5A5"/>
      <rgbColor rgb="FF003366"/>
      <rgbColor rgb="FF00B050"/>
      <rgbColor rgb="FF003300"/>
      <rgbColor rgb="FF333300"/>
      <rgbColor rgb="FF9E480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sharedStrings" Target="sharedStrings.xml"/>
</Relationships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WTControl!$A$18:$A$288</c:f>
              <c:numCache>
                <c:formatCode>General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4.1</c:v>
                </c:pt>
                <c:pt idx="12">
                  <c:v>4.2</c:v>
                </c:pt>
                <c:pt idx="13">
                  <c:v>4.3</c:v>
                </c:pt>
                <c:pt idx="14">
                  <c:v>4.4</c:v>
                </c:pt>
                <c:pt idx="15">
                  <c:v>4.5</c:v>
                </c:pt>
                <c:pt idx="16">
                  <c:v>4.6</c:v>
                </c:pt>
                <c:pt idx="17">
                  <c:v>4.7</c:v>
                </c:pt>
                <c:pt idx="18">
                  <c:v>4.8</c:v>
                </c:pt>
                <c:pt idx="19">
                  <c:v>4.9</c:v>
                </c:pt>
                <c:pt idx="20">
                  <c:v>5</c:v>
                </c:pt>
                <c:pt idx="21">
                  <c:v>5.1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</c:v>
                </c:pt>
                <c:pt idx="53">
                  <c:v>8.3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8.7</c:v>
                </c:pt>
                <c:pt idx="58">
                  <c:v>8.8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9.2</c:v>
                </c:pt>
                <c:pt idx="63">
                  <c:v>9.3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9.7</c:v>
                </c:pt>
                <c:pt idx="68">
                  <c:v>9.8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10.2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</c:v>
                </c:pt>
                <c:pt idx="132">
                  <c:v>16.2</c:v>
                </c:pt>
                <c:pt idx="133">
                  <c:v>16.3</c:v>
                </c:pt>
                <c:pt idx="134">
                  <c:v>16.4</c:v>
                </c:pt>
                <c:pt idx="135">
                  <c:v>16.5</c:v>
                </c:pt>
                <c:pt idx="136">
                  <c:v>16.6</c:v>
                </c:pt>
                <c:pt idx="137">
                  <c:v>16.7</c:v>
                </c:pt>
                <c:pt idx="138">
                  <c:v>16.8</c:v>
                </c:pt>
                <c:pt idx="139">
                  <c:v>16.9</c:v>
                </c:pt>
                <c:pt idx="140">
                  <c:v>17</c:v>
                </c:pt>
                <c:pt idx="141">
                  <c:v>17.1</c:v>
                </c:pt>
                <c:pt idx="142">
                  <c:v>17.2</c:v>
                </c:pt>
                <c:pt idx="143">
                  <c:v>17.3</c:v>
                </c:pt>
                <c:pt idx="144">
                  <c:v>17.4</c:v>
                </c:pt>
                <c:pt idx="145">
                  <c:v>17.5</c:v>
                </c:pt>
                <c:pt idx="146">
                  <c:v>17.6</c:v>
                </c:pt>
                <c:pt idx="147">
                  <c:v>17.7</c:v>
                </c:pt>
                <c:pt idx="148">
                  <c:v>17.8</c:v>
                </c:pt>
                <c:pt idx="149">
                  <c:v>17.9</c:v>
                </c:pt>
                <c:pt idx="150">
                  <c:v>18</c:v>
                </c:pt>
                <c:pt idx="151">
                  <c:v>18.1</c:v>
                </c:pt>
                <c:pt idx="152">
                  <c:v>18.2</c:v>
                </c:pt>
                <c:pt idx="153">
                  <c:v>18.3</c:v>
                </c:pt>
                <c:pt idx="154">
                  <c:v>18.4</c:v>
                </c:pt>
                <c:pt idx="155">
                  <c:v>18.5</c:v>
                </c:pt>
                <c:pt idx="156">
                  <c:v>18.6</c:v>
                </c:pt>
                <c:pt idx="157">
                  <c:v>18.7</c:v>
                </c:pt>
                <c:pt idx="158">
                  <c:v>18.8</c:v>
                </c:pt>
                <c:pt idx="159">
                  <c:v>18.9</c:v>
                </c:pt>
                <c:pt idx="160">
                  <c:v>19</c:v>
                </c:pt>
                <c:pt idx="161">
                  <c:v>19.1</c:v>
                </c:pt>
                <c:pt idx="162">
                  <c:v>19.2</c:v>
                </c:pt>
                <c:pt idx="163">
                  <c:v>19.3</c:v>
                </c:pt>
                <c:pt idx="164">
                  <c:v>19.4</c:v>
                </c:pt>
                <c:pt idx="165">
                  <c:v>19.5</c:v>
                </c:pt>
                <c:pt idx="166">
                  <c:v>19.6</c:v>
                </c:pt>
                <c:pt idx="167">
                  <c:v>19.7</c:v>
                </c:pt>
                <c:pt idx="168">
                  <c:v>19.8</c:v>
                </c:pt>
                <c:pt idx="169">
                  <c:v>19.9</c:v>
                </c:pt>
                <c:pt idx="170">
                  <c:v>20</c:v>
                </c:pt>
                <c:pt idx="171">
                  <c:v>20.1</c:v>
                </c:pt>
                <c:pt idx="172">
                  <c:v>20.2</c:v>
                </c:pt>
                <c:pt idx="173">
                  <c:v>20.3</c:v>
                </c:pt>
                <c:pt idx="174">
                  <c:v>20.4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21.3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21.8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WTControl!$D$18:$D$288</c:f>
              <c:numCache>
                <c:formatCode>General</c:formatCode>
                <c:ptCount val="271"/>
                <c:pt idx="0">
                  <c:v>8.54868558478624</c:v>
                </c:pt>
                <c:pt idx="1">
                  <c:v>8.54868558478624</c:v>
                </c:pt>
                <c:pt idx="2">
                  <c:v>8.54868558478624</c:v>
                </c:pt>
                <c:pt idx="3">
                  <c:v>8.54868558478624</c:v>
                </c:pt>
                <c:pt idx="4">
                  <c:v>8.54868558478624</c:v>
                </c:pt>
                <c:pt idx="5">
                  <c:v>8.54868558478624</c:v>
                </c:pt>
                <c:pt idx="6">
                  <c:v>8.54868558478624</c:v>
                </c:pt>
                <c:pt idx="7">
                  <c:v>8.54868558478624</c:v>
                </c:pt>
                <c:pt idx="8">
                  <c:v>8.54868558478624</c:v>
                </c:pt>
                <c:pt idx="9">
                  <c:v>8.54868558478624</c:v>
                </c:pt>
                <c:pt idx="10">
                  <c:v>8.54868558478624</c:v>
                </c:pt>
                <c:pt idx="11">
                  <c:v>8.54868558478624</c:v>
                </c:pt>
                <c:pt idx="12">
                  <c:v>8.54868558478624</c:v>
                </c:pt>
                <c:pt idx="13">
                  <c:v>8.54868558478624</c:v>
                </c:pt>
                <c:pt idx="14">
                  <c:v>8.54868558478624</c:v>
                </c:pt>
                <c:pt idx="15">
                  <c:v>8.54868558478624</c:v>
                </c:pt>
                <c:pt idx="16">
                  <c:v>8.54868558478624</c:v>
                </c:pt>
                <c:pt idx="17">
                  <c:v>8.54868558478624</c:v>
                </c:pt>
                <c:pt idx="18">
                  <c:v>8.54868558478624</c:v>
                </c:pt>
                <c:pt idx="19">
                  <c:v>8.54868558478624</c:v>
                </c:pt>
                <c:pt idx="20">
                  <c:v>8.54868558478624</c:v>
                </c:pt>
                <c:pt idx="21">
                  <c:v>8.54868558478624</c:v>
                </c:pt>
                <c:pt idx="22">
                  <c:v>8.54868558478624</c:v>
                </c:pt>
                <c:pt idx="23">
                  <c:v>8.54868558478624</c:v>
                </c:pt>
                <c:pt idx="24">
                  <c:v>8.54868558478624</c:v>
                </c:pt>
                <c:pt idx="25">
                  <c:v>8.54868558478624</c:v>
                </c:pt>
                <c:pt idx="26">
                  <c:v>8.54868558478624</c:v>
                </c:pt>
                <c:pt idx="27">
                  <c:v>8.54868558478624</c:v>
                </c:pt>
                <c:pt idx="28">
                  <c:v>8.54868558478624</c:v>
                </c:pt>
                <c:pt idx="29">
                  <c:v>8.54868558478624</c:v>
                </c:pt>
                <c:pt idx="30">
                  <c:v>8.54868558478624</c:v>
                </c:pt>
                <c:pt idx="31">
                  <c:v>8.54868558478624</c:v>
                </c:pt>
                <c:pt idx="32">
                  <c:v>8.54868558478624</c:v>
                </c:pt>
                <c:pt idx="33">
                  <c:v>8.54868558478624</c:v>
                </c:pt>
                <c:pt idx="34">
                  <c:v>8.54868558478624</c:v>
                </c:pt>
                <c:pt idx="35">
                  <c:v>8.54868558478624</c:v>
                </c:pt>
                <c:pt idx="36">
                  <c:v>8.54868558478624</c:v>
                </c:pt>
                <c:pt idx="37">
                  <c:v>8.54868558478624</c:v>
                </c:pt>
                <c:pt idx="38">
                  <c:v>8.54868558478624</c:v>
                </c:pt>
                <c:pt idx="39">
                  <c:v>8.54868558478624</c:v>
                </c:pt>
                <c:pt idx="40">
                  <c:v>8.54868558478624</c:v>
                </c:pt>
                <c:pt idx="41">
                  <c:v>8.54868558478624</c:v>
                </c:pt>
                <c:pt idx="42">
                  <c:v>8.54868558478624</c:v>
                </c:pt>
                <c:pt idx="43">
                  <c:v>8.54868558478624</c:v>
                </c:pt>
                <c:pt idx="44">
                  <c:v>8.54868558478624</c:v>
                </c:pt>
                <c:pt idx="45">
                  <c:v>8.54868558478624</c:v>
                </c:pt>
                <c:pt idx="46">
                  <c:v>8.54868558478624</c:v>
                </c:pt>
                <c:pt idx="47">
                  <c:v>8.54868558478624</c:v>
                </c:pt>
                <c:pt idx="48">
                  <c:v>8.54868558478624</c:v>
                </c:pt>
                <c:pt idx="49">
                  <c:v>8.54868558478624</c:v>
                </c:pt>
                <c:pt idx="50">
                  <c:v>8.54868558478624</c:v>
                </c:pt>
                <c:pt idx="51">
                  <c:v>8.54868558478624</c:v>
                </c:pt>
                <c:pt idx="52">
                  <c:v>8.54868558478624</c:v>
                </c:pt>
                <c:pt idx="53">
                  <c:v>8.54868558478624</c:v>
                </c:pt>
                <c:pt idx="54">
                  <c:v>8.54868558478624</c:v>
                </c:pt>
                <c:pt idx="55">
                  <c:v>8.54868558478624</c:v>
                </c:pt>
                <c:pt idx="56">
                  <c:v>8.54868558478624</c:v>
                </c:pt>
                <c:pt idx="57">
                  <c:v>8.54868558478624</c:v>
                </c:pt>
                <c:pt idx="58">
                  <c:v>8.54868558478624</c:v>
                </c:pt>
                <c:pt idx="59">
                  <c:v>8.54868558478624</c:v>
                </c:pt>
                <c:pt idx="60">
                  <c:v>8.54868558478624</c:v>
                </c:pt>
                <c:pt idx="61">
                  <c:v>8.54868558478624</c:v>
                </c:pt>
                <c:pt idx="62">
                  <c:v>8.54868558478624</c:v>
                </c:pt>
                <c:pt idx="63">
                  <c:v>8.54868558478624</c:v>
                </c:pt>
                <c:pt idx="64">
                  <c:v>8.51063829787234</c:v>
                </c:pt>
                <c:pt idx="65">
                  <c:v>8.42105263157895</c:v>
                </c:pt>
                <c:pt idx="66">
                  <c:v>8.33333333333333</c:v>
                </c:pt>
                <c:pt idx="67">
                  <c:v>8.24742268041237</c:v>
                </c:pt>
                <c:pt idx="68">
                  <c:v>8.16326530612245</c:v>
                </c:pt>
                <c:pt idx="69">
                  <c:v>8.08080808080808</c:v>
                </c:pt>
                <c:pt idx="70">
                  <c:v>8</c:v>
                </c:pt>
                <c:pt idx="71">
                  <c:v>7.92079207920792</c:v>
                </c:pt>
                <c:pt idx="72">
                  <c:v>7.84313725490196</c:v>
                </c:pt>
                <c:pt idx="73">
                  <c:v>7.76699029126214</c:v>
                </c:pt>
                <c:pt idx="74">
                  <c:v>7.69230769230769</c:v>
                </c:pt>
                <c:pt idx="75">
                  <c:v>7.61904761904762</c:v>
                </c:pt>
                <c:pt idx="76">
                  <c:v>7.54716981132075</c:v>
                </c:pt>
                <c:pt idx="77">
                  <c:v>7.47663551401869</c:v>
                </c:pt>
                <c:pt idx="78">
                  <c:v>7.40740740740741</c:v>
                </c:pt>
                <c:pt idx="79">
                  <c:v>7.3394495412844</c:v>
                </c:pt>
                <c:pt idx="80">
                  <c:v>7.27272727272727</c:v>
                </c:pt>
                <c:pt idx="81">
                  <c:v>7.20720720720721</c:v>
                </c:pt>
                <c:pt idx="82">
                  <c:v>7.14285714285714</c:v>
                </c:pt>
                <c:pt idx="83">
                  <c:v>7.07964601769911</c:v>
                </c:pt>
                <c:pt idx="84">
                  <c:v>7.01754385964912</c:v>
                </c:pt>
                <c:pt idx="85">
                  <c:v>6.95652173913043</c:v>
                </c:pt>
                <c:pt idx="86">
                  <c:v>6.89655172413793</c:v>
                </c:pt>
                <c:pt idx="87">
                  <c:v>6.83760683760684</c:v>
                </c:pt>
                <c:pt idx="88">
                  <c:v>6.77966101694915</c:v>
                </c:pt>
                <c:pt idx="89">
                  <c:v>6.72268907563025</c:v>
                </c:pt>
                <c:pt idx="90">
                  <c:v>6.66666666666667</c:v>
                </c:pt>
                <c:pt idx="91">
                  <c:v>6.61157024793388</c:v>
                </c:pt>
                <c:pt idx="92">
                  <c:v>6.55737704918033</c:v>
                </c:pt>
                <c:pt idx="93">
                  <c:v>6.50406504065041</c:v>
                </c:pt>
                <c:pt idx="94">
                  <c:v>6.45161290322581</c:v>
                </c:pt>
                <c:pt idx="95">
                  <c:v>6.4</c:v>
                </c:pt>
                <c:pt idx="96">
                  <c:v>6.34920634920635</c:v>
                </c:pt>
                <c:pt idx="97">
                  <c:v>6.2992125984252</c:v>
                </c:pt>
                <c:pt idx="98">
                  <c:v>6.25</c:v>
                </c:pt>
                <c:pt idx="99">
                  <c:v>6.2015503875969</c:v>
                </c:pt>
                <c:pt idx="100">
                  <c:v>6.15384615384615</c:v>
                </c:pt>
                <c:pt idx="101">
                  <c:v>6.10687022900763</c:v>
                </c:pt>
                <c:pt idx="102">
                  <c:v>6.06060606060606</c:v>
                </c:pt>
                <c:pt idx="103">
                  <c:v>6.01503759398496</c:v>
                </c:pt>
                <c:pt idx="104">
                  <c:v>5.97014925373134</c:v>
                </c:pt>
                <c:pt idx="105">
                  <c:v>5.92592592592593</c:v>
                </c:pt>
                <c:pt idx="106">
                  <c:v>5.88235294117647</c:v>
                </c:pt>
                <c:pt idx="107">
                  <c:v>5.83941605839416</c:v>
                </c:pt>
                <c:pt idx="108">
                  <c:v>5.79710144927536</c:v>
                </c:pt>
                <c:pt idx="109">
                  <c:v>5.75539568345324</c:v>
                </c:pt>
                <c:pt idx="110">
                  <c:v>5.71428571428571</c:v>
                </c:pt>
                <c:pt idx="111">
                  <c:v>5.67375886524823</c:v>
                </c:pt>
                <c:pt idx="112">
                  <c:v>5.63380281690141</c:v>
                </c:pt>
                <c:pt idx="113">
                  <c:v>5.59440559440559</c:v>
                </c:pt>
                <c:pt idx="114">
                  <c:v>5.55555555555556</c:v>
                </c:pt>
                <c:pt idx="115">
                  <c:v>5.51724137931035</c:v>
                </c:pt>
                <c:pt idx="116">
                  <c:v>5.47945205479452</c:v>
                </c:pt>
                <c:pt idx="117">
                  <c:v>5.4421768707483</c:v>
                </c:pt>
                <c:pt idx="118">
                  <c:v>5.40540540540541</c:v>
                </c:pt>
                <c:pt idx="119">
                  <c:v>5.36912751677852</c:v>
                </c:pt>
                <c:pt idx="120">
                  <c:v>5.33333333333333</c:v>
                </c:pt>
                <c:pt idx="121">
                  <c:v>5.29801324503311</c:v>
                </c:pt>
                <c:pt idx="122">
                  <c:v>5.26315789473684</c:v>
                </c:pt>
                <c:pt idx="123">
                  <c:v>5.22875816993464</c:v>
                </c:pt>
                <c:pt idx="124">
                  <c:v>5.1948051948052</c:v>
                </c:pt>
                <c:pt idx="125">
                  <c:v>5.16129032258065</c:v>
                </c:pt>
                <c:pt idx="126">
                  <c:v>5.12820512820513</c:v>
                </c:pt>
                <c:pt idx="127">
                  <c:v>5.09554140127389</c:v>
                </c:pt>
                <c:pt idx="128">
                  <c:v>5.06329113924051</c:v>
                </c:pt>
                <c:pt idx="129">
                  <c:v>5.0314465408805</c:v>
                </c:pt>
                <c:pt idx="130">
                  <c:v>5</c:v>
                </c:pt>
                <c:pt idx="131">
                  <c:v>4.96894409937888</c:v>
                </c:pt>
                <c:pt idx="132">
                  <c:v>4.93827160493827</c:v>
                </c:pt>
                <c:pt idx="133">
                  <c:v>4.9079754601227</c:v>
                </c:pt>
                <c:pt idx="134">
                  <c:v>4.87804878048781</c:v>
                </c:pt>
                <c:pt idx="135">
                  <c:v>4.84848484848485</c:v>
                </c:pt>
                <c:pt idx="136">
                  <c:v>4.81927710843373</c:v>
                </c:pt>
                <c:pt idx="137">
                  <c:v>4.79041916167665</c:v>
                </c:pt>
                <c:pt idx="138">
                  <c:v>4.76190476190476</c:v>
                </c:pt>
                <c:pt idx="139">
                  <c:v>4.73372781065089</c:v>
                </c:pt>
                <c:pt idx="140">
                  <c:v>4.70588235294118</c:v>
                </c:pt>
                <c:pt idx="141">
                  <c:v>4.67836257309942</c:v>
                </c:pt>
                <c:pt idx="142">
                  <c:v>4.65116279069768</c:v>
                </c:pt>
                <c:pt idx="143">
                  <c:v>4.6242774566474</c:v>
                </c:pt>
                <c:pt idx="144">
                  <c:v>4.59770114942529</c:v>
                </c:pt>
                <c:pt idx="145">
                  <c:v>4.57142857142857</c:v>
                </c:pt>
                <c:pt idx="146">
                  <c:v>4.54545454545455</c:v>
                </c:pt>
                <c:pt idx="147">
                  <c:v>4.51977401129944</c:v>
                </c:pt>
                <c:pt idx="148">
                  <c:v>4.49438202247191</c:v>
                </c:pt>
                <c:pt idx="149">
                  <c:v>4.46927374301676</c:v>
                </c:pt>
                <c:pt idx="150">
                  <c:v>4.44444444444444</c:v>
                </c:pt>
                <c:pt idx="151">
                  <c:v>4.41988950276243</c:v>
                </c:pt>
                <c:pt idx="152">
                  <c:v>4.3956043956044</c:v>
                </c:pt>
                <c:pt idx="153">
                  <c:v>4.37158469945355</c:v>
                </c:pt>
                <c:pt idx="154">
                  <c:v>4.34782608695652</c:v>
                </c:pt>
                <c:pt idx="155">
                  <c:v>4.32432432432432</c:v>
                </c:pt>
                <c:pt idx="156">
                  <c:v>4.3010752688172</c:v>
                </c:pt>
                <c:pt idx="157">
                  <c:v>4.27807486631016</c:v>
                </c:pt>
                <c:pt idx="158">
                  <c:v>4.25531914893617</c:v>
                </c:pt>
                <c:pt idx="159">
                  <c:v>4.23280423280423</c:v>
                </c:pt>
                <c:pt idx="160">
                  <c:v>4.21052631578947</c:v>
                </c:pt>
                <c:pt idx="161">
                  <c:v>4.18848167539267</c:v>
                </c:pt>
                <c:pt idx="162">
                  <c:v>4.16666666666667</c:v>
                </c:pt>
                <c:pt idx="163">
                  <c:v>4.14507772020725</c:v>
                </c:pt>
                <c:pt idx="164">
                  <c:v>4.12371134020619</c:v>
                </c:pt>
                <c:pt idx="165">
                  <c:v>4.1025641025641</c:v>
                </c:pt>
                <c:pt idx="166">
                  <c:v>4.08163265306122</c:v>
                </c:pt>
                <c:pt idx="167">
                  <c:v>4.06091370558376</c:v>
                </c:pt>
                <c:pt idx="168">
                  <c:v>4.04040404040404</c:v>
                </c:pt>
                <c:pt idx="169">
                  <c:v>4.02010050251256</c:v>
                </c:pt>
                <c:pt idx="170">
                  <c:v>4</c:v>
                </c:pt>
                <c:pt idx="171">
                  <c:v>3.98009950248756</c:v>
                </c:pt>
                <c:pt idx="172">
                  <c:v>3.96039603960396</c:v>
                </c:pt>
                <c:pt idx="173">
                  <c:v>3.94088669950739</c:v>
                </c:pt>
                <c:pt idx="174">
                  <c:v>3.92156862745098</c:v>
                </c:pt>
                <c:pt idx="175">
                  <c:v>3.90243902439024</c:v>
                </c:pt>
                <c:pt idx="176">
                  <c:v>3.88349514563107</c:v>
                </c:pt>
                <c:pt idx="177">
                  <c:v>3.86473429951691</c:v>
                </c:pt>
                <c:pt idx="178">
                  <c:v>3.84615384615385</c:v>
                </c:pt>
                <c:pt idx="179">
                  <c:v>3.82775119617225</c:v>
                </c:pt>
                <c:pt idx="180">
                  <c:v>3.80952380952381</c:v>
                </c:pt>
                <c:pt idx="181">
                  <c:v>3.7914691943128</c:v>
                </c:pt>
                <c:pt idx="182">
                  <c:v>3.77358490566038</c:v>
                </c:pt>
                <c:pt idx="183">
                  <c:v>3.75586854460094</c:v>
                </c:pt>
                <c:pt idx="184">
                  <c:v>3.73831775700935</c:v>
                </c:pt>
                <c:pt idx="185">
                  <c:v>3.72093023255814</c:v>
                </c:pt>
                <c:pt idx="186">
                  <c:v>3.7037037037037</c:v>
                </c:pt>
                <c:pt idx="187">
                  <c:v>3.68663594470046</c:v>
                </c:pt>
                <c:pt idx="188">
                  <c:v>3.6697247706422</c:v>
                </c:pt>
                <c:pt idx="189">
                  <c:v>3.65296803652968</c:v>
                </c:pt>
                <c:pt idx="190">
                  <c:v>3.63636363636364</c:v>
                </c:pt>
                <c:pt idx="191">
                  <c:v>3.61990950226244</c:v>
                </c:pt>
                <c:pt idx="192">
                  <c:v>3.6036036036036</c:v>
                </c:pt>
                <c:pt idx="193">
                  <c:v>3.58744394618834</c:v>
                </c:pt>
                <c:pt idx="194">
                  <c:v>3.57142857142857</c:v>
                </c:pt>
                <c:pt idx="195">
                  <c:v>3.55555555555556</c:v>
                </c:pt>
                <c:pt idx="196">
                  <c:v>3.53982300884956</c:v>
                </c:pt>
                <c:pt idx="197">
                  <c:v>3.52422907488987</c:v>
                </c:pt>
                <c:pt idx="198">
                  <c:v>3.50877192982456</c:v>
                </c:pt>
                <c:pt idx="199">
                  <c:v>3.49344978165939</c:v>
                </c:pt>
                <c:pt idx="200">
                  <c:v>3.47826086956522</c:v>
                </c:pt>
                <c:pt idx="201">
                  <c:v>3.46320346320346</c:v>
                </c:pt>
                <c:pt idx="202">
                  <c:v>3.44827586206897</c:v>
                </c:pt>
                <c:pt idx="203">
                  <c:v>3.43347639484979</c:v>
                </c:pt>
                <c:pt idx="204">
                  <c:v>3.41880341880342</c:v>
                </c:pt>
                <c:pt idx="205">
                  <c:v>3.40425531914894</c:v>
                </c:pt>
                <c:pt idx="206">
                  <c:v>3.38983050847458</c:v>
                </c:pt>
                <c:pt idx="207">
                  <c:v>3.37552742616034</c:v>
                </c:pt>
                <c:pt idx="208">
                  <c:v>3.36134453781513</c:v>
                </c:pt>
                <c:pt idx="209">
                  <c:v>3.34728033472803</c:v>
                </c:pt>
                <c:pt idx="210">
                  <c:v>3.33333333333333</c:v>
                </c:pt>
                <c:pt idx="211">
                  <c:v>3.3195020746888</c:v>
                </c:pt>
                <c:pt idx="212">
                  <c:v>3.30578512396694</c:v>
                </c:pt>
                <c:pt idx="213">
                  <c:v>3.29218106995885</c:v>
                </c:pt>
                <c:pt idx="214">
                  <c:v>3.27868852459016</c:v>
                </c:pt>
                <c:pt idx="215">
                  <c:v>3.26530612244898</c:v>
                </c:pt>
                <c:pt idx="216">
                  <c:v>3.2520325203252</c:v>
                </c:pt>
                <c:pt idx="217">
                  <c:v>3.23886639676113</c:v>
                </c:pt>
                <c:pt idx="218">
                  <c:v>3.2258064516129</c:v>
                </c:pt>
                <c:pt idx="219">
                  <c:v>3.21285140562249</c:v>
                </c:pt>
                <c:pt idx="220">
                  <c:v>3.2</c:v>
                </c:pt>
              </c:numCache>
            </c:numRef>
          </c:yVal>
          <c:smooth val="1"/>
        </c:ser>
        <c:axId val="63155728"/>
        <c:axId val="75669191"/>
      </c:scatterChart>
      <c:valAx>
        <c:axId val="63155728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5669191"/>
        <c:crosses val="autoZero"/>
        <c:crossBetween val="midCat"/>
      </c:valAx>
      <c:valAx>
        <c:axId val="7566919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TSR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315572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WTControl!$A$18:$A$288</c:f>
              <c:numCache>
                <c:formatCode>General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4.1</c:v>
                </c:pt>
                <c:pt idx="12">
                  <c:v>4.2</c:v>
                </c:pt>
                <c:pt idx="13">
                  <c:v>4.3</c:v>
                </c:pt>
                <c:pt idx="14">
                  <c:v>4.4</c:v>
                </c:pt>
                <c:pt idx="15">
                  <c:v>4.5</c:v>
                </c:pt>
                <c:pt idx="16">
                  <c:v>4.6</c:v>
                </c:pt>
                <c:pt idx="17">
                  <c:v>4.7</c:v>
                </c:pt>
                <c:pt idx="18">
                  <c:v>4.8</c:v>
                </c:pt>
                <c:pt idx="19">
                  <c:v>4.9</c:v>
                </c:pt>
                <c:pt idx="20">
                  <c:v>5</c:v>
                </c:pt>
                <c:pt idx="21">
                  <c:v>5.1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</c:v>
                </c:pt>
                <c:pt idx="53">
                  <c:v>8.3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8.7</c:v>
                </c:pt>
                <c:pt idx="58">
                  <c:v>8.8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9.2</c:v>
                </c:pt>
                <c:pt idx="63">
                  <c:v>9.3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9.7</c:v>
                </c:pt>
                <c:pt idx="68">
                  <c:v>9.8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10.2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</c:v>
                </c:pt>
                <c:pt idx="132">
                  <c:v>16.2</c:v>
                </c:pt>
                <c:pt idx="133">
                  <c:v>16.3</c:v>
                </c:pt>
                <c:pt idx="134">
                  <c:v>16.4</c:v>
                </c:pt>
                <c:pt idx="135">
                  <c:v>16.5</c:v>
                </c:pt>
                <c:pt idx="136">
                  <c:v>16.6</c:v>
                </c:pt>
                <c:pt idx="137">
                  <c:v>16.7</c:v>
                </c:pt>
                <c:pt idx="138">
                  <c:v>16.8</c:v>
                </c:pt>
                <c:pt idx="139">
                  <c:v>16.9</c:v>
                </c:pt>
                <c:pt idx="140">
                  <c:v>17</c:v>
                </c:pt>
                <c:pt idx="141">
                  <c:v>17.1</c:v>
                </c:pt>
                <c:pt idx="142">
                  <c:v>17.2</c:v>
                </c:pt>
                <c:pt idx="143">
                  <c:v>17.3</c:v>
                </c:pt>
                <c:pt idx="144">
                  <c:v>17.4</c:v>
                </c:pt>
                <c:pt idx="145">
                  <c:v>17.5</c:v>
                </c:pt>
                <c:pt idx="146">
                  <c:v>17.6</c:v>
                </c:pt>
                <c:pt idx="147">
                  <c:v>17.7</c:v>
                </c:pt>
                <c:pt idx="148">
                  <c:v>17.8</c:v>
                </c:pt>
                <c:pt idx="149">
                  <c:v>17.9</c:v>
                </c:pt>
                <c:pt idx="150">
                  <c:v>18</c:v>
                </c:pt>
                <c:pt idx="151">
                  <c:v>18.1</c:v>
                </c:pt>
                <c:pt idx="152">
                  <c:v>18.2</c:v>
                </c:pt>
                <c:pt idx="153">
                  <c:v>18.3</c:v>
                </c:pt>
                <c:pt idx="154">
                  <c:v>18.4</c:v>
                </c:pt>
                <c:pt idx="155">
                  <c:v>18.5</c:v>
                </c:pt>
                <c:pt idx="156">
                  <c:v>18.6</c:v>
                </c:pt>
                <c:pt idx="157">
                  <c:v>18.7</c:v>
                </c:pt>
                <c:pt idx="158">
                  <c:v>18.8</c:v>
                </c:pt>
                <c:pt idx="159">
                  <c:v>18.9</c:v>
                </c:pt>
                <c:pt idx="160">
                  <c:v>19</c:v>
                </c:pt>
                <c:pt idx="161">
                  <c:v>19.1</c:v>
                </c:pt>
                <c:pt idx="162">
                  <c:v>19.2</c:v>
                </c:pt>
                <c:pt idx="163">
                  <c:v>19.3</c:v>
                </c:pt>
                <c:pt idx="164">
                  <c:v>19.4</c:v>
                </c:pt>
                <c:pt idx="165">
                  <c:v>19.5</c:v>
                </c:pt>
                <c:pt idx="166">
                  <c:v>19.6</c:v>
                </c:pt>
                <c:pt idx="167">
                  <c:v>19.7</c:v>
                </c:pt>
                <c:pt idx="168">
                  <c:v>19.8</c:v>
                </c:pt>
                <c:pt idx="169">
                  <c:v>19.9</c:v>
                </c:pt>
                <c:pt idx="170">
                  <c:v>20</c:v>
                </c:pt>
                <c:pt idx="171">
                  <c:v>20.1</c:v>
                </c:pt>
                <c:pt idx="172">
                  <c:v>20.2</c:v>
                </c:pt>
                <c:pt idx="173">
                  <c:v>20.3</c:v>
                </c:pt>
                <c:pt idx="174">
                  <c:v>20.4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21.3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21.8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WTControl!$C$18:$C$288</c:f>
              <c:numCache>
                <c:formatCode>General</c:formatCode>
                <c:ptCount val="271"/>
                <c:pt idx="0">
                  <c:v>1.17283062374863</c:v>
                </c:pt>
                <c:pt idx="1">
                  <c:v>1.17283062374863</c:v>
                </c:pt>
                <c:pt idx="2">
                  <c:v>1.17283062374863</c:v>
                </c:pt>
                <c:pt idx="3">
                  <c:v>1.17283062374863</c:v>
                </c:pt>
                <c:pt idx="4">
                  <c:v>1.17283062374863</c:v>
                </c:pt>
                <c:pt idx="5">
                  <c:v>1.17283062374863</c:v>
                </c:pt>
                <c:pt idx="6">
                  <c:v>1.17283062374863</c:v>
                </c:pt>
                <c:pt idx="7">
                  <c:v>1.17283062374863</c:v>
                </c:pt>
                <c:pt idx="8">
                  <c:v>1.17283062374863</c:v>
                </c:pt>
                <c:pt idx="9">
                  <c:v>1.17283062374863</c:v>
                </c:pt>
                <c:pt idx="10">
                  <c:v>1.17283062374863</c:v>
                </c:pt>
                <c:pt idx="11">
                  <c:v>1.17283062374863</c:v>
                </c:pt>
                <c:pt idx="12">
                  <c:v>1.17283062374863</c:v>
                </c:pt>
                <c:pt idx="13">
                  <c:v>1.17283062374863</c:v>
                </c:pt>
                <c:pt idx="14">
                  <c:v>1.17283062374863</c:v>
                </c:pt>
                <c:pt idx="15">
                  <c:v>1.17283062374863</c:v>
                </c:pt>
                <c:pt idx="16">
                  <c:v>1.17283062374863</c:v>
                </c:pt>
                <c:pt idx="17">
                  <c:v>1.17283062374863</c:v>
                </c:pt>
                <c:pt idx="18">
                  <c:v>1.17283062374863</c:v>
                </c:pt>
                <c:pt idx="19">
                  <c:v>1.17283062374863</c:v>
                </c:pt>
                <c:pt idx="20">
                  <c:v>1.17283062374863</c:v>
                </c:pt>
                <c:pt idx="21">
                  <c:v>1.17283062374863</c:v>
                </c:pt>
                <c:pt idx="22">
                  <c:v>1.17283062374863</c:v>
                </c:pt>
                <c:pt idx="23">
                  <c:v>1.17283062374863</c:v>
                </c:pt>
                <c:pt idx="24">
                  <c:v>1.17283062374863</c:v>
                </c:pt>
                <c:pt idx="25">
                  <c:v>1.17283062374863</c:v>
                </c:pt>
                <c:pt idx="26">
                  <c:v>1.17283062374863</c:v>
                </c:pt>
                <c:pt idx="27">
                  <c:v>1.17283062374863</c:v>
                </c:pt>
                <c:pt idx="28">
                  <c:v>1.17283062374863</c:v>
                </c:pt>
                <c:pt idx="29">
                  <c:v>1.17283062374863</c:v>
                </c:pt>
                <c:pt idx="30">
                  <c:v>1.17283062374863</c:v>
                </c:pt>
                <c:pt idx="31">
                  <c:v>1.17283062374863</c:v>
                </c:pt>
                <c:pt idx="32">
                  <c:v>1.17283062374863</c:v>
                </c:pt>
                <c:pt idx="33">
                  <c:v>1.17283062374863</c:v>
                </c:pt>
                <c:pt idx="34">
                  <c:v>1.17283062374863</c:v>
                </c:pt>
                <c:pt idx="35">
                  <c:v>1.17283062374863</c:v>
                </c:pt>
                <c:pt idx="36">
                  <c:v>1.17283062374863</c:v>
                </c:pt>
                <c:pt idx="37">
                  <c:v>1.17283062374863</c:v>
                </c:pt>
                <c:pt idx="38">
                  <c:v>1.17283062374863</c:v>
                </c:pt>
                <c:pt idx="39">
                  <c:v>1.17283062374863</c:v>
                </c:pt>
                <c:pt idx="40">
                  <c:v>1.17283062374863</c:v>
                </c:pt>
                <c:pt idx="41">
                  <c:v>1.17283062374863</c:v>
                </c:pt>
                <c:pt idx="42">
                  <c:v>1.17283062374863</c:v>
                </c:pt>
                <c:pt idx="43">
                  <c:v>1.17283062374863</c:v>
                </c:pt>
                <c:pt idx="44">
                  <c:v>1.17283062374863</c:v>
                </c:pt>
                <c:pt idx="45">
                  <c:v>1.17283062374863</c:v>
                </c:pt>
                <c:pt idx="46">
                  <c:v>1.17283062374863</c:v>
                </c:pt>
                <c:pt idx="47">
                  <c:v>1.17283062374863</c:v>
                </c:pt>
                <c:pt idx="48">
                  <c:v>1.17283062374863</c:v>
                </c:pt>
                <c:pt idx="49">
                  <c:v>1.17283062374863</c:v>
                </c:pt>
                <c:pt idx="50">
                  <c:v>1.17283062374863</c:v>
                </c:pt>
                <c:pt idx="51">
                  <c:v>1.17283062374863</c:v>
                </c:pt>
                <c:pt idx="52">
                  <c:v>1.17283062374863</c:v>
                </c:pt>
                <c:pt idx="53">
                  <c:v>1.17283062374863</c:v>
                </c:pt>
                <c:pt idx="54">
                  <c:v>1.17283062374863</c:v>
                </c:pt>
                <c:pt idx="55">
                  <c:v>1.17283062374863</c:v>
                </c:pt>
                <c:pt idx="56">
                  <c:v>1.17283062374863</c:v>
                </c:pt>
                <c:pt idx="57">
                  <c:v>1.17283062374863</c:v>
                </c:pt>
                <c:pt idx="58">
                  <c:v>1.17283062374863</c:v>
                </c:pt>
                <c:pt idx="59">
                  <c:v>1.17283062374863</c:v>
                </c:pt>
                <c:pt idx="60">
                  <c:v>1.17283062374863</c:v>
                </c:pt>
                <c:pt idx="61">
                  <c:v>1.17283062374863</c:v>
                </c:pt>
                <c:pt idx="62">
                  <c:v>1.17283062374863</c:v>
                </c:pt>
                <c:pt idx="63">
                  <c:v>1.17283062374863</c:v>
                </c:pt>
                <c:pt idx="64">
                  <c:v>1.08721318645416</c:v>
                </c:pt>
                <c:pt idx="65">
                  <c:v>1.03409081486832</c:v>
                </c:pt>
                <c:pt idx="66">
                  <c:v>0.980408385324364</c:v>
                </c:pt>
                <c:pt idx="67">
                  <c:v>0.926413221903412</c:v>
                </c:pt>
                <c:pt idx="68">
                  <c:v>0.869648893386487</c:v>
                </c:pt>
                <c:pt idx="69">
                  <c:v>2.70085469132895</c:v>
                </c:pt>
                <c:pt idx="70">
                  <c:v>3.33525787154064</c:v>
                </c:pt>
                <c:pt idx="71">
                  <c:v>3.84168358234723</c:v>
                </c:pt>
                <c:pt idx="72">
                  <c:v>4.27450107329177</c:v>
                </c:pt>
                <c:pt idx="73">
                  <c:v>4.65825276311628</c:v>
                </c:pt>
                <c:pt idx="74">
                  <c:v>5.00840848386236</c:v>
                </c:pt>
                <c:pt idx="75">
                  <c:v>5.3320070070148</c:v>
                </c:pt>
                <c:pt idx="76">
                  <c:v>5.63616015158486</c:v>
                </c:pt>
                <c:pt idx="77">
                  <c:v>5.92453970947371</c:v>
                </c:pt>
                <c:pt idx="78">
                  <c:v>6.19984517915181</c:v>
                </c:pt>
                <c:pt idx="79">
                  <c:v>6.46417534121227</c:v>
                </c:pt>
                <c:pt idx="80">
                  <c:v>6.71909648964508</c:v>
                </c:pt>
                <c:pt idx="81">
                  <c:v>6.96579585211939</c:v>
                </c:pt>
                <c:pt idx="82">
                  <c:v>7.20519256548793</c:v>
                </c:pt>
                <c:pt idx="83">
                  <c:v>7.43801275832603</c:v>
                </c:pt>
                <c:pt idx="84">
                  <c:v>7.6648415280489</c:v>
                </c:pt>
                <c:pt idx="85">
                  <c:v>7.88615702740332</c:v>
                </c:pt>
                <c:pt idx="86">
                  <c:v>8.10259715717409</c:v>
                </c:pt>
                <c:pt idx="87">
                  <c:v>8.31378731851606</c:v>
                </c:pt>
                <c:pt idx="88">
                  <c:v>8.52069725814315</c:v>
                </c:pt>
                <c:pt idx="89">
                  <c:v>8.72356011009108</c:v>
                </c:pt>
                <c:pt idx="90">
                  <c:v>8.92258410333993</c:v>
                </c:pt>
                <c:pt idx="91">
                  <c:v>9.11795006078566</c:v>
                </c:pt>
                <c:pt idx="92">
                  <c:v>9.30888220578205</c:v>
                </c:pt>
                <c:pt idx="93">
                  <c:v>9.49700943721422</c:v>
                </c:pt>
                <c:pt idx="94">
                  <c:v>9.68185380803793</c:v>
                </c:pt>
                <c:pt idx="95">
                  <c:v>9.86352197247965</c:v>
                </c:pt>
                <c:pt idx="96">
                  <c:v>10.0421105449834</c:v>
                </c:pt>
                <c:pt idx="97">
                  <c:v>10.2177314187551</c:v>
                </c:pt>
                <c:pt idx="98">
                  <c:v>10.3905307477777</c:v>
                </c:pt>
                <c:pt idx="99">
                  <c:v>10.5606527753458</c:v>
                </c:pt>
                <c:pt idx="100">
                  <c:v>10.7282361720859</c:v>
                </c:pt>
                <c:pt idx="101">
                  <c:v>10.9005458869039</c:v>
                </c:pt>
                <c:pt idx="102">
                  <c:v>11.070509214031</c:v>
                </c:pt>
                <c:pt idx="103">
                  <c:v>11.2382880988609</c:v>
                </c:pt>
                <c:pt idx="104">
                  <c:v>11.4040383811322</c:v>
                </c:pt>
                <c:pt idx="105">
                  <c:v>11.567871861241</c:v>
                </c:pt>
                <c:pt idx="106">
                  <c:v>11.7298824583736</c:v>
                </c:pt>
                <c:pt idx="107">
                  <c:v>11.8901748490179</c:v>
                </c:pt>
                <c:pt idx="108">
                  <c:v>12.0488614662812</c:v>
                </c:pt>
                <c:pt idx="109">
                  <c:v>12.2060596241732</c:v>
                </c:pt>
                <c:pt idx="110">
                  <c:v>12.3618891713997</c:v>
                </c:pt>
                <c:pt idx="111">
                  <c:v>12.5164705752447</c:v>
                </c:pt>
                <c:pt idx="112">
                  <c:v>12.6699233534999</c:v>
                </c:pt>
                <c:pt idx="113">
                  <c:v>12.8231646923732</c:v>
                </c:pt>
                <c:pt idx="114">
                  <c:v>12.9745823622555</c:v>
                </c:pt>
                <c:pt idx="115">
                  <c:v>13.1252268248245</c:v>
                </c:pt>
                <c:pt idx="116">
                  <c:v>13.2752023194826</c:v>
                </c:pt>
                <c:pt idx="117">
                  <c:v>13.4246072829104</c:v>
                </c:pt>
                <c:pt idx="118">
                  <c:v>13.5735338681077</c:v>
                </c:pt>
                <c:pt idx="119">
                  <c:v>13.7220675073056</c:v>
                </c:pt>
                <c:pt idx="120">
                  <c:v>13.8702865287089</c:v>
                </c:pt>
                <c:pt idx="121">
                  <c:v>14.0182618077958</c:v>
                </c:pt>
                <c:pt idx="122">
                  <c:v>14.1660564593184</c:v>
                </c:pt>
                <c:pt idx="123">
                  <c:v>14.3137255645264</c:v>
                </c:pt>
                <c:pt idx="124">
                  <c:v>14.4613159194552</c:v>
                </c:pt>
                <c:pt idx="125">
                  <c:v>14.6088658298121</c:v>
                </c:pt>
                <c:pt idx="126">
                  <c:v>14.7564049411881</c:v>
                </c:pt>
                <c:pt idx="127">
                  <c:v>14.9039541132891</c:v>
                </c:pt>
                <c:pt idx="128">
                  <c:v>15.0515253500003</c:v>
                </c:pt>
                <c:pt idx="129">
                  <c:v>15.1991217849992</c:v>
                </c:pt>
                <c:pt idx="130">
                  <c:v>15.34673773301</c:v>
                </c:pt>
                <c:pt idx="131">
                  <c:v>15.4943529270158</c:v>
                </c:pt>
                <c:pt idx="132">
                  <c:v>15.6419163495688</c:v>
                </c:pt>
                <c:pt idx="133">
                  <c:v>15.788344478162</c:v>
                </c:pt>
                <c:pt idx="134">
                  <c:v>15.9366405118296</c:v>
                </c:pt>
                <c:pt idx="135">
                  <c:v>16.0836717569553</c:v>
                </c:pt>
                <c:pt idx="136">
                  <c:v>16.2303944155399</c:v>
                </c:pt>
                <c:pt idx="137">
                  <c:v>16.3767426836829</c:v>
                </c:pt>
                <c:pt idx="138">
                  <c:v>16.522652006821</c:v>
                </c:pt>
                <c:pt idx="139">
                  <c:v>16.6680598720898</c:v>
                </c:pt>
                <c:pt idx="140">
                  <c:v>16.8129065073324</c:v>
                </c:pt>
                <c:pt idx="141">
                  <c:v>16.9571354861648</c:v>
                </c:pt>
                <c:pt idx="142">
                  <c:v>17.1006942415779</c:v>
                </c:pt>
                <c:pt idx="143">
                  <c:v>17.2435344877344</c:v>
                </c:pt>
                <c:pt idx="144">
                  <c:v>17.3856125542732</c:v>
                </c:pt>
                <c:pt idx="145">
                  <c:v>17.5268896376359</c:v>
                </c:pt>
                <c:pt idx="146">
                  <c:v>17.6673319750113</c:v>
                </c:pt>
                <c:pt idx="147">
                  <c:v>17.8069109477721</c:v>
                </c:pt>
                <c:pt idx="148">
                  <c:v>17.9456031195762</c:v>
                </c:pt>
                <c:pt idx="149">
                  <c:v>18.083390217891</c:v>
                </c:pt>
                <c:pt idx="150">
                  <c:v>18.2202590652946</c:v>
                </c:pt>
                <c:pt idx="151">
                  <c:v>18.3562014682148</c:v>
                </c:pt>
                <c:pt idx="152">
                  <c:v>18.4912140689996</c:v>
                </c:pt>
                <c:pt idx="153">
                  <c:v>18.6252981699035</c:v>
                </c:pt>
                <c:pt idx="154">
                  <c:v>18.7584595320686</c:v>
                </c:pt>
                <c:pt idx="155">
                  <c:v>18.8907081585758</c:v>
                </c:pt>
                <c:pt idx="156">
                  <c:v>19.0220580633854</c:v>
                </c:pt>
                <c:pt idx="157">
                  <c:v>19.1525270330447</c:v>
                </c:pt>
                <c:pt idx="158">
                  <c:v>19.2841428985822</c:v>
                </c:pt>
                <c:pt idx="159">
                  <c:v>19.4124246568129</c:v>
                </c:pt>
                <c:pt idx="160">
                  <c:v>19.5399742479082</c:v>
                </c:pt>
                <c:pt idx="161">
                  <c:v>19.6668196933626</c:v>
                </c:pt>
                <c:pt idx="162">
                  <c:v>19.7929902076732</c:v>
                </c:pt>
                <c:pt idx="163">
                  <c:v>19.918516156811</c:v>
                </c:pt>
                <c:pt idx="164">
                  <c:v>20.0434290372179</c:v>
                </c:pt>
                <c:pt idx="165">
                  <c:v>20.1677614520794</c:v>
                </c:pt>
                <c:pt idx="166">
                  <c:v>20.2915470941603</c:v>
                </c:pt>
                <c:pt idx="167">
                  <c:v>20.4147648137233</c:v>
                </c:pt>
                <c:pt idx="168">
                  <c:v>20.5373582942239</c:v>
                </c:pt>
                <c:pt idx="169">
                  <c:v>20.6593773421865</c:v>
                </c:pt>
                <c:pt idx="170">
                  <c:v>20.7808397389811</c:v>
                </c:pt>
                <c:pt idx="171">
                  <c:v>20.9017636046344</c:v>
                </c:pt>
                <c:pt idx="172">
                  <c:v>21.0221673025763</c:v>
                </c:pt>
                <c:pt idx="173">
                  <c:v>21.1420693491417</c:v>
                </c:pt>
                <c:pt idx="174">
                  <c:v>21.2614883309113</c:v>
                </c:pt>
                <c:pt idx="175">
                  <c:v>21.3804428294323</c:v>
                </c:pt>
                <c:pt idx="176">
                  <c:v>21.4989513476258</c:v>
                </c:pt>
                <c:pt idx="177">
                  <c:v>21.6170322443923</c:v>
                </c:pt>
                <c:pt idx="178">
                  <c:v>21.7347036707735</c:v>
                </c:pt>
                <c:pt idx="179">
                  <c:v>21.8519835122931</c:v>
                </c:pt>
                <c:pt idx="180">
                  <c:v>21.9688893340987</c:v>
                </c:pt>
                <c:pt idx="181">
                  <c:v>22.0854383294579</c:v>
                </c:pt>
                <c:pt idx="182">
                  <c:v>22.2016472724317</c:v>
                </c:pt>
                <c:pt idx="183">
                  <c:v>22.3159645599259</c:v>
                </c:pt>
                <c:pt idx="184">
                  <c:v>22.4349396022583</c:v>
                </c:pt>
                <c:pt idx="185">
                  <c:v>22.5483943052926</c:v>
                </c:pt>
                <c:pt idx="186">
                  <c:v>22.6634008675527</c:v>
                </c:pt>
                <c:pt idx="187">
                  <c:v>22.7781434717115</c:v>
                </c:pt>
                <c:pt idx="188">
                  <c:v>22.8926355201923</c:v>
                </c:pt>
                <c:pt idx="189">
                  <c:v>23.0068897343159</c:v>
                </c:pt>
                <c:pt idx="190">
                  <c:v>23.1209181235134</c:v>
                </c:pt>
                <c:pt idx="191">
                  <c:v>23.234731960778</c:v>
                </c:pt>
                <c:pt idx="192">
                  <c:v>23.3483417560295</c:v>
                </c:pt>
                <c:pt idx="193">
                  <c:v>23.4617572332943</c:v>
                </c:pt>
                <c:pt idx="194">
                  <c:v>23.5749873103948</c:v>
                </c:pt>
                <c:pt idx="195">
                  <c:v>23.6880400780433</c:v>
                </c:pt>
                <c:pt idx="196">
                  <c:v>23.8009227829505</c:v>
                </c:pt>
                <c:pt idx="197">
                  <c:v>23.9136418113099</c:v>
                </c:pt>
                <c:pt idx="198">
                  <c:v>24.0262026752197</c:v>
                </c:pt>
                <c:pt idx="199">
                  <c:v>24.1386100000933</c:v>
                </c:pt>
                <c:pt idx="200">
                  <c:v>24.2508675141181</c:v>
                </c:pt>
                <c:pt idx="201">
                  <c:v>24.3629780406364</c:v>
                </c:pt>
                <c:pt idx="202">
                  <c:v>24.4749434903976</c:v>
                </c:pt>
                <c:pt idx="203">
                  <c:v>24.5867648593114</c:v>
                </c:pt>
                <c:pt idx="204">
                  <c:v>24.6984422226592</c:v>
                </c:pt>
                <c:pt idx="205">
                  <c:v>24.8099747392181</c:v>
                </c:pt>
                <c:pt idx="206">
                  <c:v>24.9213606498542</c:v>
                </c:pt>
                <c:pt idx="207">
                  <c:v>25.0325972831731</c:v>
                </c:pt>
                <c:pt idx="208">
                  <c:v>25.1436810623961</c:v>
                </c:pt>
                <c:pt idx="209">
                  <c:v>25.2546075137385</c:v>
                </c:pt>
                <c:pt idx="210">
                  <c:v>25.3653712774433</c:v>
                </c:pt>
                <c:pt idx="211">
                  <c:v>25.4759661223785</c:v>
                </c:pt>
                <c:pt idx="212">
                  <c:v>25.5929949599541</c:v>
                </c:pt>
                <c:pt idx="213">
                  <c:v>25.7019664447932</c:v>
                </c:pt>
                <c:pt idx="214">
                  <c:v>25.8108227072869</c:v>
                </c:pt>
                <c:pt idx="215">
                  <c:v>25.9195774087366</c:v>
                </c:pt>
                <c:pt idx="216">
                  <c:v>26.0282441115044</c:v>
                </c:pt>
                <c:pt idx="217">
                  <c:v>26.1368362839741</c:v>
                </c:pt>
                <c:pt idx="218">
                  <c:v>26.2453673089838</c:v>
                </c:pt>
                <c:pt idx="219">
                  <c:v>26.3538504888502</c:v>
                </c:pt>
                <c:pt idx="220">
                  <c:v>26.4622990517476</c:v>
                </c:pt>
              </c:numCache>
            </c:numRef>
          </c:yVal>
          <c:smooth val="1"/>
        </c:ser>
        <c:axId val="32717485"/>
        <c:axId val="77662603"/>
      </c:scatterChart>
      <c:valAx>
        <c:axId val="3271748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7662603"/>
        <c:crosses val="autoZero"/>
        <c:crossBetween val="midCat"/>
      </c:valAx>
      <c:valAx>
        <c:axId val="7766260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Pitch Angle [deg]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71748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WTControl!$A$18:$A$288</c:f>
              <c:numCache>
                <c:formatCode>General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4.1</c:v>
                </c:pt>
                <c:pt idx="12">
                  <c:v>4.2</c:v>
                </c:pt>
                <c:pt idx="13">
                  <c:v>4.3</c:v>
                </c:pt>
                <c:pt idx="14">
                  <c:v>4.4</c:v>
                </c:pt>
                <c:pt idx="15">
                  <c:v>4.5</c:v>
                </c:pt>
                <c:pt idx="16">
                  <c:v>4.6</c:v>
                </c:pt>
                <c:pt idx="17">
                  <c:v>4.7</c:v>
                </c:pt>
                <c:pt idx="18">
                  <c:v>4.8</c:v>
                </c:pt>
                <c:pt idx="19">
                  <c:v>4.9</c:v>
                </c:pt>
                <c:pt idx="20">
                  <c:v>5</c:v>
                </c:pt>
                <c:pt idx="21">
                  <c:v>5.1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</c:v>
                </c:pt>
                <c:pt idx="53">
                  <c:v>8.3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8.7</c:v>
                </c:pt>
                <c:pt idx="58">
                  <c:v>8.8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9.2</c:v>
                </c:pt>
                <c:pt idx="63">
                  <c:v>9.3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9.7</c:v>
                </c:pt>
                <c:pt idx="68">
                  <c:v>9.8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10.2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</c:v>
                </c:pt>
                <c:pt idx="132">
                  <c:v>16.2</c:v>
                </c:pt>
                <c:pt idx="133">
                  <c:v>16.3</c:v>
                </c:pt>
                <c:pt idx="134">
                  <c:v>16.4</c:v>
                </c:pt>
                <c:pt idx="135">
                  <c:v>16.5</c:v>
                </c:pt>
                <c:pt idx="136">
                  <c:v>16.6</c:v>
                </c:pt>
                <c:pt idx="137">
                  <c:v>16.7</c:v>
                </c:pt>
                <c:pt idx="138">
                  <c:v>16.8</c:v>
                </c:pt>
                <c:pt idx="139">
                  <c:v>16.9</c:v>
                </c:pt>
                <c:pt idx="140">
                  <c:v>17</c:v>
                </c:pt>
                <c:pt idx="141">
                  <c:v>17.1</c:v>
                </c:pt>
                <c:pt idx="142">
                  <c:v>17.2</c:v>
                </c:pt>
                <c:pt idx="143">
                  <c:v>17.3</c:v>
                </c:pt>
                <c:pt idx="144">
                  <c:v>17.4</c:v>
                </c:pt>
                <c:pt idx="145">
                  <c:v>17.5</c:v>
                </c:pt>
                <c:pt idx="146">
                  <c:v>17.6</c:v>
                </c:pt>
                <c:pt idx="147">
                  <c:v>17.7</c:v>
                </c:pt>
                <c:pt idx="148">
                  <c:v>17.8</c:v>
                </c:pt>
                <c:pt idx="149">
                  <c:v>17.9</c:v>
                </c:pt>
                <c:pt idx="150">
                  <c:v>18</c:v>
                </c:pt>
                <c:pt idx="151">
                  <c:v>18.1</c:v>
                </c:pt>
                <c:pt idx="152">
                  <c:v>18.2</c:v>
                </c:pt>
                <c:pt idx="153">
                  <c:v>18.3</c:v>
                </c:pt>
                <c:pt idx="154">
                  <c:v>18.4</c:v>
                </c:pt>
                <c:pt idx="155">
                  <c:v>18.5</c:v>
                </c:pt>
                <c:pt idx="156">
                  <c:v>18.6</c:v>
                </c:pt>
                <c:pt idx="157">
                  <c:v>18.7</c:v>
                </c:pt>
                <c:pt idx="158">
                  <c:v>18.8</c:v>
                </c:pt>
                <c:pt idx="159">
                  <c:v>18.9</c:v>
                </c:pt>
                <c:pt idx="160">
                  <c:v>19</c:v>
                </c:pt>
                <c:pt idx="161">
                  <c:v>19.1</c:v>
                </c:pt>
                <c:pt idx="162">
                  <c:v>19.2</c:v>
                </c:pt>
                <c:pt idx="163">
                  <c:v>19.3</c:v>
                </c:pt>
                <c:pt idx="164">
                  <c:v>19.4</c:v>
                </c:pt>
                <c:pt idx="165">
                  <c:v>19.5</c:v>
                </c:pt>
                <c:pt idx="166">
                  <c:v>19.6</c:v>
                </c:pt>
                <c:pt idx="167">
                  <c:v>19.7</c:v>
                </c:pt>
                <c:pt idx="168">
                  <c:v>19.8</c:v>
                </c:pt>
                <c:pt idx="169">
                  <c:v>19.9</c:v>
                </c:pt>
                <c:pt idx="170">
                  <c:v>20</c:v>
                </c:pt>
                <c:pt idx="171">
                  <c:v>20.1</c:v>
                </c:pt>
                <c:pt idx="172">
                  <c:v>20.2</c:v>
                </c:pt>
                <c:pt idx="173">
                  <c:v>20.3</c:v>
                </c:pt>
                <c:pt idx="174">
                  <c:v>20.4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21.3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21.8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WTControl!$B$18:$B$288</c:f>
              <c:numCache>
                <c:formatCode>General</c:formatCode>
                <c:ptCount val="271"/>
                <c:pt idx="0">
                  <c:v>0.476474149631667</c:v>
                </c:pt>
                <c:pt idx="1">
                  <c:v>0.476572803815472</c:v>
                </c:pt>
                <c:pt idx="2">
                  <c:v>0.476671457999277</c:v>
                </c:pt>
                <c:pt idx="3">
                  <c:v>0.476770112183083</c:v>
                </c:pt>
                <c:pt idx="4">
                  <c:v>0.476868766366888</c:v>
                </c:pt>
                <c:pt idx="5">
                  <c:v>0.476967420550693</c:v>
                </c:pt>
                <c:pt idx="6">
                  <c:v>0.477066074734499</c:v>
                </c:pt>
                <c:pt idx="7">
                  <c:v>0.477164728918304</c:v>
                </c:pt>
                <c:pt idx="8">
                  <c:v>0.477263383102109</c:v>
                </c:pt>
                <c:pt idx="9">
                  <c:v>0.477362037285914</c:v>
                </c:pt>
                <c:pt idx="10">
                  <c:v>0.47746069146972</c:v>
                </c:pt>
                <c:pt idx="11">
                  <c:v>0.477559345653525</c:v>
                </c:pt>
                <c:pt idx="12">
                  <c:v>0.47765799983733</c:v>
                </c:pt>
                <c:pt idx="13">
                  <c:v>0.477756654021135</c:v>
                </c:pt>
                <c:pt idx="14">
                  <c:v>0.477855308204941</c:v>
                </c:pt>
                <c:pt idx="15">
                  <c:v>0.477953962388746</c:v>
                </c:pt>
                <c:pt idx="16">
                  <c:v>0.478052616572551</c:v>
                </c:pt>
                <c:pt idx="17">
                  <c:v>0.478151270756356</c:v>
                </c:pt>
                <c:pt idx="18">
                  <c:v>0.478249924940162</c:v>
                </c:pt>
                <c:pt idx="19">
                  <c:v>0.478348579123967</c:v>
                </c:pt>
                <c:pt idx="20">
                  <c:v>0.478447233307772</c:v>
                </c:pt>
                <c:pt idx="21">
                  <c:v>0.478545887491578</c:v>
                </c:pt>
                <c:pt idx="22">
                  <c:v>0.478644541675383</c:v>
                </c:pt>
                <c:pt idx="23">
                  <c:v>0.478743195859188</c:v>
                </c:pt>
                <c:pt idx="24">
                  <c:v>0.478841850042993</c:v>
                </c:pt>
                <c:pt idx="25">
                  <c:v>0.478940504226798</c:v>
                </c:pt>
                <c:pt idx="26">
                  <c:v>0.479039158410604</c:v>
                </c:pt>
                <c:pt idx="27">
                  <c:v>0.479137812594409</c:v>
                </c:pt>
                <c:pt idx="28">
                  <c:v>0.479236466778214</c:v>
                </c:pt>
                <c:pt idx="29">
                  <c:v>0.479335120962019</c:v>
                </c:pt>
                <c:pt idx="30">
                  <c:v>0.479433775145825</c:v>
                </c:pt>
                <c:pt idx="31">
                  <c:v>0.47953242932963</c:v>
                </c:pt>
                <c:pt idx="32">
                  <c:v>0.479631083513435</c:v>
                </c:pt>
                <c:pt idx="33">
                  <c:v>0.479729737697241</c:v>
                </c:pt>
                <c:pt idx="34">
                  <c:v>0.479828391881046</c:v>
                </c:pt>
                <c:pt idx="35">
                  <c:v>0.479927046064851</c:v>
                </c:pt>
                <c:pt idx="36">
                  <c:v>0.480025700248656</c:v>
                </c:pt>
                <c:pt idx="37">
                  <c:v>0.480124354432462</c:v>
                </c:pt>
                <c:pt idx="38">
                  <c:v>0.480223008616267</c:v>
                </c:pt>
                <c:pt idx="39">
                  <c:v>0.480321662800072</c:v>
                </c:pt>
                <c:pt idx="40">
                  <c:v>0.480420316983877</c:v>
                </c:pt>
                <c:pt idx="41">
                  <c:v>0.480196838159399</c:v>
                </c:pt>
                <c:pt idx="42">
                  <c:v>0.479973359334921</c:v>
                </c:pt>
                <c:pt idx="43">
                  <c:v>0.479749880510443</c:v>
                </c:pt>
                <c:pt idx="44">
                  <c:v>0.479526401685965</c:v>
                </c:pt>
                <c:pt idx="45">
                  <c:v>0.479302922861487</c:v>
                </c:pt>
                <c:pt idx="46">
                  <c:v>0.479079444037008</c:v>
                </c:pt>
                <c:pt idx="47">
                  <c:v>0.47885596521253</c:v>
                </c:pt>
                <c:pt idx="48">
                  <c:v>0.478632486388052</c:v>
                </c:pt>
                <c:pt idx="49">
                  <c:v>0.478409007563574</c:v>
                </c:pt>
                <c:pt idx="50">
                  <c:v>0.478185528739096</c:v>
                </c:pt>
                <c:pt idx="51">
                  <c:v>0.477962049914618</c:v>
                </c:pt>
                <c:pt idx="52">
                  <c:v>0.477738571090139</c:v>
                </c:pt>
                <c:pt idx="53">
                  <c:v>0.477515092265661</c:v>
                </c:pt>
                <c:pt idx="54">
                  <c:v>0.477291613441183</c:v>
                </c:pt>
                <c:pt idx="55">
                  <c:v>0.477068134616705</c:v>
                </c:pt>
                <c:pt idx="56">
                  <c:v>0.476844655792227</c:v>
                </c:pt>
                <c:pt idx="57">
                  <c:v>0.476621176967749</c:v>
                </c:pt>
                <c:pt idx="58">
                  <c:v>0.47639769814327</c:v>
                </c:pt>
                <c:pt idx="59">
                  <c:v>0.476174219318792</c:v>
                </c:pt>
                <c:pt idx="60">
                  <c:v>0.475950740494314</c:v>
                </c:pt>
                <c:pt idx="61">
                  <c:v>0.475727261669836</c:v>
                </c:pt>
                <c:pt idx="62">
                  <c:v>0.475503782845358</c:v>
                </c:pt>
                <c:pt idx="63">
                  <c:v>0.47528030402088</c:v>
                </c:pt>
                <c:pt idx="64">
                  <c:v>0.475066274879152</c:v>
                </c:pt>
                <c:pt idx="65">
                  <c:v>0.47472874558523</c:v>
                </c:pt>
                <c:pt idx="66">
                  <c:v>0.474273251904772</c:v>
                </c:pt>
                <c:pt idx="67">
                  <c:v>0.473707362307858</c:v>
                </c:pt>
                <c:pt idx="68">
                  <c:v>0.47303729311293</c:v>
                </c:pt>
                <c:pt idx="69">
                  <c:v>0.456367005262483</c:v>
                </c:pt>
                <c:pt idx="70">
                  <c:v>0.442812448839182</c:v>
                </c:pt>
                <c:pt idx="71">
                  <c:v>0.429789400223024</c:v>
                </c:pt>
                <c:pt idx="72">
                  <c:v>0.417272060556632</c:v>
                </c:pt>
                <c:pt idx="73">
                  <c:v>0.405236119212925</c:v>
                </c:pt>
                <c:pt idx="74">
                  <c:v>0.393658654592183</c:v>
                </c:pt>
                <c:pt idx="75">
                  <c:v>0.382518042405081</c:v>
                </c:pt>
                <c:pt idx="76">
                  <c:v>0.371793870812132</c:v>
                </c:pt>
                <c:pt idx="77">
                  <c:v>0.361466861848263</c:v>
                </c:pt>
                <c:pt idx="78">
                  <c:v>0.351518798613637</c:v>
                </c:pt>
                <c:pt idx="79">
                  <c:v>0.341932457759001</c:v>
                </c:pt>
                <c:pt idx="80">
                  <c:v>0.33269154683635</c:v>
                </c:pt>
                <c:pt idx="81">
                  <c:v>0.323780646123978</c:v>
                </c:pt>
                <c:pt idx="82">
                  <c:v>0.315185154569616</c:v>
                </c:pt>
                <c:pt idx="83">
                  <c:v>0.306891239526579</c:v>
                </c:pt>
                <c:pt idx="84">
                  <c:v>0.29888578998611</c:v>
                </c:pt>
                <c:pt idx="85">
                  <c:v>0.291156373034721</c:v>
                </c:pt>
                <c:pt idx="86">
                  <c:v>0.283691193288459</c:v>
                </c:pt>
                <c:pt idx="87">
                  <c:v>0.276479055077089</c:v>
                </c:pt>
                <c:pt idx="88">
                  <c:v>0.269509327170245</c:v>
                </c:pt>
                <c:pt idx="89">
                  <c:v>0.262771909854905</c:v>
                </c:pt>
                <c:pt idx="90">
                  <c:v>0.256257204189341</c:v>
                </c:pt>
                <c:pt idx="91">
                  <c:v>0.24995608327299</c:v>
                </c:pt>
                <c:pt idx="92">
                  <c:v>0.243859865384758</c:v>
                </c:pt>
                <c:pt idx="93">
                  <c:v>0.237960288854164</c:v>
                </c:pt>
                <c:pt idx="94">
                  <c:v>0.232249488540573</c:v>
                </c:pt>
                <c:pt idx="95">
                  <c:v>0.226719973805661</c:v>
                </c:pt>
                <c:pt idx="96">
                  <c:v>0.221364607873311</c:v>
                </c:pt>
                <c:pt idx="97">
                  <c:v>0.216176588479392</c:v>
                </c:pt>
                <c:pt idx="98">
                  <c:v>0.211149429721442</c:v>
                </c:pt>
                <c:pt idx="99">
                  <c:v>0.206276945025191</c:v>
                </c:pt>
                <c:pt idx="100">
                  <c:v>0.201553231151198</c:v>
                </c:pt>
                <c:pt idx="101">
                  <c:v>0.196972653170704</c:v>
                </c:pt>
                <c:pt idx="102">
                  <c:v>0.19252983034511</c:v>
                </c:pt>
                <c:pt idx="103">
                  <c:v>0.188219622848396</c:v>
                </c:pt>
                <c:pt idx="104">
                  <c:v>0.1840371192763</c:v>
                </c:pt>
                <c:pt idx="105">
                  <c:v>0.179977624890182</c:v>
                </c:pt>
                <c:pt idx="106">
                  <c:v>0.176036650547329</c:v>
                </c:pt>
                <c:pt idx="107">
                  <c:v>0.172209902272921</c:v>
                </c:pt>
                <c:pt idx="108">
                  <c:v>0.16849327143213</c:v>
                </c:pt>
                <c:pt idx="109">
                  <c:v>0.164882825463769</c:v>
                </c:pt>
                <c:pt idx="110">
                  <c:v>0.161374799139644</c:v>
                </c:pt>
                <c:pt idx="111">
                  <c:v>0.157965586316306</c:v>
                </c:pt>
                <c:pt idx="112">
                  <c:v>0.154651732148209</c:v>
                </c:pt>
                <c:pt idx="113">
                  <c:v>0.151429925733432</c:v>
                </c:pt>
                <c:pt idx="114">
                  <c:v>0.148296993165128</c:v>
                </c:pt>
                <c:pt idx="115">
                  <c:v>0.145249890963691</c:v>
                </c:pt>
                <c:pt idx="116">
                  <c:v>0.142285699866324</c:v>
                </c:pt>
                <c:pt idx="117">
                  <c:v>0.139401618952289</c:v>
                </c:pt>
                <c:pt idx="118">
                  <c:v>0.136594960083553</c:v>
                </c:pt>
                <c:pt idx="119">
                  <c:v>0.133863142641916</c:v>
                </c:pt>
                <c:pt idx="120">
                  <c:v>0.131203688544943</c:v>
                </c:pt>
                <c:pt idx="121">
                  <c:v>0.128614217524206</c:v>
                </c:pt>
                <c:pt idx="122">
                  <c:v>0.12609244265039</c:v>
                </c:pt>
                <c:pt idx="123">
                  <c:v>0.123636166090854</c:v>
                </c:pt>
                <c:pt idx="124">
                  <c:v>0.121243275086133</c:v>
                </c:pt>
                <c:pt idx="125">
                  <c:v>0.118911738132774</c:v>
                </c:pt>
                <c:pt idx="126">
                  <c:v>0.116639601360647</c:v>
                </c:pt>
                <c:pt idx="127">
                  <c:v>0.114424985093692</c:v>
                </c:pt>
                <c:pt idx="128">
                  <c:v>0.112266080583681</c:v>
                </c:pt>
                <c:pt idx="129">
                  <c:v>0.110161146907298</c:v>
                </c:pt>
                <c:pt idx="130">
                  <c:v>0.108108508017378</c:v>
                </c:pt>
                <c:pt idx="131">
                  <c:v>0.106106549939767</c:v>
                </c:pt>
                <c:pt idx="132">
                  <c:v>0.104153718107744</c:v>
                </c:pt>
                <c:pt idx="133">
                  <c:v>0.102248514826468</c:v>
                </c:pt>
                <c:pt idx="134">
                  <c:v>0.100389496860351</c:v>
                </c:pt>
                <c:pt idx="135">
                  <c:v>0.0985752731366963</c:v>
                </c:pt>
                <c:pt idx="136">
                  <c:v>0.0968045025593407</c:v>
                </c:pt>
                <c:pt idx="137">
                  <c:v>0.0950758919263947</c:v>
                </c:pt>
                <c:pt idx="138">
                  <c:v>0.093388193946553</c:v>
                </c:pt>
                <c:pt idx="139">
                  <c:v>0.0917402053487474</c:v>
                </c:pt>
                <c:pt idx="140">
                  <c:v>0.0901307650802324</c:v>
                </c:pt>
                <c:pt idx="141">
                  <c:v>0.0885587525884771</c:v>
                </c:pt>
                <c:pt idx="142">
                  <c:v>0.0870230861825024</c:v>
                </c:pt>
                <c:pt idx="143">
                  <c:v>0.0855227214695555</c:v>
                </c:pt>
                <c:pt idx="144">
                  <c:v>0.084056649863247</c:v>
                </c:pt>
                <c:pt idx="145">
                  <c:v>0.0826238971594975</c:v>
                </c:pt>
                <c:pt idx="146">
                  <c:v>0.0812235221768433</c:v>
                </c:pt>
                <c:pt idx="147">
                  <c:v>0.0798546154578504</c:v>
                </c:pt>
                <c:pt idx="148">
                  <c:v>0.0785162980285626</c:v>
                </c:pt>
                <c:pt idx="149">
                  <c:v>0.0772077202130828</c:v>
                </c:pt>
                <c:pt idx="150">
                  <c:v>0.0759280605005456</c:v>
                </c:pt>
                <c:pt idx="151">
                  <c:v>0.0746765244618916</c:v>
                </c:pt>
                <c:pt idx="152">
                  <c:v>0.0734523437139934</c:v>
                </c:pt>
                <c:pt idx="153">
                  <c:v>0.0722547749288172</c:v>
                </c:pt>
                <c:pt idx="154">
                  <c:v>0.0710830988854301</c:v>
                </c:pt>
                <c:pt idx="155">
                  <c:v>0.0699366195627792</c:v>
                </c:pt>
                <c:pt idx="156">
                  <c:v>0.068814663271281</c:v>
                </c:pt>
                <c:pt idx="157">
                  <c:v>0.0677165778213617</c:v>
                </c:pt>
                <c:pt idx="158">
                  <c:v>0.0666417317271917</c:v>
                </c:pt>
                <c:pt idx="159">
                  <c:v>0.065589513443944</c:v>
                </c:pt>
                <c:pt idx="160">
                  <c:v>0.0645593306369999</c:v>
                </c:pt>
                <c:pt idx="161">
                  <c:v>0.0635506094816023</c:v>
                </c:pt>
                <c:pt idx="162">
                  <c:v>0.0625627939915384</c:v>
                </c:pt>
                <c:pt idx="163">
                  <c:v>0.0615953453755036</c:v>
                </c:pt>
                <c:pt idx="164">
                  <c:v>0.0606477414198708</c:v>
                </c:pt>
                <c:pt idx="165">
                  <c:v>0.0597194758966513</c:v>
                </c:pt>
                <c:pt idx="166">
                  <c:v>0.0588100579954969</c:v>
                </c:pt>
                <c:pt idx="167">
                  <c:v>0.0579190117786512</c:v>
                </c:pt>
                <c:pt idx="168">
                  <c:v>0.0570458756578104</c:v>
                </c:pt>
                <c:pt idx="169">
                  <c:v>0.0561902018919098</c:v>
                </c:pt>
                <c:pt idx="170">
                  <c:v>0.0553515561048977</c:v>
                </c:pt>
                <c:pt idx="171">
                  <c:v>0.0545295168226073</c:v>
                </c:pt>
                <c:pt idx="172">
                  <c:v>0.053723675027878</c:v>
                </c:pt>
                <c:pt idx="173">
                  <c:v>0.0529336337331235</c:v>
                </c:pt>
                <c:pt idx="174">
                  <c:v>0.052159007569579</c:v>
                </c:pt>
                <c:pt idx="175">
                  <c:v>0.0513994223924995</c:v>
                </c:pt>
                <c:pt idx="176">
                  <c:v>0.0506545149016156</c:v>
                </c:pt>
                <c:pt idx="177">
                  <c:v>0.0499239322761868</c:v>
                </c:pt>
                <c:pt idx="178">
                  <c:v>0.049207331824023</c:v>
                </c:pt>
                <c:pt idx="179">
                  <c:v>0.0485043806438767</c:v>
                </c:pt>
                <c:pt idx="180">
                  <c:v>0.0478147553006351</c:v>
                </c:pt>
                <c:pt idx="181">
                  <c:v>0.0471381415127684</c:v>
                </c:pt>
                <c:pt idx="182">
                  <c:v>0.0464742338515165</c:v>
                </c:pt>
                <c:pt idx="183">
                  <c:v>0.0458227354513213</c:v>
                </c:pt>
                <c:pt idx="184">
                  <c:v>0.0451833577310329</c:v>
                </c:pt>
                <c:pt idx="185">
                  <c:v>0.0445558201254412</c:v>
                </c:pt>
                <c:pt idx="186">
                  <c:v>0.0439398498267046</c:v>
                </c:pt>
                <c:pt idx="187">
                  <c:v>0.0433351815352673</c:v>
                </c:pt>
                <c:pt idx="188">
                  <c:v>0.0427415572198752</c:v>
                </c:pt>
                <c:pt idx="189">
                  <c:v>0.0421587258863182</c:v>
                </c:pt>
                <c:pt idx="190">
                  <c:v>0.0415864433545438</c:v>
                </c:pt>
                <c:pt idx="191">
                  <c:v>0.0410244720438017</c:v>
                </c:pt>
                <c:pt idx="192">
                  <c:v>0.0404725807654972</c:v>
                </c:pt>
                <c:pt idx="193">
                  <c:v>0.039930544523441</c:v>
                </c:pt>
                <c:pt idx="194">
                  <c:v>0.0393981443212021</c:v>
                </c:pt>
                <c:pt idx="195">
                  <c:v>0.0388751669762793</c:v>
                </c:pt>
                <c:pt idx="196">
                  <c:v>0.0383614049408223</c:v>
                </c:pt>
                <c:pt idx="197">
                  <c:v>0.0378566561286418</c:v>
                </c:pt>
                <c:pt idx="198">
                  <c:v>0.0373607237482638</c:v>
                </c:pt>
                <c:pt idx="199">
                  <c:v>0.0368734161417903</c:v>
                </c:pt>
                <c:pt idx="200">
                  <c:v>0.0363945466293402</c:v>
                </c:pt>
                <c:pt idx="201">
                  <c:v>0.0359239333588543</c:v>
                </c:pt>
                <c:pt idx="202">
                  <c:v>0.0354613991610573</c:v>
                </c:pt>
                <c:pt idx="203">
                  <c:v>0.0350067714093776</c:v>
                </c:pt>
                <c:pt idx="204">
                  <c:v>0.0345598818846361</c:v>
                </c:pt>
                <c:pt idx="205">
                  <c:v>0.0341205666443221</c:v>
                </c:pt>
                <c:pt idx="206">
                  <c:v>0.0336886658962806</c:v>
                </c:pt>
                <c:pt idx="207">
                  <c:v>0.0332640238766464</c:v>
                </c:pt>
                <c:pt idx="208">
                  <c:v>0.0328464887318631</c:v>
                </c:pt>
                <c:pt idx="209">
                  <c:v>0.0324359124046357</c:v>
                </c:pt>
                <c:pt idx="210">
                  <c:v>0.0320321505236677</c:v>
                </c:pt>
                <c:pt idx="211">
                  <c:v>0.031635062297044</c:v>
                </c:pt>
                <c:pt idx="212">
                  <c:v>0.0312445104091238</c:v>
                </c:pt>
                <c:pt idx="213">
                  <c:v>0.0308603609208131</c:v>
                </c:pt>
                <c:pt idx="214">
                  <c:v>0.0304824831730947</c:v>
                </c:pt>
                <c:pt idx="215">
                  <c:v>0.0301107496936944</c:v>
                </c:pt>
                <c:pt idx="216">
                  <c:v>0.0297450361067705</c:v>
                </c:pt>
                <c:pt idx="217">
                  <c:v>0.0293852210455165</c:v>
                </c:pt>
                <c:pt idx="218">
                  <c:v>0.0290311860675717</c:v>
                </c:pt>
                <c:pt idx="219">
                  <c:v>0.028682815573138</c:v>
                </c:pt>
                <c:pt idx="220">
                  <c:v>0.0283399967257076</c:v>
                </c:pt>
              </c:numCache>
            </c:numRef>
          </c:yVal>
          <c:smooth val="1"/>
        </c:ser>
        <c:axId val="88027085"/>
        <c:axId val="87341273"/>
      </c:scatterChart>
      <c:valAx>
        <c:axId val="8802708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341273"/>
        <c:crosses val="autoZero"/>
        <c:crossBetween val="midCat"/>
      </c:valAx>
      <c:valAx>
        <c:axId val="873412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Power Coefficent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802708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WTControl!$A$18:$A$288</c:f>
              <c:numCache>
                <c:formatCode>General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4.1</c:v>
                </c:pt>
                <c:pt idx="12">
                  <c:v>4.2</c:v>
                </c:pt>
                <c:pt idx="13">
                  <c:v>4.3</c:v>
                </c:pt>
                <c:pt idx="14">
                  <c:v>4.4</c:v>
                </c:pt>
                <c:pt idx="15">
                  <c:v>4.5</c:v>
                </c:pt>
                <c:pt idx="16">
                  <c:v>4.6</c:v>
                </c:pt>
                <c:pt idx="17">
                  <c:v>4.7</c:v>
                </c:pt>
                <c:pt idx="18">
                  <c:v>4.8</c:v>
                </c:pt>
                <c:pt idx="19">
                  <c:v>4.9</c:v>
                </c:pt>
                <c:pt idx="20">
                  <c:v>5</c:v>
                </c:pt>
                <c:pt idx="21">
                  <c:v>5.1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</c:v>
                </c:pt>
                <c:pt idx="53">
                  <c:v>8.3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8.7</c:v>
                </c:pt>
                <c:pt idx="58">
                  <c:v>8.8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9.2</c:v>
                </c:pt>
                <c:pt idx="63">
                  <c:v>9.3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9.7</c:v>
                </c:pt>
                <c:pt idx="68">
                  <c:v>9.8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10.2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</c:v>
                </c:pt>
                <c:pt idx="132">
                  <c:v>16.2</c:v>
                </c:pt>
                <c:pt idx="133">
                  <c:v>16.3</c:v>
                </c:pt>
                <c:pt idx="134">
                  <c:v>16.4</c:v>
                </c:pt>
                <c:pt idx="135">
                  <c:v>16.5</c:v>
                </c:pt>
                <c:pt idx="136">
                  <c:v>16.6</c:v>
                </c:pt>
                <c:pt idx="137">
                  <c:v>16.7</c:v>
                </c:pt>
                <c:pt idx="138">
                  <c:v>16.8</c:v>
                </c:pt>
                <c:pt idx="139">
                  <c:v>16.9</c:v>
                </c:pt>
                <c:pt idx="140">
                  <c:v>17</c:v>
                </c:pt>
                <c:pt idx="141">
                  <c:v>17.1</c:v>
                </c:pt>
                <c:pt idx="142">
                  <c:v>17.2</c:v>
                </c:pt>
                <c:pt idx="143">
                  <c:v>17.3</c:v>
                </c:pt>
                <c:pt idx="144">
                  <c:v>17.4</c:v>
                </c:pt>
                <c:pt idx="145">
                  <c:v>17.5</c:v>
                </c:pt>
                <c:pt idx="146">
                  <c:v>17.6</c:v>
                </c:pt>
                <c:pt idx="147">
                  <c:v>17.7</c:v>
                </c:pt>
                <c:pt idx="148">
                  <c:v>17.8</c:v>
                </c:pt>
                <c:pt idx="149">
                  <c:v>17.9</c:v>
                </c:pt>
                <c:pt idx="150">
                  <c:v>18</c:v>
                </c:pt>
                <c:pt idx="151">
                  <c:v>18.1</c:v>
                </c:pt>
                <c:pt idx="152">
                  <c:v>18.2</c:v>
                </c:pt>
                <c:pt idx="153">
                  <c:v>18.3</c:v>
                </c:pt>
                <c:pt idx="154">
                  <c:v>18.4</c:v>
                </c:pt>
                <c:pt idx="155">
                  <c:v>18.5</c:v>
                </c:pt>
                <c:pt idx="156">
                  <c:v>18.6</c:v>
                </c:pt>
                <c:pt idx="157">
                  <c:v>18.7</c:v>
                </c:pt>
                <c:pt idx="158">
                  <c:v>18.8</c:v>
                </c:pt>
                <c:pt idx="159">
                  <c:v>18.9</c:v>
                </c:pt>
                <c:pt idx="160">
                  <c:v>19</c:v>
                </c:pt>
                <c:pt idx="161">
                  <c:v>19.1</c:v>
                </c:pt>
                <c:pt idx="162">
                  <c:v>19.2</c:v>
                </c:pt>
                <c:pt idx="163">
                  <c:v>19.3</c:v>
                </c:pt>
                <c:pt idx="164">
                  <c:v>19.4</c:v>
                </c:pt>
                <c:pt idx="165">
                  <c:v>19.5</c:v>
                </c:pt>
                <c:pt idx="166">
                  <c:v>19.6</c:v>
                </c:pt>
                <c:pt idx="167">
                  <c:v>19.7</c:v>
                </c:pt>
                <c:pt idx="168">
                  <c:v>19.8</c:v>
                </c:pt>
                <c:pt idx="169">
                  <c:v>19.9</c:v>
                </c:pt>
                <c:pt idx="170">
                  <c:v>20</c:v>
                </c:pt>
                <c:pt idx="171">
                  <c:v>20.1</c:v>
                </c:pt>
                <c:pt idx="172">
                  <c:v>20.2</c:v>
                </c:pt>
                <c:pt idx="173">
                  <c:v>20.3</c:v>
                </c:pt>
                <c:pt idx="174">
                  <c:v>20.4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21.3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21.8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WTControl!$E$18:$E$288</c:f>
              <c:numCache>
                <c:formatCode>General</c:formatCode>
                <c:ptCount val="271"/>
                <c:pt idx="0">
                  <c:v>3.76772003378906</c:v>
                </c:pt>
                <c:pt idx="1">
                  <c:v>3.89331070158203</c:v>
                </c:pt>
                <c:pt idx="2">
                  <c:v>4.018901369375</c:v>
                </c:pt>
                <c:pt idx="3">
                  <c:v>4.14449203716796</c:v>
                </c:pt>
                <c:pt idx="4">
                  <c:v>4.27008270496093</c:v>
                </c:pt>
                <c:pt idx="5">
                  <c:v>4.3956733727539</c:v>
                </c:pt>
                <c:pt idx="6">
                  <c:v>4.52126404054687</c:v>
                </c:pt>
                <c:pt idx="7">
                  <c:v>4.64685470833984</c:v>
                </c:pt>
                <c:pt idx="8">
                  <c:v>4.77244537613281</c:v>
                </c:pt>
                <c:pt idx="9">
                  <c:v>4.89803604392578</c:v>
                </c:pt>
                <c:pt idx="10">
                  <c:v>5.02362671171875</c:v>
                </c:pt>
                <c:pt idx="11">
                  <c:v>5.14921737951171</c:v>
                </c:pt>
                <c:pt idx="12">
                  <c:v>5.27480804730468</c:v>
                </c:pt>
                <c:pt idx="13">
                  <c:v>5.40039871509765</c:v>
                </c:pt>
                <c:pt idx="14">
                  <c:v>5.52598938289062</c:v>
                </c:pt>
                <c:pt idx="15">
                  <c:v>5.65158005068359</c:v>
                </c:pt>
                <c:pt idx="16">
                  <c:v>5.77717071847656</c:v>
                </c:pt>
                <c:pt idx="17">
                  <c:v>5.90276138626953</c:v>
                </c:pt>
                <c:pt idx="18">
                  <c:v>6.0283520540625</c:v>
                </c:pt>
                <c:pt idx="19">
                  <c:v>6.15394272185546</c:v>
                </c:pt>
                <c:pt idx="20">
                  <c:v>6.27953338964843</c:v>
                </c:pt>
                <c:pt idx="21">
                  <c:v>6.4051240574414</c:v>
                </c:pt>
                <c:pt idx="22">
                  <c:v>6.53071472523437</c:v>
                </c:pt>
                <c:pt idx="23">
                  <c:v>6.65630539302734</c:v>
                </c:pt>
                <c:pt idx="24">
                  <c:v>6.78189606082031</c:v>
                </c:pt>
                <c:pt idx="25">
                  <c:v>6.90748672861328</c:v>
                </c:pt>
                <c:pt idx="26">
                  <c:v>7.03307739640624</c:v>
                </c:pt>
                <c:pt idx="27">
                  <c:v>7.15866806419921</c:v>
                </c:pt>
                <c:pt idx="28">
                  <c:v>7.28425873199218</c:v>
                </c:pt>
                <c:pt idx="29">
                  <c:v>7.40984939978515</c:v>
                </c:pt>
                <c:pt idx="30">
                  <c:v>7.53544006757812</c:v>
                </c:pt>
                <c:pt idx="31">
                  <c:v>7.66103073537109</c:v>
                </c:pt>
                <c:pt idx="32">
                  <c:v>7.78662140316406</c:v>
                </c:pt>
                <c:pt idx="33">
                  <c:v>7.91221207095703</c:v>
                </c:pt>
                <c:pt idx="34">
                  <c:v>8.03780273874999</c:v>
                </c:pt>
                <c:pt idx="35">
                  <c:v>8.16339340654296</c:v>
                </c:pt>
                <c:pt idx="36">
                  <c:v>8.28898407433593</c:v>
                </c:pt>
                <c:pt idx="37">
                  <c:v>8.4145747421289</c:v>
                </c:pt>
                <c:pt idx="38">
                  <c:v>8.54016540992187</c:v>
                </c:pt>
                <c:pt idx="39">
                  <c:v>8.66575607771484</c:v>
                </c:pt>
                <c:pt idx="40">
                  <c:v>8.7913467455078</c:v>
                </c:pt>
                <c:pt idx="41">
                  <c:v>8.91693741330077</c:v>
                </c:pt>
                <c:pt idx="42">
                  <c:v>9.04252808109374</c:v>
                </c:pt>
                <c:pt idx="43">
                  <c:v>9.16811874888671</c:v>
                </c:pt>
                <c:pt idx="44">
                  <c:v>9.29370941667968</c:v>
                </c:pt>
                <c:pt idx="45">
                  <c:v>9.41930008447265</c:v>
                </c:pt>
                <c:pt idx="46">
                  <c:v>9.54489075226562</c:v>
                </c:pt>
                <c:pt idx="47">
                  <c:v>9.67048142005859</c:v>
                </c:pt>
                <c:pt idx="48">
                  <c:v>9.79607208785155</c:v>
                </c:pt>
                <c:pt idx="49">
                  <c:v>9.92166275564453</c:v>
                </c:pt>
                <c:pt idx="50">
                  <c:v>10.0472534234375</c:v>
                </c:pt>
                <c:pt idx="51">
                  <c:v>10.1728440912305</c:v>
                </c:pt>
                <c:pt idx="52">
                  <c:v>10.2984347590234</c:v>
                </c:pt>
                <c:pt idx="53">
                  <c:v>10.4240254268164</c:v>
                </c:pt>
                <c:pt idx="54">
                  <c:v>10.5496160946094</c:v>
                </c:pt>
                <c:pt idx="55">
                  <c:v>10.6752067624023</c:v>
                </c:pt>
                <c:pt idx="56">
                  <c:v>10.8007974301953</c:v>
                </c:pt>
                <c:pt idx="57">
                  <c:v>10.9263880979883</c:v>
                </c:pt>
                <c:pt idx="58">
                  <c:v>11.0519787657812</c:v>
                </c:pt>
                <c:pt idx="59">
                  <c:v>11.1775694335742</c:v>
                </c:pt>
                <c:pt idx="60">
                  <c:v>11.3031601013672</c:v>
                </c:pt>
                <c:pt idx="61">
                  <c:v>11.4287507691602</c:v>
                </c:pt>
                <c:pt idx="62">
                  <c:v>11.5543414369531</c:v>
                </c:pt>
                <c:pt idx="63">
                  <c:v>11.6799321047461</c:v>
                </c:pt>
                <c:pt idx="64">
                  <c:v>11.75298041294</c:v>
                </c:pt>
                <c:pt idx="65">
                  <c:v>11.75298041294</c:v>
                </c:pt>
                <c:pt idx="66">
                  <c:v>11.75298041294</c:v>
                </c:pt>
                <c:pt idx="67">
                  <c:v>11.75298041294</c:v>
                </c:pt>
                <c:pt idx="68">
                  <c:v>11.75298041294</c:v>
                </c:pt>
                <c:pt idx="69">
                  <c:v>11.75298041294</c:v>
                </c:pt>
                <c:pt idx="70">
                  <c:v>11.75298041294</c:v>
                </c:pt>
                <c:pt idx="71">
                  <c:v>11.75298041294</c:v>
                </c:pt>
                <c:pt idx="72">
                  <c:v>11.75298041294</c:v>
                </c:pt>
                <c:pt idx="73">
                  <c:v>11.75298041294</c:v>
                </c:pt>
                <c:pt idx="74">
                  <c:v>11.75298041294</c:v>
                </c:pt>
                <c:pt idx="75">
                  <c:v>11.75298041294</c:v>
                </c:pt>
                <c:pt idx="76">
                  <c:v>11.75298041294</c:v>
                </c:pt>
                <c:pt idx="77">
                  <c:v>11.75298041294</c:v>
                </c:pt>
                <c:pt idx="78">
                  <c:v>11.75298041294</c:v>
                </c:pt>
                <c:pt idx="79">
                  <c:v>11.75298041294</c:v>
                </c:pt>
                <c:pt idx="80">
                  <c:v>11.75298041294</c:v>
                </c:pt>
                <c:pt idx="81">
                  <c:v>11.75298041294</c:v>
                </c:pt>
                <c:pt idx="82">
                  <c:v>11.75298041294</c:v>
                </c:pt>
                <c:pt idx="83">
                  <c:v>11.75298041294</c:v>
                </c:pt>
                <c:pt idx="84">
                  <c:v>11.75298041294</c:v>
                </c:pt>
                <c:pt idx="85">
                  <c:v>11.75298041294</c:v>
                </c:pt>
                <c:pt idx="86">
                  <c:v>11.75298041294</c:v>
                </c:pt>
                <c:pt idx="87">
                  <c:v>11.75298041294</c:v>
                </c:pt>
                <c:pt idx="88">
                  <c:v>11.75298041294</c:v>
                </c:pt>
                <c:pt idx="89">
                  <c:v>11.75298041294</c:v>
                </c:pt>
                <c:pt idx="90">
                  <c:v>11.75298041294</c:v>
                </c:pt>
                <c:pt idx="91">
                  <c:v>11.75298041294</c:v>
                </c:pt>
                <c:pt idx="92">
                  <c:v>11.75298041294</c:v>
                </c:pt>
                <c:pt idx="93">
                  <c:v>11.75298041294</c:v>
                </c:pt>
                <c:pt idx="94">
                  <c:v>11.75298041294</c:v>
                </c:pt>
                <c:pt idx="95">
                  <c:v>11.75298041294</c:v>
                </c:pt>
                <c:pt idx="96">
                  <c:v>11.75298041294</c:v>
                </c:pt>
                <c:pt idx="97">
                  <c:v>11.75298041294</c:v>
                </c:pt>
                <c:pt idx="98">
                  <c:v>11.75298041294</c:v>
                </c:pt>
                <c:pt idx="99">
                  <c:v>11.75298041294</c:v>
                </c:pt>
                <c:pt idx="100">
                  <c:v>11.75298041294</c:v>
                </c:pt>
                <c:pt idx="101">
                  <c:v>11.75298041294</c:v>
                </c:pt>
                <c:pt idx="102">
                  <c:v>11.75298041294</c:v>
                </c:pt>
                <c:pt idx="103">
                  <c:v>11.75298041294</c:v>
                </c:pt>
                <c:pt idx="104">
                  <c:v>11.75298041294</c:v>
                </c:pt>
                <c:pt idx="105">
                  <c:v>11.75298041294</c:v>
                </c:pt>
                <c:pt idx="106">
                  <c:v>11.75298041294</c:v>
                </c:pt>
                <c:pt idx="107">
                  <c:v>11.75298041294</c:v>
                </c:pt>
                <c:pt idx="108">
                  <c:v>11.75298041294</c:v>
                </c:pt>
                <c:pt idx="109">
                  <c:v>11.75298041294</c:v>
                </c:pt>
                <c:pt idx="110">
                  <c:v>11.75298041294</c:v>
                </c:pt>
                <c:pt idx="111">
                  <c:v>11.75298041294</c:v>
                </c:pt>
                <c:pt idx="112">
                  <c:v>11.75298041294</c:v>
                </c:pt>
                <c:pt idx="113">
                  <c:v>11.75298041294</c:v>
                </c:pt>
                <c:pt idx="114">
                  <c:v>11.75298041294</c:v>
                </c:pt>
                <c:pt idx="115">
                  <c:v>11.75298041294</c:v>
                </c:pt>
                <c:pt idx="116">
                  <c:v>11.75298041294</c:v>
                </c:pt>
                <c:pt idx="117">
                  <c:v>11.75298041294</c:v>
                </c:pt>
                <c:pt idx="118">
                  <c:v>11.75298041294</c:v>
                </c:pt>
                <c:pt idx="119">
                  <c:v>11.75298041294</c:v>
                </c:pt>
                <c:pt idx="120">
                  <c:v>11.75298041294</c:v>
                </c:pt>
                <c:pt idx="121">
                  <c:v>11.75298041294</c:v>
                </c:pt>
                <c:pt idx="122">
                  <c:v>11.75298041294</c:v>
                </c:pt>
                <c:pt idx="123">
                  <c:v>11.75298041294</c:v>
                </c:pt>
                <c:pt idx="124">
                  <c:v>11.75298041294</c:v>
                </c:pt>
                <c:pt idx="125">
                  <c:v>11.75298041294</c:v>
                </c:pt>
                <c:pt idx="126">
                  <c:v>11.75298041294</c:v>
                </c:pt>
                <c:pt idx="127">
                  <c:v>11.75298041294</c:v>
                </c:pt>
                <c:pt idx="128">
                  <c:v>11.75298041294</c:v>
                </c:pt>
                <c:pt idx="129">
                  <c:v>11.75298041294</c:v>
                </c:pt>
                <c:pt idx="130">
                  <c:v>11.75298041294</c:v>
                </c:pt>
                <c:pt idx="131">
                  <c:v>11.75298041294</c:v>
                </c:pt>
                <c:pt idx="132">
                  <c:v>11.75298041294</c:v>
                </c:pt>
                <c:pt idx="133">
                  <c:v>11.75298041294</c:v>
                </c:pt>
                <c:pt idx="134">
                  <c:v>11.75298041294</c:v>
                </c:pt>
                <c:pt idx="135">
                  <c:v>11.75298041294</c:v>
                </c:pt>
                <c:pt idx="136">
                  <c:v>11.75298041294</c:v>
                </c:pt>
                <c:pt idx="137">
                  <c:v>11.75298041294</c:v>
                </c:pt>
                <c:pt idx="138">
                  <c:v>11.75298041294</c:v>
                </c:pt>
                <c:pt idx="139">
                  <c:v>11.75298041294</c:v>
                </c:pt>
                <c:pt idx="140">
                  <c:v>11.75298041294</c:v>
                </c:pt>
                <c:pt idx="141">
                  <c:v>11.75298041294</c:v>
                </c:pt>
                <c:pt idx="142">
                  <c:v>11.75298041294</c:v>
                </c:pt>
                <c:pt idx="143">
                  <c:v>11.75298041294</c:v>
                </c:pt>
                <c:pt idx="144">
                  <c:v>11.75298041294</c:v>
                </c:pt>
                <c:pt idx="145">
                  <c:v>11.75298041294</c:v>
                </c:pt>
                <c:pt idx="146">
                  <c:v>11.75298041294</c:v>
                </c:pt>
                <c:pt idx="147">
                  <c:v>11.75298041294</c:v>
                </c:pt>
                <c:pt idx="148">
                  <c:v>11.75298041294</c:v>
                </c:pt>
                <c:pt idx="149">
                  <c:v>11.75298041294</c:v>
                </c:pt>
                <c:pt idx="150">
                  <c:v>11.75298041294</c:v>
                </c:pt>
                <c:pt idx="151">
                  <c:v>11.75298041294</c:v>
                </c:pt>
                <c:pt idx="152">
                  <c:v>11.75298041294</c:v>
                </c:pt>
                <c:pt idx="153">
                  <c:v>11.75298041294</c:v>
                </c:pt>
                <c:pt idx="154">
                  <c:v>11.75298041294</c:v>
                </c:pt>
                <c:pt idx="155">
                  <c:v>11.75298041294</c:v>
                </c:pt>
                <c:pt idx="156">
                  <c:v>11.75298041294</c:v>
                </c:pt>
                <c:pt idx="157">
                  <c:v>11.75298041294</c:v>
                </c:pt>
                <c:pt idx="158">
                  <c:v>11.75298041294</c:v>
                </c:pt>
                <c:pt idx="159">
                  <c:v>11.75298041294</c:v>
                </c:pt>
                <c:pt idx="160">
                  <c:v>11.75298041294</c:v>
                </c:pt>
                <c:pt idx="161">
                  <c:v>11.75298041294</c:v>
                </c:pt>
                <c:pt idx="162">
                  <c:v>11.75298041294</c:v>
                </c:pt>
                <c:pt idx="163">
                  <c:v>11.75298041294</c:v>
                </c:pt>
                <c:pt idx="164">
                  <c:v>11.75298041294</c:v>
                </c:pt>
                <c:pt idx="165">
                  <c:v>11.75298041294</c:v>
                </c:pt>
                <c:pt idx="166">
                  <c:v>11.75298041294</c:v>
                </c:pt>
                <c:pt idx="167">
                  <c:v>11.75298041294</c:v>
                </c:pt>
                <c:pt idx="168">
                  <c:v>11.75298041294</c:v>
                </c:pt>
                <c:pt idx="169">
                  <c:v>11.75298041294</c:v>
                </c:pt>
                <c:pt idx="170">
                  <c:v>11.75298041294</c:v>
                </c:pt>
                <c:pt idx="171">
                  <c:v>11.75298041294</c:v>
                </c:pt>
                <c:pt idx="172">
                  <c:v>11.75298041294</c:v>
                </c:pt>
                <c:pt idx="173">
                  <c:v>11.75298041294</c:v>
                </c:pt>
                <c:pt idx="174">
                  <c:v>11.75298041294</c:v>
                </c:pt>
                <c:pt idx="175">
                  <c:v>11.75298041294</c:v>
                </c:pt>
                <c:pt idx="176">
                  <c:v>11.75298041294</c:v>
                </c:pt>
                <c:pt idx="177">
                  <c:v>11.75298041294</c:v>
                </c:pt>
                <c:pt idx="178">
                  <c:v>11.75298041294</c:v>
                </c:pt>
                <c:pt idx="179">
                  <c:v>11.75298041294</c:v>
                </c:pt>
                <c:pt idx="180">
                  <c:v>11.75298041294</c:v>
                </c:pt>
                <c:pt idx="181">
                  <c:v>11.75298041294</c:v>
                </c:pt>
                <c:pt idx="182">
                  <c:v>11.75298041294</c:v>
                </c:pt>
                <c:pt idx="183">
                  <c:v>11.75298041294</c:v>
                </c:pt>
                <c:pt idx="184">
                  <c:v>11.75298041294</c:v>
                </c:pt>
                <c:pt idx="185">
                  <c:v>11.75298041294</c:v>
                </c:pt>
                <c:pt idx="186">
                  <c:v>11.75298041294</c:v>
                </c:pt>
                <c:pt idx="187">
                  <c:v>11.75298041294</c:v>
                </c:pt>
                <c:pt idx="188">
                  <c:v>11.75298041294</c:v>
                </c:pt>
                <c:pt idx="189">
                  <c:v>11.75298041294</c:v>
                </c:pt>
                <c:pt idx="190">
                  <c:v>11.75298041294</c:v>
                </c:pt>
                <c:pt idx="191">
                  <c:v>11.75298041294</c:v>
                </c:pt>
                <c:pt idx="192">
                  <c:v>11.75298041294</c:v>
                </c:pt>
                <c:pt idx="193">
                  <c:v>11.75298041294</c:v>
                </c:pt>
                <c:pt idx="194">
                  <c:v>11.75298041294</c:v>
                </c:pt>
                <c:pt idx="195">
                  <c:v>11.75298041294</c:v>
                </c:pt>
                <c:pt idx="196">
                  <c:v>11.75298041294</c:v>
                </c:pt>
                <c:pt idx="197">
                  <c:v>11.75298041294</c:v>
                </c:pt>
                <c:pt idx="198">
                  <c:v>11.75298041294</c:v>
                </c:pt>
                <c:pt idx="199">
                  <c:v>11.75298041294</c:v>
                </c:pt>
                <c:pt idx="200">
                  <c:v>11.75298041294</c:v>
                </c:pt>
                <c:pt idx="201">
                  <c:v>11.75298041294</c:v>
                </c:pt>
                <c:pt idx="202">
                  <c:v>11.75298041294</c:v>
                </c:pt>
                <c:pt idx="203">
                  <c:v>11.75298041294</c:v>
                </c:pt>
                <c:pt idx="204">
                  <c:v>11.75298041294</c:v>
                </c:pt>
                <c:pt idx="205">
                  <c:v>11.75298041294</c:v>
                </c:pt>
                <c:pt idx="206">
                  <c:v>11.75298041294</c:v>
                </c:pt>
                <c:pt idx="207">
                  <c:v>11.75298041294</c:v>
                </c:pt>
                <c:pt idx="208">
                  <c:v>11.75298041294</c:v>
                </c:pt>
                <c:pt idx="209">
                  <c:v>11.75298041294</c:v>
                </c:pt>
                <c:pt idx="210">
                  <c:v>11.75298041294</c:v>
                </c:pt>
                <c:pt idx="211">
                  <c:v>11.75298041294</c:v>
                </c:pt>
                <c:pt idx="212">
                  <c:v>11.75298041294</c:v>
                </c:pt>
                <c:pt idx="213">
                  <c:v>11.75298041294</c:v>
                </c:pt>
                <c:pt idx="214">
                  <c:v>11.75298041294</c:v>
                </c:pt>
                <c:pt idx="215">
                  <c:v>11.75298041294</c:v>
                </c:pt>
                <c:pt idx="216">
                  <c:v>11.75298041294</c:v>
                </c:pt>
                <c:pt idx="217">
                  <c:v>11.75298041294</c:v>
                </c:pt>
                <c:pt idx="218">
                  <c:v>11.75298041294</c:v>
                </c:pt>
                <c:pt idx="219">
                  <c:v>11.75298041294</c:v>
                </c:pt>
                <c:pt idx="220">
                  <c:v>11.75298041294</c:v>
                </c:pt>
              </c:numCache>
            </c:numRef>
          </c:yVal>
          <c:smooth val="1"/>
        </c:ser>
        <c:axId val="15213665"/>
        <c:axId val="38448213"/>
      </c:scatterChart>
      <c:valAx>
        <c:axId val="15213665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448213"/>
        <c:crosses val="autoZero"/>
        <c:crossBetween val="midCat"/>
      </c:valAx>
      <c:valAx>
        <c:axId val="384482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Rotational Speed [rpm]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521366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WTControl!$A$18:$A$288</c:f>
              <c:numCache>
                <c:formatCode>General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4.1</c:v>
                </c:pt>
                <c:pt idx="12">
                  <c:v>4.2</c:v>
                </c:pt>
                <c:pt idx="13">
                  <c:v>4.3</c:v>
                </c:pt>
                <c:pt idx="14">
                  <c:v>4.4</c:v>
                </c:pt>
                <c:pt idx="15">
                  <c:v>4.5</c:v>
                </c:pt>
                <c:pt idx="16">
                  <c:v>4.6</c:v>
                </c:pt>
                <c:pt idx="17">
                  <c:v>4.7</c:v>
                </c:pt>
                <c:pt idx="18">
                  <c:v>4.8</c:v>
                </c:pt>
                <c:pt idx="19">
                  <c:v>4.9</c:v>
                </c:pt>
                <c:pt idx="20">
                  <c:v>5</c:v>
                </c:pt>
                <c:pt idx="21">
                  <c:v>5.1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</c:v>
                </c:pt>
                <c:pt idx="53">
                  <c:v>8.3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8.7</c:v>
                </c:pt>
                <c:pt idx="58">
                  <c:v>8.8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9.2</c:v>
                </c:pt>
                <c:pt idx="63">
                  <c:v>9.3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9.7</c:v>
                </c:pt>
                <c:pt idx="68">
                  <c:v>9.8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10.2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</c:v>
                </c:pt>
                <c:pt idx="132">
                  <c:v>16.2</c:v>
                </c:pt>
                <c:pt idx="133">
                  <c:v>16.3</c:v>
                </c:pt>
                <c:pt idx="134">
                  <c:v>16.4</c:v>
                </c:pt>
                <c:pt idx="135">
                  <c:v>16.5</c:v>
                </c:pt>
                <c:pt idx="136">
                  <c:v>16.6</c:v>
                </c:pt>
                <c:pt idx="137">
                  <c:v>16.7</c:v>
                </c:pt>
                <c:pt idx="138">
                  <c:v>16.8</c:v>
                </c:pt>
                <c:pt idx="139">
                  <c:v>16.9</c:v>
                </c:pt>
                <c:pt idx="140">
                  <c:v>17</c:v>
                </c:pt>
                <c:pt idx="141">
                  <c:v>17.1</c:v>
                </c:pt>
                <c:pt idx="142">
                  <c:v>17.2</c:v>
                </c:pt>
                <c:pt idx="143">
                  <c:v>17.3</c:v>
                </c:pt>
                <c:pt idx="144">
                  <c:v>17.4</c:v>
                </c:pt>
                <c:pt idx="145">
                  <c:v>17.5</c:v>
                </c:pt>
                <c:pt idx="146">
                  <c:v>17.6</c:v>
                </c:pt>
                <c:pt idx="147">
                  <c:v>17.7</c:v>
                </c:pt>
                <c:pt idx="148">
                  <c:v>17.8</c:v>
                </c:pt>
                <c:pt idx="149">
                  <c:v>17.9</c:v>
                </c:pt>
                <c:pt idx="150">
                  <c:v>18</c:v>
                </c:pt>
                <c:pt idx="151">
                  <c:v>18.1</c:v>
                </c:pt>
                <c:pt idx="152">
                  <c:v>18.2</c:v>
                </c:pt>
                <c:pt idx="153">
                  <c:v>18.3</c:v>
                </c:pt>
                <c:pt idx="154">
                  <c:v>18.4</c:v>
                </c:pt>
                <c:pt idx="155">
                  <c:v>18.5</c:v>
                </c:pt>
                <c:pt idx="156">
                  <c:v>18.6</c:v>
                </c:pt>
                <c:pt idx="157">
                  <c:v>18.7</c:v>
                </c:pt>
                <c:pt idx="158">
                  <c:v>18.8</c:v>
                </c:pt>
                <c:pt idx="159">
                  <c:v>18.9</c:v>
                </c:pt>
                <c:pt idx="160">
                  <c:v>19</c:v>
                </c:pt>
                <c:pt idx="161">
                  <c:v>19.1</c:v>
                </c:pt>
                <c:pt idx="162">
                  <c:v>19.2</c:v>
                </c:pt>
                <c:pt idx="163">
                  <c:v>19.3</c:v>
                </c:pt>
                <c:pt idx="164">
                  <c:v>19.4</c:v>
                </c:pt>
                <c:pt idx="165">
                  <c:v>19.5</c:v>
                </c:pt>
                <c:pt idx="166">
                  <c:v>19.6</c:v>
                </c:pt>
                <c:pt idx="167">
                  <c:v>19.7</c:v>
                </c:pt>
                <c:pt idx="168">
                  <c:v>19.8</c:v>
                </c:pt>
                <c:pt idx="169">
                  <c:v>19.9</c:v>
                </c:pt>
                <c:pt idx="170">
                  <c:v>20</c:v>
                </c:pt>
                <c:pt idx="171">
                  <c:v>20.1</c:v>
                </c:pt>
                <c:pt idx="172">
                  <c:v>20.2</c:v>
                </c:pt>
                <c:pt idx="173">
                  <c:v>20.3</c:v>
                </c:pt>
                <c:pt idx="174">
                  <c:v>20.4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21.3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21.8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WTControl!$F$18:$F$288</c:f>
              <c:numCache>
                <c:formatCode>General</c:formatCode>
                <c:ptCount val="271"/>
                <c:pt idx="0">
                  <c:v>0.265080965921448</c:v>
                </c:pt>
                <c:pt idx="1">
                  <c:v>0.283106169846484</c:v>
                </c:pt>
                <c:pt idx="2">
                  <c:v>0.301728126503082</c:v>
                </c:pt>
                <c:pt idx="3">
                  <c:v>0.320947201792118</c:v>
                </c:pt>
                <c:pt idx="4">
                  <c:v>0.340763761614468</c:v>
                </c:pt>
                <c:pt idx="5">
                  <c:v>0.361178171871009</c:v>
                </c:pt>
                <c:pt idx="6">
                  <c:v>0.382190798462618</c:v>
                </c:pt>
                <c:pt idx="7">
                  <c:v>0.40380200729017</c:v>
                </c:pt>
                <c:pt idx="8">
                  <c:v>0.426012164254541</c:v>
                </c:pt>
                <c:pt idx="9">
                  <c:v>0.448821635256609</c:v>
                </c:pt>
                <c:pt idx="10">
                  <c:v>0.47223078619725</c:v>
                </c:pt>
                <c:pt idx="11">
                  <c:v>0.496239982977339</c:v>
                </c:pt>
                <c:pt idx="12">
                  <c:v>0.520849591497754</c:v>
                </c:pt>
                <c:pt idx="13">
                  <c:v>0.54605997765937</c:v>
                </c:pt>
                <c:pt idx="14">
                  <c:v>0.571871507363064</c:v>
                </c:pt>
                <c:pt idx="15">
                  <c:v>0.598284546509712</c:v>
                </c:pt>
                <c:pt idx="16">
                  <c:v>0.625299461000191</c:v>
                </c:pt>
                <c:pt idx="17">
                  <c:v>0.652916616735377</c:v>
                </c:pt>
                <c:pt idx="18">
                  <c:v>0.681136379616146</c:v>
                </c:pt>
                <c:pt idx="19">
                  <c:v>0.709959115543374</c:v>
                </c:pt>
                <c:pt idx="20">
                  <c:v>0.739385190417939</c:v>
                </c:pt>
                <c:pt idx="21">
                  <c:v>0.769414970140715</c:v>
                </c:pt>
                <c:pt idx="22">
                  <c:v>0.80004882061258</c:v>
                </c:pt>
                <c:pt idx="23">
                  <c:v>0.83128710773441</c:v>
                </c:pt>
                <c:pt idx="24">
                  <c:v>0.863130197407082</c:v>
                </c:pt>
                <c:pt idx="25">
                  <c:v>0.895578455531471</c:v>
                </c:pt>
                <c:pt idx="26">
                  <c:v>0.928632248008453</c:v>
                </c:pt>
                <c:pt idx="27">
                  <c:v>0.962291940738907</c:v>
                </c:pt>
                <c:pt idx="28">
                  <c:v>0.996557899623707</c:v>
                </c:pt>
                <c:pt idx="29">
                  <c:v>1.03143049056373</c:v>
                </c:pt>
                <c:pt idx="30">
                  <c:v>1.06691007945985</c:v>
                </c:pt>
                <c:pt idx="31">
                  <c:v>1.10299703221295</c:v>
                </c:pt>
                <c:pt idx="32">
                  <c:v>1.1396917147239</c:v>
                </c:pt>
                <c:pt idx="33">
                  <c:v>1.17699449289358</c:v>
                </c:pt>
                <c:pt idx="34">
                  <c:v>1.21490573262286</c:v>
                </c:pt>
                <c:pt idx="35">
                  <c:v>1.25342579981262</c:v>
                </c:pt>
                <c:pt idx="36">
                  <c:v>1.29255506036374</c:v>
                </c:pt>
                <c:pt idx="37">
                  <c:v>1.3322938801771</c:v>
                </c:pt>
                <c:pt idx="38">
                  <c:v>1.37264262515356</c:v>
                </c:pt>
                <c:pt idx="39">
                  <c:v>1.41360166119401</c:v>
                </c:pt>
                <c:pt idx="40">
                  <c:v>1.45517135419932</c:v>
                </c:pt>
                <c:pt idx="41">
                  <c:v>1.49634826677491</c:v>
                </c:pt>
                <c:pt idx="42">
                  <c:v>1.53807961756316</c:v>
                </c:pt>
                <c:pt idx="43">
                  <c:v>1.58036457769807</c:v>
                </c:pt>
                <c:pt idx="44">
                  <c:v>1.62320231831366</c:v>
                </c:pt>
                <c:pt idx="45">
                  <c:v>1.66659201054394</c:v>
                </c:pt>
                <c:pt idx="46">
                  <c:v>1.71053282552291</c:v>
                </c:pt>
                <c:pt idx="47">
                  <c:v>1.75502393438459</c:v>
                </c:pt>
                <c:pt idx="48">
                  <c:v>1.80006450826299</c:v>
                </c:pt>
                <c:pt idx="49">
                  <c:v>1.84565371829212</c:v>
                </c:pt>
                <c:pt idx="50">
                  <c:v>1.89179073560599</c:v>
                </c:pt>
                <c:pt idx="51">
                  <c:v>1.9384747313386</c:v>
                </c:pt>
                <c:pt idx="52">
                  <c:v>1.98570487662397</c:v>
                </c:pt>
                <c:pt idx="53">
                  <c:v>2.03348034259611</c:v>
                </c:pt>
                <c:pt idx="54">
                  <c:v>2.08180030038903</c:v>
                </c:pt>
                <c:pt idx="55">
                  <c:v>2.13066392113673</c:v>
                </c:pt>
                <c:pt idx="56">
                  <c:v>2.18007037597324</c:v>
                </c:pt>
                <c:pt idx="57">
                  <c:v>2.23001883603255</c:v>
                </c:pt>
                <c:pt idx="58">
                  <c:v>2.28050847244869</c:v>
                </c:pt>
                <c:pt idx="59">
                  <c:v>2.33153845635564</c:v>
                </c:pt>
                <c:pt idx="60">
                  <c:v>2.38310795888744</c:v>
                </c:pt>
                <c:pt idx="61">
                  <c:v>2.43521615117809</c:v>
                </c:pt>
                <c:pt idx="62">
                  <c:v>2.4878622043616</c:v>
                </c:pt>
                <c:pt idx="63">
                  <c:v>2.54104528957197</c:v>
                </c:pt>
                <c:pt idx="64">
                  <c:v>2.60641646384194</c:v>
                </c:pt>
                <c:pt idx="65">
                  <c:v>2.6885764751892</c:v>
                </c:pt>
                <c:pt idx="66">
                  <c:v>2.77171377210448</c:v>
                </c:pt>
                <c:pt idx="67">
                  <c:v>2.85582365128379</c:v>
                </c:pt>
                <c:pt idx="68">
                  <c:v>2.925</c:v>
                </c:pt>
                <c:pt idx="69">
                  <c:v>2.925</c:v>
                </c:pt>
                <c:pt idx="70">
                  <c:v>2.925</c:v>
                </c:pt>
                <c:pt idx="71">
                  <c:v>2.925</c:v>
                </c:pt>
                <c:pt idx="72">
                  <c:v>2.925</c:v>
                </c:pt>
                <c:pt idx="73">
                  <c:v>2.925</c:v>
                </c:pt>
                <c:pt idx="74">
                  <c:v>2.925</c:v>
                </c:pt>
                <c:pt idx="75">
                  <c:v>2.925</c:v>
                </c:pt>
                <c:pt idx="76">
                  <c:v>2.925</c:v>
                </c:pt>
                <c:pt idx="77">
                  <c:v>2.925</c:v>
                </c:pt>
                <c:pt idx="78">
                  <c:v>2.925</c:v>
                </c:pt>
                <c:pt idx="79">
                  <c:v>2.925</c:v>
                </c:pt>
                <c:pt idx="80">
                  <c:v>2.925</c:v>
                </c:pt>
                <c:pt idx="81">
                  <c:v>2.925</c:v>
                </c:pt>
                <c:pt idx="82">
                  <c:v>2.925</c:v>
                </c:pt>
                <c:pt idx="83">
                  <c:v>2.925</c:v>
                </c:pt>
                <c:pt idx="84">
                  <c:v>2.925</c:v>
                </c:pt>
                <c:pt idx="85">
                  <c:v>2.925</c:v>
                </c:pt>
                <c:pt idx="86">
                  <c:v>2.925</c:v>
                </c:pt>
                <c:pt idx="87">
                  <c:v>2.925</c:v>
                </c:pt>
                <c:pt idx="88">
                  <c:v>2.925</c:v>
                </c:pt>
                <c:pt idx="89">
                  <c:v>2.925</c:v>
                </c:pt>
                <c:pt idx="90">
                  <c:v>2.925</c:v>
                </c:pt>
                <c:pt idx="91">
                  <c:v>2.925</c:v>
                </c:pt>
                <c:pt idx="92">
                  <c:v>2.925</c:v>
                </c:pt>
                <c:pt idx="93">
                  <c:v>2.925</c:v>
                </c:pt>
                <c:pt idx="94">
                  <c:v>2.925</c:v>
                </c:pt>
                <c:pt idx="95">
                  <c:v>2.925</c:v>
                </c:pt>
                <c:pt idx="96">
                  <c:v>2.925</c:v>
                </c:pt>
                <c:pt idx="97">
                  <c:v>2.925</c:v>
                </c:pt>
                <c:pt idx="98">
                  <c:v>2.925</c:v>
                </c:pt>
                <c:pt idx="99">
                  <c:v>2.925</c:v>
                </c:pt>
                <c:pt idx="100">
                  <c:v>2.925</c:v>
                </c:pt>
                <c:pt idx="101">
                  <c:v>2.925</c:v>
                </c:pt>
                <c:pt idx="102">
                  <c:v>2.925</c:v>
                </c:pt>
                <c:pt idx="103">
                  <c:v>2.925</c:v>
                </c:pt>
                <c:pt idx="104">
                  <c:v>2.925</c:v>
                </c:pt>
                <c:pt idx="105">
                  <c:v>2.925</c:v>
                </c:pt>
                <c:pt idx="106">
                  <c:v>2.925</c:v>
                </c:pt>
                <c:pt idx="107">
                  <c:v>2.925</c:v>
                </c:pt>
                <c:pt idx="108">
                  <c:v>2.925</c:v>
                </c:pt>
                <c:pt idx="109">
                  <c:v>2.925</c:v>
                </c:pt>
                <c:pt idx="110">
                  <c:v>2.925</c:v>
                </c:pt>
                <c:pt idx="111">
                  <c:v>2.925</c:v>
                </c:pt>
                <c:pt idx="112">
                  <c:v>2.925</c:v>
                </c:pt>
                <c:pt idx="113">
                  <c:v>2.925</c:v>
                </c:pt>
                <c:pt idx="114">
                  <c:v>2.925</c:v>
                </c:pt>
                <c:pt idx="115">
                  <c:v>2.925</c:v>
                </c:pt>
                <c:pt idx="116">
                  <c:v>2.925</c:v>
                </c:pt>
                <c:pt idx="117">
                  <c:v>2.925</c:v>
                </c:pt>
                <c:pt idx="118">
                  <c:v>2.925</c:v>
                </c:pt>
                <c:pt idx="119">
                  <c:v>2.925</c:v>
                </c:pt>
                <c:pt idx="120">
                  <c:v>2.925</c:v>
                </c:pt>
                <c:pt idx="121">
                  <c:v>2.925</c:v>
                </c:pt>
                <c:pt idx="122">
                  <c:v>2.925</c:v>
                </c:pt>
                <c:pt idx="123">
                  <c:v>2.925</c:v>
                </c:pt>
                <c:pt idx="124">
                  <c:v>2.925</c:v>
                </c:pt>
                <c:pt idx="125">
                  <c:v>2.925</c:v>
                </c:pt>
                <c:pt idx="126">
                  <c:v>2.925</c:v>
                </c:pt>
                <c:pt idx="127">
                  <c:v>2.925</c:v>
                </c:pt>
                <c:pt idx="128">
                  <c:v>2.925</c:v>
                </c:pt>
                <c:pt idx="129">
                  <c:v>2.925</c:v>
                </c:pt>
                <c:pt idx="130">
                  <c:v>2.925</c:v>
                </c:pt>
                <c:pt idx="131">
                  <c:v>2.925</c:v>
                </c:pt>
                <c:pt idx="132">
                  <c:v>2.925</c:v>
                </c:pt>
                <c:pt idx="133">
                  <c:v>2.925</c:v>
                </c:pt>
                <c:pt idx="134">
                  <c:v>2.925</c:v>
                </c:pt>
                <c:pt idx="135">
                  <c:v>2.925</c:v>
                </c:pt>
                <c:pt idx="136">
                  <c:v>2.925</c:v>
                </c:pt>
                <c:pt idx="137">
                  <c:v>2.925</c:v>
                </c:pt>
                <c:pt idx="138">
                  <c:v>2.925</c:v>
                </c:pt>
                <c:pt idx="139">
                  <c:v>2.925</c:v>
                </c:pt>
                <c:pt idx="140">
                  <c:v>2.925</c:v>
                </c:pt>
                <c:pt idx="141">
                  <c:v>2.925</c:v>
                </c:pt>
                <c:pt idx="142">
                  <c:v>2.925</c:v>
                </c:pt>
                <c:pt idx="143">
                  <c:v>2.925</c:v>
                </c:pt>
                <c:pt idx="144">
                  <c:v>2.925</c:v>
                </c:pt>
                <c:pt idx="145">
                  <c:v>2.925</c:v>
                </c:pt>
                <c:pt idx="146">
                  <c:v>2.925</c:v>
                </c:pt>
                <c:pt idx="147">
                  <c:v>2.925</c:v>
                </c:pt>
                <c:pt idx="148">
                  <c:v>2.925</c:v>
                </c:pt>
                <c:pt idx="149">
                  <c:v>2.925</c:v>
                </c:pt>
                <c:pt idx="150">
                  <c:v>2.925</c:v>
                </c:pt>
                <c:pt idx="151">
                  <c:v>2.925</c:v>
                </c:pt>
                <c:pt idx="152">
                  <c:v>2.925</c:v>
                </c:pt>
                <c:pt idx="153">
                  <c:v>2.925</c:v>
                </c:pt>
                <c:pt idx="154">
                  <c:v>2.925</c:v>
                </c:pt>
                <c:pt idx="155">
                  <c:v>2.925</c:v>
                </c:pt>
                <c:pt idx="156">
                  <c:v>2.925</c:v>
                </c:pt>
                <c:pt idx="157">
                  <c:v>2.925</c:v>
                </c:pt>
                <c:pt idx="158">
                  <c:v>2.925</c:v>
                </c:pt>
                <c:pt idx="159">
                  <c:v>2.925</c:v>
                </c:pt>
                <c:pt idx="160">
                  <c:v>2.925</c:v>
                </c:pt>
                <c:pt idx="161">
                  <c:v>2.925</c:v>
                </c:pt>
                <c:pt idx="162">
                  <c:v>2.925</c:v>
                </c:pt>
                <c:pt idx="163">
                  <c:v>2.925</c:v>
                </c:pt>
                <c:pt idx="164">
                  <c:v>2.925</c:v>
                </c:pt>
                <c:pt idx="165">
                  <c:v>2.925</c:v>
                </c:pt>
                <c:pt idx="166">
                  <c:v>2.925</c:v>
                </c:pt>
                <c:pt idx="167">
                  <c:v>2.925</c:v>
                </c:pt>
                <c:pt idx="168">
                  <c:v>2.925</c:v>
                </c:pt>
                <c:pt idx="169">
                  <c:v>2.925</c:v>
                </c:pt>
                <c:pt idx="170">
                  <c:v>2.925</c:v>
                </c:pt>
                <c:pt idx="171">
                  <c:v>2.925</c:v>
                </c:pt>
                <c:pt idx="172">
                  <c:v>2.925</c:v>
                </c:pt>
                <c:pt idx="173">
                  <c:v>2.925</c:v>
                </c:pt>
                <c:pt idx="174">
                  <c:v>2.925</c:v>
                </c:pt>
                <c:pt idx="175">
                  <c:v>2.925</c:v>
                </c:pt>
                <c:pt idx="176">
                  <c:v>2.925</c:v>
                </c:pt>
                <c:pt idx="177">
                  <c:v>2.925</c:v>
                </c:pt>
                <c:pt idx="178">
                  <c:v>2.925</c:v>
                </c:pt>
                <c:pt idx="179">
                  <c:v>2.925</c:v>
                </c:pt>
                <c:pt idx="180">
                  <c:v>2.925</c:v>
                </c:pt>
                <c:pt idx="181">
                  <c:v>2.925</c:v>
                </c:pt>
                <c:pt idx="182">
                  <c:v>2.925</c:v>
                </c:pt>
                <c:pt idx="183">
                  <c:v>2.925</c:v>
                </c:pt>
                <c:pt idx="184">
                  <c:v>2.925</c:v>
                </c:pt>
                <c:pt idx="185">
                  <c:v>2.925</c:v>
                </c:pt>
                <c:pt idx="186">
                  <c:v>2.925</c:v>
                </c:pt>
                <c:pt idx="187">
                  <c:v>2.925</c:v>
                </c:pt>
                <c:pt idx="188">
                  <c:v>2.925</c:v>
                </c:pt>
                <c:pt idx="189">
                  <c:v>2.925</c:v>
                </c:pt>
                <c:pt idx="190">
                  <c:v>2.925</c:v>
                </c:pt>
                <c:pt idx="191">
                  <c:v>2.925</c:v>
                </c:pt>
                <c:pt idx="192">
                  <c:v>2.925</c:v>
                </c:pt>
                <c:pt idx="193">
                  <c:v>2.925</c:v>
                </c:pt>
                <c:pt idx="194">
                  <c:v>2.925</c:v>
                </c:pt>
                <c:pt idx="195">
                  <c:v>2.925</c:v>
                </c:pt>
                <c:pt idx="196">
                  <c:v>2.925</c:v>
                </c:pt>
                <c:pt idx="197">
                  <c:v>2.925</c:v>
                </c:pt>
                <c:pt idx="198">
                  <c:v>2.925</c:v>
                </c:pt>
                <c:pt idx="199">
                  <c:v>2.925</c:v>
                </c:pt>
                <c:pt idx="200">
                  <c:v>2.925</c:v>
                </c:pt>
                <c:pt idx="201">
                  <c:v>2.925</c:v>
                </c:pt>
                <c:pt idx="202">
                  <c:v>2.925</c:v>
                </c:pt>
                <c:pt idx="203">
                  <c:v>2.925</c:v>
                </c:pt>
                <c:pt idx="204">
                  <c:v>2.925</c:v>
                </c:pt>
                <c:pt idx="205">
                  <c:v>2.925</c:v>
                </c:pt>
                <c:pt idx="206">
                  <c:v>2.925</c:v>
                </c:pt>
                <c:pt idx="207">
                  <c:v>2.925</c:v>
                </c:pt>
                <c:pt idx="208">
                  <c:v>2.925</c:v>
                </c:pt>
                <c:pt idx="209">
                  <c:v>2.925</c:v>
                </c:pt>
                <c:pt idx="210">
                  <c:v>2.925</c:v>
                </c:pt>
                <c:pt idx="211">
                  <c:v>2.925</c:v>
                </c:pt>
                <c:pt idx="212">
                  <c:v>2.925</c:v>
                </c:pt>
                <c:pt idx="213">
                  <c:v>2.925</c:v>
                </c:pt>
                <c:pt idx="214">
                  <c:v>2.925</c:v>
                </c:pt>
                <c:pt idx="215">
                  <c:v>2.925</c:v>
                </c:pt>
                <c:pt idx="216">
                  <c:v>2.925</c:v>
                </c:pt>
                <c:pt idx="217">
                  <c:v>2.925</c:v>
                </c:pt>
                <c:pt idx="218">
                  <c:v>2.925</c:v>
                </c:pt>
                <c:pt idx="219">
                  <c:v>2.925</c:v>
                </c:pt>
                <c:pt idx="220">
                  <c:v>2.925</c:v>
                </c:pt>
              </c:numCache>
            </c:numRef>
          </c:yVal>
          <c:smooth val="1"/>
        </c:ser>
        <c:axId val="11394496"/>
        <c:axId val="14705503"/>
      </c:scatterChart>
      <c:valAx>
        <c:axId val="11394496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705503"/>
        <c:crosses val="autoZero"/>
        <c:crossBetween val="midCat"/>
      </c:valAx>
      <c:valAx>
        <c:axId val="1470550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Torque [MNm]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1394496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WTControl!$A$18:$A$288</c:f>
              <c:numCache>
                <c:formatCode>General</c:formatCode>
                <c:ptCount val="271"/>
                <c:pt idx="0">
                  <c:v>3</c:v>
                </c:pt>
                <c:pt idx="1">
                  <c:v>3.1</c:v>
                </c:pt>
                <c:pt idx="2">
                  <c:v>3.2</c:v>
                </c:pt>
                <c:pt idx="3">
                  <c:v>3.3</c:v>
                </c:pt>
                <c:pt idx="4">
                  <c:v>3.4</c:v>
                </c:pt>
                <c:pt idx="5">
                  <c:v>3.5</c:v>
                </c:pt>
                <c:pt idx="6">
                  <c:v>3.6</c:v>
                </c:pt>
                <c:pt idx="7">
                  <c:v>3.7</c:v>
                </c:pt>
                <c:pt idx="8">
                  <c:v>3.8</c:v>
                </c:pt>
                <c:pt idx="9">
                  <c:v>3.9</c:v>
                </c:pt>
                <c:pt idx="10">
                  <c:v>4</c:v>
                </c:pt>
                <c:pt idx="11">
                  <c:v>4.1</c:v>
                </c:pt>
                <c:pt idx="12">
                  <c:v>4.2</c:v>
                </c:pt>
                <c:pt idx="13">
                  <c:v>4.3</c:v>
                </c:pt>
                <c:pt idx="14">
                  <c:v>4.4</c:v>
                </c:pt>
                <c:pt idx="15">
                  <c:v>4.5</c:v>
                </c:pt>
                <c:pt idx="16">
                  <c:v>4.6</c:v>
                </c:pt>
                <c:pt idx="17">
                  <c:v>4.7</c:v>
                </c:pt>
                <c:pt idx="18">
                  <c:v>4.8</c:v>
                </c:pt>
                <c:pt idx="19">
                  <c:v>4.9</c:v>
                </c:pt>
                <c:pt idx="20">
                  <c:v>5</c:v>
                </c:pt>
                <c:pt idx="21">
                  <c:v>5.1</c:v>
                </c:pt>
                <c:pt idx="22">
                  <c:v>5.2</c:v>
                </c:pt>
                <c:pt idx="23">
                  <c:v>5.3</c:v>
                </c:pt>
                <c:pt idx="24">
                  <c:v>5.4</c:v>
                </c:pt>
                <c:pt idx="25">
                  <c:v>5.5</c:v>
                </c:pt>
                <c:pt idx="26">
                  <c:v>5.6</c:v>
                </c:pt>
                <c:pt idx="27">
                  <c:v>5.7</c:v>
                </c:pt>
                <c:pt idx="28">
                  <c:v>5.8</c:v>
                </c:pt>
                <c:pt idx="29">
                  <c:v>5.9</c:v>
                </c:pt>
                <c:pt idx="30">
                  <c:v>6</c:v>
                </c:pt>
                <c:pt idx="31">
                  <c:v>6.1</c:v>
                </c:pt>
                <c:pt idx="32">
                  <c:v>6.2</c:v>
                </c:pt>
                <c:pt idx="33">
                  <c:v>6.3</c:v>
                </c:pt>
                <c:pt idx="34">
                  <c:v>6.4</c:v>
                </c:pt>
                <c:pt idx="35">
                  <c:v>6.5</c:v>
                </c:pt>
                <c:pt idx="36">
                  <c:v>6.6</c:v>
                </c:pt>
                <c:pt idx="37">
                  <c:v>6.7</c:v>
                </c:pt>
                <c:pt idx="38">
                  <c:v>6.8</c:v>
                </c:pt>
                <c:pt idx="39">
                  <c:v>6.9</c:v>
                </c:pt>
                <c:pt idx="40">
                  <c:v>7</c:v>
                </c:pt>
                <c:pt idx="41">
                  <c:v>7.1</c:v>
                </c:pt>
                <c:pt idx="42">
                  <c:v>7.2</c:v>
                </c:pt>
                <c:pt idx="43">
                  <c:v>7.3</c:v>
                </c:pt>
                <c:pt idx="44">
                  <c:v>7.4</c:v>
                </c:pt>
                <c:pt idx="45">
                  <c:v>7.5</c:v>
                </c:pt>
                <c:pt idx="46">
                  <c:v>7.6</c:v>
                </c:pt>
                <c:pt idx="47">
                  <c:v>7.7</c:v>
                </c:pt>
                <c:pt idx="48">
                  <c:v>7.8</c:v>
                </c:pt>
                <c:pt idx="49">
                  <c:v>7.9</c:v>
                </c:pt>
                <c:pt idx="50">
                  <c:v>8</c:v>
                </c:pt>
                <c:pt idx="51">
                  <c:v>8.1</c:v>
                </c:pt>
                <c:pt idx="52">
                  <c:v>8.2</c:v>
                </c:pt>
                <c:pt idx="53">
                  <c:v>8.3</c:v>
                </c:pt>
                <c:pt idx="54">
                  <c:v>8.4</c:v>
                </c:pt>
                <c:pt idx="55">
                  <c:v>8.5</c:v>
                </c:pt>
                <c:pt idx="56">
                  <c:v>8.6</c:v>
                </c:pt>
                <c:pt idx="57">
                  <c:v>8.7</c:v>
                </c:pt>
                <c:pt idx="58">
                  <c:v>8.8</c:v>
                </c:pt>
                <c:pt idx="59">
                  <c:v>8.9</c:v>
                </c:pt>
                <c:pt idx="60">
                  <c:v>9</c:v>
                </c:pt>
                <c:pt idx="61">
                  <c:v>9.1</c:v>
                </c:pt>
                <c:pt idx="62">
                  <c:v>9.2</c:v>
                </c:pt>
                <c:pt idx="63">
                  <c:v>9.3</c:v>
                </c:pt>
                <c:pt idx="64">
                  <c:v>9.4</c:v>
                </c:pt>
                <c:pt idx="65">
                  <c:v>9.5</c:v>
                </c:pt>
                <c:pt idx="66">
                  <c:v>9.6</c:v>
                </c:pt>
                <c:pt idx="67">
                  <c:v>9.7</c:v>
                </c:pt>
                <c:pt idx="68">
                  <c:v>9.8</c:v>
                </c:pt>
                <c:pt idx="69">
                  <c:v>9.9</c:v>
                </c:pt>
                <c:pt idx="70">
                  <c:v>10</c:v>
                </c:pt>
                <c:pt idx="71">
                  <c:v>10.1</c:v>
                </c:pt>
                <c:pt idx="72">
                  <c:v>10.2</c:v>
                </c:pt>
                <c:pt idx="73">
                  <c:v>10.3</c:v>
                </c:pt>
                <c:pt idx="74">
                  <c:v>10.4</c:v>
                </c:pt>
                <c:pt idx="75">
                  <c:v>10.5</c:v>
                </c:pt>
                <c:pt idx="76">
                  <c:v>10.6</c:v>
                </c:pt>
                <c:pt idx="77">
                  <c:v>10.7</c:v>
                </c:pt>
                <c:pt idx="78">
                  <c:v>10.8</c:v>
                </c:pt>
                <c:pt idx="79">
                  <c:v>10.9</c:v>
                </c:pt>
                <c:pt idx="80">
                  <c:v>11</c:v>
                </c:pt>
                <c:pt idx="81">
                  <c:v>11.1</c:v>
                </c:pt>
                <c:pt idx="82">
                  <c:v>11.2</c:v>
                </c:pt>
                <c:pt idx="83">
                  <c:v>11.3</c:v>
                </c:pt>
                <c:pt idx="84">
                  <c:v>11.4</c:v>
                </c:pt>
                <c:pt idx="85">
                  <c:v>11.5</c:v>
                </c:pt>
                <c:pt idx="86">
                  <c:v>11.6</c:v>
                </c:pt>
                <c:pt idx="87">
                  <c:v>11.7</c:v>
                </c:pt>
                <c:pt idx="88">
                  <c:v>11.8</c:v>
                </c:pt>
                <c:pt idx="89">
                  <c:v>11.9</c:v>
                </c:pt>
                <c:pt idx="90">
                  <c:v>12</c:v>
                </c:pt>
                <c:pt idx="91">
                  <c:v>12.1</c:v>
                </c:pt>
                <c:pt idx="92">
                  <c:v>12.2</c:v>
                </c:pt>
                <c:pt idx="93">
                  <c:v>12.3</c:v>
                </c:pt>
                <c:pt idx="94">
                  <c:v>12.4</c:v>
                </c:pt>
                <c:pt idx="95">
                  <c:v>12.5</c:v>
                </c:pt>
                <c:pt idx="96">
                  <c:v>12.6</c:v>
                </c:pt>
                <c:pt idx="97">
                  <c:v>12.7</c:v>
                </c:pt>
                <c:pt idx="98">
                  <c:v>12.8</c:v>
                </c:pt>
                <c:pt idx="99">
                  <c:v>12.9</c:v>
                </c:pt>
                <c:pt idx="100">
                  <c:v>13</c:v>
                </c:pt>
                <c:pt idx="101">
                  <c:v>13.1</c:v>
                </c:pt>
                <c:pt idx="102">
                  <c:v>13.2</c:v>
                </c:pt>
                <c:pt idx="103">
                  <c:v>13.3</c:v>
                </c:pt>
                <c:pt idx="104">
                  <c:v>13.4</c:v>
                </c:pt>
                <c:pt idx="105">
                  <c:v>13.5</c:v>
                </c:pt>
                <c:pt idx="106">
                  <c:v>13.6</c:v>
                </c:pt>
                <c:pt idx="107">
                  <c:v>13.7</c:v>
                </c:pt>
                <c:pt idx="108">
                  <c:v>13.8</c:v>
                </c:pt>
                <c:pt idx="109">
                  <c:v>13.9</c:v>
                </c:pt>
                <c:pt idx="110">
                  <c:v>14</c:v>
                </c:pt>
                <c:pt idx="111">
                  <c:v>14.1</c:v>
                </c:pt>
                <c:pt idx="112">
                  <c:v>14.2</c:v>
                </c:pt>
                <c:pt idx="113">
                  <c:v>14.3</c:v>
                </c:pt>
                <c:pt idx="114">
                  <c:v>14.4</c:v>
                </c:pt>
                <c:pt idx="115">
                  <c:v>14.5</c:v>
                </c:pt>
                <c:pt idx="116">
                  <c:v>14.6</c:v>
                </c:pt>
                <c:pt idx="117">
                  <c:v>14.7</c:v>
                </c:pt>
                <c:pt idx="118">
                  <c:v>14.8</c:v>
                </c:pt>
                <c:pt idx="119">
                  <c:v>14.9</c:v>
                </c:pt>
                <c:pt idx="120">
                  <c:v>15</c:v>
                </c:pt>
                <c:pt idx="121">
                  <c:v>15.1</c:v>
                </c:pt>
                <c:pt idx="122">
                  <c:v>15.2</c:v>
                </c:pt>
                <c:pt idx="123">
                  <c:v>15.3</c:v>
                </c:pt>
                <c:pt idx="124">
                  <c:v>15.4</c:v>
                </c:pt>
                <c:pt idx="125">
                  <c:v>15.5</c:v>
                </c:pt>
                <c:pt idx="126">
                  <c:v>15.6</c:v>
                </c:pt>
                <c:pt idx="127">
                  <c:v>15.7</c:v>
                </c:pt>
                <c:pt idx="128">
                  <c:v>15.8</c:v>
                </c:pt>
                <c:pt idx="129">
                  <c:v>15.9</c:v>
                </c:pt>
                <c:pt idx="130">
                  <c:v>16</c:v>
                </c:pt>
                <c:pt idx="131">
                  <c:v>16.1</c:v>
                </c:pt>
                <c:pt idx="132">
                  <c:v>16.2</c:v>
                </c:pt>
                <c:pt idx="133">
                  <c:v>16.3</c:v>
                </c:pt>
                <c:pt idx="134">
                  <c:v>16.4</c:v>
                </c:pt>
                <c:pt idx="135">
                  <c:v>16.5</c:v>
                </c:pt>
                <c:pt idx="136">
                  <c:v>16.6</c:v>
                </c:pt>
                <c:pt idx="137">
                  <c:v>16.7</c:v>
                </c:pt>
                <c:pt idx="138">
                  <c:v>16.8</c:v>
                </c:pt>
                <c:pt idx="139">
                  <c:v>16.9</c:v>
                </c:pt>
                <c:pt idx="140">
                  <c:v>17</c:v>
                </c:pt>
                <c:pt idx="141">
                  <c:v>17.1</c:v>
                </c:pt>
                <c:pt idx="142">
                  <c:v>17.2</c:v>
                </c:pt>
                <c:pt idx="143">
                  <c:v>17.3</c:v>
                </c:pt>
                <c:pt idx="144">
                  <c:v>17.4</c:v>
                </c:pt>
                <c:pt idx="145">
                  <c:v>17.5</c:v>
                </c:pt>
                <c:pt idx="146">
                  <c:v>17.6</c:v>
                </c:pt>
                <c:pt idx="147">
                  <c:v>17.7</c:v>
                </c:pt>
                <c:pt idx="148">
                  <c:v>17.8</c:v>
                </c:pt>
                <c:pt idx="149">
                  <c:v>17.9</c:v>
                </c:pt>
                <c:pt idx="150">
                  <c:v>18</c:v>
                </c:pt>
                <c:pt idx="151">
                  <c:v>18.1</c:v>
                </c:pt>
                <c:pt idx="152">
                  <c:v>18.2</c:v>
                </c:pt>
                <c:pt idx="153">
                  <c:v>18.3</c:v>
                </c:pt>
                <c:pt idx="154">
                  <c:v>18.4</c:v>
                </c:pt>
                <c:pt idx="155">
                  <c:v>18.5</c:v>
                </c:pt>
                <c:pt idx="156">
                  <c:v>18.6</c:v>
                </c:pt>
                <c:pt idx="157">
                  <c:v>18.7</c:v>
                </c:pt>
                <c:pt idx="158">
                  <c:v>18.8</c:v>
                </c:pt>
                <c:pt idx="159">
                  <c:v>18.9</c:v>
                </c:pt>
                <c:pt idx="160">
                  <c:v>19</c:v>
                </c:pt>
                <c:pt idx="161">
                  <c:v>19.1</c:v>
                </c:pt>
                <c:pt idx="162">
                  <c:v>19.2</c:v>
                </c:pt>
                <c:pt idx="163">
                  <c:v>19.3</c:v>
                </c:pt>
                <c:pt idx="164">
                  <c:v>19.4</c:v>
                </c:pt>
                <c:pt idx="165">
                  <c:v>19.5</c:v>
                </c:pt>
                <c:pt idx="166">
                  <c:v>19.6</c:v>
                </c:pt>
                <c:pt idx="167">
                  <c:v>19.7</c:v>
                </c:pt>
                <c:pt idx="168">
                  <c:v>19.8</c:v>
                </c:pt>
                <c:pt idx="169">
                  <c:v>19.9</c:v>
                </c:pt>
                <c:pt idx="170">
                  <c:v>20</c:v>
                </c:pt>
                <c:pt idx="171">
                  <c:v>20.1</c:v>
                </c:pt>
                <c:pt idx="172">
                  <c:v>20.2</c:v>
                </c:pt>
                <c:pt idx="173">
                  <c:v>20.3</c:v>
                </c:pt>
                <c:pt idx="174">
                  <c:v>20.4</c:v>
                </c:pt>
                <c:pt idx="175">
                  <c:v>20.5</c:v>
                </c:pt>
                <c:pt idx="176">
                  <c:v>20.6</c:v>
                </c:pt>
                <c:pt idx="177">
                  <c:v>20.7</c:v>
                </c:pt>
                <c:pt idx="178">
                  <c:v>20.8</c:v>
                </c:pt>
                <c:pt idx="179">
                  <c:v>20.9</c:v>
                </c:pt>
                <c:pt idx="180">
                  <c:v>21</c:v>
                </c:pt>
                <c:pt idx="181">
                  <c:v>21.1</c:v>
                </c:pt>
                <c:pt idx="182">
                  <c:v>21.2</c:v>
                </c:pt>
                <c:pt idx="183">
                  <c:v>21.3</c:v>
                </c:pt>
                <c:pt idx="184">
                  <c:v>21.4</c:v>
                </c:pt>
                <c:pt idx="185">
                  <c:v>21.5</c:v>
                </c:pt>
                <c:pt idx="186">
                  <c:v>21.6</c:v>
                </c:pt>
                <c:pt idx="187">
                  <c:v>21.7</c:v>
                </c:pt>
                <c:pt idx="188">
                  <c:v>21.8</c:v>
                </c:pt>
                <c:pt idx="189">
                  <c:v>21.9</c:v>
                </c:pt>
                <c:pt idx="190">
                  <c:v>22</c:v>
                </c:pt>
                <c:pt idx="191">
                  <c:v>22.1</c:v>
                </c:pt>
                <c:pt idx="192">
                  <c:v>22.2</c:v>
                </c:pt>
                <c:pt idx="193">
                  <c:v>22.3</c:v>
                </c:pt>
                <c:pt idx="194">
                  <c:v>22.4</c:v>
                </c:pt>
                <c:pt idx="195">
                  <c:v>22.5</c:v>
                </c:pt>
                <c:pt idx="196">
                  <c:v>22.6</c:v>
                </c:pt>
                <c:pt idx="197">
                  <c:v>22.7</c:v>
                </c:pt>
                <c:pt idx="198">
                  <c:v>22.8</c:v>
                </c:pt>
                <c:pt idx="199">
                  <c:v>22.9</c:v>
                </c:pt>
                <c:pt idx="200">
                  <c:v>23</c:v>
                </c:pt>
                <c:pt idx="201">
                  <c:v>23.1</c:v>
                </c:pt>
                <c:pt idx="202">
                  <c:v>23.2</c:v>
                </c:pt>
                <c:pt idx="203">
                  <c:v>23.3</c:v>
                </c:pt>
                <c:pt idx="204">
                  <c:v>23.4</c:v>
                </c:pt>
                <c:pt idx="205">
                  <c:v>23.5</c:v>
                </c:pt>
                <c:pt idx="206">
                  <c:v>23.6</c:v>
                </c:pt>
                <c:pt idx="207">
                  <c:v>23.7</c:v>
                </c:pt>
                <c:pt idx="208">
                  <c:v>23.8</c:v>
                </c:pt>
                <c:pt idx="209">
                  <c:v>23.9</c:v>
                </c:pt>
                <c:pt idx="210">
                  <c:v>24</c:v>
                </c:pt>
                <c:pt idx="211">
                  <c:v>24.1</c:v>
                </c:pt>
                <c:pt idx="212">
                  <c:v>24.2</c:v>
                </c:pt>
                <c:pt idx="213">
                  <c:v>24.3</c:v>
                </c:pt>
                <c:pt idx="214">
                  <c:v>24.4</c:v>
                </c:pt>
                <c:pt idx="215">
                  <c:v>24.5</c:v>
                </c:pt>
                <c:pt idx="216">
                  <c:v>24.6</c:v>
                </c:pt>
                <c:pt idx="217">
                  <c:v>24.7</c:v>
                </c:pt>
                <c:pt idx="218">
                  <c:v>24.8</c:v>
                </c:pt>
                <c:pt idx="219">
                  <c:v>24.9</c:v>
                </c:pt>
                <c:pt idx="220">
                  <c:v>25</c:v>
                </c:pt>
              </c:numCache>
            </c:numRef>
          </c:xVal>
          <c:yVal>
            <c:numRef>
              <c:f>WTControl!$G$18:$G$288</c:f>
              <c:numCache>
                <c:formatCode>General</c:formatCode>
                <c:ptCount val="271"/>
                <c:pt idx="0">
                  <c:v>0.104588946100334</c:v>
                </c:pt>
                <c:pt idx="1">
                  <c:v>0.115424237887771</c:v>
                </c:pt>
                <c:pt idx="2">
                  <c:v>0.126984806673795</c:v>
                </c:pt>
                <c:pt idx="3">
                  <c:v>0.139294356423763</c:v>
                </c:pt>
                <c:pt idx="4">
                  <c:v>0.15237661035209</c:v>
                </c:pt>
                <c:pt idx="5">
                  <c:v>0.166255310922246</c:v>
                </c:pt>
                <c:pt idx="6">
                  <c:v>0.180954219846756</c:v>
                </c:pt>
                <c:pt idx="7">
                  <c:v>0.196497118087202</c:v>
                </c:pt>
                <c:pt idx="8">
                  <c:v>0.212907805854219</c:v>
                </c:pt>
                <c:pt idx="9">
                  <c:v>0.230210102607502</c:v>
                </c:pt>
                <c:pt idx="10">
                  <c:v>0.248427847055797</c:v>
                </c:pt>
                <c:pt idx="11">
                  <c:v>0.267584897156909</c:v>
                </c:pt>
                <c:pt idx="12">
                  <c:v>0.287705130117697</c:v>
                </c:pt>
                <c:pt idx="13">
                  <c:v>0.308812442394077</c:v>
                </c:pt>
                <c:pt idx="14">
                  <c:v>0.33093074969102</c:v>
                </c:pt>
                <c:pt idx="15">
                  <c:v>0.354083986962551</c:v>
                </c:pt>
                <c:pt idx="16">
                  <c:v>0.378296108411753</c:v>
                </c:pt>
                <c:pt idx="17">
                  <c:v>0.403591087490764</c:v>
                </c:pt>
                <c:pt idx="18">
                  <c:v>0.429992916900778</c:v>
                </c:pt>
                <c:pt idx="19">
                  <c:v>0.457525608592044</c:v>
                </c:pt>
                <c:pt idx="20">
                  <c:v>0.486213193763866</c:v>
                </c:pt>
                <c:pt idx="21">
                  <c:v>0.516079722864606</c:v>
                </c:pt>
                <c:pt idx="22">
                  <c:v>0.54714926559168</c:v>
                </c:pt>
                <c:pt idx="23">
                  <c:v>0.579445910891559</c:v>
                </c:pt>
                <c:pt idx="24">
                  <c:v>0.612993766959772</c:v>
                </c:pt>
                <c:pt idx="25">
                  <c:v>0.647816961240901</c:v>
                </c:pt>
                <c:pt idx="26">
                  <c:v>0.683939640428585</c:v>
                </c:pt>
                <c:pt idx="27">
                  <c:v>0.72138597046552</c:v>
                </c:pt>
                <c:pt idx="28">
                  <c:v>0.760180136543456</c:v>
                </c:pt>
                <c:pt idx="29">
                  <c:v>0.800346343103197</c:v>
                </c:pt>
                <c:pt idx="30">
                  <c:v>0.841908813834606</c:v>
                </c:pt>
                <c:pt idx="31">
                  <c:v>0.884891791676602</c:v>
                </c:pt>
                <c:pt idx="32">
                  <c:v>0.929319538817155</c:v>
                </c:pt>
                <c:pt idx="33">
                  <c:v>0.975216336693296</c:v>
                </c:pt>
                <c:pt idx="34">
                  <c:v>1.02260648599111</c:v>
                </c:pt>
                <c:pt idx="35">
                  <c:v>1.07151430664573</c:v>
                </c:pt>
                <c:pt idx="36">
                  <c:v>1.12196413784136</c:v>
                </c:pt>
                <c:pt idx="37">
                  <c:v>1.17398033801125</c:v>
                </c:pt>
                <c:pt idx="38">
                  <c:v>1.22758728483771</c:v>
                </c:pt>
                <c:pt idx="39">
                  <c:v>1.28280937525209</c:v>
                </c:pt>
                <c:pt idx="40">
                  <c:v>1.33967102543482</c:v>
                </c:pt>
                <c:pt idx="41">
                  <c:v>1.39725933987369</c:v>
                </c:pt>
                <c:pt idx="42">
                  <c:v>1.45645577223682</c:v>
                </c:pt>
                <c:pt idx="43">
                  <c:v>1.51728140236526</c:v>
                </c:pt>
                <c:pt idx="44">
                  <c:v>1.57975726649571</c:v>
                </c:pt>
                <c:pt idx="45">
                  <c:v>1.64390435726041</c:v>
                </c:pt>
                <c:pt idx="46">
                  <c:v>1.70974362368724</c:v>
                </c:pt>
                <c:pt idx="47">
                  <c:v>1.77729597119967</c:v>
                </c:pt>
                <c:pt idx="48">
                  <c:v>1.84658226161678</c:v>
                </c:pt>
                <c:pt idx="49">
                  <c:v>1.91762331315324</c:v>
                </c:pt>
                <c:pt idx="50">
                  <c:v>1.99043990041933</c:v>
                </c:pt>
                <c:pt idx="51">
                  <c:v>2.06505275442092</c:v>
                </c:pt>
                <c:pt idx="52">
                  <c:v>2.1414825625595</c:v>
                </c:pt>
                <c:pt idx="53">
                  <c:v>2.21974996863215</c:v>
                </c:pt>
                <c:pt idx="54">
                  <c:v>2.29987557283155</c:v>
                </c:pt>
                <c:pt idx="55">
                  <c:v>2.38187993174598</c:v>
                </c:pt>
                <c:pt idx="56">
                  <c:v>2.46578355835934</c:v>
                </c:pt>
                <c:pt idx="57">
                  <c:v>2.5516069220511</c:v>
                </c:pt>
                <c:pt idx="58">
                  <c:v>2.63937044859636</c:v>
                </c:pt>
                <c:pt idx="59">
                  <c:v>2.72909452016582</c:v>
                </c:pt>
                <c:pt idx="60">
                  <c:v>2.82079947532576</c:v>
                </c:pt>
                <c:pt idx="61">
                  <c:v>2.91450560903807</c:v>
                </c:pt>
                <c:pt idx="62">
                  <c:v>3.01023317266026</c:v>
                </c:pt>
                <c:pt idx="63">
                  <c:v>3.10800237394542</c:v>
                </c:pt>
                <c:pt idx="64">
                  <c:v>3.207897186267</c:v>
                </c:pt>
                <c:pt idx="65">
                  <c:v>3.30901720023287</c:v>
                </c:pt>
                <c:pt idx="66">
                  <c:v>3.41134002720551</c:v>
                </c:pt>
                <c:pt idx="67">
                  <c:v>3.51485987850312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3.6</c:v>
                </c:pt>
                <c:pt idx="99">
                  <c:v>3.6</c:v>
                </c:pt>
                <c:pt idx="100">
                  <c:v>3.6</c:v>
                </c:pt>
                <c:pt idx="101">
                  <c:v>3.6</c:v>
                </c:pt>
                <c:pt idx="102">
                  <c:v>3.6</c:v>
                </c:pt>
                <c:pt idx="103">
                  <c:v>3.6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3.6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3.6</c:v>
                </c:pt>
                <c:pt idx="137">
                  <c:v>3.6</c:v>
                </c:pt>
                <c:pt idx="138">
                  <c:v>3.6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3.6</c:v>
                </c:pt>
                <c:pt idx="144">
                  <c:v>3.6</c:v>
                </c:pt>
                <c:pt idx="145">
                  <c:v>3.6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  <c:pt idx="211">
                  <c:v>3.6</c:v>
                </c:pt>
                <c:pt idx="212">
                  <c:v>3.6</c:v>
                </c:pt>
                <c:pt idx="213">
                  <c:v>3.6</c:v>
                </c:pt>
                <c:pt idx="214">
                  <c:v>3.6</c:v>
                </c:pt>
                <c:pt idx="215">
                  <c:v>3.6</c:v>
                </c:pt>
                <c:pt idx="216">
                  <c:v>3.6</c:v>
                </c:pt>
                <c:pt idx="217">
                  <c:v>3.6</c:v>
                </c:pt>
                <c:pt idx="218">
                  <c:v>3.6</c:v>
                </c:pt>
                <c:pt idx="219">
                  <c:v>3.6</c:v>
                </c:pt>
                <c:pt idx="220">
                  <c:v>3.6</c:v>
                </c:pt>
              </c:numCache>
            </c:numRef>
          </c:yVal>
          <c:smooth val="1"/>
        </c:ser>
        <c:axId val="14324992"/>
        <c:axId val="46171457"/>
      </c:scatterChart>
      <c:valAx>
        <c:axId val="1432499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171457"/>
        <c:crosses val="autoZero"/>
        <c:crossBetween val="midCat"/>
      </c:valAx>
      <c:valAx>
        <c:axId val="4617145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Static Aero Power [MW]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1432499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tx>
            <c:strRef>
              <c:f>WTControl!$J$16</c:f>
              <c:strCache>
                <c:ptCount val="1"/>
                <c:pt idx="0">
                  <c:v>Aero Power</c:v>
                </c:pt>
              </c:strCache>
            </c:strRef>
          </c:tx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WTControl!$I$18:$I$288</c:f>
              <c:numCache>
                <c:formatCode>General</c:formatCode>
                <c:ptCount val="271"/>
                <c:pt idx="0">
                  <c:v>3.99399358438233</c:v>
                </c:pt>
                <c:pt idx="1">
                  <c:v>4.06862637553595</c:v>
                </c:pt>
                <c:pt idx="2">
                  <c:v>4.06388028700187</c:v>
                </c:pt>
                <c:pt idx="3">
                  <c:v>5.00320297137561</c:v>
                </c:pt>
                <c:pt idx="4">
                  <c:v>5.03098619815757</c:v>
                </c:pt>
                <c:pt idx="5">
                  <c:v>4.92113353563492</c:v>
                </c:pt>
                <c:pt idx="6">
                  <c:v>7.05767246471203</c:v>
                </c:pt>
                <c:pt idx="7">
                  <c:v>6.91711555393438</c:v>
                </c:pt>
                <c:pt idx="8">
                  <c:v>6.87694301462488</c:v>
                </c:pt>
                <c:pt idx="9">
                  <c:v>8.74784010572381</c:v>
                </c:pt>
                <c:pt idx="10">
                  <c:v>8.98690991321824</c:v>
                </c:pt>
                <c:pt idx="11">
                  <c:v>9.16234459103055</c:v>
                </c:pt>
                <c:pt idx="12">
                  <c:v>10.8945050258195</c:v>
                </c:pt>
                <c:pt idx="13">
                  <c:v>11.0715192340985</c:v>
                </c:pt>
                <c:pt idx="14">
                  <c:v>11.0704939777765</c:v>
                </c:pt>
                <c:pt idx="15">
                  <c:v>13.1034816451068</c:v>
                </c:pt>
                <c:pt idx="16">
                  <c:v>13.0131838775355</c:v>
                </c:pt>
                <c:pt idx="17">
                  <c:v>12.9579395689882</c:v>
                </c:pt>
                <c:pt idx="18">
                  <c:v>15.0083859644351</c:v>
                </c:pt>
                <c:pt idx="19">
                  <c:v>15.1228557753426</c:v>
                </c:pt>
                <c:pt idx="20">
                  <c:v>14.9899498268261</c:v>
                </c:pt>
                <c:pt idx="21">
                  <c:v>16.8574791810647</c:v>
                </c:pt>
                <c:pt idx="22">
                  <c:v>17.0383087282156</c:v>
                </c:pt>
                <c:pt idx="23">
                  <c:v>16.835480791933</c:v>
                </c:pt>
                <c:pt idx="24">
                  <c:v>18.8439037829431</c:v>
                </c:pt>
                <c:pt idx="25">
                  <c:v>19.0406619555803</c:v>
                </c:pt>
                <c:pt idx="26">
                  <c:v>18.8252770542642</c:v>
                </c:pt>
                <c:pt idx="27">
                  <c:v>20.8393321325415</c:v>
                </c:pt>
                <c:pt idx="28">
                  <c:v>20.8930357622117</c:v>
                </c:pt>
                <c:pt idx="29">
                  <c:v>20.8975110831653</c:v>
                </c:pt>
                <c:pt idx="30">
                  <c:v>22.8264756633566</c:v>
                </c:pt>
                <c:pt idx="31">
                  <c:v>22.8872201977269</c:v>
                </c:pt>
                <c:pt idx="32">
                  <c:v>22.8956332674756</c:v>
                </c:pt>
                <c:pt idx="33">
                  <c:v>24.827028297009</c:v>
                </c:pt>
                <c:pt idx="34">
                  <c:v>25.0873690132286</c:v>
                </c:pt>
                <c:pt idx="35">
                  <c:v>24.8106927171594</c:v>
                </c:pt>
              </c:numCache>
            </c:numRef>
          </c:xVal>
          <c:yVal>
            <c:numRef>
              <c:f>WTControl!$J$18:$J$288</c:f>
              <c:numCache>
                <c:formatCode>General</c:formatCode>
                <c:ptCount val="271"/>
                <c:pt idx="0">
                  <c:v>0.311632401531926</c:v>
                </c:pt>
                <c:pt idx="1">
                  <c:v>0.335330179267376</c:v>
                </c:pt>
                <c:pt idx="2">
                  <c:v>0.318195996052286</c:v>
                </c:pt>
                <c:pt idx="3">
                  <c:v>0.558649429603333</c:v>
                </c:pt>
                <c:pt idx="4">
                  <c:v>0.616603933825569</c:v>
                </c:pt>
                <c:pt idx="5">
                  <c:v>0.576835801651066</c:v>
                </c:pt>
                <c:pt idx="6">
                  <c:v>1.50159709084309</c:v>
                </c:pt>
                <c:pt idx="7">
                  <c:v>1.50115478427264</c:v>
                </c:pt>
                <c:pt idx="8">
                  <c:v>1.40180127339418</c:v>
                </c:pt>
                <c:pt idx="9">
                  <c:v>2.77080371968507</c:v>
                </c:pt>
                <c:pt idx="10">
                  <c:v>2.80974219321717</c:v>
                </c:pt>
                <c:pt idx="11">
                  <c:v>2.89778073319738</c:v>
                </c:pt>
                <c:pt idx="12">
                  <c:v>3.58574198882818</c:v>
                </c:pt>
                <c:pt idx="13">
                  <c:v>3.70005136200543</c:v>
                </c:pt>
                <c:pt idx="14">
                  <c:v>3.65979268083827</c:v>
                </c:pt>
                <c:pt idx="15">
                  <c:v>3.83963315632593</c:v>
                </c:pt>
                <c:pt idx="16">
                  <c:v>3.85131918202102</c:v>
                </c:pt>
                <c:pt idx="17">
                  <c:v>3.84831855641629</c:v>
                </c:pt>
                <c:pt idx="18">
                  <c:v>3.81866238876408</c:v>
                </c:pt>
                <c:pt idx="19">
                  <c:v>3.8282526520219</c:v>
                </c:pt>
                <c:pt idx="20">
                  <c:v>3.81563451355435</c:v>
                </c:pt>
                <c:pt idx="21">
                  <c:v>3.8084778769228</c:v>
                </c:pt>
                <c:pt idx="22">
                  <c:v>3.80572708354505</c:v>
                </c:pt>
                <c:pt idx="23">
                  <c:v>3.807993924745</c:v>
                </c:pt>
                <c:pt idx="24">
                  <c:v>3.80512246768291</c:v>
                </c:pt>
                <c:pt idx="25">
                  <c:v>3.8042856899688</c:v>
                </c:pt>
                <c:pt idx="26">
                  <c:v>3.80619356458994</c:v>
                </c:pt>
                <c:pt idx="27">
                  <c:v>3.80381635669392</c:v>
                </c:pt>
                <c:pt idx="28">
                  <c:v>3.80522742713824</c:v>
                </c:pt>
                <c:pt idx="29">
                  <c:v>3.8046408577421</c:v>
                </c:pt>
                <c:pt idx="30">
                  <c:v>3.80329731147326</c:v>
                </c:pt>
                <c:pt idx="31">
                  <c:v>3.80473899121795</c:v>
                </c:pt>
                <c:pt idx="32">
                  <c:v>3.8040079780526</c:v>
                </c:pt>
                <c:pt idx="33">
                  <c:v>3.80391449413681</c:v>
                </c:pt>
                <c:pt idx="34">
                  <c:v>3.80338095936955</c:v>
                </c:pt>
                <c:pt idx="35">
                  <c:v>3.8053313152439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WTControl!$K$16</c:f>
              <c:strCache>
                <c:ptCount val="1"/>
                <c:pt idx="0">
                  <c:v>Electr. Power</c:v>
                </c:pt>
              </c:strCache>
            </c:strRef>
          </c:tx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WTControl!$I$18:$I$53</c:f>
              <c:numCache>
                <c:formatCode>General</c:formatCode>
                <c:ptCount val="36"/>
                <c:pt idx="0">
                  <c:v>3.99399358438233</c:v>
                </c:pt>
                <c:pt idx="1">
                  <c:v>4.06862637553595</c:v>
                </c:pt>
                <c:pt idx="2">
                  <c:v>4.06388028700187</c:v>
                </c:pt>
                <c:pt idx="3">
                  <c:v>5.00320297137561</c:v>
                </c:pt>
                <c:pt idx="4">
                  <c:v>5.03098619815757</c:v>
                </c:pt>
                <c:pt idx="5">
                  <c:v>4.92113353563492</c:v>
                </c:pt>
                <c:pt idx="6">
                  <c:v>7.05767246471203</c:v>
                </c:pt>
                <c:pt idx="7">
                  <c:v>6.91711555393438</c:v>
                </c:pt>
                <c:pt idx="8">
                  <c:v>6.87694301462488</c:v>
                </c:pt>
                <c:pt idx="9">
                  <c:v>8.74784010572381</c:v>
                </c:pt>
                <c:pt idx="10">
                  <c:v>8.98690991321824</c:v>
                </c:pt>
                <c:pt idx="11">
                  <c:v>9.16234459103055</c:v>
                </c:pt>
                <c:pt idx="12">
                  <c:v>10.8945050258195</c:v>
                </c:pt>
                <c:pt idx="13">
                  <c:v>11.0715192340985</c:v>
                </c:pt>
                <c:pt idx="14">
                  <c:v>11.0704939777765</c:v>
                </c:pt>
                <c:pt idx="15">
                  <c:v>13.1034816451068</c:v>
                </c:pt>
                <c:pt idx="16">
                  <c:v>13.0131838775355</c:v>
                </c:pt>
                <c:pt idx="17">
                  <c:v>12.9579395689882</c:v>
                </c:pt>
                <c:pt idx="18">
                  <c:v>15.0083859644351</c:v>
                </c:pt>
                <c:pt idx="19">
                  <c:v>15.1228557753426</c:v>
                </c:pt>
                <c:pt idx="20">
                  <c:v>14.9899498268261</c:v>
                </c:pt>
                <c:pt idx="21">
                  <c:v>16.8574791810647</c:v>
                </c:pt>
                <c:pt idx="22">
                  <c:v>17.0383087282156</c:v>
                </c:pt>
                <c:pt idx="23">
                  <c:v>16.835480791933</c:v>
                </c:pt>
                <c:pt idx="24">
                  <c:v>18.8439037829431</c:v>
                </c:pt>
                <c:pt idx="25">
                  <c:v>19.0406619555803</c:v>
                </c:pt>
                <c:pt idx="26">
                  <c:v>18.8252770542642</c:v>
                </c:pt>
                <c:pt idx="27">
                  <c:v>20.8393321325415</c:v>
                </c:pt>
                <c:pt idx="28">
                  <c:v>20.8930357622117</c:v>
                </c:pt>
                <c:pt idx="29">
                  <c:v>20.8975110831653</c:v>
                </c:pt>
                <c:pt idx="30">
                  <c:v>22.8264756633566</c:v>
                </c:pt>
                <c:pt idx="31">
                  <c:v>22.8872201977269</c:v>
                </c:pt>
                <c:pt idx="32">
                  <c:v>22.8956332674756</c:v>
                </c:pt>
                <c:pt idx="33">
                  <c:v>24.827028297009</c:v>
                </c:pt>
                <c:pt idx="34">
                  <c:v>25.0873690132286</c:v>
                </c:pt>
                <c:pt idx="35">
                  <c:v>24.8106927171594</c:v>
                </c:pt>
              </c:numCache>
            </c:numRef>
          </c:xVal>
          <c:yVal>
            <c:numRef>
              <c:f>WTControl!$K$18:$K$53</c:f>
              <c:numCache>
                <c:formatCode>General</c:formatCode>
                <c:ptCount val="36"/>
                <c:pt idx="0">
                  <c:v>0.305399753501288</c:v>
                </c:pt>
                <c:pt idx="1">
                  <c:v>0.328623575682029</c:v>
                </c:pt>
                <c:pt idx="2">
                  <c:v>0.31183207613124</c:v>
                </c:pt>
                <c:pt idx="3">
                  <c:v>0.547476441011264</c:v>
                </c:pt>
                <c:pt idx="4">
                  <c:v>0.604271855149058</c:v>
                </c:pt>
                <c:pt idx="5">
                  <c:v>0.565299085618044</c:v>
                </c:pt>
                <c:pt idx="6">
                  <c:v>1.47156514902623</c:v>
                </c:pt>
                <c:pt idx="7">
                  <c:v>1.47113168858718</c:v>
                </c:pt>
                <c:pt idx="8">
                  <c:v>1.37376524792629</c:v>
                </c:pt>
                <c:pt idx="9">
                  <c:v>2.71538764529136</c:v>
                </c:pt>
                <c:pt idx="10">
                  <c:v>2.75354734935282</c:v>
                </c:pt>
                <c:pt idx="11">
                  <c:v>2.83982511853343</c:v>
                </c:pt>
                <c:pt idx="12">
                  <c:v>3.51402714905163</c:v>
                </c:pt>
                <c:pt idx="13">
                  <c:v>3.62605033476532</c:v>
                </c:pt>
                <c:pt idx="14">
                  <c:v>3.5865968272215</c:v>
                </c:pt>
                <c:pt idx="15">
                  <c:v>3.76284049319941</c:v>
                </c:pt>
                <c:pt idx="16">
                  <c:v>3.77429279838062</c:v>
                </c:pt>
                <c:pt idx="17">
                  <c:v>3.77135218528796</c:v>
                </c:pt>
                <c:pt idx="18">
                  <c:v>3.7422891409888</c:v>
                </c:pt>
                <c:pt idx="19">
                  <c:v>3.75168759898144</c:v>
                </c:pt>
                <c:pt idx="20">
                  <c:v>3.73932182328326</c:v>
                </c:pt>
                <c:pt idx="21">
                  <c:v>3.73230831938434</c:v>
                </c:pt>
                <c:pt idx="22">
                  <c:v>3.72961254187414</c:v>
                </c:pt>
                <c:pt idx="23">
                  <c:v>3.7318340462501</c:v>
                </c:pt>
                <c:pt idx="24">
                  <c:v>3.72902001832923</c:v>
                </c:pt>
                <c:pt idx="25">
                  <c:v>3.72819997616944</c:v>
                </c:pt>
                <c:pt idx="26">
                  <c:v>3.73006969329815</c:v>
                </c:pt>
                <c:pt idx="27">
                  <c:v>3.72774002956004</c:v>
                </c:pt>
                <c:pt idx="28">
                  <c:v>3.7291228785955</c:v>
                </c:pt>
                <c:pt idx="29">
                  <c:v>3.72854804058726</c:v>
                </c:pt>
                <c:pt idx="30">
                  <c:v>3.72723136524378</c:v>
                </c:pt>
                <c:pt idx="31">
                  <c:v>3.7286442113936</c:v>
                </c:pt>
                <c:pt idx="32">
                  <c:v>3.72792781849157</c:v>
                </c:pt>
                <c:pt idx="33">
                  <c:v>3.72783620425407</c:v>
                </c:pt>
                <c:pt idx="34">
                  <c:v>3.72731334018215</c:v>
                </c:pt>
                <c:pt idx="35">
                  <c:v>3.72922468893903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WTControl!$L$16</c:f>
              <c:strCache>
                <c:ptCount val="1"/>
                <c:pt idx="0">
                  <c:v>Aero Power Min</c:v>
                </c:pt>
              </c:strCache>
            </c:strRef>
          </c:tx>
          <c:spPr>
            <a:solidFill>
              <a:srgbClr val="a5a5a5"/>
            </a:solidFill>
            <a:ln cap="rnd" w="1908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WTControl!$I$18:$I$53</c:f>
              <c:numCache>
                <c:formatCode>General</c:formatCode>
                <c:ptCount val="36"/>
                <c:pt idx="0">
                  <c:v>3.99399358438233</c:v>
                </c:pt>
                <c:pt idx="1">
                  <c:v>4.06862637553595</c:v>
                </c:pt>
                <c:pt idx="2">
                  <c:v>4.06388028700187</c:v>
                </c:pt>
                <c:pt idx="3">
                  <c:v>5.00320297137561</c:v>
                </c:pt>
                <c:pt idx="4">
                  <c:v>5.03098619815757</c:v>
                </c:pt>
                <c:pt idx="5">
                  <c:v>4.92113353563492</c:v>
                </c:pt>
                <c:pt idx="6">
                  <c:v>7.05767246471203</c:v>
                </c:pt>
                <c:pt idx="7">
                  <c:v>6.91711555393438</c:v>
                </c:pt>
                <c:pt idx="8">
                  <c:v>6.87694301462488</c:v>
                </c:pt>
                <c:pt idx="9">
                  <c:v>8.74784010572381</c:v>
                </c:pt>
                <c:pt idx="10">
                  <c:v>8.98690991321824</c:v>
                </c:pt>
                <c:pt idx="11">
                  <c:v>9.16234459103055</c:v>
                </c:pt>
                <c:pt idx="12">
                  <c:v>10.8945050258195</c:v>
                </c:pt>
                <c:pt idx="13">
                  <c:v>11.0715192340985</c:v>
                </c:pt>
                <c:pt idx="14">
                  <c:v>11.0704939777765</c:v>
                </c:pt>
                <c:pt idx="15">
                  <c:v>13.1034816451068</c:v>
                </c:pt>
                <c:pt idx="16">
                  <c:v>13.0131838775355</c:v>
                </c:pt>
                <c:pt idx="17">
                  <c:v>12.9579395689882</c:v>
                </c:pt>
                <c:pt idx="18">
                  <c:v>15.0083859644351</c:v>
                </c:pt>
                <c:pt idx="19">
                  <c:v>15.1228557753426</c:v>
                </c:pt>
                <c:pt idx="20">
                  <c:v>14.9899498268261</c:v>
                </c:pt>
                <c:pt idx="21">
                  <c:v>16.8574791810647</c:v>
                </c:pt>
                <c:pt idx="22">
                  <c:v>17.0383087282156</c:v>
                </c:pt>
                <c:pt idx="23">
                  <c:v>16.835480791933</c:v>
                </c:pt>
                <c:pt idx="24">
                  <c:v>18.8439037829431</c:v>
                </c:pt>
                <c:pt idx="25">
                  <c:v>19.0406619555803</c:v>
                </c:pt>
                <c:pt idx="26">
                  <c:v>18.8252770542642</c:v>
                </c:pt>
                <c:pt idx="27">
                  <c:v>20.8393321325415</c:v>
                </c:pt>
                <c:pt idx="28">
                  <c:v>20.8930357622117</c:v>
                </c:pt>
                <c:pt idx="29">
                  <c:v>20.8975110831653</c:v>
                </c:pt>
                <c:pt idx="30">
                  <c:v>22.8264756633566</c:v>
                </c:pt>
                <c:pt idx="31">
                  <c:v>22.8872201977269</c:v>
                </c:pt>
                <c:pt idx="32">
                  <c:v>22.8956332674756</c:v>
                </c:pt>
                <c:pt idx="33">
                  <c:v>24.827028297009</c:v>
                </c:pt>
                <c:pt idx="34">
                  <c:v>25.0873690132286</c:v>
                </c:pt>
                <c:pt idx="35">
                  <c:v>24.8106927171594</c:v>
                </c:pt>
              </c:numCache>
            </c:numRef>
          </c:xVal>
          <c:yVal>
            <c:numRef>
              <c:f>WTControl!$L$18:$L$53</c:f>
              <c:numCache>
                <c:formatCode>General</c:formatCode>
                <c:ptCount val="36"/>
                <c:pt idx="0">
                  <c:v>0.0274252403692153</c:v>
                </c:pt>
                <c:pt idx="1">
                  <c:v>0.057560306042136</c:v>
                </c:pt>
                <c:pt idx="2">
                  <c:v>0.0440160423354205</c:v>
                </c:pt>
                <c:pt idx="3">
                  <c:v>0.0163237210579791</c:v>
                </c:pt>
                <c:pt idx="4">
                  <c:v>0.0398681563142118</c:v>
                </c:pt>
                <c:pt idx="5">
                  <c:v>0.101410259938889</c:v>
                </c:pt>
                <c:pt idx="6">
                  <c:v>0.194612186607908</c:v>
                </c:pt>
                <c:pt idx="7">
                  <c:v>0.257174760710295</c:v>
                </c:pt>
                <c:pt idx="8">
                  <c:v>0.360387524622701</c:v>
                </c:pt>
                <c:pt idx="9">
                  <c:v>0.503410225525229</c:v>
                </c:pt>
                <c:pt idx="10">
                  <c:v>0.938846755908533</c:v>
                </c:pt>
                <c:pt idx="11">
                  <c:v>1.27171176088788</c:v>
                </c:pt>
                <c:pt idx="12">
                  <c:v>1.52282624047285</c:v>
                </c:pt>
                <c:pt idx="13">
                  <c:v>1.40152704256445</c:v>
                </c:pt>
                <c:pt idx="14">
                  <c:v>2.07312635846871</c:v>
                </c:pt>
                <c:pt idx="15">
                  <c:v>3.33945230177977</c:v>
                </c:pt>
                <c:pt idx="16">
                  <c:v>3.09265636588282</c:v>
                </c:pt>
                <c:pt idx="17">
                  <c:v>3.17343361134743</c:v>
                </c:pt>
                <c:pt idx="18">
                  <c:v>3.54668389781917</c:v>
                </c:pt>
                <c:pt idx="19">
                  <c:v>3.47657674306357</c:v>
                </c:pt>
                <c:pt idx="20">
                  <c:v>3.5410023517798</c:v>
                </c:pt>
                <c:pt idx="21">
                  <c:v>3.62299625741369</c:v>
                </c:pt>
                <c:pt idx="22">
                  <c:v>3.66434480544438</c:v>
                </c:pt>
                <c:pt idx="23">
                  <c:v>3.67146961651676</c:v>
                </c:pt>
                <c:pt idx="24">
                  <c:v>3.62201164316922</c:v>
                </c:pt>
                <c:pt idx="25">
                  <c:v>3.64717365959865</c:v>
                </c:pt>
                <c:pt idx="26">
                  <c:v>3.66132628688516</c:v>
                </c:pt>
                <c:pt idx="27">
                  <c:v>3.58967763003786</c:v>
                </c:pt>
                <c:pt idx="28">
                  <c:v>3.62359230046111</c:v>
                </c:pt>
                <c:pt idx="29">
                  <c:v>3.61405451449904</c:v>
                </c:pt>
                <c:pt idx="30">
                  <c:v>3.57479595416076</c:v>
                </c:pt>
                <c:pt idx="31">
                  <c:v>3.61078196134184</c:v>
                </c:pt>
                <c:pt idx="32">
                  <c:v>3.58917653844273</c:v>
                </c:pt>
                <c:pt idx="33">
                  <c:v>3.62379682190579</c:v>
                </c:pt>
                <c:pt idx="34">
                  <c:v>3.59456012498184</c:v>
                </c:pt>
                <c:pt idx="35">
                  <c:v>3.63889176302163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WTControl!$M$16</c:f>
              <c:strCache>
                <c:ptCount val="1"/>
                <c:pt idx="0">
                  <c:v>Electr. Power Min</c:v>
                </c:pt>
              </c:strCache>
            </c:strRef>
          </c:tx>
          <c:spPr>
            <a:solidFill>
              <a:srgbClr val="ffc000"/>
            </a:solidFill>
            <a:ln cap="rnd" w="1908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WTControl!$I$18:$I$53</c:f>
              <c:numCache>
                <c:formatCode>General</c:formatCode>
                <c:ptCount val="36"/>
                <c:pt idx="0">
                  <c:v>3.99399358438233</c:v>
                </c:pt>
                <c:pt idx="1">
                  <c:v>4.06862637553595</c:v>
                </c:pt>
                <c:pt idx="2">
                  <c:v>4.06388028700187</c:v>
                </c:pt>
                <c:pt idx="3">
                  <c:v>5.00320297137561</c:v>
                </c:pt>
                <c:pt idx="4">
                  <c:v>5.03098619815757</c:v>
                </c:pt>
                <c:pt idx="5">
                  <c:v>4.92113353563492</c:v>
                </c:pt>
                <c:pt idx="6">
                  <c:v>7.05767246471203</c:v>
                </c:pt>
                <c:pt idx="7">
                  <c:v>6.91711555393438</c:v>
                </c:pt>
                <c:pt idx="8">
                  <c:v>6.87694301462488</c:v>
                </c:pt>
                <c:pt idx="9">
                  <c:v>8.74784010572381</c:v>
                </c:pt>
                <c:pt idx="10">
                  <c:v>8.98690991321824</c:v>
                </c:pt>
                <c:pt idx="11">
                  <c:v>9.16234459103055</c:v>
                </c:pt>
                <c:pt idx="12">
                  <c:v>10.8945050258195</c:v>
                </c:pt>
                <c:pt idx="13">
                  <c:v>11.0715192340985</c:v>
                </c:pt>
                <c:pt idx="14">
                  <c:v>11.0704939777765</c:v>
                </c:pt>
                <c:pt idx="15">
                  <c:v>13.1034816451068</c:v>
                </c:pt>
                <c:pt idx="16">
                  <c:v>13.0131838775355</c:v>
                </c:pt>
                <c:pt idx="17">
                  <c:v>12.9579395689882</c:v>
                </c:pt>
                <c:pt idx="18">
                  <c:v>15.0083859644351</c:v>
                </c:pt>
                <c:pt idx="19">
                  <c:v>15.1228557753426</c:v>
                </c:pt>
                <c:pt idx="20">
                  <c:v>14.9899498268261</c:v>
                </c:pt>
                <c:pt idx="21">
                  <c:v>16.8574791810647</c:v>
                </c:pt>
                <c:pt idx="22">
                  <c:v>17.0383087282156</c:v>
                </c:pt>
                <c:pt idx="23">
                  <c:v>16.835480791933</c:v>
                </c:pt>
                <c:pt idx="24">
                  <c:v>18.8439037829431</c:v>
                </c:pt>
                <c:pt idx="25">
                  <c:v>19.0406619555803</c:v>
                </c:pt>
                <c:pt idx="26">
                  <c:v>18.8252770542642</c:v>
                </c:pt>
                <c:pt idx="27">
                  <c:v>20.8393321325415</c:v>
                </c:pt>
                <c:pt idx="28">
                  <c:v>20.8930357622117</c:v>
                </c:pt>
                <c:pt idx="29">
                  <c:v>20.8975110831653</c:v>
                </c:pt>
                <c:pt idx="30">
                  <c:v>22.8264756633566</c:v>
                </c:pt>
                <c:pt idx="31">
                  <c:v>22.8872201977269</c:v>
                </c:pt>
                <c:pt idx="32">
                  <c:v>22.8956332674756</c:v>
                </c:pt>
                <c:pt idx="33">
                  <c:v>24.827028297009</c:v>
                </c:pt>
                <c:pt idx="34">
                  <c:v>25.0873690132286</c:v>
                </c:pt>
                <c:pt idx="35">
                  <c:v>24.8106927171594</c:v>
                </c:pt>
              </c:numCache>
            </c:numRef>
          </c:xVal>
          <c:yVal>
            <c:numRef>
              <c:f>WTControl!$M$18:$M$53</c:f>
              <c:numCache>
                <c:formatCode>General</c:formatCode>
                <c:ptCount val="36"/>
                <c:pt idx="0">
                  <c:v>0.026876735561831</c:v>
                </c:pt>
                <c:pt idx="1">
                  <c:v>0.0564090999212933</c:v>
                </c:pt>
                <c:pt idx="2">
                  <c:v>0.0431357214887121</c:v>
                </c:pt>
                <c:pt idx="3">
                  <c:v>0.0159972466368195</c:v>
                </c:pt>
                <c:pt idx="4">
                  <c:v>0.0390707931879275</c:v>
                </c:pt>
                <c:pt idx="5">
                  <c:v>0.0993820547401109</c:v>
                </c:pt>
                <c:pt idx="6">
                  <c:v>0.19071994287575</c:v>
                </c:pt>
                <c:pt idx="7">
                  <c:v>0.252031265496089</c:v>
                </c:pt>
                <c:pt idx="8">
                  <c:v>0.353179774130247</c:v>
                </c:pt>
                <c:pt idx="9">
                  <c:v>0.493342021014724</c:v>
                </c:pt>
                <c:pt idx="10">
                  <c:v>0.920069820790363</c:v>
                </c:pt>
                <c:pt idx="11">
                  <c:v>1.24627752567012</c:v>
                </c:pt>
                <c:pt idx="12">
                  <c:v>1.4923697156634</c:v>
                </c:pt>
                <c:pt idx="13">
                  <c:v>1.37349650171316</c:v>
                </c:pt>
                <c:pt idx="14">
                  <c:v>2.03166383129934</c:v>
                </c:pt>
                <c:pt idx="15">
                  <c:v>3.27266325574417</c:v>
                </c:pt>
                <c:pt idx="16">
                  <c:v>3.03080323856516</c:v>
                </c:pt>
                <c:pt idx="17">
                  <c:v>3.10996493912048</c:v>
                </c:pt>
                <c:pt idx="18">
                  <c:v>3.47575021986279</c:v>
                </c:pt>
                <c:pt idx="19">
                  <c:v>3.4070452082023</c:v>
                </c:pt>
                <c:pt idx="20">
                  <c:v>3.47018230474421</c:v>
                </c:pt>
                <c:pt idx="21">
                  <c:v>3.55053633226541</c:v>
                </c:pt>
                <c:pt idx="22">
                  <c:v>3.59105790933549</c:v>
                </c:pt>
                <c:pt idx="23">
                  <c:v>3.59804022418642</c:v>
                </c:pt>
                <c:pt idx="24">
                  <c:v>3.54957141030584</c:v>
                </c:pt>
                <c:pt idx="25">
                  <c:v>3.57423018640668</c:v>
                </c:pt>
                <c:pt idx="26">
                  <c:v>3.58809976114746</c:v>
                </c:pt>
                <c:pt idx="27">
                  <c:v>3.51788407743711</c:v>
                </c:pt>
                <c:pt idx="28">
                  <c:v>3.55112045445188</c:v>
                </c:pt>
                <c:pt idx="29">
                  <c:v>3.54177342420906</c:v>
                </c:pt>
                <c:pt idx="30">
                  <c:v>3.50330003507754</c:v>
                </c:pt>
                <c:pt idx="31">
                  <c:v>3.538566322115</c:v>
                </c:pt>
                <c:pt idx="32">
                  <c:v>3.51739300767387</c:v>
                </c:pt>
                <c:pt idx="33">
                  <c:v>3.55132088546768</c:v>
                </c:pt>
                <c:pt idx="34">
                  <c:v>3.52266892248221</c:v>
                </c:pt>
                <c:pt idx="35">
                  <c:v>3.56611392776119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"Static power"</c:f>
              <c:strCache>
                <c:ptCount val="1"/>
                <c:pt idx="0">
                  <c:v>Static power</c:v>
                </c:pt>
              </c:strCache>
            </c:strRef>
          </c:tx>
          <c:spPr>
            <a:solidFill>
              <a:srgbClr val="00b050"/>
            </a:solidFill>
            <a:ln cap="rnd" w="19080">
              <a:solidFill>
                <a:srgbClr val="00b050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WTControl!$A$28:$A$238</c:f>
              <c:numCache>
                <c:formatCode>General</c:formatCode>
                <c:ptCount val="211"/>
                <c:pt idx="0">
                  <c:v>4</c:v>
                </c:pt>
                <c:pt idx="1">
                  <c:v>4.1</c:v>
                </c:pt>
                <c:pt idx="2">
                  <c:v>4.2</c:v>
                </c:pt>
                <c:pt idx="3">
                  <c:v>4.3</c:v>
                </c:pt>
                <c:pt idx="4">
                  <c:v>4.4</c:v>
                </c:pt>
                <c:pt idx="5">
                  <c:v>4.5</c:v>
                </c:pt>
                <c:pt idx="6">
                  <c:v>4.6</c:v>
                </c:pt>
                <c:pt idx="7">
                  <c:v>4.7</c:v>
                </c:pt>
                <c:pt idx="8">
                  <c:v>4.8</c:v>
                </c:pt>
                <c:pt idx="9">
                  <c:v>4.9</c:v>
                </c:pt>
                <c:pt idx="10">
                  <c:v>5</c:v>
                </c:pt>
                <c:pt idx="11">
                  <c:v>5.1</c:v>
                </c:pt>
                <c:pt idx="12">
                  <c:v>5.2</c:v>
                </c:pt>
                <c:pt idx="13">
                  <c:v>5.3</c:v>
                </c:pt>
                <c:pt idx="14">
                  <c:v>5.4</c:v>
                </c:pt>
                <c:pt idx="15">
                  <c:v>5.5</c:v>
                </c:pt>
                <c:pt idx="16">
                  <c:v>5.6</c:v>
                </c:pt>
                <c:pt idx="17">
                  <c:v>5.7</c:v>
                </c:pt>
                <c:pt idx="18">
                  <c:v>5.8</c:v>
                </c:pt>
                <c:pt idx="19">
                  <c:v>5.9</c:v>
                </c:pt>
                <c:pt idx="20">
                  <c:v>6</c:v>
                </c:pt>
                <c:pt idx="21">
                  <c:v>6.1</c:v>
                </c:pt>
                <c:pt idx="22">
                  <c:v>6.2</c:v>
                </c:pt>
                <c:pt idx="23">
                  <c:v>6.3</c:v>
                </c:pt>
                <c:pt idx="24">
                  <c:v>6.4</c:v>
                </c:pt>
                <c:pt idx="25">
                  <c:v>6.5</c:v>
                </c:pt>
                <c:pt idx="26">
                  <c:v>6.6</c:v>
                </c:pt>
                <c:pt idx="27">
                  <c:v>6.7</c:v>
                </c:pt>
                <c:pt idx="28">
                  <c:v>6.8</c:v>
                </c:pt>
                <c:pt idx="29">
                  <c:v>6.9</c:v>
                </c:pt>
                <c:pt idx="30">
                  <c:v>7</c:v>
                </c:pt>
                <c:pt idx="31">
                  <c:v>7.1</c:v>
                </c:pt>
                <c:pt idx="32">
                  <c:v>7.2</c:v>
                </c:pt>
                <c:pt idx="33">
                  <c:v>7.3</c:v>
                </c:pt>
                <c:pt idx="34">
                  <c:v>7.4</c:v>
                </c:pt>
                <c:pt idx="35">
                  <c:v>7.5</c:v>
                </c:pt>
                <c:pt idx="36">
                  <c:v>7.6</c:v>
                </c:pt>
                <c:pt idx="37">
                  <c:v>7.7</c:v>
                </c:pt>
                <c:pt idx="38">
                  <c:v>7.8</c:v>
                </c:pt>
                <c:pt idx="39">
                  <c:v>7.9</c:v>
                </c:pt>
                <c:pt idx="40">
                  <c:v>8</c:v>
                </c:pt>
                <c:pt idx="41">
                  <c:v>8.1</c:v>
                </c:pt>
                <c:pt idx="42">
                  <c:v>8.2</c:v>
                </c:pt>
                <c:pt idx="43">
                  <c:v>8.3</c:v>
                </c:pt>
                <c:pt idx="44">
                  <c:v>8.4</c:v>
                </c:pt>
                <c:pt idx="45">
                  <c:v>8.5</c:v>
                </c:pt>
                <c:pt idx="46">
                  <c:v>8.6</c:v>
                </c:pt>
                <c:pt idx="47">
                  <c:v>8.7</c:v>
                </c:pt>
                <c:pt idx="48">
                  <c:v>8.8</c:v>
                </c:pt>
                <c:pt idx="49">
                  <c:v>8.9</c:v>
                </c:pt>
                <c:pt idx="50">
                  <c:v>9</c:v>
                </c:pt>
                <c:pt idx="51">
                  <c:v>9.1</c:v>
                </c:pt>
                <c:pt idx="52">
                  <c:v>9.2</c:v>
                </c:pt>
                <c:pt idx="53">
                  <c:v>9.3</c:v>
                </c:pt>
                <c:pt idx="54">
                  <c:v>9.4</c:v>
                </c:pt>
                <c:pt idx="55">
                  <c:v>9.5</c:v>
                </c:pt>
                <c:pt idx="56">
                  <c:v>9.6</c:v>
                </c:pt>
                <c:pt idx="57">
                  <c:v>9.7</c:v>
                </c:pt>
                <c:pt idx="58">
                  <c:v>9.8</c:v>
                </c:pt>
                <c:pt idx="59">
                  <c:v>9.9</c:v>
                </c:pt>
                <c:pt idx="60">
                  <c:v>10</c:v>
                </c:pt>
                <c:pt idx="61">
                  <c:v>10.1</c:v>
                </c:pt>
                <c:pt idx="62">
                  <c:v>10.2</c:v>
                </c:pt>
                <c:pt idx="63">
                  <c:v>10.3</c:v>
                </c:pt>
                <c:pt idx="64">
                  <c:v>10.4</c:v>
                </c:pt>
                <c:pt idx="65">
                  <c:v>10.5</c:v>
                </c:pt>
                <c:pt idx="66">
                  <c:v>10.6</c:v>
                </c:pt>
                <c:pt idx="67">
                  <c:v>10.7</c:v>
                </c:pt>
                <c:pt idx="68">
                  <c:v>10.8</c:v>
                </c:pt>
                <c:pt idx="69">
                  <c:v>10.9</c:v>
                </c:pt>
                <c:pt idx="70">
                  <c:v>11</c:v>
                </c:pt>
                <c:pt idx="71">
                  <c:v>11.1</c:v>
                </c:pt>
                <c:pt idx="72">
                  <c:v>11.2</c:v>
                </c:pt>
                <c:pt idx="73">
                  <c:v>11.3</c:v>
                </c:pt>
                <c:pt idx="74">
                  <c:v>11.4</c:v>
                </c:pt>
                <c:pt idx="75">
                  <c:v>11.5</c:v>
                </c:pt>
                <c:pt idx="76">
                  <c:v>11.6</c:v>
                </c:pt>
                <c:pt idx="77">
                  <c:v>11.7</c:v>
                </c:pt>
                <c:pt idx="78">
                  <c:v>11.8</c:v>
                </c:pt>
                <c:pt idx="79">
                  <c:v>11.9</c:v>
                </c:pt>
                <c:pt idx="80">
                  <c:v>12</c:v>
                </c:pt>
                <c:pt idx="81">
                  <c:v>12.1</c:v>
                </c:pt>
                <c:pt idx="82">
                  <c:v>12.2</c:v>
                </c:pt>
                <c:pt idx="83">
                  <c:v>12.3</c:v>
                </c:pt>
                <c:pt idx="84">
                  <c:v>12.4</c:v>
                </c:pt>
                <c:pt idx="85">
                  <c:v>12.5</c:v>
                </c:pt>
                <c:pt idx="86">
                  <c:v>12.6</c:v>
                </c:pt>
                <c:pt idx="87">
                  <c:v>12.7</c:v>
                </c:pt>
                <c:pt idx="88">
                  <c:v>12.8</c:v>
                </c:pt>
                <c:pt idx="89">
                  <c:v>12.9</c:v>
                </c:pt>
                <c:pt idx="90">
                  <c:v>13</c:v>
                </c:pt>
                <c:pt idx="91">
                  <c:v>13.1</c:v>
                </c:pt>
                <c:pt idx="92">
                  <c:v>13.2</c:v>
                </c:pt>
                <c:pt idx="93">
                  <c:v>13.3</c:v>
                </c:pt>
                <c:pt idx="94">
                  <c:v>13.4</c:v>
                </c:pt>
                <c:pt idx="95">
                  <c:v>13.5</c:v>
                </c:pt>
                <c:pt idx="96">
                  <c:v>13.6</c:v>
                </c:pt>
                <c:pt idx="97">
                  <c:v>13.7</c:v>
                </c:pt>
                <c:pt idx="98">
                  <c:v>13.8</c:v>
                </c:pt>
                <c:pt idx="99">
                  <c:v>13.9</c:v>
                </c:pt>
                <c:pt idx="100">
                  <c:v>14</c:v>
                </c:pt>
                <c:pt idx="101">
                  <c:v>14.1</c:v>
                </c:pt>
                <c:pt idx="102">
                  <c:v>14.2</c:v>
                </c:pt>
                <c:pt idx="103">
                  <c:v>14.3</c:v>
                </c:pt>
                <c:pt idx="104">
                  <c:v>14.4</c:v>
                </c:pt>
                <c:pt idx="105">
                  <c:v>14.5</c:v>
                </c:pt>
                <c:pt idx="106">
                  <c:v>14.6</c:v>
                </c:pt>
                <c:pt idx="107">
                  <c:v>14.7</c:v>
                </c:pt>
                <c:pt idx="108">
                  <c:v>14.8</c:v>
                </c:pt>
                <c:pt idx="109">
                  <c:v>14.9</c:v>
                </c:pt>
                <c:pt idx="110">
                  <c:v>15</c:v>
                </c:pt>
                <c:pt idx="111">
                  <c:v>15.1</c:v>
                </c:pt>
                <c:pt idx="112">
                  <c:v>15.2</c:v>
                </c:pt>
                <c:pt idx="113">
                  <c:v>15.3</c:v>
                </c:pt>
                <c:pt idx="114">
                  <c:v>15.4</c:v>
                </c:pt>
                <c:pt idx="115">
                  <c:v>15.5</c:v>
                </c:pt>
                <c:pt idx="116">
                  <c:v>15.6</c:v>
                </c:pt>
                <c:pt idx="117">
                  <c:v>15.7</c:v>
                </c:pt>
                <c:pt idx="118">
                  <c:v>15.8</c:v>
                </c:pt>
                <c:pt idx="119">
                  <c:v>15.9</c:v>
                </c:pt>
                <c:pt idx="120">
                  <c:v>16</c:v>
                </c:pt>
                <c:pt idx="121">
                  <c:v>16.1</c:v>
                </c:pt>
                <c:pt idx="122">
                  <c:v>16.2</c:v>
                </c:pt>
                <c:pt idx="123">
                  <c:v>16.3</c:v>
                </c:pt>
                <c:pt idx="124">
                  <c:v>16.4</c:v>
                </c:pt>
                <c:pt idx="125">
                  <c:v>16.5</c:v>
                </c:pt>
                <c:pt idx="126">
                  <c:v>16.6</c:v>
                </c:pt>
                <c:pt idx="127">
                  <c:v>16.7</c:v>
                </c:pt>
                <c:pt idx="128">
                  <c:v>16.8</c:v>
                </c:pt>
                <c:pt idx="129">
                  <c:v>16.9</c:v>
                </c:pt>
                <c:pt idx="130">
                  <c:v>17</c:v>
                </c:pt>
                <c:pt idx="131">
                  <c:v>17.1</c:v>
                </c:pt>
                <c:pt idx="132">
                  <c:v>17.2</c:v>
                </c:pt>
                <c:pt idx="133">
                  <c:v>17.3</c:v>
                </c:pt>
                <c:pt idx="134">
                  <c:v>17.4</c:v>
                </c:pt>
                <c:pt idx="135">
                  <c:v>17.5</c:v>
                </c:pt>
                <c:pt idx="136">
                  <c:v>17.6</c:v>
                </c:pt>
                <c:pt idx="137">
                  <c:v>17.7</c:v>
                </c:pt>
                <c:pt idx="138">
                  <c:v>17.8</c:v>
                </c:pt>
                <c:pt idx="139">
                  <c:v>17.9</c:v>
                </c:pt>
                <c:pt idx="140">
                  <c:v>18</c:v>
                </c:pt>
                <c:pt idx="141">
                  <c:v>18.1</c:v>
                </c:pt>
                <c:pt idx="142">
                  <c:v>18.2</c:v>
                </c:pt>
                <c:pt idx="143">
                  <c:v>18.3</c:v>
                </c:pt>
                <c:pt idx="144">
                  <c:v>18.4</c:v>
                </c:pt>
                <c:pt idx="145">
                  <c:v>18.5</c:v>
                </c:pt>
                <c:pt idx="146">
                  <c:v>18.6</c:v>
                </c:pt>
                <c:pt idx="147">
                  <c:v>18.7</c:v>
                </c:pt>
                <c:pt idx="148">
                  <c:v>18.8</c:v>
                </c:pt>
                <c:pt idx="149">
                  <c:v>18.9</c:v>
                </c:pt>
                <c:pt idx="150">
                  <c:v>19</c:v>
                </c:pt>
                <c:pt idx="151">
                  <c:v>19.1</c:v>
                </c:pt>
                <c:pt idx="152">
                  <c:v>19.2</c:v>
                </c:pt>
                <c:pt idx="153">
                  <c:v>19.3</c:v>
                </c:pt>
                <c:pt idx="154">
                  <c:v>19.4</c:v>
                </c:pt>
                <c:pt idx="155">
                  <c:v>19.5</c:v>
                </c:pt>
                <c:pt idx="156">
                  <c:v>19.6</c:v>
                </c:pt>
                <c:pt idx="157">
                  <c:v>19.7</c:v>
                </c:pt>
                <c:pt idx="158">
                  <c:v>19.8</c:v>
                </c:pt>
                <c:pt idx="159">
                  <c:v>19.9</c:v>
                </c:pt>
                <c:pt idx="160">
                  <c:v>20</c:v>
                </c:pt>
                <c:pt idx="161">
                  <c:v>20.1</c:v>
                </c:pt>
                <c:pt idx="162">
                  <c:v>20.2</c:v>
                </c:pt>
                <c:pt idx="163">
                  <c:v>20.3</c:v>
                </c:pt>
                <c:pt idx="164">
                  <c:v>20.4</c:v>
                </c:pt>
                <c:pt idx="165">
                  <c:v>20.5</c:v>
                </c:pt>
                <c:pt idx="166">
                  <c:v>20.6</c:v>
                </c:pt>
                <c:pt idx="167">
                  <c:v>20.7</c:v>
                </c:pt>
                <c:pt idx="168">
                  <c:v>20.8</c:v>
                </c:pt>
                <c:pt idx="169">
                  <c:v>20.9</c:v>
                </c:pt>
                <c:pt idx="170">
                  <c:v>21</c:v>
                </c:pt>
                <c:pt idx="171">
                  <c:v>21.1</c:v>
                </c:pt>
                <c:pt idx="172">
                  <c:v>21.2</c:v>
                </c:pt>
                <c:pt idx="173">
                  <c:v>21.3</c:v>
                </c:pt>
                <c:pt idx="174">
                  <c:v>21.4</c:v>
                </c:pt>
                <c:pt idx="175">
                  <c:v>21.5</c:v>
                </c:pt>
                <c:pt idx="176">
                  <c:v>21.6</c:v>
                </c:pt>
                <c:pt idx="177">
                  <c:v>21.7</c:v>
                </c:pt>
                <c:pt idx="178">
                  <c:v>21.8</c:v>
                </c:pt>
                <c:pt idx="179">
                  <c:v>21.9</c:v>
                </c:pt>
                <c:pt idx="180">
                  <c:v>22</c:v>
                </c:pt>
                <c:pt idx="181">
                  <c:v>22.1</c:v>
                </c:pt>
                <c:pt idx="182">
                  <c:v>22.2</c:v>
                </c:pt>
                <c:pt idx="183">
                  <c:v>22.3</c:v>
                </c:pt>
                <c:pt idx="184">
                  <c:v>22.4</c:v>
                </c:pt>
                <c:pt idx="185">
                  <c:v>22.5</c:v>
                </c:pt>
                <c:pt idx="186">
                  <c:v>22.6</c:v>
                </c:pt>
                <c:pt idx="187">
                  <c:v>22.7</c:v>
                </c:pt>
                <c:pt idx="188">
                  <c:v>22.8</c:v>
                </c:pt>
                <c:pt idx="189">
                  <c:v>22.9</c:v>
                </c:pt>
                <c:pt idx="190">
                  <c:v>23</c:v>
                </c:pt>
                <c:pt idx="191">
                  <c:v>23.1</c:v>
                </c:pt>
                <c:pt idx="192">
                  <c:v>23.2</c:v>
                </c:pt>
                <c:pt idx="193">
                  <c:v>23.3</c:v>
                </c:pt>
                <c:pt idx="194">
                  <c:v>23.4</c:v>
                </c:pt>
                <c:pt idx="195">
                  <c:v>23.5</c:v>
                </c:pt>
                <c:pt idx="196">
                  <c:v>23.6</c:v>
                </c:pt>
                <c:pt idx="197">
                  <c:v>23.7</c:v>
                </c:pt>
                <c:pt idx="198">
                  <c:v>23.8</c:v>
                </c:pt>
                <c:pt idx="199">
                  <c:v>23.9</c:v>
                </c:pt>
                <c:pt idx="200">
                  <c:v>24</c:v>
                </c:pt>
                <c:pt idx="201">
                  <c:v>24.1</c:v>
                </c:pt>
                <c:pt idx="202">
                  <c:v>24.2</c:v>
                </c:pt>
                <c:pt idx="203">
                  <c:v>24.3</c:v>
                </c:pt>
                <c:pt idx="204">
                  <c:v>24.4</c:v>
                </c:pt>
                <c:pt idx="205">
                  <c:v>24.5</c:v>
                </c:pt>
                <c:pt idx="206">
                  <c:v>24.6</c:v>
                </c:pt>
                <c:pt idx="207">
                  <c:v>24.7</c:v>
                </c:pt>
                <c:pt idx="208">
                  <c:v>24.8</c:v>
                </c:pt>
                <c:pt idx="209">
                  <c:v>24.9</c:v>
                </c:pt>
                <c:pt idx="210">
                  <c:v>25</c:v>
                </c:pt>
              </c:numCache>
            </c:numRef>
          </c:xVal>
          <c:yVal>
            <c:numRef>
              <c:f>WTControl!$G$28:$G$238</c:f>
              <c:numCache>
                <c:formatCode>General</c:formatCode>
                <c:ptCount val="211"/>
                <c:pt idx="0">
                  <c:v>0.248427847055797</c:v>
                </c:pt>
                <c:pt idx="1">
                  <c:v>0.267584897156909</c:v>
                </c:pt>
                <c:pt idx="2">
                  <c:v>0.287705130117697</c:v>
                </c:pt>
                <c:pt idx="3">
                  <c:v>0.308812442394077</c:v>
                </c:pt>
                <c:pt idx="4">
                  <c:v>0.33093074969102</c:v>
                </c:pt>
                <c:pt idx="5">
                  <c:v>0.354083986962551</c:v>
                </c:pt>
                <c:pt idx="6">
                  <c:v>0.378296108411753</c:v>
                </c:pt>
                <c:pt idx="7">
                  <c:v>0.403591087490764</c:v>
                </c:pt>
                <c:pt idx="8">
                  <c:v>0.429992916900778</c:v>
                </c:pt>
                <c:pt idx="9">
                  <c:v>0.457525608592044</c:v>
                </c:pt>
                <c:pt idx="10">
                  <c:v>0.486213193763866</c:v>
                </c:pt>
                <c:pt idx="11">
                  <c:v>0.516079722864606</c:v>
                </c:pt>
                <c:pt idx="12">
                  <c:v>0.54714926559168</c:v>
                </c:pt>
                <c:pt idx="13">
                  <c:v>0.579445910891559</c:v>
                </c:pt>
                <c:pt idx="14">
                  <c:v>0.612993766959772</c:v>
                </c:pt>
                <c:pt idx="15">
                  <c:v>0.647816961240901</c:v>
                </c:pt>
                <c:pt idx="16">
                  <c:v>0.683939640428585</c:v>
                </c:pt>
                <c:pt idx="17">
                  <c:v>0.72138597046552</c:v>
                </c:pt>
                <c:pt idx="18">
                  <c:v>0.760180136543456</c:v>
                </c:pt>
                <c:pt idx="19">
                  <c:v>0.800346343103197</c:v>
                </c:pt>
                <c:pt idx="20">
                  <c:v>0.841908813834606</c:v>
                </c:pt>
                <c:pt idx="21">
                  <c:v>0.884891791676602</c:v>
                </c:pt>
                <c:pt idx="22">
                  <c:v>0.929319538817155</c:v>
                </c:pt>
                <c:pt idx="23">
                  <c:v>0.975216336693296</c:v>
                </c:pt>
                <c:pt idx="24">
                  <c:v>1.02260648599111</c:v>
                </c:pt>
                <c:pt idx="25">
                  <c:v>1.07151430664573</c:v>
                </c:pt>
                <c:pt idx="26">
                  <c:v>1.12196413784136</c:v>
                </c:pt>
                <c:pt idx="27">
                  <c:v>1.17398033801125</c:v>
                </c:pt>
                <c:pt idx="28">
                  <c:v>1.22758728483771</c:v>
                </c:pt>
                <c:pt idx="29">
                  <c:v>1.28280937525209</c:v>
                </c:pt>
                <c:pt idx="30">
                  <c:v>1.33967102543482</c:v>
                </c:pt>
                <c:pt idx="31">
                  <c:v>1.39725933987369</c:v>
                </c:pt>
                <c:pt idx="32">
                  <c:v>1.45645577223682</c:v>
                </c:pt>
                <c:pt idx="33">
                  <c:v>1.51728140236526</c:v>
                </c:pt>
                <c:pt idx="34">
                  <c:v>1.57975726649571</c:v>
                </c:pt>
                <c:pt idx="35">
                  <c:v>1.64390435726041</c:v>
                </c:pt>
                <c:pt idx="36">
                  <c:v>1.70974362368724</c:v>
                </c:pt>
                <c:pt idx="37">
                  <c:v>1.77729597119967</c:v>
                </c:pt>
                <c:pt idx="38">
                  <c:v>1.84658226161678</c:v>
                </c:pt>
                <c:pt idx="39">
                  <c:v>1.91762331315324</c:v>
                </c:pt>
                <c:pt idx="40">
                  <c:v>1.99043990041933</c:v>
                </c:pt>
                <c:pt idx="41">
                  <c:v>2.06505275442092</c:v>
                </c:pt>
                <c:pt idx="42">
                  <c:v>2.1414825625595</c:v>
                </c:pt>
                <c:pt idx="43">
                  <c:v>2.21974996863215</c:v>
                </c:pt>
                <c:pt idx="44">
                  <c:v>2.29987557283155</c:v>
                </c:pt>
                <c:pt idx="45">
                  <c:v>2.38187993174598</c:v>
                </c:pt>
                <c:pt idx="46">
                  <c:v>2.46578355835934</c:v>
                </c:pt>
                <c:pt idx="47">
                  <c:v>2.5516069220511</c:v>
                </c:pt>
                <c:pt idx="48">
                  <c:v>2.63937044859636</c:v>
                </c:pt>
                <c:pt idx="49">
                  <c:v>2.72909452016582</c:v>
                </c:pt>
                <c:pt idx="50">
                  <c:v>2.82079947532576</c:v>
                </c:pt>
                <c:pt idx="51">
                  <c:v>2.91450560903807</c:v>
                </c:pt>
                <c:pt idx="52">
                  <c:v>3.01023317266026</c:v>
                </c:pt>
                <c:pt idx="53">
                  <c:v>3.10800237394542</c:v>
                </c:pt>
                <c:pt idx="54">
                  <c:v>3.207897186267</c:v>
                </c:pt>
                <c:pt idx="55">
                  <c:v>3.30901720023287</c:v>
                </c:pt>
                <c:pt idx="56">
                  <c:v>3.41134002720551</c:v>
                </c:pt>
                <c:pt idx="57">
                  <c:v>3.51485987850312</c:v>
                </c:pt>
                <c:pt idx="58">
                  <c:v>3.6</c:v>
                </c:pt>
                <c:pt idx="59">
                  <c:v>3.6</c:v>
                </c:pt>
                <c:pt idx="60">
                  <c:v>3.6</c:v>
                </c:pt>
                <c:pt idx="61">
                  <c:v>3.6</c:v>
                </c:pt>
                <c:pt idx="62">
                  <c:v>3.6</c:v>
                </c:pt>
                <c:pt idx="63">
                  <c:v>3.6</c:v>
                </c:pt>
                <c:pt idx="64">
                  <c:v>3.6</c:v>
                </c:pt>
                <c:pt idx="65">
                  <c:v>3.6</c:v>
                </c:pt>
                <c:pt idx="66">
                  <c:v>3.6</c:v>
                </c:pt>
                <c:pt idx="67">
                  <c:v>3.6</c:v>
                </c:pt>
                <c:pt idx="68">
                  <c:v>3.6</c:v>
                </c:pt>
                <c:pt idx="69">
                  <c:v>3.6</c:v>
                </c:pt>
                <c:pt idx="70">
                  <c:v>3.6</c:v>
                </c:pt>
                <c:pt idx="71">
                  <c:v>3.6</c:v>
                </c:pt>
                <c:pt idx="72">
                  <c:v>3.6</c:v>
                </c:pt>
                <c:pt idx="73">
                  <c:v>3.6</c:v>
                </c:pt>
                <c:pt idx="74">
                  <c:v>3.6</c:v>
                </c:pt>
                <c:pt idx="75">
                  <c:v>3.6</c:v>
                </c:pt>
                <c:pt idx="76">
                  <c:v>3.6</c:v>
                </c:pt>
                <c:pt idx="77">
                  <c:v>3.6</c:v>
                </c:pt>
                <c:pt idx="78">
                  <c:v>3.6</c:v>
                </c:pt>
                <c:pt idx="79">
                  <c:v>3.6</c:v>
                </c:pt>
                <c:pt idx="80">
                  <c:v>3.6</c:v>
                </c:pt>
                <c:pt idx="81">
                  <c:v>3.6</c:v>
                </c:pt>
                <c:pt idx="82">
                  <c:v>3.6</c:v>
                </c:pt>
                <c:pt idx="83">
                  <c:v>3.6</c:v>
                </c:pt>
                <c:pt idx="84">
                  <c:v>3.6</c:v>
                </c:pt>
                <c:pt idx="85">
                  <c:v>3.6</c:v>
                </c:pt>
                <c:pt idx="86">
                  <c:v>3.6</c:v>
                </c:pt>
                <c:pt idx="87">
                  <c:v>3.6</c:v>
                </c:pt>
                <c:pt idx="88">
                  <c:v>3.6</c:v>
                </c:pt>
                <c:pt idx="89">
                  <c:v>3.6</c:v>
                </c:pt>
                <c:pt idx="90">
                  <c:v>3.6</c:v>
                </c:pt>
                <c:pt idx="91">
                  <c:v>3.6</c:v>
                </c:pt>
                <c:pt idx="92">
                  <c:v>3.6</c:v>
                </c:pt>
                <c:pt idx="93">
                  <c:v>3.6</c:v>
                </c:pt>
                <c:pt idx="94">
                  <c:v>3.6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3.6</c:v>
                </c:pt>
                <c:pt idx="99">
                  <c:v>3.6</c:v>
                </c:pt>
                <c:pt idx="100">
                  <c:v>3.6</c:v>
                </c:pt>
                <c:pt idx="101">
                  <c:v>3.6</c:v>
                </c:pt>
                <c:pt idx="102">
                  <c:v>3.6</c:v>
                </c:pt>
                <c:pt idx="103">
                  <c:v>3.6</c:v>
                </c:pt>
                <c:pt idx="104">
                  <c:v>3.6</c:v>
                </c:pt>
                <c:pt idx="105">
                  <c:v>3.6</c:v>
                </c:pt>
                <c:pt idx="106">
                  <c:v>3.6</c:v>
                </c:pt>
                <c:pt idx="107">
                  <c:v>3.6</c:v>
                </c:pt>
                <c:pt idx="108">
                  <c:v>3.6</c:v>
                </c:pt>
                <c:pt idx="109">
                  <c:v>3.6</c:v>
                </c:pt>
                <c:pt idx="110">
                  <c:v>3.6</c:v>
                </c:pt>
                <c:pt idx="111">
                  <c:v>3.6</c:v>
                </c:pt>
                <c:pt idx="112">
                  <c:v>3.6</c:v>
                </c:pt>
                <c:pt idx="113">
                  <c:v>3.6</c:v>
                </c:pt>
                <c:pt idx="114">
                  <c:v>3.6</c:v>
                </c:pt>
                <c:pt idx="115">
                  <c:v>3.6</c:v>
                </c:pt>
                <c:pt idx="116">
                  <c:v>3.6</c:v>
                </c:pt>
                <c:pt idx="117">
                  <c:v>3.6</c:v>
                </c:pt>
                <c:pt idx="118">
                  <c:v>3.6</c:v>
                </c:pt>
                <c:pt idx="119">
                  <c:v>3.6</c:v>
                </c:pt>
                <c:pt idx="120">
                  <c:v>3.6</c:v>
                </c:pt>
                <c:pt idx="121">
                  <c:v>3.6</c:v>
                </c:pt>
                <c:pt idx="122">
                  <c:v>3.6</c:v>
                </c:pt>
                <c:pt idx="123">
                  <c:v>3.6</c:v>
                </c:pt>
                <c:pt idx="124">
                  <c:v>3.6</c:v>
                </c:pt>
                <c:pt idx="125">
                  <c:v>3.6</c:v>
                </c:pt>
                <c:pt idx="126">
                  <c:v>3.6</c:v>
                </c:pt>
                <c:pt idx="127">
                  <c:v>3.6</c:v>
                </c:pt>
                <c:pt idx="128">
                  <c:v>3.6</c:v>
                </c:pt>
                <c:pt idx="129">
                  <c:v>3.6</c:v>
                </c:pt>
                <c:pt idx="130">
                  <c:v>3.6</c:v>
                </c:pt>
                <c:pt idx="131">
                  <c:v>3.6</c:v>
                </c:pt>
                <c:pt idx="132">
                  <c:v>3.6</c:v>
                </c:pt>
                <c:pt idx="133">
                  <c:v>3.6</c:v>
                </c:pt>
                <c:pt idx="134">
                  <c:v>3.6</c:v>
                </c:pt>
                <c:pt idx="135">
                  <c:v>3.6</c:v>
                </c:pt>
                <c:pt idx="136">
                  <c:v>3.6</c:v>
                </c:pt>
                <c:pt idx="137">
                  <c:v>3.6</c:v>
                </c:pt>
                <c:pt idx="138">
                  <c:v>3.6</c:v>
                </c:pt>
                <c:pt idx="139">
                  <c:v>3.6</c:v>
                </c:pt>
                <c:pt idx="140">
                  <c:v>3.6</c:v>
                </c:pt>
                <c:pt idx="141">
                  <c:v>3.6</c:v>
                </c:pt>
                <c:pt idx="142">
                  <c:v>3.6</c:v>
                </c:pt>
                <c:pt idx="143">
                  <c:v>3.6</c:v>
                </c:pt>
                <c:pt idx="144">
                  <c:v>3.6</c:v>
                </c:pt>
                <c:pt idx="145">
                  <c:v>3.6</c:v>
                </c:pt>
                <c:pt idx="146">
                  <c:v>3.6</c:v>
                </c:pt>
                <c:pt idx="147">
                  <c:v>3.6</c:v>
                </c:pt>
                <c:pt idx="148">
                  <c:v>3.6</c:v>
                </c:pt>
                <c:pt idx="149">
                  <c:v>3.6</c:v>
                </c:pt>
                <c:pt idx="150">
                  <c:v>3.6</c:v>
                </c:pt>
                <c:pt idx="151">
                  <c:v>3.6</c:v>
                </c:pt>
                <c:pt idx="152">
                  <c:v>3.6</c:v>
                </c:pt>
                <c:pt idx="153">
                  <c:v>3.6</c:v>
                </c:pt>
                <c:pt idx="154">
                  <c:v>3.6</c:v>
                </c:pt>
                <c:pt idx="155">
                  <c:v>3.6</c:v>
                </c:pt>
                <c:pt idx="156">
                  <c:v>3.6</c:v>
                </c:pt>
                <c:pt idx="157">
                  <c:v>3.6</c:v>
                </c:pt>
                <c:pt idx="158">
                  <c:v>3.6</c:v>
                </c:pt>
                <c:pt idx="159">
                  <c:v>3.6</c:v>
                </c:pt>
                <c:pt idx="160">
                  <c:v>3.6</c:v>
                </c:pt>
                <c:pt idx="161">
                  <c:v>3.6</c:v>
                </c:pt>
                <c:pt idx="162">
                  <c:v>3.6</c:v>
                </c:pt>
                <c:pt idx="163">
                  <c:v>3.6</c:v>
                </c:pt>
                <c:pt idx="164">
                  <c:v>3.6</c:v>
                </c:pt>
                <c:pt idx="165">
                  <c:v>3.6</c:v>
                </c:pt>
                <c:pt idx="166">
                  <c:v>3.6</c:v>
                </c:pt>
                <c:pt idx="167">
                  <c:v>3.6</c:v>
                </c:pt>
                <c:pt idx="168">
                  <c:v>3.6</c:v>
                </c:pt>
                <c:pt idx="169">
                  <c:v>3.6</c:v>
                </c:pt>
                <c:pt idx="170">
                  <c:v>3.6</c:v>
                </c:pt>
                <c:pt idx="171">
                  <c:v>3.6</c:v>
                </c:pt>
                <c:pt idx="172">
                  <c:v>3.6</c:v>
                </c:pt>
                <c:pt idx="173">
                  <c:v>3.6</c:v>
                </c:pt>
                <c:pt idx="174">
                  <c:v>3.6</c:v>
                </c:pt>
                <c:pt idx="175">
                  <c:v>3.6</c:v>
                </c:pt>
                <c:pt idx="176">
                  <c:v>3.6</c:v>
                </c:pt>
                <c:pt idx="177">
                  <c:v>3.6</c:v>
                </c:pt>
                <c:pt idx="178">
                  <c:v>3.6</c:v>
                </c:pt>
                <c:pt idx="179">
                  <c:v>3.6</c:v>
                </c:pt>
                <c:pt idx="180">
                  <c:v>3.6</c:v>
                </c:pt>
                <c:pt idx="181">
                  <c:v>3.6</c:v>
                </c:pt>
                <c:pt idx="182">
                  <c:v>3.6</c:v>
                </c:pt>
                <c:pt idx="183">
                  <c:v>3.6</c:v>
                </c:pt>
                <c:pt idx="184">
                  <c:v>3.6</c:v>
                </c:pt>
                <c:pt idx="185">
                  <c:v>3.6</c:v>
                </c:pt>
                <c:pt idx="186">
                  <c:v>3.6</c:v>
                </c:pt>
                <c:pt idx="187">
                  <c:v>3.6</c:v>
                </c:pt>
                <c:pt idx="188">
                  <c:v>3.6</c:v>
                </c:pt>
                <c:pt idx="189">
                  <c:v>3.6</c:v>
                </c:pt>
                <c:pt idx="190">
                  <c:v>3.6</c:v>
                </c:pt>
                <c:pt idx="191">
                  <c:v>3.6</c:v>
                </c:pt>
                <c:pt idx="192">
                  <c:v>3.6</c:v>
                </c:pt>
                <c:pt idx="193">
                  <c:v>3.6</c:v>
                </c:pt>
                <c:pt idx="194">
                  <c:v>3.6</c:v>
                </c:pt>
                <c:pt idx="195">
                  <c:v>3.6</c:v>
                </c:pt>
                <c:pt idx="196">
                  <c:v>3.6</c:v>
                </c:pt>
                <c:pt idx="197">
                  <c:v>3.6</c:v>
                </c:pt>
                <c:pt idx="198">
                  <c:v>3.6</c:v>
                </c:pt>
                <c:pt idx="199">
                  <c:v>3.6</c:v>
                </c:pt>
                <c:pt idx="200">
                  <c:v>3.6</c:v>
                </c:pt>
                <c:pt idx="201">
                  <c:v>3.6</c:v>
                </c:pt>
                <c:pt idx="202">
                  <c:v>3.6</c:v>
                </c:pt>
                <c:pt idx="203">
                  <c:v>3.6</c:v>
                </c:pt>
                <c:pt idx="204">
                  <c:v>3.6</c:v>
                </c:pt>
                <c:pt idx="205">
                  <c:v>3.6</c:v>
                </c:pt>
                <c:pt idx="206">
                  <c:v>3.6</c:v>
                </c:pt>
                <c:pt idx="207">
                  <c:v>3.6</c:v>
                </c:pt>
                <c:pt idx="208">
                  <c:v>3.6</c:v>
                </c:pt>
                <c:pt idx="209">
                  <c:v>3.6</c:v>
                </c:pt>
                <c:pt idx="210">
                  <c:v>3.6</c:v>
                </c:pt>
              </c:numCache>
            </c:numRef>
          </c:yVal>
          <c:smooth val="1"/>
        </c:ser>
        <c:axId val="91435270"/>
        <c:axId val="92517102"/>
      </c:scatterChart>
      <c:valAx>
        <c:axId val="91435270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Wind [m/s]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2517102"/>
        <c:crosses val="autoZero"/>
        <c:crossBetween val="midCat"/>
      </c:valAx>
      <c:valAx>
        <c:axId val="925171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Turbulent Power [MW]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1435270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BladeExternalGeometry!$A$3:$A$151</c:f>
              <c:numCache>
                <c:formatCode>General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BladeExternalGeometry!$C$3:$C$151</c:f>
              <c:numCache>
                <c:formatCode>General</c:formatCode>
                <c:ptCount val="149"/>
                <c:pt idx="0">
                  <c:v>20</c:v>
                </c:pt>
                <c:pt idx="1">
                  <c:v>19.8720013748943</c:v>
                </c:pt>
                <c:pt idx="2">
                  <c:v>19.7256692460621</c:v>
                </c:pt>
                <c:pt idx="3">
                  <c:v>19.5646476350263</c:v>
                </c:pt>
                <c:pt idx="4">
                  <c:v>19.3895534999635</c:v>
                </c:pt>
                <c:pt idx="5">
                  <c:v>19.1977075855479</c:v>
                </c:pt>
                <c:pt idx="6">
                  <c:v>18.9878095930481</c:v>
                </c:pt>
                <c:pt idx="7">
                  <c:v>18.7585592237325</c:v>
                </c:pt>
                <c:pt idx="8">
                  <c:v>18.5086561788701</c:v>
                </c:pt>
                <c:pt idx="9">
                  <c:v>17.9416908675788</c:v>
                </c:pt>
                <c:pt idx="10">
                  <c:v>17.0674827151863</c:v>
                </c:pt>
                <c:pt idx="11">
                  <c:v>15.8085972860757</c:v>
                </c:pt>
                <c:pt idx="12">
                  <c:v>14.3676269529534</c:v>
                </c:pt>
                <c:pt idx="13">
                  <c:v>12.9471640885257</c:v>
                </c:pt>
                <c:pt idx="14">
                  <c:v>11.7498010654985</c:v>
                </c:pt>
                <c:pt idx="15">
                  <c:v>10.7293928074883</c:v>
                </c:pt>
                <c:pt idx="16">
                  <c:v>9.71298232569391</c:v>
                </c:pt>
                <c:pt idx="17">
                  <c:v>8.71294412419555</c:v>
                </c:pt>
                <c:pt idx="18">
                  <c:v>7.74165270707319</c:v>
                </c:pt>
                <c:pt idx="19">
                  <c:v>6.81148257840697</c:v>
                </c:pt>
                <c:pt idx="20">
                  <c:v>5.93480824227694</c:v>
                </c:pt>
                <c:pt idx="21">
                  <c:v>5.12400420276323</c:v>
                </c:pt>
                <c:pt idx="22">
                  <c:v>4.3914449639459</c:v>
                </c:pt>
                <c:pt idx="23">
                  <c:v>3.74950502990505</c:v>
                </c:pt>
                <c:pt idx="24">
                  <c:v>3.21055890472075</c:v>
                </c:pt>
                <c:pt idx="25">
                  <c:v>2.76253971145054</c:v>
                </c:pt>
                <c:pt idx="26">
                  <c:v>2.37929928442118</c:v>
                </c:pt>
                <c:pt idx="27">
                  <c:v>2.05209019461657</c:v>
                </c:pt>
                <c:pt idx="28">
                  <c:v>1.77216501302065</c:v>
                </c:pt>
                <c:pt idx="29">
                  <c:v>1.53077631061732</c:v>
                </c:pt>
                <c:pt idx="30">
                  <c:v>1.3191766583905</c:v>
                </c:pt>
                <c:pt idx="31">
                  <c:v>1.12861862732411</c:v>
                </c:pt>
                <c:pt idx="32">
                  <c:v>0.950354788402071</c:v>
                </c:pt>
                <c:pt idx="33">
                  <c:v>0.775637712608301</c:v>
                </c:pt>
                <c:pt idx="34">
                  <c:v>0.595719970926714</c:v>
                </c:pt>
                <c:pt idx="35">
                  <c:v>0.42233679961497</c:v>
                </c:pt>
                <c:pt idx="36">
                  <c:v>0.269938776315928</c:v>
                </c:pt>
                <c:pt idx="37">
                  <c:v>0.133851484091312</c:v>
                </c:pt>
                <c:pt idx="38">
                  <c:v>0.00940050600284652</c:v>
                </c:pt>
                <c:pt idx="39">
                  <c:v>-0.108088574887746</c:v>
                </c:pt>
                <c:pt idx="40">
                  <c:v>-0.223290175518742</c:v>
                </c:pt>
                <c:pt idx="41">
                  <c:v>-0.340878712828418</c:v>
                </c:pt>
                <c:pt idx="42">
                  <c:v>-0.46552860375505</c:v>
                </c:pt>
                <c:pt idx="43">
                  <c:v>-0.601914265236914</c:v>
                </c:pt>
                <c:pt idx="44">
                  <c:v>-0.754710114212287</c:v>
                </c:pt>
                <c:pt idx="45">
                  <c:v>-0.912171386487349</c:v>
                </c:pt>
                <c:pt idx="46">
                  <c:v>-1.0697466567625</c:v>
                </c:pt>
                <c:pt idx="47">
                  <c:v>-1.24290035031734</c:v>
                </c:pt>
                <c:pt idx="48">
                  <c:v>-1.44709689243149</c:v>
                </c:pt>
                <c:pt idx="49">
                  <c:v>-1.69780070838453</c:v>
                </c:pt>
                <c:pt idx="50">
                  <c:v>-2.05074009262818</c:v>
                </c:pt>
                <c:pt idx="51">
                  <c:v>-2.53851388654191</c:v>
                </c:pt>
                <c:pt idx="52">
                  <c:v>-3.14189233579697</c:v>
                </c:pt>
                <c:pt idx="53">
                  <c:v>-3.84164568606456</c:v>
                </c:pt>
                <c:pt idx="54">
                  <c:v>-4.61854418301594</c:v>
                </c:pt>
              </c:numCache>
            </c:numRef>
          </c:yVal>
          <c:smooth val="1"/>
        </c:ser>
        <c:axId val="38632689"/>
        <c:axId val="39573849"/>
      </c:scatterChart>
      <c:valAx>
        <c:axId val="38632689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9573849"/>
        <c:crosses val="autoZero"/>
        <c:crossBetween val="midCat"/>
      </c:valAx>
      <c:valAx>
        <c:axId val="3957384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Twist [deg]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863268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BladeExternalGeometry!$A$3:$A$151</c:f>
              <c:numCache>
                <c:formatCode>General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BladeExternalGeometry!$H$3:$H$151</c:f>
              <c:numCache>
                <c:formatCode>General</c:formatCode>
                <c:ptCount val="149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49.4841961865946</c:v>
                </c:pt>
                <c:pt idx="4">
                  <c:v>48.0613364592353</c:v>
                </c:pt>
                <c:pt idx="5">
                  <c:v>45.9182483872079</c:v>
                </c:pt>
                <c:pt idx="6">
                  <c:v>43.2417595397981</c:v>
                </c:pt>
                <c:pt idx="7">
                  <c:v>40.2186974862914</c:v>
                </c:pt>
                <c:pt idx="8">
                  <c:v>37.0358897959735</c:v>
                </c:pt>
                <c:pt idx="9">
                  <c:v>30.9383477820468</c:v>
                </c:pt>
                <c:pt idx="10">
                  <c:v>26.4437540523032</c:v>
                </c:pt>
                <c:pt idx="11">
                  <c:v>25</c:v>
                </c:pt>
                <c:pt idx="12">
                  <c:v>25</c:v>
                </c:pt>
                <c:pt idx="13">
                  <c:v>25</c:v>
                </c:pt>
                <c:pt idx="14">
                  <c:v>25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25</c:v>
                </c:pt>
                <c:pt idx="29">
                  <c:v>25</c:v>
                </c:pt>
                <c:pt idx="30">
                  <c:v>25</c:v>
                </c:pt>
                <c:pt idx="31">
                  <c:v>25</c:v>
                </c:pt>
                <c:pt idx="32">
                  <c:v>25</c:v>
                </c:pt>
                <c:pt idx="33">
                  <c:v>25</c:v>
                </c:pt>
                <c:pt idx="34">
                  <c:v>25</c:v>
                </c:pt>
                <c:pt idx="35">
                  <c:v>25</c:v>
                </c:pt>
                <c:pt idx="36">
                  <c:v>25</c:v>
                </c:pt>
                <c:pt idx="37">
                  <c:v>25</c:v>
                </c:pt>
                <c:pt idx="38">
                  <c:v>25</c:v>
                </c:pt>
                <c:pt idx="39">
                  <c:v>25</c:v>
                </c:pt>
                <c:pt idx="40">
                  <c:v>25</c:v>
                </c:pt>
                <c:pt idx="41">
                  <c:v>25</c:v>
                </c:pt>
                <c:pt idx="42">
                  <c:v>25</c:v>
                </c:pt>
                <c:pt idx="43">
                  <c:v>25</c:v>
                </c:pt>
                <c:pt idx="44">
                  <c:v>25</c:v>
                </c:pt>
                <c:pt idx="45">
                  <c:v>25</c:v>
                </c:pt>
                <c:pt idx="46">
                  <c:v>25</c:v>
                </c:pt>
                <c:pt idx="47">
                  <c:v>25</c:v>
                </c:pt>
                <c:pt idx="48">
                  <c:v>25</c:v>
                </c:pt>
                <c:pt idx="49">
                  <c:v>25</c:v>
                </c:pt>
                <c:pt idx="50">
                  <c:v>25</c:v>
                </c:pt>
                <c:pt idx="51">
                  <c:v>25</c:v>
                </c:pt>
                <c:pt idx="52">
                  <c:v>25</c:v>
                </c:pt>
                <c:pt idx="53">
                  <c:v>25</c:v>
                </c:pt>
                <c:pt idx="54">
                  <c:v>25</c:v>
                </c:pt>
              </c:numCache>
            </c:numRef>
          </c:yVal>
          <c:smooth val="1"/>
        </c:ser>
        <c:axId val="87607419"/>
        <c:axId val="46537919"/>
      </c:scatterChart>
      <c:valAx>
        <c:axId val="87607419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6537919"/>
        <c:crosses val="autoZero"/>
        <c:crossBetween val="midCat"/>
      </c:valAx>
      <c:valAx>
        <c:axId val="4653791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AC offset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7607419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BladeExternalGeometry!$A$3:$A$151</c:f>
              <c:numCache>
                <c:formatCode>General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BladeExternalGeometry!$F$3:$F$161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1.25131682168018</c:v>
                </c:pt>
                <c:pt idx="11">
                  <c:v>5.45599533185562</c:v>
                </c:pt>
                <c:pt idx="12">
                  <c:v>10.8501503622065</c:v>
                </c:pt>
                <c:pt idx="13">
                  <c:v>17.4658654232608</c:v>
                </c:pt>
                <c:pt idx="14">
                  <c:v>25.3139990892411</c:v>
                </c:pt>
                <c:pt idx="15">
                  <c:v>34.4304354695862</c:v>
                </c:pt>
                <c:pt idx="16">
                  <c:v>44.8806993473317</c:v>
                </c:pt>
                <c:pt idx="17">
                  <c:v>56.7132882130098</c:v>
                </c:pt>
                <c:pt idx="18">
                  <c:v>69.9493489631448</c:v>
                </c:pt>
                <c:pt idx="19">
                  <c:v>84.6263553800885</c:v>
                </c:pt>
                <c:pt idx="20">
                  <c:v>100.822027632243</c:v>
                </c:pt>
                <c:pt idx="21">
                  <c:v>118.663338064111</c:v>
                </c:pt>
                <c:pt idx="22">
                  <c:v>138.098491294837</c:v>
                </c:pt>
                <c:pt idx="23">
                  <c:v>159.262245738445</c:v>
                </c:pt>
                <c:pt idx="24">
                  <c:v>182.260687508422</c:v>
                </c:pt>
                <c:pt idx="25">
                  <c:v>207.029165306871</c:v>
                </c:pt>
                <c:pt idx="26">
                  <c:v>233.901047856797</c:v>
                </c:pt>
                <c:pt idx="27">
                  <c:v>262.701617431025</c:v>
                </c:pt>
                <c:pt idx="28">
                  <c:v>293.728628782651</c:v>
                </c:pt>
                <c:pt idx="29">
                  <c:v>326.941262355811</c:v>
                </c:pt>
                <c:pt idx="30">
                  <c:v>362.545219217377</c:v>
                </c:pt>
                <c:pt idx="31">
                  <c:v>400.605464165796</c:v>
                </c:pt>
                <c:pt idx="32">
                  <c:v>441.265614231314</c:v>
                </c:pt>
                <c:pt idx="33">
                  <c:v>484.677946705428</c:v>
                </c:pt>
                <c:pt idx="34">
                  <c:v>530.943302927086</c:v>
                </c:pt>
                <c:pt idx="35">
                  <c:v>580.298347816754</c:v>
                </c:pt>
                <c:pt idx="36">
                  <c:v>632.803378117379</c:v>
                </c:pt>
                <c:pt idx="37">
                  <c:v>688.800367846679</c:v>
                </c:pt>
                <c:pt idx="38">
                  <c:v>748.285181475465</c:v>
                </c:pt>
                <c:pt idx="39">
                  <c:v>811.761598331463</c:v>
                </c:pt>
                <c:pt idx="40">
                  <c:v>879.098235764509</c:v>
                </c:pt>
                <c:pt idx="41">
                  <c:v>951.069438311624</c:v>
                </c:pt>
                <c:pt idx="42">
                  <c:v>1027.40812539206</c:v>
                </c:pt>
                <c:pt idx="43">
                  <c:v>1109.00950139469</c:v>
                </c:pt>
                <c:pt idx="44">
                  <c:v>1195.8227258288</c:v>
                </c:pt>
                <c:pt idx="45">
                  <c:v>1288.38598855273</c:v>
                </c:pt>
                <c:pt idx="46">
                  <c:v>1387.43506874071</c:v>
                </c:pt>
                <c:pt idx="47">
                  <c:v>1493.07595181274</c:v>
                </c:pt>
                <c:pt idx="48">
                  <c:v>1606.22218263397</c:v>
                </c:pt>
                <c:pt idx="49">
                  <c:v>1727.77891784539</c:v>
                </c:pt>
                <c:pt idx="50">
                  <c:v>1858.25199307039</c:v>
                </c:pt>
                <c:pt idx="51">
                  <c:v>1998.71301560919</c:v>
                </c:pt>
                <c:pt idx="52">
                  <c:v>2150.46006084717</c:v>
                </c:pt>
                <c:pt idx="53">
                  <c:v>2315.08250465102</c:v>
                </c:pt>
                <c:pt idx="54">
                  <c:v>2500</c:v>
                </c:pt>
              </c:numCache>
            </c:numRef>
          </c:yVal>
          <c:smooth val="1"/>
        </c:ser>
        <c:axId val="71097922"/>
        <c:axId val="64089233"/>
      </c:scatterChart>
      <c:valAx>
        <c:axId val="71097922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4089233"/>
        <c:crosses val="autoZero"/>
        <c:crossBetween val="midCat"/>
      </c:valAx>
      <c:valAx>
        <c:axId val="640892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PreBend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109792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BladeExternalGeometry!$A$3:$A$151</c:f>
              <c:numCache>
                <c:formatCode>General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BladeExternalGeometry!$G$3:$G$161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1"/>
        </c:ser>
        <c:axId val="74565458"/>
        <c:axId val="49778288"/>
      </c:scatterChart>
      <c:valAx>
        <c:axId val="74565458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9778288"/>
        <c:crosses val="autoZero"/>
        <c:crossBetween val="midCat"/>
      </c:valAx>
      <c:valAx>
        <c:axId val="497782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Sweep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74565458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BladeExternalGeometry!$A$3:$A$151</c:f>
              <c:numCache>
                <c:formatCode>General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BladeExternalGeometry!$I$3:$I$151</c:f>
              <c:numCache>
                <c:formatCode>General</c:formatCode>
                <c:ptCount val="149"/>
                <c:pt idx="0">
                  <c:v>-1300</c:v>
                </c:pt>
                <c:pt idx="1">
                  <c:v>-1290.95</c:v>
                </c:pt>
                <c:pt idx="2">
                  <c:v>-1281.9</c:v>
                </c:pt>
                <c:pt idx="3">
                  <c:v>-1272.85</c:v>
                </c:pt>
                <c:pt idx="4">
                  <c:v>-1263.8</c:v>
                </c:pt>
                <c:pt idx="5">
                  <c:v>-1254.75</c:v>
                </c:pt>
                <c:pt idx="6">
                  <c:v>-1245.7</c:v>
                </c:pt>
                <c:pt idx="7">
                  <c:v>-1236.65</c:v>
                </c:pt>
                <c:pt idx="8">
                  <c:v>-1227.6</c:v>
                </c:pt>
                <c:pt idx="9">
                  <c:v>-1209.5</c:v>
                </c:pt>
                <c:pt idx="10">
                  <c:v>-1191.4</c:v>
                </c:pt>
                <c:pt idx="11">
                  <c:v>-1173.3</c:v>
                </c:pt>
                <c:pt idx="12">
                  <c:v>-1155.2</c:v>
                </c:pt>
                <c:pt idx="13">
                  <c:v>-1137.1</c:v>
                </c:pt>
                <c:pt idx="14">
                  <c:v>-1119</c:v>
                </c:pt>
                <c:pt idx="15">
                  <c:v>-1100.9</c:v>
                </c:pt>
                <c:pt idx="16">
                  <c:v>-1082.8</c:v>
                </c:pt>
                <c:pt idx="17">
                  <c:v>-1064.7</c:v>
                </c:pt>
                <c:pt idx="18">
                  <c:v>-1046.6</c:v>
                </c:pt>
                <c:pt idx="19">
                  <c:v>-1028.5</c:v>
                </c:pt>
                <c:pt idx="20">
                  <c:v>-1010.4</c:v>
                </c:pt>
                <c:pt idx="21">
                  <c:v>-992.3</c:v>
                </c:pt>
                <c:pt idx="22">
                  <c:v>-974.2</c:v>
                </c:pt>
                <c:pt idx="23">
                  <c:v>-956.1</c:v>
                </c:pt>
                <c:pt idx="24">
                  <c:v>-938</c:v>
                </c:pt>
                <c:pt idx="25">
                  <c:v>-919.9</c:v>
                </c:pt>
                <c:pt idx="26">
                  <c:v>-901.8</c:v>
                </c:pt>
                <c:pt idx="27">
                  <c:v>-883.7</c:v>
                </c:pt>
                <c:pt idx="28">
                  <c:v>-865.6</c:v>
                </c:pt>
                <c:pt idx="29">
                  <c:v>-847.5</c:v>
                </c:pt>
                <c:pt idx="30">
                  <c:v>-829.4</c:v>
                </c:pt>
                <c:pt idx="31">
                  <c:v>-811.3</c:v>
                </c:pt>
                <c:pt idx="32">
                  <c:v>-793.2</c:v>
                </c:pt>
                <c:pt idx="33">
                  <c:v>-775.1</c:v>
                </c:pt>
                <c:pt idx="34">
                  <c:v>-757</c:v>
                </c:pt>
                <c:pt idx="35">
                  <c:v>-738.9</c:v>
                </c:pt>
                <c:pt idx="36">
                  <c:v>-720.8</c:v>
                </c:pt>
                <c:pt idx="37">
                  <c:v>-702.7</c:v>
                </c:pt>
                <c:pt idx="38">
                  <c:v>-684.6</c:v>
                </c:pt>
                <c:pt idx="39">
                  <c:v>-666.5</c:v>
                </c:pt>
                <c:pt idx="40">
                  <c:v>-652.481762842661</c:v>
                </c:pt>
                <c:pt idx="41">
                  <c:v>-635.439843801701</c:v>
                </c:pt>
                <c:pt idx="42">
                  <c:v>-619.11235523556</c:v>
                </c:pt>
                <c:pt idx="43">
                  <c:v>-602.276085732338</c:v>
                </c:pt>
                <c:pt idx="44">
                  <c:v>-585.180348068536</c:v>
                </c:pt>
                <c:pt idx="45">
                  <c:v>-567.734576987216</c:v>
                </c:pt>
                <c:pt idx="46">
                  <c:v>-548.349514489594</c:v>
                </c:pt>
                <c:pt idx="47">
                  <c:v>-524.365076053264</c:v>
                </c:pt>
                <c:pt idx="48">
                  <c:v>-494.550921476676</c:v>
                </c:pt>
                <c:pt idx="49">
                  <c:v>-456.624963687151</c:v>
                </c:pt>
                <c:pt idx="50">
                  <c:v>-408.871811584094</c:v>
                </c:pt>
                <c:pt idx="51">
                  <c:v>-347.744532831447</c:v>
                </c:pt>
                <c:pt idx="52">
                  <c:v>-270.61801034229</c:v>
                </c:pt>
                <c:pt idx="53">
                  <c:v>-172.589751250809</c:v>
                </c:pt>
                <c:pt idx="54">
                  <c:v>-50</c:v>
                </c:pt>
              </c:numCache>
            </c:numRef>
          </c:yVal>
          <c:smooth val="1"/>
        </c:ser>
        <c:ser>
          <c:idx val="1"/>
          <c:order val="1"/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BladeExternalGeometry!$A$3:$A$151</c:f>
              <c:numCache>
                <c:formatCode>General</c:formatCode>
                <c:ptCount val="149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BladeExternalGeometry!$J$3:$J$151</c:f>
              <c:numCache>
                <c:formatCode>General</c:formatCode>
                <c:ptCount val="149"/>
                <c:pt idx="0">
                  <c:v>1300</c:v>
                </c:pt>
                <c:pt idx="1">
                  <c:v>1309.05</c:v>
                </c:pt>
                <c:pt idx="2">
                  <c:v>1318.1</c:v>
                </c:pt>
                <c:pt idx="3">
                  <c:v>1347.77003662539</c:v>
                </c:pt>
                <c:pt idx="4">
                  <c:v>1416.26678182994</c:v>
                </c:pt>
                <c:pt idx="5">
                  <c:v>1521.90558723785</c:v>
                </c:pt>
                <c:pt idx="6">
                  <c:v>1664.89173706165</c:v>
                </c:pt>
                <c:pt idx="7">
                  <c:v>1795.78607881137</c:v>
                </c:pt>
                <c:pt idx="8">
                  <c:v>1927.77012919897</c:v>
                </c:pt>
                <c:pt idx="9">
                  <c:v>2190.5</c:v>
                </c:pt>
                <c:pt idx="10">
                  <c:v>2426.61387118385</c:v>
                </c:pt>
                <c:pt idx="11">
                  <c:v>2630.62264905733</c:v>
                </c:pt>
                <c:pt idx="12">
                  <c:v>2803.47643410853</c:v>
                </c:pt>
                <c:pt idx="13">
                  <c:v>2946.12532682553</c:v>
                </c:pt>
                <c:pt idx="14">
                  <c:v>3059.51942769643</c:v>
                </c:pt>
                <c:pt idx="15">
                  <c:v>3144.6088372093</c:v>
                </c:pt>
                <c:pt idx="16">
                  <c:v>3202.34365585224</c:v>
                </c:pt>
                <c:pt idx="17">
                  <c:v>3233.69428959709</c:v>
                </c:pt>
                <c:pt idx="18">
                  <c:v>3240.09817054264</c:v>
                </c:pt>
                <c:pt idx="19">
                  <c:v>3223.45975691454</c:v>
                </c:pt>
                <c:pt idx="20">
                  <c:v>3185.70381242224</c:v>
                </c:pt>
                <c:pt idx="21">
                  <c:v>3128.75510077519</c:v>
                </c:pt>
                <c:pt idx="22">
                  <c:v>3054.53838568284</c:v>
                </c:pt>
                <c:pt idx="23">
                  <c:v>2964.97843085463</c:v>
                </c:pt>
                <c:pt idx="24">
                  <c:v>2862</c:v>
                </c:pt>
                <c:pt idx="25">
                  <c:v>2747.84227734712</c:v>
                </c:pt>
                <c:pt idx="26">
                  <c:v>2626.00212919897</c:v>
                </c:pt>
                <c:pt idx="27">
                  <c:v>2500.29084237726</c:v>
                </c:pt>
                <c:pt idx="28">
                  <c:v>2374.5197037037</c:v>
                </c:pt>
                <c:pt idx="29">
                  <c:v>2252.5</c:v>
                </c:pt>
                <c:pt idx="30">
                  <c:v>2137.40892870131</c:v>
                </c:pt>
                <c:pt idx="31">
                  <c:v>2029.88732969662</c:v>
                </c:pt>
                <c:pt idx="32">
                  <c:v>1929.94195348837</c:v>
                </c:pt>
                <c:pt idx="33">
                  <c:v>1837.579550579</c:v>
                </c:pt>
                <c:pt idx="34">
                  <c:v>1752.80687147095</c:v>
                </c:pt>
                <c:pt idx="35">
                  <c:v>1675.63066666667</c:v>
                </c:pt>
                <c:pt idx="36">
                  <c:v>1606.05768666858</c:v>
                </c:pt>
                <c:pt idx="37">
                  <c:v>1544.09468197914</c:v>
                </c:pt>
                <c:pt idx="38">
                  <c:v>1489.74840310078</c:v>
                </c:pt>
                <c:pt idx="39">
                  <c:v>1443.02560053594</c:v>
                </c:pt>
                <c:pt idx="40">
                  <c:v>1399.8512619444</c:v>
                </c:pt>
                <c:pt idx="41">
                  <c:v>1367.33758255489</c:v>
                </c:pt>
                <c:pt idx="42">
                  <c:v>1341.7532005114</c:v>
                </c:pt>
                <c:pt idx="43">
                  <c:v>1324.32807772828</c:v>
                </c:pt>
                <c:pt idx="44">
                  <c:v>1314.81965193146</c:v>
                </c:pt>
                <c:pt idx="45">
                  <c:v>1311.46864781898</c:v>
                </c:pt>
                <c:pt idx="46">
                  <c:v>1306.58811858535</c:v>
                </c:pt>
                <c:pt idx="47">
                  <c:v>1291.70535288731</c:v>
                </c:pt>
                <c:pt idx="48">
                  <c:v>1256.91789506079</c:v>
                </c:pt>
                <c:pt idx="49">
                  <c:v>1193.37503631285</c:v>
                </c:pt>
                <c:pt idx="50">
                  <c:v>1091.65937187844</c:v>
                </c:pt>
                <c:pt idx="51">
                  <c:v>944.185038227983</c:v>
                </c:pt>
                <c:pt idx="52">
                  <c:v>742.444356582781</c:v>
                </c:pt>
                <c:pt idx="53">
                  <c:v>480.20702394299</c:v>
                </c:pt>
                <c:pt idx="54">
                  <c:v>150</c:v>
                </c:pt>
              </c:numCache>
            </c:numRef>
          </c:yVal>
          <c:smooth val="1"/>
        </c:ser>
        <c:axId val="23893512"/>
        <c:axId val="47951112"/>
      </c:scatterChart>
      <c:valAx>
        <c:axId val="23893512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47951112"/>
        <c:crosses val="autoZero"/>
        <c:crossBetween val="midCat"/>
      </c:valAx>
      <c:valAx>
        <c:axId val="479511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Planar Shape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3893512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BladeExternalGeometry!$B$3:$B$57</c:f>
              <c:numCache>
                <c:formatCode>General</c:formatCode>
                <c:ptCount val="55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2620.62003662539</c:v>
                </c:pt>
                <c:pt idx="4">
                  <c:v>2680.06678182994</c:v>
                </c:pt>
                <c:pt idx="5">
                  <c:v>2776.65558723785</c:v>
                </c:pt>
                <c:pt idx="6">
                  <c:v>2910.59173706165</c:v>
                </c:pt>
                <c:pt idx="7">
                  <c:v>3032.43607881137</c:v>
                </c:pt>
                <c:pt idx="8">
                  <c:v>3155.37012919897</c:v>
                </c:pt>
                <c:pt idx="9">
                  <c:v>3400</c:v>
                </c:pt>
                <c:pt idx="10">
                  <c:v>3618.01387118385</c:v>
                </c:pt>
                <c:pt idx="11">
                  <c:v>3803.92264905733</c:v>
                </c:pt>
                <c:pt idx="12">
                  <c:v>3958.67643410853</c:v>
                </c:pt>
                <c:pt idx="13">
                  <c:v>4083.22532682553</c:v>
                </c:pt>
                <c:pt idx="14">
                  <c:v>4178.51942769643</c:v>
                </c:pt>
                <c:pt idx="15">
                  <c:v>4245.5088372093</c:v>
                </c:pt>
                <c:pt idx="16">
                  <c:v>4285.14365585224</c:v>
                </c:pt>
                <c:pt idx="17">
                  <c:v>4298.39428959709</c:v>
                </c:pt>
                <c:pt idx="18">
                  <c:v>4286.69817054264</c:v>
                </c:pt>
                <c:pt idx="19">
                  <c:v>4251.95975691454</c:v>
                </c:pt>
                <c:pt idx="20">
                  <c:v>4196.10381242224</c:v>
                </c:pt>
                <c:pt idx="21">
                  <c:v>4121.05510077519</c:v>
                </c:pt>
                <c:pt idx="22">
                  <c:v>4028.73838568284</c:v>
                </c:pt>
                <c:pt idx="23">
                  <c:v>3921.07843085463</c:v>
                </c:pt>
                <c:pt idx="24">
                  <c:v>3800</c:v>
                </c:pt>
                <c:pt idx="25">
                  <c:v>3667.74227734712</c:v>
                </c:pt>
                <c:pt idx="26">
                  <c:v>3527.80212919897</c:v>
                </c:pt>
                <c:pt idx="27">
                  <c:v>3383.99084237726</c:v>
                </c:pt>
                <c:pt idx="28">
                  <c:v>3240.1197037037</c:v>
                </c:pt>
                <c:pt idx="29">
                  <c:v>3100</c:v>
                </c:pt>
                <c:pt idx="30">
                  <c:v>2966.80892870131</c:v>
                </c:pt>
                <c:pt idx="31">
                  <c:v>2841.18732969662</c:v>
                </c:pt>
                <c:pt idx="32">
                  <c:v>2723.14195348837</c:v>
                </c:pt>
                <c:pt idx="33">
                  <c:v>2612.679550579</c:v>
                </c:pt>
                <c:pt idx="34">
                  <c:v>2509.80687147095</c:v>
                </c:pt>
                <c:pt idx="35">
                  <c:v>2414.53066666667</c:v>
                </c:pt>
                <c:pt idx="36">
                  <c:v>2326.85768666858</c:v>
                </c:pt>
                <c:pt idx="37">
                  <c:v>2246.79468197914</c:v>
                </c:pt>
                <c:pt idx="38">
                  <c:v>2174.34840310078</c:v>
                </c:pt>
                <c:pt idx="39">
                  <c:v>2109.52560053594</c:v>
                </c:pt>
                <c:pt idx="40">
                  <c:v>2052.33302478706</c:v>
                </c:pt>
                <c:pt idx="41">
                  <c:v>2002.77742635659</c:v>
                </c:pt>
                <c:pt idx="42">
                  <c:v>1960.86555574696</c:v>
                </c:pt>
                <c:pt idx="43">
                  <c:v>1926.60416346062</c:v>
                </c:pt>
                <c:pt idx="44">
                  <c:v>1900</c:v>
                </c:pt>
                <c:pt idx="45">
                  <c:v>1879.2032248062</c:v>
                </c:pt>
                <c:pt idx="46">
                  <c:v>1854.93763307494</c:v>
                </c:pt>
                <c:pt idx="47">
                  <c:v>1816.07042894057</c:v>
                </c:pt>
                <c:pt idx="48">
                  <c:v>1751.46881653747</c:v>
                </c:pt>
                <c:pt idx="49">
                  <c:v>1650</c:v>
                </c:pt>
                <c:pt idx="50">
                  <c:v>1500.53118346253</c:v>
                </c:pt>
                <c:pt idx="51">
                  <c:v>1291.92957105943</c:v>
                </c:pt>
                <c:pt idx="52">
                  <c:v>1013.06236692507</c:v>
                </c:pt>
                <c:pt idx="53">
                  <c:v>652.796775193799</c:v>
                </c:pt>
                <c:pt idx="54">
                  <c:v>200</c:v>
                </c:pt>
              </c:numCache>
            </c:numRef>
          </c:yVal>
          <c:smooth val="1"/>
        </c:ser>
        <c:axId val="81559875"/>
        <c:axId val="20219696"/>
      </c:scatterChart>
      <c:valAx>
        <c:axId val="81559875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0219696"/>
        <c:crosses val="autoZero"/>
        <c:crossBetween val="midCat"/>
      </c:valAx>
      <c:valAx>
        <c:axId val="202196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Chord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81559875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BladeExternalGeometry!$E$3:$E$57</c:f>
              <c:numCache>
                <c:formatCode>General</c:formatCode>
                <c:ptCount val="5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99.1217062281446</c:v>
                </c:pt>
                <c:pt idx="4">
                  <c:v>96.6786687233349</c:v>
                </c:pt>
                <c:pt idx="5">
                  <c:v>92.9586532017062</c:v>
                </c:pt>
                <c:pt idx="6">
                  <c:v>88.2494253793935</c:v>
                </c:pt>
                <c:pt idx="7">
                  <c:v>82.8387509725318</c:v>
                </c:pt>
                <c:pt idx="8">
                  <c:v>77.0143956972561</c:v>
                </c:pt>
                <c:pt idx="9">
                  <c:v>65.2757054060034</c:v>
                </c:pt>
                <c:pt idx="10">
                  <c:v>55.335480234716</c:v>
                </c:pt>
                <c:pt idx="11">
                  <c:v>49.4379186800062</c:v>
                </c:pt>
                <c:pt idx="12">
                  <c:v>45.942306163817</c:v>
                </c:pt>
                <c:pt idx="13">
                  <c:v>43.1149747788588</c:v>
                </c:pt>
                <c:pt idx="14">
                  <c:v>40.9574190601267</c:v>
                </c:pt>
                <c:pt idx="15">
                  <c:v>39.4363769468442</c:v>
                </c:pt>
                <c:pt idx="16">
                  <c:v>38.2315015359259</c:v>
                </c:pt>
                <c:pt idx="17">
                  <c:v>37.2276900689871</c:v>
                </c:pt>
                <c:pt idx="18">
                  <c:v>36.3787278648897</c:v>
                </c:pt>
                <c:pt idx="19">
                  <c:v>35.6384002424957</c:v>
                </c:pt>
                <c:pt idx="20">
                  <c:v>34.9606063431014</c:v>
                </c:pt>
                <c:pt idx="21">
                  <c:v>34.3407448328226</c:v>
                </c:pt>
                <c:pt idx="22">
                  <c:v>33.7882758349993</c:v>
                </c:pt>
                <c:pt idx="23">
                  <c:v>33.2890757656929</c:v>
                </c:pt>
                <c:pt idx="24">
                  <c:v>32.8290210409651</c:v>
                </c:pt>
                <c:pt idx="25">
                  <c:v>32.3939880768772</c:v>
                </c:pt>
                <c:pt idx="26">
                  <c:v>31.9698532894907</c:v>
                </c:pt>
                <c:pt idx="27">
                  <c:v>31.5424930948673</c:v>
                </c:pt>
                <c:pt idx="28">
                  <c:v>31.0977839090684</c:v>
                </c:pt>
                <c:pt idx="29">
                  <c:v>30.6216021481555</c:v>
                </c:pt>
                <c:pt idx="30">
                  <c:v>30.09982422819</c:v>
                </c:pt>
                <c:pt idx="31">
                  <c:v>29.5128633129728</c:v>
                </c:pt>
                <c:pt idx="32">
                  <c:v>28.8582332055594</c:v>
                </c:pt>
                <c:pt idx="33">
                  <c:v>28.1614668500054</c:v>
                </c:pt>
                <c:pt idx="34">
                  <c:v>27.4485768768846</c:v>
                </c:pt>
                <c:pt idx="35">
                  <c:v>26.7455759167709</c:v>
                </c:pt>
                <c:pt idx="36">
                  <c:v>26.0784766002383</c:v>
                </c:pt>
                <c:pt idx="37">
                  <c:v>25.4732915578605</c:v>
                </c:pt>
                <c:pt idx="38">
                  <c:v>24.9554250483451</c:v>
                </c:pt>
                <c:pt idx="39">
                  <c:v>24.4669950445292</c:v>
                </c:pt>
                <c:pt idx="40">
                  <c:v>23.9656115753634</c:v>
                </c:pt>
                <c:pt idx="41">
                  <c:v>23.4641919326252</c:v>
                </c:pt>
                <c:pt idx="42">
                  <c:v>22.9756534080919</c:v>
                </c:pt>
                <c:pt idx="43">
                  <c:v>22.5129132935408</c:v>
                </c:pt>
                <c:pt idx="44">
                  <c:v>22.0888888807495</c:v>
                </c:pt>
                <c:pt idx="45">
                  <c:v>21.7164974614951</c:v>
                </c:pt>
                <c:pt idx="46">
                  <c:v>21.4086563275552</c:v>
                </c:pt>
                <c:pt idx="47">
                  <c:v>21.1782827707071</c:v>
                </c:pt>
                <c:pt idx="48">
                  <c:v>21.0382940827281</c:v>
                </c:pt>
                <c:pt idx="49">
                  <c:v>21</c:v>
                </c:pt>
                <c:pt idx="50">
                  <c:v>21</c:v>
                </c:pt>
                <c:pt idx="51">
                  <c:v>21</c:v>
                </c:pt>
                <c:pt idx="52">
                  <c:v>21</c:v>
                </c:pt>
                <c:pt idx="53">
                  <c:v>21</c:v>
                </c:pt>
                <c:pt idx="54">
                  <c:v>21</c:v>
                </c:pt>
              </c:numCache>
            </c:numRef>
          </c:yVal>
          <c:smooth val="1"/>
        </c:ser>
        <c:axId val="5417583"/>
        <c:axId val="98276343"/>
      </c:scatterChart>
      <c:valAx>
        <c:axId val="5417583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98276343"/>
        <c:crosses val="autoZero"/>
        <c:crossBetween val="midCat"/>
      </c:valAx>
      <c:valAx>
        <c:axId val="982763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Relative Thickness [%]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41758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BladeExternalGeometry!$A$3:$A$57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BladeExternalGeometry!$K$3:$K$57</c:f>
              <c:numCache>
                <c:formatCode>General</c:formatCode>
                <c:ptCount val="55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2597.60329405971</c:v>
                </c:pt>
                <c:pt idx="4">
                  <c:v>2591.05288556951</c:v>
                </c:pt>
                <c:pt idx="5">
                  <c:v>2581.14163794623</c:v>
                </c:pt>
                <c:pt idx="6">
                  <c:v>2568.58048309701</c:v>
                </c:pt>
                <c:pt idx="7">
                  <c:v>2512.03217172776</c:v>
                </c:pt>
                <c:pt idx="8">
                  <c:v>2430.08923701432</c:v>
                </c:pt>
                <c:pt idx="9">
                  <c:v>2219.37398380412</c:v>
                </c:pt>
                <c:pt idx="10">
                  <c:v>2002.04535057822</c:v>
                </c:pt>
                <c:pt idx="11">
                  <c:v>1880.5801858913</c:v>
                </c:pt>
                <c:pt idx="12">
                  <c:v>1818.70724739302</c:v>
                </c:pt>
                <c:pt idx="13">
                  <c:v>1760.4815698248</c:v>
                </c:pt>
                <c:pt idx="14">
                  <c:v>1711.41371251043</c:v>
                </c:pt>
                <c:pt idx="15">
                  <c:v>1674.27486835344</c:v>
                </c:pt>
                <c:pt idx="16">
                  <c:v>1638.27476260378</c:v>
                </c:pt>
                <c:pt idx="17">
                  <c:v>1600.19290407425</c:v>
                </c:pt>
                <c:pt idx="18">
                  <c:v>1559.44626185091</c:v>
                </c:pt>
                <c:pt idx="19">
                  <c:v>1515.33043631905</c:v>
                </c:pt>
                <c:pt idx="20">
                  <c:v>1466.98333560881</c:v>
                </c:pt>
                <c:pt idx="21">
                  <c:v>1415.20101657723</c:v>
                </c:pt>
                <c:pt idx="22">
                  <c:v>1361.24123842502</c:v>
                </c:pt>
                <c:pt idx="23">
                  <c:v>1305.29076967944</c:v>
                </c:pt>
                <c:pt idx="24">
                  <c:v>1247.50279955667</c:v>
                </c:pt>
                <c:pt idx="25">
                  <c:v>1188.12799601441</c:v>
                </c:pt>
                <c:pt idx="26">
                  <c:v>1127.83316504844</c:v>
                </c:pt>
                <c:pt idx="27">
                  <c:v>1067.39507778779</c:v>
                </c:pt>
                <c:pt idx="28">
                  <c:v>1007.60542385292</c:v>
                </c:pt>
                <c:pt idx="29">
                  <c:v>949.269666592819</c:v>
                </c:pt>
                <c:pt idx="30">
                  <c:v>893.004272725342</c:v>
                </c:pt>
                <c:pt idx="31">
                  <c:v>838.515733078865</c:v>
                </c:pt>
                <c:pt idx="32">
                  <c:v>785.8506554561</c:v>
                </c:pt>
                <c:pt idx="33">
                  <c:v>735.768885533175</c:v>
                </c:pt>
                <c:pt idx="34">
                  <c:v>688.906268577036</c:v>
                </c:pt>
                <c:pt idx="35">
                  <c:v>645.78013248705</c:v>
                </c:pt>
                <c:pt idx="36">
                  <c:v>606.809037338712</c:v>
                </c:pt>
                <c:pt idx="37">
                  <c:v>572.332560047052</c:v>
                </c:pt>
                <c:pt idx="38">
                  <c:v>542.617886025705</c:v>
                </c:pt>
                <c:pt idx="39">
                  <c:v>516.137524146204</c:v>
                </c:pt>
                <c:pt idx="40">
                  <c:v>491.854160953374</c:v>
                </c:pt>
                <c:pt idx="41">
                  <c:v>469.935539303602</c:v>
                </c:pt>
                <c:pt idx="42">
                  <c:v>450.521673887076</c:v>
                </c:pt>
                <c:pt idx="43">
                  <c:v>433.734724829637</c:v>
                </c:pt>
                <c:pt idx="44">
                  <c:v>419.68888873424</c:v>
                </c:pt>
                <c:pt idx="45">
                  <c:v>408.097120611373</c:v>
                </c:pt>
                <c:pt idx="46">
                  <c:v>397.117222955501</c:v>
                </c:pt>
                <c:pt idx="47">
                  <c:v>384.612530756227</c:v>
                </c:pt>
                <c:pt idx="48">
                  <c:v>368.479160390431</c:v>
                </c:pt>
                <c:pt idx="49">
                  <c:v>346.5</c:v>
                </c:pt>
                <c:pt idx="50">
                  <c:v>315.111548527131</c:v>
                </c:pt>
                <c:pt idx="51">
                  <c:v>271.30520992248</c:v>
                </c:pt>
                <c:pt idx="52">
                  <c:v>212.743097054265</c:v>
                </c:pt>
                <c:pt idx="53">
                  <c:v>137.087322790698</c:v>
                </c:pt>
                <c:pt idx="54">
                  <c:v>42</c:v>
                </c:pt>
              </c:numCache>
            </c:numRef>
          </c:yVal>
          <c:smooth val="1"/>
        </c:ser>
        <c:axId val="32350141"/>
        <c:axId val="2816825"/>
      </c:scatterChart>
      <c:valAx>
        <c:axId val="32350141"/>
        <c:scaling>
          <c:orientation val="minMax"/>
          <c:max val="1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Blade Span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816825"/>
        <c:crosses val="autoZero"/>
        <c:crossBetween val="midCat"/>
      </c:valAx>
      <c:valAx>
        <c:axId val="281682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Absolute Thickness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2350141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400" spc="-1" strike="noStrike">
                <a:solidFill>
                  <a:srgbClr val="595959"/>
                </a:solidFill>
                <a:latin typeface="Calibri"/>
              </a:defRPr>
            </a:pPr>
            <a:r>
              <a:rPr b="0" sz="1400" spc="-1" strike="noStrike">
                <a:solidFill>
                  <a:srgbClr val="595959"/>
                </a:solidFill>
                <a:latin typeface="Calibri"/>
              </a:rPr>
              <a:t>Chart Title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scatterChart>
        <c:scatterStyle val="lineMarker"/>
        <c:varyColors val="0"/>
        <c:ser>
          <c:idx val="0"/>
          <c:order val="0"/>
          <c:tx>
            <c:strRef>
              <c:f>BladeTopology!$C$1</c:f>
              <c:strCache>
                <c:ptCount val="1"/>
                <c:pt idx="0">
                  <c:v>Position of Front Web</c:v>
                </c:pt>
              </c:strCache>
            </c:strRef>
          </c:tx>
          <c:spPr>
            <a:solidFill>
              <a:srgbClr val="ed7d31"/>
            </a:solidFill>
            <a:ln cap="rnd" w="19080">
              <a:solidFill>
                <a:srgbClr val="ed7d31"/>
              </a:solidFill>
              <a:round/>
            </a:ln>
          </c:spPr>
          <c:marker>
            <c:symbol val="circle"/>
            <c:size val="5"/>
            <c:spPr>
              <a:solidFill>
                <a:srgbClr val="ed7d3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BladeTopology!$C$3:$C$57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-257.6</c:v>
                </c:pt>
                <c:pt idx="10">
                  <c:v>-252.248786717752</c:v>
                </c:pt>
                <c:pt idx="11">
                  <c:v>-246.897573435504</c:v>
                </c:pt>
                <c:pt idx="12">
                  <c:v>-241.546360153257</c:v>
                </c:pt>
                <c:pt idx="13">
                  <c:v>-236.195146871009</c:v>
                </c:pt>
                <c:pt idx="14">
                  <c:v>-233.519540229885</c:v>
                </c:pt>
                <c:pt idx="15">
                  <c:v>-228.168326947637</c:v>
                </c:pt>
                <c:pt idx="16">
                  <c:v>-222.817113665389</c:v>
                </c:pt>
                <c:pt idx="17">
                  <c:v>-217.465900383142</c:v>
                </c:pt>
                <c:pt idx="18">
                  <c:v>-212.114687100894</c:v>
                </c:pt>
                <c:pt idx="19">
                  <c:v>-209.43908045977</c:v>
                </c:pt>
                <c:pt idx="20">
                  <c:v>-204.087867177522</c:v>
                </c:pt>
                <c:pt idx="21">
                  <c:v>-198.736653895275</c:v>
                </c:pt>
                <c:pt idx="22">
                  <c:v>-193.385440613027</c:v>
                </c:pt>
                <c:pt idx="23">
                  <c:v>-188.034227330779</c:v>
                </c:pt>
                <c:pt idx="24">
                  <c:v>-185.358620689655</c:v>
                </c:pt>
                <c:pt idx="25">
                  <c:v>-180.007407407407</c:v>
                </c:pt>
                <c:pt idx="26">
                  <c:v>-174.65619412516</c:v>
                </c:pt>
                <c:pt idx="27">
                  <c:v>-169.304980842912</c:v>
                </c:pt>
                <c:pt idx="28">
                  <c:v>-163.953767560664</c:v>
                </c:pt>
                <c:pt idx="29">
                  <c:v>-161.27816091954</c:v>
                </c:pt>
                <c:pt idx="30">
                  <c:v>-155.926947637292</c:v>
                </c:pt>
                <c:pt idx="31">
                  <c:v>-150.575734355045</c:v>
                </c:pt>
                <c:pt idx="32">
                  <c:v>-145.224521072797</c:v>
                </c:pt>
                <c:pt idx="33">
                  <c:v>-139.873307790549</c:v>
                </c:pt>
                <c:pt idx="34">
                  <c:v>-137.197701149425</c:v>
                </c:pt>
                <c:pt idx="35">
                  <c:v>-131.846487867177</c:v>
                </c:pt>
                <c:pt idx="36">
                  <c:v>-126.49527458493</c:v>
                </c:pt>
                <c:pt idx="37">
                  <c:v>-121.144061302682</c:v>
                </c:pt>
                <c:pt idx="38">
                  <c:v>-115.792848020434</c:v>
                </c:pt>
                <c:pt idx="39">
                  <c:v>-113.11724137931</c:v>
                </c:pt>
                <c:pt idx="40">
                  <c:v>-107.766028097063</c:v>
                </c:pt>
                <c:pt idx="41">
                  <c:v>-102.414814814815</c:v>
                </c:pt>
                <c:pt idx="42">
                  <c:v>-97.063601532567</c:v>
                </c:pt>
                <c:pt idx="43">
                  <c:v>-91.7123882503193</c:v>
                </c:pt>
                <c:pt idx="44">
                  <c:v>-89.0367816091954</c:v>
                </c:pt>
                <c:pt idx="45">
                  <c:v>-83.6855683269476</c:v>
                </c:pt>
                <c:pt idx="46">
                  <c:v>-78.3343550446999</c:v>
                </c:pt>
                <c:pt idx="47">
                  <c:v>-72.9831417624521</c:v>
                </c:pt>
                <c:pt idx="48">
                  <c:v>-67.6319284802044</c:v>
                </c:pt>
                <c:pt idx="49">
                  <c:v>-64.9563218390805</c:v>
                </c:pt>
                <c:pt idx="50">
                  <c:v>-59.6051085568327</c:v>
                </c:pt>
                <c:pt idx="51">
                  <c:v>-54.253895274585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BladeTopology!$D$1</c:f>
              <c:strCache>
                <c:ptCount val="1"/>
                <c:pt idx="0">
                  <c:v>Position of Rear Web</c:v>
                </c:pt>
              </c:strCache>
            </c:strRef>
          </c:tx>
          <c:spPr>
            <a:solidFill>
              <a:srgbClr val="a5a5a5"/>
            </a:solidFill>
            <a:ln cap="rnd" w="19080">
              <a:solidFill>
                <a:srgbClr val="a5a5a5"/>
              </a:solidFill>
              <a:round/>
            </a:ln>
          </c:spPr>
          <c:marker>
            <c:symbol val="circle"/>
            <c:size val="5"/>
            <c:spPr>
              <a:solidFill>
                <a:srgbClr val="a5a5a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BladeTopology!$D$3:$D$57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342.4</c:v>
                </c:pt>
                <c:pt idx="10">
                  <c:v>347.751213282248</c:v>
                </c:pt>
                <c:pt idx="11">
                  <c:v>353.102426564496</c:v>
                </c:pt>
                <c:pt idx="12">
                  <c:v>358.453639846743</c:v>
                </c:pt>
                <c:pt idx="13">
                  <c:v>363.804853128991</c:v>
                </c:pt>
                <c:pt idx="14">
                  <c:v>366.480459770115</c:v>
                </c:pt>
                <c:pt idx="15">
                  <c:v>371.831673052363</c:v>
                </c:pt>
                <c:pt idx="16">
                  <c:v>377.18288633461</c:v>
                </c:pt>
                <c:pt idx="17">
                  <c:v>382.534099616858</c:v>
                </c:pt>
                <c:pt idx="18">
                  <c:v>387.885312899106</c:v>
                </c:pt>
                <c:pt idx="19">
                  <c:v>390.56091954023</c:v>
                </c:pt>
                <c:pt idx="20">
                  <c:v>395.912132822478</c:v>
                </c:pt>
                <c:pt idx="21">
                  <c:v>401.263346104726</c:v>
                </c:pt>
                <c:pt idx="22">
                  <c:v>406.614559386973</c:v>
                </c:pt>
                <c:pt idx="23">
                  <c:v>411.965772669221</c:v>
                </c:pt>
                <c:pt idx="24">
                  <c:v>414.641379310345</c:v>
                </c:pt>
                <c:pt idx="25">
                  <c:v>419.992592592593</c:v>
                </c:pt>
                <c:pt idx="26">
                  <c:v>425.34380587484</c:v>
                </c:pt>
                <c:pt idx="27">
                  <c:v>430.695019157088</c:v>
                </c:pt>
                <c:pt idx="28">
                  <c:v>436.046232439336</c:v>
                </c:pt>
                <c:pt idx="29">
                  <c:v>438.72183908046</c:v>
                </c:pt>
                <c:pt idx="30">
                  <c:v>444.073052362708</c:v>
                </c:pt>
                <c:pt idx="31">
                  <c:v>449.424265644955</c:v>
                </c:pt>
                <c:pt idx="32">
                  <c:v>454.775478927203</c:v>
                </c:pt>
                <c:pt idx="33">
                  <c:v>460.126692209451</c:v>
                </c:pt>
                <c:pt idx="34">
                  <c:v>462.802298850575</c:v>
                </c:pt>
                <c:pt idx="35">
                  <c:v>468.153512132823</c:v>
                </c:pt>
                <c:pt idx="36">
                  <c:v>473.50472541507</c:v>
                </c:pt>
                <c:pt idx="37">
                  <c:v>478.855938697318</c:v>
                </c:pt>
                <c:pt idx="38">
                  <c:v>484.207151979566</c:v>
                </c:pt>
                <c:pt idx="39">
                  <c:v>486.88275862069</c:v>
                </c:pt>
                <c:pt idx="40">
                  <c:v>492.233971902938</c:v>
                </c:pt>
                <c:pt idx="41">
                  <c:v>497.585185185185</c:v>
                </c:pt>
                <c:pt idx="42">
                  <c:v>502.936398467433</c:v>
                </c:pt>
                <c:pt idx="43">
                  <c:v>508.287611749681</c:v>
                </c:pt>
                <c:pt idx="44">
                  <c:v>510.963218390805</c:v>
                </c:pt>
                <c:pt idx="45">
                  <c:v>516.314431673052</c:v>
                </c:pt>
                <c:pt idx="46">
                  <c:v>521.6656449553</c:v>
                </c:pt>
                <c:pt idx="47">
                  <c:v>527.016858237548</c:v>
                </c:pt>
                <c:pt idx="48">
                  <c:v>532.368071519796</c:v>
                </c:pt>
                <c:pt idx="49">
                  <c:v>535.04367816092</c:v>
                </c:pt>
                <c:pt idx="50">
                  <c:v>540.394891443167</c:v>
                </c:pt>
                <c:pt idx="51">
                  <c:v>545.746104725415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BladeTopology!$E$1</c:f>
              <c:strCache>
                <c:ptCount val="1"/>
                <c:pt idx="0">
                  <c:v>Position Spar Cap towards Leading Edge on Suction Side</c:v>
                </c:pt>
              </c:strCache>
            </c:strRef>
          </c:tx>
          <c:spPr>
            <a:solidFill>
              <a:srgbClr val="ffc000"/>
            </a:solidFill>
            <a:ln cap="rnd" w="19080">
              <a:solidFill>
                <a:srgbClr val="ffc000"/>
              </a:solidFill>
              <a:round/>
            </a:ln>
          </c:spPr>
          <c:marker>
            <c:symbol val="circle"/>
            <c:size val="5"/>
            <c:spPr>
              <a:solidFill>
                <a:srgbClr val="ffc00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BladeTopology!$E$3:$E$57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-357.6</c:v>
                </c:pt>
                <c:pt idx="10">
                  <c:v>-352.248786717752</c:v>
                </c:pt>
                <c:pt idx="11">
                  <c:v>-346.897573435504</c:v>
                </c:pt>
                <c:pt idx="12">
                  <c:v>-341.546360153257</c:v>
                </c:pt>
                <c:pt idx="13">
                  <c:v>-336.195146871009</c:v>
                </c:pt>
                <c:pt idx="14">
                  <c:v>-333.519540229885</c:v>
                </c:pt>
                <c:pt idx="15">
                  <c:v>-328.168326947637</c:v>
                </c:pt>
                <c:pt idx="16">
                  <c:v>-322.817113665389</c:v>
                </c:pt>
                <c:pt idx="17">
                  <c:v>-317.465900383142</c:v>
                </c:pt>
                <c:pt idx="18">
                  <c:v>-312.114687100894</c:v>
                </c:pt>
                <c:pt idx="19">
                  <c:v>-309.43908045977</c:v>
                </c:pt>
                <c:pt idx="20">
                  <c:v>-304.087867177522</c:v>
                </c:pt>
                <c:pt idx="21">
                  <c:v>-298.736653895275</c:v>
                </c:pt>
                <c:pt idx="22">
                  <c:v>-293.385440613027</c:v>
                </c:pt>
                <c:pt idx="23">
                  <c:v>-288.034227330779</c:v>
                </c:pt>
                <c:pt idx="24">
                  <c:v>-285.358620689655</c:v>
                </c:pt>
                <c:pt idx="25">
                  <c:v>-280.007407407407</c:v>
                </c:pt>
                <c:pt idx="26">
                  <c:v>-274.65619412516</c:v>
                </c:pt>
                <c:pt idx="27">
                  <c:v>-269.304980842912</c:v>
                </c:pt>
                <c:pt idx="28">
                  <c:v>-263.953767560664</c:v>
                </c:pt>
                <c:pt idx="29">
                  <c:v>-261.27816091954</c:v>
                </c:pt>
                <c:pt idx="30">
                  <c:v>-255.926947637292</c:v>
                </c:pt>
                <c:pt idx="31">
                  <c:v>-250.575734355045</c:v>
                </c:pt>
                <c:pt idx="32">
                  <c:v>-245.224521072797</c:v>
                </c:pt>
                <c:pt idx="33">
                  <c:v>-239.873307790549</c:v>
                </c:pt>
                <c:pt idx="34">
                  <c:v>-237.197701149425</c:v>
                </c:pt>
                <c:pt idx="35">
                  <c:v>-231.846487867177</c:v>
                </c:pt>
                <c:pt idx="36">
                  <c:v>-226.49527458493</c:v>
                </c:pt>
                <c:pt idx="37">
                  <c:v>-221.144061302682</c:v>
                </c:pt>
                <c:pt idx="38">
                  <c:v>-215.792848020434</c:v>
                </c:pt>
                <c:pt idx="39">
                  <c:v>-213.11724137931</c:v>
                </c:pt>
                <c:pt idx="40">
                  <c:v>-207.766028097063</c:v>
                </c:pt>
                <c:pt idx="41">
                  <c:v>-202.414814814815</c:v>
                </c:pt>
                <c:pt idx="42">
                  <c:v>-197.063601532567</c:v>
                </c:pt>
                <c:pt idx="43">
                  <c:v>-191.712388250319</c:v>
                </c:pt>
                <c:pt idx="44">
                  <c:v>-189.036781609195</c:v>
                </c:pt>
                <c:pt idx="45">
                  <c:v>-183.685568326948</c:v>
                </c:pt>
                <c:pt idx="46">
                  <c:v>-178.3343550447</c:v>
                </c:pt>
                <c:pt idx="47">
                  <c:v>-172.983141762452</c:v>
                </c:pt>
                <c:pt idx="48">
                  <c:v>-167.631928480204</c:v>
                </c:pt>
                <c:pt idx="49">
                  <c:v>-164.95632183908</c:v>
                </c:pt>
                <c:pt idx="50">
                  <c:v>-159.605108556833</c:v>
                </c:pt>
                <c:pt idx="51">
                  <c:v>-154.253895274585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BladeTopology!$F$1</c:f>
              <c:strCache>
                <c:ptCount val="1"/>
                <c:pt idx="0">
                  <c:v>Position Spar Cap towards Trailing Edge on Suction Side</c:v>
                </c:pt>
              </c:strCache>
            </c:strRef>
          </c:tx>
          <c:spPr>
            <a:solidFill>
              <a:srgbClr val="4472c4"/>
            </a:solidFill>
            <a:ln cap="rnd" w="19080">
              <a:solidFill>
                <a:srgbClr val="4472c4"/>
              </a:solidFill>
              <a:round/>
            </a:ln>
          </c:spPr>
          <c:marker>
            <c:symbol val="circle"/>
            <c:size val="5"/>
            <c:spPr>
              <a:solidFill>
                <a:srgbClr val="4472c4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BladeTopology!$F$3:$F$57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442.4</c:v>
                </c:pt>
                <c:pt idx="10">
                  <c:v>447.751213282248</c:v>
                </c:pt>
                <c:pt idx="11">
                  <c:v>453.102426564496</c:v>
                </c:pt>
                <c:pt idx="12">
                  <c:v>458.453639846743</c:v>
                </c:pt>
                <c:pt idx="13">
                  <c:v>463.804853128991</c:v>
                </c:pt>
                <c:pt idx="14">
                  <c:v>466.480459770115</c:v>
                </c:pt>
                <c:pt idx="15">
                  <c:v>471.831673052363</c:v>
                </c:pt>
                <c:pt idx="16">
                  <c:v>477.182886334611</c:v>
                </c:pt>
                <c:pt idx="17">
                  <c:v>482.534099616858</c:v>
                </c:pt>
                <c:pt idx="18">
                  <c:v>487.885312899106</c:v>
                </c:pt>
                <c:pt idx="19">
                  <c:v>490.56091954023</c:v>
                </c:pt>
                <c:pt idx="20">
                  <c:v>495.912132822478</c:v>
                </c:pt>
                <c:pt idx="21">
                  <c:v>501.263346104726</c:v>
                </c:pt>
                <c:pt idx="22">
                  <c:v>506.614559386973</c:v>
                </c:pt>
                <c:pt idx="23">
                  <c:v>511.965772669221</c:v>
                </c:pt>
                <c:pt idx="24">
                  <c:v>514.641379310345</c:v>
                </c:pt>
                <c:pt idx="25">
                  <c:v>519.992592592593</c:v>
                </c:pt>
                <c:pt idx="26">
                  <c:v>525.34380587484</c:v>
                </c:pt>
                <c:pt idx="27">
                  <c:v>530.695019157088</c:v>
                </c:pt>
                <c:pt idx="28">
                  <c:v>536.046232439336</c:v>
                </c:pt>
                <c:pt idx="29">
                  <c:v>538.72183908046</c:v>
                </c:pt>
                <c:pt idx="30">
                  <c:v>544.073052362708</c:v>
                </c:pt>
                <c:pt idx="31">
                  <c:v>549.424265644955</c:v>
                </c:pt>
                <c:pt idx="32">
                  <c:v>554.775478927203</c:v>
                </c:pt>
                <c:pt idx="33">
                  <c:v>560.126692209451</c:v>
                </c:pt>
                <c:pt idx="34">
                  <c:v>562.802298850575</c:v>
                </c:pt>
                <c:pt idx="35">
                  <c:v>568.153512132823</c:v>
                </c:pt>
                <c:pt idx="36">
                  <c:v>573.50472541507</c:v>
                </c:pt>
                <c:pt idx="37">
                  <c:v>578.855938697318</c:v>
                </c:pt>
                <c:pt idx="38">
                  <c:v>584.207151979566</c:v>
                </c:pt>
                <c:pt idx="39">
                  <c:v>586.88275862069</c:v>
                </c:pt>
                <c:pt idx="40">
                  <c:v>592.233971902938</c:v>
                </c:pt>
                <c:pt idx="41">
                  <c:v>597.585185185185</c:v>
                </c:pt>
                <c:pt idx="42">
                  <c:v>602.936398467433</c:v>
                </c:pt>
                <c:pt idx="43">
                  <c:v>608.287611749681</c:v>
                </c:pt>
                <c:pt idx="44">
                  <c:v>610.963218390805</c:v>
                </c:pt>
                <c:pt idx="45">
                  <c:v>616.314431673052</c:v>
                </c:pt>
                <c:pt idx="46">
                  <c:v>621.6656449553</c:v>
                </c:pt>
                <c:pt idx="47">
                  <c:v>627.016858237548</c:v>
                </c:pt>
                <c:pt idx="48">
                  <c:v>632.368071519796</c:v>
                </c:pt>
                <c:pt idx="49">
                  <c:v>635.04367816092</c:v>
                </c:pt>
                <c:pt idx="50">
                  <c:v>640.394891443167</c:v>
                </c:pt>
                <c:pt idx="51">
                  <c:v>645.746104725415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BladeTopology!$H$1</c:f>
              <c:strCache>
                <c:ptCount val="1"/>
                <c:pt idx="0">
                  <c:v>Position Spar Cap towards Leading Edge on Pressure Side</c:v>
                </c:pt>
              </c:strCache>
            </c:strRef>
          </c:tx>
          <c:spPr>
            <a:solidFill>
              <a:srgbClr val="255e91"/>
            </a:solidFill>
            <a:ln cap="rnd" w="19080">
              <a:solidFill>
                <a:srgbClr val="255e91"/>
              </a:solidFill>
              <a:round/>
            </a:ln>
          </c:spPr>
          <c:marker>
            <c:symbol val="circle"/>
            <c:size val="5"/>
            <c:spPr>
              <a:solidFill>
                <a:srgbClr val="255e91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BladeTopology!$H$3:$H$57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-357.6</c:v>
                </c:pt>
                <c:pt idx="10">
                  <c:v>-352.248786717752</c:v>
                </c:pt>
                <c:pt idx="11">
                  <c:v>-346.897573435504</c:v>
                </c:pt>
                <c:pt idx="12">
                  <c:v>-341.546360153257</c:v>
                </c:pt>
                <c:pt idx="13">
                  <c:v>-336.195146871009</c:v>
                </c:pt>
                <c:pt idx="14">
                  <c:v>-333.519540229885</c:v>
                </c:pt>
                <c:pt idx="15">
                  <c:v>-328.168326947637</c:v>
                </c:pt>
                <c:pt idx="16">
                  <c:v>-322.817113665389</c:v>
                </c:pt>
                <c:pt idx="17">
                  <c:v>-317.465900383142</c:v>
                </c:pt>
                <c:pt idx="18">
                  <c:v>-312.114687100894</c:v>
                </c:pt>
                <c:pt idx="19">
                  <c:v>-309.43908045977</c:v>
                </c:pt>
                <c:pt idx="20">
                  <c:v>-304.087867177522</c:v>
                </c:pt>
                <c:pt idx="21">
                  <c:v>-298.736653895275</c:v>
                </c:pt>
                <c:pt idx="22">
                  <c:v>-293.385440613027</c:v>
                </c:pt>
                <c:pt idx="23">
                  <c:v>-288.034227330779</c:v>
                </c:pt>
                <c:pt idx="24">
                  <c:v>-285.358620689655</c:v>
                </c:pt>
                <c:pt idx="25">
                  <c:v>-280.007407407407</c:v>
                </c:pt>
                <c:pt idx="26">
                  <c:v>-274.65619412516</c:v>
                </c:pt>
                <c:pt idx="27">
                  <c:v>-269.304980842912</c:v>
                </c:pt>
                <c:pt idx="28">
                  <c:v>-263.953767560664</c:v>
                </c:pt>
                <c:pt idx="29">
                  <c:v>-261.27816091954</c:v>
                </c:pt>
                <c:pt idx="30">
                  <c:v>-255.926947637292</c:v>
                </c:pt>
                <c:pt idx="31">
                  <c:v>-250.575734355045</c:v>
                </c:pt>
                <c:pt idx="32">
                  <c:v>-245.224521072797</c:v>
                </c:pt>
                <c:pt idx="33">
                  <c:v>-239.873307790549</c:v>
                </c:pt>
                <c:pt idx="34">
                  <c:v>-237.197701149425</c:v>
                </c:pt>
                <c:pt idx="35">
                  <c:v>-231.846487867177</c:v>
                </c:pt>
                <c:pt idx="36">
                  <c:v>-226.49527458493</c:v>
                </c:pt>
                <c:pt idx="37">
                  <c:v>-221.144061302682</c:v>
                </c:pt>
                <c:pt idx="38">
                  <c:v>-215.792848020434</c:v>
                </c:pt>
                <c:pt idx="39">
                  <c:v>-213.11724137931</c:v>
                </c:pt>
                <c:pt idx="40">
                  <c:v>-207.766028097063</c:v>
                </c:pt>
                <c:pt idx="41">
                  <c:v>-202.414814814815</c:v>
                </c:pt>
                <c:pt idx="42">
                  <c:v>-197.063601532567</c:v>
                </c:pt>
                <c:pt idx="43">
                  <c:v>-191.712388250319</c:v>
                </c:pt>
                <c:pt idx="44">
                  <c:v>-189.036781609195</c:v>
                </c:pt>
                <c:pt idx="45">
                  <c:v>-183.685568326948</c:v>
                </c:pt>
                <c:pt idx="46">
                  <c:v>-178.3343550447</c:v>
                </c:pt>
                <c:pt idx="47">
                  <c:v>-172.983141762452</c:v>
                </c:pt>
                <c:pt idx="48">
                  <c:v>-167.631928480204</c:v>
                </c:pt>
                <c:pt idx="49">
                  <c:v>-164.95632183908</c:v>
                </c:pt>
                <c:pt idx="50">
                  <c:v>-159.605108556833</c:v>
                </c:pt>
                <c:pt idx="51">
                  <c:v>-154.253895274585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BladeTopology!$I$1</c:f>
              <c:strCache>
                <c:ptCount val="1"/>
                <c:pt idx="0">
                  <c:v>Position Spar Cap towards Trailing Edge on Pressure Side</c:v>
                </c:pt>
              </c:strCache>
            </c:strRef>
          </c:tx>
          <c:spPr>
            <a:solidFill>
              <a:srgbClr val="9e480e"/>
            </a:solidFill>
            <a:ln cap="rnd" w="19080">
              <a:solidFill>
                <a:srgbClr val="9e480e"/>
              </a:solidFill>
              <a:round/>
            </a:ln>
          </c:spPr>
          <c:marker>
            <c:symbol val="circle"/>
            <c:size val="5"/>
            <c:spPr>
              <a:solidFill>
                <a:srgbClr val="9e480e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BladeTopology!$I$3:$I$57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442.4</c:v>
                </c:pt>
                <c:pt idx="10">
                  <c:v>447.751213282248</c:v>
                </c:pt>
                <c:pt idx="11">
                  <c:v>453.102426564496</c:v>
                </c:pt>
                <c:pt idx="12">
                  <c:v>458.453639846743</c:v>
                </c:pt>
                <c:pt idx="13">
                  <c:v>463.804853128991</c:v>
                </c:pt>
                <c:pt idx="14">
                  <c:v>466.480459770115</c:v>
                </c:pt>
                <c:pt idx="15">
                  <c:v>471.831673052363</c:v>
                </c:pt>
                <c:pt idx="16">
                  <c:v>477.182886334611</c:v>
                </c:pt>
                <c:pt idx="17">
                  <c:v>482.534099616858</c:v>
                </c:pt>
                <c:pt idx="18">
                  <c:v>487.885312899106</c:v>
                </c:pt>
                <c:pt idx="19">
                  <c:v>490.56091954023</c:v>
                </c:pt>
                <c:pt idx="20">
                  <c:v>495.912132822478</c:v>
                </c:pt>
                <c:pt idx="21">
                  <c:v>501.263346104726</c:v>
                </c:pt>
                <c:pt idx="22">
                  <c:v>506.614559386973</c:v>
                </c:pt>
                <c:pt idx="23">
                  <c:v>511.965772669221</c:v>
                </c:pt>
                <c:pt idx="24">
                  <c:v>514.641379310345</c:v>
                </c:pt>
                <c:pt idx="25">
                  <c:v>519.992592592593</c:v>
                </c:pt>
                <c:pt idx="26">
                  <c:v>525.34380587484</c:v>
                </c:pt>
                <c:pt idx="27">
                  <c:v>530.695019157088</c:v>
                </c:pt>
                <c:pt idx="28">
                  <c:v>536.046232439336</c:v>
                </c:pt>
                <c:pt idx="29">
                  <c:v>538.72183908046</c:v>
                </c:pt>
                <c:pt idx="30">
                  <c:v>544.073052362708</c:v>
                </c:pt>
                <c:pt idx="31">
                  <c:v>549.424265644955</c:v>
                </c:pt>
                <c:pt idx="32">
                  <c:v>554.775478927203</c:v>
                </c:pt>
                <c:pt idx="33">
                  <c:v>560.126692209451</c:v>
                </c:pt>
                <c:pt idx="34">
                  <c:v>562.802298850575</c:v>
                </c:pt>
                <c:pt idx="35">
                  <c:v>568.153512132823</c:v>
                </c:pt>
                <c:pt idx="36">
                  <c:v>573.50472541507</c:v>
                </c:pt>
                <c:pt idx="37">
                  <c:v>578.855938697318</c:v>
                </c:pt>
                <c:pt idx="38">
                  <c:v>584.207151979566</c:v>
                </c:pt>
                <c:pt idx="39">
                  <c:v>586.88275862069</c:v>
                </c:pt>
                <c:pt idx="40">
                  <c:v>592.233971902938</c:v>
                </c:pt>
                <c:pt idx="41">
                  <c:v>597.585185185185</c:v>
                </c:pt>
                <c:pt idx="42">
                  <c:v>602.936398467433</c:v>
                </c:pt>
                <c:pt idx="43">
                  <c:v>608.287611749681</c:v>
                </c:pt>
                <c:pt idx="44">
                  <c:v>610.963218390805</c:v>
                </c:pt>
                <c:pt idx="45">
                  <c:v>616.314431673052</c:v>
                </c:pt>
                <c:pt idx="46">
                  <c:v>621.6656449553</c:v>
                </c:pt>
                <c:pt idx="47">
                  <c:v>627.016858237548</c:v>
                </c:pt>
                <c:pt idx="48">
                  <c:v>632.368071519796</c:v>
                </c:pt>
                <c:pt idx="49">
                  <c:v>635.04367816092</c:v>
                </c:pt>
                <c:pt idx="50">
                  <c:v>640.394891443167</c:v>
                </c:pt>
                <c:pt idx="51">
                  <c:v>645.746104725415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"LE"</c:f>
              <c:strCache>
                <c:ptCount val="1"/>
                <c:pt idx="0">
                  <c:v>LE</c:v>
                </c:pt>
              </c:strCache>
            </c:strRef>
          </c:tx>
          <c:spPr>
            <a:solidFill>
              <a:srgbClr val="698ed0"/>
            </a:solidFill>
            <a:ln cap="rnd" w="19080">
              <a:solidFill>
                <a:srgbClr val="698ed0"/>
              </a:solidFill>
              <a:round/>
            </a:ln>
          </c:spPr>
          <c:marker>
            <c:symbol val="circle"/>
            <c:size val="5"/>
            <c:spPr>
              <a:solidFill>
                <a:srgbClr val="698ed0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BladeExternalGeometry!$I$3:$I$57</c:f>
              <c:numCache>
                <c:formatCode>General</c:formatCode>
                <c:ptCount val="55"/>
                <c:pt idx="0">
                  <c:v>-1300</c:v>
                </c:pt>
                <c:pt idx="1">
                  <c:v>-1290.95</c:v>
                </c:pt>
                <c:pt idx="2">
                  <c:v>-1281.9</c:v>
                </c:pt>
                <c:pt idx="3">
                  <c:v>-1272.85</c:v>
                </c:pt>
                <c:pt idx="4">
                  <c:v>-1263.8</c:v>
                </c:pt>
                <c:pt idx="5">
                  <c:v>-1254.75</c:v>
                </c:pt>
                <c:pt idx="6">
                  <c:v>-1245.7</c:v>
                </c:pt>
                <c:pt idx="7">
                  <c:v>-1236.65</c:v>
                </c:pt>
                <c:pt idx="8">
                  <c:v>-1227.6</c:v>
                </c:pt>
                <c:pt idx="9">
                  <c:v>-1209.5</c:v>
                </c:pt>
                <c:pt idx="10">
                  <c:v>-1191.4</c:v>
                </c:pt>
                <c:pt idx="11">
                  <c:v>-1173.3</c:v>
                </c:pt>
                <c:pt idx="12">
                  <c:v>-1155.2</c:v>
                </c:pt>
                <c:pt idx="13">
                  <c:v>-1137.1</c:v>
                </c:pt>
                <c:pt idx="14">
                  <c:v>-1119</c:v>
                </c:pt>
                <c:pt idx="15">
                  <c:v>-1100.9</c:v>
                </c:pt>
                <c:pt idx="16">
                  <c:v>-1082.8</c:v>
                </c:pt>
                <c:pt idx="17">
                  <c:v>-1064.7</c:v>
                </c:pt>
                <c:pt idx="18">
                  <c:v>-1046.6</c:v>
                </c:pt>
                <c:pt idx="19">
                  <c:v>-1028.5</c:v>
                </c:pt>
                <c:pt idx="20">
                  <c:v>-1010.4</c:v>
                </c:pt>
                <c:pt idx="21">
                  <c:v>-992.3</c:v>
                </c:pt>
                <c:pt idx="22">
                  <c:v>-974.2</c:v>
                </c:pt>
                <c:pt idx="23">
                  <c:v>-956.1</c:v>
                </c:pt>
                <c:pt idx="24">
                  <c:v>-938</c:v>
                </c:pt>
                <c:pt idx="25">
                  <c:v>-919.9</c:v>
                </c:pt>
                <c:pt idx="26">
                  <c:v>-901.8</c:v>
                </c:pt>
                <c:pt idx="27">
                  <c:v>-883.7</c:v>
                </c:pt>
                <c:pt idx="28">
                  <c:v>-865.6</c:v>
                </c:pt>
                <c:pt idx="29">
                  <c:v>-847.5</c:v>
                </c:pt>
                <c:pt idx="30">
                  <c:v>-829.4</c:v>
                </c:pt>
                <c:pt idx="31">
                  <c:v>-811.3</c:v>
                </c:pt>
                <c:pt idx="32">
                  <c:v>-793.2</c:v>
                </c:pt>
                <c:pt idx="33">
                  <c:v>-775.1</c:v>
                </c:pt>
                <c:pt idx="34">
                  <c:v>-757</c:v>
                </c:pt>
                <c:pt idx="35">
                  <c:v>-738.9</c:v>
                </c:pt>
                <c:pt idx="36">
                  <c:v>-720.8</c:v>
                </c:pt>
                <c:pt idx="37">
                  <c:v>-702.7</c:v>
                </c:pt>
                <c:pt idx="38">
                  <c:v>-684.6</c:v>
                </c:pt>
                <c:pt idx="39">
                  <c:v>-666.5</c:v>
                </c:pt>
                <c:pt idx="40">
                  <c:v>-652.481762842661</c:v>
                </c:pt>
                <c:pt idx="41">
                  <c:v>-635.439843801701</c:v>
                </c:pt>
                <c:pt idx="42">
                  <c:v>-619.11235523556</c:v>
                </c:pt>
                <c:pt idx="43">
                  <c:v>-602.276085732338</c:v>
                </c:pt>
                <c:pt idx="44">
                  <c:v>-585.180348068536</c:v>
                </c:pt>
                <c:pt idx="45">
                  <c:v>-567.734576987216</c:v>
                </c:pt>
                <c:pt idx="46">
                  <c:v>-548.349514489594</c:v>
                </c:pt>
                <c:pt idx="47">
                  <c:v>-524.365076053264</c:v>
                </c:pt>
                <c:pt idx="48">
                  <c:v>-494.550921476676</c:v>
                </c:pt>
                <c:pt idx="49">
                  <c:v>-456.624963687151</c:v>
                </c:pt>
                <c:pt idx="50">
                  <c:v>-408.871811584094</c:v>
                </c:pt>
                <c:pt idx="51">
                  <c:v>-347.744532831447</c:v>
                </c:pt>
                <c:pt idx="52">
                  <c:v>-270.61801034229</c:v>
                </c:pt>
                <c:pt idx="53">
                  <c:v>-172.589751250809</c:v>
                </c:pt>
                <c:pt idx="54">
                  <c:v>-50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"TE"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rgbClr val="8cc168"/>
            </a:solidFill>
            <a:ln cap="rnd" w="19080">
              <a:solidFill>
                <a:srgbClr val="8cc168"/>
              </a:solidFill>
              <a:round/>
            </a:ln>
          </c:spPr>
          <c:marker>
            <c:symbol val="circle"/>
            <c:size val="5"/>
            <c:spPr>
              <a:solidFill>
                <a:srgbClr val="8cc168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BladeTopology!$A$3:$A$57</c:f>
              <c:numCache>
                <c:formatCode>General</c:formatCode>
                <c:ptCount val="55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0.1</c:v>
                </c:pt>
                <c:pt idx="10">
                  <c:v>0.12</c:v>
                </c:pt>
                <c:pt idx="11">
                  <c:v>0.14</c:v>
                </c:pt>
                <c:pt idx="12">
                  <c:v>0.16</c:v>
                </c:pt>
                <c:pt idx="13">
                  <c:v>0.18</c:v>
                </c:pt>
                <c:pt idx="14">
                  <c:v>0.2</c:v>
                </c:pt>
                <c:pt idx="15">
                  <c:v>0.22</c:v>
                </c:pt>
                <c:pt idx="16">
                  <c:v>0.24</c:v>
                </c:pt>
                <c:pt idx="17">
                  <c:v>0.26</c:v>
                </c:pt>
                <c:pt idx="18">
                  <c:v>0.28</c:v>
                </c:pt>
                <c:pt idx="19">
                  <c:v>0.3</c:v>
                </c:pt>
                <c:pt idx="20">
                  <c:v>0.32</c:v>
                </c:pt>
                <c:pt idx="21">
                  <c:v>0.34</c:v>
                </c:pt>
                <c:pt idx="22">
                  <c:v>0.36</c:v>
                </c:pt>
                <c:pt idx="23">
                  <c:v>0.38</c:v>
                </c:pt>
                <c:pt idx="24">
                  <c:v>0.4</c:v>
                </c:pt>
                <c:pt idx="25">
                  <c:v>0.42</c:v>
                </c:pt>
                <c:pt idx="26">
                  <c:v>0.44</c:v>
                </c:pt>
                <c:pt idx="27">
                  <c:v>0.46</c:v>
                </c:pt>
                <c:pt idx="28">
                  <c:v>0.48</c:v>
                </c:pt>
                <c:pt idx="29">
                  <c:v>0.5</c:v>
                </c:pt>
                <c:pt idx="30">
                  <c:v>0.52</c:v>
                </c:pt>
                <c:pt idx="31">
                  <c:v>0.54</c:v>
                </c:pt>
                <c:pt idx="32">
                  <c:v>0.56</c:v>
                </c:pt>
                <c:pt idx="33">
                  <c:v>0.58</c:v>
                </c:pt>
                <c:pt idx="34">
                  <c:v>0.6</c:v>
                </c:pt>
                <c:pt idx="35">
                  <c:v>0.62</c:v>
                </c:pt>
                <c:pt idx="36">
                  <c:v>0.64</c:v>
                </c:pt>
                <c:pt idx="37">
                  <c:v>0.66</c:v>
                </c:pt>
                <c:pt idx="38">
                  <c:v>0.68</c:v>
                </c:pt>
                <c:pt idx="39">
                  <c:v>0.7</c:v>
                </c:pt>
                <c:pt idx="40">
                  <c:v>0.72</c:v>
                </c:pt>
                <c:pt idx="41">
                  <c:v>0.74</c:v>
                </c:pt>
                <c:pt idx="42">
                  <c:v>0.76</c:v>
                </c:pt>
                <c:pt idx="43">
                  <c:v>0.78</c:v>
                </c:pt>
                <c:pt idx="44">
                  <c:v>0.8</c:v>
                </c:pt>
                <c:pt idx="45">
                  <c:v>0.82</c:v>
                </c:pt>
                <c:pt idx="46">
                  <c:v>0.84</c:v>
                </c:pt>
                <c:pt idx="47">
                  <c:v>0.86</c:v>
                </c:pt>
                <c:pt idx="48">
                  <c:v>0.88</c:v>
                </c:pt>
                <c:pt idx="49">
                  <c:v>0.9</c:v>
                </c:pt>
                <c:pt idx="50">
                  <c:v>0.92</c:v>
                </c:pt>
                <c:pt idx="51">
                  <c:v>0.94</c:v>
                </c:pt>
                <c:pt idx="52">
                  <c:v>0.96</c:v>
                </c:pt>
                <c:pt idx="53">
                  <c:v>0.98</c:v>
                </c:pt>
                <c:pt idx="54">
                  <c:v>1</c:v>
                </c:pt>
              </c:numCache>
            </c:numRef>
          </c:xVal>
          <c:yVal>
            <c:numRef>
              <c:f>BladeExternalGeometry!$J$3:$J$57</c:f>
              <c:numCache>
                <c:formatCode>General</c:formatCode>
                <c:ptCount val="55"/>
                <c:pt idx="0">
                  <c:v>1300</c:v>
                </c:pt>
                <c:pt idx="1">
                  <c:v>1309.05</c:v>
                </c:pt>
                <c:pt idx="2">
                  <c:v>1318.1</c:v>
                </c:pt>
                <c:pt idx="3">
                  <c:v>1347.77003662539</c:v>
                </c:pt>
                <c:pt idx="4">
                  <c:v>1416.26678182994</c:v>
                </c:pt>
                <c:pt idx="5">
                  <c:v>1521.90558723785</c:v>
                </c:pt>
                <c:pt idx="6">
                  <c:v>1664.89173706165</c:v>
                </c:pt>
                <c:pt idx="7">
                  <c:v>1795.78607881137</c:v>
                </c:pt>
                <c:pt idx="8">
                  <c:v>1927.77012919897</c:v>
                </c:pt>
                <c:pt idx="9">
                  <c:v>2190.5</c:v>
                </c:pt>
                <c:pt idx="10">
                  <c:v>2426.61387118385</c:v>
                </c:pt>
                <c:pt idx="11">
                  <c:v>2630.62264905733</c:v>
                </c:pt>
                <c:pt idx="12">
                  <c:v>2803.47643410853</c:v>
                </c:pt>
                <c:pt idx="13">
                  <c:v>2946.12532682553</c:v>
                </c:pt>
                <c:pt idx="14">
                  <c:v>3059.51942769643</c:v>
                </c:pt>
                <c:pt idx="15">
                  <c:v>3144.6088372093</c:v>
                </c:pt>
                <c:pt idx="16">
                  <c:v>3202.34365585224</c:v>
                </c:pt>
                <c:pt idx="17">
                  <c:v>3233.69428959709</c:v>
                </c:pt>
                <c:pt idx="18">
                  <c:v>3240.09817054264</c:v>
                </c:pt>
                <c:pt idx="19">
                  <c:v>3223.45975691454</c:v>
                </c:pt>
                <c:pt idx="20">
                  <c:v>3185.70381242224</c:v>
                </c:pt>
                <c:pt idx="21">
                  <c:v>3128.75510077519</c:v>
                </c:pt>
                <c:pt idx="22">
                  <c:v>3054.53838568284</c:v>
                </c:pt>
                <c:pt idx="23">
                  <c:v>2964.97843085463</c:v>
                </c:pt>
                <c:pt idx="24">
                  <c:v>2862</c:v>
                </c:pt>
                <c:pt idx="25">
                  <c:v>2747.84227734712</c:v>
                </c:pt>
                <c:pt idx="26">
                  <c:v>2626.00212919897</c:v>
                </c:pt>
                <c:pt idx="27">
                  <c:v>2500.29084237726</c:v>
                </c:pt>
                <c:pt idx="28">
                  <c:v>2374.5197037037</c:v>
                </c:pt>
                <c:pt idx="29">
                  <c:v>2252.5</c:v>
                </c:pt>
                <c:pt idx="30">
                  <c:v>2137.40892870131</c:v>
                </c:pt>
                <c:pt idx="31">
                  <c:v>2029.88732969662</c:v>
                </c:pt>
                <c:pt idx="32">
                  <c:v>1929.94195348837</c:v>
                </c:pt>
                <c:pt idx="33">
                  <c:v>1837.579550579</c:v>
                </c:pt>
                <c:pt idx="34">
                  <c:v>1752.80687147095</c:v>
                </c:pt>
                <c:pt idx="35">
                  <c:v>1675.63066666667</c:v>
                </c:pt>
                <c:pt idx="36">
                  <c:v>1606.05768666858</c:v>
                </c:pt>
                <c:pt idx="37">
                  <c:v>1544.09468197914</c:v>
                </c:pt>
                <c:pt idx="38">
                  <c:v>1489.74840310078</c:v>
                </c:pt>
                <c:pt idx="39">
                  <c:v>1443.02560053594</c:v>
                </c:pt>
                <c:pt idx="40">
                  <c:v>1399.8512619444</c:v>
                </c:pt>
                <c:pt idx="41">
                  <c:v>1367.33758255489</c:v>
                </c:pt>
                <c:pt idx="42">
                  <c:v>1341.7532005114</c:v>
                </c:pt>
                <c:pt idx="43">
                  <c:v>1324.32807772828</c:v>
                </c:pt>
                <c:pt idx="44">
                  <c:v>1314.81965193146</c:v>
                </c:pt>
                <c:pt idx="45">
                  <c:v>1311.46864781898</c:v>
                </c:pt>
                <c:pt idx="46">
                  <c:v>1306.58811858535</c:v>
                </c:pt>
                <c:pt idx="47">
                  <c:v>1291.70535288731</c:v>
                </c:pt>
                <c:pt idx="48">
                  <c:v>1256.91789506079</c:v>
                </c:pt>
                <c:pt idx="49">
                  <c:v>1193.37503631285</c:v>
                </c:pt>
                <c:pt idx="50">
                  <c:v>1091.65937187844</c:v>
                </c:pt>
                <c:pt idx="51">
                  <c:v>944.185038227983</c:v>
                </c:pt>
                <c:pt idx="52">
                  <c:v>742.444356582781</c:v>
                </c:pt>
                <c:pt idx="53">
                  <c:v>480.20702394299</c:v>
                </c:pt>
                <c:pt idx="54">
                  <c:v>150</c:v>
                </c:pt>
              </c:numCache>
            </c:numRef>
          </c:yVal>
          <c:smooth val="0"/>
        </c:ser>
        <c:axId val="5368662"/>
        <c:axId val="35057280"/>
      </c:scatterChart>
      <c:valAx>
        <c:axId val="5368662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5057280"/>
        <c:crosses val="autoZero"/>
        <c:crossBetween val="midCat"/>
      </c:valAx>
      <c:valAx>
        <c:axId val="350572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5368662"/>
        <c:crosses val="autoZero"/>
        <c:crossBetween val="midCat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pc="-1" strike="noStrike">
              <a:solidFill>
                <a:srgbClr val="595959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TowerStructure!$B$12:$B$31</c:f>
              <c:numCache>
                <c:formatCode>General</c:formatCode>
                <c:ptCount val="20"/>
                <c:pt idx="0">
                  <c:v>56.9709264848189</c:v>
                </c:pt>
                <c:pt idx="1">
                  <c:v>56.9709264848189</c:v>
                </c:pt>
                <c:pt idx="2">
                  <c:v>50.4733020627207</c:v>
                </c:pt>
                <c:pt idx="3">
                  <c:v>50.4733020627207</c:v>
                </c:pt>
                <c:pt idx="4">
                  <c:v>46.6442129007667</c:v>
                </c:pt>
                <c:pt idx="5">
                  <c:v>46.6442129007667</c:v>
                </c:pt>
                <c:pt idx="6">
                  <c:v>39.3487407468216</c:v>
                </c:pt>
                <c:pt idx="7">
                  <c:v>39.3487407468216</c:v>
                </c:pt>
                <c:pt idx="8">
                  <c:v>33.5444081569844</c:v>
                </c:pt>
                <c:pt idx="9">
                  <c:v>33.5444081569844</c:v>
                </c:pt>
                <c:pt idx="10">
                  <c:v>28.0100005994281</c:v>
                </c:pt>
                <c:pt idx="11">
                  <c:v>28.0100005994281</c:v>
                </c:pt>
                <c:pt idx="12">
                  <c:v>23.568500138671</c:v>
                </c:pt>
                <c:pt idx="13">
                  <c:v>23.568500138671</c:v>
                </c:pt>
                <c:pt idx="14">
                  <c:v>23.7353055366402</c:v>
                </c:pt>
                <c:pt idx="15">
                  <c:v>23.7353055366402</c:v>
                </c:pt>
                <c:pt idx="16">
                  <c:v>22.4091077148695</c:v>
                </c:pt>
                <c:pt idx="17">
                  <c:v>22.4091077148695</c:v>
                </c:pt>
                <c:pt idx="18">
                  <c:v>26.7412857177165</c:v>
                </c:pt>
                <c:pt idx="19">
                  <c:v>26.7412857177165</c:v>
                </c:pt>
              </c:numCache>
            </c:numRef>
          </c:xVal>
          <c:yVal>
            <c:numRef>
              <c:f>TowerStructure!$A$12:$A$31</c:f>
              <c:numCache>
                <c:formatCode>General</c:formatCode>
                <c:ptCount val="20"/>
                <c:pt idx="0">
                  <c:v>0</c:v>
                </c:pt>
                <c:pt idx="1">
                  <c:v>0.100035978191681</c:v>
                </c:pt>
                <c:pt idx="2">
                  <c:v>0.100035978191681</c:v>
                </c:pt>
                <c:pt idx="3">
                  <c:v>0.200071956383361</c:v>
                </c:pt>
                <c:pt idx="4">
                  <c:v>0.200071956383361</c:v>
                </c:pt>
                <c:pt idx="5">
                  <c:v>0.300107934575042</c:v>
                </c:pt>
                <c:pt idx="6">
                  <c:v>0.300107934575042</c:v>
                </c:pt>
                <c:pt idx="7">
                  <c:v>0.400143912766723</c:v>
                </c:pt>
                <c:pt idx="8">
                  <c:v>0.400143912766723</c:v>
                </c:pt>
                <c:pt idx="9">
                  <c:v>0.500179890958404</c:v>
                </c:pt>
                <c:pt idx="10">
                  <c:v>0.500179890958404</c:v>
                </c:pt>
                <c:pt idx="11">
                  <c:v>0.600215869150084</c:v>
                </c:pt>
                <c:pt idx="12">
                  <c:v>0.600215869150084</c:v>
                </c:pt>
                <c:pt idx="13">
                  <c:v>0.700251847341765</c:v>
                </c:pt>
                <c:pt idx="14">
                  <c:v>0.700251847341765</c:v>
                </c:pt>
                <c:pt idx="15">
                  <c:v>0.800287825533446</c:v>
                </c:pt>
                <c:pt idx="16">
                  <c:v>0.800287825533446</c:v>
                </c:pt>
                <c:pt idx="17">
                  <c:v>0.900323803725126</c:v>
                </c:pt>
                <c:pt idx="18">
                  <c:v>0.900323803725126</c:v>
                </c:pt>
                <c:pt idx="19">
                  <c:v>1</c:v>
                </c:pt>
              </c:numCache>
            </c:numRef>
          </c:yVal>
          <c:smooth val="0"/>
        </c:ser>
        <c:axId val="65509863"/>
        <c:axId val="62071424"/>
      </c:scatterChart>
      <c:valAx>
        <c:axId val="6550986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Wall thickness [mm]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2071424"/>
        <c:crosses val="autoZero"/>
        <c:crossBetween val="midCat"/>
      </c:valAx>
      <c:valAx>
        <c:axId val="62071424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Tower ND height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6550986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scatterChart>
        <c:scatterStyle val="lineMarker"/>
        <c:varyColors val="0"/>
        <c:ser>
          <c:idx val="0"/>
          <c:order val="0"/>
          <c:spPr>
            <a:solidFill>
              <a:srgbClr val="5b9bd5"/>
            </a:solidFill>
            <a:ln cap="rnd" w="19080">
              <a:solidFill>
                <a:srgbClr val="5b9bd5"/>
              </a:solidFill>
              <a:round/>
            </a:ln>
          </c:spPr>
          <c:marker>
            <c:symbol val="circle"/>
            <c:size val="5"/>
            <c:spPr>
              <a:solidFill>
                <a:srgbClr val="5b9bd5"/>
              </a:solidFill>
            </c:spPr>
          </c:marker>
          <c:dLbls>
            <c:txPr>
              <a:bodyPr wrap="square"/>
              <a:lstStyle/>
              <a:p>
                <a:pPr>
                  <a:defRPr b="0" sz="10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TowerStructure!$C$12:$C$31</c:f>
              <c:numCache>
                <c:formatCode>General</c:formatCode>
                <c:ptCount val="20"/>
                <c:pt idx="0">
                  <c:v>5.98691643623821</c:v>
                </c:pt>
                <c:pt idx="1">
                  <c:v>5.92768859082141</c:v>
                </c:pt>
                <c:pt idx="2">
                  <c:v>5.92768859082141</c:v>
                </c:pt>
                <c:pt idx="3">
                  <c:v>5.92768859082141</c:v>
                </c:pt>
                <c:pt idx="4">
                  <c:v>5.92768859082141</c:v>
                </c:pt>
                <c:pt idx="5">
                  <c:v>5.92768859082141</c:v>
                </c:pt>
                <c:pt idx="6">
                  <c:v>5.92768859082141</c:v>
                </c:pt>
                <c:pt idx="7">
                  <c:v>5.92768859082141</c:v>
                </c:pt>
                <c:pt idx="8">
                  <c:v>5.92768859082141</c:v>
                </c:pt>
                <c:pt idx="9">
                  <c:v>5.92768859082141</c:v>
                </c:pt>
                <c:pt idx="10">
                  <c:v>5.92768859082141</c:v>
                </c:pt>
                <c:pt idx="11">
                  <c:v>5.85031988182096</c:v>
                </c:pt>
                <c:pt idx="12">
                  <c:v>5.85031988182096</c:v>
                </c:pt>
                <c:pt idx="13">
                  <c:v>5.11623970798356</c:v>
                </c:pt>
                <c:pt idx="14">
                  <c:v>5.11623970798356</c:v>
                </c:pt>
                <c:pt idx="15">
                  <c:v>4.36182216907354</c:v>
                </c:pt>
                <c:pt idx="16">
                  <c:v>4.36182216907354</c:v>
                </c:pt>
                <c:pt idx="17">
                  <c:v>3.60740463016352</c:v>
                </c:pt>
                <c:pt idx="18">
                  <c:v>3.60740463016352</c:v>
                </c:pt>
                <c:pt idx="19">
                  <c:v>3</c:v>
                </c:pt>
              </c:numCache>
            </c:numRef>
          </c:xVal>
          <c:yVal>
            <c:numRef>
              <c:f>TowerStructure!$A$12:$A$31</c:f>
              <c:numCache>
                <c:formatCode>General</c:formatCode>
                <c:ptCount val="20"/>
                <c:pt idx="0">
                  <c:v>0</c:v>
                </c:pt>
                <c:pt idx="1">
                  <c:v>0.100035978191681</c:v>
                </c:pt>
                <c:pt idx="2">
                  <c:v>0.100035978191681</c:v>
                </c:pt>
                <c:pt idx="3">
                  <c:v>0.200071956383361</c:v>
                </c:pt>
                <c:pt idx="4">
                  <c:v>0.200071956383361</c:v>
                </c:pt>
                <c:pt idx="5">
                  <c:v>0.300107934575042</c:v>
                </c:pt>
                <c:pt idx="6">
                  <c:v>0.300107934575042</c:v>
                </c:pt>
                <c:pt idx="7">
                  <c:v>0.400143912766723</c:v>
                </c:pt>
                <c:pt idx="8">
                  <c:v>0.400143912766723</c:v>
                </c:pt>
                <c:pt idx="9">
                  <c:v>0.500179890958404</c:v>
                </c:pt>
                <c:pt idx="10">
                  <c:v>0.500179890958404</c:v>
                </c:pt>
                <c:pt idx="11">
                  <c:v>0.600215869150084</c:v>
                </c:pt>
                <c:pt idx="12">
                  <c:v>0.600215869150084</c:v>
                </c:pt>
                <c:pt idx="13">
                  <c:v>0.700251847341765</c:v>
                </c:pt>
                <c:pt idx="14">
                  <c:v>0.700251847341765</c:v>
                </c:pt>
                <c:pt idx="15">
                  <c:v>0.800287825533446</c:v>
                </c:pt>
                <c:pt idx="16">
                  <c:v>0.800287825533446</c:v>
                </c:pt>
                <c:pt idx="17">
                  <c:v>0.900323803725126</c:v>
                </c:pt>
                <c:pt idx="18">
                  <c:v>0.900323803725126</c:v>
                </c:pt>
                <c:pt idx="19">
                  <c:v>1</c:v>
                </c:pt>
              </c:numCache>
            </c:numRef>
          </c:yVal>
          <c:smooth val="0"/>
        </c:ser>
        <c:axId val="347323"/>
        <c:axId val="2218251"/>
      </c:scatterChart>
      <c:valAx>
        <c:axId val="347323"/>
        <c:scaling>
          <c:orientation val="minMax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Diameter [m]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2218251"/>
        <c:crosses val="autoZero"/>
        <c:crossBetween val="midCat"/>
      </c:valAx>
      <c:valAx>
        <c:axId val="2218251"/>
        <c:scaling>
          <c:orientation val="minMax"/>
          <c:max val="1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0" lang="en-US" sz="1000" spc="-1" strike="noStrike">
                    <a:solidFill>
                      <a:srgbClr val="595959"/>
                    </a:solidFill>
                    <a:latin typeface="Calibri"/>
                  </a:defRPr>
                </a:pPr>
                <a:r>
                  <a:rPr b="0" lang="en-US" sz="1000" spc="-1" strike="noStrike">
                    <a:solidFill>
                      <a:srgbClr val="595959"/>
                    </a:solidFill>
                    <a:latin typeface="Calibri"/>
                  </a:rPr>
                  <a:t>Tower ND height [-]</a:t>
                </a:r>
              </a:p>
            </c:rich>
          </c:tx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solidFill>
              <a:srgbClr val="bfbfbf"/>
            </a:solidFill>
            <a:round/>
          </a:ln>
        </c:spPr>
        <c:txPr>
          <a:bodyPr/>
          <a:lstStyle/>
          <a:p>
            <a:pPr>
              <a:defRPr b="0" sz="900" spc="-1" strike="noStrike">
                <a:solidFill>
                  <a:srgbClr val="595959"/>
                </a:solidFill>
                <a:latin typeface="Calibri"/>
              </a:defRPr>
            </a:pPr>
          </a:p>
        </c:txPr>
        <c:crossAx val="347323"/>
        <c:crosses val="autoZero"/>
        <c:crossBetween val="midCat"/>
      </c:valAx>
      <c:spPr>
        <a:noFill/>
        <a:ln w="0">
          <a:noFill/>
        </a:ln>
      </c:spPr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Relationship Id="rId4" Type="http://schemas.openxmlformats.org/officeDocument/2006/relationships/image" Target="../media/image2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39.xml"/><Relationship Id="rId2" Type="http://schemas.openxmlformats.org/officeDocument/2006/relationships/chart" Target="../charts/chart40.xml"/><Relationship Id="rId3" Type="http://schemas.openxmlformats.org/officeDocument/2006/relationships/chart" Target="../charts/chart41.xml"/><Relationship Id="rId4" Type="http://schemas.openxmlformats.org/officeDocument/2006/relationships/chart" Target="../charts/chart42.xml"/><Relationship Id="rId5" Type="http://schemas.openxmlformats.org/officeDocument/2006/relationships/chart" Target="../charts/chart43.xml"/><Relationship Id="rId6" Type="http://schemas.openxmlformats.org/officeDocument/2006/relationships/chart" Target="../charts/chart44.xml"/><Relationship Id="rId7" Type="http://schemas.openxmlformats.org/officeDocument/2006/relationships/chart" Target="../charts/chart45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6.xml"/><Relationship Id="rId2" Type="http://schemas.openxmlformats.org/officeDocument/2006/relationships/chart" Target="../charts/chart47.xml"/><Relationship Id="rId3" Type="http://schemas.openxmlformats.org/officeDocument/2006/relationships/chart" Target="../charts/chart48.xml"/><Relationship Id="rId4" Type="http://schemas.openxmlformats.org/officeDocument/2006/relationships/chart" Target="../charts/chart49.xml"/><Relationship Id="rId5" Type="http://schemas.openxmlformats.org/officeDocument/2006/relationships/chart" Target="../charts/chart50.xml"/><Relationship Id="rId6" Type="http://schemas.openxmlformats.org/officeDocument/2006/relationships/chart" Target="../charts/chart51.xml"/><Relationship Id="rId7" Type="http://schemas.openxmlformats.org/officeDocument/2006/relationships/chart" Target="../charts/chart52.xml"/><Relationship Id="rId8" Type="http://schemas.openxmlformats.org/officeDocument/2006/relationships/chart" Target="../charts/chart5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5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5.xml"/><Relationship Id="rId2" Type="http://schemas.openxmlformats.org/officeDocument/2006/relationships/chart" Target="../charts/chart5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3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4.png"/><Relationship Id="rId2" Type="http://schemas.openxmlformats.org/officeDocument/2006/relationships/image" Target="../media/image25.png"/><Relationship Id="rId3" Type="http://schemas.openxmlformats.org/officeDocument/2006/relationships/image" Target="../media/image26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7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288360</xdr:colOff>
      <xdr:row>18</xdr:row>
      <xdr:rowOff>93240</xdr:rowOff>
    </xdr:from>
    <xdr:to>
      <xdr:col>13</xdr:col>
      <xdr:colOff>573480</xdr:colOff>
      <xdr:row>21</xdr:row>
      <xdr:rowOff>167040</xdr:rowOff>
    </xdr:to>
    <xdr:pic>
      <xdr:nvPicPr>
        <xdr:cNvPr id="0" name="Picture 8" descr=""/>
        <xdr:cNvPicPr/>
      </xdr:nvPicPr>
      <xdr:blipFill>
        <a:blip r:embed="rId1"/>
        <a:stretch/>
      </xdr:blipFill>
      <xdr:spPr>
        <a:xfrm>
          <a:off x="8847360" y="3890520"/>
          <a:ext cx="5170320" cy="626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166680</xdr:colOff>
      <xdr:row>0</xdr:row>
      <xdr:rowOff>528480</xdr:rowOff>
    </xdr:from>
    <xdr:to>
      <xdr:col>8</xdr:col>
      <xdr:colOff>475920</xdr:colOff>
      <xdr:row>33</xdr:row>
      <xdr:rowOff>51480</xdr:rowOff>
    </xdr:to>
    <xdr:pic>
      <xdr:nvPicPr>
        <xdr:cNvPr id="1" name="Picture 4" descr=""/>
        <xdr:cNvPicPr/>
      </xdr:nvPicPr>
      <xdr:blipFill>
        <a:blip r:embed="rId2"/>
        <a:stretch/>
      </xdr:blipFill>
      <xdr:spPr>
        <a:xfrm>
          <a:off x="6508800" y="528480"/>
          <a:ext cx="3921840" cy="608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83520</xdr:colOff>
      <xdr:row>2</xdr:row>
      <xdr:rowOff>181800</xdr:rowOff>
    </xdr:from>
    <xdr:to>
      <xdr:col>14</xdr:col>
      <xdr:colOff>91440</xdr:colOff>
      <xdr:row>14</xdr:row>
      <xdr:rowOff>169200</xdr:rowOff>
    </xdr:to>
    <xdr:pic>
      <xdr:nvPicPr>
        <xdr:cNvPr id="2" name="Picture 5" descr="Bildergebnis für iea wind task 37"/>
        <xdr:cNvPicPr/>
      </xdr:nvPicPr>
      <xdr:blipFill>
        <a:blip r:embed="rId3"/>
        <a:stretch/>
      </xdr:blipFill>
      <xdr:spPr>
        <a:xfrm>
          <a:off x="11433960" y="950040"/>
          <a:ext cx="2799360" cy="227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547560</xdr:colOff>
      <xdr:row>25</xdr:row>
      <xdr:rowOff>29160</xdr:rowOff>
    </xdr:from>
    <xdr:to>
      <xdr:col>14</xdr:col>
      <xdr:colOff>27720</xdr:colOff>
      <xdr:row>29</xdr:row>
      <xdr:rowOff>115920</xdr:rowOff>
    </xdr:to>
    <xdr:pic>
      <xdr:nvPicPr>
        <xdr:cNvPr id="3" name="Picture 8" descr="Image result for nrel logo"/>
        <xdr:cNvPicPr/>
      </xdr:nvPicPr>
      <xdr:blipFill>
        <a:blip r:embed="rId4"/>
        <a:stretch/>
      </xdr:blipFill>
      <xdr:spPr>
        <a:xfrm>
          <a:off x="10502280" y="5115240"/>
          <a:ext cx="3667320" cy="823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17</xdr:col>
      <xdr:colOff>337680</xdr:colOff>
      <xdr:row>31</xdr:row>
      <xdr:rowOff>12600</xdr:rowOff>
    </xdr:from>
    <xdr:to>
      <xdr:col>24</xdr:col>
      <xdr:colOff>506880</xdr:colOff>
      <xdr:row>45</xdr:row>
      <xdr:rowOff>88200</xdr:rowOff>
    </xdr:to>
    <xdr:graphicFrame>
      <xdr:nvGraphicFramePr>
        <xdr:cNvPr id="4" name="Chart 3"/>
        <xdr:cNvGraphicFramePr/>
      </xdr:nvGraphicFramePr>
      <xdr:xfrm>
        <a:off x="18916920" y="5721120"/>
        <a:ext cx="5227560" cy="26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353160</xdr:colOff>
      <xdr:row>15</xdr:row>
      <xdr:rowOff>33120</xdr:rowOff>
    </xdr:from>
    <xdr:to>
      <xdr:col>24</xdr:col>
      <xdr:colOff>509040</xdr:colOff>
      <xdr:row>29</xdr:row>
      <xdr:rowOff>108720</xdr:rowOff>
    </xdr:to>
    <xdr:graphicFrame>
      <xdr:nvGraphicFramePr>
        <xdr:cNvPr id="5" name="Chart 4"/>
        <xdr:cNvGraphicFramePr/>
      </xdr:nvGraphicFramePr>
      <xdr:xfrm>
        <a:off x="18932400" y="2795040"/>
        <a:ext cx="5214240" cy="265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17</xdr:col>
      <xdr:colOff>329760</xdr:colOff>
      <xdr:row>1</xdr:row>
      <xdr:rowOff>7200</xdr:rowOff>
    </xdr:from>
    <xdr:to>
      <xdr:col>24</xdr:col>
      <xdr:colOff>489960</xdr:colOff>
      <xdr:row>15</xdr:row>
      <xdr:rowOff>82800</xdr:rowOff>
    </xdr:to>
    <xdr:graphicFrame>
      <xdr:nvGraphicFramePr>
        <xdr:cNvPr id="6" name="Chart 5"/>
        <xdr:cNvGraphicFramePr/>
      </xdr:nvGraphicFramePr>
      <xdr:xfrm>
        <a:off x="18909000" y="191160"/>
        <a:ext cx="5218560" cy="26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24</xdr:col>
      <xdr:colOff>524880</xdr:colOff>
      <xdr:row>0</xdr:row>
      <xdr:rowOff>180000</xdr:rowOff>
    </xdr:from>
    <xdr:to>
      <xdr:col>32</xdr:col>
      <xdr:colOff>228960</xdr:colOff>
      <xdr:row>15</xdr:row>
      <xdr:rowOff>65160</xdr:rowOff>
    </xdr:to>
    <xdr:graphicFrame>
      <xdr:nvGraphicFramePr>
        <xdr:cNvPr id="7" name="Chart 6"/>
        <xdr:cNvGraphicFramePr/>
      </xdr:nvGraphicFramePr>
      <xdr:xfrm>
        <a:off x="24162480" y="180000"/>
        <a:ext cx="5276880" cy="2647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24</xdr:col>
      <xdr:colOff>539640</xdr:colOff>
      <xdr:row>15</xdr:row>
      <xdr:rowOff>124200</xdr:rowOff>
    </xdr:from>
    <xdr:to>
      <xdr:col>32</xdr:col>
      <xdr:colOff>234000</xdr:colOff>
      <xdr:row>30</xdr:row>
      <xdr:rowOff>9360</xdr:rowOff>
    </xdr:to>
    <xdr:graphicFrame>
      <xdr:nvGraphicFramePr>
        <xdr:cNvPr id="8" name="Chart 7"/>
        <xdr:cNvGraphicFramePr/>
      </xdr:nvGraphicFramePr>
      <xdr:xfrm>
        <a:off x="24177240" y="2886120"/>
        <a:ext cx="5267160" cy="2647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555480</xdr:colOff>
      <xdr:row>31</xdr:row>
      <xdr:rowOff>22320</xdr:rowOff>
    </xdr:from>
    <xdr:to>
      <xdr:col>32</xdr:col>
      <xdr:colOff>246240</xdr:colOff>
      <xdr:row>45</xdr:row>
      <xdr:rowOff>97920</xdr:rowOff>
    </xdr:to>
    <xdr:graphicFrame>
      <xdr:nvGraphicFramePr>
        <xdr:cNvPr id="9" name="Chart 8"/>
        <xdr:cNvGraphicFramePr/>
      </xdr:nvGraphicFramePr>
      <xdr:xfrm>
        <a:off x="24193080" y="5730840"/>
        <a:ext cx="5263560" cy="26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336600</xdr:colOff>
      <xdr:row>46</xdr:row>
      <xdr:rowOff>104040</xdr:rowOff>
    </xdr:from>
    <xdr:to>
      <xdr:col>32</xdr:col>
      <xdr:colOff>246240</xdr:colOff>
      <xdr:row>66</xdr:row>
      <xdr:rowOff>185040</xdr:rowOff>
    </xdr:to>
    <xdr:graphicFrame>
      <xdr:nvGraphicFramePr>
        <xdr:cNvPr id="10" name="Chart 9"/>
        <xdr:cNvGraphicFramePr/>
      </xdr:nvGraphicFramePr>
      <xdr:xfrm>
        <a:off x="18915840" y="8574840"/>
        <a:ext cx="10540800" cy="376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11</xdr:col>
      <xdr:colOff>428760</xdr:colOff>
      <xdr:row>14</xdr:row>
      <xdr:rowOff>45360</xdr:rowOff>
    </xdr:from>
    <xdr:to>
      <xdr:col>16</xdr:col>
      <xdr:colOff>270720</xdr:colOff>
      <xdr:row>22</xdr:row>
      <xdr:rowOff>120960</xdr:rowOff>
    </xdr:to>
    <xdr:graphicFrame>
      <xdr:nvGraphicFramePr>
        <xdr:cNvPr id="11" name="Chart 2"/>
        <xdr:cNvGraphicFramePr/>
      </xdr:nvGraphicFramePr>
      <xdr:xfrm>
        <a:off x="8985240" y="2905920"/>
        <a:ext cx="3731400" cy="1548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428760</xdr:colOff>
      <xdr:row>23</xdr:row>
      <xdr:rowOff>0</xdr:rowOff>
    </xdr:from>
    <xdr:to>
      <xdr:col>16</xdr:col>
      <xdr:colOff>299520</xdr:colOff>
      <xdr:row>30</xdr:row>
      <xdr:rowOff>111240</xdr:rowOff>
    </xdr:to>
    <xdr:graphicFrame>
      <xdr:nvGraphicFramePr>
        <xdr:cNvPr id="12" name="Chart 3"/>
        <xdr:cNvGraphicFramePr/>
      </xdr:nvGraphicFramePr>
      <xdr:xfrm>
        <a:off x="8985240" y="4518000"/>
        <a:ext cx="3760200" cy="14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338040</xdr:colOff>
      <xdr:row>14</xdr:row>
      <xdr:rowOff>45360</xdr:rowOff>
    </xdr:from>
    <xdr:to>
      <xdr:col>21</xdr:col>
      <xdr:colOff>463680</xdr:colOff>
      <xdr:row>22</xdr:row>
      <xdr:rowOff>130320</xdr:rowOff>
    </xdr:to>
    <xdr:graphicFrame>
      <xdr:nvGraphicFramePr>
        <xdr:cNvPr id="13" name="Chart 1"/>
        <xdr:cNvGraphicFramePr/>
      </xdr:nvGraphicFramePr>
      <xdr:xfrm>
        <a:off x="12783960" y="2905920"/>
        <a:ext cx="4015080" cy="1558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395280</xdr:colOff>
      <xdr:row>23</xdr:row>
      <xdr:rowOff>0</xdr:rowOff>
    </xdr:from>
    <xdr:to>
      <xdr:col>21</xdr:col>
      <xdr:colOff>456480</xdr:colOff>
      <xdr:row>30</xdr:row>
      <xdr:rowOff>111240</xdr:rowOff>
    </xdr:to>
    <xdr:graphicFrame>
      <xdr:nvGraphicFramePr>
        <xdr:cNvPr id="14" name="Chart 1"/>
        <xdr:cNvGraphicFramePr/>
      </xdr:nvGraphicFramePr>
      <xdr:xfrm>
        <a:off x="12841200" y="4518000"/>
        <a:ext cx="3950640" cy="1400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11</xdr:col>
      <xdr:colOff>488160</xdr:colOff>
      <xdr:row>31</xdr:row>
      <xdr:rowOff>35640</xdr:rowOff>
    </xdr:from>
    <xdr:to>
      <xdr:col>21</xdr:col>
      <xdr:colOff>511200</xdr:colOff>
      <xdr:row>43</xdr:row>
      <xdr:rowOff>11160</xdr:rowOff>
    </xdr:to>
    <xdr:graphicFrame>
      <xdr:nvGraphicFramePr>
        <xdr:cNvPr id="15" name="Chart 7"/>
        <xdr:cNvGraphicFramePr/>
      </xdr:nvGraphicFramePr>
      <xdr:xfrm>
        <a:off x="9044640" y="6026760"/>
        <a:ext cx="7801920" cy="218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11</xdr:col>
      <xdr:colOff>476280</xdr:colOff>
      <xdr:row>4</xdr:row>
      <xdr:rowOff>31680</xdr:rowOff>
    </xdr:from>
    <xdr:to>
      <xdr:col>16</xdr:col>
      <xdr:colOff>300960</xdr:colOff>
      <xdr:row>14</xdr:row>
      <xdr:rowOff>94320</xdr:rowOff>
    </xdr:to>
    <xdr:graphicFrame>
      <xdr:nvGraphicFramePr>
        <xdr:cNvPr id="16" name="Chart 1"/>
        <xdr:cNvGraphicFramePr/>
      </xdr:nvGraphicFramePr>
      <xdr:xfrm>
        <a:off x="9032760" y="1050840"/>
        <a:ext cx="3714120" cy="190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17</xdr:col>
      <xdr:colOff>0</xdr:colOff>
      <xdr:row>4</xdr:row>
      <xdr:rowOff>0</xdr:rowOff>
    </xdr:from>
    <xdr:to>
      <xdr:col>21</xdr:col>
      <xdr:colOff>467640</xdr:colOff>
      <xdr:row>14</xdr:row>
      <xdr:rowOff>62640</xdr:rowOff>
    </xdr:to>
    <xdr:graphicFrame>
      <xdr:nvGraphicFramePr>
        <xdr:cNvPr id="17" name="Chart 1"/>
        <xdr:cNvGraphicFramePr/>
      </xdr:nvGraphicFramePr>
      <xdr:xfrm>
        <a:off x="13223520" y="1019160"/>
        <a:ext cx="3579480" cy="1904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22</xdr:col>
      <xdr:colOff>0</xdr:colOff>
      <xdr:row>4</xdr:row>
      <xdr:rowOff>6120</xdr:rowOff>
    </xdr:from>
    <xdr:to>
      <xdr:col>27</xdr:col>
      <xdr:colOff>416160</xdr:colOff>
      <xdr:row>14</xdr:row>
      <xdr:rowOff>118440</xdr:rowOff>
    </xdr:to>
    <xdr:graphicFrame>
      <xdr:nvGraphicFramePr>
        <xdr:cNvPr id="18" name="Chart 1"/>
        <xdr:cNvGraphicFramePr/>
      </xdr:nvGraphicFramePr>
      <xdr:xfrm>
        <a:off x="17112960" y="1025280"/>
        <a:ext cx="4305600" cy="1953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1059840</xdr:colOff>
      <xdr:row>28</xdr:row>
      <xdr:rowOff>154800</xdr:rowOff>
    </xdr:from>
    <xdr:to>
      <xdr:col>13</xdr:col>
      <xdr:colOff>368640</xdr:colOff>
      <xdr:row>46</xdr:row>
      <xdr:rowOff>34920</xdr:rowOff>
    </xdr:to>
    <xdr:graphicFrame>
      <xdr:nvGraphicFramePr>
        <xdr:cNvPr id="19" name="Chart 1"/>
        <xdr:cNvGraphicFramePr/>
      </xdr:nvGraphicFramePr>
      <xdr:xfrm>
        <a:off x="1742400" y="5860080"/>
        <a:ext cx="16400520" cy="319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1171440</xdr:colOff>
      <xdr:row>32</xdr:row>
      <xdr:rowOff>0</xdr:rowOff>
    </xdr:from>
    <xdr:to>
      <xdr:col>5</xdr:col>
      <xdr:colOff>322920</xdr:colOff>
      <xdr:row>46</xdr:row>
      <xdr:rowOff>75600</xdr:rowOff>
    </xdr:to>
    <xdr:graphicFrame>
      <xdr:nvGraphicFramePr>
        <xdr:cNvPr id="20" name="Chart 1"/>
        <xdr:cNvGraphicFramePr/>
      </xdr:nvGraphicFramePr>
      <xdr:xfrm>
        <a:off x="1171440" y="5892480"/>
        <a:ext cx="6132600" cy="265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0</xdr:colOff>
      <xdr:row>32</xdr:row>
      <xdr:rowOff>0</xdr:rowOff>
    </xdr:from>
    <xdr:to>
      <xdr:col>9</xdr:col>
      <xdr:colOff>1056600</xdr:colOff>
      <xdr:row>46</xdr:row>
      <xdr:rowOff>75600</xdr:rowOff>
    </xdr:to>
    <xdr:graphicFrame>
      <xdr:nvGraphicFramePr>
        <xdr:cNvPr id="21" name="Chart 2"/>
        <xdr:cNvGraphicFramePr/>
      </xdr:nvGraphicFramePr>
      <xdr:xfrm>
        <a:off x="8318160" y="5892480"/>
        <a:ext cx="5242680" cy="26539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295200</xdr:colOff>
      <xdr:row>0</xdr:row>
      <xdr:rowOff>0</xdr:rowOff>
    </xdr:from>
    <xdr:to>
      <xdr:col>18</xdr:col>
      <xdr:colOff>669600</xdr:colOff>
      <xdr:row>30</xdr:row>
      <xdr:rowOff>59400</xdr:rowOff>
    </xdr:to>
    <xdr:pic>
      <xdr:nvPicPr>
        <xdr:cNvPr id="22" name="Picture 1" descr=""/>
        <xdr:cNvPicPr/>
      </xdr:nvPicPr>
      <xdr:blipFill>
        <a:blip r:embed="rId1"/>
        <a:stretch/>
      </xdr:blipFill>
      <xdr:spPr>
        <a:xfrm>
          <a:off x="15941520" y="0"/>
          <a:ext cx="3160800" cy="5583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14</xdr:col>
      <xdr:colOff>447840</xdr:colOff>
      <xdr:row>0</xdr:row>
      <xdr:rowOff>0</xdr:rowOff>
    </xdr:from>
    <xdr:to>
      <xdr:col>17</xdr:col>
      <xdr:colOff>168840</xdr:colOff>
      <xdr:row>17</xdr:row>
      <xdr:rowOff>69480</xdr:rowOff>
    </xdr:to>
    <xdr:pic>
      <xdr:nvPicPr>
        <xdr:cNvPr id="23" name="Picture 1" descr=""/>
        <xdr:cNvPicPr/>
      </xdr:nvPicPr>
      <xdr:blipFill>
        <a:blip r:embed="rId1"/>
        <a:stretch/>
      </xdr:blipFill>
      <xdr:spPr>
        <a:xfrm>
          <a:off x="13379400" y="0"/>
          <a:ext cx="1810800" cy="31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419040</xdr:colOff>
      <xdr:row>29</xdr:row>
      <xdr:rowOff>57240</xdr:rowOff>
    </xdr:from>
    <xdr:to>
      <xdr:col>17</xdr:col>
      <xdr:colOff>115560</xdr:colOff>
      <xdr:row>46</xdr:row>
      <xdr:rowOff>126360</xdr:rowOff>
    </xdr:to>
    <xdr:pic>
      <xdr:nvPicPr>
        <xdr:cNvPr id="24" name="Picture 2" descr=""/>
        <xdr:cNvPicPr/>
      </xdr:nvPicPr>
      <xdr:blipFill>
        <a:blip r:embed="rId2"/>
        <a:stretch/>
      </xdr:blipFill>
      <xdr:spPr>
        <a:xfrm>
          <a:off x="13350600" y="5397480"/>
          <a:ext cx="1786320" cy="31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409680</xdr:colOff>
      <xdr:row>59</xdr:row>
      <xdr:rowOff>181080</xdr:rowOff>
    </xdr:from>
    <xdr:to>
      <xdr:col>17</xdr:col>
      <xdr:colOff>106200</xdr:colOff>
      <xdr:row>77</xdr:row>
      <xdr:rowOff>66240</xdr:rowOff>
    </xdr:to>
    <xdr:pic>
      <xdr:nvPicPr>
        <xdr:cNvPr id="25" name="Picture 3" descr=""/>
        <xdr:cNvPicPr/>
      </xdr:nvPicPr>
      <xdr:blipFill>
        <a:blip r:embed="rId3"/>
        <a:stretch/>
      </xdr:blipFill>
      <xdr:spPr>
        <a:xfrm>
          <a:off x="13341240" y="11045880"/>
          <a:ext cx="1786320" cy="31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653040</xdr:colOff>
      <xdr:row>34</xdr:row>
      <xdr:rowOff>0</xdr:rowOff>
    </xdr:from>
    <xdr:to>
      <xdr:col>18</xdr:col>
      <xdr:colOff>646560</xdr:colOff>
      <xdr:row>35</xdr:row>
      <xdr:rowOff>95760</xdr:rowOff>
    </xdr:to>
    <xdr:sp>
      <xdr:nvSpPr>
        <xdr:cNvPr id="26" name="TextBox 4"/>
        <xdr:cNvSpPr/>
      </xdr:nvSpPr>
      <xdr:spPr>
        <a:xfrm>
          <a:off x="14281200" y="6260760"/>
          <a:ext cx="2083320" cy="2800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c00000"/>
              </a:solidFill>
              <a:latin typeface="Calibri"/>
            </a:rPr>
            <a:t>z axis parallel with tower axis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15</xdr:col>
      <xdr:colOff>633960</xdr:colOff>
      <xdr:row>73</xdr:row>
      <xdr:rowOff>19080</xdr:rowOff>
    </xdr:from>
    <xdr:to>
      <xdr:col>18</xdr:col>
      <xdr:colOff>627480</xdr:colOff>
      <xdr:row>74</xdr:row>
      <xdr:rowOff>114840</xdr:rowOff>
    </xdr:to>
    <xdr:sp>
      <xdr:nvSpPr>
        <xdr:cNvPr id="27" name="TextBox 5"/>
        <xdr:cNvSpPr/>
      </xdr:nvSpPr>
      <xdr:spPr>
        <a:xfrm>
          <a:off x="14262120" y="13461840"/>
          <a:ext cx="2083320" cy="2800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c00000"/>
              </a:solidFill>
              <a:latin typeface="Calibri"/>
            </a:rPr>
            <a:t>z axis parallel with tower axis</a:t>
          </a:r>
          <a:endParaRPr b="0" lang="en-US" sz="1100" spc="-1" strike="noStrike">
            <a:latin typeface="Times New Roman"/>
          </a:endParaRPr>
        </a:p>
      </xdr:txBody>
    </xdr:sp>
    <xdr:clientData/>
  </xdr:twoCellAnchor>
  <xdr:twoCellAnchor editAs="oneCell">
    <xdr:from>
      <xdr:col>15</xdr:col>
      <xdr:colOff>347400</xdr:colOff>
      <xdr:row>4</xdr:row>
      <xdr:rowOff>142920</xdr:rowOff>
    </xdr:from>
    <xdr:to>
      <xdr:col>18</xdr:col>
      <xdr:colOff>114120</xdr:colOff>
      <xdr:row>6</xdr:row>
      <xdr:rowOff>54720</xdr:rowOff>
    </xdr:to>
    <xdr:sp>
      <xdr:nvSpPr>
        <xdr:cNvPr id="28" name="TextBox 6"/>
        <xdr:cNvSpPr/>
      </xdr:nvSpPr>
      <xdr:spPr>
        <a:xfrm>
          <a:off x="13975560" y="879480"/>
          <a:ext cx="1856520" cy="28008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>
          <a:spAutoFit/>
        </a:bodyPr>
        <a:p>
          <a:pPr>
            <a:lnSpc>
              <a:spcPct val="100000"/>
            </a:lnSpc>
          </a:pPr>
          <a:r>
            <a:rPr b="0" lang="en-US" sz="1100" spc="-1" strike="noStrike">
              <a:solidFill>
                <a:srgbClr val="c00000"/>
              </a:solidFill>
              <a:latin typeface="Calibri"/>
            </a:rPr>
            <a:t>x axis tilted with the shaft</a:t>
          </a:r>
          <a:endParaRPr b="0" lang="en-US" sz="1100" spc="-1" strike="noStrike"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1704960</xdr:colOff>
      <xdr:row>11</xdr:row>
      <xdr:rowOff>171360</xdr:rowOff>
    </xdr:from>
    <xdr:to>
      <xdr:col>3</xdr:col>
      <xdr:colOff>1832040</xdr:colOff>
      <xdr:row>42</xdr:row>
      <xdr:rowOff>46080</xdr:rowOff>
    </xdr:to>
    <xdr:pic>
      <xdr:nvPicPr>
        <xdr:cNvPr id="29" name="Picture 1" descr=""/>
        <xdr:cNvPicPr/>
      </xdr:nvPicPr>
      <xdr:blipFill>
        <a:blip r:embed="rId1"/>
        <a:stretch/>
      </xdr:blipFill>
      <xdr:spPr>
        <a:xfrm>
          <a:off x="3797280" y="2196720"/>
          <a:ext cx="3162960" cy="558360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1.v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vmlDrawing" Target="../drawings/vmlDrawing2.v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5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ColWidth="8.72265625" defaultRowHeight="14.5" zeroHeight="false" outlineLevelRow="0" outlineLevelCol="0"/>
  <cols>
    <col collapsed="false" customWidth="true" hidden="false" outlineLevel="0" max="1" min="1" style="1" width="30.73"/>
    <col collapsed="false" customWidth="true" hidden="false" outlineLevel="0" max="2" min="2" style="0" width="30.45"/>
    <col collapsed="false" customWidth="true" hidden="false" outlineLevel="0" max="3" min="3" style="1" width="18.18"/>
    <col collapsed="false" customWidth="true" hidden="false" outlineLevel="0" max="4" min="4" style="0" width="10.27"/>
  </cols>
  <sheetData>
    <row r="1" customFormat="false" ht="46" hidden="false" customHeight="false" outlineLevel="0" collapsed="false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4" customFormat="false" ht="21" hidden="false" customHeight="false" outlineLevel="0" collapsed="false">
      <c r="A4" s="4" t="s">
        <v>1</v>
      </c>
      <c r="B4" s="4"/>
      <c r="C4" s="5"/>
    </row>
    <row r="7" customFormat="false" ht="14.5" hidden="false" customHeight="false" outlineLevel="0" collapsed="false">
      <c r="A7" s="1" t="s">
        <v>2</v>
      </c>
      <c r="B7" s="6" t="s">
        <v>3</v>
      </c>
    </row>
    <row r="8" customFormat="false" ht="14.5" hidden="false" customHeight="false" outlineLevel="0" collapsed="false">
      <c r="A8" s="1" t="s">
        <v>4</v>
      </c>
      <c r="B8" s="6" t="s">
        <v>5</v>
      </c>
    </row>
    <row r="9" customFormat="false" ht="14.5" hidden="false" customHeight="false" outlineLevel="0" collapsed="false">
      <c r="A9" s="1" t="s">
        <v>6</v>
      </c>
      <c r="B9" s="6" t="s">
        <v>7</v>
      </c>
    </row>
    <row r="10" customFormat="false" ht="14.5" hidden="false" customHeight="false" outlineLevel="0" collapsed="false">
      <c r="A10" s="1" t="s">
        <v>8</v>
      </c>
      <c r="B10" s="6" t="n">
        <v>3</v>
      </c>
    </row>
    <row r="11" customFormat="false" ht="14.5" hidden="false" customHeight="false" outlineLevel="0" collapsed="false">
      <c r="A11" s="1" t="s">
        <v>9</v>
      </c>
      <c r="B11" s="6" t="s">
        <v>10</v>
      </c>
    </row>
    <row r="12" customFormat="false" ht="14.5" hidden="false" customHeight="false" outlineLevel="0" collapsed="false">
      <c r="A12" s="1" t="s">
        <v>11</v>
      </c>
      <c r="B12" s="6" t="s">
        <v>12</v>
      </c>
    </row>
    <row r="13" customFormat="false" ht="14.5" hidden="false" customHeight="false" outlineLevel="0" collapsed="false">
      <c r="A13" s="1" t="s">
        <v>13</v>
      </c>
      <c r="B13" s="0" t="n">
        <v>3.6</v>
      </c>
      <c r="C13" s="1" t="s">
        <v>14</v>
      </c>
    </row>
    <row r="14" customFormat="false" ht="14.5" hidden="false" customHeight="false" outlineLevel="0" collapsed="false">
      <c r="A14" s="1" t="s">
        <v>15</v>
      </c>
      <c r="B14" s="7" t="n">
        <v>130</v>
      </c>
      <c r="C14" s="1" t="s">
        <v>16</v>
      </c>
    </row>
    <row r="15" customFormat="false" ht="14.5" hidden="false" customHeight="false" outlineLevel="0" collapsed="false">
      <c r="A15" s="1" t="s">
        <v>17</v>
      </c>
      <c r="B15" s="7" t="n">
        <v>110</v>
      </c>
      <c r="C15" s="1" t="s">
        <v>16</v>
      </c>
    </row>
    <row r="16" customFormat="false" ht="14.5" hidden="false" customHeight="false" outlineLevel="0" collapsed="false">
      <c r="A16" s="1" t="s">
        <v>18</v>
      </c>
      <c r="B16" s="7" t="n">
        <v>3</v>
      </c>
      <c r="C16" s="1" t="s">
        <v>19</v>
      </c>
    </row>
    <row r="17" customFormat="false" ht="14.5" hidden="false" customHeight="false" outlineLevel="0" collapsed="false">
      <c r="A17" s="1" t="s">
        <v>20</v>
      </c>
      <c r="B17" s="7" t="n">
        <v>5</v>
      </c>
      <c r="C17" s="1" t="s">
        <v>19</v>
      </c>
    </row>
    <row r="18" customFormat="false" ht="14.5" hidden="false" customHeight="false" outlineLevel="0" collapsed="false">
      <c r="A18" s="1" t="s">
        <v>21</v>
      </c>
      <c r="B18" s="8" t="n">
        <v>5</v>
      </c>
      <c r="C18" s="1" t="s">
        <v>16</v>
      </c>
    </row>
    <row r="19" customFormat="false" ht="14.5" hidden="false" customHeight="false" outlineLevel="0" collapsed="false">
      <c r="A19" s="1" t="s">
        <v>22</v>
      </c>
      <c r="B19" s="8" t="n">
        <v>2</v>
      </c>
      <c r="C19" s="1" t="s">
        <v>16</v>
      </c>
    </row>
    <row r="20" customFormat="false" ht="14.5" hidden="false" customHeight="false" outlineLevel="0" collapsed="false">
      <c r="A20" s="1" t="s">
        <v>23</v>
      </c>
      <c r="B20" s="9" t="n">
        <v>27975</v>
      </c>
      <c r="C20" s="1" t="s">
        <v>24</v>
      </c>
    </row>
    <row r="21" customFormat="false" ht="14.5" hidden="false" customHeight="false" outlineLevel="0" collapsed="false">
      <c r="A21" s="1" t="s">
        <v>25</v>
      </c>
      <c r="B21" s="7" t="n">
        <v>190612</v>
      </c>
      <c r="C21" s="1" t="s">
        <v>24</v>
      </c>
      <c r="D21" s="10"/>
    </row>
    <row r="22" customFormat="false" ht="14.5" hidden="false" customHeight="false" outlineLevel="0" collapsed="false">
      <c r="A22" s="1" t="s">
        <v>26</v>
      </c>
      <c r="B22" s="8" t="n">
        <v>0</v>
      </c>
      <c r="C22" s="1" t="s">
        <v>24</v>
      </c>
      <c r="D22" s="9"/>
    </row>
    <row r="23" customFormat="false" ht="14.5" hidden="false" customHeight="false" outlineLevel="0" collapsed="false">
      <c r="A23" s="1" t="s">
        <v>27</v>
      </c>
      <c r="B23" s="11" t="n">
        <v>16441.1895579713</v>
      </c>
      <c r="C23" s="1" t="s">
        <v>24</v>
      </c>
    </row>
    <row r="24" customFormat="false" ht="14.5" hidden="false" customHeight="false" outlineLevel="0" collapsed="false">
      <c r="A24" s="1" t="s">
        <v>28</v>
      </c>
      <c r="B24" s="11" t="n">
        <v>553.170188358916</v>
      </c>
      <c r="C24" s="1" t="s">
        <v>29</v>
      </c>
    </row>
    <row r="25" customFormat="false" ht="14.5" hidden="false" customHeight="false" outlineLevel="0" collapsed="false">
      <c r="A25" s="1" t="s">
        <v>30</v>
      </c>
      <c r="B25" s="12" t="n">
        <v>120901.56608753</v>
      </c>
      <c r="C25" s="1" t="s">
        <v>31</v>
      </c>
    </row>
    <row r="26" customFormat="false" ht="14.5" hidden="false" customHeight="false" outlineLevel="0" collapsed="false">
      <c r="A26" s="1" t="s">
        <v>32</v>
      </c>
      <c r="B26" s="11" t="n">
        <v>829755.282538374</v>
      </c>
      <c r="C26" s="1" t="s">
        <v>31</v>
      </c>
    </row>
    <row r="27" customFormat="false" ht="14.5" hidden="false" customHeight="false" outlineLevel="0" collapsed="false">
      <c r="A27" s="1" t="s">
        <v>33</v>
      </c>
      <c r="B27" s="8" t="n">
        <v>14985.3259072922</v>
      </c>
      <c r="C27" s="1" t="s">
        <v>34</v>
      </c>
    </row>
    <row r="28" customFormat="false" ht="14.5" hidden="false" customHeight="false" outlineLevel="0" collapsed="false">
      <c r="A28" s="1" t="s">
        <v>35</v>
      </c>
      <c r="B28" s="8" t="n">
        <v>13936.3530937817</v>
      </c>
      <c r="C28" s="1" t="s">
        <v>34</v>
      </c>
    </row>
    <row r="29" customFormat="false" ht="14.5" hidden="false" customHeight="false" outlineLevel="0" collapsed="false">
      <c r="A29" s="1" t="s">
        <v>36</v>
      </c>
      <c r="B29" s="8" t="n">
        <v>14134.9796730334</v>
      </c>
      <c r="C29" s="1" t="s">
        <v>34</v>
      </c>
    </row>
    <row r="30" customFormat="false" ht="14.5" hidden="false" customHeight="false" outlineLevel="0" collapsed="false">
      <c r="A30" s="1" t="s">
        <v>37</v>
      </c>
      <c r="B30" s="8" t="n">
        <v>13145.5310959211</v>
      </c>
      <c r="C30" s="1" t="s">
        <v>34</v>
      </c>
    </row>
    <row r="31" customFormat="false" ht="14.5" hidden="false" customHeight="false" outlineLevel="0" collapsed="false">
      <c r="A31" s="1" t="s">
        <v>38</v>
      </c>
      <c r="B31" s="8" t="n">
        <v>44.1812798839745</v>
      </c>
      <c r="C31" s="1" t="s">
        <v>39</v>
      </c>
    </row>
    <row r="34" customFormat="false" ht="15" hidden="false" customHeight="true" outlineLevel="0" collapsed="false">
      <c r="A34" s="13" t="s">
        <v>40</v>
      </c>
      <c r="B34" s="13" t="s">
        <v>41</v>
      </c>
      <c r="C34" s="13" t="s">
        <v>42</v>
      </c>
      <c r="D34" s="13" t="s">
        <v>43</v>
      </c>
      <c r="E34" s="14" t="s">
        <v>44</v>
      </c>
      <c r="F34" s="14"/>
      <c r="G34" s="14"/>
      <c r="H34" s="14"/>
      <c r="I34" s="14"/>
      <c r="J34" s="14"/>
      <c r="K34" s="14"/>
      <c r="L34" s="14"/>
      <c r="M34" s="14"/>
      <c r="N34" s="14"/>
    </row>
    <row r="35" customFormat="false" ht="15" hidden="false" customHeight="true" outlineLevel="0" collapsed="false">
      <c r="A35" s="15" t="n">
        <v>1</v>
      </c>
      <c r="B35" s="16" t="n">
        <v>42452</v>
      </c>
      <c r="C35" s="17" t="s">
        <v>45</v>
      </c>
      <c r="D35" s="6" t="s">
        <v>46</v>
      </c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true" outlineLevel="0" collapsed="false">
      <c r="A36" s="15" t="n">
        <v>2</v>
      </c>
      <c r="B36" s="16" t="n">
        <v>42606</v>
      </c>
      <c r="C36" s="17" t="s">
        <v>47</v>
      </c>
      <c r="D36" s="6" t="s">
        <v>46</v>
      </c>
      <c r="E36" s="19" t="s">
        <v>48</v>
      </c>
      <c r="F36" s="19"/>
      <c r="G36" s="19"/>
      <c r="H36" s="19"/>
      <c r="I36" s="19"/>
      <c r="J36" s="19"/>
      <c r="K36" s="19"/>
      <c r="L36" s="19"/>
      <c r="M36" s="19"/>
      <c r="N36" s="19"/>
    </row>
    <row r="37" customFormat="false" ht="15" hidden="false" customHeight="true" outlineLevel="0" collapsed="false">
      <c r="A37" s="15" t="n">
        <v>3</v>
      </c>
      <c r="B37" s="16" t="n">
        <v>42683</v>
      </c>
      <c r="C37" s="17" t="s">
        <v>47</v>
      </c>
      <c r="D37" s="6" t="s">
        <v>46</v>
      </c>
      <c r="E37" s="19" t="s">
        <v>49</v>
      </c>
      <c r="F37" s="19"/>
      <c r="G37" s="19"/>
      <c r="H37" s="19"/>
      <c r="I37" s="19"/>
      <c r="J37" s="19"/>
      <c r="K37" s="19"/>
      <c r="L37" s="19"/>
      <c r="M37" s="19"/>
      <c r="N37" s="19"/>
    </row>
    <row r="38" customFormat="false" ht="15" hidden="false" customHeight="true" outlineLevel="0" collapsed="false">
      <c r="A38" s="15" t="n">
        <v>3.2</v>
      </c>
      <c r="B38" s="16" t="n">
        <v>42685</v>
      </c>
      <c r="C38" s="17" t="s">
        <v>47</v>
      </c>
      <c r="D38" s="6" t="s">
        <v>46</v>
      </c>
      <c r="E38" s="19" t="s">
        <v>50</v>
      </c>
      <c r="F38" s="19"/>
      <c r="G38" s="19"/>
      <c r="H38" s="19"/>
      <c r="I38" s="19"/>
      <c r="J38" s="19"/>
      <c r="K38" s="19"/>
      <c r="L38" s="19"/>
      <c r="M38" s="19"/>
      <c r="N38" s="19"/>
    </row>
    <row r="39" customFormat="false" ht="15" hidden="false" customHeight="true" outlineLevel="0" collapsed="false">
      <c r="A39" s="15" t="n">
        <v>3.3</v>
      </c>
      <c r="B39" s="16" t="n">
        <v>42723</v>
      </c>
      <c r="C39" s="17" t="s">
        <v>47</v>
      </c>
      <c r="D39" s="6" t="s">
        <v>46</v>
      </c>
      <c r="E39" s="19" t="s">
        <v>51</v>
      </c>
      <c r="F39" s="19"/>
      <c r="G39" s="19"/>
      <c r="H39" s="19"/>
      <c r="I39" s="19"/>
      <c r="J39" s="19"/>
      <c r="K39" s="19"/>
      <c r="L39" s="19"/>
      <c r="M39" s="19"/>
      <c r="N39" s="19"/>
    </row>
    <row r="40" customFormat="false" ht="15" hidden="false" customHeight="true" outlineLevel="0" collapsed="false">
      <c r="A40" s="15" t="n">
        <v>3.4</v>
      </c>
      <c r="B40" s="16" t="n">
        <v>42744</v>
      </c>
      <c r="C40" s="17" t="s">
        <v>47</v>
      </c>
      <c r="D40" s="6" t="s">
        <v>46</v>
      </c>
      <c r="E40" s="19" t="s">
        <v>52</v>
      </c>
      <c r="F40" s="19"/>
      <c r="G40" s="19"/>
      <c r="H40" s="19"/>
      <c r="I40" s="19"/>
      <c r="J40" s="19"/>
      <c r="K40" s="19"/>
      <c r="L40" s="19"/>
      <c r="M40" s="19"/>
      <c r="N40" s="19"/>
    </row>
    <row r="41" customFormat="false" ht="15" hidden="false" customHeight="true" outlineLevel="0" collapsed="false">
      <c r="A41" s="15" t="n">
        <v>3.5</v>
      </c>
      <c r="B41" s="16" t="n">
        <v>42857</v>
      </c>
      <c r="C41" s="17" t="s">
        <v>47</v>
      </c>
      <c r="D41" s="6" t="s">
        <v>46</v>
      </c>
      <c r="E41" s="19" t="s">
        <v>53</v>
      </c>
      <c r="F41" s="19"/>
      <c r="G41" s="19"/>
      <c r="H41" s="19"/>
      <c r="I41" s="19"/>
      <c r="J41" s="19"/>
      <c r="K41" s="19"/>
      <c r="L41" s="19"/>
      <c r="M41" s="19"/>
      <c r="N41" s="19"/>
    </row>
    <row r="42" customFormat="false" ht="15" hidden="false" customHeight="true" outlineLevel="0" collapsed="false">
      <c r="A42" s="15" t="n">
        <v>3.6</v>
      </c>
      <c r="B42" s="16" t="n">
        <v>42972</v>
      </c>
      <c r="C42" s="17" t="s">
        <v>47</v>
      </c>
      <c r="D42" s="6" t="s">
        <v>46</v>
      </c>
      <c r="E42" s="19" t="s">
        <v>54</v>
      </c>
      <c r="F42" s="19"/>
      <c r="G42" s="19"/>
      <c r="H42" s="19"/>
      <c r="I42" s="19"/>
      <c r="J42" s="19"/>
      <c r="K42" s="19"/>
      <c r="L42" s="19"/>
      <c r="M42" s="19"/>
      <c r="N42" s="19"/>
    </row>
    <row r="43" customFormat="false" ht="14.5" hidden="false" customHeight="false" outlineLevel="0" collapsed="false">
      <c r="A43" s="20" t="n">
        <v>3.7</v>
      </c>
      <c r="B43" s="16" t="n">
        <v>42997</v>
      </c>
      <c r="C43" s="17" t="s">
        <v>47</v>
      </c>
      <c r="D43" s="6" t="s">
        <v>46</v>
      </c>
      <c r="E43" s="19" t="s">
        <v>55</v>
      </c>
      <c r="F43" s="19"/>
      <c r="G43" s="19"/>
      <c r="H43" s="19"/>
      <c r="I43" s="19"/>
      <c r="J43" s="19"/>
      <c r="K43" s="19"/>
      <c r="L43" s="19"/>
      <c r="M43" s="19"/>
      <c r="N43" s="19"/>
    </row>
    <row r="44" customFormat="false" ht="14.5" hidden="false" customHeight="false" outlineLevel="0" collapsed="false">
      <c r="A44" s="20" t="n">
        <v>3.8</v>
      </c>
      <c r="B44" s="16" t="n">
        <v>43007</v>
      </c>
      <c r="C44" s="17" t="s">
        <v>47</v>
      </c>
      <c r="D44" s="6" t="s">
        <v>46</v>
      </c>
      <c r="E44" s="19" t="s">
        <v>56</v>
      </c>
      <c r="F44" s="19"/>
      <c r="G44" s="19"/>
      <c r="H44" s="19"/>
      <c r="I44" s="19"/>
      <c r="J44" s="19"/>
      <c r="K44" s="19"/>
      <c r="L44" s="19"/>
      <c r="M44" s="19"/>
      <c r="N44" s="19"/>
    </row>
    <row r="45" customFormat="false" ht="14.5" hidden="false" customHeight="false" outlineLevel="0" collapsed="false">
      <c r="A45" s="20" t="n">
        <v>3.9</v>
      </c>
      <c r="B45" s="16" t="n">
        <v>43088</v>
      </c>
      <c r="C45" s="17" t="s">
        <v>47</v>
      </c>
      <c r="D45" s="6" t="s">
        <v>46</v>
      </c>
      <c r="E45" s="19" t="s">
        <v>57</v>
      </c>
      <c r="F45" s="19"/>
      <c r="G45" s="19"/>
      <c r="H45" s="19"/>
      <c r="I45" s="19"/>
      <c r="J45" s="19"/>
      <c r="K45" s="19"/>
      <c r="L45" s="19"/>
      <c r="M45" s="19"/>
      <c r="N45" s="19"/>
    </row>
    <row r="46" customFormat="false" ht="14.5" hidden="false" customHeight="false" outlineLevel="0" collapsed="false">
      <c r="A46" s="20" t="n">
        <v>4</v>
      </c>
      <c r="B46" s="16" t="n">
        <v>43115</v>
      </c>
      <c r="C46" s="17" t="s">
        <v>47</v>
      </c>
      <c r="D46" s="6" t="s">
        <v>46</v>
      </c>
      <c r="E46" s="19" t="s">
        <v>58</v>
      </c>
      <c r="F46" s="19"/>
      <c r="G46" s="19"/>
      <c r="H46" s="19"/>
      <c r="I46" s="19"/>
      <c r="J46" s="19"/>
      <c r="K46" s="19"/>
      <c r="L46" s="19"/>
      <c r="M46" s="19"/>
      <c r="N46" s="19"/>
    </row>
    <row r="47" customFormat="false" ht="14.5" hidden="false" customHeight="false" outlineLevel="0" collapsed="false">
      <c r="A47" s="20" t="n">
        <v>4.1</v>
      </c>
      <c r="B47" s="16" t="n">
        <v>43294</v>
      </c>
      <c r="C47" s="17" t="s">
        <v>47</v>
      </c>
      <c r="D47" s="6" t="s">
        <v>46</v>
      </c>
      <c r="E47" s="19" t="s">
        <v>59</v>
      </c>
      <c r="F47" s="19"/>
      <c r="G47" s="19"/>
      <c r="H47" s="19"/>
      <c r="I47" s="19"/>
      <c r="J47" s="19"/>
      <c r="K47" s="19"/>
      <c r="L47" s="19"/>
      <c r="M47" s="19"/>
      <c r="N47" s="19"/>
    </row>
    <row r="48" customFormat="false" ht="14.5" hidden="false" customHeight="false" outlineLevel="0" collapsed="false">
      <c r="A48" s="20" t="n">
        <v>4.2</v>
      </c>
      <c r="B48" s="16" t="n">
        <v>43297</v>
      </c>
      <c r="C48" s="16" t="s">
        <v>60</v>
      </c>
      <c r="D48" s="6" t="s">
        <v>46</v>
      </c>
      <c r="E48" s="18" t="s">
        <v>61</v>
      </c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4.5" hidden="false" customHeight="false" outlineLevel="0" collapsed="false">
      <c r="A49" s="20" t="n">
        <v>4.3</v>
      </c>
      <c r="B49" s="16" t="n">
        <v>43342</v>
      </c>
      <c r="C49" s="16" t="s">
        <v>60</v>
      </c>
      <c r="D49" s="6" t="s">
        <v>46</v>
      </c>
      <c r="E49" s="18" t="s">
        <v>62</v>
      </c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4.5" hidden="false" customHeight="false" outlineLevel="0" collapsed="false">
      <c r="A50" s="21"/>
      <c r="C50" s="22"/>
      <c r="E50" s="23"/>
      <c r="F50" s="23"/>
      <c r="G50" s="23"/>
      <c r="H50" s="23"/>
      <c r="I50" s="23"/>
      <c r="J50" s="23"/>
      <c r="K50" s="23"/>
      <c r="L50" s="23"/>
      <c r="M50" s="23"/>
      <c r="N50" s="23"/>
    </row>
    <row r="51" customFormat="false" ht="14.5" hidden="false" customHeight="false" outlineLevel="0" collapsed="false">
      <c r="A51" s="21"/>
      <c r="C51" s="22"/>
      <c r="F51" s="24"/>
      <c r="G51" s="24"/>
    </row>
    <row r="52" customFormat="false" ht="14.5" hidden="false" customHeight="false" outlineLevel="0" collapsed="false">
      <c r="A52" s="21"/>
      <c r="C52" s="22"/>
      <c r="F52" s="24"/>
      <c r="G52" s="24"/>
    </row>
    <row r="53" customFormat="false" ht="14.5" hidden="false" customHeight="false" outlineLevel="0" collapsed="false">
      <c r="A53" s="21"/>
      <c r="C53" s="22"/>
      <c r="F53" s="24"/>
      <c r="G53" s="24"/>
    </row>
    <row r="54" customFormat="false" ht="14.5" hidden="false" customHeight="false" outlineLevel="0" collapsed="false">
      <c r="A54" s="21"/>
      <c r="C54" s="22"/>
      <c r="F54" s="24"/>
      <c r="G54" s="24"/>
    </row>
    <row r="55" customFormat="false" ht="14.5" hidden="false" customHeight="false" outlineLevel="0" collapsed="false">
      <c r="A55" s="21"/>
      <c r="C55" s="22"/>
      <c r="F55" s="24"/>
      <c r="G55" s="24"/>
    </row>
    <row r="56" customFormat="false" ht="14.5" hidden="false" customHeight="false" outlineLevel="0" collapsed="false">
      <c r="C56" s="22"/>
      <c r="F56" s="24"/>
      <c r="G56" s="24"/>
    </row>
    <row r="57" customFormat="false" ht="14.5" hidden="false" customHeight="false" outlineLevel="0" collapsed="false">
      <c r="F57" s="24"/>
      <c r="G57" s="24"/>
    </row>
    <row r="58" customFormat="false" ht="14.5" hidden="false" customHeight="false" outlineLevel="0" collapsed="false">
      <c r="F58" s="24"/>
      <c r="G58" s="24"/>
    </row>
    <row r="59" customFormat="false" ht="14.5" hidden="false" customHeight="false" outlineLevel="0" collapsed="false">
      <c r="F59" s="24"/>
      <c r="G59" s="24"/>
    </row>
  </sheetData>
  <mergeCells count="19">
    <mergeCell ref="A1:N1"/>
    <mergeCell ref="A4:B4"/>
    <mergeCell ref="E34:N34"/>
    <mergeCell ref="E35:N35"/>
    <mergeCell ref="E36:N36"/>
    <mergeCell ref="E37:N37"/>
    <mergeCell ref="E38:N38"/>
    <mergeCell ref="E39:N39"/>
    <mergeCell ref="E40:N40"/>
    <mergeCell ref="E41:N41"/>
    <mergeCell ref="E42:N42"/>
    <mergeCell ref="E43:N43"/>
    <mergeCell ref="E44:N44"/>
    <mergeCell ref="E45:N45"/>
    <mergeCell ref="E46:N46"/>
    <mergeCell ref="E47:N47"/>
    <mergeCell ref="E48:N48"/>
    <mergeCell ref="E49:N49"/>
    <mergeCell ref="E50:N5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238"/>
  <sheetViews>
    <sheetView showFormulas="false" showGridLines="true" showRowColHeaders="true" showZeros="true" rightToLeft="false" tabSelected="false" showOutlineSymbols="true" defaultGridColor="true" view="normal" topLeftCell="A198" colorId="64" zoomScale="75" zoomScaleNormal="75" zoomScalePageLayoutView="100" workbookViewId="0">
      <selection pane="topLeft" activeCell="A218" activeCellId="0" sqref="A218"/>
    </sheetView>
  </sheetViews>
  <sheetFormatPr defaultColWidth="8.70703125" defaultRowHeight="14.5" zeroHeight="false" outlineLevelRow="0" outlineLevelCol="0"/>
  <cols>
    <col collapsed="false" customWidth="true" hidden="false" outlineLevel="0" max="1" min="1" style="25" width="24.82"/>
    <col collapsed="false" customWidth="true" hidden="false" outlineLevel="0" max="2" min="2" style="26" width="12.73"/>
    <col collapsed="false" customWidth="true" hidden="false" outlineLevel="0" max="3" min="3" style="26" width="11.55"/>
    <col collapsed="false" customWidth="false" hidden="false" outlineLevel="0" max="7" min="4" style="26" width="8.73"/>
    <col collapsed="false" customWidth="true" hidden="false" outlineLevel="0" max="9" min="9" style="0" width="11.82"/>
    <col collapsed="false" customWidth="true" hidden="false" outlineLevel="0" max="10" min="10" style="0" width="12.73"/>
    <col collapsed="false" customWidth="true" hidden="false" outlineLevel="0" max="11" min="11" style="0" width="12.82"/>
    <col collapsed="false" customWidth="true" hidden="false" outlineLevel="0" max="12" min="12" style="0" width="16.81"/>
    <col collapsed="false" customWidth="true" hidden="false" outlineLevel="0" max="13" min="13" style="0" width="17"/>
    <col collapsed="false" customWidth="true" hidden="false" outlineLevel="0" max="14" min="14" style="0" width="17.27"/>
    <col collapsed="false" customWidth="true" hidden="false" outlineLevel="0" max="15" min="15" style="0" width="18"/>
    <col collapsed="false" customWidth="true" hidden="false" outlineLevel="0" max="16" min="16" style="0" width="16.27"/>
    <col collapsed="false" customWidth="true" hidden="false" outlineLevel="0" max="17" min="17" style="0" width="17"/>
    <col collapsed="false" customWidth="true" hidden="false" outlineLevel="0" max="18" min="18" style="0" width="11"/>
  </cols>
  <sheetData>
    <row r="1" customFormat="false" ht="14.5" hidden="false" customHeight="false" outlineLevel="0" collapsed="false">
      <c r="A1" s="27" t="s">
        <v>63</v>
      </c>
      <c r="B1" s="27"/>
      <c r="C1" s="27"/>
    </row>
    <row r="2" customFormat="false" ht="14.5" hidden="false" customHeight="false" outlineLevel="0" collapsed="false">
      <c r="A2" s="28" t="s">
        <v>64</v>
      </c>
      <c r="B2" s="29" t="n">
        <v>0.47303729311293</v>
      </c>
      <c r="C2" s="30" t="s">
        <v>65</v>
      </c>
    </row>
    <row r="3" customFormat="false" ht="14.5" hidden="false" customHeight="false" outlineLevel="0" collapsed="false">
      <c r="A3" s="28" t="s">
        <v>66</v>
      </c>
      <c r="B3" s="29" t="n">
        <v>0.869648893386487</v>
      </c>
      <c r="C3" s="30" t="s">
        <v>19</v>
      </c>
    </row>
    <row r="4" customFormat="false" ht="14.5" hidden="false" customHeight="false" outlineLevel="0" collapsed="false">
      <c r="A4" s="28" t="s">
        <v>67</v>
      </c>
      <c r="B4" s="29" t="n">
        <v>8.16326530612245</v>
      </c>
      <c r="C4" s="30" t="s">
        <v>65</v>
      </c>
    </row>
    <row r="5" customFormat="false" ht="14.5" hidden="false" customHeight="false" outlineLevel="0" collapsed="false">
      <c r="A5" s="28" t="s">
        <v>68</v>
      </c>
      <c r="B5" s="29" t="n">
        <v>11.75298041294</v>
      </c>
      <c r="C5" s="30" t="s">
        <v>69</v>
      </c>
    </row>
    <row r="6" customFormat="false" ht="14.5" hidden="false" customHeight="false" outlineLevel="0" collapsed="false">
      <c r="A6" s="28" t="s">
        <v>70</v>
      </c>
      <c r="B6" s="29" t="n">
        <v>2.925</v>
      </c>
      <c r="C6" s="30" t="s">
        <v>71</v>
      </c>
    </row>
    <row r="7" customFormat="false" ht="14.5" hidden="false" customHeight="false" outlineLevel="0" collapsed="false">
      <c r="A7" s="28" t="s">
        <v>72</v>
      </c>
      <c r="B7" s="31" t="n">
        <v>80</v>
      </c>
      <c r="C7" s="30" t="s">
        <v>73</v>
      </c>
    </row>
    <row r="8" customFormat="false" ht="14.5" hidden="false" customHeight="false" outlineLevel="0" collapsed="false">
      <c r="A8" s="28" t="s">
        <v>74</v>
      </c>
      <c r="B8" s="31" t="n">
        <v>3</v>
      </c>
      <c r="C8" s="30" t="s">
        <v>73</v>
      </c>
    </row>
    <row r="9" customFormat="false" ht="14.5" hidden="false" customHeight="false" outlineLevel="0" collapsed="false">
      <c r="A9" s="28" t="s">
        <v>75</v>
      </c>
      <c r="B9" s="31" t="n">
        <v>25</v>
      </c>
      <c r="C9" s="30" t="s">
        <v>73</v>
      </c>
    </row>
    <row r="10" customFormat="false" ht="14.5" hidden="false" customHeight="false" outlineLevel="0" collapsed="false">
      <c r="A10" s="32" t="s">
        <v>76</v>
      </c>
      <c r="B10" s="29" t="n">
        <v>9.8</v>
      </c>
      <c r="C10" s="30" t="s">
        <v>73</v>
      </c>
    </row>
    <row r="11" customFormat="false" ht="14.5" hidden="false" customHeight="false" outlineLevel="0" collapsed="false">
      <c r="A11" s="28" t="s">
        <v>77</v>
      </c>
      <c r="B11" s="33" t="n">
        <v>3.76772003378906</v>
      </c>
      <c r="C11" s="30" t="s">
        <v>69</v>
      </c>
    </row>
    <row r="12" customFormat="false" ht="14.5" hidden="false" customHeight="false" outlineLevel="0" collapsed="false">
      <c r="A12" s="28" t="s">
        <v>78</v>
      </c>
      <c r="B12" s="33" t="n">
        <v>12.928278454234</v>
      </c>
      <c r="C12" s="30" t="s">
        <v>69</v>
      </c>
    </row>
    <row r="13" customFormat="false" ht="14.5" hidden="false" customHeight="false" outlineLevel="0" collapsed="false">
      <c r="A13" s="28" t="s">
        <v>79</v>
      </c>
      <c r="B13" s="29" t="n">
        <v>0.02</v>
      </c>
      <c r="C13" s="30" t="s">
        <v>80</v>
      </c>
    </row>
    <row r="14" customFormat="false" ht="14.5" hidden="false" customHeight="false" outlineLevel="0" collapsed="false">
      <c r="A14" s="28"/>
    </row>
    <row r="15" customFormat="false" ht="14.5" hidden="false" customHeight="false" outlineLevel="0" collapsed="false">
      <c r="A15" s="27" t="s">
        <v>81</v>
      </c>
      <c r="B15" s="27"/>
      <c r="C15" s="27"/>
      <c r="D15" s="27"/>
      <c r="E15" s="27"/>
      <c r="F15" s="27"/>
      <c r="G15" s="27"/>
      <c r="I15" s="34" t="s">
        <v>82</v>
      </c>
      <c r="J15" s="34"/>
      <c r="K15" s="34"/>
      <c r="L15" s="34"/>
      <c r="M15" s="34"/>
      <c r="N15" s="34"/>
      <c r="O15" s="34"/>
      <c r="P15" s="34"/>
      <c r="Q15" s="34"/>
    </row>
    <row r="16" s="1" customFormat="true" ht="14.5" hidden="false" customHeight="false" outlineLevel="0" collapsed="false">
      <c r="A16" s="28" t="s">
        <v>83</v>
      </c>
      <c r="B16" s="30" t="s">
        <v>84</v>
      </c>
      <c r="C16" s="30" t="s">
        <v>85</v>
      </c>
      <c r="D16" s="30" t="s">
        <v>86</v>
      </c>
      <c r="E16" s="30" t="s">
        <v>87</v>
      </c>
      <c r="F16" s="30" t="s">
        <v>88</v>
      </c>
      <c r="G16" s="30" t="s">
        <v>89</v>
      </c>
      <c r="I16" s="28" t="s">
        <v>83</v>
      </c>
      <c r="J16" s="30" t="s">
        <v>90</v>
      </c>
      <c r="K16" s="1" t="s">
        <v>91</v>
      </c>
      <c r="L16" s="1" t="s">
        <v>92</v>
      </c>
      <c r="M16" s="1" t="s">
        <v>93</v>
      </c>
      <c r="N16" s="1" t="s">
        <v>94</v>
      </c>
      <c r="O16" s="1" t="s">
        <v>95</v>
      </c>
      <c r="P16" s="1" t="s">
        <v>96</v>
      </c>
      <c r="Q16" s="1" t="s">
        <v>97</v>
      </c>
    </row>
    <row r="17" s="1" customFormat="true" ht="14.5" hidden="false" customHeight="false" outlineLevel="0" collapsed="false">
      <c r="A17" s="28" t="s">
        <v>73</v>
      </c>
      <c r="B17" s="30" t="s">
        <v>65</v>
      </c>
      <c r="C17" s="30" t="s">
        <v>19</v>
      </c>
      <c r="D17" s="30" t="s">
        <v>65</v>
      </c>
      <c r="E17" s="30" t="s">
        <v>69</v>
      </c>
      <c r="F17" s="30" t="s">
        <v>71</v>
      </c>
      <c r="G17" s="30" t="s">
        <v>14</v>
      </c>
      <c r="I17" s="28" t="s">
        <v>73</v>
      </c>
      <c r="J17" s="30" t="s">
        <v>14</v>
      </c>
      <c r="K17" s="30" t="s">
        <v>14</v>
      </c>
      <c r="L17" s="30" t="s">
        <v>14</v>
      </c>
      <c r="M17" s="30" t="s">
        <v>14</v>
      </c>
      <c r="N17" s="30" t="s">
        <v>14</v>
      </c>
      <c r="O17" s="30" t="s">
        <v>14</v>
      </c>
      <c r="P17" s="30" t="s">
        <v>14</v>
      </c>
      <c r="Q17" s="30" t="s">
        <v>14</v>
      </c>
    </row>
    <row r="18" customFormat="false" ht="14.5" hidden="false" customHeight="false" outlineLevel="0" collapsed="false">
      <c r="A18" s="25" t="n">
        <v>3</v>
      </c>
      <c r="B18" s="26" t="n">
        <v>0.476474149631667</v>
      </c>
      <c r="C18" s="26" t="n">
        <v>1.17283062374863</v>
      </c>
      <c r="D18" s="26" t="n">
        <v>8.54868558478624</v>
      </c>
      <c r="E18" s="26" t="n">
        <v>3.76772003378906</v>
      </c>
      <c r="F18" s="26" t="n">
        <v>0.265080965921448</v>
      </c>
      <c r="G18" s="26" t="n">
        <v>0.104588946100334</v>
      </c>
      <c r="I18" s="26" t="n">
        <v>3.99399358438233</v>
      </c>
      <c r="J18" s="26" t="n">
        <v>0.311632401531926</v>
      </c>
      <c r="K18" s="26" t="n">
        <v>0.305399753501288</v>
      </c>
      <c r="L18" s="26" t="n">
        <v>0.0274252403692153</v>
      </c>
      <c r="M18" s="26" t="n">
        <v>0.026876735561831</v>
      </c>
      <c r="N18" s="26" t="n">
        <v>0.706510008670904</v>
      </c>
      <c r="O18" s="26" t="n">
        <v>0.692379808497486</v>
      </c>
      <c r="P18" s="26" t="n">
        <v>0.136898646450175</v>
      </c>
      <c r="Q18" s="26" t="n">
        <v>0.134160673521171</v>
      </c>
    </row>
    <row r="19" customFormat="false" ht="14.5" hidden="false" customHeight="false" outlineLevel="0" collapsed="false">
      <c r="A19" s="25" t="n">
        <v>3.1</v>
      </c>
      <c r="B19" s="26" t="n">
        <v>0.476572803815472</v>
      </c>
      <c r="C19" s="26" t="n">
        <v>1.17283062374863</v>
      </c>
      <c r="D19" s="26" t="n">
        <v>8.54868558478624</v>
      </c>
      <c r="E19" s="26" t="n">
        <v>3.89331070158203</v>
      </c>
      <c r="F19" s="26" t="n">
        <v>0.283106169846484</v>
      </c>
      <c r="G19" s="26" t="n">
        <v>0.115424237887771</v>
      </c>
      <c r="I19" s="26" t="n">
        <v>4.06862637553595</v>
      </c>
      <c r="J19" s="26" t="n">
        <v>0.335330179267376</v>
      </c>
      <c r="K19" s="26" t="n">
        <v>0.328623575682029</v>
      </c>
      <c r="L19" s="26" t="n">
        <v>0.057560306042136</v>
      </c>
      <c r="M19" s="26" t="n">
        <v>0.0564090999212933</v>
      </c>
      <c r="N19" s="26" t="n">
        <v>0.808742387631828</v>
      </c>
      <c r="O19" s="26" t="n">
        <v>0.792567539879191</v>
      </c>
      <c r="P19" s="26" t="n">
        <v>0.194249614319748</v>
      </c>
      <c r="Q19" s="26" t="n">
        <v>0.190364622033352</v>
      </c>
    </row>
    <row r="20" customFormat="false" ht="14.5" hidden="false" customHeight="false" outlineLevel="0" collapsed="false">
      <c r="A20" s="25" t="n">
        <v>3.2</v>
      </c>
      <c r="B20" s="26" t="n">
        <v>0.476671457999277</v>
      </c>
      <c r="C20" s="26" t="n">
        <v>1.17283062374863</v>
      </c>
      <c r="D20" s="26" t="n">
        <v>8.54868558478624</v>
      </c>
      <c r="E20" s="26" t="n">
        <v>4.018901369375</v>
      </c>
      <c r="F20" s="26" t="n">
        <v>0.301728126503082</v>
      </c>
      <c r="G20" s="26" t="n">
        <v>0.126984806673795</v>
      </c>
      <c r="I20" s="26" t="n">
        <v>4.06388028700187</v>
      </c>
      <c r="J20" s="26" t="n">
        <v>0.318195996052286</v>
      </c>
      <c r="K20" s="26" t="n">
        <v>0.31183207613124</v>
      </c>
      <c r="L20" s="26" t="n">
        <v>0.0440160423354205</v>
      </c>
      <c r="M20" s="26" t="n">
        <v>0.0431357214887121</v>
      </c>
      <c r="N20" s="26" t="n">
        <v>0.987105633209385</v>
      </c>
      <c r="O20" s="26" t="n">
        <v>0.967363520545197</v>
      </c>
      <c r="P20" s="26" t="n">
        <v>0.158087052917203</v>
      </c>
      <c r="Q20" s="26" t="n">
        <v>0.154925311858859</v>
      </c>
    </row>
    <row r="21" customFormat="false" ht="14.5" hidden="false" customHeight="false" outlineLevel="0" collapsed="false">
      <c r="A21" s="25" t="n">
        <v>3.3</v>
      </c>
      <c r="B21" s="26" t="n">
        <v>0.476770112183083</v>
      </c>
      <c r="C21" s="26" t="n">
        <v>1.17283062374863</v>
      </c>
      <c r="D21" s="26" t="n">
        <v>8.54868558478624</v>
      </c>
      <c r="E21" s="26" t="n">
        <v>4.14449203716796</v>
      </c>
      <c r="F21" s="26" t="n">
        <v>0.320947201792118</v>
      </c>
      <c r="G21" s="26" t="n">
        <v>0.139294356423763</v>
      </c>
      <c r="I21" s="26" t="n">
        <v>5.00320297137561</v>
      </c>
      <c r="J21" s="26" t="n">
        <v>0.558649429603333</v>
      </c>
      <c r="K21" s="26" t="n">
        <v>0.547476441011264</v>
      </c>
      <c r="L21" s="26" t="n">
        <v>0.0163237210579791</v>
      </c>
      <c r="M21" s="26" t="n">
        <v>0.0159972466368195</v>
      </c>
      <c r="N21" s="26" t="n">
        <v>1.25514868589917</v>
      </c>
      <c r="O21" s="26" t="n">
        <v>1.23004571218119</v>
      </c>
      <c r="P21" s="26" t="n">
        <v>0.29758936758796</v>
      </c>
      <c r="Q21" s="26" t="n">
        <v>0.291637580236201</v>
      </c>
    </row>
    <row r="22" customFormat="false" ht="14.5" hidden="false" customHeight="false" outlineLevel="0" collapsed="false">
      <c r="A22" s="25" t="n">
        <v>3.4</v>
      </c>
      <c r="B22" s="26" t="n">
        <v>0.476868766366888</v>
      </c>
      <c r="C22" s="26" t="n">
        <v>1.17283062374863</v>
      </c>
      <c r="D22" s="26" t="n">
        <v>8.54868558478624</v>
      </c>
      <c r="E22" s="26" t="n">
        <v>4.27008270496093</v>
      </c>
      <c r="F22" s="26" t="n">
        <v>0.340763761614468</v>
      </c>
      <c r="G22" s="26" t="n">
        <v>0.15237661035209</v>
      </c>
      <c r="I22" s="26" t="n">
        <v>5.03098619815757</v>
      </c>
      <c r="J22" s="26" t="n">
        <v>0.616603933825569</v>
      </c>
      <c r="K22" s="26" t="n">
        <v>0.604271855149058</v>
      </c>
      <c r="L22" s="26" t="n">
        <v>0.0398681563142118</v>
      </c>
      <c r="M22" s="26" t="n">
        <v>0.0390707931879275</v>
      </c>
      <c r="N22" s="26" t="n">
        <v>2.04958371426219</v>
      </c>
      <c r="O22" s="26" t="n">
        <v>2.00859203997695</v>
      </c>
      <c r="P22" s="26" t="n">
        <v>0.425947077833988</v>
      </c>
      <c r="Q22" s="26" t="n">
        <v>0.417428136277306</v>
      </c>
    </row>
    <row r="23" customFormat="false" ht="14.5" hidden="false" customHeight="false" outlineLevel="0" collapsed="false">
      <c r="A23" s="25" t="n">
        <v>3.5</v>
      </c>
      <c r="B23" s="26" t="n">
        <v>0.476967420550693</v>
      </c>
      <c r="C23" s="26" t="n">
        <v>1.17283062374863</v>
      </c>
      <c r="D23" s="26" t="n">
        <v>8.54868558478624</v>
      </c>
      <c r="E23" s="26" t="n">
        <v>4.3956733727539</v>
      </c>
      <c r="F23" s="26" t="n">
        <v>0.361178171871009</v>
      </c>
      <c r="G23" s="26" t="n">
        <v>0.166255310922246</v>
      </c>
      <c r="I23" s="26" t="n">
        <v>4.92113353563492</v>
      </c>
      <c r="J23" s="26" t="n">
        <v>0.576835801651066</v>
      </c>
      <c r="K23" s="26" t="n">
        <v>0.565299085618044</v>
      </c>
      <c r="L23" s="26" t="n">
        <v>0.101410259938889</v>
      </c>
      <c r="M23" s="26" t="n">
        <v>0.0993820547401109</v>
      </c>
      <c r="N23" s="26" t="n">
        <v>1.36257261439112</v>
      </c>
      <c r="O23" s="26" t="n">
        <v>1.3353211621033</v>
      </c>
      <c r="P23" s="26" t="n">
        <v>0.292572698354876</v>
      </c>
      <c r="Q23" s="26" t="n">
        <v>0.286721244387778</v>
      </c>
    </row>
    <row r="24" customFormat="false" ht="14.5" hidden="false" customHeight="false" outlineLevel="0" collapsed="false">
      <c r="A24" s="25" t="n">
        <v>3.6</v>
      </c>
      <c r="B24" s="26" t="n">
        <v>0.477066074734499</v>
      </c>
      <c r="C24" s="26" t="n">
        <v>1.17283062374863</v>
      </c>
      <c r="D24" s="26" t="n">
        <v>8.54868558478624</v>
      </c>
      <c r="E24" s="26" t="n">
        <v>4.52126404054687</v>
      </c>
      <c r="F24" s="26" t="n">
        <v>0.382190798462618</v>
      </c>
      <c r="G24" s="26" t="n">
        <v>0.180954219846756</v>
      </c>
      <c r="I24" s="26" t="n">
        <v>7.05767246471203</v>
      </c>
      <c r="J24" s="26" t="n">
        <v>1.50159709084309</v>
      </c>
      <c r="K24" s="26" t="n">
        <v>1.47156514902623</v>
      </c>
      <c r="L24" s="26" t="n">
        <v>0.194612186607908</v>
      </c>
      <c r="M24" s="26" t="n">
        <v>0.19071994287575</v>
      </c>
      <c r="N24" s="26" t="n">
        <v>2.85915564887577</v>
      </c>
      <c r="O24" s="26" t="n">
        <v>2.80197253589826</v>
      </c>
      <c r="P24" s="26" t="n">
        <v>0.589393533379267</v>
      </c>
      <c r="Q24" s="26" t="n">
        <v>0.577605662711682</v>
      </c>
    </row>
    <row r="25" customFormat="false" ht="14.5" hidden="false" customHeight="false" outlineLevel="0" collapsed="false">
      <c r="A25" s="25" t="n">
        <v>3.7</v>
      </c>
      <c r="B25" s="26" t="n">
        <v>0.477164728918304</v>
      </c>
      <c r="C25" s="26" t="n">
        <v>1.17283062374863</v>
      </c>
      <c r="D25" s="26" t="n">
        <v>8.54868558478624</v>
      </c>
      <c r="E25" s="26" t="n">
        <v>4.64685470833984</v>
      </c>
      <c r="F25" s="26" t="n">
        <v>0.40380200729017</v>
      </c>
      <c r="G25" s="26" t="n">
        <v>0.196497118087202</v>
      </c>
      <c r="I25" s="26" t="n">
        <v>6.91711555393438</v>
      </c>
      <c r="J25" s="26" t="n">
        <v>1.50115478427264</v>
      </c>
      <c r="K25" s="26" t="n">
        <v>1.47113168858718</v>
      </c>
      <c r="L25" s="26" t="n">
        <v>0.257174760710295</v>
      </c>
      <c r="M25" s="26" t="n">
        <v>0.252031265496089</v>
      </c>
      <c r="N25" s="26" t="n">
        <v>3.1966412883079</v>
      </c>
      <c r="O25" s="26" t="n">
        <v>3.13270846254174</v>
      </c>
      <c r="P25" s="26" t="n">
        <v>0.711273387508574</v>
      </c>
      <c r="Q25" s="26" t="n">
        <v>0.697047919758403</v>
      </c>
    </row>
    <row r="26" customFormat="false" ht="14.5" hidden="false" customHeight="false" outlineLevel="0" collapsed="false">
      <c r="A26" s="25" t="n">
        <v>3.8</v>
      </c>
      <c r="B26" s="26" t="n">
        <v>0.477263383102109</v>
      </c>
      <c r="C26" s="26" t="n">
        <v>1.17283062374863</v>
      </c>
      <c r="D26" s="26" t="n">
        <v>8.54868558478624</v>
      </c>
      <c r="E26" s="26" t="n">
        <v>4.77244537613281</v>
      </c>
      <c r="F26" s="26" t="n">
        <v>0.426012164254541</v>
      </c>
      <c r="G26" s="26" t="n">
        <v>0.212907805854219</v>
      </c>
      <c r="I26" s="26" t="n">
        <v>6.87694301462488</v>
      </c>
      <c r="J26" s="26" t="n">
        <v>1.40180127339418</v>
      </c>
      <c r="K26" s="26" t="n">
        <v>1.37376524792629</v>
      </c>
      <c r="L26" s="26" t="n">
        <v>0.360387524622701</v>
      </c>
      <c r="M26" s="26" t="n">
        <v>0.353179774130247</v>
      </c>
      <c r="N26" s="26" t="n">
        <v>2.83206094247051</v>
      </c>
      <c r="O26" s="26" t="n">
        <v>2.7754197236211</v>
      </c>
      <c r="P26" s="26" t="n">
        <v>0.533489690830535</v>
      </c>
      <c r="Q26" s="26" t="n">
        <v>0.522819897013924</v>
      </c>
    </row>
    <row r="27" customFormat="false" ht="14.5" hidden="false" customHeight="false" outlineLevel="0" collapsed="false">
      <c r="A27" s="25" t="n">
        <v>3.9</v>
      </c>
      <c r="B27" s="26" t="n">
        <v>0.477362037285914</v>
      </c>
      <c r="C27" s="26" t="n">
        <v>1.17283062374863</v>
      </c>
      <c r="D27" s="26" t="n">
        <v>8.54868558478624</v>
      </c>
      <c r="E27" s="26" t="n">
        <v>4.89803604392578</v>
      </c>
      <c r="F27" s="26" t="n">
        <v>0.448821635256609</v>
      </c>
      <c r="G27" s="26" t="n">
        <v>0.230210102607502</v>
      </c>
      <c r="I27" s="26" t="n">
        <v>8.74784010572381</v>
      </c>
      <c r="J27" s="26" t="n">
        <v>2.77080371968507</v>
      </c>
      <c r="K27" s="26" t="n">
        <v>2.71538764529136</v>
      </c>
      <c r="L27" s="26" t="n">
        <v>0.503410225525229</v>
      </c>
      <c r="M27" s="26" t="n">
        <v>0.493342021014724</v>
      </c>
      <c r="N27" s="26" t="n">
        <v>5.16770871175021</v>
      </c>
      <c r="O27" s="26" t="n">
        <v>5.06435453751521</v>
      </c>
      <c r="P27" s="26" t="n">
        <v>0.823846298196375</v>
      </c>
      <c r="Q27" s="26" t="n">
        <v>0.807369372232448</v>
      </c>
    </row>
    <row r="28" customFormat="false" ht="14.5" hidden="false" customHeight="false" outlineLevel="0" collapsed="false">
      <c r="A28" s="25" t="n">
        <v>4</v>
      </c>
      <c r="B28" s="26" t="n">
        <v>0.47746069146972</v>
      </c>
      <c r="C28" s="26" t="n">
        <v>1.17283062374863</v>
      </c>
      <c r="D28" s="26" t="n">
        <v>8.54868558478624</v>
      </c>
      <c r="E28" s="26" t="n">
        <v>5.02362671171875</v>
      </c>
      <c r="F28" s="26" t="n">
        <v>0.47223078619725</v>
      </c>
      <c r="G28" s="26" t="n">
        <v>0.248427847055797</v>
      </c>
      <c r="I28" s="26" t="n">
        <v>8.98690991321824</v>
      </c>
      <c r="J28" s="26" t="n">
        <v>2.80974219321717</v>
      </c>
      <c r="K28" s="26" t="n">
        <v>2.75354734935282</v>
      </c>
      <c r="L28" s="26" t="n">
        <v>0.938846755908533</v>
      </c>
      <c r="M28" s="26" t="n">
        <v>0.920069820790363</v>
      </c>
      <c r="N28" s="26" t="n">
        <v>5.50334034578646</v>
      </c>
      <c r="O28" s="26" t="n">
        <v>5.39327353887073</v>
      </c>
      <c r="P28" s="26" t="n">
        <v>1.06908444028392</v>
      </c>
      <c r="Q28" s="26" t="n">
        <v>1.04770275147824</v>
      </c>
    </row>
    <row r="29" customFormat="false" ht="14.5" hidden="false" customHeight="false" outlineLevel="0" collapsed="false">
      <c r="A29" s="25" t="n">
        <v>4.1</v>
      </c>
      <c r="B29" s="26" t="n">
        <v>0.477559345653525</v>
      </c>
      <c r="C29" s="26" t="n">
        <v>1.17283062374863</v>
      </c>
      <c r="D29" s="26" t="n">
        <v>8.54868558478624</v>
      </c>
      <c r="E29" s="26" t="n">
        <v>5.14921737951171</v>
      </c>
      <c r="F29" s="26" t="n">
        <v>0.496239982977339</v>
      </c>
      <c r="G29" s="26" t="n">
        <v>0.267584897156909</v>
      </c>
      <c r="I29" s="26" t="n">
        <v>9.16234459103055</v>
      </c>
      <c r="J29" s="26" t="n">
        <v>2.89778073319738</v>
      </c>
      <c r="K29" s="26" t="n">
        <v>2.83982511853343</v>
      </c>
      <c r="L29" s="26" t="n">
        <v>1.27171176088788</v>
      </c>
      <c r="M29" s="26" t="n">
        <v>1.24627752567012</v>
      </c>
      <c r="N29" s="26" t="n">
        <v>5.10573257541788</v>
      </c>
      <c r="O29" s="26" t="n">
        <v>5.00361792390952</v>
      </c>
      <c r="P29" s="26" t="n">
        <v>0.821125311964529</v>
      </c>
      <c r="Q29" s="26" t="n">
        <v>0.804702805725238</v>
      </c>
    </row>
    <row r="30" customFormat="false" ht="14.5" hidden="false" customHeight="false" outlineLevel="0" collapsed="false">
      <c r="A30" s="25" t="n">
        <v>4.2</v>
      </c>
      <c r="B30" s="26" t="n">
        <v>0.47765799983733</v>
      </c>
      <c r="C30" s="26" t="n">
        <v>1.17283062374863</v>
      </c>
      <c r="D30" s="26" t="n">
        <v>8.54868558478624</v>
      </c>
      <c r="E30" s="26" t="n">
        <v>5.27480804730468</v>
      </c>
      <c r="F30" s="26" t="n">
        <v>0.520849591497754</v>
      </c>
      <c r="G30" s="26" t="n">
        <v>0.287705130117697</v>
      </c>
      <c r="I30" s="26" t="n">
        <v>10.8945050258195</v>
      </c>
      <c r="J30" s="26" t="n">
        <v>3.58574198882818</v>
      </c>
      <c r="K30" s="26" t="n">
        <v>3.51402714905163</v>
      </c>
      <c r="L30" s="26" t="n">
        <v>1.52282624047285</v>
      </c>
      <c r="M30" s="26" t="n">
        <v>1.4923697156634</v>
      </c>
      <c r="N30" s="26" t="n">
        <v>5.45189599743054</v>
      </c>
      <c r="O30" s="26" t="n">
        <v>5.34285807748193</v>
      </c>
      <c r="P30" s="26" t="n">
        <v>0.652146059787942</v>
      </c>
      <c r="Q30" s="26" t="n">
        <v>0.639103138592182</v>
      </c>
    </row>
    <row r="31" customFormat="false" ht="14.5" hidden="false" customHeight="false" outlineLevel="0" collapsed="false">
      <c r="A31" s="25" t="n">
        <v>4.3</v>
      </c>
      <c r="B31" s="26" t="n">
        <v>0.477756654021135</v>
      </c>
      <c r="C31" s="26" t="n">
        <v>1.17283062374863</v>
      </c>
      <c r="D31" s="26" t="n">
        <v>8.54868558478624</v>
      </c>
      <c r="E31" s="26" t="n">
        <v>5.40039871509765</v>
      </c>
      <c r="F31" s="26" t="n">
        <v>0.54605997765937</v>
      </c>
      <c r="G31" s="26" t="n">
        <v>0.308812442394077</v>
      </c>
      <c r="I31" s="26" t="n">
        <v>11.0715192340985</v>
      </c>
      <c r="J31" s="26" t="n">
        <v>3.70005136200543</v>
      </c>
      <c r="K31" s="26" t="n">
        <v>3.62605033476532</v>
      </c>
      <c r="L31" s="26" t="n">
        <v>1.40152704256445</v>
      </c>
      <c r="M31" s="26" t="n">
        <v>1.37349650171316</v>
      </c>
      <c r="N31" s="26" t="n">
        <v>5.07790191677969</v>
      </c>
      <c r="O31" s="26" t="n">
        <v>4.97634387844409</v>
      </c>
      <c r="P31" s="26" t="n">
        <v>0.494679747375146</v>
      </c>
      <c r="Q31" s="26" t="n">
        <v>0.484786152427644</v>
      </c>
    </row>
    <row r="32" customFormat="false" ht="14.5" hidden="false" customHeight="false" outlineLevel="0" collapsed="false">
      <c r="A32" s="25" t="n">
        <v>4.4</v>
      </c>
      <c r="B32" s="26" t="n">
        <v>0.477855308204941</v>
      </c>
      <c r="C32" s="26" t="n">
        <v>1.17283062374863</v>
      </c>
      <c r="D32" s="26" t="n">
        <v>8.54868558478624</v>
      </c>
      <c r="E32" s="26" t="n">
        <v>5.52598938289062</v>
      </c>
      <c r="F32" s="26" t="n">
        <v>0.571871507363064</v>
      </c>
      <c r="G32" s="26" t="n">
        <v>0.33093074969102</v>
      </c>
      <c r="I32" s="26" t="n">
        <v>11.0704939777765</v>
      </c>
      <c r="J32" s="26" t="n">
        <v>3.65979268083827</v>
      </c>
      <c r="K32" s="26" t="n">
        <v>3.5865968272215</v>
      </c>
      <c r="L32" s="26" t="n">
        <v>2.07312635846871</v>
      </c>
      <c r="M32" s="26" t="n">
        <v>2.03166383129934</v>
      </c>
      <c r="N32" s="26" t="n">
        <v>5.35314879082186</v>
      </c>
      <c r="O32" s="26" t="n">
        <v>5.24608581500542</v>
      </c>
      <c r="P32" s="26" t="n">
        <v>0.481745923360468</v>
      </c>
      <c r="Q32" s="26" t="n">
        <v>0.472111004893258</v>
      </c>
    </row>
    <row r="33" customFormat="false" ht="14.5" hidden="false" customHeight="false" outlineLevel="0" collapsed="false">
      <c r="A33" s="25" t="n">
        <v>4.5</v>
      </c>
      <c r="B33" s="26" t="n">
        <v>0.477953962388746</v>
      </c>
      <c r="C33" s="26" t="n">
        <v>1.17283062374863</v>
      </c>
      <c r="D33" s="26" t="n">
        <v>8.54868558478624</v>
      </c>
      <c r="E33" s="26" t="n">
        <v>5.65158005068359</v>
      </c>
      <c r="F33" s="26" t="n">
        <v>0.598284546509712</v>
      </c>
      <c r="G33" s="26" t="n">
        <v>0.354083986962551</v>
      </c>
      <c r="I33" s="26" t="n">
        <v>13.1034816451068</v>
      </c>
      <c r="J33" s="26" t="n">
        <v>3.83963315632593</v>
      </c>
      <c r="K33" s="26" t="n">
        <v>3.76284049319941</v>
      </c>
      <c r="L33" s="26" t="n">
        <v>3.33945230177977</v>
      </c>
      <c r="M33" s="26" t="n">
        <v>3.27266325574417</v>
      </c>
      <c r="N33" s="26" t="n">
        <v>4.69510493698281</v>
      </c>
      <c r="O33" s="26" t="n">
        <v>4.60120283824316</v>
      </c>
      <c r="P33" s="26" t="n">
        <v>0.222834140894047</v>
      </c>
      <c r="Q33" s="26" t="n">
        <v>0.218377458076166</v>
      </c>
    </row>
    <row r="34" customFormat="false" ht="14.5" hidden="false" customHeight="false" outlineLevel="0" collapsed="false">
      <c r="A34" s="25" t="n">
        <v>4.6</v>
      </c>
      <c r="B34" s="26" t="n">
        <v>0.478052616572551</v>
      </c>
      <c r="C34" s="26" t="n">
        <v>1.17283062374863</v>
      </c>
      <c r="D34" s="26" t="n">
        <v>8.54868558478624</v>
      </c>
      <c r="E34" s="26" t="n">
        <v>5.77717071847656</v>
      </c>
      <c r="F34" s="26" t="n">
        <v>0.625299461000191</v>
      </c>
      <c r="G34" s="26" t="n">
        <v>0.378296108411753</v>
      </c>
      <c r="I34" s="26" t="n">
        <v>13.0131838775355</v>
      </c>
      <c r="J34" s="26" t="n">
        <v>3.85131918202102</v>
      </c>
      <c r="K34" s="26" t="n">
        <v>3.77429279838062</v>
      </c>
      <c r="L34" s="26" t="n">
        <v>3.09265636588282</v>
      </c>
      <c r="M34" s="26" t="n">
        <v>3.03080323856516</v>
      </c>
      <c r="N34" s="26" t="n">
        <v>6.01879928147295</v>
      </c>
      <c r="O34" s="26" t="n">
        <v>5.89842329584349</v>
      </c>
      <c r="P34" s="26" t="n">
        <v>0.340962196735356</v>
      </c>
      <c r="Q34" s="26" t="n">
        <v>0.334142952800648</v>
      </c>
    </row>
    <row r="35" customFormat="false" ht="14.5" hidden="false" customHeight="false" outlineLevel="0" collapsed="false">
      <c r="A35" s="25" t="n">
        <v>4.7</v>
      </c>
      <c r="B35" s="26" t="n">
        <v>0.478151270756356</v>
      </c>
      <c r="C35" s="26" t="n">
        <v>1.17283062374863</v>
      </c>
      <c r="D35" s="26" t="n">
        <v>8.54868558478624</v>
      </c>
      <c r="E35" s="26" t="n">
        <v>5.90276138626953</v>
      </c>
      <c r="F35" s="26" t="n">
        <v>0.652916616735377</v>
      </c>
      <c r="G35" s="26" t="n">
        <v>0.403591087490764</v>
      </c>
      <c r="I35" s="26" t="n">
        <v>12.9579395689882</v>
      </c>
      <c r="J35" s="26" t="n">
        <v>3.84831855641629</v>
      </c>
      <c r="K35" s="26" t="n">
        <v>3.77135218528796</v>
      </c>
      <c r="L35" s="26" t="n">
        <v>3.17343361134743</v>
      </c>
      <c r="M35" s="26" t="n">
        <v>3.10996493912048</v>
      </c>
      <c r="N35" s="26" t="n">
        <v>5.61028337868301</v>
      </c>
      <c r="O35" s="26" t="n">
        <v>5.49807771110935</v>
      </c>
      <c r="P35" s="26" t="n">
        <v>0.28021672412764</v>
      </c>
      <c r="Q35" s="26" t="n">
        <v>0.274612389645087</v>
      </c>
    </row>
    <row r="36" customFormat="false" ht="14.5" hidden="false" customHeight="false" outlineLevel="0" collapsed="false">
      <c r="A36" s="25" t="n">
        <v>4.8</v>
      </c>
      <c r="B36" s="26" t="n">
        <v>0.478249924940162</v>
      </c>
      <c r="C36" s="26" t="n">
        <v>1.17283062374863</v>
      </c>
      <c r="D36" s="26" t="n">
        <v>8.54868558478624</v>
      </c>
      <c r="E36" s="26" t="n">
        <v>6.0283520540625</v>
      </c>
      <c r="F36" s="26" t="n">
        <v>0.681136379616146</v>
      </c>
      <c r="G36" s="26" t="n">
        <v>0.429992916900778</v>
      </c>
      <c r="I36" s="26" t="n">
        <v>15.0083859644351</v>
      </c>
      <c r="J36" s="26" t="n">
        <v>3.81866238876408</v>
      </c>
      <c r="K36" s="26" t="n">
        <v>3.7422891409888</v>
      </c>
      <c r="L36" s="26" t="n">
        <v>3.54668389781917</v>
      </c>
      <c r="M36" s="26" t="n">
        <v>3.47575021986279</v>
      </c>
      <c r="N36" s="26" t="n">
        <v>5.25073409007465</v>
      </c>
      <c r="O36" s="26" t="n">
        <v>5.14571940827315</v>
      </c>
      <c r="P36" s="26" t="n">
        <v>0.147363541456977</v>
      </c>
      <c r="Q36" s="26" t="n">
        <v>0.144416270627837</v>
      </c>
    </row>
    <row r="37" customFormat="false" ht="14.5" hidden="false" customHeight="false" outlineLevel="0" collapsed="false">
      <c r="A37" s="25" t="n">
        <v>4.9</v>
      </c>
      <c r="B37" s="26" t="n">
        <v>0.478348579123967</v>
      </c>
      <c r="C37" s="26" t="n">
        <v>1.17283062374863</v>
      </c>
      <c r="D37" s="26" t="n">
        <v>8.54868558478624</v>
      </c>
      <c r="E37" s="26" t="n">
        <v>6.15394272185546</v>
      </c>
      <c r="F37" s="26" t="n">
        <v>0.709959115543374</v>
      </c>
      <c r="G37" s="26" t="n">
        <v>0.457525608592044</v>
      </c>
      <c r="I37" s="26" t="n">
        <v>15.1228557753426</v>
      </c>
      <c r="J37" s="26" t="n">
        <v>3.8282526520219</v>
      </c>
      <c r="K37" s="26" t="n">
        <v>3.75168759898144</v>
      </c>
      <c r="L37" s="26" t="n">
        <v>3.47657674306357</v>
      </c>
      <c r="M37" s="26" t="n">
        <v>3.4070452082023</v>
      </c>
      <c r="N37" s="26" t="n">
        <v>5.30104510740725</v>
      </c>
      <c r="O37" s="26" t="n">
        <v>5.1950242052591</v>
      </c>
      <c r="P37" s="26" t="n">
        <v>0.165444112482166</v>
      </c>
      <c r="Q37" s="26" t="n">
        <v>0.162135230232523</v>
      </c>
    </row>
    <row r="38" customFormat="false" ht="14.5" hidden="false" customHeight="false" outlineLevel="0" collapsed="false">
      <c r="A38" s="25" t="n">
        <v>5</v>
      </c>
      <c r="B38" s="26" t="n">
        <v>0.478447233307772</v>
      </c>
      <c r="C38" s="26" t="n">
        <v>1.17283062374863</v>
      </c>
      <c r="D38" s="26" t="n">
        <v>8.54868558478624</v>
      </c>
      <c r="E38" s="26" t="n">
        <v>6.27953338964843</v>
      </c>
      <c r="F38" s="26" t="n">
        <v>0.739385190417939</v>
      </c>
      <c r="G38" s="26" t="n">
        <v>0.486213193763866</v>
      </c>
      <c r="I38" s="26" t="n">
        <v>14.9899498268261</v>
      </c>
      <c r="J38" s="26" t="n">
        <v>3.81563451355435</v>
      </c>
      <c r="K38" s="26" t="n">
        <v>3.73932182328326</v>
      </c>
      <c r="L38" s="26" t="n">
        <v>3.5410023517798</v>
      </c>
      <c r="M38" s="26" t="n">
        <v>3.47018230474421</v>
      </c>
      <c r="N38" s="26" t="n">
        <v>4.15855377718548</v>
      </c>
      <c r="O38" s="26" t="n">
        <v>4.07538270164177</v>
      </c>
      <c r="P38" s="26" t="n">
        <v>0.0746345228694338</v>
      </c>
      <c r="Q38" s="26" t="n">
        <v>0.0731418324120451</v>
      </c>
    </row>
    <row r="39" customFormat="false" ht="14.5" hidden="false" customHeight="false" outlineLevel="0" collapsed="false">
      <c r="A39" s="25" t="n">
        <v>5.1</v>
      </c>
      <c r="B39" s="26" t="n">
        <v>0.478545887491578</v>
      </c>
      <c r="C39" s="26" t="n">
        <v>1.17283062374863</v>
      </c>
      <c r="D39" s="26" t="n">
        <v>8.54868558478624</v>
      </c>
      <c r="E39" s="26" t="n">
        <v>6.4051240574414</v>
      </c>
      <c r="F39" s="26" t="n">
        <v>0.769414970140715</v>
      </c>
      <c r="G39" s="26" t="n">
        <v>0.516079722864606</v>
      </c>
      <c r="I39" s="26" t="n">
        <v>16.8574791810647</v>
      </c>
      <c r="J39" s="26" t="n">
        <v>3.8084778769228</v>
      </c>
      <c r="K39" s="26" t="n">
        <v>3.73230831938434</v>
      </c>
      <c r="L39" s="26" t="n">
        <v>3.62299625741369</v>
      </c>
      <c r="M39" s="26" t="n">
        <v>3.55053633226541</v>
      </c>
      <c r="N39" s="26" t="n">
        <v>4.03408978672116</v>
      </c>
      <c r="O39" s="26" t="n">
        <v>3.95340799098674</v>
      </c>
      <c r="P39" s="26" t="n">
        <v>0.0553599776927098</v>
      </c>
      <c r="Q39" s="26" t="n">
        <v>0.0542527781388556</v>
      </c>
    </row>
    <row r="40" customFormat="false" ht="14.5" hidden="false" customHeight="false" outlineLevel="0" collapsed="false">
      <c r="A40" s="25" t="n">
        <v>5.2</v>
      </c>
      <c r="B40" s="26" t="n">
        <v>0.478644541675383</v>
      </c>
      <c r="C40" s="26" t="n">
        <v>1.17283062374863</v>
      </c>
      <c r="D40" s="26" t="n">
        <v>8.54868558478624</v>
      </c>
      <c r="E40" s="26" t="n">
        <v>6.53071472523437</v>
      </c>
      <c r="F40" s="26" t="n">
        <v>0.80004882061258</v>
      </c>
      <c r="G40" s="26" t="n">
        <v>0.54714926559168</v>
      </c>
      <c r="I40" s="26" t="n">
        <v>17.0383087282156</v>
      </c>
      <c r="J40" s="26" t="n">
        <v>3.80572708354505</v>
      </c>
      <c r="K40" s="26" t="n">
        <v>3.72961254187414</v>
      </c>
      <c r="L40" s="26" t="n">
        <v>3.66434480544438</v>
      </c>
      <c r="M40" s="26" t="n">
        <v>3.59105790933549</v>
      </c>
      <c r="N40" s="26" t="n">
        <v>3.98699578172673</v>
      </c>
      <c r="O40" s="26" t="n">
        <v>3.90725586609219</v>
      </c>
      <c r="P40" s="26" t="n">
        <v>0.0499689788443093</v>
      </c>
      <c r="Q40" s="26" t="n">
        <v>0.048969599267423</v>
      </c>
    </row>
    <row r="41" customFormat="false" ht="14.5" hidden="false" customHeight="false" outlineLevel="0" collapsed="false">
      <c r="A41" s="25" t="n">
        <v>5.3</v>
      </c>
      <c r="B41" s="26" t="n">
        <v>0.478743195859188</v>
      </c>
      <c r="C41" s="26" t="n">
        <v>1.17283062374863</v>
      </c>
      <c r="D41" s="26" t="n">
        <v>8.54868558478624</v>
      </c>
      <c r="E41" s="26" t="n">
        <v>6.65630539302734</v>
      </c>
      <c r="F41" s="26" t="n">
        <v>0.83128710773441</v>
      </c>
      <c r="G41" s="26" t="n">
        <v>0.579445910891559</v>
      </c>
      <c r="I41" s="26" t="n">
        <v>16.835480791933</v>
      </c>
      <c r="J41" s="26" t="n">
        <v>3.807993924745</v>
      </c>
      <c r="K41" s="26" t="n">
        <v>3.7318340462501</v>
      </c>
      <c r="L41" s="26" t="n">
        <v>3.67146961651676</v>
      </c>
      <c r="M41" s="26" t="n">
        <v>3.59804022418642</v>
      </c>
      <c r="N41" s="26" t="n">
        <v>3.97387397354349</v>
      </c>
      <c r="O41" s="26" t="n">
        <v>3.89439649407261</v>
      </c>
      <c r="P41" s="26" t="n">
        <v>0.0408073172375625</v>
      </c>
      <c r="Q41" s="26" t="n">
        <v>0.0399911708928113</v>
      </c>
    </row>
    <row r="42" customFormat="false" ht="14.5" hidden="false" customHeight="false" outlineLevel="0" collapsed="false">
      <c r="A42" s="25" t="n">
        <v>5.4</v>
      </c>
      <c r="B42" s="26" t="n">
        <v>0.478841850042993</v>
      </c>
      <c r="C42" s="26" t="n">
        <v>1.17283062374863</v>
      </c>
      <c r="D42" s="26" t="n">
        <v>8.54868558478624</v>
      </c>
      <c r="E42" s="26" t="n">
        <v>6.78189606082031</v>
      </c>
      <c r="F42" s="26" t="n">
        <v>0.863130197407082</v>
      </c>
      <c r="G42" s="26" t="n">
        <v>0.612993766959772</v>
      </c>
      <c r="I42" s="26" t="n">
        <v>18.8439037829431</v>
      </c>
      <c r="J42" s="26" t="n">
        <v>3.80512246768291</v>
      </c>
      <c r="K42" s="26" t="n">
        <v>3.72902001832923</v>
      </c>
      <c r="L42" s="26" t="n">
        <v>3.62201164316922</v>
      </c>
      <c r="M42" s="26" t="n">
        <v>3.54957141030584</v>
      </c>
      <c r="N42" s="26" t="n">
        <v>3.96674653582825</v>
      </c>
      <c r="O42" s="26" t="n">
        <v>3.88741160511168</v>
      </c>
      <c r="P42" s="26" t="n">
        <v>0.0505051320635729</v>
      </c>
      <c r="Q42" s="26" t="n">
        <v>0.0494950294223014</v>
      </c>
    </row>
    <row r="43" customFormat="false" ht="14.5" hidden="false" customHeight="false" outlineLevel="0" collapsed="false">
      <c r="A43" s="25" t="n">
        <v>5.5</v>
      </c>
      <c r="B43" s="26" t="n">
        <v>0.478940504226798</v>
      </c>
      <c r="C43" s="26" t="n">
        <v>1.17283062374863</v>
      </c>
      <c r="D43" s="26" t="n">
        <v>8.54868558478624</v>
      </c>
      <c r="E43" s="26" t="n">
        <v>6.90748672861328</v>
      </c>
      <c r="F43" s="26" t="n">
        <v>0.895578455531471</v>
      </c>
      <c r="G43" s="26" t="n">
        <v>0.647816961240901</v>
      </c>
      <c r="I43" s="26" t="n">
        <v>19.0406619555803</v>
      </c>
      <c r="J43" s="26" t="n">
        <v>3.8042856899688</v>
      </c>
      <c r="K43" s="26" t="n">
        <v>3.72819997616944</v>
      </c>
      <c r="L43" s="26" t="n">
        <v>3.64717365959865</v>
      </c>
      <c r="M43" s="26" t="n">
        <v>3.57423018640668</v>
      </c>
      <c r="N43" s="26" t="n">
        <v>3.97657489328604</v>
      </c>
      <c r="O43" s="26" t="n">
        <v>3.89704339542032</v>
      </c>
      <c r="P43" s="26" t="n">
        <v>0.0508119588374349</v>
      </c>
      <c r="Q43" s="26" t="n">
        <v>0.0497957196606863</v>
      </c>
    </row>
    <row r="44" customFormat="false" ht="14.5" hidden="false" customHeight="false" outlineLevel="0" collapsed="false">
      <c r="A44" s="25" t="n">
        <v>5.6</v>
      </c>
      <c r="B44" s="26" t="n">
        <v>0.479039158410604</v>
      </c>
      <c r="C44" s="26" t="n">
        <v>1.17283062374863</v>
      </c>
      <c r="D44" s="26" t="n">
        <v>8.54868558478624</v>
      </c>
      <c r="E44" s="26" t="n">
        <v>7.03307739640624</v>
      </c>
      <c r="F44" s="26" t="n">
        <v>0.928632248008453</v>
      </c>
      <c r="G44" s="26" t="n">
        <v>0.683939640428585</v>
      </c>
      <c r="I44" s="26" t="n">
        <v>18.8252770542642</v>
      </c>
      <c r="J44" s="26" t="n">
        <v>3.80619356458994</v>
      </c>
      <c r="K44" s="26" t="n">
        <v>3.73006969329815</v>
      </c>
      <c r="L44" s="26" t="n">
        <v>3.66132628688516</v>
      </c>
      <c r="M44" s="26" t="n">
        <v>3.58809976114746</v>
      </c>
      <c r="N44" s="26" t="n">
        <v>3.94803985629597</v>
      </c>
      <c r="O44" s="26" t="n">
        <v>3.86907905917005</v>
      </c>
      <c r="P44" s="26" t="n">
        <v>0.0409902750992259</v>
      </c>
      <c r="Q44" s="26" t="n">
        <v>0.0401704695972414</v>
      </c>
    </row>
    <row r="45" customFormat="false" ht="14.5" hidden="false" customHeight="false" outlineLevel="0" collapsed="false">
      <c r="A45" s="25" t="n">
        <v>5.7</v>
      </c>
      <c r="B45" s="26" t="n">
        <v>0.479137812594409</v>
      </c>
      <c r="C45" s="26" t="n">
        <v>1.17283062374863</v>
      </c>
      <c r="D45" s="26" t="n">
        <v>8.54868558478624</v>
      </c>
      <c r="E45" s="26" t="n">
        <v>7.15866806419921</v>
      </c>
      <c r="F45" s="26" t="n">
        <v>0.962291940738907</v>
      </c>
      <c r="G45" s="26" t="n">
        <v>0.72138597046552</v>
      </c>
      <c r="I45" s="26" t="n">
        <v>20.8393321325415</v>
      </c>
      <c r="J45" s="26" t="n">
        <v>3.80381635669392</v>
      </c>
      <c r="K45" s="26" t="n">
        <v>3.72774002956004</v>
      </c>
      <c r="L45" s="26" t="n">
        <v>3.58967763003786</v>
      </c>
      <c r="M45" s="26" t="n">
        <v>3.51788407743711</v>
      </c>
      <c r="N45" s="26" t="n">
        <v>3.999651564325</v>
      </c>
      <c r="O45" s="26" t="n">
        <v>3.9196585330385</v>
      </c>
      <c r="P45" s="26" t="n">
        <v>0.0525204528710775</v>
      </c>
      <c r="Q45" s="26" t="n">
        <v>0.051470043813656</v>
      </c>
    </row>
    <row r="46" customFormat="false" ht="14.5" hidden="false" customHeight="false" outlineLevel="0" collapsed="false">
      <c r="A46" s="25" t="n">
        <v>5.8</v>
      </c>
      <c r="B46" s="26" t="n">
        <v>0.479236466778214</v>
      </c>
      <c r="C46" s="26" t="n">
        <v>1.17283062374863</v>
      </c>
      <c r="D46" s="26" t="n">
        <v>8.54868558478624</v>
      </c>
      <c r="E46" s="26" t="n">
        <v>7.28425873199218</v>
      </c>
      <c r="F46" s="26" t="n">
        <v>0.996557899623707</v>
      </c>
      <c r="G46" s="26" t="n">
        <v>0.760180136543456</v>
      </c>
      <c r="I46" s="26" t="n">
        <v>20.8930357622117</v>
      </c>
      <c r="J46" s="26" t="n">
        <v>3.80522742713824</v>
      </c>
      <c r="K46" s="26" t="n">
        <v>3.7291228785955</v>
      </c>
      <c r="L46" s="26" t="n">
        <v>3.62359230046111</v>
      </c>
      <c r="M46" s="26" t="n">
        <v>3.55112045445188</v>
      </c>
      <c r="N46" s="26" t="n">
        <v>3.96714299340305</v>
      </c>
      <c r="O46" s="26" t="n">
        <v>3.88780013353499</v>
      </c>
      <c r="P46" s="26" t="n">
        <v>0.0552283245344578</v>
      </c>
      <c r="Q46" s="26" t="n">
        <v>0.0541237580437686</v>
      </c>
    </row>
    <row r="47" customFormat="false" ht="14.5" hidden="false" customHeight="false" outlineLevel="0" collapsed="false">
      <c r="A47" s="25" t="n">
        <v>5.9</v>
      </c>
      <c r="B47" s="26" t="n">
        <v>0.479335120962019</v>
      </c>
      <c r="C47" s="26" t="n">
        <v>1.17283062374863</v>
      </c>
      <c r="D47" s="26" t="n">
        <v>8.54868558478624</v>
      </c>
      <c r="E47" s="26" t="n">
        <v>7.40984939978515</v>
      </c>
      <c r="F47" s="26" t="n">
        <v>1.03143049056373</v>
      </c>
      <c r="G47" s="26" t="n">
        <v>0.800346343103197</v>
      </c>
      <c r="I47" s="26" t="n">
        <v>20.8975110831653</v>
      </c>
      <c r="J47" s="26" t="n">
        <v>3.8046408577421</v>
      </c>
      <c r="K47" s="26" t="n">
        <v>3.72854804058726</v>
      </c>
      <c r="L47" s="26" t="n">
        <v>3.61405451449904</v>
      </c>
      <c r="M47" s="26" t="n">
        <v>3.54177342420906</v>
      </c>
      <c r="N47" s="26" t="n">
        <v>3.99616607822089</v>
      </c>
      <c r="O47" s="26" t="n">
        <v>3.91624275665647</v>
      </c>
      <c r="P47" s="26" t="n">
        <v>0.0556934992144623</v>
      </c>
      <c r="Q47" s="26" t="n">
        <v>0.0545796292301731</v>
      </c>
    </row>
    <row r="48" customFormat="false" ht="14.5" hidden="false" customHeight="false" outlineLevel="0" collapsed="false">
      <c r="A48" s="25" t="n">
        <v>6</v>
      </c>
      <c r="B48" s="26" t="n">
        <v>0.479433775145825</v>
      </c>
      <c r="C48" s="26" t="n">
        <v>1.17283062374863</v>
      </c>
      <c r="D48" s="26" t="n">
        <v>8.54868558478624</v>
      </c>
      <c r="E48" s="26" t="n">
        <v>7.53544006757812</v>
      </c>
      <c r="F48" s="26" t="n">
        <v>1.06691007945985</v>
      </c>
      <c r="G48" s="26" t="n">
        <v>0.841908813834606</v>
      </c>
      <c r="I48" s="26" t="n">
        <v>22.8264756633566</v>
      </c>
      <c r="J48" s="26" t="n">
        <v>3.80329731147326</v>
      </c>
      <c r="K48" s="26" t="n">
        <v>3.72723136524378</v>
      </c>
      <c r="L48" s="26" t="n">
        <v>3.57479595416076</v>
      </c>
      <c r="M48" s="26" t="n">
        <v>3.50330003507754</v>
      </c>
      <c r="N48" s="26" t="n">
        <v>4.00235140770673</v>
      </c>
      <c r="O48" s="26" t="n">
        <v>3.9223043795526</v>
      </c>
      <c r="P48" s="26" t="n">
        <v>0.0559307280490468</v>
      </c>
      <c r="Q48" s="26" t="n">
        <v>0.054812113488066</v>
      </c>
    </row>
    <row r="49" customFormat="false" ht="14.5" hidden="false" customHeight="false" outlineLevel="0" collapsed="false">
      <c r="A49" s="25" t="n">
        <v>6.1</v>
      </c>
      <c r="B49" s="26" t="n">
        <v>0.47953242932963</v>
      </c>
      <c r="C49" s="26" t="n">
        <v>1.17283062374863</v>
      </c>
      <c r="D49" s="26" t="n">
        <v>8.54868558478624</v>
      </c>
      <c r="E49" s="26" t="n">
        <v>7.66103073537109</v>
      </c>
      <c r="F49" s="26" t="n">
        <v>1.10299703221295</v>
      </c>
      <c r="G49" s="26" t="n">
        <v>0.884891791676602</v>
      </c>
      <c r="I49" s="26" t="n">
        <v>22.8872201977269</v>
      </c>
      <c r="J49" s="26" t="n">
        <v>3.80473899121795</v>
      </c>
      <c r="K49" s="26" t="n">
        <v>3.7286442113936</v>
      </c>
      <c r="L49" s="26" t="n">
        <v>3.61078196134184</v>
      </c>
      <c r="M49" s="26" t="n">
        <v>3.538566322115</v>
      </c>
      <c r="N49" s="26" t="n">
        <v>3.98391602397935</v>
      </c>
      <c r="O49" s="26" t="n">
        <v>3.90423770349977</v>
      </c>
      <c r="P49" s="26" t="n">
        <v>0.0589220309140802</v>
      </c>
      <c r="Q49" s="26" t="n">
        <v>0.0577435902957985</v>
      </c>
    </row>
    <row r="50" customFormat="false" ht="14.5" hidden="false" customHeight="false" outlineLevel="0" collapsed="false">
      <c r="A50" s="25" t="n">
        <v>6.2</v>
      </c>
      <c r="B50" s="26" t="n">
        <v>0.479631083513435</v>
      </c>
      <c r="C50" s="26" t="n">
        <v>1.17283062374863</v>
      </c>
      <c r="D50" s="26" t="n">
        <v>8.54868558478624</v>
      </c>
      <c r="E50" s="26" t="n">
        <v>7.78662140316406</v>
      </c>
      <c r="F50" s="26" t="n">
        <v>1.1396917147239</v>
      </c>
      <c r="G50" s="26" t="n">
        <v>0.929319538817155</v>
      </c>
      <c r="I50" s="26" t="n">
        <v>22.8956332674756</v>
      </c>
      <c r="J50" s="26" t="n">
        <v>3.8040079780526</v>
      </c>
      <c r="K50" s="26" t="n">
        <v>3.72792781849157</v>
      </c>
      <c r="L50" s="26" t="n">
        <v>3.58917653844273</v>
      </c>
      <c r="M50" s="26" t="n">
        <v>3.51739300767387</v>
      </c>
      <c r="N50" s="26" t="n">
        <v>3.99922982100768</v>
      </c>
      <c r="O50" s="26" t="n">
        <v>3.91924522458753</v>
      </c>
      <c r="P50" s="26" t="n">
        <v>0.059066253536618</v>
      </c>
      <c r="Q50" s="26" t="n">
        <v>0.0578849284658855</v>
      </c>
    </row>
    <row r="51" customFormat="false" ht="14.5" hidden="false" customHeight="false" outlineLevel="0" collapsed="false">
      <c r="A51" s="25" t="n">
        <v>6.3</v>
      </c>
      <c r="B51" s="26" t="n">
        <v>0.479729737697241</v>
      </c>
      <c r="C51" s="26" t="n">
        <v>1.17283062374863</v>
      </c>
      <c r="D51" s="26" t="n">
        <v>8.54868558478624</v>
      </c>
      <c r="E51" s="26" t="n">
        <v>7.91221207095703</v>
      </c>
      <c r="F51" s="26" t="n">
        <v>1.17699449289358</v>
      </c>
      <c r="G51" s="26" t="n">
        <v>0.975216336693296</v>
      </c>
      <c r="I51" s="26" t="n">
        <v>24.827028297009</v>
      </c>
      <c r="J51" s="26" t="n">
        <v>3.80391449413681</v>
      </c>
      <c r="K51" s="26" t="n">
        <v>3.72783620425407</v>
      </c>
      <c r="L51" s="26" t="n">
        <v>3.62379682190579</v>
      </c>
      <c r="M51" s="26" t="n">
        <v>3.55132088546768</v>
      </c>
      <c r="N51" s="26" t="n">
        <v>4.00031837029661</v>
      </c>
      <c r="O51" s="26" t="n">
        <v>3.92031200289068</v>
      </c>
      <c r="P51" s="26" t="n">
        <v>0.0610584950888668</v>
      </c>
      <c r="Q51" s="26" t="n">
        <v>0.0598373251870894</v>
      </c>
    </row>
    <row r="52" customFormat="false" ht="14.5" hidden="false" customHeight="false" outlineLevel="0" collapsed="false">
      <c r="A52" s="25" t="n">
        <v>6.4</v>
      </c>
      <c r="B52" s="26" t="n">
        <v>0.479828391881046</v>
      </c>
      <c r="C52" s="26" t="n">
        <v>1.17283062374863</v>
      </c>
      <c r="D52" s="26" t="n">
        <v>8.54868558478624</v>
      </c>
      <c r="E52" s="26" t="n">
        <v>8.03780273874999</v>
      </c>
      <c r="F52" s="26" t="n">
        <v>1.21490573262286</v>
      </c>
      <c r="G52" s="26" t="n">
        <v>1.02260648599111</v>
      </c>
      <c r="I52" s="26" t="n">
        <v>25.0873690132286</v>
      </c>
      <c r="J52" s="26" t="n">
        <v>3.80338095936955</v>
      </c>
      <c r="K52" s="26" t="n">
        <v>3.72731334018215</v>
      </c>
      <c r="L52" s="26" t="n">
        <v>3.59456012498184</v>
      </c>
      <c r="M52" s="26" t="n">
        <v>3.52266892248221</v>
      </c>
      <c r="N52" s="26" t="n">
        <v>4.03411949034812</v>
      </c>
      <c r="O52" s="26" t="n">
        <v>3.95343710054116</v>
      </c>
      <c r="P52" s="26" t="n">
        <v>0.0607296606261528</v>
      </c>
      <c r="Q52" s="26" t="n">
        <v>0.0595150674136297</v>
      </c>
    </row>
    <row r="53" customFormat="false" ht="14.5" hidden="false" customHeight="false" outlineLevel="0" collapsed="false">
      <c r="A53" s="25" t="n">
        <v>6.5</v>
      </c>
      <c r="B53" s="26" t="n">
        <v>0.479927046064851</v>
      </c>
      <c r="C53" s="26" t="n">
        <v>1.17283062374863</v>
      </c>
      <c r="D53" s="26" t="n">
        <v>8.54868558478624</v>
      </c>
      <c r="E53" s="26" t="n">
        <v>8.16339340654296</v>
      </c>
      <c r="F53" s="26" t="n">
        <v>1.25342579981262</v>
      </c>
      <c r="G53" s="26" t="n">
        <v>1.07151430664573</v>
      </c>
      <c r="I53" s="26" t="n">
        <v>24.8106927171594</v>
      </c>
      <c r="J53" s="26" t="n">
        <v>3.8053313152439</v>
      </c>
      <c r="K53" s="26" t="n">
        <v>3.72922468893903</v>
      </c>
      <c r="L53" s="26" t="n">
        <v>3.63889176302163</v>
      </c>
      <c r="M53" s="26" t="n">
        <v>3.56611392776119</v>
      </c>
      <c r="N53" s="26" t="n">
        <v>3.9536934353114</v>
      </c>
      <c r="O53" s="26" t="n">
        <v>3.87461956660517</v>
      </c>
      <c r="P53" s="26" t="n">
        <v>0.0468066158945368</v>
      </c>
      <c r="Q53" s="26" t="n">
        <v>0.045870483576646</v>
      </c>
    </row>
    <row r="54" customFormat="false" ht="14.5" hidden="false" customHeight="false" outlineLevel="0" collapsed="false">
      <c r="A54" s="25" t="n">
        <v>6.6</v>
      </c>
      <c r="B54" s="26" t="n">
        <v>0.480025700248656</v>
      </c>
      <c r="C54" s="26" t="n">
        <v>1.17283062374863</v>
      </c>
      <c r="D54" s="26" t="n">
        <v>8.54868558478624</v>
      </c>
      <c r="E54" s="26" t="n">
        <v>8.28898407433593</v>
      </c>
      <c r="F54" s="26" t="n">
        <v>1.29255506036374</v>
      </c>
      <c r="G54" s="26" t="n">
        <v>1.12196413784136</v>
      </c>
      <c r="I54" s="26"/>
      <c r="J54" s="26"/>
      <c r="K54" s="26"/>
      <c r="L54" s="26"/>
      <c r="M54" s="26"/>
      <c r="N54" s="26"/>
      <c r="O54" s="26"/>
      <c r="P54" s="26"/>
      <c r="Q54" s="26"/>
    </row>
    <row r="55" customFormat="false" ht="14.5" hidden="false" customHeight="false" outlineLevel="0" collapsed="false">
      <c r="A55" s="25" t="n">
        <v>6.7</v>
      </c>
      <c r="B55" s="26" t="n">
        <v>0.480124354432462</v>
      </c>
      <c r="C55" s="26" t="n">
        <v>1.17283062374863</v>
      </c>
      <c r="D55" s="26" t="n">
        <v>8.54868558478624</v>
      </c>
      <c r="E55" s="26" t="n">
        <v>8.4145747421289</v>
      </c>
      <c r="F55" s="26" t="n">
        <v>1.3322938801771</v>
      </c>
      <c r="G55" s="26" t="n">
        <v>1.17398033801125</v>
      </c>
      <c r="I55" s="26"/>
      <c r="J55" s="26"/>
      <c r="K55" s="26"/>
      <c r="L55" s="26"/>
      <c r="M55" s="26"/>
      <c r="N55" s="26"/>
      <c r="O55" s="26"/>
      <c r="P55" s="26"/>
      <c r="Q55" s="26"/>
    </row>
    <row r="56" customFormat="false" ht="14.5" hidden="false" customHeight="false" outlineLevel="0" collapsed="false">
      <c r="A56" s="25" t="n">
        <v>6.8</v>
      </c>
      <c r="B56" s="26" t="n">
        <v>0.480223008616267</v>
      </c>
      <c r="C56" s="26" t="n">
        <v>1.17283062374863</v>
      </c>
      <c r="D56" s="26" t="n">
        <v>8.54868558478624</v>
      </c>
      <c r="E56" s="26" t="n">
        <v>8.54016540992187</v>
      </c>
      <c r="F56" s="26" t="n">
        <v>1.37264262515356</v>
      </c>
      <c r="G56" s="26" t="n">
        <v>1.22758728483771</v>
      </c>
      <c r="I56" s="26"/>
      <c r="J56" s="26"/>
      <c r="K56" s="26"/>
      <c r="L56" s="26"/>
      <c r="M56" s="26"/>
      <c r="N56" s="26"/>
      <c r="O56" s="26"/>
      <c r="P56" s="26"/>
      <c r="Q56" s="26"/>
    </row>
    <row r="57" customFormat="false" ht="14.5" hidden="false" customHeight="false" outlineLevel="0" collapsed="false">
      <c r="A57" s="25" t="n">
        <v>6.9</v>
      </c>
      <c r="B57" s="26" t="n">
        <v>0.480321662800072</v>
      </c>
      <c r="C57" s="26" t="n">
        <v>1.17283062374863</v>
      </c>
      <c r="D57" s="26" t="n">
        <v>8.54868558478624</v>
      </c>
      <c r="E57" s="26" t="n">
        <v>8.66575607771484</v>
      </c>
      <c r="F57" s="26" t="n">
        <v>1.41360166119401</v>
      </c>
      <c r="G57" s="26" t="n">
        <v>1.28280937525209</v>
      </c>
      <c r="I57" s="26"/>
      <c r="J57" s="26"/>
      <c r="K57" s="26"/>
      <c r="L57" s="26"/>
      <c r="M57" s="26"/>
      <c r="N57" s="26"/>
      <c r="O57" s="26"/>
      <c r="P57" s="26"/>
      <c r="Q57" s="26"/>
    </row>
    <row r="58" customFormat="false" ht="14.5" hidden="false" customHeight="false" outlineLevel="0" collapsed="false">
      <c r="A58" s="25" t="n">
        <v>7</v>
      </c>
      <c r="B58" s="26" t="n">
        <v>0.480420316983877</v>
      </c>
      <c r="C58" s="26" t="n">
        <v>1.17283062374863</v>
      </c>
      <c r="D58" s="26" t="n">
        <v>8.54868558478624</v>
      </c>
      <c r="E58" s="26" t="n">
        <v>8.7913467455078</v>
      </c>
      <c r="F58" s="26" t="n">
        <v>1.45517135419932</v>
      </c>
      <c r="G58" s="26" t="n">
        <v>1.33967102543482</v>
      </c>
      <c r="I58" s="26"/>
      <c r="J58" s="26"/>
      <c r="K58" s="26"/>
      <c r="L58" s="26"/>
      <c r="M58" s="26"/>
      <c r="N58" s="26"/>
      <c r="O58" s="26"/>
      <c r="P58" s="26"/>
      <c r="Q58" s="26"/>
    </row>
    <row r="59" customFormat="false" ht="14.5" hidden="false" customHeight="false" outlineLevel="0" collapsed="false">
      <c r="A59" s="25" t="n">
        <v>7.1</v>
      </c>
      <c r="B59" s="26" t="n">
        <v>0.480196838159399</v>
      </c>
      <c r="C59" s="26" t="n">
        <v>1.17283062374863</v>
      </c>
      <c r="D59" s="26" t="n">
        <v>8.54868558478624</v>
      </c>
      <c r="E59" s="26" t="n">
        <v>8.91693741330077</v>
      </c>
      <c r="F59" s="26" t="n">
        <v>1.49634826677491</v>
      </c>
      <c r="G59" s="26" t="n">
        <v>1.39725933987369</v>
      </c>
      <c r="I59" s="26"/>
      <c r="J59" s="26"/>
      <c r="K59" s="26"/>
      <c r="L59" s="26"/>
      <c r="M59" s="26"/>
      <c r="N59" s="26"/>
      <c r="O59" s="26"/>
      <c r="P59" s="26"/>
      <c r="Q59" s="26"/>
    </row>
    <row r="60" customFormat="false" ht="14.5" hidden="false" customHeight="false" outlineLevel="0" collapsed="false">
      <c r="A60" s="25" t="n">
        <v>7.2</v>
      </c>
      <c r="B60" s="26" t="n">
        <v>0.479973359334921</v>
      </c>
      <c r="C60" s="26" t="n">
        <v>1.17283062374863</v>
      </c>
      <c r="D60" s="26" t="n">
        <v>8.54868558478624</v>
      </c>
      <c r="E60" s="26" t="n">
        <v>9.04252808109374</v>
      </c>
      <c r="F60" s="26" t="n">
        <v>1.53807961756316</v>
      </c>
      <c r="G60" s="26" t="n">
        <v>1.45645577223682</v>
      </c>
      <c r="I60" s="26"/>
      <c r="J60" s="26"/>
      <c r="K60" s="26"/>
      <c r="L60" s="26"/>
      <c r="M60" s="26"/>
      <c r="N60" s="26"/>
      <c r="O60" s="26"/>
      <c r="P60" s="26"/>
      <c r="Q60" s="26"/>
    </row>
    <row r="61" customFormat="false" ht="14.5" hidden="false" customHeight="false" outlineLevel="0" collapsed="false">
      <c r="A61" s="25" t="n">
        <v>7.3</v>
      </c>
      <c r="B61" s="26" t="n">
        <v>0.479749880510443</v>
      </c>
      <c r="C61" s="26" t="n">
        <v>1.17283062374863</v>
      </c>
      <c r="D61" s="26" t="n">
        <v>8.54868558478624</v>
      </c>
      <c r="E61" s="26" t="n">
        <v>9.16811874888671</v>
      </c>
      <c r="F61" s="26" t="n">
        <v>1.58036457769807</v>
      </c>
      <c r="G61" s="26" t="n">
        <v>1.51728140236526</v>
      </c>
      <c r="I61" s="26"/>
      <c r="J61" s="26"/>
      <c r="K61" s="26"/>
      <c r="L61" s="26"/>
      <c r="M61" s="26"/>
      <c r="N61" s="26"/>
      <c r="O61" s="26"/>
      <c r="P61" s="26"/>
      <c r="Q61" s="26"/>
    </row>
    <row r="62" customFormat="false" ht="14.5" hidden="false" customHeight="false" outlineLevel="0" collapsed="false">
      <c r="A62" s="25" t="n">
        <v>7.4</v>
      </c>
      <c r="B62" s="26" t="n">
        <v>0.479526401685965</v>
      </c>
      <c r="C62" s="26" t="n">
        <v>1.17283062374863</v>
      </c>
      <c r="D62" s="26" t="n">
        <v>8.54868558478624</v>
      </c>
      <c r="E62" s="26" t="n">
        <v>9.29370941667968</v>
      </c>
      <c r="F62" s="26" t="n">
        <v>1.62320231831366</v>
      </c>
      <c r="G62" s="26" t="n">
        <v>1.57975726649571</v>
      </c>
      <c r="I62" s="26"/>
      <c r="J62" s="26"/>
      <c r="K62" s="26"/>
      <c r="L62" s="26"/>
      <c r="M62" s="26"/>
      <c r="N62" s="26"/>
      <c r="O62" s="26"/>
      <c r="P62" s="26"/>
      <c r="Q62" s="26"/>
    </row>
    <row r="63" customFormat="false" ht="14.5" hidden="false" customHeight="false" outlineLevel="0" collapsed="false">
      <c r="A63" s="25" t="n">
        <v>7.5</v>
      </c>
      <c r="B63" s="26" t="n">
        <v>0.479302922861487</v>
      </c>
      <c r="C63" s="26" t="n">
        <v>1.17283062374863</v>
      </c>
      <c r="D63" s="26" t="n">
        <v>8.54868558478624</v>
      </c>
      <c r="E63" s="26" t="n">
        <v>9.41930008447265</v>
      </c>
      <c r="F63" s="26" t="n">
        <v>1.66659201054394</v>
      </c>
      <c r="G63" s="26" t="n">
        <v>1.64390435726041</v>
      </c>
      <c r="I63" s="26"/>
      <c r="J63" s="26"/>
      <c r="K63" s="26"/>
      <c r="L63" s="26"/>
      <c r="M63" s="26"/>
      <c r="N63" s="26"/>
      <c r="O63" s="26"/>
      <c r="P63" s="26"/>
      <c r="Q63" s="26"/>
    </row>
    <row r="64" customFormat="false" ht="14.5" hidden="false" customHeight="false" outlineLevel="0" collapsed="false">
      <c r="A64" s="25" t="n">
        <v>7.6</v>
      </c>
      <c r="B64" s="26" t="n">
        <v>0.479079444037008</v>
      </c>
      <c r="C64" s="26" t="n">
        <v>1.17283062374863</v>
      </c>
      <c r="D64" s="26" t="n">
        <v>8.54868558478624</v>
      </c>
      <c r="E64" s="26" t="n">
        <v>9.54489075226562</v>
      </c>
      <c r="F64" s="26" t="n">
        <v>1.71053282552291</v>
      </c>
      <c r="G64" s="26" t="n">
        <v>1.70974362368724</v>
      </c>
    </row>
    <row r="65" customFormat="false" ht="14.5" hidden="false" customHeight="false" outlineLevel="0" collapsed="false">
      <c r="A65" s="25" t="n">
        <v>7.7</v>
      </c>
      <c r="B65" s="26" t="n">
        <v>0.47885596521253</v>
      </c>
      <c r="C65" s="26" t="n">
        <v>1.17283062374863</v>
      </c>
      <c r="D65" s="26" t="n">
        <v>8.54868558478624</v>
      </c>
      <c r="E65" s="26" t="n">
        <v>9.67048142005859</v>
      </c>
      <c r="F65" s="26" t="n">
        <v>1.75502393438459</v>
      </c>
      <c r="G65" s="26" t="n">
        <v>1.77729597119967</v>
      </c>
    </row>
    <row r="66" customFormat="false" ht="14.5" hidden="false" customHeight="false" outlineLevel="0" collapsed="false">
      <c r="A66" s="25" t="n">
        <v>7.8</v>
      </c>
      <c r="B66" s="26" t="n">
        <v>0.478632486388052</v>
      </c>
      <c r="C66" s="26" t="n">
        <v>1.17283062374863</v>
      </c>
      <c r="D66" s="26" t="n">
        <v>8.54868558478624</v>
      </c>
      <c r="E66" s="26" t="n">
        <v>9.79607208785155</v>
      </c>
      <c r="F66" s="26" t="n">
        <v>1.80006450826299</v>
      </c>
      <c r="G66" s="26" t="n">
        <v>1.84658226161678</v>
      </c>
    </row>
    <row r="67" customFormat="false" ht="14.5" hidden="false" customHeight="false" outlineLevel="0" collapsed="false">
      <c r="A67" s="25" t="n">
        <v>7.9</v>
      </c>
      <c r="B67" s="26" t="n">
        <v>0.478409007563574</v>
      </c>
      <c r="C67" s="26" t="n">
        <v>1.17283062374863</v>
      </c>
      <c r="D67" s="26" t="n">
        <v>8.54868558478624</v>
      </c>
      <c r="E67" s="26" t="n">
        <v>9.92166275564453</v>
      </c>
      <c r="F67" s="26" t="n">
        <v>1.84565371829212</v>
      </c>
      <c r="G67" s="26" t="n">
        <v>1.91762331315324</v>
      </c>
    </row>
    <row r="68" customFormat="false" ht="14.5" hidden="false" customHeight="false" outlineLevel="0" collapsed="false">
      <c r="A68" s="25" t="n">
        <v>8</v>
      </c>
      <c r="B68" s="26" t="n">
        <v>0.478185528739096</v>
      </c>
      <c r="C68" s="26" t="n">
        <v>1.17283062374863</v>
      </c>
      <c r="D68" s="26" t="n">
        <v>8.54868558478624</v>
      </c>
      <c r="E68" s="26" t="n">
        <v>10.0472534234375</v>
      </c>
      <c r="F68" s="26" t="n">
        <v>1.89179073560599</v>
      </c>
      <c r="G68" s="26" t="n">
        <v>1.99043990041933</v>
      </c>
    </row>
    <row r="69" customFormat="false" ht="14.5" hidden="false" customHeight="false" outlineLevel="0" collapsed="false">
      <c r="A69" s="25" t="n">
        <v>8.1</v>
      </c>
      <c r="B69" s="26" t="n">
        <v>0.477962049914618</v>
      </c>
      <c r="C69" s="26" t="n">
        <v>1.17283062374863</v>
      </c>
      <c r="D69" s="26" t="n">
        <v>8.54868558478624</v>
      </c>
      <c r="E69" s="26" t="n">
        <v>10.1728440912305</v>
      </c>
      <c r="F69" s="26" t="n">
        <v>1.9384747313386</v>
      </c>
      <c r="G69" s="26" t="n">
        <v>2.06505275442092</v>
      </c>
    </row>
    <row r="70" customFormat="false" ht="14.5" hidden="false" customHeight="false" outlineLevel="0" collapsed="false">
      <c r="A70" s="25" t="n">
        <v>8.2</v>
      </c>
      <c r="B70" s="26" t="n">
        <v>0.477738571090139</v>
      </c>
      <c r="C70" s="26" t="n">
        <v>1.17283062374863</v>
      </c>
      <c r="D70" s="26" t="n">
        <v>8.54868558478624</v>
      </c>
      <c r="E70" s="26" t="n">
        <v>10.2984347590234</v>
      </c>
      <c r="F70" s="26" t="n">
        <v>1.98570487662397</v>
      </c>
      <c r="G70" s="26" t="n">
        <v>2.1414825625595</v>
      </c>
    </row>
    <row r="71" customFormat="false" ht="14.5" hidden="false" customHeight="false" outlineLevel="0" collapsed="false">
      <c r="A71" s="25" t="n">
        <v>8.3</v>
      </c>
      <c r="B71" s="26" t="n">
        <v>0.477515092265661</v>
      </c>
      <c r="C71" s="26" t="n">
        <v>1.17283062374863</v>
      </c>
      <c r="D71" s="26" t="n">
        <v>8.54868558478624</v>
      </c>
      <c r="E71" s="26" t="n">
        <v>10.4240254268164</v>
      </c>
      <c r="F71" s="26" t="n">
        <v>2.03348034259611</v>
      </c>
      <c r="G71" s="26" t="n">
        <v>2.21974996863215</v>
      </c>
    </row>
    <row r="72" customFormat="false" ht="14.5" hidden="false" customHeight="false" outlineLevel="0" collapsed="false">
      <c r="A72" s="25" t="n">
        <v>8.4</v>
      </c>
      <c r="B72" s="26" t="n">
        <v>0.477291613441183</v>
      </c>
      <c r="C72" s="26" t="n">
        <v>1.17283062374863</v>
      </c>
      <c r="D72" s="26" t="n">
        <v>8.54868558478624</v>
      </c>
      <c r="E72" s="26" t="n">
        <v>10.5496160946094</v>
      </c>
      <c r="F72" s="26" t="n">
        <v>2.08180030038903</v>
      </c>
      <c r="G72" s="26" t="n">
        <v>2.29987557283155</v>
      </c>
    </row>
    <row r="73" customFormat="false" ht="14.5" hidden="false" customHeight="false" outlineLevel="0" collapsed="false">
      <c r="A73" s="25" t="n">
        <v>8.5</v>
      </c>
      <c r="B73" s="26" t="n">
        <v>0.477068134616705</v>
      </c>
      <c r="C73" s="26" t="n">
        <v>1.17283062374863</v>
      </c>
      <c r="D73" s="26" t="n">
        <v>8.54868558478624</v>
      </c>
      <c r="E73" s="26" t="n">
        <v>10.6752067624023</v>
      </c>
      <c r="F73" s="26" t="n">
        <v>2.13066392113673</v>
      </c>
      <c r="G73" s="26" t="n">
        <v>2.38187993174598</v>
      </c>
    </row>
    <row r="74" customFormat="false" ht="14.5" hidden="false" customHeight="false" outlineLevel="0" collapsed="false">
      <c r="A74" s="25" t="n">
        <v>8.6</v>
      </c>
      <c r="B74" s="26" t="n">
        <v>0.476844655792227</v>
      </c>
      <c r="C74" s="26" t="n">
        <v>1.17283062374863</v>
      </c>
      <c r="D74" s="26" t="n">
        <v>8.54868558478624</v>
      </c>
      <c r="E74" s="26" t="n">
        <v>10.8007974301953</v>
      </c>
      <c r="F74" s="26" t="n">
        <v>2.18007037597324</v>
      </c>
      <c r="G74" s="26" t="n">
        <v>2.46578355835934</v>
      </c>
    </row>
    <row r="75" customFormat="false" ht="14.5" hidden="false" customHeight="false" outlineLevel="0" collapsed="false">
      <c r="A75" s="25" t="n">
        <v>8.7</v>
      </c>
      <c r="B75" s="26" t="n">
        <v>0.476621176967749</v>
      </c>
      <c r="C75" s="26" t="n">
        <v>1.17283062374863</v>
      </c>
      <c r="D75" s="26" t="n">
        <v>8.54868558478624</v>
      </c>
      <c r="E75" s="26" t="n">
        <v>10.9263880979883</v>
      </c>
      <c r="F75" s="26" t="n">
        <v>2.23001883603255</v>
      </c>
      <c r="G75" s="26" t="n">
        <v>2.5516069220511</v>
      </c>
    </row>
    <row r="76" customFormat="false" ht="14.5" hidden="false" customHeight="false" outlineLevel="0" collapsed="false">
      <c r="A76" s="25" t="n">
        <v>8.8</v>
      </c>
      <c r="B76" s="26" t="n">
        <v>0.47639769814327</v>
      </c>
      <c r="C76" s="26" t="n">
        <v>1.17283062374863</v>
      </c>
      <c r="D76" s="26" t="n">
        <v>8.54868558478624</v>
      </c>
      <c r="E76" s="26" t="n">
        <v>11.0519787657812</v>
      </c>
      <c r="F76" s="26" t="n">
        <v>2.28050847244869</v>
      </c>
      <c r="G76" s="26" t="n">
        <v>2.63937044859636</v>
      </c>
    </row>
    <row r="77" customFormat="false" ht="14.5" hidden="false" customHeight="false" outlineLevel="0" collapsed="false">
      <c r="A77" s="25" t="n">
        <v>8.9</v>
      </c>
      <c r="B77" s="26" t="n">
        <v>0.476174219318792</v>
      </c>
      <c r="C77" s="26" t="n">
        <v>1.17283062374863</v>
      </c>
      <c r="D77" s="26" t="n">
        <v>8.54868558478624</v>
      </c>
      <c r="E77" s="26" t="n">
        <v>11.1775694335742</v>
      </c>
      <c r="F77" s="26" t="n">
        <v>2.33153845635564</v>
      </c>
      <c r="G77" s="26" t="n">
        <v>2.72909452016582</v>
      </c>
    </row>
    <row r="78" customFormat="false" ht="14.5" hidden="false" customHeight="false" outlineLevel="0" collapsed="false">
      <c r="A78" s="25" t="n">
        <v>9</v>
      </c>
      <c r="B78" s="26" t="n">
        <v>0.475950740494314</v>
      </c>
      <c r="C78" s="26" t="n">
        <v>1.17283062374863</v>
      </c>
      <c r="D78" s="26" t="n">
        <v>8.54868558478624</v>
      </c>
      <c r="E78" s="26" t="n">
        <v>11.3031601013672</v>
      </c>
      <c r="F78" s="26" t="n">
        <v>2.38310795888744</v>
      </c>
      <c r="G78" s="26" t="n">
        <v>2.82079947532576</v>
      </c>
    </row>
    <row r="79" customFormat="false" ht="14.5" hidden="false" customHeight="false" outlineLevel="0" collapsed="false">
      <c r="A79" s="25" t="n">
        <v>9.1</v>
      </c>
      <c r="B79" s="26" t="n">
        <v>0.475727261669836</v>
      </c>
      <c r="C79" s="26" t="n">
        <v>1.17283062374863</v>
      </c>
      <c r="D79" s="26" t="n">
        <v>8.54868558478624</v>
      </c>
      <c r="E79" s="26" t="n">
        <v>11.4287507691602</v>
      </c>
      <c r="F79" s="26" t="n">
        <v>2.43521615117809</v>
      </c>
      <c r="G79" s="26" t="n">
        <v>2.91450560903807</v>
      </c>
    </row>
    <row r="80" customFormat="false" ht="14.5" hidden="false" customHeight="false" outlineLevel="0" collapsed="false">
      <c r="A80" s="25" t="n">
        <v>9.2</v>
      </c>
      <c r="B80" s="26" t="n">
        <v>0.475503782845358</v>
      </c>
      <c r="C80" s="26" t="n">
        <v>1.17283062374863</v>
      </c>
      <c r="D80" s="26" t="n">
        <v>8.54868558478624</v>
      </c>
      <c r="E80" s="26" t="n">
        <v>11.5543414369531</v>
      </c>
      <c r="F80" s="26" t="n">
        <v>2.4878622043616</v>
      </c>
      <c r="G80" s="26" t="n">
        <v>3.01023317266026</v>
      </c>
    </row>
    <row r="81" customFormat="false" ht="14.5" hidden="false" customHeight="false" outlineLevel="0" collapsed="false">
      <c r="A81" s="25" t="n">
        <v>9.3</v>
      </c>
      <c r="B81" s="26" t="n">
        <v>0.47528030402088</v>
      </c>
      <c r="C81" s="26" t="n">
        <v>1.17283062374863</v>
      </c>
      <c r="D81" s="26" t="n">
        <v>8.54868558478624</v>
      </c>
      <c r="E81" s="26" t="n">
        <v>11.6799321047461</v>
      </c>
      <c r="F81" s="26" t="n">
        <v>2.54104528957197</v>
      </c>
      <c r="G81" s="26" t="n">
        <v>3.10800237394542</v>
      </c>
      <c r="P81" s="0" t="s">
        <v>98</v>
      </c>
    </row>
    <row r="82" customFormat="false" ht="14.5" hidden="false" customHeight="false" outlineLevel="0" collapsed="false">
      <c r="A82" s="25" t="n">
        <v>9.4</v>
      </c>
      <c r="B82" s="26" t="n">
        <v>0.475066274879152</v>
      </c>
      <c r="C82" s="26" t="n">
        <v>1.08721318645416</v>
      </c>
      <c r="D82" s="26" t="n">
        <v>8.51063829787234</v>
      </c>
      <c r="E82" s="26" t="n">
        <v>11.75298041294</v>
      </c>
      <c r="F82" s="26" t="n">
        <v>2.60641646384194</v>
      </c>
      <c r="G82" s="26" t="n">
        <v>3.207897186267</v>
      </c>
    </row>
    <row r="83" customFormat="false" ht="14.5" hidden="false" customHeight="false" outlineLevel="0" collapsed="false">
      <c r="A83" s="25" t="n">
        <v>9.5</v>
      </c>
      <c r="B83" s="26" t="n">
        <v>0.47472874558523</v>
      </c>
      <c r="C83" s="26" t="n">
        <v>1.03409081486832</v>
      </c>
      <c r="D83" s="26" t="n">
        <v>8.42105263157895</v>
      </c>
      <c r="E83" s="26" t="n">
        <v>11.75298041294</v>
      </c>
      <c r="F83" s="26" t="n">
        <v>2.6885764751892</v>
      </c>
      <c r="G83" s="26" t="n">
        <v>3.30901720023287</v>
      </c>
    </row>
    <row r="84" customFormat="false" ht="14.5" hidden="false" customHeight="false" outlineLevel="0" collapsed="false">
      <c r="A84" s="25" t="n">
        <v>9.6</v>
      </c>
      <c r="B84" s="26" t="n">
        <v>0.474273251904772</v>
      </c>
      <c r="C84" s="26" t="n">
        <v>0.980408385324364</v>
      </c>
      <c r="D84" s="26" t="n">
        <v>8.33333333333333</v>
      </c>
      <c r="E84" s="26" t="n">
        <v>11.75298041294</v>
      </c>
      <c r="F84" s="26" t="n">
        <v>2.77171377210448</v>
      </c>
      <c r="G84" s="26" t="n">
        <v>3.41134002720551</v>
      </c>
    </row>
    <row r="85" customFormat="false" ht="14.5" hidden="false" customHeight="false" outlineLevel="0" collapsed="false">
      <c r="A85" s="25" t="n">
        <v>9.7</v>
      </c>
      <c r="B85" s="26" t="n">
        <v>0.473707362307858</v>
      </c>
      <c r="C85" s="26" t="n">
        <v>0.926413221903412</v>
      </c>
      <c r="D85" s="26" t="n">
        <v>8.24742268041237</v>
      </c>
      <c r="E85" s="26" t="n">
        <v>11.75298041294</v>
      </c>
      <c r="F85" s="26" t="n">
        <v>2.85582365128379</v>
      </c>
      <c r="G85" s="26" t="n">
        <v>3.51485987850312</v>
      </c>
    </row>
    <row r="86" customFormat="false" ht="14.5" hidden="false" customHeight="false" outlineLevel="0" collapsed="false">
      <c r="A86" s="25" t="n">
        <v>9.8</v>
      </c>
      <c r="B86" s="26" t="n">
        <v>0.47303729311293</v>
      </c>
      <c r="C86" s="26" t="n">
        <v>0.869648893386487</v>
      </c>
      <c r="D86" s="26" t="n">
        <v>8.16326530612245</v>
      </c>
      <c r="E86" s="26" t="n">
        <v>11.75298041294</v>
      </c>
      <c r="F86" s="26" t="n">
        <v>2.925</v>
      </c>
      <c r="G86" s="26" t="n">
        <v>3.6</v>
      </c>
    </row>
    <row r="87" customFormat="false" ht="14.5" hidden="false" customHeight="false" outlineLevel="0" collapsed="false">
      <c r="A87" s="25" t="n">
        <v>9.9</v>
      </c>
      <c r="B87" s="26" t="n">
        <v>0.456367005262483</v>
      </c>
      <c r="C87" s="26" t="n">
        <v>2.70085469132895</v>
      </c>
      <c r="D87" s="26" t="n">
        <v>8.08080808080808</v>
      </c>
      <c r="E87" s="26" t="n">
        <v>11.75298041294</v>
      </c>
      <c r="F87" s="26" t="n">
        <v>2.925</v>
      </c>
      <c r="G87" s="26" t="n">
        <v>3.6</v>
      </c>
    </row>
    <row r="88" customFormat="false" ht="14.5" hidden="false" customHeight="false" outlineLevel="0" collapsed="false">
      <c r="A88" s="25" t="n">
        <v>10</v>
      </c>
      <c r="B88" s="26" t="n">
        <v>0.442812448839182</v>
      </c>
      <c r="C88" s="26" t="n">
        <v>3.33525787154064</v>
      </c>
      <c r="D88" s="26" t="n">
        <v>8</v>
      </c>
      <c r="E88" s="26" t="n">
        <v>11.75298041294</v>
      </c>
      <c r="F88" s="26" t="n">
        <v>2.925</v>
      </c>
      <c r="G88" s="26" t="n">
        <v>3.6</v>
      </c>
    </row>
    <row r="89" customFormat="false" ht="14.5" hidden="false" customHeight="false" outlineLevel="0" collapsed="false">
      <c r="A89" s="25" t="n">
        <v>10.1</v>
      </c>
      <c r="B89" s="26" t="n">
        <v>0.429789400223024</v>
      </c>
      <c r="C89" s="26" t="n">
        <v>3.84168358234723</v>
      </c>
      <c r="D89" s="26" t="n">
        <v>7.92079207920792</v>
      </c>
      <c r="E89" s="26" t="n">
        <v>11.75298041294</v>
      </c>
      <c r="F89" s="26" t="n">
        <v>2.925</v>
      </c>
      <c r="G89" s="26" t="n">
        <v>3.6</v>
      </c>
    </row>
    <row r="90" customFormat="false" ht="14.5" hidden="false" customHeight="false" outlineLevel="0" collapsed="false">
      <c r="A90" s="25" t="n">
        <v>10.2</v>
      </c>
      <c r="B90" s="26" t="n">
        <v>0.417272060556632</v>
      </c>
      <c r="C90" s="26" t="n">
        <v>4.27450107329177</v>
      </c>
      <c r="D90" s="26" t="n">
        <v>7.84313725490196</v>
      </c>
      <c r="E90" s="26" t="n">
        <v>11.75298041294</v>
      </c>
      <c r="F90" s="26" t="n">
        <v>2.925</v>
      </c>
      <c r="G90" s="26" t="n">
        <v>3.6</v>
      </c>
    </row>
    <row r="91" customFormat="false" ht="14.5" hidden="false" customHeight="false" outlineLevel="0" collapsed="false">
      <c r="A91" s="25" t="n">
        <v>10.3</v>
      </c>
      <c r="B91" s="26" t="n">
        <v>0.405236119212925</v>
      </c>
      <c r="C91" s="26" t="n">
        <v>4.65825276311628</v>
      </c>
      <c r="D91" s="26" t="n">
        <v>7.76699029126214</v>
      </c>
      <c r="E91" s="26" t="n">
        <v>11.75298041294</v>
      </c>
      <c r="F91" s="26" t="n">
        <v>2.925</v>
      </c>
      <c r="G91" s="26" t="n">
        <v>3.6</v>
      </c>
    </row>
    <row r="92" customFormat="false" ht="14.5" hidden="false" customHeight="false" outlineLevel="0" collapsed="false">
      <c r="A92" s="25" t="n">
        <v>10.4</v>
      </c>
      <c r="B92" s="26" t="n">
        <v>0.393658654592183</v>
      </c>
      <c r="C92" s="26" t="n">
        <v>5.00840848386236</v>
      </c>
      <c r="D92" s="26" t="n">
        <v>7.69230769230769</v>
      </c>
      <c r="E92" s="26" t="n">
        <v>11.75298041294</v>
      </c>
      <c r="F92" s="26" t="n">
        <v>2.925</v>
      </c>
      <c r="G92" s="26" t="n">
        <v>3.6</v>
      </c>
    </row>
    <row r="93" customFormat="false" ht="14.5" hidden="false" customHeight="false" outlineLevel="0" collapsed="false">
      <c r="A93" s="25" t="n">
        <v>10.5</v>
      </c>
      <c r="B93" s="26" t="n">
        <v>0.382518042405081</v>
      </c>
      <c r="C93" s="26" t="n">
        <v>5.3320070070148</v>
      </c>
      <c r="D93" s="26" t="n">
        <v>7.61904761904762</v>
      </c>
      <c r="E93" s="26" t="n">
        <v>11.75298041294</v>
      </c>
      <c r="F93" s="26" t="n">
        <v>2.925</v>
      </c>
      <c r="G93" s="26" t="n">
        <v>3.6</v>
      </c>
    </row>
    <row r="94" customFormat="false" ht="14.5" hidden="false" customHeight="false" outlineLevel="0" collapsed="false">
      <c r="A94" s="25" t="n">
        <v>10.6</v>
      </c>
      <c r="B94" s="26" t="n">
        <v>0.371793870812132</v>
      </c>
      <c r="C94" s="26" t="n">
        <v>5.63616015158486</v>
      </c>
      <c r="D94" s="26" t="n">
        <v>7.54716981132075</v>
      </c>
      <c r="E94" s="26" t="n">
        <v>11.75298041294</v>
      </c>
      <c r="F94" s="26" t="n">
        <v>2.925</v>
      </c>
      <c r="G94" s="26" t="n">
        <v>3.6</v>
      </c>
    </row>
    <row r="95" customFormat="false" ht="14.5" hidden="false" customHeight="false" outlineLevel="0" collapsed="false">
      <c r="A95" s="25" t="n">
        <v>10.7</v>
      </c>
      <c r="B95" s="26" t="n">
        <v>0.361466861848263</v>
      </c>
      <c r="C95" s="26" t="n">
        <v>5.92453970947371</v>
      </c>
      <c r="D95" s="26" t="n">
        <v>7.47663551401869</v>
      </c>
      <c r="E95" s="26" t="n">
        <v>11.75298041294</v>
      </c>
      <c r="F95" s="26" t="n">
        <v>2.925</v>
      </c>
      <c r="G95" s="26" t="n">
        <v>3.6</v>
      </c>
    </row>
    <row r="96" customFormat="false" ht="14.5" hidden="false" customHeight="false" outlineLevel="0" collapsed="false">
      <c r="A96" s="25" t="n">
        <v>10.8</v>
      </c>
      <c r="B96" s="26" t="n">
        <v>0.351518798613637</v>
      </c>
      <c r="C96" s="26" t="n">
        <v>6.19984517915181</v>
      </c>
      <c r="D96" s="26" t="n">
        <v>7.40740740740741</v>
      </c>
      <c r="E96" s="26" t="n">
        <v>11.75298041294</v>
      </c>
      <c r="F96" s="26" t="n">
        <v>2.925</v>
      </c>
      <c r="G96" s="26" t="n">
        <v>3.6</v>
      </c>
    </row>
    <row r="97" customFormat="false" ht="14.5" hidden="false" customHeight="false" outlineLevel="0" collapsed="false">
      <c r="A97" s="25" t="n">
        <v>10.9</v>
      </c>
      <c r="B97" s="26" t="n">
        <v>0.341932457759001</v>
      </c>
      <c r="C97" s="26" t="n">
        <v>6.46417534121227</v>
      </c>
      <c r="D97" s="26" t="n">
        <v>7.3394495412844</v>
      </c>
      <c r="E97" s="26" t="n">
        <v>11.75298041294</v>
      </c>
      <c r="F97" s="26" t="n">
        <v>2.925</v>
      </c>
      <c r="G97" s="26" t="n">
        <v>3.6</v>
      </c>
    </row>
    <row r="98" customFormat="false" ht="14.5" hidden="false" customHeight="false" outlineLevel="0" collapsed="false">
      <c r="A98" s="25" t="n">
        <v>11</v>
      </c>
      <c r="B98" s="26" t="n">
        <v>0.33269154683635</v>
      </c>
      <c r="C98" s="26" t="n">
        <v>6.71909648964508</v>
      </c>
      <c r="D98" s="26" t="n">
        <v>7.27272727272727</v>
      </c>
      <c r="E98" s="26" t="n">
        <v>11.75298041294</v>
      </c>
      <c r="F98" s="26" t="n">
        <v>2.925</v>
      </c>
      <c r="G98" s="26" t="n">
        <v>3.6</v>
      </c>
    </row>
    <row r="99" customFormat="false" ht="14.5" hidden="false" customHeight="false" outlineLevel="0" collapsed="false">
      <c r="A99" s="25" t="n">
        <v>11.1</v>
      </c>
      <c r="B99" s="26" t="n">
        <v>0.323780646123978</v>
      </c>
      <c r="C99" s="26" t="n">
        <v>6.96579585211939</v>
      </c>
      <c r="D99" s="26" t="n">
        <v>7.20720720720721</v>
      </c>
      <c r="E99" s="26" t="n">
        <v>11.75298041294</v>
      </c>
      <c r="F99" s="26" t="n">
        <v>2.925</v>
      </c>
      <c r="G99" s="26" t="n">
        <v>3.6</v>
      </c>
    </row>
    <row r="100" customFormat="false" ht="14.5" hidden="false" customHeight="false" outlineLevel="0" collapsed="false">
      <c r="A100" s="25" t="n">
        <v>11.2</v>
      </c>
      <c r="B100" s="26" t="n">
        <v>0.315185154569616</v>
      </c>
      <c r="C100" s="26" t="n">
        <v>7.20519256548793</v>
      </c>
      <c r="D100" s="26" t="n">
        <v>7.14285714285714</v>
      </c>
      <c r="E100" s="26" t="n">
        <v>11.75298041294</v>
      </c>
      <c r="F100" s="26" t="n">
        <v>2.925</v>
      </c>
      <c r="G100" s="26" t="n">
        <v>3.6</v>
      </c>
    </row>
    <row r="101" customFormat="false" ht="14.5" hidden="false" customHeight="false" outlineLevel="0" collapsed="false">
      <c r="A101" s="25" t="n">
        <v>11.3</v>
      </c>
      <c r="B101" s="26" t="n">
        <v>0.306891239526579</v>
      </c>
      <c r="C101" s="26" t="n">
        <v>7.43801275832603</v>
      </c>
      <c r="D101" s="26" t="n">
        <v>7.07964601769911</v>
      </c>
      <c r="E101" s="26" t="n">
        <v>11.75298041294</v>
      </c>
      <c r="F101" s="26" t="n">
        <v>2.925</v>
      </c>
      <c r="G101" s="26" t="n">
        <v>3.6</v>
      </c>
    </row>
    <row r="102" customFormat="false" ht="14.5" hidden="false" customHeight="false" outlineLevel="0" collapsed="false">
      <c r="A102" s="25" t="n">
        <v>11.4</v>
      </c>
      <c r="B102" s="26" t="n">
        <v>0.29888578998611</v>
      </c>
      <c r="C102" s="26" t="n">
        <v>7.6648415280489</v>
      </c>
      <c r="D102" s="26" t="n">
        <v>7.01754385964912</v>
      </c>
      <c r="E102" s="26" t="n">
        <v>11.75298041294</v>
      </c>
      <c r="F102" s="26" t="n">
        <v>2.925</v>
      </c>
      <c r="G102" s="26" t="n">
        <v>3.6</v>
      </c>
    </row>
    <row r="103" customFormat="false" ht="14.5" hidden="false" customHeight="false" outlineLevel="0" collapsed="false">
      <c r="A103" s="25" t="n">
        <v>11.5</v>
      </c>
      <c r="B103" s="26" t="n">
        <v>0.291156373034721</v>
      </c>
      <c r="C103" s="26" t="n">
        <v>7.88615702740332</v>
      </c>
      <c r="D103" s="26" t="n">
        <v>6.95652173913043</v>
      </c>
      <c r="E103" s="26" t="n">
        <v>11.75298041294</v>
      </c>
      <c r="F103" s="26" t="n">
        <v>2.925</v>
      </c>
      <c r="G103" s="26" t="n">
        <v>3.6</v>
      </c>
    </row>
    <row r="104" customFormat="false" ht="14.5" hidden="false" customHeight="false" outlineLevel="0" collapsed="false">
      <c r="A104" s="25" t="n">
        <v>11.6</v>
      </c>
      <c r="B104" s="26" t="n">
        <v>0.283691193288459</v>
      </c>
      <c r="C104" s="26" t="n">
        <v>8.10259715717409</v>
      </c>
      <c r="D104" s="26" t="n">
        <v>6.89655172413793</v>
      </c>
      <c r="E104" s="26" t="n">
        <v>11.75298041294</v>
      </c>
      <c r="F104" s="26" t="n">
        <v>2.925</v>
      </c>
      <c r="G104" s="26" t="n">
        <v>3.6</v>
      </c>
    </row>
    <row r="105" customFormat="false" ht="14.5" hidden="false" customHeight="false" outlineLevel="0" collapsed="false">
      <c r="A105" s="25" t="n">
        <v>11.7</v>
      </c>
      <c r="B105" s="26" t="n">
        <v>0.276479055077089</v>
      </c>
      <c r="C105" s="26" t="n">
        <v>8.31378731851606</v>
      </c>
      <c r="D105" s="26" t="n">
        <v>6.83760683760684</v>
      </c>
      <c r="E105" s="26" t="n">
        <v>11.75298041294</v>
      </c>
      <c r="F105" s="26" t="n">
        <v>2.925</v>
      </c>
      <c r="G105" s="26" t="n">
        <v>3.6</v>
      </c>
    </row>
    <row r="106" customFormat="false" ht="14.5" hidden="false" customHeight="false" outlineLevel="0" collapsed="false">
      <c r="A106" s="25" t="n">
        <v>11.8</v>
      </c>
      <c r="B106" s="26" t="n">
        <v>0.269509327170245</v>
      </c>
      <c r="C106" s="26" t="n">
        <v>8.52069725814315</v>
      </c>
      <c r="D106" s="26" t="n">
        <v>6.77966101694915</v>
      </c>
      <c r="E106" s="26" t="n">
        <v>11.75298041294</v>
      </c>
      <c r="F106" s="26" t="n">
        <v>2.925</v>
      </c>
      <c r="G106" s="26" t="n">
        <v>3.6</v>
      </c>
    </row>
    <row r="107" customFormat="false" ht="14.5" hidden="false" customHeight="false" outlineLevel="0" collapsed="false">
      <c r="A107" s="25" t="n">
        <v>11.9</v>
      </c>
      <c r="B107" s="26" t="n">
        <v>0.262771909854905</v>
      </c>
      <c r="C107" s="26" t="n">
        <v>8.72356011009108</v>
      </c>
      <c r="D107" s="26" t="n">
        <v>6.72268907563025</v>
      </c>
      <c r="E107" s="26" t="n">
        <v>11.75298041294</v>
      </c>
      <c r="F107" s="26" t="n">
        <v>2.925</v>
      </c>
      <c r="G107" s="26" t="n">
        <v>3.6</v>
      </c>
    </row>
    <row r="108" customFormat="false" ht="14.5" hidden="false" customHeight="false" outlineLevel="0" collapsed="false">
      <c r="A108" s="25" t="n">
        <v>12</v>
      </c>
      <c r="B108" s="26" t="n">
        <v>0.256257204189341</v>
      </c>
      <c r="C108" s="26" t="n">
        <v>8.92258410333993</v>
      </c>
      <c r="D108" s="26" t="n">
        <v>6.66666666666667</v>
      </c>
      <c r="E108" s="26" t="n">
        <v>11.75298041294</v>
      </c>
      <c r="F108" s="26" t="n">
        <v>2.925</v>
      </c>
      <c r="G108" s="26" t="n">
        <v>3.6</v>
      </c>
    </row>
    <row r="109" customFormat="false" ht="14.5" hidden="false" customHeight="false" outlineLevel="0" collapsed="false">
      <c r="A109" s="25" t="n">
        <v>12.1</v>
      </c>
      <c r="B109" s="26" t="n">
        <v>0.24995608327299</v>
      </c>
      <c r="C109" s="26" t="n">
        <v>9.11795006078566</v>
      </c>
      <c r="D109" s="26" t="n">
        <v>6.61157024793388</v>
      </c>
      <c r="E109" s="26" t="n">
        <v>11.75298041294</v>
      </c>
      <c r="F109" s="26" t="n">
        <v>2.925</v>
      </c>
      <c r="G109" s="26" t="n">
        <v>3.6</v>
      </c>
    </row>
    <row r="110" customFormat="false" ht="14.5" hidden="false" customHeight="false" outlineLevel="0" collapsed="false">
      <c r="A110" s="25" t="n">
        <v>12.2</v>
      </c>
      <c r="B110" s="26" t="n">
        <v>0.243859865384758</v>
      </c>
      <c r="C110" s="26" t="n">
        <v>9.30888220578205</v>
      </c>
      <c r="D110" s="26" t="n">
        <v>6.55737704918033</v>
      </c>
      <c r="E110" s="26" t="n">
        <v>11.75298041294</v>
      </c>
      <c r="F110" s="26" t="n">
        <v>2.925</v>
      </c>
      <c r="G110" s="26" t="n">
        <v>3.6</v>
      </c>
    </row>
    <row r="111" customFormat="false" ht="14.5" hidden="false" customHeight="false" outlineLevel="0" collapsed="false">
      <c r="A111" s="25" t="n">
        <v>12.3</v>
      </c>
      <c r="B111" s="26" t="n">
        <v>0.237960288854164</v>
      </c>
      <c r="C111" s="26" t="n">
        <v>9.49700943721422</v>
      </c>
      <c r="D111" s="26" t="n">
        <v>6.50406504065041</v>
      </c>
      <c r="E111" s="26" t="n">
        <v>11.75298041294</v>
      </c>
      <c r="F111" s="26" t="n">
        <v>2.925</v>
      </c>
      <c r="G111" s="26" t="n">
        <v>3.6</v>
      </c>
    </row>
    <row r="112" customFormat="false" ht="14.5" hidden="false" customHeight="false" outlineLevel="0" collapsed="false">
      <c r="A112" s="25" t="n">
        <v>12.4</v>
      </c>
      <c r="B112" s="26" t="n">
        <v>0.232249488540573</v>
      </c>
      <c r="C112" s="26" t="n">
        <v>9.68185380803793</v>
      </c>
      <c r="D112" s="26" t="n">
        <v>6.45161290322581</v>
      </c>
      <c r="E112" s="26" t="n">
        <v>11.75298041294</v>
      </c>
      <c r="F112" s="26" t="n">
        <v>2.925</v>
      </c>
      <c r="G112" s="26" t="n">
        <v>3.6</v>
      </c>
    </row>
    <row r="113" customFormat="false" ht="14.5" hidden="false" customHeight="false" outlineLevel="0" collapsed="false">
      <c r="A113" s="25" t="n">
        <v>12.5</v>
      </c>
      <c r="B113" s="26" t="n">
        <v>0.226719973805661</v>
      </c>
      <c r="C113" s="26" t="n">
        <v>9.86352197247965</v>
      </c>
      <c r="D113" s="26" t="n">
        <v>6.4</v>
      </c>
      <c r="E113" s="26" t="n">
        <v>11.75298041294</v>
      </c>
      <c r="F113" s="26" t="n">
        <v>2.925</v>
      </c>
      <c r="G113" s="26" t="n">
        <v>3.6</v>
      </c>
    </row>
    <row r="114" customFormat="false" ht="14.5" hidden="false" customHeight="false" outlineLevel="0" collapsed="false">
      <c r="A114" s="25" t="n">
        <v>12.6</v>
      </c>
      <c r="B114" s="26" t="n">
        <v>0.221364607873311</v>
      </c>
      <c r="C114" s="26" t="n">
        <v>10.0421105449834</v>
      </c>
      <c r="D114" s="26" t="n">
        <v>6.34920634920635</v>
      </c>
      <c r="E114" s="26" t="n">
        <v>11.75298041294</v>
      </c>
      <c r="F114" s="26" t="n">
        <v>2.925</v>
      </c>
      <c r="G114" s="26" t="n">
        <v>3.6</v>
      </c>
    </row>
    <row r="115" customFormat="false" ht="14.5" hidden="false" customHeight="false" outlineLevel="0" collapsed="false">
      <c r="A115" s="25" t="n">
        <v>12.7</v>
      </c>
      <c r="B115" s="26" t="n">
        <v>0.216176588479392</v>
      </c>
      <c r="C115" s="26" t="n">
        <v>10.2177314187551</v>
      </c>
      <c r="D115" s="26" t="n">
        <v>6.2992125984252</v>
      </c>
      <c r="E115" s="26" t="n">
        <v>11.75298041294</v>
      </c>
      <c r="F115" s="26" t="n">
        <v>2.925</v>
      </c>
      <c r="G115" s="26" t="n">
        <v>3.6</v>
      </c>
    </row>
    <row r="116" customFormat="false" ht="14.5" hidden="false" customHeight="false" outlineLevel="0" collapsed="false">
      <c r="A116" s="25" t="n">
        <v>12.8</v>
      </c>
      <c r="B116" s="26" t="n">
        <v>0.211149429721442</v>
      </c>
      <c r="C116" s="26" t="n">
        <v>10.3905307477777</v>
      </c>
      <c r="D116" s="26" t="n">
        <v>6.25</v>
      </c>
      <c r="E116" s="26" t="n">
        <v>11.75298041294</v>
      </c>
      <c r="F116" s="26" t="n">
        <v>2.925</v>
      </c>
      <c r="G116" s="26" t="n">
        <v>3.6</v>
      </c>
    </row>
    <row r="117" customFormat="false" ht="14.5" hidden="false" customHeight="false" outlineLevel="0" collapsed="false">
      <c r="A117" s="25" t="n">
        <v>12.9</v>
      </c>
      <c r="B117" s="26" t="n">
        <v>0.206276945025191</v>
      </c>
      <c r="C117" s="26" t="n">
        <v>10.5606527753458</v>
      </c>
      <c r="D117" s="26" t="n">
        <v>6.2015503875969</v>
      </c>
      <c r="E117" s="26" t="n">
        <v>11.75298041294</v>
      </c>
      <c r="F117" s="26" t="n">
        <v>2.925</v>
      </c>
      <c r="G117" s="26" t="n">
        <v>3.6</v>
      </c>
    </row>
    <row r="118" customFormat="false" ht="14.5" hidden="false" customHeight="false" outlineLevel="0" collapsed="false">
      <c r="A118" s="25" t="n">
        <v>13</v>
      </c>
      <c r="B118" s="26" t="n">
        <v>0.201553231151198</v>
      </c>
      <c r="C118" s="26" t="n">
        <v>10.7282361720859</v>
      </c>
      <c r="D118" s="26" t="n">
        <v>6.15384615384615</v>
      </c>
      <c r="E118" s="26" t="n">
        <v>11.75298041294</v>
      </c>
      <c r="F118" s="26" t="n">
        <v>2.925</v>
      </c>
      <c r="G118" s="26" t="n">
        <v>3.6</v>
      </c>
    </row>
    <row r="119" customFormat="false" ht="14.5" hidden="false" customHeight="false" outlineLevel="0" collapsed="false">
      <c r="A119" s="25" t="n">
        <v>13.1</v>
      </c>
      <c r="B119" s="26" t="n">
        <v>0.196972653170704</v>
      </c>
      <c r="C119" s="26" t="n">
        <v>10.9005458869039</v>
      </c>
      <c r="D119" s="26" t="n">
        <v>6.10687022900763</v>
      </c>
      <c r="E119" s="26" t="n">
        <v>11.75298041294</v>
      </c>
      <c r="F119" s="26" t="n">
        <v>2.925</v>
      </c>
      <c r="G119" s="26" t="n">
        <v>3.6</v>
      </c>
    </row>
    <row r="120" customFormat="false" ht="14.5" hidden="false" customHeight="false" outlineLevel="0" collapsed="false">
      <c r="A120" s="25" t="n">
        <v>13.2</v>
      </c>
      <c r="B120" s="26" t="n">
        <v>0.19252983034511</v>
      </c>
      <c r="C120" s="26" t="n">
        <v>11.070509214031</v>
      </c>
      <c r="D120" s="26" t="n">
        <v>6.06060606060606</v>
      </c>
      <c r="E120" s="26" t="n">
        <v>11.75298041294</v>
      </c>
      <c r="F120" s="26" t="n">
        <v>2.925</v>
      </c>
      <c r="G120" s="26" t="n">
        <v>3.6</v>
      </c>
    </row>
    <row r="121" customFormat="false" ht="14.5" hidden="false" customHeight="false" outlineLevel="0" collapsed="false">
      <c r="A121" s="25" t="n">
        <v>13.3</v>
      </c>
      <c r="B121" s="26" t="n">
        <v>0.188219622848396</v>
      </c>
      <c r="C121" s="26" t="n">
        <v>11.2382880988609</v>
      </c>
      <c r="D121" s="26" t="n">
        <v>6.01503759398496</v>
      </c>
      <c r="E121" s="26" t="n">
        <v>11.75298041294</v>
      </c>
      <c r="F121" s="26" t="n">
        <v>2.925</v>
      </c>
      <c r="G121" s="26" t="n">
        <v>3.6</v>
      </c>
    </row>
    <row r="122" customFormat="false" ht="14.5" hidden="false" customHeight="false" outlineLevel="0" collapsed="false">
      <c r="A122" s="25" t="n">
        <v>13.4</v>
      </c>
      <c r="B122" s="26" t="n">
        <v>0.1840371192763</v>
      </c>
      <c r="C122" s="26" t="n">
        <v>11.4040383811322</v>
      </c>
      <c r="D122" s="26" t="n">
        <v>5.97014925373134</v>
      </c>
      <c r="E122" s="26" t="n">
        <v>11.75298041294</v>
      </c>
      <c r="F122" s="26" t="n">
        <v>2.925</v>
      </c>
      <c r="G122" s="26" t="n">
        <v>3.6</v>
      </c>
    </row>
    <row r="123" customFormat="false" ht="14.5" hidden="false" customHeight="false" outlineLevel="0" collapsed="false">
      <c r="A123" s="25" t="n">
        <v>13.5</v>
      </c>
      <c r="B123" s="26" t="n">
        <v>0.179977624890182</v>
      </c>
      <c r="C123" s="26" t="n">
        <v>11.567871861241</v>
      </c>
      <c r="D123" s="26" t="n">
        <v>5.92592592592593</v>
      </c>
      <c r="E123" s="26" t="n">
        <v>11.75298041294</v>
      </c>
      <c r="F123" s="26" t="n">
        <v>2.925</v>
      </c>
      <c r="G123" s="26" t="n">
        <v>3.6</v>
      </c>
    </row>
    <row r="124" customFormat="false" ht="14.5" hidden="false" customHeight="false" outlineLevel="0" collapsed="false">
      <c r="A124" s="25" t="n">
        <v>13.6</v>
      </c>
      <c r="B124" s="26" t="n">
        <v>0.176036650547329</v>
      </c>
      <c r="C124" s="26" t="n">
        <v>11.7298824583736</v>
      </c>
      <c r="D124" s="26" t="n">
        <v>5.88235294117647</v>
      </c>
      <c r="E124" s="26" t="n">
        <v>11.75298041294</v>
      </c>
      <c r="F124" s="26" t="n">
        <v>2.925</v>
      </c>
      <c r="G124" s="26" t="n">
        <v>3.6</v>
      </c>
    </row>
    <row r="125" customFormat="false" ht="14.5" hidden="false" customHeight="false" outlineLevel="0" collapsed="false">
      <c r="A125" s="25" t="n">
        <v>13.7</v>
      </c>
      <c r="B125" s="26" t="n">
        <v>0.172209902272921</v>
      </c>
      <c r="C125" s="26" t="n">
        <v>11.8901748490179</v>
      </c>
      <c r="D125" s="26" t="n">
        <v>5.83941605839416</v>
      </c>
      <c r="E125" s="26" t="n">
        <v>11.75298041294</v>
      </c>
      <c r="F125" s="26" t="n">
        <v>2.925</v>
      </c>
      <c r="G125" s="26" t="n">
        <v>3.6</v>
      </c>
    </row>
    <row r="126" customFormat="false" ht="14.5" hidden="false" customHeight="false" outlineLevel="0" collapsed="false">
      <c r="A126" s="25" t="n">
        <v>13.8</v>
      </c>
      <c r="B126" s="26" t="n">
        <v>0.16849327143213</v>
      </c>
      <c r="C126" s="26" t="n">
        <v>12.0488614662812</v>
      </c>
      <c r="D126" s="26" t="n">
        <v>5.79710144927536</v>
      </c>
      <c r="E126" s="26" t="n">
        <v>11.75298041294</v>
      </c>
      <c r="F126" s="26" t="n">
        <v>2.925</v>
      </c>
      <c r="G126" s="26" t="n">
        <v>3.6</v>
      </c>
    </row>
    <row r="127" customFormat="false" ht="14.5" hidden="false" customHeight="false" outlineLevel="0" collapsed="false">
      <c r="A127" s="25" t="n">
        <v>13.9</v>
      </c>
      <c r="B127" s="26" t="n">
        <v>0.164882825463769</v>
      </c>
      <c r="C127" s="26" t="n">
        <v>12.2060596241732</v>
      </c>
      <c r="D127" s="26" t="n">
        <v>5.75539568345324</v>
      </c>
      <c r="E127" s="26" t="n">
        <v>11.75298041294</v>
      </c>
      <c r="F127" s="26" t="n">
        <v>2.925</v>
      </c>
      <c r="G127" s="26" t="n">
        <v>3.6</v>
      </c>
    </row>
    <row r="128" customFormat="false" ht="14.5" hidden="false" customHeight="false" outlineLevel="0" collapsed="false">
      <c r="A128" s="25" t="n">
        <v>14</v>
      </c>
      <c r="B128" s="26" t="n">
        <v>0.161374799139644</v>
      </c>
      <c r="C128" s="26" t="n">
        <v>12.3618891713997</v>
      </c>
      <c r="D128" s="26" t="n">
        <v>5.71428571428571</v>
      </c>
      <c r="E128" s="26" t="n">
        <v>11.75298041294</v>
      </c>
      <c r="F128" s="26" t="n">
        <v>2.925</v>
      </c>
      <c r="G128" s="26" t="n">
        <v>3.6</v>
      </c>
    </row>
    <row r="129" customFormat="false" ht="14.5" hidden="false" customHeight="false" outlineLevel="0" collapsed="false">
      <c r="A129" s="25" t="n">
        <v>14.1</v>
      </c>
      <c r="B129" s="26" t="n">
        <v>0.157965586316306</v>
      </c>
      <c r="C129" s="26" t="n">
        <v>12.5164705752447</v>
      </c>
      <c r="D129" s="26" t="n">
        <v>5.67375886524823</v>
      </c>
      <c r="E129" s="26" t="n">
        <v>11.75298041294</v>
      </c>
      <c r="F129" s="26" t="n">
        <v>2.925</v>
      </c>
      <c r="G129" s="26" t="n">
        <v>3.6</v>
      </c>
    </row>
    <row r="130" customFormat="false" ht="14.5" hidden="false" customHeight="false" outlineLevel="0" collapsed="false">
      <c r="A130" s="25" t="n">
        <v>14.2</v>
      </c>
      <c r="B130" s="26" t="n">
        <v>0.154651732148209</v>
      </c>
      <c r="C130" s="26" t="n">
        <v>12.6699233534999</v>
      </c>
      <c r="D130" s="26" t="n">
        <v>5.63380281690141</v>
      </c>
      <c r="E130" s="26" t="n">
        <v>11.75298041294</v>
      </c>
      <c r="F130" s="26" t="n">
        <v>2.925</v>
      </c>
      <c r="G130" s="26" t="n">
        <v>3.6</v>
      </c>
    </row>
    <row r="131" customFormat="false" ht="14.5" hidden="false" customHeight="false" outlineLevel="0" collapsed="false">
      <c r="A131" s="25" t="n">
        <v>14.3</v>
      </c>
      <c r="B131" s="26" t="n">
        <v>0.151429925733432</v>
      </c>
      <c r="C131" s="26" t="n">
        <v>12.8231646923732</v>
      </c>
      <c r="D131" s="26" t="n">
        <v>5.59440559440559</v>
      </c>
      <c r="E131" s="26" t="n">
        <v>11.75298041294</v>
      </c>
      <c r="F131" s="26" t="n">
        <v>2.925</v>
      </c>
      <c r="G131" s="26" t="n">
        <v>3.6</v>
      </c>
    </row>
    <row r="132" customFormat="false" ht="14.5" hidden="false" customHeight="false" outlineLevel="0" collapsed="false">
      <c r="A132" s="25" t="n">
        <v>14.4</v>
      </c>
      <c r="B132" s="26" t="n">
        <v>0.148296993165128</v>
      </c>
      <c r="C132" s="26" t="n">
        <v>12.9745823622555</v>
      </c>
      <c r="D132" s="26" t="n">
        <v>5.55555555555556</v>
      </c>
      <c r="E132" s="26" t="n">
        <v>11.75298041294</v>
      </c>
      <c r="F132" s="26" t="n">
        <v>2.925</v>
      </c>
      <c r="G132" s="26" t="n">
        <v>3.6</v>
      </c>
    </row>
    <row r="133" customFormat="false" ht="14.5" hidden="false" customHeight="false" outlineLevel="0" collapsed="false">
      <c r="A133" s="25" t="n">
        <v>14.5</v>
      </c>
      <c r="B133" s="26" t="n">
        <v>0.145249890963691</v>
      </c>
      <c r="C133" s="26" t="n">
        <v>13.1252268248245</v>
      </c>
      <c r="D133" s="26" t="n">
        <v>5.51724137931035</v>
      </c>
      <c r="E133" s="26" t="n">
        <v>11.75298041294</v>
      </c>
      <c r="F133" s="26" t="n">
        <v>2.925</v>
      </c>
      <c r="G133" s="26" t="n">
        <v>3.6</v>
      </c>
    </row>
    <row r="134" customFormat="false" ht="14.5" hidden="false" customHeight="false" outlineLevel="0" collapsed="false">
      <c r="A134" s="25" t="n">
        <v>14.6</v>
      </c>
      <c r="B134" s="26" t="n">
        <v>0.142285699866324</v>
      </c>
      <c r="C134" s="26" t="n">
        <v>13.2752023194826</v>
      </c>
      <c r="D134" s="26" t="n">
        <v>5.47945205479452</v>
      </c>
      <c r="E134" s="26" t="n">
        <v>11.75298041294</v>
      </c>
      <c r="F134" s="26" t="n">
        <v>2.925</v>
      </c>
      <c r="G134" s="26" t="n">
        <v>3.6</v>
      </c>
    </row>
    <row r="135" customFormat="false" ht="14.5" hidden="false" customHeight="false" outlineLevel="0" collapsed="false">
      <c r="A135" s="25" t="n">
        <v>14.7</v>
      </c>
      <c r="B135" s="26" t="n">
        <v>0.139401618952289</v>
      </c>
      <c r="C135" s="26" t="n">
        <v>13.4246072829104</v>
      </c>
      <c r="D135" s="26" t="n">
        <v>5.4421768707483</v>
      </c>
      <c r="E135" s="26" t="n">
        <v>11.75298041294</v>
      </c>
      <c r="F135" s="26" t="n">
        <v>2.925</v>
      </c>
      <c r="G135" s="26" t="n">
        <v>3.6</v>
      </c>
    </row>
    <row r="136" customFormat="false" ht="14.5" hidden="false" customHeight="false" outlineLevel="0" collapsed="false">
      <c r="A136" s="25" t="n">
        <v>14.8</v>
      </c>
      <c r="B136" s="26" t="n">
        <v>0.136594960083553</v>
      </c>
      <c r="C136" s="26" t="n">
        <v>13.5735338681077</v>
      </c>
      <c r="D136" s="26" t="n">
        <v>5.40540540540541</v>
      </c>
      <c r="E136" s="26" t="n">
        <v>11.75298041294</v>
      </c>
      <c r="F136" s="26" t="n">
        <v>2.925</v>
      </c>
      <c r="G136" s="26" t="n">
        <v>3.6</v>
      </c>
    </row>
    <row r="137" customFormat="false" ht="14.5" hidden="false" customHeight="false" outlineLevel="0" collapsed="false">
      <c r="A137" s="25" t="n">
        <v>14.9</v>
      </c>
      <c r="B137" s="26" t="n">
        <v>0.133863142641916</v>
      </c>
      <c r="C137" s="26" t="n">
        <v>13.7220675073056</v>
      </c>
      <c r="D137" s="26" t="n">
        <v>5.36912751677852</v>
      </c>
      <c r="E137" s="26" t="n">
        <v>11.75298041294</v>
      </c>
      <c r="F137" s="26" t="n">
        <v>2.925</v>
      </c>
      <c r="G137" s="26" t="n">
        <v>3.6</v>
      </c>
    </row>
    <row r="138" customFormat="false" ht="14.5" hidden="false" customHeight="false" outlineLevel="0" collapsed="false">
      <c r="A138" s="25" t="n">
        <v>15</v>
      </c>
      <c r="B138" s="26" t="n">
        <v>0.131203688544943</v>
      </c>
      <c r="C138" s="26" t="n">
        <v>13.8702865287089</v>
      </c>
      <c r="D138" s="26" t="n">
        <v>5.33333333333333</v>
      </c>
      <c r="E138" s="26" t="n">
        <v>11.75298041294</v>
      </c>
      <c r="F138" s="26" t="n">
        <v>2.925</v>
      </c>
      <c r="G138" s="26" t="n">
        <v>3.6</v>
      </c>
    </row>
    <row r="139" customFormat="false" ht="14.5" hidden="false" customHeight="false" outlineLevel="0" collapsed="false">
      <c r="A139" s="25" t="n">
        <v>15.1</v>
      </c>
      <c r="B139" s="26" t="n">
        <v>0.128614217524206</v>
      </c>
      <c r="C139" s="26" t="n">
        <v>14.0182618077958</v>
      </c>
      <c r="D139" s="26" t="n">
        <v>5.29801324503311</v>
      </c>
      <c r="E139" s="26" t="n">
        <v>11.75298041294</v>
      </c>
      <c r="F139" s="26" t="n">
        <v>2.925</v>
      </c>
      <c r="G139" s="26" t="n">
        <v>3.6</v>
      </c>
    </row>
    <row r="140" customFormat="false" ht="14.5" hidden="false" customHeight="false" outlineLevel="0" collapsed="false">
      <c r="A140" s="25" t="n">
        <v>15.2</v>
      </c>
      <c r="B140" s="26" t="n">
        <v>0.12609244265039</v>
      </c>
      <c r="C140" s="26" t="n">
        <v>14.1660564593184</v>
      </c>
      <c r="D140" s="26" t="n">
        <v>5.26315789473684</v>
      </c>
      <c r="E140" s="26" t="n">
        <v>11.75298041294</v>
      </c>
      <c r="F140" s="26" t="n">
        <v>2.925</v>
      </c>
      <c r="G140" s="26" t="n">
        <v>3.6</v>
      </c>
    </row>
    <row r="141" customFormat="false" ht="14.5" hidden="false" customHeight="false" outlineLevel="0" collapsed="false">
      <c r="A141" s="25" t="n">
        <v>15.3</v>
      </c>
      <c r="B141" s="26" t="n">
        <v>0.123636166090854</v>
      </c>
      <c r="C141" s="26" t="n">
        <v>14.3137255645264</v>
      </c>
      <c r="D141" s="26" t="n">
        <v>5.22875816993464</v>
      </c>
      <c r="E141" s="26" t="n">
        <v>11.75298041294</v>
      </c>
      <c r="F141" s="26" t="n">
        <v>2.925</v>
      </c>
      <c r="G141" s="26" t="n">
        <v>3.6</v>
      </c>
    </row>
    <row r="142" customFormat="false" ht="14.5" hidden="false" customHeight="false" outlineLevel="0" collapsed="false">
      <c r="A142" s="25" t="n">
        <v>15.4</v>
      </c>
      <c r="B142" s="26" t="n">
        <v>0.121243275086133</v>
      </c>
      <c r="C142" s="26" t="n">
        <v>14.4613159194552</v>
      </c>
      <c r="D142" s="26" t="n">
        <v>5.1948051948052</v>
      </c>
      <c r="E142" s="26" t="n">
        <v>11.75298041294</v>
      </c>
      <c r="F142" s="26" t="n">
        <v>2.925</v>
      </c>
      <c r="G142" s="26" t="n">
        <v>3.6</v>
      </c>
    </row>
    <row r="143" customFormat="false" ht="14.5" hidden="false" customHeight="false" outlineLevel="0" collapsed="false">
      <c r="A143" s="25" t="n">
        <v>15.5</v>
      </c>
      <c r="B143" s="26" t="n">
        <v>0.118911738132774</v>
      </c>
      <c r="C143" s="26" t="n">
        <v>14.6088658298121</v>
      </c>
      <c r="D143" s="26" t="n">
        <v>5.16129032258065</v>
      </c>
      <c r="E143" s="26" t="n">
        <v>11.75298041294</v>
      </c>
      <c r="F143" s="26" t="n">
        <v>2.925</v>
      </c>
      <c r="G143" s="26" t="n">
        <v>3.6</v>
      </c>
    </row>
    <row r="144" customFormat="false" ht="14.5" hidden="false" customHeight="false" outlineLevel="0" collapsed="false">
      <c r="A144" s="25" t="n">
        <v>15.6</v>
      </c>
      <c r="B144" s="26" t="n">
        <v>0.116639601360647</v>
      </c>
      <c r="C144" s="26" t="n">
        <v>14.7564049411881</v>
      </c>
      <c r="D144" s="26" t="n">
        <v>5.12820512820513</v>
      </c>
      <c r="E144" s="26" t="n">
        <v>11.75298041294</v>
      </c>
      <c r="F144" s="26" t="n">
        <v>2.925</v>
      </c>
      <c r="G144" s="26" t="n">
        <v>3.6</v>
      </c>
    </row>
    <row r="145" customFormat="false" ht="14.5" hidden="false" customHeight="false" outlineLevel="0" collapsed="false">
      <c r="A145" s="25" t="n">
        <v>15.7</v>
      </c>
      <c r="B145" s="26" t="n">
        <v>0.114424985093692</v>
      </c>
      <c r="C145" s="26" t="n">
        <v>14.9039541132891</v>
      </c>
      <c r="D145" s="26" t="n">
        <v>5.09554140127389</v>
      </c>
      <c r="E145" s="26" t="n">
        <v>11.75298041294</v>
      </c>
      <c r="F145" s="26" t="n">
        <v>2.925</v>
      </c>
      <c r="G145" s="26" t="n">
        <v>3.6</v>
      </c>
    </row>
    <row r="146" customFormat="false" ht="14.5" hidden="false" customHeight="false" outlineLevel="0" collapsed="false">
      <c r="A146" s="25" t="n">
        <v>15.8</v>
      </c>
      <c r="B146" s="26" t="n">
        <v>0.112266080583681</v>
      </c>
      <c r="C146" s="26" t="n">
        <v>15.0515253500003</v>
      </c>
      <c r="D146" s="26" t="n">
        <v>5.06329113924051</v>
      </c>
      <c r="E146" s="26" t="n">
        <v>11.75298041294</v>
      </c>
      <c r="F146" s="26" t="n">
        <v>2.925</v>
      </c>
      <c r="G146" s="26" t="n">
        <v>3.6</v>
      </c>
    </row>
    <row r="147" customFormat="false" ht="14.5" hidden="false" customHeight="false" outlineLevel="0" collapsed="false">
      <c r="A147" s="25" t="n">
        <v>15.9</v>
      </c>
      <c r="B147" s="26" t="n">
        <v>0.110161146907298</v>
      </c>
      <c r="C147" s="26" t="n">
        <v>15.1991217849992</v>
      </c>
      <c r="D147" s="26" t="n">
        <v>5.0314465408805</v>
      </c>
      <c r="E147" s="26" t="n">
        <v>11.75298041294</v>
      </c>
      <c r="F147" s="26" t="n">
        <v>2.925</v>
      </c>
      <c r="G147" s="26" t="n">
        <v>3.6</v>
      </c>
    </row>
    <row r="148" customFormat="false" ht="14.5" hidden="false" customHeight="false" outlineLevel="0" collapsed="false">
      <c r="A148" s="25" t="n">
        <v>16</v>
      </c>
      <c r="B148" s="26" t="n">
        <v>0.108108508017378</v>
      </c>
      <c r="C148" s="26" t="n">
        <v>15.34673773301</v>
      </c>
      <c r="D148" s="26" t="n">
        <v>5</v>
      </c>
      <c r="E148" s="26" t="n">
        <v>11.75298041294</v>
      </c>
      <c r="F148" s="26" t="n">
        <v>2.925</v>
      </c>
      <c r="G148" s="26" t="n">
        <v>3.6</v>
      </c>
    </row>
    <row r="149" customFormat="false" ht="14.5" hidden="false" customHeight="false" outlineLevel="0" collapsed="false">
      <c r="A149" s="25" t="n">
        <v>16.1</v>
      </c>
      <c r="B149" s="26" t="n">
        <v>0.106106549939767</v>
      </c>
      <c r="C149" s="26" t="n">
        <v>15.4943529270158</v>
      </c>
      <c r="D149" s="26" t="n">
        <v>4.96894409937888</v>
      </c>
      <c r="E149" s="26" t="n">
        <v>11.75298041294</v>
      </c>
      <c r="F149" s="26" t="n">
        <v>2.925</v>
      </c>
      <c r="G149" s="26" t="n">
        <v>3.6</v>
      </c>
    </row>
    <row r="150" customFormat="false" ht="14.5" hidden="false" customHeight="false" outlineLevel="0" collapsed="false">
      <c r="A150" s="25" t="n">
        <v>16.2</v>
      </c>
      <c r="B150" s="26" t="n">
        <v>0.104153718107744</v>
      </c>
      <c r="C150" s="26" t="n">
        <v>15.6419163495688</v>
      </c>
      <c r="D150" s="26" t="n">
        <v>4.93827160493827</v>
      </c>
      <c r="E150" s="26" t="n">
        <v>11.75298041294</v>
      </c>
      <c r="F150" s="26" t="n">
        <v>2.925</v>
      </c>
      <c r="G150" s="26" t="n">
        <v>3.6</v>
      </c>
    </row>
    <row r="151" customFormat="false" ht="14.5" hidden="false" customHeight="false" outlineLevel="0" collapsed="false">
      <c r="A151" s="25" t="n">
        <v>16.3</v>
      </c>
      <c r="B151" s="26" t="n">
        <v>0.102248514826468</v>
      </c>
      <c r="C151" s="26" t="n">
        <v>15.788344478162</v>
      </c>
      <c r="D151" s="26" t="n">
        <v>4.9079754601227</v>
      </c>
      <c r="E151" s="26" t="n">
        <v>11.75298041294</v>
      </c>
      <c r="F151" s="26" t="n">
        <v>2.925</v>
      </c>
      <c r="G151" s="26" t="n">
        <v>3.6</v>
      </c>
    </row>
    <row r="152" customFormat="false" ht="14.5" hidden="false" customHeight="false" outlineLevel="0" collapsed="false">
      <c r="A152" s="25" t="n">
        <v>16.4</v>
      </c>
      <c r="B152" s="26" t="n">
        <v>0.100389496860351</v>
      </c>
      <c r="C152" s="26" t="n">
        <v>15.9366405118296</v>
      </c>
      <c r="D152" s="26" t="n">
        <v>4.87804878048781</v>
      </c>
      <c r="E152" s="26" t="n">
        <v>11.75298041294</v>
      </c>
      <c r="F152" s="26" t="n">
        <v>2.925</v>
      </c>
      <c r="G152" s="26" t="n">
        <v>3.6</v>
      </c>
    </row>
    <row r="153" customFormat="false" ht="14.5" hidden="false" customHeight="false" outlineLevel="0" collapsed="false">
      <c r="A153" s="25" t="n">
        <v>16.5</v>
      </c>
      <c r="B153" s="26" t="n">
        <v>0.0985752731366963</v>
      </c>
      <c r="C153" s="26" t="n">
        <v>16.0836717569553</v>
      </c>
      <c r="D153" s="26" t="n">
        <v>4.84848484848485</v>
      </c>
      <c r="E153" s="26" t="n">
        <v>11.75298041294</v>
      </c>
      <c r="F153" s="26" t="n">
        <v>2.925</v>
      </c>
      <c r="G153" s="26" t="n">
        <v>3.6</v>
      </c>
    </row>
    <row r="154" customFormat="false" ht="14.5" hidden="false" customHeight="false" outlineLevel="0" collapsed="false">
      <c r="A154" s="25" t="n">
        <v>16.6</v>
      </c>
      <c r="B154" s="26" t="n">
        <v>0.0968045025593407</v>
      </c>
      <c r="C154" s="26" t="n">
        <v>16.2303944155399</v>
      </c>
      <c r="D154" s="26" t="n">
        <v>4.81927710843373</v>
      </c>
      <c r="E154" s="26" t="n">
        <v>11.75298041294</v>
      </c>
      <c r="F154" s="26" t="n">
        <v>2.925</v>
      </c>
      <c r="G154" s="26" t="n">
        <v>3.6</v>
      </c>
    </row>
    <row r="155" customFormat="false" ht="14.5" hidden="false" customHeight="false" outlineLevel="0" collapsed="false">
      <c r="A155" s="25" t="n">
        <v>16.7</v>
      </c>
      <c r="B155" s="26" t="n">
        <v>0.0950758919263947</v>
      </c>
      <c r="C155" s="26" t="n">
        <v>16.3767426836829</v>
      </c>
      <c r="D155" s="26" t="n">
        <v>4.79041916167665</v>
      </c>
      <c r="E155" s="26" t="n">
        <v>11.75298041294</v>
      </c>
      <c r="F155" s="26" t="n">
        <v>2.925</v>
      </c>
      <c r="G155" s="26" t="n">
        <v>3.6</v>
      </c>
    </row>
    <row r="156" customFormat="false" ht="14.5" hidden="false" customHeight="false" outlineLevel="0" collapsed="false">
      <c r="A156" s="25" t="n">
        <v>16.8</v>
      </c>
      <c r="B156" s="26" t="n">
        <v>0.093388193946553</v>
      </c>
      <c r="C156" s="26" t="n">
        <v>16.522652006821</v>
      </c>
      <c r="D156" s="26" t="n">
        <v>4.76190476190476</v>
      </c>
      <c r="E156" s="26" t="n">
        <v>11.75298041294</v>
      </c>
      <c r="F156" s="26" t="n">
        <v>2.925</v>
      </c>
      <c r="G156" s="26" t="n">
        <v>3.6</v>
      </c>
    </row>
    <row r="157" customFormat="false" ht="14.5" hidden="false" customHeight="false" outlineLevel="0" collapsed="false">
      <c r="A157" s="25" t="n">
        <v>16.9</v>
      </c>
      <c r="B157" s="26" t="n">
        <v>0.0917402053487474</v>
      </c>
      <c r="C157" s="26" t="n">
        <v>16.6680598720898</v>
      </c>
      <c r="D157" s="26" t="n">
        <v>4.73372781065089</v>
      </c>
      <c r="E157" s="26" t="n">
        <v>11.75298041294</v>
      </c>
      <c r="F157" s="26" t="n">
        <v>2.925</v>
      </c>
      <c r="G157" s="26" t="n">
        <v>3.6</v>
      </c>
    </row>
    <row r="158" customFormat="false" ht="14.5" hidden="false" customHeight="false" outlineLevel="0" collapsed="false">
      <c r="A158" s="25" t="n">
        <v>17</v>
      </c>
      <c r="B158" s="26" t="n">
        <v>0.0901307650802324</v>
      </c>
      <c r="C158" s="26" t="n">
        <v>16.8129065073324</v>
      </c>
      <c r="D158" s="26" t="n">
        <v>4.70588235294118</v>
      </c>
      <c r="E158" s="26" t="n">
        <v>11.75298041294</v>
      </c>
      <c r="F158" s="26" t="n">
        <v>2.925</v>
      </c>
      <c r="G158" s="26" t="n">
        <v>3.6</v>
      </c>
    </row>
    <row r="159" customFormat="false" ht="14.5" hidden="false" customHeight="false" outlineLevel="0" collapsed="false">
      <c r="A159" s="25" t="n">
        <v>17.1</v>
      </c>
      <c r="B159" s="26" t="n">
        <v>0.0885587525884771</v>
      </c>
      <c r="C159" s="26" t="n">
        <v>16.9571354861648</v>
      </c>
      <c r="D159" s="26" t="n">
        <v>4.67836257309942</v>
      </c>
      <c r="E159" s="26" t="n">
        <v>11.75298041294</v>
      </c>
      <c r="F159" s="26" t="n">
        <v>2.925</v>
      </c>
      <c r="G159" s="26" t="n">
        <v>3.6</v>
      </c>
    </row>
    <row r="160" customFormat="false" ht="14.5" hidden="false" customHeight="false" outlineLevel="0" collapsed="false">
      <c r="A160" s="25" t="n">
        <v>17.2</v>
      </c>
      <c r="B160" s="26" t="n">
        <v>0.0870230861825024</v>
      </c>
      <c r="C160" s="26" t="n">
        <v>17.1006942415779</v>
      </c>
      <c r="D160" s="26" t="n">
        <v>4.65116279069768</v>
      </c>
      <c r="E160" s="26" t="n">
        <v>11.75298041294</v>
      </c>
      <c r="F160" s="26" t="n">
        <v>2.925</v>
      </c>
      <c r="G160" s="26" t="n">
        <v>3.6</v>
      </c>
    </row>
    <row r="161" customFormat="false" ht="14.5" hidden="false" customHeight="false" outlineLevel="0" collapsed="false">
      <c r="A161" s="25" t="n">
        <v>17.3</v>
      </c>
      <c r="B161" s="26" t="n">
        <v>0.0855227214695555</v>
      </c>
      <c r="C161" s="26" t="n">
        <v>17.2435344877344</v>
      </c>
      <c r="D161" s="26" t="n">
        <v>4.6242774566474</v>
      </c>
      <c r="E161" s="26" t="n">
        <v>11.75298041294</v>
      </c>
      <c r="F161" s="26" t="n">
        <v>2.925</v>
      </c>
      <c r="G161" s="26" t="n">
        <v>3.6</v>
      </c>
    </row>
    <row r="162" customFormat="false" ht="14.5" hidden="false" customHeight="false" outlineLevel="0" collapsed="false">
      <c r="A162" s="25" t="n">
        <v>17.4</v>
      </c>
      <c r="B162" s="26" t="n">
        <v>0.084056649863247</v>
      </c>
      <c r="C162" s="26" t="n">
        <v>17.3856125542732</v>
      </c>
      <c r="D162" s="26" t="n">
        <v>4.59770114942529</v>
      </c>
      <c r="E162" s="26" t="n">
        <v>11.75298041294</v>
      </c>
      <c r="F162" s="26" t="n">
        <v>2.925</v>
      </c>
      <c r="G162" s="26" t="n">
        <v>3.6</v>
      </c>
    </row>
    <row r="163" customFormat="false" ht="14.5" hidden="false" customHeight="false" outlineLevel="0" collapsed="false">
      <c r="A163" s="25" t="n">
        <v>17.5</v>
      </c>
      <c r="B163" s="26" t="n">
        <v>0.0826238971594975</v>
      </c>
      <c r="C163" s="26" t="n">
        <v>17.5268896376359</v>
      </c>
      <c r="D163" s="26" t="n">
        <v>4.57142857142857</v>
      </c>
      <c r="E163" s="26" t="n">
        <v>11.75298041294</v>
      </c>
      <c r="F163" s="26" t="n">
        <v>2.925</v>
      </c>
      <c r="G163" s="26" t="n">
        <v>3.6</v>
      </c>
    </row>
    <row r="164" customFormat="false" ht="14.5" hidden="false" customHeight="false" outlineLevel="0" collapsed="false">
      <c r="A164" s="25" t="n">
        <v>17.6</v>
      </c>
      <c r="B164" s="26" t="n">
        <v>0.0812235221768433</v>
      </c>
      <c r="C164" s="26" t="n">
        <v>17.6673319750113</v>
      </c>
      <c r="D164" s="26" t="n">
        <v>4.54545454545455</v>
      </c>
      <c r="E164" s="26" t="n">
        <v>11.75298041294</v>
      </c>
      <c r="F164" s="26" t="n">
        <v>2.925</v>
      </c>
      <c r="G164" s="26" t="n">
        <v>3.6</v>
      </c>
    </row>
    <row r="165" customFormat="false" ht="14.5" hidden="false" customHeight="false" outlineLevel="0" collapsed="false">
      <c r="A165" s="25" t="n">
        <v>17.7</v>
      </c>
      <c r="B165" s="26" t="n">
        <v>0.0798546154578504</v>
      </c>
      <c r="C165" s="26" t="n">
        <v>17.8069109477721</v>
      </c>
      <c r="D165" s="26" t="n">
        <v>4.51977401129944</v>
      </c>
      <c r="E165" s="26" t="n">
        <v>11.75298041294</v>
      </c>
      <c r="F165" s="26" t="n">
        <v>2.925</v>
      </c>
      <c r="G165" s="26" t="n">
        <v>3.6</v>
      </c>
    </row>
    <row r="166" customFormat="false" ht="14.5" hidden="false" customHeight="false" outlineLevel="0" collapsed="false">
      <c r="A166" s="25" t="n">
        <v>17.8</v>
      </c>
      <c r="B166" s="26" t="n">
        <v>0.0785162980285626</v>
      </c>
      <c r="C166" s="26" t="n">
        <v>17.9456031195762</v>
      </c>
      <c r="D166" s="26" t="n">
        <v>4.49438202247191</v>
      </c>
      <c r="E166" s="26" t="n">
        <v>11.75298041294</v>
      </c>
      <c r="F166" s="26" t="n">
        <v>2.925</v>
      </c>
      <c r="G166" s="26" t="n">
        <v>3.6</v>
      </c>
    </row>
    <row r="167" customFormat="false" ht="14.5" hidden="false" customHeight="false" outlineLevel="0" collapsed="false">
      <c r="A167" s="25" t="n">
        <v>17.9</v>
      </c>
      <c r="B167" s="26" t="n">
        <v>0.0772077202130828</v>
      </c>
      <c r="C167" s="26" t="n">
        <v>18.083390217891</v>
      </c>
      <c r="D167" s="26" t="n">
        <v>4.46927374301676</v>
      </c>
      <c r="E167" s="26" t="n">
        <v>11.75298041294</v>
      </c>
      <c r="F167" s="26" t="n">
        <v>2.925</v>
      </c>
      <c r="G167" s="26" t="n">
        <v>3.6</v>
      </c>
    </row>
    <row r="168" customFormat="false" ht="14.5" hidden="false" customHeight="false" outlineLevel="0" collapsed="false">
      <c r="A168" s="25" t="n">
        <v>18</v>
      </c>
      <c r="B168" s="26" t="n">
        <v>0.0759280605005456</v>
      </c>
      <c r="C168" s="26" t="n">
        <v>18.2202590652946</v>
      </c>
      <c r="D168" s="26" t="n">
        <v>4.44444444444444</v>
      </c>
      <c r="E168" s="26" t="n">
        <v>11.75298041294</v>
      </c>
      <c r="F168" s="26" t="n">
        <v>2.925</v>
      </c>
      <c r="G168" s="26" t="n">
        <v>3.6</v>
      </c>
    </row>
    <row r="169" customFormat="false" ht="14.5" hidden="false" customHeight="false" outlineLevel="0" collapsed="false">
      <c r="A169" s="25" t="n">
        <v>18.1</v>
      </c>
      <c r="B169" s="26" t="n">
        <v>0.0746765244618916</v>
      </c>
      <c r="C169" s="26" t="n">
        <v>18.3562014682148</v>
      </c>
      <c r="D169" s="26" t="n">
        <v>4.41988950276243</v>
      </c>
      <c r="E169" s="26" t="n">
        <v>11.75298041294</v>
      </c>
      <c r="F169" s="26" t="n">
        <v>2.925</v>
      </c>
      <c r="G169" s="26" t="n">
        <v>3.6</v>
      </c>
    </row>
    <row r="170" customFormat="false" ht="14.5" hidden="false" customHeight="false" outlineLevel="0" collapsed="false">
      <c r="A170" s="25" t="n">
        <v>18.2</v>
      </c>
      <c r="B170" s="26" t="n">
        <v>0.0734523437139934</v>
      </c>
      <c r="C170" s="26" t="n">
        <v>18.4912140689996</v>
      </c>
      <c r="D170" s="26" t="n">
        <v>4.3956043956044</v>
      </c>
      <c r="E170" s="26" t="n">
        <v>11.75298041294</v>
      </c>
      <c r="F170" s="26" t="n">
        <v>2.925</v>
      </c>
      <c r="G170" s="26" t="n">
        <v>3.6</v>
      </c>
    </row>
    <row r="171" customFormat="false" ht="14.5" hidden="false" customHeight="false" outlineLevel="0" collapsed="false">
      <c r="A171" s="25" t="n">
        <v>18.3</v>
      </c>
      <c r="B171" s="26" t="n">
        <v>0.0722547749288172</v>
      </c>
      <c r="C171" s="26" t="n">
        <v>18.6252981699035</v>
      </c>
      <c r="D171" s="26" t="n">
        <v>4.37158469945355</v>
      </c>
      <c r="E171" s="26" t="n">
        <v>11.75298041294</v>
      </c>
      <c r="F171" s="26" t="n">
        <v>2.925</v>
      </c>
      <c r="G171" s="26" t="n">
        <v>3.6</v>
      </c>
    </row>
    <row r="172" customFormat="false" ht="14.5" hidden="false" customHeight="false" outlineLevel="0" collapsed="false">
      <c r="A172" s="25" t="n">
        <v>18.4</v>
      </c>
      <c r="B172" s="26" t="n">
        <v>0.0710830988854301</v>
      </c>
      <c r="C172" s="26" t="n">
        <v>18.7584595320686</v>
      </c>
      <c r="D172" s="26" t="n">
        <v>4.34782608695652</v>
      </c>
      <c r="E172" s="26" t="n">
        <v>11.75298041294</v>
      </c>
      <c r="F172" s="26" t="n">
        <v>2.925</v>
      </c>
      <c r="G172" s="26" t="n">
        <v>3.6</v>
      </c>
    </row>
    <row r="173" customFormat="false" ht="14.5" hidden="false" customHeight="false" outlineLevel="0" collapsed="false">
      <c r="A173" s="25" t="n">
        <v>18.5</v>
      </c>
      <c r="B173" s="26" t="n">
        <v>0.0699366195627792</v>
      </c>
      <c r="C173" s="26" t="n">
        <v>18.8907081585758</v>
      </c>
      <c r="D173" s="26" t="n">
        <v>4.32432432432432</v>
      </c>
      <c r="E173" s="26" t="n">
        <v>11.75298041294</v>
      </c>
      <c r="F173" s="26" t="n">
        <v>2.925</v>
      </c>
      <c r="G173" s="26" t="n">
        <v>3.6</v>
      </c>
    </row>
    <row r="174" customFormat="false" ht="14.5" hidden="false" customHeight="false" outlineLevel="0" collapsed="false">
      <c r="A174" s="25" t="n">
        <v>18.6</v>
      </c>
      <c r="B174" s="26" t="n">
        <v>0.068814663271281</v>
      </c>
      <c r="C174" s="26" t="n">
        <v>19.0220580633854</v>
      </c>
      <c r="D174" s="26" t="n">
        <v>4.3010752688172</v>
      </c>
      <c r="E174" s="26" t="n">
        <v>11.75298041294</v>
      </c>
      <c r="F174" s="26" t="n">
        <v>2.925</v>
      </c>
      <c r="G174" s="26" t="n">
        <v>3.6</v>
      </c>
    </row>
    <row r="175" customFormat="false" ht="14.5" hidden="false" customHeight="false" outlineLevel="0" collapsed="false">
      <c r="A175" s="25" t="n">
        <v>18.7</v>
      </c>
      <c r="B175" s="26" t="n">
        <v>0.0677165778213617</v>
      </c>
      <c r="C175" s="26" t="n">
        <v>19.1525270330447</v>
      </c>
      <c r="D175" s="26" t="n">
        <v>4.27807486631016</v>
      </c>
      <c r="E175" s="26" t="n">
        <v>11.75298041294</v>
      </c>
      <c r="F175" s="26" t="n">
        <v>2.925</v>
      </c>
      <c r="G175" s="26" t="n">
        <v>3.6</v>
      </c>
    </row>
    <row r="176" customFormat="false" ht="14.5" hidden="false" customHeight="false" outlineLevel="0" collapsed="false">
      <c r="A176" s="25" t="n">
        <v>18.8</v>
      </c>
      <c r="B176" s="26" t="n">
        <v>0.0666417317271917</v>
      </c>
      <c r="C176" s="26" t="n">
        <v>19.2841428985822</v>
      </c>
      <c r="D176" s="26" t="n">
        <v>4.25531914893617</v>
      </c>
      <c r="E176" s="26" t="n">
        <v>11.75298041294</v>
      </c>
      <c r="F176" s="26" t="n">
        <v>2.925</v>
      </c>
      <c r="G176" s="26" t="n">
        <v>3.6</v>
      </c>
    </row>
    <row r="177" customFormat="false" ht="14.5" hidden="false" customHeight="false" outlineLevel="0" collapsed="false">
      <c r="A177" s="25" t="n">
        <v>18.9</v>
      </c>
      <c r="B177" s="26" t="n">
        <v>0.065589513443944</v>
      </c>
      <c r="C177" s="26" t="n">
        <v>19.4124246568129</v>
      </c>
      <c r="D177" s="26" t="n">
        <v>4.23280423280423</v>
      </c>
      <c r="E177" s="26" t="n">
        <v>11.75298041294</v>
      </c>
      <c r="F177" s="26" t="n">
        <v>2.925</v>
      </c>
      <c r="G177" s="26" t="n">
        <v>3.6</v>
      </c>
    </row>
    <row r="178" customFormat="false" ht="14.5" hidden="false" customHeight="false" outlineLevel="0" collapsed="false">
      <c r="A178" s="25" t="n">
        <v>19</v>
      </c>
      <c r="B178" s="26" t="n">
        <v>0.0645593306369999</v>
      </c>
      <c r="C178" s="26" t="n">
        <v>19.5399742479082</v>
      </c>
      <c r="D178" s="26" t="n">
        <v>4.21052631578947</v>
      </c>
      <c r="E178" s="26" t="n">
        <v>11.75298041294</v>
      </c>
      <c r="F178" s="26" t="n">
        <v>2.925</v>
      </c>
      <c r="G178" s="26" t="n">
        <v>3.6</v>
      </c>
    </row>
    <row r="179" customFormat="false" ht="14.5" hidden="false" customHeight="false" outlineLevel="0" collapsed="false">
      <c r="A179" s="25" t="n">
        <v>19.1</v>
      </c>
      <c r="B179" s="26" t="n">
        <v>0.0635506094816023</v>
      </c>
      <c r="C179" s="26" t="n">
        <v>19.6668196933626</v>
      </c>
      <c r="D179" s="26" t="n">
        <v>4.18848167539267</v>
      </c>
      <c r="E179" s="26" t="n">
        <v>11.75298041294</v>
      </c>
      <c r="F179" s="26" t="n">
        <v>2.925</v>
      </c>
      <c r="G179" s="26" t="n">
        <v>3.6</v>
      </c>
    </row>
    <row r="180" customFormat="false" ht="14.5" hidden="false" customHeight="false" outlineLevel="0" collapsed="false">
      <c r="A180" s="25" t="n">
        <v>19.2</v>
      </c>
      <c r="B180" s="26" t="n">
        <v>0.0625627939915384</v>
      </c>
      <c r="C180" s="26" t="n">
        <v>19.7929902076732</v>
      </c>
      <c r="D180" s="26" t="n">
        <v>4.16666666666667</v>
      </c>
      <c r="E180" s="26" t="n">
        <v>11.75298041294</v>
      </c>
      <c r="F180" s="26" t="n">
        <v>2.925</v>
      </c>
      <c r="G180" s="26" t="n">
        <v>3.6</v>
      </c>
    </row>
    <row r="181" customFormat="false" ht="14.5" hidden="false" customHeight="false" outlineLevel="0" collapsed="false">
      <c r="A181" s="25" t="n">
        <v>19.3</v>
      </c>
      <c r="B181" s="26" t="n">
        <v>0.0615953453755036</v>
      </c>
      <c r="C181" s="26" t="n">
        <v>19.918516156811</v>
      </c>
      <c r="D181" s="26" t="n">
        <v>4.14507772020725</v>
      </c>
      <c r="E181" s="26" t="n">
        <v>11.75298041294</v>
      </c>
      <c r="F181" s="26" t="n">
        <v>2.925</v>
      </c>
      <c r="G181" s="26" t="n">
        <v>3.6</v>
      </c>
    </row>
    <row r="182" customFormat="false" ht="14.5" hidden="false" customHeight="false" outlineLevel="0" collapsed="false">
      <c r="A182" s="25" t="n">
        <v>19.4</v>
      </c>
      <c r="B182" s="26" t="n">
        <v>0.0606477414198708</v>
      </c>
      <c r="C182" s="26" t="n">
        <v>20.0434290372179</v>
      </c>
      <c r="D182" s="26" t="n">
        <v>4.12371134020619</v>
      </c>
      <c r="E182" s="26" t="n">
        <v>11.75298041294</v>
      </c>
      <c r="F182" s="26" t="n">
        <v>2.925</v>
      </c>
      <c r="G182" s="26" t="n">
        <v>3.6</v>
      </c>
    </row>
    <row r="183" customFormat="false" ht="14.5" hidden="false" customHeight="false" outlineLevel="0" collapsed="false">
      <c r="A183" s="25" t="n">
        <v>19.5</v>
      </c>
      <c r="B183" s="26" t="n">
        <v>0.0597194758966513</v>
      </c>
      <c r="C183" s="26" t="n">
        <v>20.1677614520794</v>
      </c>
      <c r="D183" s="26" t="n">
        <v>4.1025641025641</v>
      </c>
      <c r="E183" s="26" t="n">
        <v>11.75298041294</v>
      </c>
      <c r="F183" s="26" t="n">
        <v>2.925</v>
      </c>
      <c r="G183" s="26" t="n">
        <v>3.6</v>
      </c>
    </row>
    <row r="184" customFormat="false" ht="14.5" hidden="false" customHeight="false" outlineLevel="0" collapsed="false">
      <c r="A184" s="25" t="n">
        <v>19.6</v>
      </c>
      <c r="B184" s="26" t="n">
        <v>0.0588100579954969</v>
      </c>
      <c r="C184" s="26" t="n">
        <v>20.2915470941603</v>
      </c>
      <c r="D184" s="26" t="n">
        <v>4.08163265306122</v>
      </c>
      <c r="E184" s="26" t="n">
        <v>11.75298041294</v>
      </c>
      <c r="F184" s="26" t="n">
        <v>2.925</v>
      </c>
      <c r="G184" s="26" t="n">
        <v>3.6</v>
      </c>
    </row>
    <row r="185" customFormat="false" ht="14.5" hidden="false" customHeight="false" outlineLevel="0" collapsed="false">
      <c r="A185" s="25" t="n">
        <v>19.7</v>
      </c>
      <c r="B185" s="26" t="n">
        <v>0.0579190117786512</v>
      </c>
      <c r="C185" s="26" t="n">
        <v>20.4147648137233</v>
      </c>
      <c r="D185" s="26" t="n">
        <v>4.06091370558376</v>
      </c>
      <c r="E185" s="26" t="n">
        <v>11.75298041294</v>
      </c>
      <c r="F185" s="26" t="n">
        <v>2.925</v>
      </c>
      <c r="G185" s="26" t="n">
        <v>3.6</v>
      </c>
    </row>
    <row r="186" customFormat="false" ht="14.5" hidden="false" customHeight="false" outlineLevel="0" collapsed="false">
      <c r="A186" s="25" t="n">
        <v>19.8</v>
      </c>
      <c r="B186" s="26" t="n">
        <v>0.0570458756578104</v>
      </c>
      <c r="C186" s="26" t="n">
        <v>20.5373582942239</v>
      </c>
      <c r="D186" s="26" t="n">
        <v>4.04040404040404</v>
      </c>
      <c r="E186" s="26" t="n">
        <v>11.75298041294</v>
      </c>
      <c r="F186" s="26" t="n">
        <v>2.925</v>
      </c>
      <c r="G186" s="26" t="n">
        <v>3.6</v>
      </c>
    </row>
    <row r="187" customFormat="false" ht="14.5" hidden="false" customHeight="false" outlineLevel="0" collapsed="false">
      <c r="A187" s="25" t="n">
        <v>19.9</v>
      </c>
      <c r="B187" s="26" t="n">
        <v>0.0561902018919098</v>
      </c>
      <c r="C187" s="26" t="n">
        <v>20.6593773421865</v>
      </c>
      <c r="D187" s="26" t="n">
        <v>4.02010050251256</v>
      </c>
      <c r="E187" s="26" t="n">
        <v>11.75298041294</v>
      </c>
      <c r="F187" s="26" t="n">
        <v>2.925</v>
      </c>
      <c r="G187" s="26" t="n">
        <v>3.6</v>
      </c>
    </row>
    <row r="188" customFormat="false" ht="14.5" hidden="false" customHeight="false" outlineLevel="0" collapsed="false">
      <c r="A188" s="25" t="n">
        <v>20</v>
      </c>
      <c r="B188" s="26" t="n">
        <v>0.0553515561048977</v>
      </c>
      <c r="C188" s="26" t="n">
        <v>20.7808397389811</v>
      </c>
      <c r="D188" s="26" t="n">
        <v>4</v>
      </c>
      <c r="E188" s="26" t="n">
        <v>11.75298041294</v>
      </c>
      <c r="F188" s="26" t="n">
        <v>2.925</v>
      </c>
      <c r="G188" s="26" t="n">
        <v>3.6</v>
      </c>
    </row>
    <row r="189" customFormat="false" ht="14.5" hidden="false" customHeight="false" outlineLevel="0" collapsed="false">
      <c r="A189" s="25" t="n">
        <v>20.1</v>
      </c>
      <c r="B189" s="26" t="n">
        <v>0.0545295168226073</v>
      </c>
      <c r="C189" s="26" t="n">
        <v>20.9017636046344</v>
      </c>
      <c r="D189" s="26" t="n">
        <v>3.98009950248756</v>
      </c>
      <c r="E189" s="26" t="n">
        <v>11.75298041294</v>
      </c>
      <c r="F189" s="26" t="n">
        <v>2.925</v>
      </c>
      <c r="G189" s="26" t="n">
        <v>3.6</v>
      </c>
    </row>
    <row r="190" customFormat="false" ht="14.5" hidden="false" customHeight="false" outlineLevel="0" collapsed="false">
      <c r="A190" s="25" t="n">
        <v>20.2</v>
      </c>
      <c r="B190" s="26" t="n">
        <v>0.053723675027878</v>
      </c>
      <c r="C190" s="26" t="n">
        <v>21.0221673025763</v>
      </c>
      <c r="D190" s="26" t="n">
        <v>3.96039603960396</v>
      </c>
      <c r="E190" s="26" t="n">
        <v>11.75298041294</v>
      </c>
      <c r="F190" s="26" t="n">
        <v>2.925</v>
      </c>
      <c r="G190" s="26" t="n">
        <v>3.6</v>
      </c>
    </row>
    <row r="191" customFormat="false" ht="14.5" hidden="false" customHeight="false" outlineLevel="0" collapsed="false">
      <c r="A191" s="25" t="n">
        <v>20.3</v>
      </c>
      <c r="B191" s="26" t="n">
        <v>0.0529336337331235</v>
      </c>
      <c r="C191" s="26" t="n">
        <v>21.1420693491417</v>
      </c>
      <c r="D191" s="26" t="n">
        <v>3.94088669950739</v>
      </c>
      <c r="E191" s="26" t="n">
        <v>11.75298041294</v>
      </c>
      <c r="F191" s="26" t="n">
        <v>2.925</v>
      </c>
      <c r="G191" s="26" t="n">
        <v>3.6</v>
      </c>
    </row>
    <row r="192" customFormat="false" ht="14.5" hidden="false" customHeight="false" outlineLevel="0" collapsed="false">
      <c r="A192" s="25" t="n">
        <v>20.4</v>
      </c>
      <c r="B192" s="26" t="n">
        <v>0.052159007569579</v>
      </c>
      <c r="C192" s="26" t="n">
        <v>21.2614883309113</v>
      </c>
      <c r="D192" s="26" t="n">
        <v>3.92156862745098</v>
      </c>
      <c r="E192" s="26" t="n">
        <v>11.75298041294</v>
      </c>
      <c r="F192" s="26" t="n">
        <v>2.925</v>
      </c>
      <c r="G192" s="26" t="n">
        <v>3.6</v>
      </c>
    </row>
    <row r="193" customFormat="false" ht="14.5" hidden="false" customHeight="false" outlineLevel="0" collapsed="false">
      <c r="A193" s="25" t="n">
        <v>20.5</v>
      </c>
      <c r="B193" s="26" t="n">
        <v>0.0513994223924995</v>
      </c>
      <c r="C193" s="26" t="n">
        <v>21.3804428294323</v>
      </c>
      <c r="D193" s="26" t="n">
        <v>3.90243902439024</v>
      </c>
      <c r="E193" s="26" t="n">
        <v>11.75298041294</v>
      </c>
      <c r="F193" s="26" t="n">
        <v>2.925</v>
      </c>
      <c r="G193" s="26" t="n">
        <v>3.6</v>
      </c>
    </row>
    <row r="194" customFormat="false" ht="14.5" hidden="false" customHeight="false" outlineLevel="0" collapsed="false">
      <c r="A194" s="25" t="n">
        <v>20.6</v>
      </c>
      <c r="B194" s="26" t="n">
        <v>0.0506545149016156</v>
      </c>
      <c r="C194" s="26" t="n">
        <v>21.4989513476258</v>
      </c>
      <c r="D194" s="26" t="n">
        <v>3.88349514563107</v>
      </c>
      <c r="E194" s="26" t="n">
        <v>11.75298041294</v>
      </c>
      <c r="F194" s="26" t="n">
        <v>2.925</v>
      </c>
      <c r="G194" s="26" t="n">
        <v>3.6</v>
      </c>
    </row>
    <row r="195" customFormat="false" ht="14.5" hidden="false" customHeight="false" outlineLevel="0" collapsed="false">
      <c r="A195" s="25" t="n">
        <v>20.7</v>
      </c>
      <c r="B195" s="26" t="n">
        <v>0.0499239322761868</v>
      </c>
      <c r="C195" s="26" t="n">
        <v>21.6170322443923</v>
      </c>
      <c r="D195" s="26" t="n">
        <v>3.86473429951691</v>
      </c>
      <c r="E195" s="26" t="n">
        <v>11.75298041294</v>
      </c>
      <c r="F195" s="26" t="n">
        <v>2.925</v>
      </c>
      <c r="G195" s="26" t="n">
        <v>3.6</v>
      </c>
    </row>
    <row r="196" customFormat="false" ht="14.5" hidden="false" customHeight="false" outlineLevel="0" collapsed="false">
      <c r="A196" s="25" t="n">
        <v>20.8</v>
      </c>
      <c r="B196" s="26" t="n">
        <v>0.049207331824023</v>
      </c>
      <c r="C196" s="26" t="n">
        <v>21.7347036707735</v>
      </c>
      <c r="D196" s="26" t="n">
        <v>3.84615384615385</v>
      </c>
      <c r="E196" s="26" t="n">
        <v>11.75298041294</v>
      </c>
      <c r="F196" s="26" t="n">
        <v>2.925</v>
      </c>
      <c r="G196" s="26" t="n">
        <v>3.6</v>
      </c>
    </row>
    <row r="197" customFormat="false" ht="14.5" hidden="false" customHeight="false" outlineLevel="0" collapsed="false">
      <c r="A197" s="25" t="n">
        <v>20.9</v>
      </c>
      <c r="B197" s="26" t="n">
        <v>0.0485043806438767</v>
      </c>
      <c r="C197" s="26" t="n">
        <v>21.8519835122931</v>
      </c>
      <c r="D197" s="26" t="n">
        <v>3.82775119617225</v>
      </c>
      <c r="E197" s="26" t="n">
        <v>11.75298041294</v>
      </c>
      <c r="F197" s="26" t="n">
        <v>2.925</v>
      </c>
      <c r="G197" s="26" t="n">
        <v>3.6</v>
      </c>
    </row>
    <row r="198" customFormat="false" ht="14.5" hidden="false" customHeight="false" outlineLevel="0" collapsed="false">
      <c r="A198" s="25" t="n">
        <v>21</v>
      </c>
      <c r="B198" s="26" t="n">
        <v>0.0478147553006351</v>
      </c>
      <c r="C198" s="26" t="n">
        <v>21.9688893340987</v>
      </c>
      <c r="D198" s="26" t="n">
        <v>3.80952380952381</v>
      </c>
      <c r="E198" s="26" t="n">
        <v>11.75298041294</v>
      </c>
      <c r="F198" s="26" t="n">
        <v>2.925</v>
      </c>
      <c r="G198" s="26" t="n">
        <v>3.6</v>
      </c>
    </row>
    <row r="199" customFormat="false" ht="14.5" hidden="false" customHeight="false" outlineLevel="0" collapsed="false">
      <c r="A199" s="25" t="n">
        <v>21.1</v>
      </c>
      <c r="B199" s="26" t="n">
        <v>0.0471381415127684</v>
      </c>
      <c r="C199" s="26" t="n">
        <v>22.0854383294579</v>
      </c>
      <c r="D199" s="26" t="n">
        <v>3.7914691943128</v>
      </c>
      <c r="E199" s="26" t="n">
        <v>11.75298041294</v>
      </c>
      <c r="F199" s="26" t="n">
        <v>2.925</v>
      </c>
      <c r="G199" s="26" t="n">
        <v>3.6</v>
      </c>
    </row>
    <row r="200" customFormat="false" ht="14.5" hidden="false" customHeight="false" outlineLevel="0" collapsed="false">
      <c r="A200" s="25" t="n">
        <v>21.2</v>
      </c>
      <c r="B200" s="26" t="n">
        <v>0.0464742338515165</v>
      </c>
      <c r="C200" s="26" t="n">
        <v>22.2016472724317</v>
      </c>
      <c r="D200" s="26" t="n">
        <v>3.77358490566038</v>
      </c>
      <c r="E200" s="26" t="n">
        <v>11.75298041294</v>
      </c>
      <c r="F200" s="26" t="n">
        <v>2.925</v>
      </c>
      <c r="G200" s="26" t="n">
        <v>3.6</v>
      </c>
    </row>
    <row r="201" customFormat="false" ht="14.5" hidden="false" customHeight="false" outlineLevel="0" collapsed="false">
      <c r="A201" s="25" t="n">
        <v>21.3</v>
      </c>
      <c r="B201" s="26" t="n">
        <v>0.0458227354513213</v>
      </c>
      <c r="C201" s="26" t="n">
        <v>22.3159645599259</v>
      </c>
      <c r="D201" s="26" t="n">
        <v>3.75586854460094</v>
      </c>
      <c r="E201" s="26" t="n">
        <v>11.75298041294</v>
      </c>
      <c r="F201" s="26" t="n">
        <v>2.925</v>
      </c>
      <c r="G201" s="26" t="n">
        <v>3.6</v>
      </c>
    </row>
    <row r="202" customFormat="false" ht="14.5" hidden="false" customHeight="false" outlineLevel="0" collapsed="false">
      <c r="A202" s="25" t="n">
        <v>21.4</v>
      </c>
      <c r="B202" s="26" t="n">
        <v>0.0451833577310329</v>
      </c>
      <c r="C202" s="26" t="n">
        <v>22.4349396022583</v>
      </c>
      <c r="D202" s="26" t="n">
        <v>3.73831775700935</v>
      </c>
      <c r="E202" s="26" t="n">
        <v>11.75298041294</v>
      </c>
      <c r="F202" s="26" t="n">
        <v>2.925</v>
      </c>
      <c r="G202" s="26" t="n">
        <v>3.6</v>
      </c>
    </row>
    <row r="203" customFormat="false" ht="14.5" hidden="false" customHeight="false" outlineLevel="0" collapsed="false">
      <c r="A203" s="25" t="n">
        <v>21.5</v>
      </c>
      <c r="B203" s="26" t="n">
        <v>0.0445558201254412</v>
      </c>
      <c r="C203" s="26" t="n">
        <v>22.5483943052926</v>
      </c>
      <c r="D203" s="26" t="n">
        <v>3.72093023255814</v>
      </c>
      <c r="E203" s="26" t="n">
        <v>11.75298041294</v>
      </c>
      <c r="F203" s="26" t="n">
        <v>2.925</v>
      </c>
      <c r="G203" s="26" t="n">
        <v>3.6</v>
      </c>
    </row>
    <row r="204" customFormat="false" ht="14.5" hidden="false" customHeight="false" outlineLevel="0" collapsed="false">
      <c r="A204" s="25" t="n">
        <v>21.6</v>
      </c>
      <c r="B204" s="26" t="n">
        <v>0.0439398498267046</v>
      </c>
      <c r="C204" s="26" t="n">
        <v>22.6634008675527</v>
      </c>
      <c r="D204" s="26" t="n">
        <v>3.7037037037037</v>
      </c>
      <c r="E204" s="26" t="n">
        <v>11.75298041294</v>
      </c>
      <c r="F204" s="26" t="n">
        <v>2.925</v>
      </c>
      <c r="G204" s="26" t="n">
        <v>3.6</v>
      </c>
    </row>
    <row r="205" customFormat="false" ht="14.5" hidden="false" customHeight="false" outlineLevel="0" collapsed="false">
      <c r="A205" s="25" t="n">
        <v>21.7</v>
      </c>
      <c r="B205" s="26" t="n">
        <v>0.0433351815352673</v>
      </c>
      <c r="C205" s="26" t="n">
        <v>22.7781434717115</v>
      </c>
      <c r="D205" s="26" t="n">
        <v>3.68663594470046</v>
      </c>
      <c r="E205" s="26" t="n">
        <v>11.75298041294</v>
      </c>
      <c r="F205" s="26" t="n">
        <v>2.925</v>
      </c>
      <c r="G205" s="26" t="n">
        <v>3.6</v>
      </c>
    </row>
    <row r="206" customFormat="false" ht="14.5" hidden="false" customHeight="false" outlineLevel="0" collapsed="false">
      <c r="A206" s="25" t="n">
        <v>21.8</v>
      </c>
      <c r="B206" s="26" t="n">
        <v>0.0427415572198752</v>
      </c>
      <c r="C206" s="26" t="n">
        <v>22.8926355201923</v>
      </c>
      <c r="D206" s="26" t="n">
        <v>3.6697247706422</v>
      </c>
      <c r="E206" s="26" t="n">
        <v>11.75298041294</v>
      </c>
      <c r="F206" s="26" t="n">
        <v>2.925</v>
      </c>
      <c r="G206" s="26" t="n">
        <v>3.6</v>
      </c>
    </row>
    <row r="207" customFormat="false" ht="14.5" hidden="false" customHeight="false" outlineLevel="0" collapsed="false">
      <c r="A207" s="25" t="n">
        <v>21.9</v>
      </c>
      <c r="B207" s="26" t="n">
        <v>0.0421587258863182</v>
      </c>
      <c r="C207" s="26" t="n">
        <v>23.0068897343159</v>
      </c>
      <c r="D207" s="26" t="n">
        <v>3.65296803652968</v>
      </c>
      <c r="E207" s="26" t="n">
        <v>11.75298041294</v>
      </c>
      <c r="F207" s="26" t="n">
        <v>2.925</v>
      </c>
      <c r="G207" s="26" t="n">
        <v>3.6</v>
      </c>
    </row>
    <row r="208" customFormat="false" ht="14.5" hidden="false" customHeight="false" outlineLevel="0" collapsed="false">
      <c r="A208" s="25" t="n">
        <v>22</v>
      </c>
      <c r="B208" s="26" t="n">
        <v>0.0415864433545438</v>
      </c>
      <c r="C208" s="26" t="n">
        <v>23.1209181235134</v>
      </c>
      <c r="D208" s="26" t="n">
        <v>3.63636363636364</v>
      </c>
      <c r="E208" s="26" t="n">
        <v>11.75298041294</v>
      </c>
      <c r="F208" s="26" t="n">
        <v>2.925</v>
      </c>
      <c r="G208" s="26" t="n">
        <v>3.6</v>
      </c>
    </row>
    <row r="209" customFormat="false" ht="14.5" hidden="false" customHeight="false" outlineLevel="0" collapsed="false">
      <c r="A209" s="25" t="n">
        <v>22.1</v>
      </c>
      <c r="B209" s="26" t="n">
        <v>0.0410244720438017</v>
      </c>
      <c r="C209" s="26" t="n">
        <v>23.234731960778</v>
      </c>
      <c r="D209" s="26" t="n">
        <v>3.61990950226244</v>
      </c>
      <c r="E209" s="26" t="n">
        <v>11.75298041294</v>
      </c>
      <c r="F209" s="26" t="n">
        <v>2.925</v>
      </c>
      <c r="G209" s="26" t="n">
        <v>3.6</v>
      </c>
    </row>
    <row r="210" customFormat="false" ht="14.5" hidden="false" customHeight="false" outlineLevel="0" collapsed="false">
      <c r="A210" s="25" t="n">
        <v>22.2</v>
      </c>
      <c r="B210" s="26" t="n">
        <v>0.0404725807654972</v>
      </c>
      <c r="C210" s="26" t="n">
        <v>23.3483417560295</v>
      </c>
      <c r="D210" s="26" t="n">
        <v>3.6036036036036</v>
      </c>
      <c r="E210" s="26" t="n">
        <v>11.75298041294</v>
      </c>
      <c r="F210" s="26" t="n">
        <v>2.925</v>
      </c>
      <c r="G210" s="26" t="n">
        <v>3.6</v>
      </c>
    </row>
    <row r="211" customFormat="false" ht="14.5" hidden="false" customHeight="false" outlineLevel="0" collapsed="false">
      <c r="A211" s="25" t="n">
        <v>22.3</v>
      </c>
      <c r="B211" s="26" t="n">
        <v>0.039930544523441</v>
      </c>
      <c r="C211" s="26" t="n">
        <v>23.4617572332943</v>
      </c>
      <c r="D211" s="26" t="n">
        <v>3.58744394618834</v>
      </c>
      <c r="E211" s="26" t="n">
        <v>11.75298041294</v>
      </c>
      <c r="F211" s="26" t="n">
        <v>2.925</v>
      </c>
      <c r="G211" s="26" t="n">
        <v>3.6</v>
      </c>
    </row>
    <row r="212" customFormat="false" ht="14.5" hidden="false" customHeight="false" outlineLevel="0" collapsed="false">
      <c r="A212" s="25" t="n">
        <v>22.4</v>
      </c>
      <c r="B212" s="26" t="n">
        <v>0.0393981443212021</v>
      </c>
      <c r="C212" s="26" t="n">
        <v>23.5749873103948</v>
      </c>
      <c r="D212" s="26" t="n">
        <v>3.57142857142857</v>
      </c>
      <c r="E212" s="26" t="n">
        <v>11.75298041294</v>
      </c>
      <c r="F212" s="26" t="n">
        <v>2.925</v>
      </c>
      <c r="G212" s="26" t="n">
        <v>3.6</v>
      </c>
    </row>
    <row r="213" customFormat="false" ht="14.5" hidden="false" customHeight="false" outlineLevel="0" collapsed="false">
      <c r="A213" s="25" t="n">
        <v>22.5</v>
      </c>
      <c r="B213" s="26" t="n">
        <v>0.0388751669762793</v>
      </c>
      <c r="C213" s="26" t="n">
        <v>23.6880400780433</v>
      </c>
      <c r="D213" s="26" t="n">
        <v>3.55555555555556</v>
      </c>
      <c r="E213" s="26" t="n">
        <v>11.75298041294</v>
      </c>
      <c r="F213" s="26" t="n">
        <v>2.925</v>
      </c>
      <c r="G213" s="26" t="n">
        <v>3.6</v>
      </c>
    </row>
    <row r="214" customFormat="false" ht="14.5" hidden="false" customHeight="false" outlineLevel="0" collapsed="false">
      <c r="A214" s="25" t="n">
        <v>22.6</v>
      </c>
      <c r="B214" s="26" t="n">
        <v>0.0383614049408223</v>
      </c>
      <c r="C214" s="26" t="n">
        <v>23.8009227829505</v>
      </c>
      <c r="D214" s="26" t="n">
        <v>3.53982300884956</v>
      </c>
      <c r="E214" s="26" t="n">
        <v>11.75298041294</v>
      </c>
      <c r="F214" s="26" t="n">
        <v>2.925</v>
      </c>
      <c r="G214" s="26" t="n">
        <v>3.6</v>
      </c>
    </row>
    <row r="215" customFormat="false" ht="14.5" hidden="false" customHeight="false" outlineLevel="0" collapsed="false">
      <c r="A215" s="25" t="n">
        <v>22.7</v>
      </c>
      <c r="B215" s="26" t="n">
        <v>0.0378566561286418</v>
      </c>
      <c r="C215" s="26" t="n">
        <v>23.9136418113099</v>
      </c>
      <c r="D215" s="26" t="n">
        <v>3.52422907488987</v>
      </c>
      <c r="E215" s="26" t="n">
        <v>11.75298041294</v>
      </c>
      <c r="F215" s="26" t="n">
        <v>2.925</v>
      </c>
      <c r="G215" s="26" t="n">
        <v>3.6</v>
      </c>
    </row>
    <row r="216" customFormat="false" ht="14.5" hidden="false" customHeight="false" outlineLevel="0" collapsed="false">
      <c r="A216" s="25" t="n">
        <v>22.8</v>
      </c>
      <c r="B216" s="26" t="n">
        <v>0.0373607237482638</v>
      </c>
      <c r="C216" s="26" t="n">
        <v>24.0262026752197</v>
      </c>
      <c r="D216" s="26" t="n">
        <v>3.50877192982456</v>
      </c>
      <c r="E216" s="26" t="n">
        <v>11.75298041294</v>
      </c>
      <c r="F216" s="26" t="n">
        <v>2.925</v>
      </c>
      <c r="G216" s="26" t="n">
        <v>3.6</v>
      </c>
    </row>
    <row r="217" customFormat="false" ht="14.5" hidden="false" customHeight="false" outlineLevel="0" collapsed="false">
      <c r="A217" s="25" t="n">
        <v>22.9</v>
      </c>
      <c r="B217" s="26" t="n">
        <v>0.0368734161417903</v>
      </c>
      <c r="C217" s="26" t="n">
        <v>24.1386100000933</v>
      </c>
      <c r="D217" s="26" t="n">
        <v>3.49344978165939</v>
      </c>
      <c r="E217" s="26" t="n">
        <v>11.75298041294</v>
      </c>
      <c r="F217" s="26" t="n">
        <v>2.925</v>
      </c>
      <c r="G217" s="26" t="n">
        <v>3.6</v>
      </c>
    </row>
    <row r="218" customFormat="false" ht="14.5" hidden="false" customHeight="false" outlineLevel="0" collapsed="false">
      <c r="A218" s="25" t="n">
        <v>23</v>
      </c>
      <c r="B218" s="26" t="n">
        <v>0.0363945466293402</v>
      </c>
      <c r="C218" s="26" t="n">
        <v>24.2508675141181</v>
      </c>
      <c r="D218" s="26" t="n">
        <v>3.47826086956522</v>
      </c>
      <c r="E218" s="26" t="n">
        <v>11.75298041294</v>
      </c>
      <c r="F218" s="26" t="n">
        <v>2.925</v>
      </c>
      <c r="G218" s="26" t="n">
        <v>3.6</v>
      </c>
    </row>
    <row r="219" customFormat="false" ht="14.5" hidden="false" customHeight="false" outlineLevel="0" collapsed="false">
      <c r="A219" s="25" t="n">
        <v>23.1</v>
      </c>
      <c r="B219" s="26" t="n">
        <v>0.0359239333588543</v>
      </c>
      <c r="C219" s="26" t="n">
        <v>24.3629780406364</v>
      </c>
      <c r="D219" s="26" t="n">
        <v>3.46320346320346</v>
      </c>
      <c r="E219" s="26" t="n">
        <v>11.75298041294</v>
      </c>
      <c r="F219" s="26" t="n">
        <v>2.925</v>
      </c>
      <c r="G219" s="26" t="n">
        <v>3.6</v>
      </c>
    </row>
    <row r="220" customFormat="false" ht="14.5" hidden="false" customHeight="false" outlineLevel="0" collapsed="false">
      <c r="A220" s="25" t="n">
        <v>23.2</v>
      </c>
      <c r="B220" s="26" t="n">
        <v>0.0354613991610573</v>
      </c>
      <c r="C220" s="26" t="n">
        <v>24.4749434903976</v>
      </c>
      <c r="D220" s="26" t="n">
        <v>3.44827586206897</v>
      </c>
      <c r="E220" s="26" t="n">
        <v>11.75298041294</v>
      </c>
      <c r="F220" s="26" t="n">
        <v>2.925</v>
      </c>
      <c r="G220" s="26" t="n">
        <v>3.6</v>
      </c>
    </row>
    <row r="221" customFormat="false" ht="14.5" hidden="false" customHeight="false" outlineLevel="0" collapsed="false">
      <c r="A221" s="25" t="n">
        <v>23.3</v>
      </c>
      <c r="B221" s="26" t="n">
        <v>0.0350067714093776</v>
      </c>
      <c r="C221" s="26" t="n">
        <v>24.5867648593114</v>
      </c>
      <c r="D221" s="26" t="n">
        <v>3.43347639484979</v>
      </c>
      <c r="E221" s="26" t="n">
        <v>11.75298041294</v>
      </c>
      <c r="F221" s="26" t="n">
        <v>2.925</v>
      </c>
      <c r="G221" s="26" t="n">
        <v>3.6</v>
      </c>
    </row>
    <row r="222" customFormat="false" ht="14.5" hidden="false" customHeight="false" outlineLevel="0" collapsed="false">
      <c r="A222" s="25" t="n">
        <v>23.4</v>
      </c>
      <c r="B222" s="26" t="n">
        <v>0.0345598818846361</v>
      </c>
      <c r="C222" s="26" t="n">
        <v>24.6984422226592</v>
      </c>
      <c r="D222" s="26" t="n">
        <v>3.41880341880342</v>
      </c>
      <c r="E222" s="26" t="n">
        <v>11.75298041294</v>
      </c>
      <c r="F222" s="26" t="n">
        <v>2.925</v>
      </c>
      <c r="G222" s="26" t="n">
        <v>3.6</v>
      </c>
    </row>
    <row r="223" customFormat="false" ht="14.5" hidden="false" customHeight="false" outlineLevel="0" collapsed="false">
      <c r="A223" s="25" t="n">
        <v>23.5</v>
      </c>
      <c r="B223" s="26" t="n">
        <v>0.0341205666443221</v>
      </c>
      <c r="C223" s="26" t="n">
        <v>24.8099747392181</v>
      </c>
      <c r="D223" s="26" t="n">
        <v>3.40425531914894</v>
      </c>
      <c r="E223" s="26" t="n">
        <v>11.75298041294</v>
      </c>
      <c r="F223" s="26" t="n">
        <v>2.925</v>
      </c>
      <c r="G223" s="26" t="n">
        <v>3.6</v>
      </c>
    </row>
    <row r="224" customFormat="false" ht="14.5" hidden="false" customHeight="false" outlineLevel="0" collapsed="false">
      <c r="A224" s="25" t="n">
        <v>23.6</v>
      </c>
      <c r="B224" s="26" t="n">
        <v>0.0336886658962806</v>
      </c>
      <c r="C224" s="26" t="n">
        <v>24.9213606498542</v>
      </c>
      <c r="D224" s="26" t="n">
        <v>3.38983050847458</v>
      </c>
      <c r="E224" s="26" t="n">
        <v>11.75298041294</v>
      </c>
      <c r="F224" s="26" t="n">
        <v>2.925</v>
      </c>
      <c r="G224" s="26" t="n">
        <v>3.6</v>
      </c>
    </row>
    <row r="225" customFormat="false" ht="14.5" hidden="false" customHeight="false" outlineLevel="0" collapsed="false">
      <c r="A225" s="25" t="n">
        <v>23.7</v>
      </c>
      <c r="B225" s="26" t="n">
        <v>0.0332640238766464</v>
      </c>
      <c r="C225" s="26" t="n">
        <v>25.0325972831731</v>
      </c>
      <c r="D225" s="26" t="n">
        <v>3.37552742616034</v>
      </c>
      <c r="E225" s="26" t="n">
        <v>11.75298041294</v>
      </c>
      <c r="F225" s="26" t="n">
        <v>2.925</v>
      </c>
      <c r="G225" s="26" t="n">
        <v>3.6</v>
      </c>
    </row>
    <row r="226" customFormat="false" ht="14.5" hidden="false" customHeight="false" outlineLevel="0" collapsed="false">
      <c r="A226" s="25" t="n">
        <v>23.8</v>
      </c>
      <c r="B226" s="26" t="n">
        <v>0.0328464887318631</v>
      </c>
      <c r="C226" s="26" t="n">
        <v>25.1436810623961</v>
      </c>
      <c r="D226" s="26" t="n">
        <v>3.36134453781513</v>
      </c>
      <c r="E226" s="26" t="n">
        <v>11.75298041294</v>
      </c>
      <c r="F226" s="26" t="n">
        <v>2.925</v>
      </c>
      <c r="G226" s="26" t="n">
        <v>3.6</v>
      </c>
    </row>
    <row r="227" customFormat="false" ht="14.5" hidden="false" customHeight="false" outlineLevel="0" collapsed="false">
      <c r="A227" s="25" t="n">
        <v>23.9</v>
      </c>
      <c r="B227" s="26" t="n">
        <v>0.0324359124046357</v>
      </c>
      <c r="C227" s="26" t="n">
        <v>25.2546075137385</v>
      </c>
      <c r="D227" s="26" t="n">
        <v>3.34728033472803</v>
      </c>
      <c r="E227" s="26" t="n">
        <v>11.75298041294</v>
      </c>
      <c r="F227" s="26" t="n">
        <v>2.925</v>
      </c>
      <c r="G227" s="26" t="n">
        <v>3.6</v>
      </c>
    </row>
    <row r="228" customFormat="false" ht="14.5" hidden="false" customHeight="false" outlineLevel="0" collapsed="false">
      <c r="A228" s="25" t="n">
        <v>24</v>
      </c>
      <c r="B228" s="26" t="n">
        <v>0.0320321505236677</v>
      </c>
      <c r="C228" s="26" t="n">
        <v>25.3653712774433</v>
      </c>
      <c r="D228" s="26" t="n">
        <v>3.33333333333333</v>
      </c>
      <c r="E228" s="26" t="n">
        <v>11.75298041294</v>
      </c>
      <c r="F228" s="26" t="n">
        <v>2.925</v>
      </c>
      <c r="G228" s="26" t="n">
        <v>3.6</v>
      </c>
    </row>
    <row r="229" customFormat="false" ht="14.5" hidden="false" customHeight="false" outlineLevel="0" collapsed="false">
      <c r="A229" s="25" t="n">
        <v>24.1</v>
      </c>
      <c r="B229" s="26" t="n">
        <v>0.031635062297044</v>
      </c>
      <c r="C229" s="26" t="n">
        <v>25.4759661223785</v>
      </c>
      <c r="D229" s="26" t="n">
        <v>3.3195020746888</v>
      </c>
      <c r="E229" s="26" t="n">
        <v>11.75298041294</v>
      </c>
      <c r="F229" s="26" t="n">
        <v>2.925</v>
      </c>
      <c r="G229" s="26" t="n">
        <v>3.6</v>
      </c>
    </row>
    <row r="230" customFormat="false" ht="14.5" hidden="false" customHeight="false" outlineLevel="0" collapsed="false">
      <c r="A230" s="25" t="n">
        <v>24.2</v>
      </c>
      <c r="B230" s="26" t="n">
        <v>0.0312445104091238</v>
      </c>
      <c r="C230" s="26" t="n">
        <v>25.5929949599541</v>
      </c>
      <c r="D230" s="26" t="n">
        <v>3.30578512396694</v>
      </c>
      <c r="E230" s="26" t="n">
        <v>11.75298041294</v>
      </c>
      <c r="F230" s="26" t="n">
        <v>2.925</v>
      </c>
      <c r="G230" s="26" t="n">
        <v>3.6</v>
      </c>
    </row>
    <row r="231" customFormat="false" ht="14.5" hidden="false" customHeight="false" outlineLevel="0" collapsed="false">
      <c r="A231" s="25" t="n">
        <v>24.3</v>
      </c>
      <c r="B231" s="26" t="n">
        <v>0.0308603609208131</v>
      </c>
      <c r="C231" s="26" t="n">
        <v>25.7019664447932</v>
      </c>
      <c r="D231" s="26" t="n">
        <v>3.29218106995885</v>
      </c>
      <c r="E231" s="26" t="n">
        <v>11.75298041294</v>
      </c>
      <c r="F231" s="26" t="n">
        <v>2.925</v>
      </c>
      <c r="G231" s="26" t="n">
        <v>3.6</v>
      </c>
    </row>
    <row r="232" customFormat="false" ht="14.5" hidden="false" customHeight="false" outlineLevel="0" collapsed="false">
      <c r="A232" s="25" t="n">
        <v>24.4</v>
      </c>
      <c r="B232" s="26" t="n">
        <v>0.0304824831730947</v>
      </c>
      <c r="C232" s="26" t="n">
        <v>25.8108227072869</v>
      </c>
      <c r="D232" s="26" t="n">
        <v>3.27868852459016</v>
      </c>
      <c r="E232" s="26" t="n">
        <v>11.75298041294</v>
      </c>
      <c r="F232" s="26" t="n">
        <v>2.925</v>
      </c>
      <c r="G232" s="26" t="n">
        <v>3.6</v>
      </c>
    </row>
    <row r="233" customFormat="false" ht="14.5" hidden="false" customHeight="false" outlineLevel="0" collapsed="false">
      <c r="A233" s="25" t="n">
        <v>24.5</v>
      </c>
      <c r="B233" s="26" t="n">
        <v>0.0301107496936944</v>
      </c>
      <c r="C233" s="26" t="n">
        <v>25.9195774087366</v>
      </c>
      <c r="D233" s="26" t="n">
        <v>3.26530612244898</v>
      </c>
      <c r="E233" s="26" t="n">
        <v>11.75298041294</v>
      </c>
      <c r="F233" s="26" t="n">
        <v>2.925</v>
      </c>
      <c r="G233" s="26" t="n">
        <v>3.6</v>
      </c>
    </row>
    <row r="234" customFormat="false" ht="14.5" hidden="false" customHeight="false" outlineLevel="0" collapsed="false">
      <c r="A234" s="25" t="n">
        <v>24.6</v>
      </c>
      <c r="B234" s="26" t="n">
        <v>0.0297450361067705</v>
      </c>
      <c r="C234" s="26" t="n">
        <v>26.0282441115044</v>
      </c>
      <c r="D234" s="26" t="n">
        <v>3.2520325203252</v>
      </c>
      <c r="E234" s="26" t="n">
        <v>11.75298041294</v>
      </c>
      <c r="F234" s="26" t="n">
        <v>2.925</v>
      </c>
      <c r="G234" s="26" t="n">
        <v>3.6</v>
      </c>
    </row>
    <row r="235" customFormat="false" ht="14.5" hidden="false" customHeight="false" outlineLevel="0" collapsed="false">
      <c r="A235" s="25" t="n">
        <v>24.7</v>
      </c>
      <c r="B235" s="26" t="n">
        <v>0.0293852210455165</v>
      </c>
      <c r="C235" s="26" t="n">
        <v>26.1368362839741</v>
      </c>
      <c r="D235" s="26" t="n">
        <v>3.23886639676113</v>
      </c>
      <c r="E235" s="26" t="n">
        <v>11.75298041294</v>
      </c>
      <c r="F235" s="26" t="n">
        <v>2.925</v>
      </c>
      <c r="G235" s="26" t="n">
        <v>3.6</v>
      </c>
    </row>
    <row r="236" customFormat="false" ht="14.5" hidden="false" customHeight="false" outlineLevel="0" collapsed="false">
      <c r="A236" s="25" t="n">
        <v>24.8</v>
      </c>
      <c r="B236" s="26" t="n">
        <v>0.0290311860675717</v>
      </c>
      <c r="C236" s="26" t="n">
        <v>26.2453673089838</v>
      </c>
      <c r="D236" s="26" t="n">
        <v>3.2258064516129</v>
      </c>
      <c r="E236" s="26" t="n">
        <v>11.75298041294</v>
      </c>
      <c r="F236" s="26" t="n">
        <v>2.925</v>
      </c>
      <c r="G236" s="26" t="n">
        <v>3.6</v>
      </c>
    </row>
    <row r="237" customFormat="false" ht="14.5" hidden="false" customHeight="false" outlineLevel="0" collapsed="false">
      <c r="A237" s="25" t="n">
        <v>24.9</v>
      </c>
      <c r="B237" s="26" t="n">
        <v>0.028682815573138</v>
      </c>
      <c r="C237" s="26" t="n">
        <v>26.3538504888502</v>
      </c>
      <c r="D237" s="26" t="n">
        <v>3.21285140562249</v>
      </c>
      <c r="E237" s="26" t="n">
        <v>11.75298041294</v>
      </c>
      <c r="F237" s="26" t="n">
        <v>2.925</v>
      </c>
      <c r="G237" s="26" t="n">
        <v>3.6</v>
      </c>
    </row>
    <row r="238" customFormat="false" ht="14.5" hidden="false" customHeight="false" outlineLevel="0" collapsed="false">
      <c r="A238" s="25" t="n">
        <v>25</v>
      </c>
      <c r="B238" s="26" t="n">
        <v>0.0283399967257076</v>
      </c>
      <c r="C238" s="26" t="n">
        <v>26.4622990517476</v>
      </c>
      <c r="D238" s="26" t="n">
        <v>3.2</v>
      </c>
      <c r="E238" s="26" t="n">
        <v>11.75298041294</v>
      </c>
      <c r="F238" s="26" t="n">
        <v>2.925</v>
      </c>
      <c r="G238" s="26" t="n">
        <v>3.6</v>
      </c>
    </row>
  </sheetData>
  <mergeCells count="3">
    <mergeCell ref="A1:C1"/>
    <mergeCell ref="A15:G15"/>
    <mergeCell ref="I15:Q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C138"/>
  <sheetViews>
    <sheetView showFormulas="false" showGridLines="true" showRowColHeaders="true" showZeros="true" rightToLeft="false" tabSelected="false" showOutlineSymbols="true" defaultGridColor="true" view="normal" topLeftCell="X1" colorId="64" zoomScale="75" zoomScaleNormal="75" zoomScalePageLayoutView="100" workbookViewId="0">
      <selection pane="topLeft" activeCell="AX30" activeCellId="0" sqref="AX30"/>
    </sheetView>
  </sheetViews>
  <sheetFormatPr defaultColWidth="9.16015625" defaultRowHeight="14.5" zeroHeight="false" outlineLevelRow="0" outlineLevelCol="0"/>
  <cols>
    <col collapsed="false" customWidth="true" hidden="false" outlineLevel="0" max="1" min="1" style="28" width="19.82"/>
    <col collapsed="false" customWidth="true" hidden="false" outlineLevel="0" max="23" min="23" style="28" width="20.45"/>
    <col collapsed="false" customWidth="true" hidden="false" outlineLevel="0" max="45" min="45" style="28" width="19.73"/>
    <col collapsed="false" customWidth="true" hidden="false" outlineLevel="0" max="70" min="70" style="0" width="11.53"/>
    <col collapsed="false" customWidth="true" hidden="false" outlineLevel="0" max="71" min="71" style="0" width="11.05"/>
  </cols>
  <sheetData>
    <row r="1" customFormat="false" ht="14.5" hidden="false" customHeight="false" outlineLevel="0" collapsed="false">
      <c r="A1" s="28" t="s">
        <v>99</v>
      </c>
      <c r="BR1" s="0" t="s">
        <v>100</v>
      </c>
      <c r="BV1" s="0" t="s">
        <v>101</v>
      </c>
      <c r="BY1" s="0" t="s">
        <v>102</v>
      </c>
      <c r="BZ1" s="0" t="s">
        <v>103</v>
      </c>
    </row>
    <row r="2" s="1" customFormat="true" ht="13.8" hidden="false" customHeight="false" outlineLevel="0" collapsed="false">
      <c r="A2" s="28" t="s">
        <v>104</v>
      </c>
      <c r="W2" s="28" t="s">
        <v>105</v>
      </c>
      <c r="AS2" s="28" t="s">
        <v>106</v>
      </c>
      <c r="BR2" s="0" t="s">
        <v>86</v>
      </c>
      <c r="BS2" s="35" t="n">
        <v>8.163</v>
      </c>
      <c r="BV2" s="0" t="s">
        <v>107</v>
      </c>
      <c r="BW2" s="0" t="n">
        <v>0</v>
      </c>
      <c r="BY2" s="35" t="n">
        <v>1</v>
      </c>
      <c r="BZ2" s="35" t="n">
        <v>3</v>
      </c>
    </row>
    <row r="3" s="1" customFormat="true" ht="13.8" hidden="false" customHeight="false" outlineLevel="0" collapsed="false">
      <c r="A3" s="28" t="s">
        <v>108</v>
      </c>
      <c r="B3" s="1" t="n">
        <v>-4</v>
      </c>
      <c r="C3" s="1" t="n">
        <v>-3.6</v>
      </c>
      <c r="D3" s="1" t="n">
        <v>-3.2</v>
      </c>
      <c r="E3" s="1" t="n">
        <v>-2.8</v>
      </c>
      <c r="F3" s="1" t="n">
        <v>-2.4</v>
      </c>
      <c r="G3" s="1" t="n">
        <v>-2</v>
      </c>
      <c r="H3" s="1" t="n">
        <v>-1.6</v>
      </c>
      <c r="I3" s="1" t="n">
        <v>-1.2</v>
      </c>
      <c r="J3" s="1" t="n">
        <v>-0.8</v>
      </c>
      <c r="K3" s="1" t="n">
        <v>-0.4</v>
      </c>
      <c r="L3" s="1" t="n">
        <v>0</v>
      </c>
      <c r="M3" s="1" t="n">
        <v>1</v>
      </c>
      <c r="N3" s="1" t="n">
        <v>2</v>
      </c>
      <c r="O3" s="1" t="n">
        <v>3</v>
      </c>
      <c r="P3" s="1" t="n">
        <v>4</v>
      </c>
      <c r="Q3" s="1" t="n">
        <v>5</v>
      </c>
      <c r="R3" s="1" t="n">
        <v>10</v>
      </c>
      <c r="S3" s="1" t="n">
        <v>20</v>
      </c>
      <c r="T3" s="1" t="n">
        <v>30</v>
      </c>
      <c r="U3" s="1" t="n">
        <v>50</v>
      </c>
      <c r="W3" s="28" t="s">
        <v>108</v>
      </c>
      <c r="X3" s="1" t="n">
        <v>-4</v>
      </c>
      <c r="Y3" s="1" t="n">
        <v>-3.6</v>
      </c>
      <c r="Z3" s="1" t="n">
        <v>-3.2</v>
      </c>
      <c r="AA3" s="1" t="n">
        <v>-2.8</v>
      </c>
      <c r="AB3" s="1" t="n">
        <v>-2.4</v>
      </c>
      <c r="AC3" s="1" t="n">
        <v>-2</v>
      </c>
      <c r="AD3" s="1" t="n">
        <v>-1.6</v>
      </c>
      <c r="AE3" s="1" t="n">
        <v>-1.2</v>
      </c>
      <c r="AF3" s="1" t="n">
        <v>-0.8</v>
      </c>
      <c r="AG3" s="1" t="n">
        <v>-0.4</v>
      </c>
      <c r="AH3" s="1" t="n">
        <v>0</v>
      </c>
      <c r="AI3" s="1" t="n">
        <v>1</v>
      </c>
      <c r="AJ3" s="1" t="n">
        <v>2</v>
      </c>
      <c r="AK3" s="1" t="n">
        <v>3</v>
      </c>
      <c r="AL3" s="1" t="n">
        <v>4</v>
      </c>
      <c r="AM3" s="1" t="n">
        <v>5</v>
      </c>
      <c r="AN3" s="1" t="n">
        <v>10</v>
      </c>
      <c r="AO3" s="1" t="n">
        <v>20</v>
      </c>
      <c r="AP3" s="1" t="n">
        <v>30</v>
      </c>
      <c r="AQ3" s="1" t="n">
        <v>50</v>
      </c>
      <c r="AS3" s="28" t="s">
        <v>108</v>
      </c>
      <c r="AT3" s="1" t="n">
        <v>-4</v>
      </c>
      <c r="AU3" s="1" t="n">
        <v>-3.6</v>
      </c>
      <c r="AV3" s="1" t="n">
        <v>-3.2</v>
      </c>
      <c r="AW3" s="1" t="n">
        <v>-2.8</v>
      </c>
      <c r="AX3" s="1" t="n">
        <v>-2.4</v>
      </c>
      <c r="AY3" s="1" t="n">
        <v>-2</v>
      </c>
      <c r="AZ3" s="1" t="n">
        <v>-1.6</v>
      </c>
      <c r="BA3" s="1" t="n">
        <v>-1.2</v>
      </c>
      <c r="BB3" s="1" t="n">
        <v>-0.8</v>
      </c>
      <c r="BC3" s="1" t="n">
        <v>-0.4</v>
      </c>
      <c r="BD3" s="1" t="n">
        <v>0</v>
      </c>
      <c r="BE3" s="1" t="n">
        <v>1</v>
      </c>
      <c r="BF3" s="1" t="n">
        <v>2</v>
      </c>
      <c r="BG3" s="1" t="n">
        <v>3</v>
      </c>
      <c r="BH3" s="1" t="n">
        <v>4</v>
      </c>
      <c r="BI3" s="1" t="n">
        <v>5</v>
      </c>
      <c r="BJ3" s="1" t="n">
        <v>10</v>
      </c>
      <c r="BK3" s="1" t="n">
        <v>20</v>
      </c>
      <c r="BL3" s="1" t="n">
        <v>30</v>
      </c>
      <c r="BM3" s="1" t="n">
        <v>50</v>
      </c>
      <c r="BR3" s="0" t="s">
        <v>109</v>
      </c>
      <c r="BS3" s="0" t="n">
        <v>0.87</v>
      </c>
      <c r="BV3" s="0" t="s">
        <v>110</v>
      </c>
      <c r="BW3" s="0" t="n">
        <f aca="false">COLUMN(W3)-1</f>
        <v>22</v>
      </c>
      <c r="BY3" s="35" t="n">
        <v>7</v>
      </c>
      <c r="BZ3" s="35" t="n">
        <v>23</v>
      </c>
    </row>
    <row r="4" customFormat="false" ht="13.8" hidden="false" customHeight="false" outlineLevel="0" collapsed="false">
      <c r="A4" s="28" t="n">
        <v>3</v>
      </c>
      <c r="B4" s="26" t="n">
        <v>0.0263220014672464</v>
      </c>
      <c r="C4" s="26" t="n">
        <v>0.0283965319539202</v>
      </c>
      <c r="D4" s="26" t="n">
        <v>0.0304668873465201</v>
      </c>
      <c r="E4" s="26" t="n">
        <v>0.0325328654487535</v>
      </c>
      <c r="F4" s="26" t="n">
        <v>0.0345961864967429</v>
      </c>
      <c r="G4" s="26" t="n">
        <v>0.0366582359369785</v>
      </c>
      <c r="H4" s="26" t="n">
        <v>0.0387190660429308</v>
      </c>
      <c r="I4" s="26" t="n">
        <v>0.0407786966522965</v>
      </c>
      <c r="J4" s="26" t="n">
        <v>0.0428372282646708</v>
      </c>
      <c r="K4" s="26" t="n">
        <v>0.0448968016981465</v>
      </c>
      <c r="L4" s="26" t="n">
        <v>0.0469582447775232</v>
      </c>
      <c r="M4" s="26" t="n">
        <v>0.0520407070567717</v>
      </c>
      <c r="N4" s="26" t="n">
        <v>0.0572574188956785</v>
      </c>
      <c r="O4" s="26" t="n">
        <v>0.0626175878927209</v>
      </c>
      <c r="P4" s="26" t="n">
        <v>0.0678410671794119</v>
      </c>
      <c r="Q4" s="26" t="n">
        <v>0.0732539816474968</v>
      </c>
      <c r="R4" s="26" t="n">
        <v>0.0992737891546844</v>
      </c>
      <c r="S4" s="26" t="n">
        <v>0.093222157860511</v>
      </c>
      <c r="T4" s="26" t="n">
        <v>0.00741749991572769</v>
      </c>
      <c r="U4" s="26" t="n">
        <v>-0.134876926243612</v>
      </c>
      <c r="W4" s="28" t="n">
        <v>3</v>
      </c>
      <c r="X4" s="26" t="n">
        <v>0.00877400048908214</v>
      </c>
      <c r="Y4" s="26" t="n">
        <v>0.00946551065130673</v>
      </c>
      <c r="Z4" s="26" t="n">
        <v>0.0101556291155067</v>
      </c>
      <c r="AA4" s="26" t="n">
        <v>0.0108442884829178</v>
      </c>
      <c r="AB4" s="26" t="n">
        <v>0.011532062165581</v>
      </c>
      <c r="AC4" s="26" t="n">
        <v>0.0122194119789928</v>
      </c>
      <c r="AD4" s="26" t="n">
        <v>0.0129063553476436</v>
      </c>
      <c r="AE4" s="26" t="n">
        <v>0.0135928988840988</v>
      </c>
      <c r="AF4" s="26" t="n">
        <v>0.0142790760882236</v>
      </c>
      <c r="AG4" s="26" t="n">
        <v>0.0149656005660488</v>
      </c>
      <c r="AH4" s="26" t="n">
        <v>0.0156527482591744</v>
      </c>
      <c r="AI4" s="26" t="n">
        <v>0.0173469023522572</v>
      </c>
      <c r="AJ4" s="26" t="n">
        <v>0.0190858062985595</v>
      </c>
      <c r="AK4" s="26" t="n">
        <v>0.0208725292975736</v>
      </c>
      <c r="AL4" s="26" t="n">
        <v>0.022613689059804</v>
      </c>
      <c r="AM4" s="26" t="n">
        <v>0.0244179938824989</v>
      </c>
      <c r="AN4" s="26" t="n">
        <v>0.0330912630515615</v>
      </c>
      <c r="AO4" s="26" t="n">
        <v>0.0310740526201703</v>
      </c>
      <c r="AP4" s="26" t="n">
        <v>0.00247249997190923</v>
      </c>
      <c r="AQ4" s="26" t="n">
        <v>-0.0449589754145372</v>
      </c>
      <c r="AS4" s="28" t="n">
        <v>3</v>
      </c>
      <c r="AT4" s="26" t="n">
        <v>8.15930693061934</v>
      </c>
      <c r="AU4" s="26" t="n">
        <v>8.1592581614708</v>
      </c>
      <c r="AV4" s="26" t="n">
        <v>8.15922085072867</v>
      </c>
      <c r="AW4" s="26" t="n">
        <v>8.15919591111857</v>
      </c>
      <c r="AX4" s="26" t="n">
        <v>8.15918917668379</v>
      </c>
      <c r="AY4" s="26" t="n">
        <v>8.1592051247134</v>
      </c>
      <c r="AZ4" s="26" t="n">
        <v>8.15923720578456</v>
      </c>
      <c r="BA4" s="26" t="n">
        <v>8.15928278039353</v>
      </c>
      <c r="BB4" s="26" t="n">
        <v>8.1593414661823</v>
      </c>
      <c r="BC4" s="26" t="n">
        <v>8.15941765410101</v>
      </c>
      <c r="BD4" s="26" t="n">
        <v>8.15951173884181</v>
      </c>
      <c r="BE4" s="26" t="n">
        <v>8.15977155728241</v>
      </c>
      <c r="BF4" s="26" t="n">
        <v>8.16034615504523</v>
      </c>
      <c r="BG4" s="26" t="n">
        <v>8.16116462321905</v>
      </c>
      <c r="BH4" s="26" t="n">
        <v>8.16192602137508</v>
      </c>
      <c r="BI4" s="26" t="n">
        <v>8.16304909321417</v>
      </c>
      <c r="BJ4" s="26" t="n">
        <v>8.16674465746726</v>
      </c>
      <c r="BK4" s="26" t="n">
        <v>8.13382454480434</v>
      </c>
      <c r="BL4" s="26" t="n">
        <v>8.0400111671924</v>
      </c>
      <c r="BM4" s="26" t="n">
        <v>7.95995599314639</v>
      </c>
      <c r="BR4" s="0" t="s">
        <v>111</v>
      </c>
      <c r="BS4" s="0" t="n">
        <v>9.8</v>
      </c>
      <c r="BV4" s="0" t="s">
        <v>112</v>
      </c>
      <c r="BW4" s="0" t="n">
        <f aca="false">COLUMN(AS3)-1</f>
        <v>44</v>
      </c>
      <c r="BY4" s="0" t="n">
        <v>9</v>
      </c>
      <c r="BZ4" s="0" t="n">
        <v>83</v>
      </c>
    </row>
    <row r="5" customFormat="false" ht="13.8" hidden="false" customHeight="false" outlineLevel="0" collapsed="false">
      <c r="A5" s="28" t="n">
        <v>4</v>
      </c>
      <c r="B5" s="26" t="n">
        <v>0.0643044532094331</v>
      </c>
      <c r="C5" s="26" t="n">
        <v>0.0684541188524948</v>
      </c>
      <c r="D5" s="26" t="n">
        <v>0.0726311846869507</v>
      </c>
      <c r="E5" s="26" t="n">
        <v>0.0769638729949777</v>
      </c>
      <c r="F5" s="26" t="n">
        <v>0.0813568176604139</v>
      </c>
      <c r="G5" s="26" t="n">
        <v>0.0856851894832746</v>
      </c>
      <c r="H5" s="26" t="n">
        <v>0.0899450209242372</v>
      </c>
      <c r="I5" s="26" t="n">
        <v>0.0941033396033476</v>
      </c>
      <c r="J5" s="26" t="n">
        <v>0.0981772401426188</v>
      </c>
      <c r="K5" s="26" t="n">
        <v>0.102356798078211</v>
      </c>
      <c r="L5" s="26" t="n">
        <v>0.106707423084269</v>
      </c>
      <c r="M5" s="26" t="n">
        <v>0.118698356045654</v>
      </c>
      <c r="N5" s="26" t="n">
        <v>0.131855683242599</v>
      </c>
      <c r="O5" s="26" t="n">
        <v>0.143298666340716</v>
      </c>
      <c r="P5" s="26" t="n">
        <v>0.152447764894962</v>
      </c>
      <c r="Q5" s="26" t="n">
        <v>0.160254929160631</v>
      </c>
      <c r="R5" s="26" t="n">
        <v>0.181828557999558</v>
      </c>
      <c r="S5" s="26" t="n">
        <v>0.0765736814639498</v>
      </c>
      <c r="T5" s="26" t="n">
        <v>-0.10111342445901</v>
      </c>
      <c r="U5" s="26" t="n">
        <v>-0.29645981760786</v>
      </c>
      <c r="W5" s="28" t="n">
        <v>4</v>
      </c>
      <c r="X5" s="26" t="n">
        <v>0.0160761133023583</v>
      </c>
      <c r="Y5" s="26" t="n">
        <v>0.0171135297131237</v>
      </c>
      <c r="Z5" s="26" t="n">
        <v>0.0181577961717377</v>
      </c>
      <c r="AA5" s="26" t="n">
        <v>0.0192409682487444</v>
      </c>
      <c r="AB5" s="26" t="n">
        <v>0.0203392044151035</v>
      </c>
      <c r="AC5" s="26" t="n">
        <v>0.0214212973708186</v>
      </c>
      <c r="AD5" s="26" t="n">
        <v>0.0224862552310593</v>
      </c>
      <c r="AE5" s="26" t="n">
        <v>0.0235258349008369</v>
      </c>
      <c r="AF5" s="26" t="n">
        <v>0.0245443100356547</v>
      </c>
      <c r="AG5" s="26" t="n">
        <v>0.0255891995195527</v>
      </c>
      <c r="AH5" s="26" t="n">
        <v>0.0266768557710673</v>
      </c>
      <c r="AI5" s="26" t="n">
        <v>0.0296745890114136</v>
      </c>
      <c r="AJ5" s="26" t="n">
        <v>0.0329639208106498</v>
      </c>
      <c r="AK5" s="26" t="n">
        <v>0.0358246665851791</v>
      </c>
      <c r="AL5" s="26" t="n">
        <v>0.0381119412237405</v>
      </c>
      <c r="AM5" s="26" t="n">
        <v>0.0400637322901576</v>
      </c>
      <c r="AN5" s="26" t="n">
        <v>0.0454571394998895</v>
      </c>
      <c r="AO5" s="26" t="n">
        <v>0.0191434203659874</v>
      </c>
      <c r="AP5" s="26" t="n">
        <v>-0.0252783561147524</v>
      </c>
      <c r="AQ5" s="26" t="n">
        <v>-0.074114954401965</v>
      </c>
      <c r="AS5" s="28" t="n">
        <v>4</v>
      </c>
      <c r="AT5" s="26" t="n">
        <v>8.23835640440379</v>
      </c>
      <c r="AU5" s="26" t="n">
        <v>8.23877976106913</v>
      </c>
      <c r="AV5" s="26" t="n">
        <v>8.23928065007329</v>
      </c>
      <c r="AW5" s="26" t="n">
        <v>8.24001089221789</v>
      </c>
      <c r="AX5" s="26" t="n">
        <v>8.24085416432638</v>
      </c>
      <c r="AY5" s="26" t="n">
        <v>8.24164897563957</v>
      </c>
      <c r="AZ5" s="26" t="n">
        <v>8.24240556348505</v>
      </c>
      <c r="BA5" s="26" t="n">
        <v>8.24311591067855</v>
      </c>
      <c r="BB5" s="26" t="n">
        <v>8.24378459318217</v>
      </c>
      <c r="BC5" s="26" t="n">
        <v>8.24462231493233</v>
      </c>
      <c r="BD5" s="26" t="n">
        <v>8.24572229728076</v>
      </c>
      <c r="BE5" s="26" t="n">
        <v>8.24922926035772</v>
      </c>
      <c r="BF5" s="26" t="n">
        <v>8.25310384216823</v>
      </c>
      <c r="BG5" s="26" t="n">
        <v>8.25514322883148</v>
      </c>
      <c r="BH5" s="26" t="n">
        <v>8.25584210528442</v>
      </c>
      <c r="BI5" s="26" t="n">
        <v>8.25576192110771</v>
      </c>
      <c r="BJ5" s="26" t="n">
        <v>8.2481670821166</v>
      </c>
      <c r="BK5" s="26" t="n">
        <v>8.11397582203317</v>
      </c>
      <c r="BL5" s="26" t="n">
        <v>7.95049879925458</v>
      </c>
      <c r="BM5" s="26" t="n">
        <v>7.92461480184477</v>
      </c>
      <c r="BY5" s="0" t="n">
        <v>11</v>
      </c>
      <c r="BZ5" s="0" t="n">
        <v>103</v>
      </c>
    </row>
    <row r="6" customFormat="false" ht="13.8" hidden="false" customHeight="false" outlineLevel="0" collapsed="false">
      <c r="A6" s="28" t="n">
        <v>5</v>
      </c>
      <c r="B6" s="26" t="n">
        <v>0.122127935609544</v>
      </c>
      <c r="C6" s="26" t="n">
        <v>0.129304393374205</v>
      </c>
      <c r="D6" s="26" t="n">
        <v>0.136647249320027</v>
      </c>
      <c r="E6" s="26" t="n">
        <v>0.144131085923182</v>
      </c>
      <c r="F6" s="26" t="n">
        <v>0.152415932232482</v>
      </c>
      <c r="G6" s="26" t="n">
        <v>0.161328687243508</v>
      </c>
      <c r="H6" s="26" t="n">
        <v>0.170436088251582</v>
      </c>
      <c r="I6" s="26" t="n">
        <v>0.179658802521792</v>
      </c>
      <c r="J6" s="26" t="n">
        <v>0.188577603849928</v>
      </c>
      <c r="K6" s="26" t="n">
        <v>0.196704167572151</v>
      </c>
      <c r="L6" s="26" t="n">
        <v>0.204194360218905</v>
      </c>
      <c r="M6" s="26" t="n">
        <v>0.220917887144143</v>
      </c>
      <c r="N6" s="26" t="n">
        <v>0.23561218301993</v>
      </c>
      <c r="O6" s="26" t="n">
        <v>0.250204606433101</v>
      </c>
      <c r="P6" s="26" t="n">
        <v>0.263094919373722</v>
      </c>
      <c r="Q6" s="26" t="n">
        <v>0.272032019266837</v>
      </c>
      <c r="R6" s="26" t="n">
        <v>0.2338787122653</v>
      </c>
      <c r="S6" s="26" t="n">
        <v>0.00890750999244727</v>
      </c>
      <c r="T6" s="26" t="n">
        <v>-0.269802688753932</v>
      </c>
      <c r="U6" s="26" t="n">
        <v>-0.575465668149781</v>
      </c>
      <c r="W6" s="28" t="n">
        <v>5</v>
      </c>
      <c r="X6" s="26" t="n">
        <v>0.0244255871219088</v>
      </c>
      <c r="Y6" s="26" t="n">
        <v>0.025860878674841</v>
      </c>
      <c r="Z6" s="26" t="n">
        <v>0.0273294498640053</v>
      </c>
      <c r="AA6" s="26" t="n">
        <v>0.0288262171846364</v>
      </c>
      <c r="AB6" s="26" t="n">
        <v>0.0304831864464964</v>
      </c>
      <c r="AC6" s="26" t="n">
        <v>0.0322657374487016</v>
      </c>
      <c r="AD6" s="26" t="n">
        <v>0.0340872176503163</v>
      </c>
      <c r="AE6" s="26" t="n">
        <v>0.0359317605043584</v>
      </c>
      <c r="AF6" s="26" t="n">
        <v>0.0377155207699855</v>
      </c>
      <c r="AG6" s="26" t="n">
        <v>0.0393408335144301</v>
      </c>
      <c r="AH6" s="26" t="n">
        <v>0.040838872043781</v>
      </c>
      <c r="AI6" s="26" t="n">
        <v>0.0441835774288286</v>
      </c>
      <c r="AJ6" s="26" t="n">
        <v>0.0471224366039859</v>
      </c>
      <c r="AK6" s="26" t="n">
        <v>0.0500409212866201</v>
      </c>
      <c r="AL6" s="26" t="n">
        <v>0.0526189838747443</v>
      </c>
      <c r="AM6" s="26" t="n">
        <v>0.0544064038533675</v>
      </c>
      <c r="AN6" s="26" t="n">
        <v>0.0467757424530599</v>
      </c>
      <c r="AO6" s="26" t="n">
        <v>0.00178150199848945</v>
      </c>
      <c r="AP6" s="26" t="n">
        <v>-0.0539605377507864</v>
      </c>
      <c r="AQ6" s="26" t="n">
        <v>-0.115093133629956</v>
      </c>
      <c r="AS6" s="28" t="n">
        <v>5</v>
      </c>
      <c r="AT6" s="26" t="n">
        <v>8.34840555453405</v>
      </c>
      <c r="AU6" s="26" t="n">
        <v>8.34982978881626</v>
      </c>
      <c r="AV6" s="26" t="n">
        <v>8.35161831161701</v>
      </c>
      <c r="AW6" s="26" t="n">
        <v>8.35360966917948</v>
      </c>
      <c r="AX6" s="26" t="n">
        <v>8.35603037779429</v>
      </c>
      <c r="AY6" s="26" t="n">
        <v>8.35875596142522</v>
      </c>
      <c r="AZ6" s="26" t="n">
        <v>8.36144318591302</v>
      </c>
      <c r="BA6" s="26" t="n">
        <v>8.36409383970647</v>
      </c>
      <c r="BB6" s="26" t="n">
        <v>8.3661951683687</v>
      </c>
      <c r="BC6" s="26" t="n">
        <v>8.36765640503979</v>
      </c>
      <c r="BD6" s="26" t="n">
        <v>8.3688375582953</v>
      </c>
      <c r="BE6" s="26" t="n">
        <v>8.37089973843009</v>
      </c>
      <c r="BF6" s="26" t="n">
        <v>8.37234713620774</v>
      </c>
      <c r="BG6" s="26" t="n">
        <v>8.37608858342305</v>
      </c>
      <c r="BH6" s="26" t="n">
        <v>8.37929744292104</v>
      </c>
      <c r="BI6" s="26" t="n">
        <v>8.37867358264449</v>
      </c>
      <c r="BJ6" s="26" t="n">
        <v>8.30326727773047</v>
      </c>
      <c r="BK6" s="26" t="n">
        <v>8.046163283041</v>
      </c>
      <c r="BL6" s="26" t="n">
        <v>7.8442400011636</v>
      </c>
      <c r="BM6" s="26" t="n">
        <v>7.87700660324918</v>
      </c>
      <c r="BY6" s="0" t="n">
        <v>13</v>
      </c>
      <c r="BZ6" s="0" t="n">
        <v>43</v>
      </c>
    </row>
    <row r="7" customFormat="false" ht="13.8" hidden="false" customHeight="false" outlineLevel="0" collapsed="false">
      <c r="A7" s="28" t="n">
        <v>6</v>
      </c>
      <c r="B7" s="26" t="n">
        <v>0.203750498787773</v>
      </c>
      <c r="C7" s="26" t="n">
        <v>0.218462957746953</v>
      </c>
      <c r="D7" s="26" t="n">
        <v>0.232605971064443</v>
      </c>
      <c r="E7" s="26" t="n">
        <v>0.245971683003439</v>
      </c>
      <c r="F7" s="26" t="n">
        <v>0.258637778667936</v>
      </c>
      <c r="G7" s="26" t="n">
        <v>0.270673516701263</v>
      </c>
      <c r="H7" s="26" t="n">
        <v>0.282355994382091</v>
      </c>
      <c r="I7" s="26" t="n">
        <v>0.294191108317095</v>
      </c>
      <c r="J7" s="26" t="n">
        <v>0.308329792684354</v>
      </c>
      <c r="K7" s="26" t="n">
        <v>0.320933059855461</v>
      </c>
      <c r="L7" s="26" t="n">
        <v>0.331146633628669</v>
      </c>
      <c r="M7" s="26" t="n">
        <v>0.353475667893447</v>
      </c>
      <c r="N7" s="26" t="n">
        <v>0.368643083902708</v>
      </c>
      <c r="O7" s="26" t="n">
        <v>0.372538037777613</v>
      </c>
      <c r="P7" s="26" t="n">
        <v>0.366337991440282</v>
      </c>
      <c r="Q7" s="26" t="n">
        <v>0.353590927190968</v>
      </c>
      <c r="R7" s="26" t="n">
        <v>0.244469376519072</v>
      </c>
      <c r="S7" s="26" t="n">
        <v>-0.106878557496495</v>
      </c>
      <c r="T7" s="26" t="n">
        <v>-0.50591846348341</v>
      </c>
      <c r="U7" s="26" t="n">
        <v>-1.00028423456584</v>
      </c>
      <c r="W7" s="28" t="n">
        <v>6</v>
      </c>
      <c r="X7" s="26" t="n">
        <v>0.0339584164646288</v>
      </c>
      <c r="Y7" s="26" t="n">
        <v>0.0364104929578254</v>
      </c>
      <c r="Z7" s="26" t="n">
        <v>0.0387676618440739</v>
      </c>
      <c r="AA7" s="26" t="n">
        <v>0.0409952805005731</v>
      </c>
      <c r="AB7" s="26" t="n">
        <v>0.043106296444656</v>
      </c>
      <c r="AC7" s="26" t="n">
        <v>0.0451122527835439</v>
      </c>
      <c r="AD7" s="26" t="n">
        <v>0.0470593323970153</v>
      </c>
      <c r="AE7" s="26" t="n">
        <v>0.0490318513861825</v>
      </c>
      <c r="AF7" s="26" t="n">
        <v>0.0513882987807256</v>
      </c>
      <c r="AG7" s="26" t="n">
        <v>0.0534888433092435</v>
      </c>
      <c r="AH7" s="26" t="n">
        <v>0.0551911056047782</v>
      </c>
      <c r="AI7" s="26" t="n">
        <v>0.0589126113155745</v>
      </c>
      <c r="AJ7" s="26" t="n">
        <v>0.0614405139837847</v>
      </c>
      <c r="AK7" s="26" t="n">
        <v>0.0620896729629355</v>
      </c>
      <c r="AL7" s="26" t="n">
        <v>0.0610563319067137</v>
      </c>
      <c r="AM7" s="26" t="n">
        <v>0.0589318211984947</v>
      </c>
      <c r="AN7" s="26" t="n">
        <v>0.040744896086512</v>
      </c>
      <c r="AO7" s="26" t="n">
        <v>-0.0178130929160825</v>
      </c>
      <c r="AP7" s="26" t="n">
        <v>-0.0843197439139017</v>
      </c>
      <c r="AQ7" s="26" t="n">
        <v>-0.166714039094307</v>
      </c>
      <c r="AS7" s="28" t="n">
        <v>6</v>
      </c>
      <c r="AT7" s="26" t="n">
        <v>8.4955533737624</v>
      </c>
      <c r="AU7" s="26" t="n">
        <v>8.49973127648871</v>
      </c>
      <c r="AV7" s="26" t="n">
        <v>8.50304838030831</v>
      </c>
      <c r="AW7" s="26" t="n">
        <v>8.50576260420586</v>
      </c>
      <c r="AX7" s="26" t="n">
        <v>8.5082393221033</v>
      </c>
      <c r="AY7" s="26" t="n">
        <v>8.51051124411241</v>
      </c>
      <c r="AZ7" s="26" t="n">
        <v>8.51283873137549</v>
      </c>
      <c r="BA7" s="26" t="n">
        <v>8.51569839932961</v>
      </c>
      <c r="BB7" s="26" t="n">
        <v>8.52157506939537</v>
      </c>
      <c r="BC7" s="26" t="n">
        <v>8.52754150725655</v>
      </c>
      <c r="BD7" s="26" t="n">
        <v>8.53152411137433</v>
      </c>
      <c r="BE7" s="26" t="n">
        <v>8.53824716174925</v>
      </c>
      <c r="BF7" s="26" t="n">
        <v>8.53808795280402</v>
      </c>
      <c r="BG7" s="26" t="n">
        <v>8.52715963026916</v>
      </c>
      <c r="BH7" s="26" t="n">
        <v>8.50663589758587</v>
      </c>
      <c r="BI7" s="26" t="n">
        <v>8.48076185381868</v>
      </c>
      <c r="BJ7" s="26" t="n">
        <v>8.31929016317142</v>
      </c>
      <c r="BK7" s="26" t="n">
        <v>7.93908521505778</v>
      </c>
      <c r="BL7" s="26" t="n">
        <v>7.72806045558702</v>
      </c>
      <c r="BM7" s="26" t="n">
        <v>7.81931721480979</v>
      </c>
    </row>
    <row r="8" customFormat="false" ht="13.8" hidden="false" customHeight="false" outlineLevel="0" collapsed="false">
      <c r="A8" s="28" t="n">
        <v>7</v>
      </c>
      <c r="B8" s="26" t="n">
        <v>0.322420775941988</v>
      </c>
      <c r="C8" s="26" t="n">
        <v>0.344359942273413</v>
      </c>
      <c r="D8" s="26" t="n">
        <v>0.361019367026329</v>
      </c>
      <c r="E8" s="26" t="n">
        <v>0.374863648574864</v>
      </c>
      <c r="F8" s="26" t="n">
        <v>0.387629017659695</v>
      </c>
      <c r="G8" s="26" t="n">
        <v>0.403266069094403</v>
      </c>
      <c r="H8" s="26" t="n">
        <v>0.420347814276163</v>
      </c>
      <c r="I8" s="26" t="n">
        <v>0.428960596142064</v>
      </c>
      <c r="J8" s="26" t="n">
        <v>0.435100649978552</v>
      </c>
      <c r="K8" s="26" t="n">
        <v>0.439522569272036</v>
      </c>
      <c r="L8" s="26" t="n">
        <v>0.443429339497531</v>
      </c>
      <c r="M8" s="26" t="n">
        <v>0.445940326919069</v>
      </c>
      <c r="N8" s="26" t="n">
        <v>0.439215543103704</v>
      </c>
      <c r="O8" s="26" t="n">
        <v>0.42700681199519</v>
      </c>
      <c r="P8" s="26" t="n">
        <v>0.409565699338621</v>
      </c>
      <c r="Q8" s="26" t="n">
        <v>0.387971061732924</v>
      </c>
      <c r="R8" s="26" t="n">
        <v>0.234221745373116</v>
      </c>
      <c r="S8" s="26" t="n">
        <v>-0.272075669610022</v>
      </c>
      <c r="T8" s="26" t="n">
        <v>-0.819082833563723</v>
      </c>
      <c r="U8" s="26" t="n">
        <v>-1.60063850528681</v>
      </c>
      <c r="W8" s="28" t="n">
        <v>7</v>
      </c>
      <c r="X8" s="26" t="n">
        <v>0.0460601108488554</v>
      </c>
      <c r="Y8" s="26" t="n">
        <v>0.0491942774676304</v>
      </c>
      <c r="Z8" s="26" t="n">
        <v>0.0515741952894756</v>
      </c>
      <c r="AA8" s="26" t="n">
        <v>0.0535519497964092</v>
      </c>
      <c r="AB8" s="26" t="n">
        <v>0.055375573951385</v>
      </c>
      <c r="AC8" s="26" t="n">
        <v>0.0576094384420575</v>
      </c>
      <c r="AD8" s="26" t="n">
        <v>0.0600496877537375</v>
      </c>
      <c r="AE8" s="26" t="n">
        <v>0.0612800851631521</v>
      </c>
      <c r="AF8" s="26" t="n">
        <v>0.0621572357112218</v>
      </c>
      <c r="AG8" s="26" t="n">
        <v>0.0627889384674337</v>
      </c>
      <c r="AH8" s="26" t="n">
        <v>0.0633470484996473</v>
      </c>
      <c r="AI8" s="26" t="n">
        <v>0.0637057609884385</v>
      </c>
      <c r="AJ8" s="26" t="n">
        <v>0.0627450775862434</v>
      </c>
      <c r="AK8" s="26" t="n">
        <v>0.0610009731421699</v>
      </c>
      <c r="AL8" s="26" t="n">
        <v>0.058509385619803</v>
      </c>
      <c r="AM8" s="26" t="n">
        <v>0.0554244373904178</v>
      </c>
      <c r="AN8" s="26" t="n">
        <v>0.0334602493390166</v>
      </c>
      <c r="AO8" s="26" t="n">
        <v>-0.0388679528014316</v>
      </c>
      <c r="AP8" s="26" t="n">
        <v>-0.117011833366246</v>
      </c>
      <c r="AQ8" s="26" t="n">
        <v>-0.228662643612401</v>
      </c>
      <c r="AS8" s="28" t="n">
        <v>7</v>
      </c>
      <c r="AT8" s="26" t="n">
        <v>8.69873716668533</v>
      </c>
      <c r="AU8" s="26" t="n">
        <v>8.70888558986973</v>
      </c>
      <c r="AV8" s="26" t="n">
        <v>8.7133792093121</v>
      </c>
      <c r="AW8" s="26" t="n">
        <v>8.71596820479154</v>
      </c>
      <c r="AX8" s="26" t="n">
        <v>8.71801194540255</v>
      </c>
      <c r="AY8" s="26" t="n">
        <v>8.72379018911388</v>
      </c>
      <c r="AZ8" s="26" t="n">
        <v>8.73078729151499</v>
      </c>
      <c r="BA8" s="26" t="n">
        <v>8.7290537912665</v>
      </c>
      <c r="BB8" s="26" t="n">
        <v>8.72536562749119</v>
      </c>
      <c r="BC8" s="26" t="n">
        <v>8.71965812001327</v>
      </c>
      <c r="BD8" s="26" t="n">
        <v>8.71317516580568</v>
      </c>
      <c r="BE8" s="26" t="n">
        <v>8.68923677867156</v>
      </c>
      <c r="BF8" s="26" t="n">
        <v>8.65753982930966</v>
      </c>
      <c r="BG8" s="26" t="n">
        <v>8.62181583596093</v>
      </c>
      <c r="BH8" s="26" t="n">
        <v>8.58229079688253</v>
      </c>
      <c r="BI8" s="26" t="n">
        <v>8.54026396462115</v>
      </c>
      <c r="BJ8" s="26" t="n">
        <v>8.31165702670782</v>
      </c>
      <c r="BK8" s="26" t="n">
        <v>7.80623149265941</v>
      </c>
      <c r="BL8" s="26" t="n">
        <v>7.60303482290515</v>
      </c>
      <c r="BM8" s="26" t="n">
        <v>7.75138930236908</v>
      </c>
      <c r="BS8" s="0" t="s">
        <v>113</v>
      </c>
      <c r="BT8" s="0" t="s">
        <v>114</v>
      </c>
      <c r="BU8" s="0" t="s">
        <v>115</v>
      </c>
      <c r="BV8" s="0" t="s">
        <v>116</v>
      </c>
    </row>
    <row r="9" customFormat="false" ht="13.8" hidden="false" customHeight="false" outlineLevel="0" collapsed="false">
      <c r="A9" s="28" t="n">
        <v>7.5</v>
      </c>
      <c r="B9" s="26" t="n">
        <v>0.375456382133246</v>
      </c>
      <c r="C9" s="26" t="n">
        <v>0.395004026540388</v>
      </c>
      <c r="D9" s="26" t="n">
        <v>0.412684191231819</v>
      </c>
      <c r="E9" s="26" t="n">
        <v>0.426360547248567</v>
      </c>
      <c r="F9" s="26" t="n">
        <v>0.434414830213998</v>
      </c>
      <c r="G9" s="26" t="n">
        <v>0.440881679889614</v>
      </c>
      <c r="H9" s="26" t="n">
        <v>0.446951997951968</v>
      </c>
      <c r="I9" s="26" t="n">
        <v>0.453563002981433</v>
      </c>
      <c r="J9" s="26" t="n">
        <v>0.458369651218758</v>
      </c>
      <c r="K9" s="26" t="n">
        <v>0.461929299281722</v>
      </c>
      <c r="L9" s="26" t="n">
        <v>0.463946393993216</v>
      </c>
      <c r="M9" s="26" t="n">
        <v>0.463134705848801</v>
      </c>
      <c r="N9" s="26" t="n">
        <v>0.455678143228246</v>
      </c>
      <c r="O9" s="26" t="n">
        <v>0.442108856618581</v>
      </c>
      <c r="P9" s="26" t="n">
        <v>0.423072124107044</v>
      </c>
      <c r="Q9" s="26" t="n">
        <v>0.399475947850281</v>
      </c>
      <c r="R9" s="26" t="n">
        <v>0.223030406116772</v>
      </c>
      <c r="S9" s="26" t="n">
        <v>-0.373580968764011</v>
      </c>
      <c r="T9" s="26" t="n">
        <v>-1.00714385438802</v>
      </c>
      <c r="U9" s="26" t="n">
        <v>-1.97578018583028</v>
      </c>
      <c r="W9" s="28" t="n">
        <v>7.5</v>
      </c>
      <c r="X9" s="26" t="n">
        <v>0.0500608509510995</v>
      </c>
      <c r="Y9" s="26" t="n">
        <v>0.0526672035387184</v>
      </c>
      <c r="Z9" s="26" t="n">
        <v>0.0550245588309092</v>
      </c>
      <c r="AA9" s="26" t="n">
        <v>0.0568480729664756</v>
      </c>
      <c r="AB9" s="26" t="n">
        <v>0.0579219773618664</v>
      </c>
      <c r="AC9" s="26" t="n">
        <v>0.0587842239852818</v>
      </c>
      <c r="AD9" s="26" t="n">
        <v>0.0595935997269291</v>
      </c>
      <c r="AE9" s="26" t="n">
        <v>0.0604750670641911</v>
      </c>
      <c r="AF9" s="26" t="n">
        <v>0.0611159534958344</v>
      </c>
      <c r="AG9" s="26" t="n">
        <v>0.0615905732375629</v>
      </c>
      <c r="AH9" s="26" t="n">
        <v>0.0618595191990955</v>
      </c>
      <c r="AI9" s="26" t="n">
        <v>0.0617512941131735</v>
      </c>
      <c r="AJ9" s="26" t="n">
        <v>0.0607570857637661</v>
      </c>
      <c r="AK9" s="26" t="n">
        <v>0.0589478475491441</v>
      </c>
      <c r="AL9" s="26" t="n">
        <v>0.0564096165476058</v>
      </c>
      <c r="AM9" s="26" t="n">
        <v>0.0532634597133708</v>
      </c>
      <c r="AN9" s="26" t="n">
        <v>0.0297373874822363</v>
      </c>
      <c r="AO9" s="26" t="n">
        <v>-0.0498107958352015</v>
      </c>
      <c r="AP9" s="26" t="n">
        <v>-0.134285847251736</v>
      </c>
      <c r="AQ9" s="26" t="n">
        <v>-0.263437358110704</v>
      </c>
      <c r="AS9" s="28" t="n">
        <v>7.5</v>
      </c>
      <c r="AT9" s="26" t="n">
        <v>8.82115335390084</v>
      </c>
      <c r="AU9" s="26" t="n">
        <v>8.82931288634869</v>
      </c>
      <c r="AV9" s="26" t="n">
        <v>8.83484278235997</v>
      </c>
      <c r="AW9" s="26" t="n">
        <v>8.83502701725422</v>
      </c>
      <c r="AX9" s="26" t="n">
        <v>8.82930955613369</v>
      </c>
      <c r="AY9" s="26" t="n">
        <v>8.82285172654815</v>
      </c>
      <c r="AZ9" s="26" t="n">
        <v>8.81530938161273</v>
      </c>
      <c r="BA9" s="26" t="n">
        <v>8.8078644886355</v>
      </c>
      <c r="BB9" s="26" t="n">
        <v>8.79768243027961</v>
      </c>
      <c r="BC9" s="26" t="n">
        <v>8.78659055718588</v>
      </c>
      <c r="BD9" s="26" t="n">
        <v>8.77487567487055</v>
      </c>
      <c r="BE9" s="26" t="n">
        <v>8.74049263576078</v>
      </c>
      <c r="BF9" s="26" t="n">
        <v>8.70108879184009</v>
      </c>
      <c r="BG9" s="26" t="n">
        <v>8.6581545253279</v>
      </c>
      <c r="BH9" s="26" t="n">
        <v>8.61207625217129</v>
      </c>
      <c r="BI9" s="26" t="n">
        <v>8.56401699445522</v>
      </c>
      <c r="BJ9" s="26" t="n">
        <v>8.30153612096662</v>
      </c>
      <c r="BK9" s="26" t="n">
        <v>7.73391559026245</v>
      </c>
      <c r="BL9" s="26" t="n">
        <v>7.53786984183988</v>
      </c>
      <c r="BM9" s="26" t="n">
        <v>7.713448076542</v>
      </c>
      <c r="BR9" s="0" t="s">
        <v>86</v>
      </c>
      <c r="BS9" s="0" t="n">
        <f aca="false">MATCH($BS2,$A$4:$A$18,1)</f>
        <v>7</v>
      </c>
      <c r="BT9" s="25" t="n">
        <f aca="false">INDEX($A$4:$A$18,$BS9,1)</f>
        <v>8</v>
      </c>
      <c r="BU9" s="25" t="n">
        <f aca="false">INDEX($A$4:$A$18,$BS9+1,1)</f>
        <v>8.5</v>
      </c>
      <c r="BV9" s="0" t="n">
        <f aca="false">($BS2-BT9)/(BU9-BT9)</f>
        <v>0.326000000000001</v>
      </c>
    </row>
    <row r="10" customFormat="false" ht="13.8" hidden="false" customHeight="false" outlineLevel="0" collapsed="false">
      <c r="A10" s="28" t="n">
        <v>8</v>
      </c>
      <c r="B10" s="26" t="n">
        <v>0.409024330498193</v>
      </c>
      <c r="C10" s="26" t="n">
        <v>0.418486765850486</v>
      </c>
      <c r="D10" s="26" t="n">
        <v>0.426453292945619</v>
      </c>
      <c r="E10" s="26" t="n">
        <v>0.434359814428787</v>
      </c>
      <c r="F10" s="26" t="n">
        <v>0.443107799317892</v>
      </c>
      <c r="G10" s="26" t="n">
        <v>0.451117764128024</v>
      </c>
      <c r="H10" s="26" t="n">
        <v>0.457330473148327</v>
      </c>
      <c r="I10" s="26" t="n">
        <v>0.461349417187458</v>
      </c>
      <c r="J10" s="26" t="n">
        <v>0.464534966670739</v>
      </c>
      <c r="K10" s="26" t="n">
        <v>0.467379891502187</v>
      </c>
      <c r="L10" s="26" t="n">
        <v>0.469924931166034</v>
      </c>
      <c r="M10" s="26" t="n">
        <v>0.471735460731098</v>
      </c>
      <c r="N10" s="26" t="n">
        <v>0.466214790897264</v>
      </c>
      <c r="O10" s="26" t="n">
        <v>0.453056582024914</v>
      </c>
      <c r="P10" s="26" t="n">
        <v>0.433102568103126</v>
      </c>
      <c r="Q10" s="26" t="n">
        <v>0.407427803315626</v>
      </c>
      <c r="R10" s="26" t="n">
        <v>0.207763914874127</v>
      </c>
      <c r="S10" s="26" t="n">
        <v>-0.488169485926777</v>
      </c>
      <c r="T10" s="26" t="n">
        <v>-1.21664302075408</v>
      </c>
      <c r="U10" s="26" t="n">
        <v>-2.40573152955577</v>
      </c>
      <c r="W10" s="28" t="n">
        <v>8</v>
      </c>
      <c r="X10" s="26" t="n">
        <v>0.0511280413122742</v>
      </c>
      <c r="Y10" s="26" t="n">
        <v>0.0523108457313107</v>
      </c>
      <c r="Z10" s="26" t="n">
        <v>0.0533066616182023</v>
      </c>
      <c r="AA10" s="26" t="n">
        <v>0.0542949768035984</v>
      </c>
      <c r="AB10" s="26" t="n">
        <v>0.0553884749147365</v>
      </c>
      <c r="AC10" s="26" t="n">
        <v>0.056389720516003</v>
      </c>
      <c r="AD10" s="26" t="n">
        <v>0.0571663091435409</v>
      </c>
      <c r="AE10" s="26" t="n">
        <v>0.0576686771484323</v>
      </c>
      <c r="AF10" s="26" t="n">
        <v>0.0580668708338424</v>
      </c>
      <c r="AG10" s="26" t="n">
        <v>0.0584224864377733</v>
      </c>
      <c r="AH10" s="26" t="n">
        <v>0.0587406163957542</v>
      </c>
      <c r="AI10" s="26" t="n">
        <v>0.0589669325913873</v>
      </c>
      <c r="AJ10" s="26" t="n">
        <v>0.058276848862158</v>
      </c>
      <c r="AK10" s="26" t="n">
        <v>0.0566320727531142</v>
      </c>
      <c r="AL10" s="26" t="n">
        <v>0.0541378210128908</v>
      </c>
      <c r="AM10" s="26" t="n">
        <v>0.0509284754144533</v>
      </c>
      <c r="AN10" s="26" t="n">
        <v>0.0259704893592659</v>
      </c>
      <c r="AO10" s="26" t="n">
        <v>-0.0610211857408471</v>
      </c>
      <c r="AP10" s="26" t="n">
        <v>-0.15208037759426</v>
      </c>
      <c r="AQ10" s="26" t="n">
        <v>-0.300716441194472</v>
      </c>
      <c r="AS10" s="28" t="n">
        <v>8</v>
      </c>
      <c r="AT10" s="26" t="n">
        <v>8.94314091777767</v>
      </c>
      <c r="AU10" s="26" t="n">
        <v>8.93497384917663</v>
      </c>
      <c r="AV10" s="26" t="n">
        <v>8.92592021567209</v>
      </c>
      <c r="AW10" s="26" t="n">
        <v>8.9167672307534</v>
      </c>
      <c r="AX10" s="26" t="n">
        <v>8.90767554645897</v>
      </c>
      <c r="AY10" s="26" t="n">
        <v>8.89731447054567</v>
      </c>
      <c r="AZ10" s="26" t="n">
        <v>8.88457574446409</v>
      </c>
      <c r="BA10" s="26" t="n">
        <v>8.87020078508027</v>
      </c>
      <c r="BB10" s="26" t="n">
        <v>8.85517817288385</v>
      </c>
      <c r="BC10" s="26" t="n">
        <v>8.84020016090016</v>
      </c>
      <c r="BD10" s="26" t="n">
        <v>8.82542731482869</v>
      </c>
      <c r="BE10" s="26" t="n">
        <v>8.7845094811645</v>
      </c>
      <c r="BF10" s="26" t="n">
        <v>8.73955273808078</v>
      </c>
      <c r="BG10" s="26" t="n">
        <v>8.69053019717494</v>
      </c>
      <c r="BH10" s="26" t="n">
        <v>8.63819606580544</v>
      </c>
      <c r="BI10" s="26" t="n">
        <v>8.58364641640161</v>
      </c>
      <c r="BJ10" s="26" t="n">
        <v>8.28743916053047</v>
      </c>
      <c r="BK10" s="26" t="n">
        <v>7.65893071788954</v>
      </c>
      <c r="BL10" s="26" t="n">
        <v>7.47204161762216</v>
      </c>
      <c r="BM10" s="26" t="n">
        <v>7.67284169198504</v>
      </c>
      <c r="BR10" s="0" t="s">
        <v>109</v>
      </c>
      <c r="BS10" s="0" t="n">
        <f aca="false">MATCH($BS$3,$B$3:$U$3,1)</f>
        <v>11</v>
      </c>
      <c r="BT10" s="0" t="n">
        <f aca="false">INDEX($B$3:$U$3,1,$BS10)</f>
        <v>0</v>
      </c>
      <c r="BU10" s="0" t="n">
        <f aca="false">INDEX($B$3:$U$3,1,$BS10+1)</f>
        <v>1</v>
      </c>
      <c r="BV10" s="0" t="n">
        <f aca="false">($BS3-BT10)/(BU10-BT10)</f>
        <v>0.87</v>
      </c>
    </row>
    <row r="11" customFormat="false" ht="13.8" hidden="false" customHeight="false" outlineLevel="0" collapsed="false">
      <c r="A11" s="28" t="n">
        <v>8.5</v>
      </c>
      <c r="B11" s="26" t="n">
        <v>0.403788115942322</v>
      </c>
      <c r="C11" s="26" t="n">
        <v>0.415200139312616</v>
      </c>
      <c r="D11" s="26" t="n">
        <v>0.426082549197857</v>
      </c>
      <c r="E11" s="26" t="n">
        <v>0.43463814586301</v>
      </c>
      <c r="F11" s="26" t="n">
        <v>0.44119535634171</v>
      </c>
      <c r="G11" s="26" t="n">
        <v>0.447071266022338</v>
      </c>
      <c r="H11" s="26" t="n">
        <v>0.45238516254694</v>
      </c>
      <c r="I11" s="26" t="n">
        <v>0.457348255914194</v>
      </c>
      <c r="J11" s="26" t="n">
        <v>0.461678337883314</v>
      </c>
      <c r="K11" s="26" t="n">
        <v>0.46586407980279</v>
      </c>
      <c r="L11" s="26" t="n">
        <v>0.469200992336356</v>
      </c>
      <c r="M11" s="26" t="n">
        <v>0.474340436175937</v>
      </c>
      <c r="N11" s="26" t="n">
        <v>0.471651507371009</v>
      </c>
      <c r="O11" s="26" t="n">
        <v>0.460039902996602</v>
      </c>
      <c r="P11" s="26" t="n">
        <v>0.43982491809534</v>
      </c>
      <c r="Q11" s="26" t="n">
        <v>0.412540791762617</v>
      </c>
      <c r="R11" s="26" t="n">
        <v>0.188812664973468</v>
      </c>
      <c r="S11" s="26" t="n">
        <v>-0.616858138384902</v>
      </c>
      <c r="T11" s="26" t="n">
        <v>-1.4486347973497</v>
      </c>
      <c r="U11" s="26" t="n">
        <v>-2.89432383793433</v>
      </c>
      <c r="W11" s="28" t="n">
        <v>8.5</v>
      </c>
      <c r="X11" s="26" t="n">
        <v>0.0475044842285084</v>
      </c>
      <c r="Y11" s="26" t="n">
        <v>0.048847075213249</v>
      </c>
      <c r="Z11" s="26" t="n">
        <v>0.0501273587291597</v>
      </c>
      <c r="AA11" s="26" t="n">
        <v>0.0511338995132953</v>
      </c>
      <c r="AB11" s="26" t="n">
        <v>0.0519053360402012</v>
      </c>
      <c r="AC11" s="26" t="n">
        <v>0.0525966195320398</v>
      </c>
      <c r="AD11" s="26" t="n">
        <v>0.0532217838290518</v>
      </c>
      <c r="AE11" s="26" t="n">
        <v>0.0538056771663757</v>
      </c>
      <c r="AF11" s="26" t="n">
        <v>0.0543150985745076</v>
      </c>
      <c r="AG11" s="26" t="n">
        <v>0.0548075388003282</v>
      </c>
      <c r="AH11" s="26" t="n">
        <v>0.0552001167454537</v>
      </c>
      <c r="AI11" s="26" t="n">
        <v>0.0558047571971691</v>
      </c>
      <c r="AJ11" s="26" t="n">
        <v>0.0554884126318834</v>
      </c>
      <c r="AK11" s="26" t="n">
        <v>0.054122341529012</v>
      </c>
      <c r="AL11" s="26" t="n">
        <v>0.0517441080112164</v>
      </c>
      <c r="AM11" s="26" t="n">
        <v>0.048534210795602</v>
      </c>
      <c r="AN11" s="26" t="n">
        <v>0.022213254702761</v>
      </c>
      <c r="AO11" s="26" t="n">
        <v>-0.0725715456923414</v>
      </c>
      <c r="AP11" s="26" t="n">
        <v>-0.170427623217612</v>
      </c>
      <c r="AQ11" s="26" t="n">
        <v>-0.340508686815804</v>
      </c>
      <c r="AS11" s="28" t="n">
        <v>8.5</v>
      </c>
      <c r="AT11" s="26" t="n">
        <v>9.02832187241185</v>
      </c>
      <c r="AU11" s="26" t="n">
        <v>9.01822916249098</v>
      </c>
      <c r="AV11" s="26" t="n">
        <v>9.00625662020773</v>
      </c>
      <c r="AW11" s="26" t="n">
        <v>8.99174128609462</v>
      </c>
      <c r="AX11" s="26" t="n">
        <v>8.97592074205022</v>
      </c>
      <c r="AY11" s="26" t="n">
        <v>8.95907008850171</v>
      </c>
      <c r="AZ11" s="26" t="n">
        <v>8.94183639855763</v>
      </c>
      <c r="BA11" s="26" t="n">
        <v>8.92440108259653</v>
      </c>
      <c r="BB11" s="26" t="n">
        <v>8.90634695101789</v>
      </c>
      <c r="BC11" s="26" t="n">
        <v>8.88875021830236</v>
      </c>
      <c r="BD11" s="26" t="n">
        <v>8.87056757742713</v>
      </c>
      <c r="BE11" s="26" t="n">
        <v>8.82409904007498</v>
      </c>
      <c r="BF11" s="26" t="n">
        <v>8.77371877051389</v>
      </c>
      <c r="BG11" s="26" t="n">
        <v>8.71933323903888</v>
      </c>
      <c r="BH11" s="26" t="n">
        <v>8.66116126544369</v>
      </c>
      <c r="BI11" s="26" t="n">
        <v>8.60045654000016</v>
      </c>
      <c r="BJ11" s="26" t="n">
        <v>8.27007020218677</v>
      </c>
      <c r="BK11" s="26" t="n">
        <v>7.58146515602946</v>
      </c>
      <c r="BL11" s="26" t="n">
        <v>7.40534972064554</v>
      </c>
      <c r="BM11" s="26" t="n">
        <v>7.62964278438756</v>
      </c>
      <c r="BR11" s="0" t="s">
        <v>111</v>
      </c>
      <c r="BS11" s="0" t="n">
        <f aca="false">MATCH($BS$4,$BY$2:$BY$6,1)</f>
        <v>3</v>
      </c>
      <c r="BT11" s="0" t="n">
        <f aca="false">INDEX($BY$2:$BY$6,$BS11,1)</f>
        <v>9</v>
      </c>
      <c r="BU11" s="0" t="n">
        <f aca="false">INDEX($BY$2:$BY$6,$BS11+1,1)</f>
        <v>11</v>
      </c>
      <c r="BV11" s="0" t="n">
        <f aca="false">($BS4-BT11)/(BU11-BT11)</f>
        <v>0.4</v>
      </c>
    </row>
    <row r="12" customFormat="false" ht="13.8" hidden="false" customHeight="false" outlineLevel="0" collapsed="false">
      <c r="A12" s="28" t="n">
        <v>9</v>
      </c>
      <c r="B12" s="26" t="n">
        <v>0.393279679511062</v>
      </c>
      <c r="C12" s="26" t="n">
        <v>0.403204860489553</v>
      </c>
      <c r="D12" s="26" t="n">
        <v>0.41232100205516</v>
      </c>
      <c r="E12" s="26" t="n">
        <v>0.420883880523087</v>
      </c>
      <c r="F12" s="26" t="n">
        <v>0.428705436239581</v>
      </c>
      <c r="G12" s="26" t="n">
        <v>0.436255860237606</v>
      </c>
      <c r="H12" s="26" t="n">
        <v>0.442926814159184</v>
      </c>
      <c r="I12" s="26" t="n">
        <v>0.448956326421633</v>
      </c>
      <c r="J12" s="26" t="n">
        <v>0.454362765705929</v>
      </c>
      <c r="K12" s="26" t="n">
        <v>0.459153707960005</v>
      </c>
      <c r="L12" s="26" t="n">
        <v>0.463667148200793</v>
      </c>
      <c r="M12" s="26" t="n">
        <v>0.471403562575596</v>
      </c>
      <c r="N12" s="26" t="n">
        <v>0.472203327865312</v>
      </c>
      <c r="O12" s="26" t="n">
        <v>0.463179636806509</v>
      </c>
      <c r="P12" s="26" t="n">
        <v>0.443927836301339</v>
      </c>
      <c r="Q12" s="26" t="n">
        <v>0.41533691510033</v>
      </c>
      <c r="R12" s="26" t="n">
        <v>0.165985929787951</v>
      </c>
      <c r="S12" s="26" t="n">
        <v>-0.760889748995484</v>
      </c>
      <c r="T12" s="26" t="n">
        <v>-1.70393315308437</v>
      </c>
      <c r="U12" s="26" t="n">
        <v>-3.44509583111406</v>
      </c>
      <c r="W12" s="28" t="n">
        <v>9</v>
      </c>
      <c r="X12" s="26" t="n">
        <v>0.0436977421678958</v>
      </c>
      <c r="Y12" s="26" t="n">
        <v>0.0448005400543948</v>
      </c>
      <c r="Z12" s="26" t="n">
        <v>0.0458134446727956</v>
      </c>
      <c r="AA12" s="26" t="n">
        <v>0.0467648756136764</v>
      </c>
      <c r="AB12" s="26" t="n">
        <v>0.0476339373599534</v>
      </c>
      <c r="AC12" s="26" t="n">
        <v>0.048472873359734</v>
      </c>
      <c r="AD12" s="26" t="n">
        <v>0.0492140904621315</v>
      </c>
      <c r="AE12" s="26" t="n">
        <v>0.0498840362690703</v>
      </c>
      <c r="AF12" s="26" t="n">
        <v>0.0504847517451033</v>
      </c>
      <c r="AG12" s="26" t="n">
        <v>0.0510170786622227</v>
      </c>
      <c r="AH12" s="26" t="n">
        <v>0.0515185720223103</v>
      </c>
      <c r="AI12" s="26" t="n">
        <v>0.0523781736195107</v>
      </c>
      <c r="AJ12" s="26" t="n">
        <v>0.0524670364294791</v>
      </c>
      <c r="AK12" s="26" t="n">
        <v>0.0514644040896122</v>
      </c>
      <c r="AL12" s="26" t="n">
        <v>0.0493253151445932</v>
      </c>
      <c r="AM12" s="26" t="n">
        <v>0.0461485461222589</v>
      </c>
      <c r="AN12" s="26" t="n">
        <v>0.0184428810875501</v>
      </c>
      <c r="AO12" s="26" t="n">
        <v>-0.0845433054439427</v>
      </c>
      <c r="AP12" s="26" t="n">
        <v>-0.189325905898263</v>
      </c>
      <c r="AQ12" s="26" t="n">
        <v>-0.38278842567934</v>
      </c>
      <c r="AS12" s="28" t="n">
        <v>9</v>
      </c>
      <c r="AT12" s="26" t="n">
        <v>9.110160277917</v>
      </c>
      <c r="AU12" s="26" t="n">
        <v>9.0927398245821</v>
      </c>
      <c r="AV12" s="26" t="n">
        <v>9.07420279949442</v>
      </c>
      <c r="AW12" s="26" t="n">
        <v>9.05520595805423</v>
      </c>
      <c r="AX12" s="26" t="n">
        <v>9.03540720084219</v>
      </c>
      <c r="AY12" s="26" t="n">
        <v>9.01598120569574</v>
      </c>
      <c r="AZ12" s="26" t="n">
        <v>8.99562519250713</v>
      </c>
      <c r="BA12" s="26" t="n">
        <v>8.97483829883411</v>
      </c>
      <c r="BB12" s="26" t="n">
        <v>8.95377122307248</v>
      </c>
      <c r="BC12" s="26" t="n">
        <v>8.93265046917871</v>
      </c>
      <c r="BD12" s="26" t="n">
        <v>8.91199599472137</v>
      </c>
      <c r="BE12" s="26" t="n">
        <v>8.85917935220085</v>
      </c>
      <c r="BF12" s="26" t="n">
        <v>8.80406615641435</v>
      </c>
      <c r="BG12" s="26" t="n">
        <v>8.74510819040865</v>
      </c>
      <c r="BH12" s="26" t="n">
        <v>8.6820615591045</v>
      </c>
      <c r="BI12" s="26" t="n">
        <v>8.61531594699336</v>
      </c>
      <c r="BJ12" s="26" t="n">
        <v>8.24941623342875</v>
      </c>
      <c r="BK12" s="26" t="n">
        <v>7.50154395529946</v>
      </c>
      <c r="BL12" s="26" t="n">
        <v>7.33825927093827</v>
      </c>
      <c r="BM12" s="26" t="n">
        <v>7.58384230049842</v>
      </c>
    </row>
    <row r="13" customFormat="false" ht="13.8" hidden="false" customHeight="false" outlineLevel="0" collapsed="false">
      <c r="A13" s="28" t="n">
        <v>9.5</v>
      </c>
      <c r="B13" s="26" t="n">
        <v>0.368713614134788</v>
      </c>
      <c r="C13" s="26" t="n">
        <v>0.380614809261368</v>
      </c>
      <c r="D13" s="26" t="n">
        <v>0.391757184275058</v>
      </c>
      <c r="E13" s="26" t="n">
        <v>0.402345952736693</v>
      </c>
      <c r="F13" s="26" t="n">
        <v>0.411920065580174</v>
      </c>
      <c r="G13" s="26" t="n">
        <v>0.42074641307622</v>
      </c>
      <c r="H13" s="26" t="n">
        <v>0.428894861920162</v>
      </c>
      <c r="I13" s="26" t="n">
        <v>0.436314819050043</v>
      </c>
      <c r="J13" s="26" t="n">
        <v>0.443007824262552</v>
      </c>
      <c r="K13" s="26" t="n">
        <v>0.449092959982182</v>
      </c>
      <c r="L13" s="26" t="n">
        <v>0.454371852378065</v>
      </c>
      <c r="M13" s="26" t="n">
        <v>0.464630131369675</v>
      </c>
      <c r="N13" s="26" t="n">
        <v>0.469165742421616</v>
      </c>
      <c r="O13" s="26" t="n">
        <v>0.463263320818562</v>
      </c>
      <c r="P13" s="26" t="n">
        <v>0.445328400769246</v>
      </c>
      <c r="Q13" s="26" t="n">
        <v>0.415973436858685</v>
      </c>
      <c r="R13" s="26" t="n">
        <v>0.139263701584918</v>
      </c>
      <c r="S13" s="26" t="n">
        <v>-0.921740206188493</v>
      </c>
      <c r="T13" s="26" t="n">
        <v>-1.98476567621198</v>
      </c>
      <c r="U13" s="26" t="n">
        <v>-4.06158873840767</v>
      </c>
      <c r="W13" s="28" t="n">
        <v>9.5</v>
      </c>
      <c r="X13" s="26" t="n">
        <v>0.0388119593826092</v>
      </c>
      <c r="Y13" s="26" t="n">
        <v>0.0400647167643545</v>
      </c>
      <c r="Z13" s="26" t="n">
        <v>0.041237598344743</v>
      </c>
      <c r="AA13" s="26" t="n">
        <v>0.0423522055512309</v>
      </c>
      <c r="AB13" s="26" t="n">
        <v>0.0433600069031762</v>
      </c>
      <c r="AC13" s="26" t="n">
        <v>0.0442890961132863</v>
      </c>
      <c r="AD13" s="26" t="n">
        <v>0.0451468275705434</v>
      </c>
      <c r="AE13" s="26" t="n">
        <v>0.0459278756894782</v>
      </c>
      <c r="AF13" s="26" t="n">
        <v>0.0466324025539528</v>
      </c>
      <c r="AG13" s="26" t="n">
        <v>0.0472729431560192</v>
      </c>
      <c r="AH13" s="26" t="n">
        <v>0.0478286160397963</v>
      </c>
      <c r="AI13" s="26" t="n">
        <v>0.0489084348810184</v>
      </c>
      <c r="AJ13" s="26" t="n">
        <v>0.049385867623328</v>
      </c>
      <c r="AK13" s="26" t="n">
        <v>0.0487645600861645</v>
      </c>
      <c r="AL13" s="26" t="n">
        <v>0.0468766737651838</v>
      </c>
      <c r="AM13" s="26" t="n">
        <v>0.0437866775640722</v>
      </c>
      <c r="AN13" s="26" t="n">
        <v>0.0146593370089387</v>
      </c>
      <c r="AO13" s="26" t="n">
        <v>-0.0970252848619467</v>
      </c>
      <c r="AP13" s="26" t="n">
        <v>-0.208922702759156</v>
      </c>
      <c r="AQ13" s="26" t="n">
        <v>-0.427535656674492</v>
      </c>
      <c r="AS13" s="28" t="n">
        <v>9.5</v>
      </c>
      <c r="AT13" s="26" t="n">
        <v>9.18051670647657</v>
      </c>
      <c r="AU13" s="26" t="n">
        <v>9.15924648759998</v>
      </c>
      <c r="AV13" s="26" t="n">
        <v>9.13736143702972</v>
      </c>
      <c r="AW13" s="26" t="n">
        <v>9.11544979407598</v>
      </c>
      <c r="AX13" s="26" t="n">
        <v>9.09260096695076</v>
      </c>
      <c r="AY13" s="26" t="n">
        <v>9.06919252803021</v>
      </c>
      <c r="AZ13" s="26" t="n">
        <v>9.04569332224974</v>
      </c>
      <c r="BA13" s="26" t="n">
        <v>9.02208555146029</v>
      </c>
      <c r="BB13" s="26" t="n">
        <v>8.99840428159239</v>
      </c>
      <c r="BC13" s="26" t="n">
        <v>8.97472846340978</v>
      </c>
      <c r="BD13" s="26" t="n">
        <v>8.95091143177707</v>
      </c>
      <c r="BE13" s="26" t="n">
        <v>8.89189529801605</v>
      </c>
      <c r="BF13" s="26" t="n">
        <v>8.83242684705333</v>
      </c>
      <c r="BG13" s="26" t="n">
        <v>8.76908498602242</v>
      </c>
      <c r="BH13" s="26" t="n">
        <v>8.70090666608202</v>
      </c>
      <c r="BI13" s="26" t="n">
        <v>8.62835199960373</v>
      </c>
      <c r="BJ13" s="26" t="n">
        <v>8.22569979895728</v>
      </c>
      <c r="BK13" s="26" t="n">
        <v>7.41884361614769</v>
      </c>
      <c r="BL13" s="26" t="n">
        <v>7.2700062801771</v>
      </c>
      <c r="BM13" s="26" t="n">
        <v>7.53544341018893</v>
      </c>
      <c r="BR13" s="0" t="s">
        <v>101</v>
      </c>
      <c r="BS13" s="0" t="n">
        <f aca="false">VLOOKUP(BS15,$BV$2:$BW$4,2,0)</f>
        <v>0</v>
      </c>
      <c r="BT13" s="0" t="n">
        <f aca="false">VLOOKUP(BT15,$BV$2:$BW$4,2,0)</f>
        <v>0</v>
      </c>
      <c r="BU13" s="0" t="n">
        <f aca="false">VLOOKUP(BU15,$BV$2:$BW$4,2,0)</f>
        <v>22</v>
      </c>
      <c r="BV13" s="0" t="n">
        <f aca="false">VLOOKUP(BV15,$BV$2:$BW$4,2,0)</f>
        <v>22</v>
      </c>
      <c r="BW13" s="0" t="n">
        <f aca="false">VLOOKUP(BW15,$BV$2:$BW$4,2,0)</f>
        <v>44</v>
      </c>
      <c r="BX13" s="0" t="n">
        <f aca="false">VLOOKUP(BX15,$BV$2:$BW$4,2,0)</f>
        <v>44</v>
      </c>
    </row>
    <row r="14" customFormat="false" ht="13.8" hidden="false" customHeight="false" outlineLevel="0" collapsed="false">
      <c r="A14" s="28" t="n">
        <v>10</v>
      </c>
      <c r="B14" s="26" t="n">
        <v>0.338660522252016</v>
      </c>
      <c r="C14" s="26" t="n">
        <v>0.352662525269638</v>
      </c>
      <c r="D14" s="26" t="n">
        <v>0.366045894278749</v>
      </c>
      <c r="E14" s="26" t="n">
        <v>0.378374494479036</v>
      </c>
      <c r="F14" s="26" t="n">
        <v>0.390117861727429</v>
      </c>
      <c r="G14" s="26" t="n">
        <v>0.400823987265997</v>
      </c>
      <c r="H14" s="26" t="n">
        <v>0.410718903026063</v>
      </c>
      <c r="I14" s="26" t="n">
        <v>0.419777492659556</v>
      </c>
      <c r="J14" s="26" t="n">
        <v>0.428047626960615</v>
      </c>
      <c r="K14" s="26" t="n">
        <v>0.435488950277833</v>
      </c>
      <c r="L14" s="26" t="n">
        <v>0.442314497430957</v>
      </c>
      <c r="M14" s="26" t="n">
        <v>0.455104639504491</v>
      </c>
      <c r="N14" s="26" t="n">
        <v>0.462589978186111</v>
      </c>
      <c r="O14" s="26" t="n">
        <v>0.460272614094157</v>
      </c>
      <c r="P14" s="26" t="n">
        <v>0.444287778195275</v>
      </c>
      <c r="Q14" s="26" t="n">
        <v>0.41441254722401</v>
      </c>
      <c r="R14" s="26" t="n">
        <v>0.108487669379365</v>
      </c>
      <c r="S14" s="26" t="n">
        <v>-1.10086912654225</v>
      </c>
      <c r="T14" s="26" t="n">
        <v>-2.29421562818767</v>
      </c>
      <c r="U14" s="26" t="n">
        <v>-4.74743470810368</v>
      </c>
      <c r="W14" s="28" t="n">
        <v>10</v>
      </c>
      <c r="X14" s="26" t="n">
        <v>0.0338660522252016</v>
      </c>
      <c r="Y14" s="26" t="n">
        <v>0.0352662525269638</v>
      </c>
      <c r="Z14" s="26" t="n">
        <v>0.0366045894278749</v>
      </c>
      <c r="AA14" s="26" t="n">
        <v>0.0378374494479036</v>
      </c>
      <c r="AB14" s="26" t="n">
        <v>0.0390117861727429</v>
      </c>
      <c r="AC14" s="26" t="n">
        <v>0.0400823987265997</v>
      </c>
      <c r="AD14" s="26" t="n">
        <v>0.0410718903026063</v>
      </c>
      <c r="AE14" s="26" t="n">
        <v>0.0419777492659556</v>
      </c>
      <c r="AF14" s="26" t="n">
        <v>0.0428047626960616</v>
      </c>
      <c r="AG14" s="26" t="n">
        <v>0.0435488950277833</v>
      </c>
      <c r="AH14" s="26" t="n">
        <v>0.0442314497430957</v>
      </c>
      <c r="AI14" s="26" t="n">
        <v>0.0455104639504491</v>
      </c>
      <c r="AJ14" s="26" t="n">
        <v>0.0462589978186111</v>
      </c>
      <c r="AK14" s="26" t="n">
        <v>0.0460272614094157</v>
      </c>
      <c r="AL14" s="26" t="n">
        <v>0.0444287778195275</v>
      </c>
      <c r="AM14" s="26" t="n">
        <v>0.041441254722401</v>
      </c>
      <c r="AN14" s="26" t="n">
        <v>0.0108487669379365</v>
      </c>
      <c r="AO14" s="26" t="n">
        <v>-0.110086912654225</v>
      </c>
      <c r="AP14" s="26" t="n">
        <v>-0.229421562818767</v>
      </c>
      <c r="AQ14" s="26" t="n">
        <v>-0.474743470810368</v>
      </c>
      <c r="AS14" s="28" t="n">
        <v>10</v>
      </c>
      <c r="AT14" s="26" t="n">
        <v>9.24851370237733</v>
      </c>
      <c r="AU14" s="26" t="n">
        <v>9.22362657399227</v>
      </c>
      <c r="AV14" s="26" t="n">
        <v>9.19854966035464</v>
      </c>
      <c r="AW14" s="26" t="n">
        <v>9.17263930490983</v>
      </c>
      <c r="AX14" s="26" t="n">
        <v>9.1468489235439</v>
      </c>
      <c r="AY14" s="26" t="n">
        <v>9.12063176895873</v>
      </c>
      <c r="AZ14" s="26" t="n">
        <v>9.09426634580131</v>
      </c>
      <c r="BA14" s="26" t="n">
        <v>9.06777259835925</v>
      </c>
      <c r="BB14" s="26" t="n">
        <v>9.04135311471167</v>
      </c>
      <c r="BC14" s="26" t="n">
        <v>9.01498156149183</v>
      </c>
      <c r="BD14" s="26" t="n">
        <v>8.98898833303005</v>
      </c>
      <c r="BE14" s="26" t="n">
        <v>8.92346911576188</v>
      </c>
      <c r="BF14" s="26" t="n">
        <v>8.85864174449278</v>
      </c>
      <c r="BG14" s="26" t="n">
        <v>8.79103481544149</v>
      </c>
      <c r="BH14" s="26" t="n">
        <v>8.71811709385762</v>
      </c>
      <c r="BI14" s="26" t="n">
        <v>8.63979780054711</v>
      </c>
      <c r="BJ14" s="26" t="n">
        <v>8.19898033694303</v>
      </c>
      <c r="BK14" s="26" t="n">
        <v>7.33296265032063</v>
      </c>
      <c r="BL14" s="26" t="n">
        <v>7.19952420383901</v>
      </c>
      <c r="BM14" s="26" t="n">
        <v>7.48447884823913</v>
      </c>
      <c r="BR14" s="0" t="s">
        <v>117</v>
      </c>
      <c r="BS14" s="0" t="n">
        <v>0</v>
      </c>
      <c r="BT14" s="0" t="n">
        <v>1</v>
      </c>
      <c r="BU14" s="0" t="n">
        <v>0</v>
      </c>
      <c r="BV14" s="0" t="n">
        <v>1</v>
      </c>
      <c r="BW14" s="0" t="n">
        <v>0</v>
      </c>
      <c r="BX14" s="0" t="n">
        <v>1</v>
      </c>
    </row>
    <row r="15" customFormat="false" ht="13.8" hidden="false" customHeight="false" outlineLevel="0" collapsed="false">
      <c r="A15" s="28" t="n">
        <v>10.5</v>
      </c>
      <c r="B15" s="26" t="n">
        <v>0.303189958646401</v>
      </c>
      <c r="C15" s="26" t="n">
        <v>0.319745066567648</v>
      </c>
      <c r="D15" s="26" t="n">
        <v>0.335593682571359</v>
      </c>
      <c r="E15" s="26" t="n">
        <v>0.350328921533793</v>
      </c>
      <c r="F15" s="26" t="n">
        <v>0.364157165900752</v>
      </c>
      <c r="G15" s="26" t="n">
        <v>0.377031726684174</v>
      </c>
      <c r="H15" s="26" t="n">
        <v>0.388970520516374</v>
      </c>
      <c r="I15" s="26" t="n">
        <v>0.399955177861301</v>
      </c>
      <c r="J15" s="26" t="n">
        <v>0.409979082733127</v>
      </c>
      <c r="K15" s="26" t="n">
        <v>0.419014422453178</v>
      </c>
      <c r="L15" s="26" t="n">
        <v>0.427191804881658</v>
      </c>
      <c r="M15" s="26" t="n">
        <v>0.443377506959567</v>
      </c>
      <c r="N15" s="26" t="n">
        <v>0.453487683009712</v>
      </c>
      <c r="O15" s="26" t="n">
        <v>0.454562599146632</v>
      </c>
      <c r="P15" s="26" t="n">
        <v>0.440753528369489</v>
      </c>
      <c r="Q15" s="26" t="n">
        <v>0.410552654387692</v>
      </c>
      <c r="R15" s="26" t="n">
        <v>0.0734990623659608</v>
      </c>
      <c r="S15" s="26" t="n">
        <v>-1.29916883729781</v>
      </c>
      <c r="T15" s="26" t="n">
        <v>-2.63479658483433</v>
      </c>
      <c r="U15" s="26" t="n">
        <v>-5.50609119990043</v>
      </c>
      <c r="W15" s="28" t="n">
        <v>10.5</v>
      </c>
      <c r="X15" s="26" t="n">
        <v>0.0288752341568001</v>
      </c>
      <c r="Y15" s="26" t="n">
        <v>0.0304519111016807</v>
      </c>
      <c r="Z15" s="26" t="n">
        <v>0.0319613031020342</v>
      </c>
      <c r="AA15" s="26" t="n">
        <v>0.0333646591936945</v>
      </c>
      <c r="AB15" s="26" t="n">
        <v>0.0346816348476907</v>
      </c>
      <c r="AC15" s="26" t="n">
        <v>0.0359077834937309</v>
      </c>
      <c r="AD15" s="26" t="n">
        <v>0.0370448114777499</v>
      </c>
      <c r="AE15" s="26" t="n">
        <v>0.0380909693201239</v>
      </c>
      <c r="AF15" s="26" t="n">
        <v>0.0390456269269645</v>
      </c>
      <c r="AG15" s="26" t="n">
        <v>0.0399061354717312</v>
      </c>
      <c r="AH15" s="26" t="n">
        <v>0.0406849337982531</v>
      </c>
      <c r="AI15" s="26" t="n">
        <v>0.0422264292342445</v>
      </c>
      <c r="AJ15" s="26" t="n">
        <v>0.0431893031437821</v>
      </c>
      <c r="AK15" s="26" t="n">
        <v>0.043291676109203</v>
      </c>
      <c r="AL15" s="26" t="n">
        <v>0.0419765265113799</v>
      </c>
      <c r="AM15" s="26" t="n">
        <v>0.0391002527988278</v>
      </c>
      <c r="AN15" s="26" t="n">
        <v>0.00699991070152008</v>
      </c>
      <c r="AO15" s="26" t="n">
        <v>-0.123730365456935</v>
      </c>
      <c r="AP15" s="26" t="n">
        <v>-0.25093300807946</v>
      </c>
      <c r="AQ15" s="26" t="n">
        <v>-0.524389638085756</v>
      </c>
      <c r="AS15" s="28" t="n">
        <v>10.5</v>
      </c>
      <c r="AT15" s="26" t="n">
        <v>9.31541078993443</v>
      </c>
      <c r="AU15" s="26" t="n">
        <v>9.28700778089669</v>
      </c>
      <c r="AV15" s="26" t="n">
        <v>9.25859898715216</v>
      </c>
      <c r="AW15" s="26" t="n">
        <v>9.22974297020147</v>
      </c>
      <c r="AX15" s="26" t="n">
        <v>9.2006673194045</v>
      </c>
      <c r="AY15" s="26" t="n">
        <v>9.1714299188316</v>
      </c>
      <c r="AZ15" s="26" t="n">
        <v>9.14223124742573</v>
      </c>
      <c r="BA15" s="26" t="n">
        <v>9.11306428706713</v>
      </c>
      <c r="BB15" s="26" t="n">
        <v>9.08395396503178</v>
      </c>
      <c r="BC15" s="26" t="n">
        <v>9.05487203616283</v>
      </c>
      <c r="BD15" s="26" t="n">
        <v>9.02604301862189</v>
      </c>
      <c r="BE15" s="26" t="n">
        <v>8.95445416382995</v>
      </c>
      <c r="BF15" s="26" t="n">
        <v>8.88365635844166</v>
      </c>
      <c r="BG15" s="26" t="n">
        <v>8.81147701952794</v>
      </c>
      <c r="BH15" s="26" t="n">
        <v>8.73365197945986</v>
      </c>
      <c r="BI15" s="26" t="n">
        <v>8.64956709725502</v>
      </c>
      <c r="BJ15" s="26" t="n">
        <v>8.16931681685976</v>
      </c>
      <c r="BK15" s="26" t="n">
        <v>7.24409802153432</v>
      </c>
      <c r="BL15" s="26" t="n">
        <v>7.12622369254216</v>
      </c>
      <c r="BM15" s="26" t="n">
        <v>7.43093430705864</v>
      </c>
      <c r="BQ15" s="0" t="s">
        <v>118</v>
      </c>
      <c r="BR15" s="0" t="s">
        <v>119</v>
      </c>
      <c r="BS15" s="0" t="s">
        <v>107</v>
      </c>
      <c r="BT15" s="0" t="s">
        <v>107</v>
      </c>
      <c r="BU15" s="0" t="s">
        <v>110</v>
      </c>
      <c r="BV15" s="0" t="s">
        <v>110</v>
      </c>
      <c r="BW15" s="0" t="s">
        <v>112</v>
      </c>
      <c r="BX15" s="0" t="s">
        <v>112</v>
      </c>
    </row>
    <row r="16" customFormat="false" ht="13.8" hidden="false" customHeight="false" outlineLevel="0" collapsed="false">
      <c r="A16" s="28" t="n">
        <v>11</v>
      </c>
      <c r="B16" s="26" t="n">
        <v>0.261818184981349</v>
      </c>
      <c r="C16" s="26" t="n">
        <v>0.281259487363617</v>
      </c>
      <c r="D16" s="26" t="n">
        <v>0.299915578560906</v>
      </c>
      <c r="E16" s="26" t="n">
        <v>0.317578450253358</v>
      </c>
      <c r="F16" s="26" t="n">
        <v>0.333990607048747</v>
      </c>
      <c r="G16" s="26" t="n">
        <v>0.349341705497401</v>
      </c>
      <c r="H16" s="26" t="n">
        <v>0.363598438600747</v>
      </c>
      <c r="I16" s="26" t="n">
        <v>0.376856444578218</v>
      </c>
      <c r="J16" s="26" t="n">
        <v>0.388859266856434</v>
      </c>
      <c r="K16" s="26" t="n">
        <v>0.399745133137282</v>
      </c>
      <c r="L16" s="26" t="n">
        <v>0.409528294259561</v>
      </c>
      <c r="M16" s="26" t="n">
        <v>0.429342931831224</v>
      </c>
      <c r="N16" s="26" t="n">
        <v>0.442200823249002</v>
      </c>
      <c r="O16" s="26" t="n">
        <v>0.446093664143195</v>
      </c>
      <c r="P16" s="26" t="n">
        <v>0.434785190888997</v>
      </c>
      <c r="Q16" s="26" t="n">
        <v>0.404481089438698</v>
      </c>
      <c r="R16" s="26" t="n">
        <v>0.0343536792063708</v>
      </c>
      <c r="S16" s="26" t="n">
        <v>-1.51754966783586</v>
      </c>
      <c r="T16" s="26" t="n">
        <v>-3.0084861345847</v>
      </c>
      <c r="U16" s="26" t="n">
        <v>-6.34107101952971</v>
      </c>
      <c r="W16" s="28" t="n">
        <v>11</v>
      </c>
      <c r="X16" s="26" t="n">
        <v>0.0238016531801226</v>
      </c>
      <c r="Y16" s="26" t="n">
        <v>0.0255690443057834</v>
      </c>
      <c r="Z16" s="26" t="n">
        <v>0.027265052596446</v>
      </c>
      <c r="AA16" s="26" t="n">
        <v>0.0288707682048507</v>
      </c>
      <c r="AB16" s="26" t="n">
        <v>0.030362782458977</v>
      </c>
      <c r="AC16" s="26" t="n">
        <v>0.0317583368634001</v>
      </c>
      <c r="AD16" s="26" t="n">
        <v>0.0330544035091588</v>
      </c>
      <c r="AE16" s="26" t="n">
        <v>0.034259676779838</v>
      </c>
      <c r="AF16" s="26" t="n">
        <v>0.035350842441494</v>
      </c>
      <c r="AG16" s="26" t="n">
        <v>0.0363404666488438</v>
      </c>
      <c r="AH16" s="26" t="n">
        <v>0.0372298449326874</v>
      </c>
      <c r="AI16" s="26" t="n">
        <v>0.0390311756210203</v>
      </c>
      <c r="AJ16" s="26" t="n">
        <v>0.0402000748408184</v>
      </c>
      <c r="AK16" s="26" t="n">
        <v>0.0405539694675632</v>
      </c>
      <c r="AL16" s="26" t="n">
        <v>0.0395259264444543</v>
      </c>
      <c r="AM16" s="26" t="n">
        <v>0.0367710081307907</v>
      </c>
      <c r="AN16" s="26" t="n">
        <v>0.00312306174603371</v>
      </c>
      <c r="AO16" s="26" t="n">
        <v>-0.137959060712351</v>
      </c>
      <c r="AP16" s="26" t="n">
        <v>-0.2734987395077</v>
      </c>
      <c r="AQ16" s="26" t="n">
        <v>-0.576461001775428</v>
      </c>
      <c r="AS16" s="28" t="n">
        <v>11</v>
      </c>
      <c r="AT16" s="26" t="n">
        <v>9.38069707716458</v>
      </c>
      <c r="AU16" s="26" t="n">
        <v>9.34933737990908</v>
      </c>
      <c r="AV16" s="26" t="n">
        <v>9.31782587418613</v>
      </c>
      <c r="AW16" s="26" t="n">
        <v>9.28605236688163</v>
      </c>
      <c r="AX16" s="26" t="n">
        <v>9.25400136632877</v>
      </c>
      <c r="AY16" s="26" t="n">
        <v>9.22198102842216</v>
      </c>
      <c r="AZ16" s="26" t="n">
        <v>9.1899691147261</v>
      </c>
      <c r="BA16" s="26" t="n">
        <v>9.15814067120823</v>
      </c>
      <c r="BB16" s="26" t="n">
        <v>9.12624843557194</v>
      </c>
      <c r="BC16" s="26" t="n">
        <v>9.09446545565588</v>
      </c>
      <c r="BD16" s="26" t="n">
        <v>9.06283326047453</v>
      </c>
      <c r="BE16" s="26" t="n">
        <v>8.98480639704335</v>
      </c>
      <c r="BF16" s="26" t="n">
        <v>8.90770614743457</v>
      </c>
      <c r="BG16" s="26" t="n">
        <v>8.8302233547954</v>
      </c>
      <c r="BH16" s="26" t="n">
        <v>8.74774620171923</v>
      </c>
      <c r="BI16" s="26" t="n">
        <v>8.65775179132731</v>
      </c>
      <c r="BJ16" s="26" t="n">
        <v>8.13696081794948</v>
      </c>
      <c r="BK16" s="26" t="n">
        <v>7.15186599034778</v>
      </c>
      <c r="BL16" s="26" t="n">
        <v>7.04977264984631</v>
      </c>
      <c r="BM16" s="26" t="n">
        <v>7.37481269750206</v>
      </c>
      <c r="BQ16" s="0" t="n">
        <f aca="false">VLOOKUP($BT$11,$BY$2:$BZ$6,2,0)</f>
        <v>83</v>
      </c>
      <c r="BS16" s="26" t="n">
        <f aca="true">OFFSET($A$1,$BS$9-1+$BQ16,BS$13+$BS$10+BS$14)</f>
        <v>0.474733827954802</v>
      </c>
      <c r="BT16" s="26" t="n">
        <f aca="true">OFFSET($A$1,$BS$9-1+$BQ16,BT$13+$BS$10+BT$14)</f>
        <v>0.476822704284412</v>
      </c>
      <c r="BU16" s="26" t="n">
        <f aca="true">OFFSET($A$1,$BS$9-1+$BQ16,BU$13+$BS$10+BU$14)</f>
        <v>0.0593417284943502</v>
      </c>
      <c r="BV16" s="26" t="n">
        <f aca="true">OFFSET($A$1,$BS$9-1+$BQ16,BV$13+$BS$10+BV$14)</f>
        <v>0.0596028380355515</v>
      </c>
      <c r="BW16" s="26" t="n">
        <f aca="true">OFFSET($A$1,$BS$9-1+$BQ16,BW$13+$BS$10+BW$14)</f>
        <v>0.932288246837757</v>
      </c>
      <c r="BX16" s="26" t="n">
        <f aca="true">OFFSET($A$1,$BS$9-1+$BQ16,BX$13+$BS$10+BX$14)</f>
        <v>0.888366610712454</v>
      </c>
    </row>
    <row r="17" customFormat="false" ht="13.8" hidden="false" customHeight="false" outlineLevel="0" collapsed="false">
      <c r="A17" s="28" t="n">
        <v>11.5</v>
      </c>
      <c r="B17" s="26" t="n">
        <v>0.216263975993117</v>
      </c>
      <c r="C17" s="26" t="n">
        <v>0.238534098160953</v>
      </c>
      <c r="D17" s="26" t="n">
        <v>0.259976425865385</v>
      </c>
      <c r="E17" s="26" t="n">
        <v>0.280570169019847</v>
      </c>
      <c r="F17" s="26" t="n">
        <v>0.299829575875549</v>
      </c>
      <c r="G17" s="26" t="n">
        <v>0.317873946710614</v>
      </c>
      <c r="H17" s="26" t="n">
        <v>0.334672719501235</v>
      </c>
      <c r="I17" s="26" t="n">
        <v>0.350207215269897</v>
      </c>
      <c r="J17" s="26" t="n">
        <v>0.364584484137032</v>
      </c>
      <c r="K17" s="26" t="n">
        <v>0.377556376279693</v>
      </c>
      <c r="L17" s="26" t="n">
        <v>0.389240834974947</v>
      </c>
      <c r="M17" s="26" t="n">
        <v>0.413051815672803</v>
      </c>
      <c r="N17" s="26" t="n">
        <v>0.429002921691946</v>
      </c>
      <c r="O17" s="26" t="n">
        <v>0.435625126184242</v>
      </c>
      <c r="P17" s="26" t="n">
        <v>0.426252726327211</v>
      </c>
      <c r="Q17" s="26" t="n">
        <v>0.396331829795412</v>
      </c>
      <c r="R17" s="26" t="n">
        <v>-0.00932816699812695</v>
      </c>
      <c r="S17" s="26" t="n">
        <v>-1.75684649483899</v>
      </c>
      <c r="T17" s="26" t="n">
        <v>-3.41684842186182</v>
      </c>
      <c r="U17" s="26" t="n">
        <v>-7.25589581892985</v>
      </c>
      <c r="W17" s="28" t="n">
        <v>11.5</v>
      </c>
      <c r="X17" s="26" t="n">
        <v>0.0188055631298363</v>
      </c>
      <c r="Y17" s="26" t="n">
        <v>0.0207420954922568</v>
      </c>
      <c r="Z17" s="26" t="n">
        <v>0.0226066457274248</v>
      </c>
      <c r="AA17" s="26" t="n">
        <v>0.0243974060017259</v>
      </c>
      <c r="AB17" s="26" t="n">
        <v>0.0260721370326564</v>
      </c>
      <c r="AC17" s="26" t="n">
        <v>0.0276412127574447</v>
      </c>
      <c r="AD17" s="26" t="n">
        <v>0.0291019756088031</v>
      </c>
      <c r="AE17" s="26" t="n">
        <v>0.0304528013278171</v>
      </c>
      <c r="AF17" s="26" t="n">
        <v>0.0317029986206115</v>
      </c>
      <c r="AG17" s="26" t="n">
        <v>0.0328309892417124</v>
      </c>
      <c r="AH17" s="26" t="n">
        <v>0.0338470291282562</v>
      </c>
      <c r="AI17" s="26" t="n">
        <v>0.0359175491889394</v>
      </c>
      <c r="AJ17" s="26" t="n">
        <v>0.0373046018862562</v>
      </c>
      <c r="AK17" s="26" t="n">
        <v>0.0378804457551515</v>
      </c>
      <c r="AL17" s="26" t="n">
        <v>0.0370654544632358</v>
      </c>
      <c r="AM17" s="26" t="n">
        <v>0.0344636373735141</v>
      </c>
      <c r="AN17" s="26" t="n">
        <v>-0.000811144956358865</v>
      </c>
      <c r="AO17" s="26" t="n">
        <v>-0.152769260420782</v>
      </c>
      <c r="AP17" s="26" t="n">
        <v>-0.297117254074941</v>
      </c>
      <c r="AQ17" s="26" t="n">
        <v>-0.63094746251564</v>
      </c>
      <c r="AS17" s="28" t="n">
        <v>11.5</v>
      </c>
      <c r="AT17" s="26" t="n">
        <v>9.44584428474905</v>
      </c>
      <c r="AU17" s="26" t="n">
        <v>9.41177739404989</v>
      </c>
      <c r="AV17" s="26" t="n">
        <v>9.37710789477952</v>
      </c>
      <c r="AW17" s="26" t="n">
        <v>9.34245842613567</v>
      </c>
      <c r="AX17" s="26" t="n">
        <v>9.30753192060626</v>
      </c>
      <c r="AY17" s="26" t="n">
        <v>9.27255691727915</v>
      </c>
      <c r="AZ17" s="26" t="n">
        <v>9.23764997367932</v>
      </c>
      <c r="BA17" s="26" t="n">
        <v>9.20284156744109</v>
      </c>
      <c r="BB17" s="26" t="n">
        <v>9.16830134218335</v>
      </c>
      <c r="BC17" s="26" t="n">
        <v>9.13376679062523</v>
      </c>
      <c r="BD17" s="26" t="n">
        <v>9.09941633828594</v>
      </c>
      <c r="BE17" s="26" t="n">
        <v>9.01452703648093</v>
      </c>
      <c r="BF17" s="26" t="n">
        <v>8.93117834147116</v>
      </c>
      <c r="BG17" s="26" t="n">
        <v>8.84806040569259</v>
      </c>
      <c r="BH17" s="26" t="n">
        <v>8.76026567631255</v>
      </c>
      <c r="BI17" s="26" t="n">
        <v>8.66461818895676</v>
      </c>
      <c r="BJ17" s="26" t="n">
        <v>8.10168415881407</v>
      </c>
      <c r="BK17" s="26" t="n">
        <v>7.05613311381258</v>
      </c>
      <c r="BL17" s="26" t="n">
        <v>6.97015190851404</v>
      </c>
      <c r="BM17" s="26" t="n">
        <v>7.31612446657718</v>
      </c>
      <c r="BQ17" s="0" t="n">
        <f aca="false">BQ16+1</f>
        <v>84</v>
      </c>
      <c r="BS17" s="26" t="n">
        <f aca="true">OFFSET($A$1,$BS$9-1+$BQ17,BS$13+$BS$10+BS$14)</f>
        <v>0.474349029328951</v>
      </c>
      <c r="BT17" s="26" t="n">
        <f aca="true">OFFSET($A$1,$BS$9-1+$BQ17,BT$13+$BS$10+BT$14)</f>
        <v>0.479396407782442</v>
      </c>
      <c r="BU17" s="26" t="n">
        <f aca="true">OFFSET($A$1,$BS$9-1+$BQ17,BU$13+$BS$10+BU$14)</f>
        <v>0.0558057681563472</v>
      </c>
      <c r="BV17" s="26" t="n">
        <f aca="true">OFFSET($A$1,$BS$9-1+$BQ17,BV$13+$BS$10+BV$14)</f>
        <v>0.0563995773861697</v>
      </c>
      <c r="BW17" s="26" t="n">
        <f aca="true">OFFSET($A$1,$BS$9-1+$BQ17,BW$13+$BS$10+BW$14)</f>
        <v>0.974672314931903</v>
      </c>
      <c r="BX17" s="26" t="n">
        <f aca="true">OFFSET($A$1,$BS$9-1+$BQ17,BX$13+$BS$10+BX$14)</f>
        <v>0.924224176137304</v>
      </c>
      <c r="BY17" s="0" t="s">
        <v>107</v>
      </c>
      <c r="CA17" s="0" t="s">
        <v>110</v>
      </c>
      <c r="CC17" s="0" t="s">
        <v>112</v>
      </c>
    </row>
    <row r="18" customFormat="false" ht="13.8" hidden="false" customHeight="false" outlineLevel="0" collapsed="false">
      <c r="A18" s="28" t="n">
        <v>12</v>
      </c>
      <c r="B18" s="26" t="n">
        <v>0.213742748852329</v>
      </c>
      <c r="C18" s="26" t="n">
        <v>0.1924486987523</v>
      </c>
      <c r="D18" s="26" t="n">
        <v>0.216093198953956</v>
      </c>
      <c r="E18" s="26" t="n">
        <v>0.239297993417894</v>
      </c>
      <c r="F18" s="26" t="n">
        <v>0.261520509512733</v>
      </c>
      <c r="G18" s="26" t="n">
        <v>0.282618697929743</v>
      </c>
      <c r="H18" s="26" t="n">
        <v>0.302204200414688</v>
      </c>
      <c r="I18" s="26" t="n">
        <v>0.320398911632575</v>
      </c>
      <c r="J18" s="26" t="n">
        <v>0.337130216493019</v>
      </c>
      <c r="K18" s="26" t="n">
        <v>0.352409835198386</v>
      </c>
      <c r="L18" s="26" t="n">
        <v>0.366255744806161</v>
      </c>
      <c r="M18" s="26" t="n">
        <v>0.394718947154049</v>
      </c>
      <c r="N18" s="26" t="n">
        <v>0.413811950318118</v>
      </c>
      <c r="O18" s="26" t="n">
        <v>0.422815877216596</v>
      </c>
      <c r="P18" s="26" t="n">
        <v>0.415471068093729</v>
      </c>
      <c r="Q18" s="26" t="n">
        <v>0.385975945251112</v>
      </c>
      <c r="R18" s="26" t="n">
        <v>-0.0575720555948994</v>
      </c>
      <c r="S18" s="26" t="n">
        <v>-2.01854554485636</v>
      </c>
      <c r="T18" s="26" t="n">
        <v>-3.86169442599922</v>
      </c>
      <c r="U18" s="26" t="n">
        <v>-8.25406445188943</v>
      </c>
      <c r="W18" s="28" t="n">
        <v>12</v>
      </c>
      <c r="X18" s="26" t="n">
        <v>0.0178118957376941</v>
      </c>
      <c r="Y18" s="26" t="n">
        <v>0.0160373915626917</v>
      </c>
      <c r="Z18" s="26" t="n">
        <v>0.0180077665794963</v>
      </c>
      <c r="AA18" s="26" t="n">
        <v>0.0199414994514911</v>
      </c>
      <c r="AB18" s="26" t="n">
        <v>0.0217933757927277</v>
      </c>
      <c r="AC18" s="26" t="n">
        <v>0.0235515581608119</v>
      </c>
      <c r="AD18" s="26" t="n">
        <v>0.0251836833678906</v>
      </c>
      <c r="AE18" s="26" t="n">
        <v>0.0266999093027146</v>
      </c>
      <c r="AF18" s="26" t="n">
        <v>0.0280941847077515</v>
      </c>
      <c r="AG18" s="26" t="n">
        <v>0.0293674862665322</v>
      </c>
      <c r="AH18" s="26" t="n">
        <v>0.03052131206718</v>
      </c>
      <c r="AI18" s="26" t="n">
        <v>0.0328932455961707</v>
      </c>
      <c r="AJ18" s="26" t="n">
        <v>0.0344843291931765</v>
      </c>
      <c r="AK18" s="26" t="n">
        <v>0.0352346564347163</v>
      </c>
      <c r="AL18" s="26" t="n">
        <v>0.0346225890078108</v>
      </c>
      <c r="AM18" s="26" t="n">
        <v>0.0321646621042594</v>
      </c>
      <c r="AN18" s="26" t="n">
        <v>-0.00479767129957495</v>
      </c>
      <c r="AO18" s="26" t="n">
        <v>-0.16821212873803</v>
      </c>
      <c r="AP18" s="26" t="n">
        <v>-0.321807868833268</v>
      </c>
      <c r="AQ18" s="26" t="n">
        <v>-0.687838704324119</v>
      </c>
      <c r="AS18" s="28" t="n">
        <v>12</v>
      </c>
      <c r="AT18" s="26" t="n">
        <v>9.52770786421278</v>
      </c>
      <c r="AU18" s="26" t="n">
        <v>9.47229032377772</v>
      </c>
      <c r="AV18" s="26" t="n">
        <v>9.43599560558286</v>
      </c>
      <c r="AW18" s="26" t="n">
        <v>9.39865172165364</v>
      </c>
      <c r="AX18" s="26" t="n">
        <v>9.36089723454913</v>
      </c>
      <c r="AY18" s="26" t="n">
        <v>9.32322542311551</v>
      </c>
      <c r="AZ18" s="26" t="n">
        <v>9.28542227786961</v>
      </c>
      <c r="BA18" s="26" t="n">
        <v>9.24772805532245</v>
      </c>
      <c r="BB18" s="26" t="n">
        <v>9.2101743801824</v>
      </c>
      <c r="BC18" s="26" t="n">
        <v>9.17283143364703</v>
      </c>
      <c r="BD18" s="26" t="n">
        <v>9.13569560181637</v>
      </c>
      <c r="BE18" s="26" t="n">
        <v>9.04405743430313</v>
      </c>
      <c r="BF18" s="26" t="n">
        <v>8.95394041032858</v>
      </c>
      <c r="BG18" s="26" t="n">
        <v>8.86473971351231</v>
      </c>
      <c r="BH18" s="26" t="n">
        <v>8.77149212709464</v>
      </c>
      <c r="BI18" s="26" t="n">
        <v>8.67004043268465</v>
      </c>
      <c r="BJ18" s="26" t="n">
        <v>8.06371138228341</v>
      </c>
      <c r="BK18" s="26" t="n">
        <v>6.95557980040226</v>
      </c>
      <c r="BL18" s="26" t="n">
        <v>6.88729435854604</v>
      </c>
      <c r="BM18" s="26" t="n">
        <v>7.25487666940616</v>
      </c>
      <c r="BR18" s="0" t="s">
        <v>120</v>
      </c>
      <c r="BS18" s="0" t="n">
        <f aca="false">(BS16*(1-$BV$9)+BS17*$BV$9)</f>
        <v>0.474608383602775</v>
      </c>
      <c r="BT18" s="0" t="n">
        <f aca="false">(BT16*(1-$BV$9)+BT17*$BV$9)</f>
        <v>0.47766173162477</v>
      </c>
      <c r="BU18" s="0" t="n">
        <f aca="false">(BU16*(1-$BV$9)+BU17*$BV$9)</f>
        <v>0.0581890054241612</v>
      </c>
      <c r="BV18" s="0" t="n">
        <f aca="false">(BV16*(1-$BV$9)+BV17*$BV$9)</f>
        <v>0.058558575063853</v>
      </c>
      <c r="BW18" s="0" t="n">
        <f aca="false">(BW16*(1-$BV$9)+BW17*$BV$9)</f>
        <v>0.946105453036449</v>
      </c>
      <c r="BX18" s="0" t="n">
        <f aca="false">(BX16*(1-$BV$9)+BX17*$BV$9)</f>
        <v>0.900056177040955</v>
      </c>
      <c r="BY18" s="0" t="n">
        <f aca="false">BS18*(1-$BV$10)+BT18*$BV$10</f>
        <v>0.47726479638191</v>
      </c>
      <c r="CA18" s="0" t="n">
        <f aca="false">BU18*(1-$BV$10)+BV18*$BV$10</f>
        <v>0.0585105310106931</v>
      </c>
      <c r="CC18" s="0" t="n">
        <f aca="false">BW18*(1-$BV$10)+BX18*$BV$10</f>
        <v>0.906042582920369</v>
      </c>
    </row>
    <row r="19" customFormat="false" ht="13.8" hidden="false" customHeight="false" outlineLevel="0" collapsed="false"/>
    <row r="20" customFormat="false" ht="13.8" hidden="false" customHeight="false" outlineLevel="0" collapsed="false">
      <c r="BR20" s="0" t="s">
        <v>121</v>
      </c>
    </row>
    <row r="21" customFormat="false" ht="13.8" hidden="false" customHeight="false" outlineLevel="0" collapsed="false">
      <c r="A21" s="28" t="s">
        <v>122</v>
      </c>
      <c r="BQ21" s="0" t="n">
        <f aca="false">VLOOKUP($BU$11,$BY$2:$BZ$6,2,0)</f>
        <v>103</v>
      </c>
      <c r="BS21" s="26" t="n">
        <f aca="true">OFFSET($A$1,$BS$9-1+$BQ21,BS$13+$BS$10+BS$14)</f>
        <v>0.470820916421714</v>
      </c>
      <c r="BT21" s="26" t="n">
        <f aca="true">OFFSET($A$1,$BS$9-1+$BQ21,BT$13+$BS$10+BT$14)</f>
        <v>0.472711277234821</v>
      </c>
      <c r="BU21" s="26" t="n">
        <f aca="true">OFFSET($A$1,$BS$9-1+$BQ21,BU$13+$BS$10+BU$14)</f>
        <v>0.0588526145527142</v>
      </c>
      <c r="BV21" s="26" t="n">
        <f aca="true">OFFSET($A$1,$BS$9-1+$BQ21,BV$13+$BS$10+BV$14)</f>
        <v>0.0590889096543526</v>
      </c>
      <c r="BW21" s="26" t="n">
        <f aca="true">OFFSET($A$1,$BS$9-1+$BQ21,BW$13+$BS$10+BW$14)</f>
        <v>0.886361825611904</v>
      </c>
      <c r="BX21" s="26" t="n">
        <f aca="true">OFFSET($A$1,$BS$9-1+$BQ21,BX$13+$BS$10+BX$14)</f>
        <v>0.842568778709004</v>
      </c>
      <c r="BY21" s="1"/>
      <c r="BZ21" s="1"/>
      <c r="CA21" s="1"/>
      <c r="CB21" s="1"/>
      <c r="CC21" s="1"/>
    </row>
    <row r="22" customFormat="false" ht="13.8" hidden="false" customHeight="false" outlineLevel="0" collapsed="false">
      <c r="A22" s="28" t="s">
        <v>104</v>
      </c>
      <c r="R22" s="1"/>
      <c r="W22" s="28" t="s">
        <v>105</v>
      </c>
      <c r="AI22" s="1"/>
      <c r="AS22" s="28" t="s">
        <v>106</v>
      </c>
      <c r="BQ22" s="0" t="n">
        <f aca="false">BQ21+1</f>
        <v>104</v>
      </c>
      <c r="BS22" s="26" t="n">
        <f aca="true">OFFSET($A$1,$BS$9-1+$BQ22,BS$13+$BS$10+BS$14)</f>
        <v>0.47014753345478</v>
      </c>
      <c r="BT22" s="26" t="n">
        <f aca="true">OFFSET($A$1,$BS$9-1+$BQ22,BT$13+$BS$10+BT$14)</f>
        <v>0.475033805513068</v>
      </c>
      <c r="BU22" s="26" t="n">
        <f aca="true">OFFSET($A$1,$BS$9-1+$BQ22,BU$13+$BS$10+BU$14)</f>
        <v>0.0553114745240917</v>
      </c>
      <c r="BV22" s="26" t="n">
        <f aca="true">OFFSET($A$1,$BS$9-1+$BQ22,BV$13+$BS$10+BV$14)</f>
        <v>0.055886330060361</v>
      </c>
      <c r="BW22" s="26" t="n">
        <f aca="true">OFFSET($A$1,$BS$9-1+$BQ22,BW$13+$BS$10+BW$14)</f>
        <v>0.924822289040961</v>
      </c>
      <c r="BX22" s="26" t="n">
        <f aca="true">OFFSET($A$1,$BS$9-1+$BQ22,BX$13+$BS$10+BX$14)</f>
        <v>0.874952816867525</v>
      </c>
      <c r="BY22" s="0" t="s">
        <v>107</v>
      </c>
      <c r="CA22" s="0" t="s">
        <v>110</v>
      </c>
      <c r="CC22" s="0" t="s">
        <v>112</v>
      </c>
    </row>
    <row r="23" s="1" customFormat="true" ht="13.8" hidden="false" customHeight="false" outlineLevel="0" collapsed="false">
      <c r="A23" s="28" t="s">
        <v>108</v>
      </c>
      <c r="B23" s="1" t="n">
        <v>-4</v>
      </c>
      <c r="C23" s="1" t="n">
        <v>-3.6</v>
      </c>
      <c r="D23" s="1" t="n">
        <v>-3.2</v>
      </c>
      <c r="E23" s="1" t="n">
        <v>-2.8</v>
      </c>
      <c r="F23" s="1" t="n">
        <v>-2.4</v>
      </c>
      <c r="G23" s="1" t="n">
        <v>-2</v>
      </c>
      <c r="H23" s="1" t="n">
        <v>-1.6</v>
      </c>
      <c r="I23" s="1" t="n">
        <v>-1.2</v>
      </c>
      <c r="J23" s="1" t="n">
        <v>-0.8</v>
      </c>
      <c r="K23" s="1" t="n">
        <v>-0.4</v>
      </c>
      <c r="L23" s="1" t="n">
        <v>0</v>
      </c>
      <c r="M23" s="1" t="n">
        <v>1</v>
      </c>
      <c r="N23" s="1" t="n">
        <v>2</v>
      </c>
      <c r="O23" s="1" t="n">
        <v>3</v>
      </c>
      <c r="P23" s="1" t="n">
        <v>4</v>
      </c>
      <c r="Q23" s="1" t="n">
        <v>5</v>
      </c>
      <c r="R23" s="1" t="n">
        <v>10</v>
      </c>
      <c r="S23" s="1" t="n">
        <v>20</v>
      </c>
      <c r="T23" s="1" t="n">
        <v>30</v>
      </c>
      <c r="U23" s="1" t="n">
        <v>50</v>
      </c>
      <c r="W23" s="28" t="s">
        <v>108</v>
      </c>
      <c r="X23" s="1" t="n">
        <v>-4</v>
      </c>
      <c r="Y23" s="1" t="n">
        <v>-3.6</v>
      </c>
      <c r="Z23" s="1" t="n">
        <v>-3.2</v>
      </c>
      <c r="AA23" s="1" t="n">
        <v>-2.8</v>
      </c>
      <c r="AB23" s="1" t="n">
        <v>-2.4</v>
      </c>
      <c r="AC23" s="1" t="n">
        <v>-2</v>
      </c>
      <c r="AD23" s="1" t="n">
        <v>-1.6</v>
      </c>
      <c r="AE23" s="1" t="n">
        <v>-1.2</v>
      </c>
      <c r="AF23" s="1" t="n">
        <v>-0.8</v>
      </c>
      <c r="AG23" s="1" t="n">
        <v>-0.4</v>
      </c>
      <c r="AH23" s="1" t="n">
        <v>0</v>
      </c>
      <c r="AI23" s="1" t="n">
        <v>1</v>
      </c>
      <c r="AJ23" s="1" t="n">
        <v>2</v>
      </c>
      <c r="AK23" s="1" t="n">
        <v>3</v>
      </c>
      <c r="AL23" s="1" t="n">
        <v>4</v>
      </c>
      <c r="AM23" s="1" t="n">
        <v>5</v>
      </c>
      <c r="AN23" s="1" t="n">
        <v>10</v>
      </c>
      <c r="AO23" s="1" t="n">
        <v>20</v>
      </c>
      <c r="AP23" s="1" t="n">
        <v>30</v>
      </c>
      <c r="AQ23" s="1" t="n">
        <v>50</v>
      </c>
      <c r="AS23" s="28" t="s">
        <v>108</v>
      </c>
      <c r="AT23" s="1" t="n">
        <v>-4</v>
      </c>
      <c r="AU23" s="1" t="n">
        <v>-3.6</v>
      </c>
      <c r="AV23" s="1" t="n">
        <v>-3.2</v>
      </c>
      <c r="AW23" s="1" t="n">
        <v>-2.8</v>
      </c>
      <c r="AX23" s="1" t="n">
        <v>-2.4</v>
      </c>
      <c r="AY23" s="1" t="n">
        <v>-2</v>
      </c>
      <c r="AZ23" s="1" t="n">
        <v>-1.6</v>
      </c>
      <c r="BA23" s="1" t="n">
        <v>-1.2</v>
      </c>
      <c r="BB23" s="1" t="n">
        <v>-0.8</v>
      </c>
      <c r="BC23" s="1" t="n">
        <v>-0.4</v>
      </c>
      <c r="BD23" s="1" t="n">
        <v>0</v>
      </c>
      <c r="BE23" s="1" t="n">
        <v>1</v>
      </c>
      <c r="BF23" s="1" t="n">
        <v>2</v>
      </c>
      <c r="BG23" s="1" t="n">
        <v>3</v>
      </c>
      <c r="BH23" s="1" t="n">
        <v>4</v>
      </c>
      <c r="BI23" s="1" t="n">
        <v>5</v>
      </c>
      <c r="BJ23" s="1" t="n">
        <v>10</v>
      </c>
      <c r="BK23" s="1" t="n">
        <v>20</v>
      </c>
      <c r="BL23" s="1" t="n">
        <v>30</v>
      </c>
      <c r="BM23" s="1" t="n">
        <v>50</v>
      </c>
      <c r="BQ23" s="0"/>
      <c r="BR23" s="0" t="s">
        <v>120</v>
      </c>
      <c r="BS23" s="0" t="n">
        <f aca="false">(BS21*(1-$BV$9)+BS22*$BV$9)</f>
        <v>0.470601393574493</v>
      </c>
      <c r="BT23" s="0" t="n">
        <f aca="false">(BT21*(1-$BV$9)+BT22*$BV$9)</f>
        <v>0.47346842145353</v>
      </c>
      <c r="BU23" s="0" t="n">
        <f aca="false">(BU21*(1-$BV$9)+BU22*$BV$9)</f>
        <v>0.0576982029033833</v>
      </c>
      <c r="BV23" s="0" t="n">
        <f aca="false">(BV21*(1-$BV$9)+BV22*$BV$9)</f>
        <v>0.0580448687067113</v>
      </c>
      <c r="BW23" s="0" t="n">
        <f aca="false">(BW21*(1-$BV$9)+BW22*$BV$9)</f>
        <v>0.898899936689777</v>
      </c>
      <c r="BX23" s="0" t="n">
        <f aca="false">(BX21*(1-$BV$9)+BX22*$BV$9)</f>
        <v>0.853125975148682</v>
      </c>
      <c r="BY23" s="0" t="n">
        <f aca="false">BS23*(1-$BV$10)+BT23*$BV$10</f>
        <v>0.473095707829255</v>
      </c>
      <c r="BZ23" s="0"/>
      <c r="CA23" s="0" t="n">
        <f aca="false">BU23*(1-$BV$10)+BV23*$BV$10</f>
        <v>0.0579998021522787</v>
      </c>
      <c r="CB23" s="0"/>
      <c r="CC23" s="0" t="n">
        <f aca="false">BW23*(1-$BV$10)+BX23*$BV$10</f>
        <v>0.859076590149024</v>
      </c>
    </row>
    <row r="24" customFormat="false" ht="13.8" hidden="false" customHeight="false" outlineLevel="0" collapsed="false">
      <c r="A24" s="28" t="n">
        <v>3</v>
      </c>
      <c r="B24" s="26" t="n">
        <v>0.0266836633785923</v>
      </c>
      <c r="C24" s="26" t="n">
        <v>0.0287494216397789</v>
      </c>
      <c r="D24" s="26" t="n">
        <v>0.0308104026597401</v>
      </c>
      <c r="E24" s="26" t="n">
        <v>0.032866771403605</v>
      </c>
      <c r="F24" s="26" t="n">
        <v>0.0349200227951449</v>
      </c>
      <c r="G24" s="26" t="n">
        <v>0.0369712381819437</v>
      </c>
      <c r="H24" s="26" t="n">
        <v>0.0390208409124532</v>
      </c>
      <c r="I24" s="26" t="n">
        <v>0.0410688166772863</v>
      </c>
      <c r="J24" s="26" t="n">
        <v>0.0431152528451396</v>
      </c>
      <c r="K24" s="26" t="n">
        <v>0.0451622746508346</v>
      </c>
      <c r="L24" s="26" t="n">
        <v>0.0472113528201546</v>
      </c>
      <c r="M24" s="26" t="n">
        <v>0.0522768086011105</v>
      </c>
      <c r="N24" s="26" t="n">
        <v>0.0574388311062162</v>
      </c>
      <c r="O24" s="26" t="n">
        <v>0.0627839460580102</v>
      </c>
      <c r="P24" s="26" t="n">
        <v>0.0679954286686886</v>
      </c>
      <c r="Q24" s="26" t="n">
        <v>0.0733304556189335</v>
      </c>
      <c r="R24" s="26" t="n">
        <v>0.0996285748994785</v>
      </c>
      <c r="S24" s="26" t="n">
        <v>0.0933599759649191</v>
      </c>
      <c r="T24" s="26" t="n">
        <v>0.00663449249812238</v>
      </c>
      <c r="U24" s="26" t="n">
        <v>-0.134227535999172</v>
      </c>
      <c r="W24" s="28" t="n">
        <v>3</v>
      </c>
      <c r="X24" s="26" t="n">
        <v>0.00889455445953077</v>
      </c>
      <c r="Y24" s="26" t="n">
        <v>0.00958314054659297</v>
      </c>
      <c r="Z24" s="26" t="n">
        <v>0.0102701342199134</v>
      </c>
      <c r="AA24" s="26" t="n">
        <v>0.0109555904678683</v>
      </c>
      <c r="AB24" s="26" t="n">
        <v>0.0116400075983816</v>
      </c>
      <c r="AC24" s="26" t="n">
        <v>0.0123237460606479</v>
      </c>
      <c r="AD24" s="26" t="n">
        <v>0.0130069469708177</v>
      </c>
      <c r="AE24" s="26" t="n">
        <v>0.0136896055590954</v>
      </c>
      <c r="AF24" s="26" t="n">
        <v>0.0143717509483799</v>
      </c>
      <c r="AG24" s="26" t="n">
        <v>0.0150540915502782</v>
      </c>
      <c r="AH24" s="26" t="n">
        <v>0.0157371176067182</v>
      </c>
      <c r="AI24" s="26" t="n">
        <v>0.0174256028670368</v>
      </c>
      <c r="AJ24" s="26" t="n">
        <v>0.0191462770354054</v>
      </c>
      <c r="AK24" s="26" t="n">
        <v>0.0209279820193367</v>
      </c>
      <c r="AL24" s="26" t="n">
        <v>0.0226651428895629</v>
      </c>
      <c r="AM24" s="26" t="n">
        <v>0.0244434852063112</v>
      </c>
      <c r="AN24" s="26" t="n">
        <v>0.0332095249664928</v>
      </c>
      <c r="AO24" s="26" t="n">
        <v>0.0311199919883064</v>
      </c>
      <c r="AP24" s="26" t="n">
        <v>0.00221149749937413</v>
      </c>
      <c r="AQ24" s="26" t="n">
        <v>-0.0447425119997239</v>
      </c>
      <c r="AS24" s="28" t="n">
        <v>3</v>
      </c>
      <c r="AT24" s="26" t="n">
        <v>0.302803015762852</v>
      </c>
      <c r="AU24" s="26" t="n">
        <v>0.302717359008344</v>
      </c>
      <c r="AV24" s="26" t="n">
        <v>0.302643510295077</v>
      </c>
      <c r="AW24" s="26" t="n">
        <v>0.30258143689985</v>
      </c>
      <c r="AX24" s="26" t="n">
        <v>0.302536661492133</v>
      </c>
      <c r="AY24" s="26" t="n">
        <v>0.302514044725867</v>
      </c>
      <c r="AZ24" s="26" t="n">
        <v>0.302506765072218</v>
      </c>
      <c r="BA24" s="26" t="n">
        <v>0.302513667150471</v>
      </c>
      <c r="BB24" s="26" t="n">
        <v>0.302533170178298</v>
      </c>
      <c r="BC24" s="26" t="n">
        <v>0.302568282173027</v>
      </c>
      <c r="BD24" s="26" t="n">
        <v>0.302621331516271</v>
      </c>
      <c r="BE24" s="26" t="n">
        <v>0.302782593968226</v>
      </c>
      <c r="BF24" s="26" t="n">
        <v>0.303213462873651</v>
      </c>
      <c r="BG24" s="26" t="n">
        <v>0.303935341723204</v>
      </c>
      <c r="BH24" s="26" t="n">
        <v>0.304593813077794</v>
      </c>
      <c r="BI24" s="26" t="n">
        <v>0.305542433504608</v>
      </c>
      <c r="BJ24" s="26" t="n">
        <v>0.309020554855595</v>
      </c>
      <c r="BK24" s="26" t="n">
        <v>0.274378447673394</v>
      </c>
      <c r="BL24" s="26" t="n">
        <v>0.178495464528907</v>
      </c>
      <c r="BM24" s="26" t="n">
        <v>0.0967373874342648</v>
      </c>
    </row>
    <row r="25" customFormat="false" ht="13.8" hidden="false" customHeight="false" outlineLevel="0" collapsed="false">
      <c r="A25" s="28" t="n">
        <v>4</v>
      </c>
      <c r="B25" s="26" t="n">
        <v>0.0647438489802325</v>
      </c>
      <c r="C25" s="26" t="n">
        <v>0.0688685508218228</v>
      </c>
      <c r="D25" s="26" t="n">
        <v>0.0729680571289797</v>
      </c>
      <c r="E25" s="26" t="n">
        <v>0.0772255866898093</v>
      </c>
      <c r="F25" s="26" t="n">
        <v>0.0815703245580861</v>
      </c>
      <c r="G25" s="26" t="n">
        <v>0.0858842268993666</v>
      </c>
      <c r="H25" s="26" t="n">
        <v>0.090127922811771</v>
      </c>
      <c r="I25" s="26" t="n">
        <v>0.0942794758885815</v>
      </c>
      <c r="J25" s="26" t="n">
        <v>0.0983428525833139</v>
      </c>
      <c r="K25" s="26" t="n">
        <v>0.102436320561799</v>
      </c>
      <c r="L25" s="26" t="n">
        <v>0.106706162089893</v>
      </c>
      <c r="M25" s="26" t="n">
        <v>0.118185816912921</v>
      </c>
      <c r="N25" s="26" t="n">
        <v>0.131130996658256</v>
      </c>
      <c r="O25" s="26" t="n">
        <v>0.143336415992919</v>
      </c>
      <c r="P25" s="26" t="n">
        <v>0.152880176098041</v>
      </c>
      <c r="Q25" s="26" t="n">
        <v>0.160943921339567</v>
      </c>
      <c r="R25" s="26" t="n">
        <v>0.183276084598073</v>
      </c>
      <c r="S25" s="26" t="n">
        <v>0.0746194768886689</v>
      </c>
      <c r="T25" s="26" t="n">
        <v>-0.101969291174336</v>
      </c>
      <c r="U25" s="26" t="n">
        <v>-0.294464069104852</v>
      </c>
      <c r="W25" s="28" t="n">
        <v>4</v>
      </c>
      <c r="X25" s="26" t="n">
        <v>0.0161859622450581</v>
      </c>
      <c r="Y25" s="26" t="n">
        <v>0.0172171377054557</v>
      </c>
      <c r="Z25" s="26" t="n">
        <v>0.0182420142822449</v>
      </c>
      <c r="AA25" s="26" t="n">
        <v>0.0193063966724523</v>
      </c>
      <c r="AB25" s="26" t="n">
        <v>0.0203925811395215</v>
      </c>
      <c r="AC25" s="26" t="n">
        <v>0.0214710567248416</v>
      </c>
      <c r="AD25" s="26" t="n">
        <v>0.0225319807029427</v>
      </c>
      <c r="AE25" s="26" t="n">
        <v>0.0235698689721454</v>
      </c>
      <c r="AF25" s="26" t="n">
        <v>0.0245857131458285</v>
      </c>
      <c r="AG25" s="26" t="n">
        <v>0.0256090801404499</v>
      </c>
      <c r="AH25" s="26" t="n">
        <v>0.0266765405224731</v>
      </c>
      <c r="AI25" s="26" t="n">
        <v>0.0295464542282302</v>
      </c>
      <c r="AJ25" s="26" t="n">
        <v>0.0327827491645639</v>
      </c>
      <c r="AK25" s="26" t="n">
        <v>0.0358341039982298</v>
      </c>
      <c r="AL25" s="26" t="n">
        <v>0.0382200440245102</v>
      </c>
      <c r="AM25" s="26" t="n">
        <v>0.0402359803348916</v>
      </c>
      <c r="AN25" s="26" t="n">
        <v>0.0458190211495182</v>
      </c>
      <c r="AO25" s="26" t="n">
        <v>0.0186548692221672</v>
      </c>
      <c r="AP25" s="26" t="n">
        <v>-0.025492322793584</v>
      </c>
      <c r="AQ25" s="26" t="n">
        <v>-0.073616017276213</v>
      </c>
      <c r="AS25" s="28" t="n">
        <v>4</v>
      </c>
      <c r="AT25" s="26" t="n">
        <v>0.382464102033137</v>
      </c>
      <c r="AU25" s="26" t="n">
        <v>0.382850253425739</v>
      </c>
      <c r="AV25" s="26" t="n">
        <v>0.383249360688789</v>
      </c>
      <c r="AW25" s="26" t="n">
        <v>0.383883881177378</v>
      </c>
      <c r="AX25" s="26" t="n">
        <v>0.384667307333772</v>
      </c>
      <c r="AY25" s="26" t="n">
        <v>0.385441822710801</v>
      </c>
      <c r="AZ25" s="26" t="n">
        <v>0.386165916669348</v>
      </c>
      <c r="BA25" s="26" t="n">
        <v>0.386847067719437</v>
      </c>
      <c r="BB25" s="26" t="n">
        <v>0.387479096210408</v>
      </c>
      <c r="BC25" s="26" t="n">
        <v>0.388188341387185</v>
      </c>
      <c r="BD25" s="26" t="n">
        <v>0.389169755495791</v>
      </c>
      <c r="BE25" s="26" t="n">
        <v>0.392335984466041</v>
      </c>
      <c r="BF25" s="26" t="n">
        <v>0.396133438950252</v>
      </c>
      <c r="BG25" s="26" t="n">
        <v>0.398744679913485</v>
      </c>
      <c r="BH25" s="26" t="n">
        <v>0.399591357500343</v>
      </c>
      <c r="BI25" s="26" t="n">
        <v>0.399626610456554</v>
      </c>
      <c r="BJ25" s="26" t="n">
        <v>0.391587310349166</v>
      </c>
      <c r="BK25" s="26" t="n">
        <v>0.252259142027192</v>
      </c>
      <c r="BL25" s="26" t="n">
        <v>0.0892734027346697</v>
      </c>
      <c r="BM25" s="26" t="n">
        <v>0.0612911566710051</v>
      </c>
      <c r="BX25" s="0" t="s">
        <v>120</v>
      </c>
      <c r="BY25" s="0" t="n">
        <f aca="false">BY18*(1-$BV$11)+BY23*$BV$11</f>
        <v>0.475597160960848</v>
      </c>
      <c r="CA25" s="0" t="n">
        <f aca="false">CA18*(1-$BV$11)+CA23*$BV$11</f>
        <v>0.0583062394673273</v>
      </c>
      <c r="CC25" s="0" t="n">
        <f aca="false">CC18*(1-$BV$11)+CC23*$BV$11</f>
        <v>0.887256185811831</v>
      </c>
    </row>
    <row r="26" customFormat="false" ht="13.8" hidden="false" customHeight="false" outlineLevel="0" collapsed="false">
      <c r="A26" s="28" t="n">
        <v>5</v>
      </c>
      <c r="B26" s="26" t="n">
        <v>0.12212073160873</v>
      </c>
      <c r="C26" s="26" t="n">
        <v>0.129179300188908</v>
      </c>
      <c r="D26" s="26" t="n">
        <v>0.136348595504268</v>
      </c>
      <c r="E26" s="26" t="n">
        <v>0.143584518660814</v>
      </c>
      <c r="F26" s="26" t="n">
        <v>0.15115058671618</v>
      </c>
      <c r="G26" s="26" t="n">
        <v>0.159613571224989</v>
      </c>
      <c r="H26" s="26" t="n">
        <v>0.168491639835796</v>
      </c>
      <c r="I26" s="26" t="n">
        <v>0.177497546145195</v>
      </c>
      <c r="J26" s="26" t="n">
        <v>0.186705813557392</v>
      </c>
      <c r="K26" s="26" t="n">
        <v>0.195469890061912</v>
      </c>
      <c r="L26" s="26" t="n">
        <v>0.203673934771901</v>
      </c>
      <c r="M26" s="26" t="n">
        <v>0.221287863443411</v>
      </c>
      <c r="N26" s="26" t="n">
        <v>0.237004933560063</v>
      </c>
      <c r="O26" s="26" t="n">
        <v>0.252317559903094</v>
      </c>
      <c r="P26" s="26" t="n">
        <v>0.265621194835827</v>
      </c>
      <c r="Q26" s="26" t="n">
        <v>0.275009562365325</v>
      </c>
      <c r="R26" s="26" t="n">
        <v>0.234540225011411</v>
      </c>
      <c r="S26" s="26" t="n">
        <v>0.00196443258002826</v>
      </c>
      <c r="T26" s="26" t="n">
        <v>-0.268940449122339</v>
      </c>
      <c r="U26" s="26" t="n">
        <v>-0.57049585181367</v>
      </c>
      <c r="W26" s="28" t="n">
        <v>5</v>
      </c>
      <c r="X26" s="26" t="n">
        <v>0.0244241463217459</v>
      </c>
      <c r="Y26" s="26" t="n">
        <v>0.0258358600377817</v>
      </c>
      <c r="Z26" s="26" t="n">
        <v>0.0272697191008537</v>
      </c>
      <c r="AA26" s="26" t="n">
        <v>0.0287169037321628</v>
      </c>
      <c r="AB26" s="26" t="n">
        <v>0.0302301173432361</v>
      </c>
      <c r="AC26" s="26" t="n">
        <v>0.0319227142449977</v>
      </c>
      <c r="AD26" s="26" t="n">
        <v>0.0336983279671592</v>
      </c>
      <c r="AE26" s="26" t="n">
        <v>0.035499509229039</v>
      </c>
      <c r="AF26" s="26" t="n">
        <v>0.0373411627114785</v>
      </c>
      <c r="AG26" s="26" t="n">
        <v>0.0390939780123824</v>
      </c>
      <c r="AH26" s="26" t="n">
        <v>0.0407347869543801</v>
      </c>
      <c r="AI26" s="26" t="n">
        <v>0.0442575726886823</v>
      </c>
      <c r="AJ26" s="26" t="n">
        <v>0.0474009867120126</v>
      </c>
      <c r="AK26" s="26" t="n">
        <v>0.0504635119806188</v>
      </c>
      <c r="AL26" s="26" t="n">
        <v>0.0531242389671654</v>
      </c>
      <c r="AM26" s="26" t="n">
        <v>0.055001912473065</v>
      </c>
      <c r="AN26" s="26" t="n">
        <v>0.0469080450022823</v>
      </c>
      <c r="AO26" s="26" t="n">
        <v>0.000392886516005653</v>
      </c>
      <c r="AP26" s="26" t="n">
        <v>-0.0537880898244678</v>
      </c>
      <c r="AQ26" s="26" t="n">
        <v>-0.114099170362734</v>
      </c>
      <c r="AS26" s="28" t="n">
        <v>5</v>
      </c>
      <c r="AT26" s="26" t="n">
        <v>0.493355025800998</v>
      </c>
      <c r="AU26" s="26" t="n">
        <v>0.494638004344656</v>
      </c>
      <c r="AV26" s="26" t="n">
        <v>0.496202135597417</v>
      </c>
      <c r="AW26" s="26" t="n">
        <v>0.498010764539763</v>
      </c>
      <c r="AX26" s="26" t="n">
        <v>0.500082880696982</v>
      </c>
      <c r="AY26" s="26" t="n">
        <v>0.502603855968698</v>
      </c>
      <c r="AZ26" s="26" t="n">
        <v>0.505304982530883</v>
      </c>
      <c r="BA26" s="26" t="n">
        <v>0.507923457838719</v>
      </c>
      <c r="BB26" s="26" t="n">
        <v>0.510637980775981</v>
      </c>
      <c r="BC26" s="26" t="n">
        <v>0.51257244301222</v>
      </c>
      <c r="BD26" s="26" t="n">
        <v>0.514057021646053</v>
      </c>
      <c r="BE26" s="26" t="n">
        <v>0.516530953540502</v>
      </c>
      <c r="BF26" s="26" t="n">
        <v>0.518548192889557</v>
      </c>
      <c r="BG26" s="26" t="n">
        <v>0.52251902244445</v>
      </c>
      <c r="BH26" s="26" t="n">
        <v>0.525780986915132</v>
      </c>
      <c r="BI26" s="26" t="n">
        <v>0.525278444130726</v>
      </c>
      <c r="BJ26" s="26" t="n">
        <v>0.445674454811939</v>
      </c>
      <c r="BK26" s="26" t="n">
        <v>0.179744996940486</v>
      </c>
      <c r="BL26" s="26" t="n">
        <v>-0.0161308970502552</v>
      </c>
      <c r="BM26" s="26" t="n">
        <v>0.013577304273427</v>
      </c>
    </row>
    <row r="27" customFormat="false" ht="13.8" hidden="false" customHeight="false" outlineLevel="0" collapsed="false">
      <c r="A27" s="28" t="n">
        <v>6</v>
      </c>
      <c r="B27" s="26" t="n">
        <v>0.199430617961307</v>
      </c>
      <c r="C27" s="26" t="n">
        <v>0.213815685403678</v>
      </c>
      <c r="D27" s="26" t="n">
        <v>0.228530144233488</v>
      </c>
      <c r="E27" s="26" t="n">
        <v>0.242882075323514</v>
      </c>
      <c r="F27" s="26" t="n">
        <v>0.256598665206764</v>
      </c>
      <c r="G27" s="26" t="n">
        <v>0.269417558600471</v>
      </c>
      <c r="H27" s="26" t="n">
        <v>0.281567600994955</v>
      </c>
      <c r="I27" s="26" t="n">
        <v>0.293929010486962</v>
      </c>
      <c r="J27" s="26" t="n">
        <v>0.30859499213812</v>
      </c>
      <c r="K27" s="26" t="n">
        <v>0.322804685826596</v>
      </c>
      <c r="L27" s="26" t="n">
        <v>0.333721054303279</v>
      </c>
      <c r="M27" s="26" t="n">
        <v>0.357404006638686</v>
      </c>
      <c r="N27" s="26" t="n">
        <v>0.373392094219749</v>
      </c>
      <c r="O27" s="26" t="n">
        <v>0.377334805010888</v>
      </c>
      <c r="P27" s="26" t="n">
        <v>0.37070998924159</v>
      </c>
      <c r="Q27" s="26" t="n">
        <v>0.357156079638876</v>
      </c>
      <c r="R27" s="26" t="n">
        <v>0.241858637712649</v>
      </c>
      <c r="S27" s="26" t="n">
        <v>-0.123482908320779</v>
      </c>
      <c r="T27" s="26" t="n">
        <v>-0.499498204962694</v>
      </c>
      <c r="U27" s="26" t="n">
        <v>-0.989162738535885</v>
      </c>
      <c r="W27" s="28" t="n">
        <v>6</v>
      </c>
      <c r="X27" s="26" t="n">
        <v>0.0332384363268844</v>
      </c>
      <c r="Y27" s="26" t="n">
        <v>0.0356359475672797</v>
      </c>
      <c r="Z27" s="26" t="n">
        <v>0.038088357372248</v>
      </c>
      <c r="AA27" s="26" t="n">
        <v>0.0404803458872524</v>
      </c>
      <c r="AB27" s="26" t="n">
        <v>0.0427664442011273</v>
      </c>
      <c r="AC27" s="26" t="n">
        <v>0.0449029264334118</v>
      </c>
      <c r="AD27" s="26" t="n">
        <v>0.0469279334991591</v>
      </c>
      <c r="AE27" s="26" t="n">
        <v>0.0489881684144936</v>
      </c>
      <c r="AF27" s="26" t="n">
        <v>0.0514324986896867</v>
      </c>
      <c r="AG27" s="26" t="n">
        <v>0.0538007809710993</v>
      </c>
      <c r="AH27" s="26" t="n">
        <v>0.0556201757172132</v>
      </c>
      <c r="AI27" s="26" t="n">
        <v>0.059567334439781</v>
      </c>
      <c r="AJ27" s="26" t="n">
        <v>0.0622320157032915</v>
      </c>
      <c r="AK27" s="26" t="n">
        <v>0.0628891341684814</v>
      </c>
      <c r="AL27" s="26" t="n">
        <v>0.0617849982069317</v>
      </c>
      <c r="AM27" s="26" t="n">
        <v>0.059526013273146</v>
      </c>
      <c r="AN27" s="26" t="n">
        <v>0.0403097729521083</v>
      </c>
      <c r="AO27" s="26" t="n">
        <v>-0.0205804847201299</v>
      </c>
      <c r="AP27" s="26" t="n">
        <v>-0.0832497008271158</v>
      </c>
      <c r="AQ27" s="26" t="n">
        <v>-0.164860456422648</v>
      </c>
      <c r="AS27" s="28" t="n">
        <v>6</v>
      </c>
      <c r="AT27" s="26" t="n">
        <v>0.640339866874794</v>
      </c>
      <c r="AU27" s="26" t="n">
        <v>0.644723086795195</v>
      </c>
      <c r="AV27" s="26" t="n">
        <v>0.649185338280476</v>
      </c>
      <c r="AW27" s="26" t="n">
        <v>0.652607636367638</v>
      </c>
      <c r="AX27" s="26" t="n">
        <v>0.655575973038108</v>
      </c>
      <c r="AY27" s="26" t="n">
        <v>0.658286279716774</v>
      </c>
      <c r="AZ27" s="26" t="n">
        <v>0.660831271300892</v>
      </c>
      <c r="BA27" s="26" t="n">
        <v>0.664097144935516</v>
      </c>
      <c r="BB27" s="26" t="n">
        <v>0.670255180662899</v>
      </c>
      <c r="BC27" s="26" t="n">
        <v>0.67722749297376</v>
      </c>
      <c r="BD27" s="26" t="n">
        <v>0.681523334395843</v>
      </c>
      <c r="BE27" s="26" t="n">
        <v>0.688989860177858</v>
      </c>
      <c r="BF27" s="26" t="n">
        <v>0.689099145600696</v>
      </c>
      <c r="BG27" s="26" t="n">
        <v>0.677460723813506</v>
      </c>
      <c r="BH27" s="26" t="n">
        <v>0.655674902826397</v>
      </c>
      <c r="BI27" s="26" t="n">
        <v>0.628112127925514</v>
      </c>
      <c r="BJ27" s="26" t="n">
        <v>0.457619578576746</v>
      </c>
      <c r="BK27" s="26" t="n">
        <v>0.066295005829432</v>
      </c>
      <c r="BL27" s="26" t="n">
        <v>-0.131192157814478</v>
      </c>
      <c r="BM27" s="26" t="n">
        <v>-0.0442609992479792</v>
      </c>
    </row>
    <row r="28" customFormat="false" ht="14.5" hidden="false" customHeight="false" outlineLevel="0" collapsed="false">
      <c r="A28" s="28" t="n">
        <v>7</v>
      </c>
      <c r="B28" s="26" t="n">
        <v>0.318370333967575</v>
      </c>
      <c r="C28" s="26" t="n">
        <v>0.340925300975191</v>
      </c>
      <c r="D28" s="26" t="n">
        <v>0.358972512458203</v>
      </c>
      <c r="E28" s="26" t="n">
        <v>0.37447120969449</v>
      </c>
      <c r="F28" s="26" t="n">
        <v>0.388409173163718</v>
      </c>
      <c r="G28" s="26" t="n">
        <v>0.407091340236853</v>
      </c>
      <c r="H28" s="26" t="n">
        <v>0.423291238157429</v>
      </c>
      <c r="I28" s="26" t="n">
        <v>0.432739630657282</v>
      </c>
      <c r="J28" s="26" t="n">
        <v>0.439418251273124</v>
      </c>
      <c r="K28" s="26" t="n">
        <v>0.444293354357889</v>
      </c>
      <c r="L28" s="26" t="n">
        <v>0.448553222824875</v>
      </c>
      <c r="M28" s="26" t="n">
        <v>0.451852181824618</v>
      </c>
      <c r="N28" s="26" t="n">
        <v>0.444752827225613</v>
      </c>
      <c r="O28" s="26" t="n">
        <v>0.431968012664857</v>
      </c>
      <c r="P28" s="26" t="n">
        <v>0.41340926657584</v>
      </c>
      <c r="Q28" s="26" t="n">
        <v>0.390324811141009</v>
      </c>
      <c r="R28" s="26" t="n">
        <v>0.225477482630918</v>
      </c>
      <c r="S28" s="26" t="n">
        <v>-0.298446299398335</v>
      </c>
      <c r="T28" s="26" t="n">
        <v>-0.801383869858797</v>
      </c>
      <c r="U28" s="26" t="n">
        <v>-1.57811368761485</v>
      </c>
      <c r="W28" s="28" t="n">
        <v>7</v>
      </c>
      <c r="X28" s="26" t="n">
        <v>0.0454814762810822</v>
      </c>
      <c r="Y28" s="26" t="n">
        <v>0.0487036144250273</v>
      </c>
      <c r="Z28" s="26" t="n">
        <v>0.0512817874940289</v>
      </c>
      <c r="AA28" s="26" t="n">
        <v>0.0534958870992128</v>
      </c>
      <c r="AB28" s="26" t="n">
        <v>0.055487024737674</v>
      </c>
      <c r="AC28" s="26" t="n">
        <v>0.0581559057481218</v>
      </c>
      <c r="AD28" s="26" t="n">
        <v>0.0604701768796328</v>
      </c>
      <c r="AE28" s="26" t="n">
        <v>0.0618199472367546</v>
      </c>
      <c r="AF28" s="26" t="n">
        <v>0.0627740358961605</v>
      </c>
      <c r="AG28" s="26" t="n">
        <v>0.0634704791939841</v>
      </c>
      <c r="AH28" s="26" t="n">
        <v>0.064079031832125</v>
      </c>
      <c r="AI28" s="26" t="n">
        <v>0.0645503116892312</v>
      </c>
      <c r="AJ28" s="26" t="n">
        <v>0.0635361181750876</v>
      </c>
      <c r="AK28" s="26" t="n">
        <v>0.0617097160949795</v>
      </c>
      <c r="AL28" s="26" t="n">
        <v>0.0590584666536914</v>
      </c>
      <c r="AM28" s="26" t="n">
        <v>0.0557606873058584</v>
      </c>
      <c r="AN28" s="26" t="n">
        <v>0.032211068947274</v>
      </c>
      <c r="AO28" s="26" t="n">
        <v>-0.0426351856283336</v>
      </c>
      <c r="AP28" s="26" t="n">
        <v>-0.114483409979828</v>
      </c>
      <c r="AQ28" s="26" t="n">
        <v>-0.225444812516407</v>
      </c>
      <c r="AS28" s="28" t="n">
        <v>7</v>
      </c>
      <c r="AT28" s="26" t="n">
        <v>0.848880132660388</v>
      </c>
      <c r="AU28" s="26" t="n">
        <v>0.859797093448131</v>
      </c>
      <c r="AV28" s="26" t="n">
        <v>0.865838559064689</v>
      </c>
      <c r="AW28" s="26" t="n">
        <v>0.86942042051452</v>
      </c>
      <c r="AX28" s="26" t="n">
        <v>0.871973154911441</v>
      </c>
      <c r="AY28" s="26" t="n">
        <v>0.880819230437758</v>
      </c>
      <c r="AZ28" s="26" t="n">
        <v>0.886394302338394</v>
      </c>
      <c r="BA28" s="26" t="n">
        <v>0.884828366275237</v>
      </c>
      <c r="BB28" s="26" t="n">
        <v>0.881094752239111</v>
      </c>
      <c r="BC28" s="26" t="n">
        <v>0.875501317588346</v>
      </c>
      <c r="BD28" s="26" t="n">
        <v>0.868873970745809</v>
      </c>
      <c r="BE28" s="26" t="n">
        <v>0.844139293461533</v>
      </c>
      <c r="BF28" s="26" t="n">
        <v>0.810337057440371</v>
      </c>
      <c r="BG28" s="26" t="n">
        <v>0.772413007014661</v>
      </c>
      <c r="BH28" s="26" t="n">
        <v>0.730324594471526</v>
      </c>
      <c r="BI28" s="26" t="n">
        <v>0.685567262547549</v>
      </c>
      <c r="BJ28" s="26" t="n">
        <v>0.442628211751271</v>
      </c>
      <c r="BK28" s="26" t="n">
        <v>-0.0675735461001594</v>
      </c>
      <c r="BL28" s="26" t="n">
        <v>-0.255681324324566</v>
      </c>
      <c r="BM28" s="26" t="n">
        <v>-0.112334423457112</v>
      </c>
    </row>
    <row r="29" customFormat="false" ht="14.5" hidden="false" customHeight="false" outlineLevel="0" collapsed="false">
      <c r="A29" s="28" t="n">
        <v>7.5</v>
      </c>
      <c r="B29" s="26" t="n">
        <v>0.373847189151827</v>
      </c>
      <c r="C29" s="26" t="n">
        <v>0.393613873978058</v>
      </c>
      <c r="D29" s="26" t="n">
        <v>0.413580936757887</v>
      </c>
      <c r="E29" s="26" t="n">
        <v>0.428076119005553</v>
      </c>
      <c r="F29" s="26" t="n">
        <v>0.437218502742251</v>
      </c>
      <c r="G29" s="26" t="n">
        <v>0.44437540667131</v>
      </c>
      <c r="H29" s="26" t="n">
        <v>0.450949566628691</v>
      </c>
      <c r="I29" s="26" t="n">
        <v>0.457969685032674</v>
      </c>
      <c r="J29" s="26" t="n">
        <v>0.463239817749183</v>
      </c>
      <c r="K29" s="26" t="n">
        <v>0.467296182883029</v>
      </c>
      <c r="L29" s="26" t="n">
        <v>0.469250237298937</v>
      </c>
      <c r="M29" s="26" t="n">
        <v>0.468773627098199</v>
      </c>
      <c r="N29" s="26" t="n">
        <v>0.461136433827214</v>
      </c>
      <c r="O29" s="26" t="n">
        <v>0.446672118556173</v>
      </c>
      <c r="P29" s="26" t="n">
        <v>0.426155691649264</v>
      </c>
      <c r="Q29" s="26" t="n">
        <v>0.400429868393778</v>
      </c>
      <c r="R29" s="26" t="n">
        <v>0.209429861872581</v>
      </c>
      <c r="S29" s="26" t="n">
        <v>-0.404648269885741</v>
      </c>
      <c r="T29" s="26" t="n">
        <v>-0.981808768171138</v>
      </c>
      <c r="U29" s="26" t="n">
        <v>-1.94475774382267</v>
      </c>
      <c r="W29" s="28" t="n">
        <v>7.5</v>
      </c>
      <c r="X29" s="26" t="n">
        <v>0.0498462918869103</v>
      </c>
      <c r="Y29" s="26" t="n">
        <v>0.0524818498637411</v>
      </c>
      <c r="Z29" s="26" t="n">
        <v>0.0551441249010516</v>
      </c>
      <c r="AA29" s="26" t="n">
        <v>0.0570768158674071</v>
      </c>
      <c r="AB29" s="26" t="n">
        <v>0.0582958003656334</v>
      </c>
      <c r="AC29" s="26" t="n">
        <v>0.0592500542228413</v>
      </c>
      <c r="AD29" s="26" t="n">
        <v>0.0601266088838255</v>
      </c>
      <c r="AE29" s="26" t="n">
        <v>0.0610626246710232</v>
      </c>
      <c r="AF29" s="26" t="n">
        <v>0.0617653090332244</v>
      </c>
      <c r="AG29" s="26" t="n">
        <v>0.0623061577177372</v>
      </c>
      <c r="AH29" s="26" t="n">
        <v>0.0625666983065249</v>
      </c>
      <c r="AI29" s="26" t="n">
        <v>0.0625031502797599</v>
      </c>
      <c r="AJ29" s="26" t="n">
        <v>0.0614848578436286</v>
      </c>
      <c r="AK29" s="26" t="n">
        <v>0.0595562824741564</v>
      </c>
      <c r="AL29" s="26" t="n">
        <v>0.0568207588865686</v>
      </c>
      <c r="AM29" s="26" t="n">
        <v>0.0533906491191704</v>
      </c>
      <c r="AN29" s="26" t="n">
        <v>0.0279239815830108</v>
      </c>
      <c r="AO29" s="26" t="n">
        <v>-0.0539531026514321</v>
      </c>
      <c r="AP29" s="26" t="n">
        <v>-0.130907835756152</v>
      </c>
      <c r="AQ29" s="26" t="n">
        <v>-0.259301032509689</v>
      </c>
      <c r="AS29" s="28" t="n">
        <v>7.5</v>
      </c>
      <c r="AT29" s="26" t="n">
        <v>0.9780548026812</v>
      </c>
      <c r="AU29" s="26" t="n">
        <v>0.985315300672221</v>
      </c>
      <c r="AV29" s="26" t="n">
        <v>0.993214945709026</v>
      </c>
      <c r="AW29" s="26" t="n">
        <v>0.993463000158849</v>
      </c>
      <c r="AX29" s="26" t="n">
        <v>0.988043431426783</v>
      </c>
      <c r="AY29" s="26" t="n">
        <v>0.981405308582423</v>
      </c>
      <c r="AZ29" s="26" t="n">
        <v>0.97391810928885</v>
      </c>
      <c r="BA29" s="26" t="n">
        <v>0.966298680574164</v>
      </c>
      <c r="BB29" s="26" t="n">
        <v>0.955722959844164</v>
      </c>
      <c r="BC29" s="26" t="n">
        <v>0.944213663808326</v>
      </c>
      <c r="BD29" s="26" t="n">
        <v>0.931463655018744</v>
      </c>
      <c r="BE29" s="26" t="n">
        <v>0.895375768850481</v>
      </c>
      <c r="BF29" s="26" t="n">
        <v>0.853577767165177</v>
      </c>
      <c r="BG29" s="26" t="n">
        <v>0.80777496169078</v>
      </c>
      <c r="BH29" s="26" t="n">
        <v>0.75852298231248</v>
      </c>
      <c r="BI29" s="26" t="n">
        <v>0.706839223557025</v>
      </c>
      <c r="BJ29" s="26" t="n">
        <v>0.426792186108726</v>
      </c>
      <c r="BK29" s="26" t="n">
        <v>-0.139112934487655</v>
      </c>
      <c r="BL29" s="26" t="n">
        <v>-0.321667963824032</v>
      </c>
      <c r="BM29" s="26" t="n">
        <v>-0.150328387001871</v>
      </c>
    </row>
    <row r="30" customFormat="false" ht="14.5" hidden="false" customHeight="false" outlineLevel="0" collapsed="false">
      <c r="A30" s="28" t="n">
        <v>8</v>
      </c>
      <c r="B30" s="26" t="n">
        <v>0.408736524593873</v>
      </c>
      <c r="C30" s="26" t="n">
        <v>0.419295130473004</v>
      </c>
      <c r="D30" s="26" t="n">
        <v>0.428245078935399</v>
      </c>
      <c r="E30" s="26" t="n">
        <v>0.437100484618169</v>
      </c>
      <c r="F30" s="26" t="n">
        <v>0.446469380910967</v>
      </c>
      <c r="G30" s="26" t="n">
        <v>0.454984479121683</v>
      </c>
      <c r="H30" s="26" t="n">
        <v>0.461894137007131</v>
      </c>
      <c r="I30" s="26" t="n">
        <v>0.466185333724886</v>
      </c>
      <c r="J30" s="26" t="n">
        <v>0.469672964901583</v>
      </c>
      <c r="K30" s="26" t="n">
        <v>0.472748712198959</v>
      </c>
      <c r="L30" s="26" t="n">
        <v>0.475287282778928</v>
      </c>
      <c r="M30" s="26" t="n">
        <v>0.477408022358704</v>
      </c>
      <c r="N30" s="26" t="n">
        <v>0.471458553042111</v>
      </c>
      <c r="O30" s="26" t="n">
        <v>0.457085258463753</v>
      </c>
      <c r="P30" s="26" t="n">
        <v>0.435170896733531</v>
      </c>
      <c r="Q30" s="26" t="n">
        <v>0.406952906417745</v>
      </c>
      <c r="R30" s="26" t="n">
        <v>0.187750900301426</v>
      </c>
      <c r="S30" s="26" t="n">
        <v>-0.524656628834355</v>
      </c>
      <c r="T30" s="26" t="n">
        <v>-1.18159513544965</v>
      </c>
      <c r="U30" s="26" t="n">
        <v>-2.36379239439575</v>
      </c>
      <c r="W30" s="28" t="n">
        <v>8</v>
      </c>
      <c r="X30" s="26" t="n">
        <v>0.0510920655742342</v>
      </c>
      <c r="Y30" s="26" t="n">
        <v>0.0524118913091256</v>
      </c>
      <c r="Z30" s="26" t="n">
        <v>0.0535306348669249</v>
      </c>
      <c r="AA30" s="26" t="n">
        <v>0.0546375605772712</v>
      </c>
      <c r="AB30" s="26" t="n">
        <v>0.0558086726138708</v>
      </c>
      <c r="AC30" s="26" t="n">
        <v>0.0568730598902104</v>
      </c>
      <c r="AD30" s="26" t="n">
        <v>0.0577367671258913</v>
      </c>
      <c r="AE30" s="26" t="n">
        <v>0.0582731667156107</v>
      </c>
      <c r="AF30" s="26" t="n">
        <v>0.0587091206126979</v>
      </c>
      <c r="AG30" s="26" t="n">
        <v>0.0590935890248699</v>
      </c>
      <c r="AH30" s="26" t="n">
        <v>0.059410910347366</v>
      </c>
      <c r="AI30" s="26" t="n">
        <v>0.0596760027948379</v>
      </c>
      <c r="AJ30" s="26" t="n">
        <v>0.0589323191302638</v>
      </c>
      <c r="AK30" s="26" t="n">
        <v>0.0571356573079691</v>
      </c>
      <c r="AL30" s="26" t="n">
        <v>0.0543963620916913</v>
      </c>
      <c r="AM30" s="26" t="n">
        <v>0.0508691133022181</v>
      </c>
      <c r="AN30" s="26" t="n">
        <v>0.0234688625376783</v>
      </c>
      <c r="AO30" s="26" t="n">
        <v>-0.0655820786042944</v>
      </c>
      <c r="AP30" s="26" t="n">
        <v>-0.147699391931206</v>
      </c>
      <c r="AQ30" s="26" t="n">
        <v>-0.295474049299469</v>
      </c>
      <c r="AS30" s="28" t="n">
        <v>8</v>
      </c>
      <c r="AT30" s="26" t="n">
        <v>1.10447496956457</v>
      </c>
      <c r="AU30" s="26" t="n">
        <v>1.09638256977055</v>
      </c>
      <c r="AV30" s="26" t="n">
        <v>1.08735850771937</v>
      </c>
      <c r="AW30" s="26" t="n">
        <v>1.0783567553398</v>
      </c>
      <c r="AX30" s="26" t="n">
        <v>1.06914879141588</v>
      </c>
      <c r="AY30" s="26" t="n">
        <v>1.05827848132699</v>
      </c>
      <c r="AZ30" s="26" t="n">
        <v>1.04518538739456</v>
      </c>
      <c r="BA30" s="26" t="n">
        <v>1.02996876160455</v>
      </c>
      <c r="BB30" s="26" t="n">
        <v>1.01411274963767</v>
      </c>
      <c r="BC30" s="26" t="n">
        <v>0.998250794634045</v>
      </c>
      <c r="BD30" s="26" t="n">
        <v>0.982137709199698</v>
      </c>
      <c r="BE30" s="26" t="n">
        <v>0.93894678153237</v>
      </c>
      <c r="BF30" s="26" t="n">
        <v>0.890963410178127</v>
      </c>
      <c r="BG30" s="26" t="n">
        <v>0.838453576866631</v>
      </c>
      <c r="BH30" s="26" t="n">
        <v>0.78224771589117</v>
      </c>
      <c r="BI30" s="26" t="n">
        <v>0.723593839796495</v>
      </c>
      <c r="BJ30" s="26" t="n">
        <v>0.405352740204756</v>
      </c>
      <c r="BK30" s="26" t="n">
        <v>-0.213474762650296</v>
      </c>
      <c r="BL30" s="26" t="n">
        <v>-0.389398123164428</v>
      </c>
      <c r="BM30" s="26" t="n">
        <v>-0.190963646763162</v>
      </c>
    </row>
    <row r="31" customFormat="false" ht="14.5" hidden="false" customHeight="false" outlineLevel="0" collapsed="false">
      <c r="A31" s="28" t="n">
        <v>8.5</v>
      </c>
      <c r="B31" s="26" t="n">
        <v>0.403841142509446</v>
      </c>
      <c r="C31" s="26" t="n">
        <v>0.416462566943244</v>
      </c>
      <c r="D31" s="26" t="n">
        <v>0.428160738865094</v>
      </c>
      <c r="E31" s="26" t="n">
        <v>0.437516070518187</v>
      </c>
      <c r="F31" s="26" t="n">
        <v>0.444784241565378</v>
      </c>
      <c r="G31" s="26" t="n">
        <v>0.451256746124627</v>
      </c>
      <c r="H31" s="26" t="n">
        <v>0.457087147574298</v>
      </c>
      <c r="I31" s="26" t="n">
        <v>0.462430581580289</v>
      </c>
      <c r="J31" s="26" t="n">
        <v>0.467078612918272</v>
      </c>
      <c r="K31" s="26" t="n">
        <v>0.47140647773124</v>
      </c>
      <c r="L31" s="26" t="n">
        <v>0.475062319824744</v>
      </c>
      <c r="M31" s="26" t="n">
        <v>0.4803018740791</v>
      </c>
      <c r="N31" s="26" t="n">
        <v>0.476833720925398</v>
      </c>
      <c r="O31" s="26" t="n">
        <v>0.463528123977926</v>
      </c>
      <c r="P31" s="26" t="n">
        <v>0.440713032090545</v>
      </c>
      <c r="Q31" s="26" t="n">
        <v>0.410023746254595</v>
      </c>
      <c r="R31" s="26" t="n">
        <v>0.160562595621683</v>
      </c>
      <c r="S31" s="26" t="n">
        <v>-0.659596693782582</v>
      </c>
      <c r="T31" s="26" t="n">
        <v>-1.40071762333254</v>
      </c>
      <c r="U31" s="26" t="n">
        <v>-2.83835627929606</v>
      </c>
      <c r="W31" s="28" t="n">
        <v>8.5</v>
      </c>
      <c r="X31" s="26" t="n">
        <v>0.0475107226481701</v>
      </c>
      <c r="Y31" s="26" t="n">
        <v>0.0489955961109699</v>
      </c>
      <c r="Z31" s="26" t="n">
        <v>0.0503718516311875</v>
      </c>
      <c r="AA31" s="26" t="n">
        <v>0.0514724788844926</v>
      </c>
      <c r="AB31" s="26" t="n">
        <v>0.0523275578312209</v>
      </c>
      <c r="AC31" s="26" t="n">
        <v>0.0530890289558384</v>
      </c>
      <c r="AD31" s="26" t="n">
        <v>0.0537749585381527</v>
      </c>
      <c r="AE31" s="26" t="n">
        <v>0.0544035978329752</v>
      </c>
      <c r="AF31" s="26" t="n">
        <v>0.0549504250492085</v>
      </c>
      <c r="AG31" s="26" t="n">
        <v>0.05545958561544</v>
      </c>
      <c r="AH31" s="26" t="n">
        <v>0.0558896846852641</v>
      </c>
      <c r="AI31" s="26" t="n">
        <v>0.0565061028328353</v>
      </c>
      <c r="AJ31" s="26" t="n">
        <v>0.0560980848147527</v>
      </c>
      <c r="AK31" s="26" t="n">
        <v>0.0545327204679913</v>
      </c>
      <c r="AL31" s="26" t="n">
        <v>0.0518485920106524</v>
      </c>
      <c r="AM31" s="26" t="n">
        <v>0.0482380877946583</v>
      </c>
      <c r="AN31" s="26" t="n">
        <v>0.0188897171319627</v>
      </c>
      <c r="AO31" s="26" t="n">
        <v>-0.0775996110332449</v>
      </c>
      <c r="AP31" s="26" t="n">
        <v>-0.164790308627357</v>
      </c>
      <c r="AQ31" s="26" t="n">
        <v>-0.333924268152478</v>
      </c>
      <c r="AS31" s="28" t="n">
        <v>8.5</v>
      </c>
      <c r="AT31" s="26" t="n">
        <v>1.19278911733552</v>
      </c>
      <c r="AU31" s="26" t="n">
        <v>1.18282853992475</v>
      </c>
      <c r="AV31" s="26" t="n">
        <v>1.17026205794968</v>
      </c>
      <c r="AW31" s="26" t="n">
        <v>1.15522774066424</v>
      </c>
      <c r="AX31" s="26" t="n">
        <v>1.13872641710393</v>
      </c>
      <c r="AY31" s="26" t="n">
        <v>1.12102260652305</v>
      </c>
      <c r="AZ31" s="26" t="n">
        <v>1.10274741864576</v>
      </c>
      <c r="BA31" s="26" t="n">
        <v>1.08431176122484</v>
      </c>
      <c r="BB31" s="26" t="n">
        <v>1.06516333207295</v>
      </c>
      <c r="BC31" s="26" t="n">
        <v>1.04612558537286</v>
      </c>
      <c r="BD31" s="26" t="n">
        <v>1.02703483967291</v>
      </c>
      <c r="BE31" s="26" t="n">
        <v>0.977433300992291</v>
      </c>
      <c r="BF31" s="26" t="n">
        <v>0.923361808288298</v>
      </c>
      <c r="BG31" s="26" t="n">
        <v>0.864796697652231</v>
      </c>
      <c r="BH31" s="26" t="n">
        <v>0.80197220679156</v>
      </c>
      <c r="BI31" s="26" t="n">
        <v>0.736242771652365</v>
      </c>
      <c r="BJ31" s="26" t="n">
        <v>0.378812678609376</v>
      </c>
      <c r="BK31" s="26" t="n">
        <v>-0.290616528184253</v>
      </c>
      <c r="BL31" s="26" t="n">
        <v>-0.458367550403383</v>
      </c>
      <c r="BM31" s="26" t="n">
        <v>-0.23422334475467</v>
      </c>
    </row>
    <row r="32" customFormat="false" ht="14.5" hidden="false" customHeight="false" outlineLevel="0" collapsed="false">
      <c r="A32" s="28" t="n">
        <v>9</v>
      </c>
      <c r="B32" s="26" t="n">
        <v>0.393054864975083</v>
      </c>
      <c r="C32" s="26" t="n">
        <v>0.404435930215243</v>
      </c>
      <c r="D32" s="26" t="n">
        <v>0.414523859635812</v>
      </c>
      <c r="E32" s="26" t="n">
        <v>0.423996129422661</v>
      </c>
      <c r="F32" s="26" t="n">
        <v>0.432569982597156</v>
      </c>
      <c r="G32" s="26" t="n">
        <v>0.440758271082047</v>
      </c>
      <c r="H32" s="26" t="n">
        <v>0.44794476286813</v>
      </c>
      <c r="I32" s="26" t="n">
        <v>0.454452305648503</v>
      </c>
      <c r="J32" s="26" t="n">
        <v>0.460258199849138</v>
      </c>
      <c r="K32" s="26" t="n">
        <v>0.465380656782653</v>
      </c>
      <c r="L32" s="26" t="n">
        <v>0.470139627363788</v>
      </c>
      <c r="M32" s="26" t="n">
        <v>0.477931465554617</v>
      </c>
      <c r="N32" s="26" t="n">
        <v>0.477670249438667</v>
      </c>
      <c r="O32" s="26" t="n">
        <v>0.466327711350674</v>
      </c>
      <c r="P32" s="26" t="n">
        <v>0.443513641285379</v>
      </c>
      <c r="Q32" s="26" t="n">
        <v>0.410414081515467</v>
      </c>
      <c r="R32" s="26" t="n">
        <v>0.127197887078053</v>
      </c>
      <c r="S32" s="26" t="n">
        <v>-0.810885425027822</v>
      </c>
      <c r="T32" s="26" t="n">
        <v>-1.63953268039681</v>
      </c>
      <c r="U32" s="26" t="n">
        <v>-3.37159018566921</v>
      </c>
      <c r="W32" s="28" t="n">
        <v>9</v>
      </c>
      <c r="X32" s="26" t="n">
        <v>0.0436727627750092</v>
      </c>
      <c r="Y32" s="26" t="n">
        <v>0.0449373255794714</v>
      </c>
      <c r="Z32" s="26" t="n">
        <v>0.0460582066262013</v>
      </c>
      <c r="AA32" s="26" t="n">
        <v>0.0471106810469624</v>
      </c>
      <c r="AB32" s="26" t="n">
        <v>0.048063331399684</v>
      </c>
      <c r="AC32" s="26" t="n">
        <v>0.0489731412313385</v>
      </c>
      <c r="AD32" s="26" t="n">
        <v>0.0497716403186811</v>
      </c>
      <c r="AE32" s="26" t="n">
        <v>0.0504947006276115</v>
      </c>
      <c r="AF32" s="26" t="n">
        <v>0.0511397999832375</v>
      </c>
      <c r="AG32" s="26" t="n">
        <v>0.0517089618647393</v>
      </c>
      <c r="AH32" s="26" t="n">
        <v>0.0522377363737542</v>
      </c>
      <c r="AI32" s="26" t="n">
        <v>0.0531034961727352</v>
      </c>
      <c r="AJ32" s="26" t="n">
        <v>0.0530744721598519</v>
      </c>
      <c r="AK32" s="26" t="n">
        <v>0.0518141901500749</v>
      </c>
      <c r="AL32" s="26" t="n">
        <v>0.0492792934761532</v>
      </c>
      <c r="AM32" s="26" t="n">
        <v>0.0456015646128297</v>
      </c>
      <c r="AN32" s="26" t="n">
        <v>0.0141330985642282</v>
      </c>
      <c r="AO32" s="26" t="n">
        <v>-0.0900983805586469</v>
      </c>
      <c r="AP32" s="26" t="n">
        <v>-0.182170297821868</v>
      </c>
      <c r="AQ32" s="26" t="n">
        <v>-0.374621131741023</v>
      </c>
      <c r="AS32" s="28" t="n">
        <v>9</v>
      </c>
      <c r="AT32" s="26" t="n">
        <v>1.27634053408611</v>
      </c>
      <c r="AU32" s="26" t="n">
        <v>1.2584995075717</v>
      </c>
      <c r="AV32" s="26" t="n">
        <v>1.23906343393105</v>
      </c>
      <c r="AW32" s="26" t="n">
        <v>1.21911905570544</v>
      </c>
      <c r="AX32" s="26" t="n">
        <v>1.19825066238303</v>
      </c>
      <c r="AY32" s="26" t="n">
        <v>1.177721734514</v>
      </c>
      <c r="AZ32" s="26" t="n">
        <v>1.15607986792266</v>
      </c>
      <c r="BA32" s="26" t="n">
        <v>1.13396557647773</v>
      </c>
      <c r="BB32" s="26" t="n">
        <v>1.11160826995593</v>
      </c>
      <c r="BC32" s="26" t="n">
        <v>1.08915673571812</v>
      </c>
      <c r="BD32" s="26" t="n">
        <v>1.06712785182794</v>
      </c>
      <c r="BE32" s="26" t="n">
        <v>1.01060624720269</v>
      </c>
      <c r="BF32" s="26" t="n">
        <v>0.951254261888275</v>
      </c>
      <c r="BG32" s="26" t="n">
        <v>0.88733852778759</v>
      </c>
      <c r="BH32" s="26" t="n">
        <v>0.818630815676312</v>
      </c>
      <c r="BI32" s="26" t="n">
        <v>0.745785048384086</v>
      </c>
      <c r="BJ32" s="26" t="n">
        <v>0.34679881586911</v>
      </c>
      <c r="BK32" s="26" t="n">
        <v>-0.370561025064513</v>
      </c>
      <c r="BL32" s="26" t="n">
        <v>-0.528346299607104</v>
      </c>
      <c r="BM32" s="26" t="n">
        <v>-0.280047065137162</v>
      </c>
    </row>
    <row r="33" customFormat="false" ht="14.5" hidden="false" customHeight="false" outlineLevel="0" collapsed="false">
      <c r="A33" s="28" t="n">
        <v>9.5</v>
      </c>
      <c r="B33" s="26" t="n">
        <v>0.368896122611124</v>
      </c>
      <c r="C33" s="26" t="n">
        <v>0.382001160313983</v>
      </c>
      <c r="D33" s="26" t="n">
        <v>0.394211530347564</v>
      </c>
      <c r="E33" s="26" t="n">
        <v>0.4058389239304</v>
      </c>
      <c r="F33" s="26" t="n">
        <v>0.416179876082509</v>
      </c>
      <c r="G33" s="26" t="n">
        <v>0.425731802620757</v>
      </c>
      <c r="H33" s="26" t="n">
        <v>0.434514567611359</v>
      </c>
      <c r="I33" s="26" t="n">
        <v>0.442498537050489</v>
      </c>
      <c r="J33" s="26" t="n">
        <v>0.449637907908608</v>
      </c>
      <c r="K33" s="26" t="n">
        <v>0.456087389284519</v>
      </c>
      <c r="L33" s="26" t="n">
        <v>0.461628465397881</v>
      </c>
      <c r="M33" s="26" t="n">
        <v>0.472049761656092</v>
      </c>
      <c r="N33" s="26" t="n">
        <v>0.475396160539649</v>
      </c>
      <c r="O33" s="26" t="n">
        <v>0.466422867029655</v>
      </c>
      <c r="P33" s="26" t="n">
        <v>0.443552791419398</v>
      </c>
      <c r="Q33" s="26" t="n">
        <v>0.408175412615123</v>
      </c>
      <c r="R33" s="26" t="n">
        <v>0.0871703106729754</v>
      </c>
      <c r="S33" s="26" t="n">
        <v>-0.97985614294889</v>
      </c>
      <c r="T33" s="26" t="n">
        <v>-1.89930100397349</v>
      </c>
      <c r="U33" s="26" t="n">
        <v>-3.96650526013455</v>
      </c>
      <c r="W33" s="28" t="n">
        <v>9.5</v>
      </c>
      <c r="X33" s="26" t="n">
        <v>0.038831170801171</v>
      </c>
      <c r="Y33" s="26" t="n">
        <v>0.0402106484541035</v>
      </c>
      <c r="Z33" s="26" t="n">
        <v>0.0414959505629015</v>
      </c>
      <c r="AA33" s="26" t="n">
        <v>0.0427198867295158</v>
      </c>
      <c r="AB33" s="26" t="n">
        <v>0.0438084080086852</v>
      </c>
      <c r="AC33" s="26" t="n">
        <v>0.0448138739600796</v>
      </c>
      <c r="AD33" s="26" t="n">
        <v>0.0457383755380378</v>
      </c>
      <c r="AE33" s="26" t="n">
        <v>0.0465787933737357</v>
      </c>
      <c r="AF33" s="26" t="n">
        <v>0.047330306095643</v>
      </c>
      <c r="AG33" s="26" t="n">
        <v>0.0480091988720547</v>
      </c>
      <c r="AH33" s="26" t="n">
        <v>0.0485924700418822</v>
      </c>
      <c r="AI33" s="26" t="n">
        <v>0.0496894485953781</v>
      </c>
      <c r="AJ33" s="26" t="n">
        <v>0.0500417011094367</v>
      </c>
      <c r="AK33" s="26" t="n">
        <v>0.0490971438978584</v>
      </c>
      <c r="AL33" s="26" t="n">
        <v>0.0466897675178313</v>
      </c>
      <c r="AM33" s="26" t="n">
        <v>0.0429658329068551</v>
      </c>
      <c r="AN33" s="26" t="n">
        <v>0.00917582217610268</v>
      </c>
      <c r="AO33" s="26" t="n">
        <v>-0.103142751889357</v>
      </c>
      <c r="AP33" s="26" t="n">
        <v>-0.199926421470894</v>
      </c>
      <c r="AQ33" s="26" t="n">
        <v>-0.417526869487847</v>
      </c>
      <c r="AS33" s="28" t="n">
        <v>9.5</v>
      </c>
      <c r="AT33" s="26" t="n">
        <v>1.34706973704541</v>
      </c>
      <c r="AU33" s="26" t="n">
        <v>1.32480241429217</v>
      </c>
      <c r="AV33" s="26" t="n">
        <v>1.30185383980207</v>
      </c>
      <c r="AW33" s="26" t="n">
        <v>1.27874392734494</v>
      </c>
      <c r="AX33" s="26" t="n">
        <v>1.25440943718934</v>
      </c>
      <c r="AY33" s="26" t="n">
        <v>1.22964596600531</v>
      </c>
      <c r="AZ33" s="26" t="n">
        <v>1.20470903164967</v>
      </c>
      <c r="BA33" s="26" t="n">
        <v>1.17963456923151</v>
      </c>
      <c r="BB33" s="26" t="n">
        <v>1.15435123462104</v>
      </c>
      <c r="BC33" s="26" t="n">
        <v>1.12910013488077</v>
      </c>
      <c r="BD33" s="26" t="n">
        <v>1.10369233631651</v>
      </c>
      <c r="BE33" s="26" t="n">
        <v>1.04057807899335</v>
      </c>
      <c r="BF33" s="26" t="n">
        <v>0.976373758982588</v>
      </c>
      <c r="BG33" s="26" t="n">
        <v>0.907241241826757</v>
      </c>
      <c r="BH33" s="26" t="n">
        <v>0.83219583857998</v>
      </c>
      <c r="BI33" s="26" t="n">
        <v>0.752291050045613</v>
      </c>
      <c r="BJ33" s="26" t="n">
        <v>0.309264790759572</v>
      </c>
      <c r="BK33" s="26" t="n">
        <v>-0.453414825960545</v>
      </c>
      <c r="BL33" s="26" t="n">
        <v>-0.600058502491677</v>
      </c>
      <c r="BM33" s="26" t="n">
        <v>-0.328401386698534</v>
      </c>
    </row>
    <row r="34" customFormat="false" ht="14.5" hidden="false" customHeight="false" outlineLevel="0" collapsed="false">
      <c r="A34" s="28" t="n">
        <v>10</v>
      </c>
      <c r="B34" s="26" t="n">
        <v>0.339160124457914</v>
      </c>
      <c r="C34" s="26" t="n">
        <v>0.354461906302043</v>
      </c>
      <c r="D34" s="26" t="n">
        <v>0.36910012619113</v>
      </c>
      <c r="E34" s="26" t="n">
        <v>0.382462880608612</v>
      </c>
      <c r="F34" s="26" t="n">
        <v>0.395131980701491</v>
      </c>
      <c r="G34" s="26" t="n">
        <v>0.406700476420573</v>
      </c>
      <c r="H34" s="26" t="n">
        <v>0.41731943378778</v>
      </c>
      <c r="I34" s="26" t="n">
        <v>0.427009688666726</v>
      </c>
      <c r="J34" s="26" t="n">
        <v>0.435791650353933</v>
      </c>
      <c r="K34" s="26" t="n">
        <v>0.443635466908565</v>
      </c>
      <c r="L34" s="26" t="n">
        <v>0.450704730689162</v>
      </c>
      <c r="M34" s="26" t="n">
        <v>0.463662252959476</v>
      </c>
      <c r="N34" s="26" t="n">
        <v>0.470016427418982</v>
      </c>
      <c r="O34" s="26" t="n">
        <v>0.463797292467878</v>
      </c>
      <c r="P34" s="26" t="n">
        <v>0.441388897016164</v>
      </c>
      <c r="Q34" s="26" t="n">
        <v>0.403010415114765</v>
      </c>
      <c r="R34" s="26" t="n">
        <v>0.0399752985911745</v>
      </c>
      <c r="S34" s="26" t="n">
        <v>-1.16776045628317</v>
      </c>
      <c r="T34" s="26" t="n">
        <v>-2.18162956227361</v>
      </c>
      <c r="U34" s="26" t="n">
        <v>-4.62592488611019</v>
      </c>
      <c r="W34" s="28" t="n">
        <v>10</v>
      </c>
      <c r="X34" s="26" t="n">
        <v>0.0339160124457914</v>
      </c>
      <c r="Y34" s="26" t="n">
        <v>0.0354461906302043</v>
      </c>
      <c r="Z34" s="26" t="n">
        <v>0.036910012619113</v>
      </c>
      <c r="AA34" s="26" t="n">
        <v>0.0382462880608612</v>
      </c>
      <c r="AB34" s="26" t="n">
        <v>0.0395131980701491</v>
      </c>
      <c r="AC34" s="26" t="n">
        <v>0.0406700476420573</v>
      </c>
      <c r="AD34" s="26" t="n">
        <v>0.041731943378778</v>
      </c>
      <c r="AE34" s="26" t="n">
        <v>0.0427009688666726</v>
      </c>
      <c r="AF34" s="26" t="n">
        <v>0.0435791650353933</v>
      </c>
      <c r="AG34" s="26" t="n">
        <v>0.0443635466908565</v>
      </c>
      <c r="AH34" s="26" t="n">
        <v>0.0450704730689162</v>
      </c>
      <c r="AI34" s="26" t="n">
        <v>0.0463662252959476</v>
      </c>
      <c r="AJ34" s="26" t="n">
        <v>0.0470016427418982</v>
      </c>
      <c r="AK34" s="26" t="n">
        <v>0.0463797292467878</v>
      </c>
      <c r="AL34" s="26" t="n">
        <v>0.0441388897016164</v>
      </c>
      <c r="AM34" s="26" t="n">
        <v>0.0403010415114765</v>
      </c>
      <c r="AN34" s="26" t="n">
        <v>0.00399752985911745</v>
      </c>
      <c r="AO34" s="26" t="n">
        <v>-0.116776045628317</v>
      </c>
      <c r="AP34" s="26" t="n">
        <v>-0.218162956227361</v>
      </c>
      <c r="AQ34" s="26" t="n">
        <v>-0.462592488611019</v>
      </c>
      <c r="AS34" s="28" t="n">
        <v>10</v>
      </c>
      <c r="AT34" s="26" t="n">
        <v>1.41409857525802</v>
      </c>
      <c r="AU34" s="26" t="n">
        <v>1.38797198641095</v>
      </c>
      <c r="AV34" s="26" t="n">
        <v>1.36136333698617</v>
      </c>
      <c r="AW34" s="26" t="n">
        <v>1.33405087443598</v>
      </c>
      <c r="AX34" s="26" t="n">
        <v>1.30673039973588</v>
      </c>
      <c r="AY34" s="26" t="n">
        <v>1.27891788136456</v>
      </c>
      <c r="AZ34" s="26" t="n">
        <v>1.25079704247576</v>
      </c>
      <c r="BA34" s="26" t="n">
        <v>1.22261239586208</v>
      </c>
      <c r="BB34" s="26" t="n">
        <v>1.19443613142221</v>
      </c>
      <c r="BC34" s="26" t="n">
        <v>1.16628740229744</v>
      </c>
      <c r="BD34" s="26" t="n">
        <v>1.13843709114608</v>
      </c>
      <c r="BE34" s="26" t="n">
        <v>1.0682675833004</v>
      </c>
      <c r="BF34" s="26" t="n">
        <v>0.998398748811849</v>
      </c>
      <c r="BG34" s="26" t="n">
        <v>0.924116591575094</v>
      </c>
      <c r="BH34" s="26" t="n">
        <v>0.843073362876116</v>
      </c>
      <c r="BI34" s="26" t="n">
        <v>0.755490936086729</v>
      </c>
      <c r="BJ34" s="26" t="n">
        <v>0.26599375166173</v>
      </c>
      <c r="BK34" s="26" t="n">
        <v>-0.539573994877702</v>
      </c>
      <c r="BL34" s="26" t="n">
        <v>-0.674293281567648</v>
      </c>
      <c r="BM34" s="26" t="n">
        <v>-0.37928809637728</v>
      </c>
    </row>
    <row r="35" customFormat="false" ht="14.5" hidden="false" customHeight="false" outlineLevel="0" collapsed="false">
      <c r="A35" s="28" t="n">
        <v>10.5</v>
      </c>
      <c r="B35" s="26" t="n">
        <v>0.304416857435882</v>
      </c>
      <c r="C35" s="26" t="n">
        <v>0.32249562831086</v>
      </c>
      <c r="D35" s="26" t="n">
        <v>0.339629397607683</v>
      </c>
      <c r="E35" s="26" t="n">
        <v>0.355570505202428</v>
      </c>
      <c r="F35" s="26" t="n">
        <v>0.370480329454079</v>
      </c>
      <c r="G35" s="26" t="n">
        <v>0.384325512738306</v>
      </c>
      <c r="H35" s="26" t="n">
        <v>0.397105975248284</v>
      </c>
      <c r="I35" s="26" t="n">
        <v>0.40880064635338</v>
      </c>
      <c r="J35" s="26" t="n">
        <v>0.419352326140159</v>
      </c>
      <c r="K35" s="26" t="n">
        <v>0.428787113476434</v>
      </c>
      <c r="L35" s="26" t="n">
        <v>0.43721946193653</v>
      </c>
      <c r="M35" s="26" t="n">
        <v>0.453456763198875</v>
      </c>
      <c r="N35" s="26" t="n">
        <v>0.462511653758864</v>
      </c>
      <c r="O35" s="26" t="n">
        <v>0.458986818369673</v>
      </c>
      <c r="P35" s="26" t="n">
        <v>0.436526535102717</v>
      </c>
      <c r="Q35" s="26" t="n">
        <v>0.395184625518211</v>
      </c>
      <c r="R35" s="26" t="n">
        <v>-0.0153561784109733</v>
      </c>
      <c r="S35" s="26" t="n">
        <v>-1.37524291043075</v>
      </c>
      <c r="T35" s="26" t="n">
        <v>-2.4880876768293</v>
      </c>
      <c r="U35" s="26" t="n">
        <v>-5.35268067374843</v>
      </c>
      <c r="W35" s="28" t="n">
        <v>10.5</v>
      </c>
      <c r="X35" s="26" t="n">
        <v>0.0289920816605602</v>
      </c>
      <c r="Y35" s="26" t="n">
        <v>0.030713869362939</v>
      </c>
      <c r="Z35" s="26" t="n">
        <v>0.0323456569150174</v>
      </c>
      <c r="AA35" s="26" t="n">
        <v>0.0338638576383264</v>
      </c>
      <c r="AB35" s="26" t="n">
        <v>0.0352838409003885</v>
      </c>
      <c r="AC35" s="26" t="n">
        <v>0.0366024297846006</v>
      </c>
      <c r="AD35" s="26" t="n">
        <v>0.0378196166903127</v>
      </c>
      <c r="AE35" s="26" t="n">
        <v>0.0389333948907981</v>
      </c>
      <c r="AF35" s="26" t="n">
        <v>0.0399383167752532</v>
      </c>
      <c r="AG35" s="26" t="n">
        <v>0.0408368679501365</v>
      </c>
      <c r="AH35" s="26" t="n">
        <v>0.04163994875586</v>
      </c>
      <c r="AI35" s="26" t="n">
        <v>0.0431863583998929</v>
      </c>
      <c r="AJ35" s="26" t="n">
        <v>0.0440487289294156</v>
      </c>
      <c r="AK35" s="26" t="n">
        <v>0.0437130303209213</v>
      </c>
      <c r="AL35" s="26" t="n">
        <v>0.0415739557240683</v>
      </c>
      <c r="AM35" s="26" t="n">
        <v>0.0376366310017344</v>
      </c>
      <c r="AN35" s="26" t="n">
        <v>-0.00146249318199746</v>
      </c>
      <c r="AO35" s="26" t="n">
        <v>-0.130975515279119</v>
      </c>
      <c r="AP35" s="26" t="n">
        <v>-0.2369607311266</v>
      </c>
      <c r="AQ35" s="26" t="n">
        <v>-0.509779111785564</v>
      </c>
      <c r="AS35" s="28" t="n">
        <v>10.5</v>
      </c>
      <c r="AT35" s="26" t="n">
        <v>1.47855390235821</v>
      </c>
      <c r="AU35" s="26" t="n">
        <v>1.44873475954083</v>
      </c>
      <c r="AV35" s="26" t="n">
        <v>1.41877428521811</v>
      </c>
      <c r="AW35" s="26" t="n">
        <v>1.38824234046371</v>
      </c>
      <c r="AX35" s="26" t="n">
        <v>1.35734763888829</v>
      </c>
      <c r="AY35" s="26" t="n">
        <v>1.32633502303364</v>
      </c>
      <c r="AZ35" s="26" t="n">
        <v>1.29526130792828</v>
      </c>
      <c r="BA35" s="26" t="n">
        <v>1.26416854288558</v>
      </c>
      <c r="BB35" s="26" t="n">
        <v>1.23303093447158</v>
      </c>
      <c r="BC35" s="26" t="n">
        <v>1.20192773827925</v>
      </c>
      <c r="BD35" s="26" t="n">
        <v>1.17100900780558</v>
      </c>
      <c r="BE35" s="26" t="n">
        <v>1.09421212039417</v>
      </c>
      <c r="BF35" s="26" t="n">
        <v>1.01797232282616</v>
      </c>
      <c r="BG35" s="26" t="n">
        <v>0.938461848864468</v>
      </c>
      <c r="BH35" s="26" t="n">
        <v>0.85082230246906</v>
      </c>
      <c r="BI35" s="26" t="n">
        <v>0.755495983011199</v>
      </c>
      <c r="BJ35" s="26" t="n">
        <v>0.216589624501552</v>
      </c>
      <c r="BK35" s="26" t="n">
        <v>-0.62858823539781</v>
      </c>
      <c r="BL35" s="26" t="n">
        <v>-0.751705249369051</v>
      </c>
      <c r="BM35" s="26" t="n">
        <v>-0.432684725920125</v>
      </c>
    </row>
    <row r="36" customFormat="false" ht="14.5" hidden="false" customHeight="false" outlineLevel="0" collapsed="false">
      <c r="A36" s="28" t="n">
        <v>11</v>
      </c>
      <c r="B36" s="26" t="n">
        <v>0.264500292770973</v>
      </c>
      <c r="C36" s="26" t="n">
        <v>0.28553317768251</v>
      </c>
      <c r="D36" s="26" t="n">
        <v>0.305680739652546</v>
      </c>
      <c r="E36" s="26" t="n">
        <v>0.324709890050318</v>
      </c>
      <c r="F36" s="26" t="n">
        <v>0.342363298863664</v>
      </c>
      <c r="G36" s="26" t="n">
        <v>0.358808869725966</v>
      </c>
      <c r="H36" s="26" t="n">
        <v>0.373984849798687</v>
      </c>
      <c r="I36" s="26" t="n">
        <v>0.387987699125425</v>
      </c>
      <c r="J36" s="26" t="n">
        <v>0.400567330376709</v>
      </c>
      <c r="K36" s="26" t="n">
        <v>0.411854973079992</v>
      </c>
      <c r="L36" s="26" t="n">
        <v>0.421854166462455</v>
      </c>
      <c r="M36" s="26" t="n">
        <v>0.441553940478401</v>
      </c>
      <c r="N36" s="26" t="n">
        <v>0.453118101888017</v>
      </c>
      <c r="O36" s="26" t="n">
        <v>0.451918974863606</v>
      </c>
      <c r="P36" s="26" t="n">
        <v>0.429426100513387</v>
      </c>
      <c r="Q36" s="26" t="n">
        <v>0.384608905534584</v>
      </c>
      <c r="R36" s="26" t="n">
        <v>-0.07945624144148</v>
      </c>
      <c r="S36" s="26" t="n">
        <v>-1.6030419172686</v>
      </c>
      <c r="T36" s="26" t="n">
        <v>-2.81977020053269</v>
      </c>
      <c r="U36" s="26" t="n">
        <v>-6.1496200844348</v>
      </c>
      <c r="W36" s="28" t="n">
        <v>11</v>
      </c>
      <c r="X36" s="26" t="n">
        <v>0.0240454811609975</v>
      </c>
      <c r="Y36" s="26" t="n">
        <v>0.0259575616075009</v>
      </c>
      <c r="Z36" s="26" t="n">
        <v>0.0277891581502314</v>
      </c>
      <c r="AA36" s="26" t="n">
        <v>0.0295190809136653</v>
      </c>
      <c r="AB36" s="26" t="n">
        <v>0.0311239362603331</v>
      </c>
      <c r="AC36" s="26" t="n">
        <v>0.032618988156906</v>
      </c>
      <c r="AD36" s="26" t="n">
        <v>0.0339986227089716</v>
      </c>
      <c r="AE36" s="26" t="n">
        <v>0.0352716090114022</v>
      </c>
      <c r="AF36" s="26" t="n">
        <v>0.0364152118524281</v>
      </c>
      <c r="AG36" s="26" t="n">
        <v>0.0374413611890902</v>
      </c>
      <c r="AH36" s="26" t="n">
        <v>0.0383503787693141</v>
      </c>
      <c r="AI36" s="26" t="n">
        <v>0.0401412673162183</v>
      </c>
      <c r="AJ36" s="26" t="n">
        <v>0.0411925547170924</v>
      </c>
      <c r="AK36" s="26" t="n">
        <v>0.0410835431694187</v>
      </c>
      <c r="AL36" s="26" t="n">
        <v>0.0390387364103079</v>
      </c>
      <c r="AM36" s="26" t="n">
        <v>0.0349644459576895</v>
      </c>
      <c r="AN36" s="26" t="n">
        <v>-0.00722329467649818</v>
      </c>
      <c r="AO36" s="26" t="n">
        <v>-0.145731083388054</v>
      </c>
      <c r="AP36" s="26" t="n">
        <v>-0.256342745502972</v>
      </c>
      <c r="AQ36" s="26" t="n">
        <v>-0.559056371312254</v>
      </c>
      <c r="AS36" s="28" t="n">
        <v>11</v>
      </c>
      <c r="AT36" s="26" t="n">
        <v>1.54032045212886</v>
      </c>
      <c r="AU36" s="26" t="n">
        <v>1.50727880398693</v>
      </c>
      <c r="AV36" s="26" t="n">
        <v>1.47396601391825</v>
      </c>
      <c r="AW36" s="26" t="n">
        <v>1.44036219376808</v>
      </c>
      <c r="AX36" s="26" t="n">
        <v>1.40639676714327</v>
      </c>
      <c r="AY36" s="26" t="n">
        <v>1.37234448559136</v>
      </c>
      <c r="AZ36" s="26" t="n">
        <v>1.33820979443335</v>
      </c>
      <c r="BA36" s="26" t="n">
        <v>1.30423939388199</v>
      </c>
      <c r="BB36" s="26" t="n">
        <v>1.27010659815247</v>
      </c>
      <c r="BC36" s="26" t="n">
        <v>1.23601978355477</v>
      </c>
      <c r="BD36" s="26" t="n">
        <v>1.20206836749435</v>
      </c>
      <c r="BE36" s="26" t="n">
        <v>1.11816996902282</v>
      </c>
      <c r="BF36" s="26" t="n">
        <v>1.03524987092146</v>
      </c>
      <c r="BG36" s="26" t="n">
        <v>0.949800694780362</v>
      </c>
      <c r="BH36" s="26" t="n">
        <v>0.85578445622814</v>
      </c>
      <c r="BI36" s="26" t="n">
        <v>0.752156066841272</v>
      </c>
      <c r="BJ36" s="26" t="n">
        <v>0.160914689408224</v>
      </c>
      <c r="BK36" s="26" t="n">
        <v>-0.720668848781572</v>
      </c>
      <c r="BL36" s="26" t="n">
        <v>-0.83262043721665</v>
      </c>
      <c r="BM36" s="26" t="n">
        <v>-0.488543836754219</v>
      </c>
    </row>
    <row r="37" customFormat="false" ht="14.5" hidden="false" customHeight="false" outlineLevel="0" collapsed="false">
      <c r="A37" s="28" t="n">
        <v>11.5</v>
      </c>
      <c r="B37" s="26" t="n">
        <v>0.221096543913512</v>
      </c>
      <c r="C37" s="26" t="n">
        <v>0.245195580495639</v>
      </c>
      <c r="D37" s="26" t="n">
        <v>0.268374961108105</v>
      </c>
      <c r="E37" s="26" t="n">
        <v>0.290537532787847</v>
      </c>
      <c r="F37" s="26" t="n">
        <v>0.311190238438734</v>
      </c>
      <c r="G37" s="26" t="n">
        <v>0.330439427538932</v>
      </c>
      <c r="H37" s="26" t="n">
        <v>0.348234201734352</v>
      </c>
      <c r="I37" s="26" t="n">
        <v>0.364574290775349</v>
      </c>
      <c r="J37" s="26" t="n">
        <v>0.379521497544539</v>
      </c>
      <c r="K37" s="26" t="n">
        <v>0.392842262578033</v>
      </c>
      <c r="L37" s="26" t="n">
        <v>0.40470352523491</v>
      </c>
      <c r="M37" s="26" t="n">
        <v>0.428061692932992</v>
      </c>
      <c r="N37" s="26" t="n">
        <v>0.44231428944072</v>
      </c>
      <c r="O37" s="26" t="n">
        <v>0.443012594005891</v>
      </c>
      <c r="P37" s="26" t="n">
        <v>0.420081361878504</v>
      </c>
      <c r="Q37" s="26" t="n">
        <v>0.371236457787062</v>
      </c>
      <c r="R37" s="26" t="n">
        <v>-0.153672499482718</v>
      </c>
      <c r="S37" s="26" t="n">
        <v>-1.85184445437682</v>
      </c>
      <c r="T37" s="26" t="n">
        <v>-3.17727130915967</v>
      </c>
      <c r="U37" s="26" t="n">
        <v>-7.01949541631398</v>
      </c>
      <c r="W37" s="28" t="n">
        <v>11.5</v>
      </c>
      <c r="X37" s="26" t="n">
        <v>0.0192257864272619</v>
      </c>
      <c r="Y37" s="26" t="n">
        <v>0.0213213548257078</v>
      </c>
      <c r="Z37" s="26" t="n">
        <v>0.0233369531398352</v>
      </c>
      <c r="AA37" s="26" t="n">
        <v>0.0252641332858997</v>
      </c>
      <c r="AB37" s="26" t="n">
        <v>0.027060020733803</v>
      </c>
      <c r="AC37" s="26" t="n">
        <v>0.028733863264255</v>
      </c>
      <c r="AD37" s="26" t="n">
        <v>0.0302812349334219</v>
      </c>
      <c r="AE37" s="26" t="n">
        <v>0.0317021122413347</v>
      </c>
      <c r="AF37" s="26" t="n">
        <v>0.033001869351699</v>
      </c>
      <c r="AG37" s="26" t="n">
        <v>0.0341601967459159</v>
      </c>
      <c r="AH37" s="26" t="n">
        <v>0.0351916108899921</v>
      </c>
      <c r="AI37" s="26" t="n">
        <v>0.0372227559072167</v>
      </c>
      <c r="AJ37" s="26" t="n">
        <v>0.03846211212528</v>
      </c>
      <c r="AK37" s="26" t="n">
        <v>0.0385228342613818</v>
      </c>
      <c r="AL37" s="26" t="n">
        <v>0.0365288140763916</v>
      </c>
      <c r="AM37" s="26" t="n">
        <v>0.0322814311119184</v>
      </c>
      <c r="AN37" s="26" t="n">
        <v>-0.0133628260419755</v>
      </c>
      <c r="AO37" s="26" t="n">
        <v>-0.161029952554506</v>
      </c>
      <c r="AP37" s="26" t="n">
        <v>-0.276284461666058</v>
      </c>
      <c r="AQ37" s="26" t="n">
        <v>-0.610390905766433</v>
      </c>
      <c r="AS37" s="28" t="n">
        <v>11.5</v>
      </c>
      <c r="AT37" s="26" t="n">
        <v>1.600595113406</v>
      </c>
      <c r="AU37" s="26" t="n">
        <v>1.56464332806525</v>
      </c>
      <c r="AV37" s="26" t="n">
        <v>1.52805425334967</v>
      </c>
      <c r="AW37" s="26" t="n">
        <v>1.49134064168239</v>
      </c>
      <c r="AX37" s="26" t="n">
        <v>1.45423170354037</v>
      </c>
      <c r="AY37" s="26" t="n">
        <v>1.41704063771522</v>
      </c>
      <c r="AZ37" s="26" t="n">
        <v>1.37982815077922</v>
      </c>
      <c r="BA37" s="26" t="n">
        <v>1.34258256306677</v>
      </c>
      <c r="BB37" s="26" t="n">
        <v>1.30552829029069</v>
      </c>
      <c r="BC37" s="26" t="n">
        <v>1.26845071859547</v>
      </c>
      <c r="BD37" s="26" t="n">
        <v>1.23153508647074</v>
      </c>
      <c r="BE37" s="26" t="n">
        <v>1.14006320014163</v>
      </c>
      <c r="BF37" s="26" t="n">
        <v>1.05031093816517</v>
      </c>
      <c r="BG37" s="26" t="n">
        <v>0.958785368166152</v>
      </c>
      <c r="BH37" s="26" t="n">
        <v>0.857749874612574</v>
      </c>
      <c r="BI37" s="26" t="n">
        <v>0.745472332888983</v>
      </c>
      <c r="BJ37" s="26" t="n">
        <v>0.0982940892618019</v>
      </c>
      <c r="BK37" s="26" t="n">
        <v>-0.816072790189497</v>
      </c>
      <c r="BL37" s="26" t="n">
        <v>-0.917230036705514</v>
      </c>
      <c r="BM37" s="26" t="n">
        <v>-0.546833055565045</v>
      </c>
    </row>
    <row r="38" customFormat="false" ht="14.5" hidden="false" customHeight="false" outlineLevel="0" collapsed="false">
      <c r="A38" s="28" t="n">
        <v>12</v>
      </c>
      <c r="B38" s="26" t="n">
        <v>0.198273690521514</v>
      </c>
      <c r="C38" s="26" t="n">
        <v>0.20198654229892</v>
      </c>
      <c r="D38" s="26" t="n">
        <v>0.227959046823185</v>
      </c>
      <c r="E38" s="26" t="n">
        <v>0.253135917317386</v>
      </c>
      <c r="F38" s="26" t="n">
        <v>0.277000860393014</v>
      </c>
      <c r="G38" s="26" t="n">
        <v>0.299441421950827</v>
      </c>
      <c r="H38" s="26" t="n">
        <v>0.32012099588023</v>
      </c>
      <c r="I38" s="26" t="n">
        <v>0.33910562453968</v>
      </c>
      <c r="J38" s="26" t="n">
        <v>0.356382125144581</v>
      </c>
      <c r="K38" s="26" t="n">
        <v>0.371982284544107</v>
      </c>
      <c r="L38" s="26" t="n">
        <v>0.385912487284295</v>
      </c>
      <c r="M38" s="26" t="n">
        <v>0.413335270292225</v>
      </c>
      <c r="N38" s="26" t="n">
        <v>0.430012648261402</v>
      </c>
      <c r="O38" s="26" t="n">
        <v>0.432237211634966</v>
      </c>
      <c r="P38" s="26" t="n">
        <v>0.408577059388306</v>
      </c>
      <c r="Q38" s="26" t="n">
        <v>0.354711888812344</v>
      </c>
      <c r="R38" s="26" t="n">
        <v>-0.239057248753168</v>
      </c>
      <c r="S38" s="26" t="n">
        <v>-2.12301845786005</v>
      </c>
      <c r="T38" s="26" t="n">
        <v>-3.56097956539095</v>
      </c>
      <c r="U38" s="26" t="n">
        <v>-7.96497958727228</v>
      </c>
      <c r="W38" s="28" t="n">
        <v>12</v>
      </c>
      <c r="X38" s="26" t="n">
        <v>0.0165228075434595</v>
      </c>
      <c r="Y38" s="26" t="n">
        <v>0.0168322118582433</v>
      </c>
      <c r="Z38" s="26" t="n">
        <v>0.0189965872352654</v>
      </c>
      <c r="AA38" s="26" t="n">
        <v>0.0210946597764489</v>
      </c>
      <c r="AB38" s="26" t="n">
        <v>0.0230834050327511</v>
      </c>
      <c r="AC38" s="26" t="n">
        <v>0.0249534518292356</v>
      </c>
      <c r="AD38" s="26" t="n">
        <v>0.0266767496566858</v>
      </c>
      <c r="AE38" s="26" t="n">
        <v>0.0282588020449733</v>
      </c>
      <c r="AF38" s="26" t="n">
        <v>0.0296985104287151</v>
      </c>
      <c r="AG38" s="26" t="n">
        <v>0.0309985237120089</v>
      </c>
      <c r="AH38" s="26" t="n">
        <v>0.0321593739403579</v>
      </c>
      <c r="AI38" s="26" t="n">
        <v>0.0344446058576854</v>
      </c>
      <c r="AJ38" s="26" t="n">
        <v>0.0358343873551168</v>
      </c>
      <c r="AK38" s="26" t="n">
        <v>0.0360197676362472</v>
      </c>
      <c r="AL38" s="26" t="n">
        <v>0.0340480882823589</v>
      </c>
      <c r="AM38" s="26" t="n">
        <v>0.0295593240676953</v>
      </c>
      <c r="AN38" s="26" t="n">
        <v>-0.0199214373960973</v>
      </c>
      <c r="AO38" s="26" t="n">
        <v>-0.17691820482167</v>
      </c>
      <c r="AP38" s="26" t="n">
        <v>-0.296748297115912</v>
      </c>
      <c r="AQ38" s="26" t="n">
        <v>-0.663748298939357</v>
      </c>
      <c r="AS38" s="28" t="n">
        <v>12</v>
      </c>
      <c r="AT38" s="26" t="n">
        <v>1.66677126806577</v>
      </c>
      <c r="AU38" s="26" t="n">
        <v>1.619622942459</v>
      </c>
      <c r="AV38" s="26" t="n">
        <v>1.58066245008636</v>
      </c>
      <c r="AW38" s="26" t="n">
        <v>1.54080667358745</v>
      </c>
      <c r="AX38" s="26" t="n">
        <v>1.50063802552895</v>
      </c>
      <c r="AY38" s="26" t="n">
        <v>1.46045749391412</v>
      </c>
      <c r="AZ38" s="26" t="n">
        <v>1.42002364444844</v>
      </c>
      <c r="BA38" s="26" t="n">
        <v>1.37961385912138</v>
      </c>
      <c r="BB38" s="26" t="n">
        <v>1.33931682787646</v>
      </c>
      <c r="BC38" s="26" t="n">
        <v>1.29911777744701</v>
      </c>
      <c r="BD38" s="26" t="n">
        <v>1.25905033973219</v>
      </c>
      <c r="BE38" s="26" t="n">
        <v>1.16019168161353</v>
      </c>
      <c r="BF38" s="26" t="n">
        <v>1.06296335881771</v>
      </c>
      <c r="BG38" s="26" t="n">
        <v>0.964918705428249</v>
      </c>
      <c r="BH38" s="26" t="n">
        <v>0.856681968049248</v>
      </c>
      <c r="BI38" s="26" t="n">
        <v>0.735037634052503</v>
      </c>
      <c r="BJ38" s="26" t="n">
        <v>0.0284523646867335</v>
      </c>
      <c r="BK38" s="26" t="n">
        <v>-0.915953648111114</v>
      </c>
      <c r="BL38" s="26" t="n">
        <v>-1.0055670000991</v>
      </c>
      <c r="BM38" s="26" t="n">
        <v>-0.60752602507274</v>
      </c>
    </row>
    <row r="41" customFormat="false" ht="14.5" hidden="false" customHeight="false" outlineLevel="0" collapsed="false">
      <c r="A41" s="28" t="s">
        <v>123</v>
      </c>
    </row>
    <row r="42" customFormat="false" ht="14.5" hidden="false" customHeight="false" outlineLevel="0" collapsed="false">
      <c r="A42" s="28" t="s">
        <v>104</v>
      </c>
      <c r="R42" s="1"/>
      <c r="W42" s="28" t="s">
        <v>105</v>
      </c>
      <c r="AI42" s="1"/>
      <c r="AS42" s="28" t="s">
        <v>106</v>
      </c>
    </row>
    <row r="43" s="1" customFormat="true" ht="14.5" hidden="false" customHeight="false" outlineLevel="0" collapsed="false">
      <c r="A43" s="28" t="s">
        <v>108</v>
      </c>
      <c r="B43" s="1" t="n">
        <v>-4</v>
      </c>
      <c r="C43" s="1" t="n">
        <v>-3.6</v>
      </c>
      <c r="D43" s="1" t="n">
        <v>-3.2</v>
      </c>
      <c r="E43" s="1" t="n">
        <v>-2.8</v>
      </c>
      <c r="F43" s="1" t="n">
        <v>-2.4</v>
      </c>
      <c r="G43" s="1" t="n">
        <v>-2</v>
      </c>
      <c r="H43" s="1" t="n">
        <v>-1.6</v>
      </c>
      <c r="I43" s="1" t="n">
        <v>-1.2</v>
      </c>
      <c r="J43" s="1" t="n">
        <v>-0.8</v>
      </c>
      <c r="K43" s="1" t="n">
        <v>-0.4</v>
      </c>
      <c r="L43" s="1" t="n">
        <v>0</v>
      </c>
      <c r="M43" s="1" t="n">
        <v>1</v>
      </c>
      <c r="N43" s="1" t="n">
        <v>2</v>
      </c>
      <c r="O43" s="1" t="n">
        <v>3</v>
      </c>
      <c r="P43" s="1" t="n">
        <v>4</v>
      </c>
      <c r="Q43" s="1" t="n">
        <v>5</v>
      </c>
      <c r="R43" s="1" t="n">
        <v>10</v>
      </c>
      <c r="S43" s="1" t="n">
        <v>20</v>
      </c>
      <c r="T43" s="1" t="n">
        <v>30</v>
      </c>
      <c r="U43" s="1" t="n">
        <v>50</v>
      </c>
      <c r="W43" s="28" t="s">
        <v>108</v>
      </c>
      <c r="X43" s="1" t="n">
        <v>-4</v>
      </c>
      <c r="Y43" s="1" t="n">
        <v>-3.6</v>
      </c>
      <c r="Z43" s="1" t="n">
        <v>-3.2</v>
      </c>
      <c r="AA43" s="1" t="n">
        <v>-2.8</v>
      </c>
      <c r="AB43" s="1" t="n">
        <v>-2.4</v>
      </c>
      <c r="AC43" s="1" t="n">
        <v>-2</v>
      </c>
      <c r="AD43" s="1" t="n">
        <v>-1.6</v>
      </c>
      <c r="AE43" s="1" t="n">
        <v>-1.2</v>
      </c>
      <c r="AF43" s="1" t="n">
        <v>-0.8</v>
      </c>
      <c r="AG43" s="1" t="n">
        <v>-0.4</v>
      </c>
      <c r="AH43" s="1" t="n">
        <v>0</v>
      </c>
      <c r="AI43" s="1" t="n">
        <v>1</v>
      </c>
      <c r="AJ43" s="1" t="n">
        <v>2</v>
      </c>
      <c r="AK43" s="1" t="n">
        <v>3</v>
      </c>
      <c r="AL43" s="1" t="n">
        <v>4</v>
      </c>
      <c r="AM43" s="1" t="n">
        <v>5</v>
      </c>
      <c r="AN43" s="1" t="n">
        <v>10</v>
      </c>
      <c r="AO43" s="1" t="n">
        <v>20</v>
      </c>
      <c r="AP43" s="1" t="n">
        <v>30</v>
      </c>
      <c r="AQ43" s="1" t="n">
        <v>50</v>
      </c>
      <c r="AS43" s="28" t="s">
        <v>108</v>
      </c>
      <c r="AT43" s="1" t="n">
        <v>-4</v>
      </c>
      <c r="AU43" s="1" t="n">
        <v>-3.6</v>
      </c>
      <c r="AV43" s="1" t="n">
        <v>-3.2</v>
      </c>
      <c r="AW43" s="1" t="n">
        <v>-2.8</v>
      </c>
      <c r="AX43" s="1" t="n">
        <v>-2.4</v>
      </c>
      <c r="AY43" s="1" t="n">
        <v>-2</v>
      </c>
      <c r="AZ43" s="1" t="n">
        <v>-1.6</v>
      </c>
      <c r="BA43" s="1" t="n">
        <v>-1.2</v>
      </c>
      <c r="BB43" s="1" t="n">
        <v>-0.8</v>
      </c>
      <c r="BC43" s="1" t="n">
        <v>-0.4</v>
      </c>
      <c r="BD43" s="1" t="n">
        <v>0</v>
      </c>
      <c r="BE43" s="1" t="n">
        <v>1</v>
      </c>
      <c r="BF43" s="1" t="n">
        <v>2</v>
      </c>
      <c r="BG43" s="1" t="n">
        <v>3</v>
      </c>
      <c r="BH43" s="1" t="n">
        <v>4</v>
      </c>
      <c r="BI43" s="1" t="n">
        <v>5</v>
      </c>
      <c r="BJ43" s="1" t="n">
        <v>10</v>
      </c>
      <c r="BK43" s="1" t="n">
        <v>20</v>
      </c>
      <c r="BL43" s="1" t="n">
        <v>30</v>
      </c>
      <c r="BM43" s="1" t="n">
        <v>50</v>
      </c>
    </row>
    <row r="44" customFormat="false" ht="14.5" hidden="false" customHeight="false" outlineLevel="0" collapsed="false">
      <c r="A44" s="28" t="n">
        <v>3</v>
      </c>
      <c r="B44" s="26" t="n">
        <v>0.0276711091217199</v>
      </c>
      <c r="C44" s="26" t="n">
        <v>0.0297066118543008</v>
      </c>
      <c r="D44" s="26" t="n">
        <v>0.0317360847191079</v>
      </c>
      <c r="E44" s="26" t="n">
        <v>0.0337607336559652</v>
      </c>
      <c r="F44" s="26" t="n">
        <v>0.0357812107466773</v>
      </c>
      <c r="G44" s="26" t="n">
        <v>0.0377983677250353</v>
      </c>
      <c r="H44" s="26" t="n">
        <v>0.039812726404898</v>
      </c>
      <c r="I44" s="26" t="n">
        <v>0.0418242270829344</v>
      </c>
      <c r="J44" s="26" t="n">
        <v>0.0438333696480512</v>
      </c>
      <c r="K44" s="26" t="n">
        <v>0.0458427506891849</v>
      </c>
      <c r="L44" s="26" t="n">
        <v>0.0478537761017223</v>
      </c>
      <c r="M44" s="26" t="n">
        <v>0.0528453172741564</v>
      </c>
      <c r="N44" s="26" t="n">
        <v>0.057885464716055</v>
      </c>
      <c r="O44" s="26" t="n">
        <v>0.0631569446881695</v>
      </c>
      <c r="P44" s="26" t="n">
        <v>0.068314607849208</v>
      </c>
      <c r="Q44" s="26" t="n">
        <v>0.0735177099674074</v>
      </c>
      <c r="R44" s="26" t="n">
        <v>0.100203705830475</v>
      </c>
      <c r="S44" s="26" t="n">
        <v>0.0931322243989162</v>
      </c>
      <c r="T44" s="26" t="n">
        <v>0.00418432748066605</v>
      </c>
      <c r="U44" s="26" t="n">
        <v>-0.13344552950325</v>
      </c>
      <c r="W44" s="28" t="n">
        <v>3</v>
      </c>
      <c r="X44" s="26" t="n">
        <v>0.00922370304057329</v>
      </c>
      <c r="Y44" s="26" t="n">
        <v>0.0099022039514336</v>
      </c>
      <c r="Z44" s="26" t="n">
        <v>0.0105786949063693</v>
      </c>
      <c r="AA44" s="26" t="n">
        <v>0.0112535778853217</v>
      </c>
      <c r="AB44" s="26" t="n">
        <v>0.0119270702488924</v>
      </c>
      <c r="AC44" s="26" t="n">
        <v>0.0125994559083451</v>
      </c>
      <c r="AD44" s="26" t="n">
        <v>0.0132709088016327</v>
      </c>
      <c r="AE44" s="26" t="n">
        <v>0.0139414090276448</v>
      </c>
      <c r="AF44" s="26" t="n">
        <v>0.0146111232160171</v>
      </c>
      <c r="AG44" s="26" t="n">
        <v>0.015280916896395</v>
      </c>
      <c r="AH44" s="26" t="n">
        <v>0.0159512587005741</v>
      </c>
      <c r="AI44" s="26" t="n">
        <v>0.0176151057580521</v>
      </c>
      <c r="AJ44" s="26" t="n">
        <v>0.0192951549053517</v>
      </c>
      <c r="AK44" s="26" t="n">
        <v>0.0210523148960565</v>
      </c>
      <c r="AL44" s="26" t="n">
        <v>0.022771535949736</v>
      </c>
      <c r="AM44" s="26" t="n">
        <v>0.0245059033224691</v>
      </c>
      <c r="AN44" s="26" t="n">
        <v>0.0334012352768248</v>
      </c>
      <c r="AO44" s="26" t="n">
        <v>0.0310440747996387</v>
      </c>
      <c r="AP44" s="26" t="n">
        <v>0.00139477582688869</v>
      </c>
      <c r="AQ44" s="26" t="n">
        <v>-0.0444818431677499</v>
      </c>
      <c r="AS44" s="28" t="n">
        <v>3</v>
      </c>
      <c r="AT44" s="26" t="n">
        <v>0.187287675987683</v>
      </c>
      <c r="AU44" s="26" t="n">
        <v>0.187204850482659</v>
      </c>
      <c r="AV44" s="26" t="n">
        <v>0.187135069232004</v>
      </c>
      <c r="AW44" s="26" t="n">
        <v>0.187075598291956</v>
      </c>
      <c r="AX44" s="26" t="n">
        <v>0.187033242598883</v>
      </c>
      <c r="AY44" s="26" t="n">
        <v>0.1870102266751</v>
      </c>
      <c r="AZ44" s="26" t="n">
        <v>0.187002459822586</v>
      </c>
      <c r="BA44" s="26" t="n">
        <v>0.18701074339485</v>
      </c>
      <c r="BB44" s="26" t="n">
        <v>0.187029492731544</v>
      </c>
      <c r="BC44" s="26" t="n">
        <v>0.187062258456374</v>
      </c>
      <c r="BD44" s="26" t="n">
        <v>0.187109862358095</v>
      </c>
      <c r="BE44" s="26" t="n">
        <v>0.18726907553634</v>
      </c>
      <c r="BF44" s="26" t="n">
        <v>0.187629240149592</v>
      </c>
      <c r="BG44" s="26" t="n">
        <v>0.18834043190255</v>
      </c>
      <c r="BH44" s="26" t="n">
        <v>0.188996391569002</v>
      </c>
      <c r="BI44" s="26" t="n">
        <v>0.189835546632608</v>
      </c>
      <c r="BJ44" s="26" t="n">
        <v>0.193881633785753</v>
      </c>
      <c r="BK44" s="26" t="n">
        <v>0.157909325725295</v>
      </c>
      <c r="BL44" s="26" t="n">
        <v>0.0601301699378748</v>
      </c>
      <c r="BM44" s="26" t="n">
        <v>-0.0198843925631678</v>
      </c>
    </row>
    <row r="45" customFormat="false" ht="14.5" hidden="false" customHeight="false" outlineLevel="0" collapsed="false">
      <c r="A45" s="28" t="n">
        <v>4</v>
      </c>
      <c r="B45" s="26" t="n">
        <v>0.0663556564464997</v>
      </c>
      <c r="C45" s="26" t="n">
        <v>0.0703820306472471</v>
      </c>
      <c r="D45" s="26" t="n">
        <v>0.0743687213594001</v>
      </c>
      <c r="E45" s="26" t="n">
        <v>0.0784561688070896</v>
      </c>
      <c r="F45" s="26" t="n">
        <v>0.0826635288771384</v>
      </c>
      <c r="G45" s="26" t="n">
        <v>0.0868990590250648</v>
      </c>
      <c r="H45" s="26" t="n">
        <v>0.0910611907299281</v>
      </c>
      <c r="I45" s="26" t="n">
        <v>0.0951446736965446</v>
      </c>
      <c r="J45" s="26" t="n">
        <v>0.0991470676215332</v>
      </c>
      <c r="K45" s="26" t="n">
        <v>0.103173230892998</v>
      </c>
      <c r="L45" s="26" t="n">
        <v>0.107274929784391</v>
      </c>
      <c r="M45" s="26" t="n">
        <v>0.118026590761153</v>
      </c>
      <c r="N45" s="26" t="n">
        <v>0.13039623584339</v>
      </c>
      <c r="O45" s="26" t="n">
        <v>0.143030059732467</v>
      </c>
      <c r="P45" s="26" t="n">
        <v>0.153626267627163</v>
      </c>
      <c r="Q45" s="26" t="n">
        <v>0.162110856630351</v>
      </c>
      <c r="R45" s="26" t="n">
        <v>0.185473662325791</v>
      </c>
      <c r="S45" s="26" t="n">
        <v>0.0690007456256353</v>
      </c>
      <c r="T45" s="26" t="n">
        <v>-0.104534147971464</v>
      </c>
      <c r="U45" s="26" t="n">
        <v>-0.290562388804359</v>
      </c>
      <c r="W45" s="28" t="n">
        <v>4</v>
      </c>
      <c r="X45" s="26" t="n">
        <v>0.0165889141116249</v>
      </c>
      <c r="Y45" s="26" t="n">
        <v>0.0175955076618118</v>
      </c>
      <c r="Z45" s="26" t="n">
        <v>0.01859218033985</v>
      </c>
      <c r="AA45" s="26" t="n">
        <v>0.0196140422017724</v>
      </c>
      <c r="AB45" s="26" t="n">
        <v>0.0206658822192846</v>
      </c>
      <c r="AC45" s="26" t="n">
        <v>0.0217247647562662</v>
      </c>
      <c r="AD45" s="26" t="n">
        <v>0.022765297682482</v>
      </c>
      <c r="AE45" s="26" t="n">
        <v>0.0237861684241361</v>
      </c>
      <c r="AF45" s="26" t="n">
        <v>0.0247867669053833</v>
      </c>
      <c r="AG45" s="26" t="n">
        <v>0.0257933077232496</v>
      </c>
      <c r="AH45" s="26" t="n">
        <v>0.0268187324460977</v>
      </c>
      <c r="AI45" s="26" t="n">
        <v>0.0295066476902881</v>
      </c>
      <c r="AJ45" s="26" t="n">
        <v>0.0325990589608474</v>
      </c>
      <c r="AK45" s="26" t="n">
        <v>0.0357575149331168</v>
      </c>
      <c r="AL45" s="26" t="n">
        <v>0.0384065669067907</v>
      </c>
      <c r="AM45" s="26" t="n">
        <v>0.0405277141575877</v>
      </c>
      <c r="AN45" s="26" t="n">
        <v>0.0463684155814477</v>
      </c>
      <c r="AO45" s="26" t="n">
        <v>0.0172501864064088</v>
      </c>
      <c r="AP45" s="26" t="n">
        <v>-0.0261335369928659</v>
      </c>
      <c r="AQ45" s="26" t="n">
        <v>-0.0726405972010896</v>
      </c>
      <c r="AS45" s="28" t="n">
        <v>4</v>
      </c>
      <c r="AT45" s="26" t="n">
        <v>0.267996651665357</v>
      </c>
      <c r="AU45" s="26" t="n">
        <v>0.268369263531911</v>
      </c>
      <c r="AV45" s="26" t="n">
        <v>0.268727311637712</v>
      </c>
      <c r="AW45" s="26" t="n">
        <v>0.269249055538574</v>
      </c>
      <c r="AX45" s="26" t="n">
        <v>0.269961571203433</v>
      </c>
      <c r="AY45" s="26" t="n">
        <v>0.27073801269161</v>
      </c>
      <c r="AZ45" s="26" t="n">
        <v>0.271452866732288</v>
      </c>
      <c r="BA45" s="26" t="n">
        <v>0.272123887173829</v>
      </c>
      <c r="BB45" s="26" t="n">
        <v>0.272745401776263</v>
      </c>
      <c r="BC45" s="26" t="n">
        <v>0.273434035938776</v>
      </c>
      <c r="BD45" s="26" t="n">
        <v>0.274262356673724</v>
      </c>
      <c r="BE45" s="26" t="n">
        <v>0.277043082549073</v>
      </c>
      <c r="BF45" s="26" t="n">
        <v>0.280690010263759</v>
      </c>
      <c r="BG45" s="26" t="n">
        <v>0.284036932535078</v>
      </c>
      <c r="BH45" s="26" t="n">
        <v>0.285493550913926</v>
      </c>
      <c r="BI45" s="26" t="n">
        <v>0.285834953783371</v>
      </c>
      <c r="BJ45" s="26" t="n">
        <v>0.278208381193234</v>
      </c>
      <c r="BK45" s="26" t="n">
        <v>0.130159192237739</v>
      </c>
      <c r="BL45" s="26" t="n">
        <v>-0.0282773429404857</v>
      </c>
      <c r="BM45" s="26" t="n">
        <v>-0.0555431128221168</v>
      </c>
    </row>
    <row r="46" customFormat="false" ht="14.5" hidden="false" customHeight="false" outlineLevel="0" collapsed="false">
      <c r="A46" s="28" t="n">
        <v>5</v>
      </c>
      <c r="B46" s="26" t="n">
        <v>0.124213469300595</v>
      </c>
      <c r="C46" s="26" t="n">
        <v>0.131122016631577</v>
      </c>
      <c r="D46" s="26" t="n">
        <v>0.138007914362736</v>
      </c>
      <c r="E46" s="26" t="n">
        <v>0.14496332037585</v>
      </c>
      <c r="F46" s="26" t="n">
        <v>0.151973019878555</v>
      </c>
      <c r="G46" s="26" t="n">
        <v>0.159628154552347</v>
      </c>
      <c r="H46" s="26" t="n">
        <v>0.167967578223148</v>
      </c>
      <c r="I46" s="26" t="n">
        <v>0.176622914030595</v>
      </c>
      <c r="J46" s="26" t="n">
        <v>0.185523094210244</v>
      </c>
      <c r="K46" s="26" t="n">
        <v>0.194510718406982</v>
      </c>
      <c r="L46" s="26" t="n">
        <v>0.203494888018327</v>
      </c>
      <c r="M46" s="26" t="n">
        <v>0.222697370423923</v>
      </c>
      <c r="N46" s="26" t="n">
        <v>0.239449185692478</v>
      </c>
      <c r="O46" s="26" t="n">
        <v>0.255312715464023</v>
      </c>
      <c r="P46" s="26" t="n">
        <v>0.269016760575797</v>
      </c>
      <c r="Q46" s="26" t="n">
        <v>0.278752437151885</v>
      </c>
      <c r="R46" s="26" t="n">
        <v>0.233057757469629</v>
      </c>
      <c r="S46" s="26" t="n">
        <v>-0.0182777280114862</v>
      </c>
      <c r="T46" s="26" t="n">
        <v>-0.267946826851062</v>
      </c>
      <c r="U46" s="26" t="n">
        <v>-0.5593933463178</v>
      </c>
      <c r="W46" s="28" t="n">
        <v>5</v>
      </c>
      <c r="X46" s="26" t="n">
        <v>0.024842693860119</v>
      </c>
      <c r="Y46" s="26" t="n">
        <v>0.0262244033263154</v>
      </c>
      <c r="Z46" s="26" t="n">
        <v>0.0276015828725471</v>
      </c>
      <c r="AA46" s="26" t="n">
        <v>0.02899266407517</v>
      </c>
      <c r="AB46" s="26" t="n">
        <v>0.030394603975711</v>
      </c>
      <c r="AC46" s="26" t="n">
        <v>0.0319256309104694</v>
      </c>
      <c r="AD46" s="26" t="n">
        <v>0.0335935156446296</v>
      </c>
      <c r="AE46" s="26" t="n">
        <v>0.0353245828061189</v>
      </c>
      <c r="AF46" s="26" t="n">
        <v>0.0371046188420489</v>
      </c>
      <c r="AG46" s="26" t="n">
        <v>0.0389021436813965</v>
      </c>
      <c r="AH46" s="26" t="n">
        <v>0.0406989776036654</v>
      </c>
      <c r="AI46" s="26" t="n">
        <v>0.0445394740847846</v>
      </c>
      <c r="AJ46" s="26" t="n">
        <v>0.0478898371384957</v>
      </c>
      <c r="AK46" s="26" t="n">
        <v>0.0510625430928047</v>
      </c>
      <c r="AL46" s="26" t="n">
        <v>0.0538033521151595</v>
      </c>
      <c r="AM46" s="26" t="n">
        <v>0.055750487430377</v>
      </c>
      <c r="AN46" s="26" t="n">
        <v>0.0466115514939258</v>
      </c>
      <c r="AO46" s="26" t="n">
        <v>-0.00365554560229724</v>
      </c>
      <c r="AP46" s="26" t="n">
        <v>-0.0535893653702125</v>
      </c>
      <c r="AQ46" s="26" t="n">
        <v>-0.11187866926356</v>
      </c>
      <c r="AS46" s="28" t="n">
        <v>5</v>
      </c>
      <c r="AT46" s="26" t="n">
        <v>0.379737175736643</v>
      </c>
      <c r="AU46" s="26" t="n">
        <v>0.381009360926393</v>
      </c>
      <c r="AV46" s="26" t="n">
        <v>0.382363997218297</v>
      </c>
      <c r="AW46" s="26" t="n">
        <v>0.383969222883571</v>
      </c>
      <c r="AX46" s="26" t="n">
        <v>0.385761659471515</v>
      </c>
      <c r="AY46" s="26" t="n">
        <v>0.387907247004917</v>
      </c>
      <c r="AZ46" s="26" t="n">
        <v>0.39038069978821</v>
      </c>
      <c r="BA46" s="26" t="n">
        <v>0.392967331712693</v>
      </c>
      <c r="BB46" s="26" t="n">
        <v>0.395650881432671</v>
      </c>
      <c r="BC46" s="26" t="n">
        <v>0.398298843174608</v>
      </c>
      <c r="BD46" s="26" t="n">
        <v>0.400374021073591</v>
      </c>
      <c r="BE46" s="26" t="n">
        <v>0.403738943146035</v>
      </c>
      <c r="BF46" s="26" t="n">
        <v>0.406733711419888</v>
      </c>
      <c r="BG46" s="26" t="n">
        <v>0.411309804151255</v>
      </c>
      <c r="BH46" s="26" t="n">
        <v>0.414888218330266</v>
      </c>
      <c r="BI46" s="26" t="n">
        <v>0.41459840350536</v>
      </c>
      <c r="BJ46" s="26" t="n">
        <v>0.32799101860302</v>
      </c>
      <c r="BK46" s="26" t="n">
        <v>0.0444457558575869</v>
      </c>
      <c r="BL46" s="26" t="n">
        <v>-0.131643358785635</v>
      </c>
      <c r="BM46" s="26" t="n">
        <v>-0.103303451738936</v>
      </c>
    </row>
    <row r="47" customFormat="false" ht="14.5" hidden="false" customHeight="false" outlineLevel="0" collapsed="false">
      <c r="A47" s="28" t="n">
        <v>6</v>
      </c>
      <c r="B47" s="26" t="n">
        <v>0.201271163698795</v>
      </c>
      <c r="C47" s="26" t="n">
        <v>0.215158988256068</v>
      </c>
      <c r="D47" s="26" t="n">
        <v>0.229384196673924</v>
      </c>
      <c r="E47" s="26" t="n">
        <v>0.244004436060132</v>
      </c>
      <c r="F47" s="26" t="n">
        <v>0.258676728655573</v>
      </c>
      <c r="G47" s="26" t="n">
        <v>0.272069817681785</v>
      </c>
      <c r="H47" s="26" t="n">
        <v>0.284849295436156</v>
      </c>
      <c r="I47" s="26" t="n">
        <v>0.298949526230422</v>
      </c>
      <c r="J47" s="26" t="n">
        <v>0.312827622180511</v>
      </c>
      <c r="K47" s="26" t="n">
        <v>0.325975485003047</v>
      </c>
      <c r="L47" s="26" t="n">
        <v>0.337181959433823</v>
      </c>
      <c r="M47" s="26" t="n">
        <v>0.362518102111407</v>
      </c>
      <c r="N47" s="26" t="n">
        <v>0.375968117757732</v>
      </c>
      <c r="O47" s="26" t="n">
        <v>0.378213046654094</v>
      </c>
      <c r="P47" s="26" t="n">
        <v>0.370179886566937</v>
      </c>
      <c r="Q47" s="26" t="n">
        <v>0.355728236569707</v>
      </c>
      <c r="R47" s="26" t="n">
        <v>0.230869148040863</v>
      </c>
      <c r="S47" s="26" t="n">
        <v>-0.158983425926894</v>
      </c>
      <c r="T47" s="26" t="n">
        <v>-0.487370611805408</v>
      </c>
      <c r="U47" s="26" t="n">
        <v>-0.963301068318807</v>
      </c>
      <c r="W47" s="28" t="n">
        <v>6</v>
      </c>
      <c r="X47" s="26" t="n">
        <v>0.0335451939497992</v>
      </c>
      <c r="Y47" s="26" t="n">
        <v>0.0358598313760114</v>
      </c>
      <c r="Z47" s="26" t="n">
        <v>0.0382306994456541</v>
      </c>
      <c r="AA47" s="26" t="n">
        <v>0.040667406010022</v>
      </c>
      <c r="AB47" s="26" t="n">
        <v>0.0431127881092622</v>
      </c>
      <c r="AC47" s="26" t="n">
        <v>0.0453449696136309</v>
      </c>
      <c r="AD47" s="26" t="n">
        <v>0.0474748825726926</v>
      </c>
      <c r="AE47" s="26" t="n">
        <v>0.0498249210384037</v>
      </c>
      <c r="AF47" s="26" t="n">
        <v>0.0521379370300851</v>
      </c>
      <c r="AG47" s="26" t="n">
        <v>0.0543292475005079</v>
      </c>
      <c r="AH47" s="26" t="n">
        <v>0.0561969932389705</v>
      </c>
      <c r="AI47" s="26" t="n">
        <v>0.0604196836852345</v>
      </c>
      <c r="AJ47" s="26" t="n">
        <v>0.0626613529596221</v>
      </c>
      <c r="AK47" s="26" t="n">
        <v>0.0630355077756823</v>
      </c>
      <c r="AL47" s="26" t="n">
        <v>0.0616966477611562</v>
      </c>
      <c r="AM47" s="26" t="n">
        <v>0.0592880394282845</v>
      </c>
      <c r="AN47" s="26" t="n">
        <v>0.0384781913401439</v>
      </c>
      <c r="AO47" s="26" t="n">
        <v>-0.0264972376544823</v>
      </c>
      <c r="AP47" s="26" t="n">
        <v>-0.0812284353009014</v>
      </c>
      <c r="AQ47" s="26" t="n">
        <v>-0.160550178053134</v>
      </c>
      <c r="AS47" s="28" t="n">
        <v>6</v>
      </c>
      <c r="AT47" s="26" t="n">
        <v>0.525959602732323</v>
      </c>
      <c r="AU47" s="26" t="n">
        <v>0.530273771098174</v>
      </c>
      <c r="AV47" s="26" t="n">
        <v>0.534735313337489</v>
      </c>
      <c r="AW47" s="26" t="n">
        <v>0.538862510894792</v>
      </c>
      <c r="AX47" s="26" t="n">
        <v>0.542349381747573</v>
      </c>
      <c r="AY47" s="26" t="n">
        <v>0.545433936646473</v>
      </c>
      <c r="AZ47" s="26" t="n">
        <v>0.54872080922243</v>
      </c>
      <c r="BA47" s="26" t="n">
        <v>0.554123809737564</v>
      </c>
      <c r="BB47" s="26" t="n">
        <v>0.559955417608099</v>
      </c>
      <c r="BC47" s="26" t="n">
        <v>0.566060197256676</v>
      </c>
      <c r="BD47" s="26" t="n">
        <v>0.570984459112859</v>
      </c>
      <c r="BE47" s="26" t="n">
        <v>0.580351722603088</v>
      </c>
      <c r="BF47" s="26" t="n">
        <v>0.577944034815103</v>
      </c>
      <c r="BG47" s="26" t="n">
        <v>0.564043135732973</v>
      </c>
      <c r="BH47" s="26" t="n">
        <v>0.540398461811539</v>
      </c>
      <c r="BI47" s="26" t="n">
        <v>0.511256367788099</v>
      </c>
      <c r="BJ47" s="26" t="n">
        <v>0.328367587608676</v>
      </c>
      <c r="BK47" s="26" t="n">
        <v>-0.0737332116127522</v>
      </c>
      <c r="BL47" s="26" t="n">
        <v>-0.243253588468756</v>
      </c>
      <c r="BM47" s="26" t="n">
        <v>-0.161006824891832</v>
      </c>
    </row>
    <row r="48" customFormat="false" ht="14.5" hidden="false" customHeight="false" outlineLevel="0" collapsed="false">
      <c r="A48" s="28" t="n">
        <v>7</v>
      </c>
      <c r="B48" s="26" t="n">
        <v>0.327710532049294</v>
      </c>
      <c r="C48" s="26" t="n">
        <v>0.346867113724508</v>
      </c>
      <c r="D48" s="26" t="n">
        <v>0.363200545477196</v>
      </c>
      <c r="E48" s="26" t="n">
        <v>0.378294875522309</v>
      </c>
      <c r="F48" s="26" t="n">
        <v>0.398238851485958</v>
      </c>
      <c r="G48" s="26" t="n">
        <v>0.4122337346846</v>
      </c>
      <c r="H48" s="26" t="n">
        <v>0.422569398592198</v>
      </c>
      <c r="I48" s="26" t="n">
        <v>0.43070805851285</v>
      </c>
      <c r="J48" s="26" t="n">
        <v>0.436904849154461</v>
      </c>
      <c r="K48" s="26" t="n">
        <v>0.441451973685142</v>
      </c>
      <c r="L48" s="26" t="n">
        <v>0.444417280499328</v>
      </c>
      <c r="M48" s="26" t="n">
        <v>0.444845917921744</v>
      </c>
      <c r="N48" s="26" t="n">
        <v>0.437742210858357</v>
      </c>
      <c r="O48" s="26" t="n">
        <v>0.424626291229292</v>
      </c>
      <c r="P48" s="26" t="n">
        <v>0.405493204557565</v>
      </c>
      <c r="Q48" s="26" t="n">
        <v>0.38138188144892</v>
      </c>
      <c r="R48" s="26" t="n">
        <v>0.193799696372158</v>
      </c>
      <c r="S48" s="26" t="n">
        <v>-0.344274191539485</v>
      </c>
      <c r="T48" s="26" t="n">
        <v>-0.768411822585712</v>
      </c>
      <c r="U48" s="26" t="n">
        <v>-1.52537007338286</v>
      </c>
      <c r="W48" s="28" t="n">
        <v>7</v>
      </c>
      <c r="X48" s="26" t="n">
        <v>0.0468157902927563</v>
      </c>
      <c r="Y48" s="26" t="n">
        <v>0.0495524448177869</v>
      </c>
      <c r="Z48" s="26" t="n">
        <v>0.051885792211028</v>
      </c>
      <c r="AA48" s="26" t="n">
        <v>0.0540421250746155</v>
      </c>
      <c r="AB48" s="26" t="n">
        <v>0.056891264497994</v>
      </c>
      <c r="AC48" s="26" t="n">
        <v>0.0588905335263714</v>
      </c>
      <c r="AD48" s="26" t="n">
        <v>0.0603670569417425</v>
      </c>
      <c r="AE48" s="26" t="n">
        <v>0.0615297226446929</v>
      </c>
      <c r="AF48" s="26" t="n">
        <v>0.0624149784506372</v>
      </c>
      <c r="AG48" s="26" t="n">
        <v>0.063064567669306</v>
      </c>
      <c r="AH48" s="26" t="n">
        <v>0.0634881829284754</v>
      </c>
      <c r="AI48" s="26" t="n">
        <v>0.0635494168459634</v>
      </c>
      <c r="AJ48" s="26" t="n">
        <v>0.0625346015511939</v>
      </c>
      <c r="AK48" s="26" t="n">
        <v>0.0606608987470418</v>
      </c>
      <c r="AL48" s="26" t="n">
        <v>0.0579276006510807</v>
      </c>
      <c r="AM48" s="26" t="n">
        <v>0.0544831259212743</v>
      </c>
      <c r="AN48" s="26" t="n">
        <v>0.0276856709103083</v>
      </c>
      <c r="AO48" s="26" t="n">
        <v>-0.0491820273627836</v>
      </c>
      <c r="AP48" s="26" t="n">
        <v>-0.109773117512245</v>
      </c>
      <c r="AQ48" s="26" t="n">
        <v>-0.217910010483266</v>
      </c>
      <c r="AS48" s="28" t="n">
        <v>7</v>
      </c>
      <c r="AT48" s="26" t="n">
        <v>0.737884714328036</v>
      </c>
      <c r="AU48" s="26" t="n">
        <v>0.745642458562186</v>
      </c>
      <c r="AV48" s="26" t="n">
        <v>0.750204203562526</v>
      </c>
      <c r="AW48" s="26" t="n">
        <v>0.75463715543533</v>
      </c>
      <c r="AX48" s="26" t="n">
        <v>0.765479161906488</v>
      </c>
      <c r="AY48" s="26" t="n">
        <v>0.769566188882204</v>
      </c>
      <c r="AZ48" s="26" t="n">
        <v>0.769418361784214</v>
      </c>
      <c r="BA48" s="26" t="n">
        <v>0.766958644404446</v>
      </c>
      <c r="BB48" s="26" t="n">
        <v>0.762410970529504</v>
      </c>
      <c r="BC48" s="26" t="n">
        <v>0.755872363780254</v>
      </c>
      <c r="BD48" s="26" t="n">
        <v>0.747197456586331</v>
      </c>
      <c r="BE48" s="26" t="n">
        <v>0.719791716082367</v>
      </c>
      <c r="BF48" s="26" t="n">
        <v>0.685443977835453</v>
      </c>
      <c r="BG48" s="26" t="n">
        <v>0.646667339732758</v>
      </c>
      <c r="BH48" s="26" t="n">
        <v>0.603408224942569</v>
      </c>
      <c r="BI48" s="26" t="n">
        <v>0.557045692063282</v>
      </c>
      <c r="BJ48" s="26" t="n">
        <v>0.289268399609112</v>
      </c>
      <c r="BK48" s="26" t="n">
        <v>-0.203513797159041</v>
      </c>
      <c r="BL48" s="26" t="n">
        <v>-0.364633234114031</v>
      </c>
      <c r="BM48" s="26" t="n">
        <v>-0.228463102329446</v>
      </c>
    </row>
    <row r="49" customFormat="false" ht="14.5" hidden="false" customHeight="false" outlineLevel="0" collapsed="false">
      <c r="A49" s="28" t="n">
        <v>7.5</v>
      </c>
      <c r="B49" s="26" t="n">
        <v>0.383703718467207</v>
      </c>
      <c r="C49" s="26" t="n">
        <v>0.399976422094185</v>
      </c>
      <c r="D49" s="26" t="n">
        <v>0.412745875929132</v>
      </c>
      <c r="E49" s="26" t="n">
        <v>0.422938355226998</v>
      </c>
      <c r="F49" s="26" t="n">
        <v>0.431497367411777</v>
      </c>
      <c r="G49" s="26" t="n">
        <v>0.439745631348296</v>
      </c>
      <c r="H49" s="26" t="n">
        <v>0.44619208417356</v>
      </c>
      <c r="I49" s="26" t="n">
        <v>0.451691111754553</v>
      </c>
      <c r="J49" s="26" t="n">
        <v>0.455086444402797</v>
      </c>
      <c r="K49" s="26" t="n">
        <v>0.457378236028975</v>
      </c>
      <c r="L49" s="26" t="n">
        <v>0.458922232472355</v>
      </c>
      <c r="M49" s="26" t="n">
        <v>0.458435878850462</v>
      </c>
      <c r="N49" s="26" t="n">
        <v>0.450491771341043</v>
      </c>
      <c r="O49" s="26" t="n">
        <v>0.435425219198255</v>
      </c>
      <c r="P49" s="26" t="n">
        <v>0.413976150763448</v>
      </c>
      <c r="Q49" s="26" t="n">
        <v>0.386069252983066</v>
      </c>
      <c r="R49" s="26" t="n">
        <v>0.160065576459782</v>
      </c>
      <c r="S49" s="26" t="n">
        <v>-0.457231701455224</v>
      </c>
      <c r="T49" s="26" t="n">
        <v>-0.933487535388157</v>
      </c>
      <c r="U49" s="26" t="n">
        <v>-1.87256832842814</v>
      </c>
      <c r="W49" s="28" t="n">
        <v>7.5</v>
      </c>
      <c r="X49" s="26" t="n">
        <v>0.0511604957956276</v>
      </c>
      <c r="Y49" s="26" t="n">
        <v>0.053330189612558</v>
      </c>
      <c r="Z49" s="26" t="n">
        <v>0.0550327834572176</v>
      </c>
      <c r="AA49" s="26" t="n">
        <v>0.0563917806969331</v>
      </c>
      <c r="AB49" s="26" t="n">
        <v>0.0575329823215703</v>
      </c>
      <c r="AC49" s="26" t="n">
        <v>0.0586327508464395</v>
      </c>
      <c r="AD49" s="26" t="n">
        <v>0.059492277889808</v>
      </c>
      <c r="AE49" s="26" t="n">
        <v>0.0602254815672737</v>
      </c>
      <c r="AF49" s="26" t="n">
        <v>0.0606781925870396</v>
      </c>
      <c r="AG49" s="26" t="n">
        <v>0.0609837648038633</v>
      </c>
      <c r="AH49" s="26" t="n">
        <v>0.061189630996314</v>
      </c>
      <c r="AI49" s="26" t="n">
        <v>0.0611247838467283</v>
      </c>
      <c r="AJ49" s="26" t="n">
        <v>0.0600655695121391</v>
      </c>
      <c r="AK49" s="26" t="n">
        <v>0.0580566958931007</v>
      </c>
      <c r="AL49" s="26" t="n">
        <v>0.0551968201017931</v>
      </c>
      <c r="AM49" s="26" t="n">
        <v>0.0514759003977421</v>
      </c>
      <c r="AN49" s="26" t="n">
        <v>0.0213420768613042</v>
      </c>
      <c r="AO49" s="26" t="n">
        <v>-0.0609642268606965</v>
      </c>
      <c r="AP49" s="26" t="n">
        <v>-0.124465004718421</v>
      </c>
      <c r="AQ49" s="26" t="n">
        <v>-0.249675777123752</v>
      </c>
      <c r="AS49" s="28" t="n">
        <v>7.5</v>
      </c>
      <c r="AT49" s="26" t="n">
        <v>0.867036662859403</v>
      </c>
      <c r="AU49" s="26" t="n">
        <v>0.870716948191175</v>
      </c>
      <c r="AV49" s="26" t="n">
        <v>0.870200936376354</v>
      </c>
      <c r="AW49" s="26" t="n">
        <v>0.866960986770582</v>
      </c>
      <c r="AX49" s="26" t="n">
        <v>0.861570745876056</v>
      </c>
      <c r="AY49" s="26" t="n">
        <v>0.85578612666042</v>
      </c>
      <c r="AZ49" s="26" t="n">
        <v>0.846703339287511</v>
      </c>
      <c r="BA49" s="26" t="n">
        <v>0.836701878206406</v>
      </c>
      <c r="BB49" s="26" t="n">
        <v>0.824785583641304</v>
      </c>
      <c r="BC49" s="26" t="n">
        <v>0.812189050879799</v>
      </c>
      <c r="BD49" s="26" t="n">
        <v>0.799104984276139</v>
      </c>
      <c r="BE49" s="26" t="n">
        <v>0.762788861987402</v>
      </c>
      <c r="BF49" s="26" t="n">
        <v>0.720687499397566</v>
      </c>
      <c r="BG49" s="26" t="n">
        <v>0.67401307798032</v>
      </c>
      <c r="BH49" s="26" t="n">
        <v>0.623558993908183</v>
      </c>
      <c r="BI49" s="26" t="n">
        <v>0.569051548465742</v>
      </c>
      <c r="BJ49" s="26" t="n">
        <v>0.253880497936833</v>
      </c>
      <c r="BK49" s="26" t="n">
        <v>-0.273946470856004</v>
      </c>
      <c r="BL49" s="26" t="n">
        <v>-0.42915679489727</v>
      </c>
      <c r="BM49" s="26" t="n">
        <v>-0.265853985642068</v>
      </c>
    </row>
    <row r="50" customFormat="false" ht="14.5" hidden="false" customHeight="false" outlineLevel="0" collapsed="false">
      <c r="A50" s="28" t="n">
        <v>8</v>
      </c>
      <c r="B50" s="26" t="n">
        <v>0.400131939995404</v>
      </c>
      <c r="C50" s="26" t="n">
        <v>0.410997586436719</v>
      </c>
      <c r="D50" s="26" t="n">
        <v>0.421190492596537</v>
      </c>
      <c r="E50" s="26" t="n">
        <v>0.430239963260192</v>
      </c>
      <c r="F50" s="26" t="n">
        <v>0.437517036091469</v>
      </c>
      <c r="G50" s="26" t="n">
        <v>0.443648294288197</v>
      </c>
      <c r="H50" s="26" t="n">
        <v>0.44887868566338</v>
      </c>
      <c r="I50" s="26" t="n">
        <v>0.453379346273502</v>
      </c>
      <c r="J50" s="26" t="n">
        <v>0.457241728579063</v>
      </c>
      <c r="K50" s="26" t="n">
        <v>0.460845484599999</v>
      </c>
      <c r="L50" s="26" t="n">
        <v>0.463386706623734</v>
      </c>
      <c r="M50" s="26" t="n">
        <v>0.464916427843271</v>
      </c>
      <c r="N50" s="26" t="n">
        <v>0.458106994675393</v>
      </c>
      <c r="O50" s="26" t="n">
        <v>0.442217303264013</v>
      </c>
      <c r="P50" s="26" t="n">
        <v>0.418339430298646</v>
      </c>
      <c r="Q50" s="26" t="n">
        <v>0.385894530060644</v>
      </c>
      <c r="R50" s="26" t="n">
        <v>0.11340011015954</v>
      </c>
      <c r="S50" s="26" t="n">
        <v>-0.585003790496368</v>
      </c>
      <c r="T50" s="26" t="n">
        <v>-1.11457231095911</v>
      </c>
      <c r="U50" s="26" t="n">
        <v>-2.26725430822136</v>
      </c>
      <c r="W50" s="28" t="n">
        <v>8</v>
      </c>
      <c r="X50" s="26" t="n">
        <v>0.0500164924994256</v>
      </c>
      <c r="Y50" s="26" t="n">
        <v>0.0513746983045899</v>
      </c>
      <c r="Z50" s="26" t="n">
        <v>0.0526488115745671</v>
      </c>
      <c r="AA50" s="26" t="n">
        <v>0.053779995407524</v>
      </c>
      <c r="AB50" s="26" t="n">
        <v>0.0546896295114336</v>
      </c>
      <c r="AC50" s="26" t="n">
        <v>0.0554560367860247</v>
      </c>
      <c r="AD50" s="26" t="n">
        <v>0.0561098357079225</v>
      </c>
      <c r="AE50" s="26" t="n">
        <v>0.0566724182841877</v>
      </c>
      <c r="AF50" s="26" t="n">
        <v>0.0571552160723829</v>
      </c>
      <c r="AG50" s="26" t="n">
        <v>0.0576056855749999</v>
      </c>
      <c r="AH50" s="26" t="n">
        <v>0.0579233383279668</v>
      </c>
      <c r="AI50" s="26" t="n">
        <v>0.0581145534804089</v>
      </c>
      <c r="AJ50" s="26" t="n">
        <v>0.0572633743344241</v>
      </c>
      <c r="AK50" s="26" t="n">
        <v>0.0552771629080017</v>
      </c>
      <c r="AL50" s="26" t="n">
        <v>0.0522924287873307</v>
      </c>
      <c r="AM50" s="26" t="n">
        <v>0.0482368162575805</v>
      </c>
      <c r="AN50" s="26" t="n">
        <v>0.0141750137699425</v>
      </c>
      <c r="AO50" s="26" t="n">
        <v>-0.073125473812046</v>
      </c>
      <c r="AP50" s="26" t="n">
        <v>-0.139321538869889</v>
      </c>
      <c r="AQ50" s="26" t="n">
        <v>-0.283406788527671</v>
      </c>
      <c r="AS50" s="28" t="n">
        <v>8</v>
      </c>
      <c r="AT50" s="26" t="n">
        <v>0.966018206383689</v>
      </c>
      <c r="AU50" s="26" t="n">
        <v>0.95917855199361</v>
      </c>
      <c r="AV50" s="26" t="n">
        <v>0.950617067704147</v>
      </c>
      <c r="AW50" s="26" t="n">
        <v>0.939888717683101</v>
      </c>
      <c r="AX50" s="26" t="n">
        <v>0.927669346549338</v>
      </c>
      <c r="AY50" s="26" t="n">
        <v>0.915037044811914</v>
      </c>
      <c r="AZ50" s="26" t="n">
        <v>0.901017248369325</v>
      </c>
      <c r="BA50" s="26" t="n">
        <v>0.886320928565825</v>
      </c>
      <c r="BB50" s="26" t="n">
        <v>0.871005800370106</v>
      </c>
      <c r="BC50" s="26" t="n">
        <v>0.856020708668991</v>
      </c>
      <c r="BD50" s="26" t="n">
        <v>0.840048952282397</v>
      </c>
      <c r="BE50" s="26" t="n">
        <v>0.797340510400772</v>
      </c>
      <c r="BF50" s="26" t="n">
        <v>0.749335574308091</v>
      </c>
      <c r="BG50" s="26" t="n">
        <v>0.695604311264121</v>
      </c>
      <c r="BH50" s="26" t="n">
        <v>0.637412303685197</v>
      </c>
      <c r="BI50" s="26" t="n">
        <v>0.573994961795034</v>
      </c>
      <c r="BJ50" s="26" t="n">
        <v>0.206220474466815</v>
      </c>
      <c r="BK50" s="26" t="n">
        <v>-0.347362903338926</v>
      </c>
      <c r="BL50" s="26" t="n">
        <v>-0.49582209554933</v>
      </c>
      <c r="BM50" s="26" t="n">
        <v>-0.305629717437789</v>
      </c>
    </row>
    <row r="51" customFormat="false" ht="14.5" hidden="false" customHeight="false" outlineLevel="0" collapsed="false">
      <c r="A51" s="28" t="n">
        <v>8.5</v>
      </c>
      <c r="B51" s="26" t="n">
        <v>0.394623664076113</v>
      </c>
      <c r="C51" s="26" t="n">
        <v>0.404298704667507</v>
      </c>
      <c r="D51" s="26" t="n">
        <v>0.413362868478323</v>
      </c>
      <c r="E51" s="26" t="n">
        <v>0.421515551542088</v>
      </c>
      <c r="F51" s="26" t="n">
        <v>0.429090364941098</v>
      </c>
      <c r="G51" s="26" t="n">
        <v>0.43623889082281</v>
      </c>
      <c r="H51" s="26" t="n">
        <v>0.442783318725591</v>
      </c>
      <c r="I51" s="26" t="n">
        <v>0.448906564476702</v>
      </c>
      <c r="J51" s="26" t="n">
        <v>0.454108013622171</v>
      </c>
      <c r="K51" s="26" t="n">
        <v>0.458720967596508</v>
      </c>
      <c r="L51" s="26" t="n">
        <v>0.462645183663758</v>
      </c>
      <c r="M51" s="26" t="n">
        <v>0.467114848125901</v>
      </c>
      <c r="N51" s="26" t="n">
        <v>0.461808231506722</v>
      </c>
      <c r="O51" s="26" t="n">
        <v>0.445305775520175</v>
      </c>
      <c r="P51" s="26" t="n">
        <v>0.417903601885482</v>
      </c>
      <c r="Q51" s="26" t="n">
        <v>0.380384704721856</v>
      </c>
      <c r="R51" s="26" t="n">
        <v>0.0510814824454281</v>
      </c>
      <c r="S51" s="26" t="n">
        <v>-0.728642940519347</v>
      </c>
      <c r="T51" s="26" t="n">
        <v>-1.3110749146328</v>
      </c>
      <c r="U51" s="26" t="n">
        <v>-2.71189042099248</v>
      </c>
      <c r="W51" s="28" t="n">
        <v>8.5</v>
      </c>
      <c r="X51" s="26" t="n">
        <v>0.0464263134207191</v>
      </c>
      <c r="Y51" s="26" t="n">
        <v>0.0475645534902949</v>
      </c>
      <c r="Z51" s="26" t="n">
        <v>0.0486309257033321</v>
      </c>
      <c r="AA51" s="26" t="n">
        <v>0.0495900648873045</v>
      </c>
      <c r="AB51" s="26" t="n">
        <v>0.0504812194048351</v>
      </c>
      <c r="AC51" s="26" t="n">
        <v>0.0513222224497423</v>
      </c>
      <c r="AD51" s="26" t="n">
        <v>0.0520921551441872</v>
      </c>
      <c r="AE51" s="26" t="n">
        <v>0.0528125369972591</v>
      </c>
      <c r="AF51" s="26" t="n">
        <v>0.0534244721908436</v>
      </c>
      <c r="AG51" s="26" t="n">
        <v>0.0539671726584127</v>
      </c>
      <c r="AH51" s="26" t="n">
        <v>0.0544288451369127</v>
      </c>
      <c r="AI51" s="26" t="n">
        <v>0.0549546880148119</v>
      </c>
      <c r="AJ51" s="26" t="n">
        <v>0.0543303801772614</v>
      </c>
      <c r="AK51" s="26" t="n">
        <v>0.0523889147670794</v>
      </c>
      <c r="AL51" s="26" t="n">
        <v>0.0491651296335861</v>
      </c>
      <c r="AM51" s="26" t="n">
        <v>0.0447511417319831</v>
      </c>
      <c r="AN51" s="26" t="n">
        <v>0.00600958617005036</v>
      </c>
      <c r="AO51" s="26" t="n">
        <v>-0.085722698884629</v>
      </c>
      <c r="AP51" s="26" t="n">
        <v>-0.154244107603859</v>
      </c>
      <c r="AQ51" s="26" t="n">
        <v>-0.319045931881468</v>
      </c>
      <c r="AS51" s="28" t="n">
        <v>8.5</v>
      </c>
      <c r="AT51" s="26" t="n">
        <v>1.03823786337767</v>
      </c>
      <c r="AU51" s="26" t="n">
        <v>1.02398687863674</v>
      </c>
      <c r="AV51" s="26" t="n">
        <v>1.00954634970613</v>
      </c>
      <c r="AW51" s="26" t="n">
        <v>0.99418921978496</v>
      </c>
      <c r="AX51" s="26" t="n">
        <v>0.978025890280858</v>
      </c>
      <c r="AY51" s="26" t="n">
        <v>0.961884229434071</v>
      </c>
      <c r="AZ51" s="26" t="n">
        <v>0.944992179116337</v>
      </c>
      <c r="BA51" s="26" t="n">
        <v>0.928074964254843</v>
      </c>
      <c r="BB51" s="26" t="n">
        <v>0.910242352622551</v>
      </c>
      <c r="BC51" s="26" t="n">
        <v>0.892313906992545</v>
      </c>
      <c r="BD51" s="26" t="n">
        <v>0.874375126967538</v>
      </c>
      <c r="BE51" s="26" t="n">
        <v>0.826059071577882</v>
      </c>
      <c r="BF51" s="26" t="n">
        <v>0.771969658251889</v>
      </c>
      <c r="BG51" s="26" t="n">
        <v>0.711174185215946</v>
      </c>
      <c r="BH51" s="26" t="n">
        <v>0.64395134833254</v>
      </c>
      <c r="BI51" s="26" t="n">
        <v>0.571259752507162</v>
      </c>
      <c r="BJ51" s="26" t="n">
        <v>0.14502479249665</v>
      </c>
      <c r="BK51" s="26" t="n">
        <v>-0.423401903123526</v>
      </c>
      <c r="BL51" s="26" t="n">
        <v>-0.564147162804012</v>
      </c>
      <c r="BM51" s="26" t="n">
        <v>-0.347722758504192</v>
      </c>
    </row>
    <row r="52" customFormat="false" ht="14.5" hidden="false" customHeight="false" outlineLevel="0" collapsed="false">
      <c r="A52" s="28" t="n">
        <v>9</v>
      </c>
      <c r="B52" s="26" t="n">
        <v>0.375943671436198</v>
      </c>
      <c r="C52" s="26" t="n">
        <v>0.387109726374604</v>
      </c>
      <c r="D52" s="26" t="n">
        <v>0.397599869783961</v>
      </c>
      <c r="E52" s="26" t="n">
        <v>0.407474461731874</v>
      </c>
      <c r="F52" s="26" t="n">
        <v>0.416711984733094</v>
      </c>
      <c r="G52" s="26" t="n">
        <v>0.425486844360417</v>
      </c>
      <c r="H52" s="26" t="n">
        <v>0.433604837821268</v>
      </c>
      <c r="I52" s="26" t="n">
        <v>0.440896404619948</v>
      </c>
      <c r="J52" s="26" t="n">
        <v>0.447491409620512</v>
      </c>
      <c r="K52" s="26" t="n">
        <v>0.453473362604164</v>
      </c>
      <c r="L52" s="26" t="n">
        <v>0.458308710080896</v>
      </c>
      <c r="M52" s="26" t="n">
        <v>0.465892920345701</v>
      </c>
      <c r="N52" s="26" t="n">
        <v>0.461969701132937</v>
      </c>
      <c r="O52" s="26" t="n">
        <v>0.444695143399574</v>
      </c>
      <c r="P52" s="26" t="n">
        <v>0.413531861511289</v>
      </c>
      <c r="Q52" s="26" t="n">
        <v>0.36872506716756</v>
      </c>
      <c r="R52" s="26" t="n">
        <v>-0.0304857392439953</v>
      </c>
      <c r="S52" s="26" t="n">
        <v>-0.889318191485286</v>
      </c>
      <c r="T52" s="26" t="n">
        <v>-1.52285374326315</v>
      </c>
      <c r="U52" s="26" t="n">
        <v>-3.20889332602918</v>
      </c>
      <c r="W52" s="28" t="n">
        <v>9</v>
      </c>
      <c r="X52" s="26" t="n">
        <v>0.0417715190484664</v>
      </c>
      <c r="Y52" s="26" t="n">
        <v>0.0430121918194005</v>
      </c>
      <c r="Z52" s="26" t="n">
        <v>0.0441777633093291</v>
      </c>
      <c r="AA52" s="26" t="n">
        <v>0.0452749401924304</v>
      </c>
      <c r="AB52" s="26" t="n">
        <v>0.0463013316370104</v>
      </c>
      <c r="AC52" s="26" t="n">
        <v>0.0472763160400463</v>
      </c>
      <c r="AD52" s="26" t="n">
        <v>0.0481783153134743</v>
      </c>
      <c r="AE52" s="26" t="n">
        <v>0.0489884894022165</v>
      </c>
      <c r="AF52" s="26" t="n">
        <v>0.0497212677356124</v>
      </c>
      <c r="AG52" s="26" t="n">
        <v>0.0503859291782405</v>
      </c>
      <c r="AH52" s="26" t="n">
        <v>0.0509231900089884</v>
      </c>
      <c r="AI52" s="26" t="n">
        <v>0.0517658800384112</v>
      </c>
      <c r="AJ52" s="26" t="n">
        <v>0.0513299667925486</v>
      </c>
      <c r="AK52" s="26" t="n">
        <v>0.0494105714888415</v>
      </c>
      <c r="AL52" s="26" t="n">
        <v>0.0459479846123654</v>
      </c>
      <c r="AM52" s="26" t="n">
        <v>0.0409694519075067</v>
      </c>
      <c r="AN52" s="26" t="n">
        <v>-0.00338730436044392</v>
      </c>
      <c r="AO52" s="26" t="n">
        <v>-0.098813132387254</v>
      </c>
      <c r="AP52" s="26" t="n">
        <v>-0.169205971473683</v>
      </c>
      <c r="AQ52" s="26" t="n">
        <v>-0.356543702892131</v>
      </c>
      <c r="AS52" s="28" t="n">
        <v>9</v>
      </c>
      <c r="AT52" s="26" t="n">
        <v>1.09338257461697</v>
      </c>
      <c r="AU52" s="26" t="n">
        <v>1.0761537660689</v>
      </c>
      <c r="AV52" s="26" t="n">
        <v>1.05845545778181</v>
      </c>
      <c r="AW52" s="26" t="n">
        <v>1.04042552926869</v>
      </c>
      <c r="AX52" s="26" t="n">
        <v>1.02177598225187</v>
      </c>
      <c r="AY52" s="26" t="n">
        <v>1.00297617780265</v>
      </c>
      <c r="AZ52" s="26" t="n">
        <v>0.983788877330686</v>
      </c>
      <c r="BA52" s="26" t="n">
        <v>0.963995971094013</v>
      </c>
      <c r="BB52" s="26" t="n">
        <v>0.943880786457289</v>
      </c>
      <c r="BC52" s="26" t="n">
        <v>0.923707441655476</v>
      </c>
      <c r="BD52" s="26" t="n">
        <v>0.902813579330979</v>
      </c>
      <c r="BE52" s="26" t="n">
        <v>0.849117281719927</v>
      </c>
      <c r="BF52" s="26" t="n">
        <v>0.78852792074802</v>
      </c>
      <c r="BG52" s="26" t="n">
        <v>0.720381829742363</v>
      </c>
      <c r="BH52" s="26" t="n">
        <v>0.644068686045955</v>
      </c>
      <c r="BI52" s="26" t="n">
        <v>0.560142651885334</v>
      </c>
      <c r="BJ52" s="26" t="n">
        <v>0.0687325312845144</v>
      </c>
      <c r="BK52" s="26" t="n">
        <v>-0.502000085190631</v>
      </c>
      <c r="BL52" s="26" t="n">
        <v>-0.633804156955481</v>
      </c>
      <c r="BM52" s="26" t="n">
        <v>-0.392059122309267</v>
      </c>
    </row>
    <row r="53" customFormat="false" ht="14.5" hidden="false" customHeight="false" outlineLevel="0" collapsed="false">
      <c r="A53" s="28" t="n">
        <v>9.5</v>
      </c>
      <c r="B53" s="26" t="n">
        <v>0.353082726768799</v>
      </c>
      <c r="C53" s="26" t="n">
        <v>0.366052281433293</v>
      </c>
      <c r="D53" s="26" t="n">
        <v>0.37862106618891</v>
      </c>
      <c r="E53" s="26" t="n">
        <v>0.390524693210933</v>
      </c>
      <c r="F53" s="26" t="n">
        <v>0.401724598420115</v>
      </c>
      <c r="G53" s="26" t="n">
        <v>0.412010042325559</v>
      </c>
      <c r="H53" s="26" t="n">
        <v>0.421552280671503</v>
      </c>
      <c r="I53" s="26" t="n">
        <v>0.430341730117622</v>
      </c>
      <c r="J53" s="26" t="n">
        <v>0.438317034641312</v>
      </c>
      <c r="K53" s="26" t="n">
        <v>0.445576383959748</v>
      </c>
      <c r="L53" s="26" t="n">
        <v>0.451717477521312</v>
      </c>
      <c r="M53" s="26" t="n">
        <v>0.46199769395601</v>
      </c>
      <c r="N53" s="26" t="n">
        <v>0.46000587913024</v>
      </c>
      <c r="O53" s="26" t="n">
        <v>0.440856228888072</v>
      </c>
      <c r="P53" s="26" t="n">
        <v>0.403958152257828</v>
      </c>
      <c r="Q53" s="26" t="n">
        <v>0.349980195109027</v>
      </c>
      <c r="R53" s="26" t="n">
        <v>-0.135573207297777</v>
      </c>
      <c r="S53" s="26" t="n">
        <v>-1.06812596054959</v>
      </c>
      <c r="T53" s="26" t="n">
        <v>-1.75041645393602</v>
      </c>
      <c r="U53" s="26" t="n">
        <v>-3.7606071211471</v>
      </c>
      <c r="W53" s="28" t="n">
        <v>9.5</v>
      </c>
      <c r="X53" s="26" t="n">
        <v>0.0371666028177683</v>
      </c>
      <c r="Y53" s="26" t="n">
        <v>0.0385318190982414</v>
      </c>
      <c r="Z53" s="26" t="n">
        <v>0.0398548490725169</v>
      </c>
      <c r="AA53" s="26" t="n">
        <v>0.0411078624432561</v>
      </c>
      <c r="AB53" s="26" t="n">
        <v>0.0422867998336963</v>
      </c>
      <c r="AC53" s="26" t="n">
        <v>0.0433694781395326</v>
      </c>
      <c r="AD53" s="26" t="n">
        <v>0.0443739242812108</v>
      </c>
      <c r="AE53" s="26" t="n">
        <v>0.0452991294860655</v>
      </c>
      <c r="AF53" s="26" t="n">
        <v>0.0461386352254012</v>
      </c>
      <c r="AG53" s="26" t="n">
        <v>0.0469027772589209</v>
      </c>
      <c r="AH53" s="26" t="n">
        <v>0.0475492081601381</v>
      </c>
      <c r="AI53" s="26" t="n">
        <v>0.0486313362058958</v>
      </c>
      <c r="AJ53" s="26" t="n">
        <v>0.0484216714873937</v>
      </c>
      <c r="AK53" s="26" t="n">
        <v>0.0464059188303233</v>
      </c>
      <c r="AL53" s="26" t="n">
        <v>0.0425219107639819</v>
      </c>
      <c r="AM53" s="26" t="n">
        <v>0.0368400205377924</v>
      </c>
      <c r="AN53" s="26" t="n">
        <v>-0.0142708639260818</v>
      </c>
      <c r="AO53" s="26" t="n">
        <v>-0.112434311636799</v>
      </c>
      <c r="AP53" s="26" t="n">
        <v>-0.184254363572213</v>
      </c>
      <c r="AQ53" s="26" t="n">
        <v>-0.395853381173379</v>
      </c>
      <c r="AS53" s="28" t="n">
        <v>9.5</v>
      </c>
      <c r="AT53" s="26" t="n">
        <v>1.14229310586146</v>
      </c>
      <c r="AU53" s="26" t="n">
        <v>1.12225423956409</v>
      </c>
      <c r="AV53" s="26" t="n">
        <v>1.1020781943907</v>
      </c>
      <c r="AW53" s="26" t="n">
        <v>1.08156471224493</v>
      </c>
      <c r="AX53" s="26" t="n">
        <v>1.06067565220286</v>
      </c>
      <c r="AY53" s="26" t="n">
        <v>1.03912275324797</v>
      </c>
      <c r="AZ53" s="26" t="n">
        <v>1.01722169611572</v>
      </c>
      <c r="BA53" s="26" t="n">
        <v>0.995025459177095</v>
      </c>
      <c r="BB53" s="26" t="n">
        <v>0.972510607585796</v>
      </c>
      <c r="BC53" s="26" t="n">
        <v>0.949900688318445</v>
      </c>
      <c r="BD53" s="26" t="n">
        <v>0.926721326370592</v>
      </c>
      <c r="BE53" s="26" t="n">
        <v>0.86678395186977</v>
      </c>
      <c r="BF53" s="26" t="n">
        <v>0.800256721946182</v>
      </c>
      <c r="BG53" s="26" t="n">
        <v>0.723478785185434</v>
      </c>
      <c r="BH53" s="26" t="n">
        <v>0.636174596401821</v>
      </c>
      <c r="BI53" s="26" t="n">
        <v>0.539435182343902</v>
      </c>
      <c r="BJ53" s="26" t="n">
        <v>-0.0224881949827691</v>
      </c>
      <c r="BK53" s="26" t="n">
        <v>-0.583280536855622</v>
      </c>
      <c r="BL53" s="26" t="n">
        <v>-0.705001649595396</v>
      </c>
      <c r="BM53" s="26" t="n">
        <v>-0.438570795980824</v>
      </c>
    </row>
    <row r="54" customFormat="false" ht="14.5" hidden="false" customHeight="false" outlineLevel="0" collapsed="false">
      <c r="A54" s="28" t="n">
        <v>10</v>
      </c>
      <c r="B54" s="26" t="n">
        <v>0.326628222307523</v>
      </c>
      <c r="C54" s="26" t="n">
        <v>0.342023566090839</v>
      </c>
      <c r="D54" s="26" t="n">
        <v>0.356920256635253</v>
      </c>
      <c r="E54" s="26" t="n">
        <v>0.370813846892736</v>
      </c>
      <c r="F54" s="26" t="n">
        <v>0.384094333412909</v>
      </c>
      <c r="G54" s="26" t="n">
        <v>0.396334656357981</v>
      </c>
      <c r="H54" s="26" t="n">
        <v>0.40767938661305</v>
      </c>
      <c r="I54" s="26" t="n">
        <v>0.418088203629119</v>
      </c>
      <c r="J54" s="26" t="n">
        <v>0.427559246596155</v>
      </c>
      <c r="K54" s="26" t="n">
        <v>0.436067687473588</v>
      </c>
      <c r="L54" s="26" t="n">
        <v>0.443774507129855</v>
      </c>
      <c r="M54" s="26" t="n">
        <v>0.456732655253719</v>
      </c>
      <c r="N54" s="26" t="n">
        <v>0.455872441565826</v>
      </c>
      <c r="O54" s="26" t="n">
        <v>0.4333304190499</v>
      </c>
      <c r="P54" s="26" t="n">
        <v>0.38825304257654</v>
      </c>
      <c r="Q54" s="26" t="n">
        <v>0.321096083551511</v>
      </c>
      <c r="R54" s="26" t="n">
        <v>-0.259796220305127</v>
      </c>
      <c r="S54" s="26" t="n">
        <v>-1.26591631745567</v>
      </c>
      <c r="T54" s="26" t="n">
        <v>-1.99481446278654</v>
      </c>
      <c r="U54" s="26" t="n">
        <v>-4.36931876886119</v>
      </c>
      <c r="W54" s="28" t="n">
        <v>10</v>
      </c>
      <c r="X54" s="26" t="n">
        <v>0.0326628222307523</v>
      </c>
      <c r="Y54" s="26" t="n">
        <v>0.0342023566090839</v>
      </c>
      <c r="Z54" s="26" t="n">
        <v>0.0356920256635253</v>
      </c>
      <c r="AA54" s="26" t="n">
        <v>0.0370813846892736</v>
      </c>
      <c r="AB54" s="26" t="n">
        <v>0.0384094333412909</v>
      </c>
      <c r="AC54" s="26" t="n">
        <v>0.0396334656357981</v>
      </c>
      <c r="AD54" s="26" t="n">
        <v>0.040767938661305</v>
      </c>
      <c r="AE54" s="26" t="n">
        <v>0.0418088203629119</v>
      </c>
      <c r="AF54" s="26" t="n">
        <v>0.0427559246596155</v>
      </c>
      <c r="AG54" s="26" t="n">
        <v>0.0436067687473588</v>
      </c>
      <c r="AH54" s="26" t="n">
        <v>0.0443774507129855</v>
      </c>
      <c r="AI54" s="26" t="n">
        <v>0.0456732655253719</v>
      </c>
      <c r="AJ54" s="26" t="n">
        <v>0.0455872441565826</v>
      </c>
      <c r="AK54" s="26" t="n">
        <v>0.04333304190499</v>
      </c>
      <c r="AL54" s="26" t="n">
        <v>0.038825304257654</v>
      </c>
      <c r="AM54" s="26" t="n">
        <v>0.0321096083551511</v>
      </c>
      <c r="AN54" s="26" t="n">
        <v>-0.0259796220305127</v>
      </c>
      <c r="AO54" s="26" t="n">
        <v>-0.126591631745567</v>
      </c>
      <c r="AP54" s="26" t="n">
        <v>-0.199481446278654</v>
      </c>
      <c r="AQ54" s="26" t="n">
        <v>-0.436931876886119</v>
      </c>
      <c r="AS54" s="28" t="n">
        <v>10</v>
      </c>
      <c r="AT54" s="26" t="n">
        <v>1.18655334181284</v>
      </c>
      <c r="AU54" s="26" t="n">
        <v>1.164210554979</v>
      </c>
      <c r="AV54" s="26" t="n">
        <v>1.14169248483671</v>
      </c>
      <c r="AW54" s="26" t="n">
        <v>1.11848390048943</v>
      </c>
      <c r="AX54" s="26" t="n">
        <v>1.09512269406005</v>
      </c>
      <c r="AY54" s="26" t="n">
        <v>1.07115621758782</v>
      </c>
      <c r="AZ54" s="26" t="n">
        <v>1.04684466282149</v>
      </c>
      <c r="BA54" s="26" t="n">
        <v>1.02218817572708</v>
      </c>
      <c r="BB54" s="26" t="n">
        <v>0.997188697652807</v>
      </c>
      <c r="BC54" s="26" t="n">
        <v>0.971815634118553</v>
      </c>
      <c r="BD54" s="26" t="n">
        <v>0.946400306119996</v>
      </c>
      <c r="BE54" s="26" t="n">
        <v>0.879943512104711</v>
      </c>
      <c r="BF54" s="26" t="n">
        <v>0.806286812236308</v>
      </c>
      <c r="BG54" s="26" t="n">
        <v>0.719260614299252</v>
      </c>
      <c r="BH54" s="26" t="n">
        <v>0.61886269158174</v>
      </c>
      <c r="BI54" s="26" t="n">
        <v>0.506169809221263</v>
      </c>
      <c r="BJ54" s="26" t="n">
        <v>-0.121156471611865</v>
      </c>
      <c r="BK54" s="26" t="n">
        <v>-0.66744071658638</v>
      </c>
      <c r="BL54" s="26" t="n">
        <v>-0.778027285033781</v>
      </c>
      <c r="BM54" s="26" t="n">
        <v>-0.487205687891518</v>
      </c>
    </row>
    <row r="55" customFormat="false" ht="14.5" hidden="false" customHeight="false" outlineLevel="0" collapsed="false">
      <c r="A55" s="28" t="n">
        <v>10.5</v>
      </c>
      <c r="B55" s="26" t="n">
        <v>0.297934612947982</v>
      </c>
      <c r="C55" s="26" t="n">
        <v>0.316057836328341</v>
      </c>
      <c r="D55" s="26" t="n">
        <v>0.333507452323457</v>
      </c>
      <c r="E55" s="26" t="n">
        <v>0.34988172565195</v>
      </c>
      <c r="F55" s="26" t="n">
        <v>0.365266144063007</v>
      </c>
      <c r="G55" s="26" t="n">
        <v>0.379618092364637</v>
      </c>
      <c r="H55" s="26" t="n">
        <v>0.392916633070901</v>
      </c>
      <c r="I55" s="26" t="n">
        <v>0.405131500977991</v>
      </c>
      <c r="J55" s="26" t="n">
        <v>0.416217481269218</v>
      </c>
      <c r="K55" s="26" t="n">
        <v>0.426145564871871</v>
      </c>
      <c r="L55" s="26" t="n">
        <v>0.435006182599906</v>
      </c>
      <c r="M55" s="26" t="n">
        <v>0.45059034474488</v>
      </c>
      <c r="N55" s="26" t="n">
        <v>0.44972066757307</v>
      </c>
      <c r="O55" s="26" t="n">
        <v>0.420926277585416</v>
      </c>
      <c r="P55" s="26" t="n">
        <v>0.363402425657146</v>
      </c>
      <c r="Q55" s="26" t="n">
        <v>0.27769399761137</v>
      </c>
      <c r="R55" s="26" t="n">
        <v>-0.392320738172235</v>
      </c>
      <c r="S55" s="26" t="n">
        <v>-1.48283232706928</v>
      </c>
      <c r="T55" s="26" t="n">
        <v>-2.25616812768224</v>
      </c>
      <c r="U55" s="26" t="n">
        <v>-5.03728609736035</v>
      </c>
      <c r="W55" s="28" t="n">
        <v>10.5</v>
      </c>
      <c r="X55" s="26" t="n">
        <v>0.028374725042665</v>
      </c>
      <c r="Y55" s="26" t="n">
        <v>0.0301007463169848</v>
      </c>
      <c r="Z55" s="26" t="n">
        <v>0.0317626145069959</v>
      </c>
      <c r="AA55" s="26" t="n">
        <v>0.0333220691097095</v>
      </c>
      <c r="AB55" s="26" t="n">
        <v>0.0347872518155245</v>
      </c>
      <c r="AC55" s="26" t="n">
        <v>0.0361541040347273</v>
      </c>
      <c r="AD55" s="26" t="n">
        <v>0.0374206317210382</v>
      </c>
      <c r="AE55" s="26" t="n">
        <v>0.0385839524740944</v>
      </c>
      <c r="AF55" s="26" t="n">
        <v>0.0396397601208779</v>
      </c>
      <c r="AG55" s="26" t="n">
        <v>0.0405852918925592</v>
      </c>
      <c r="AH55" s="26" t="n">
        <v>0.0414291602476101</v>
      </c>
      <c r="AI55" s="26" t="n">
        <v>0.0429133661661791</v>
      </c>
      <c r="AJ55" s="26" t="n">
        <v>0.0428305397688638</v>
      </c>
      <c r="AK55" s="26" t="n">
        <v>0.0400882169128968</v>
      </c>
      <c r="AL55" s="26" t="n">
        <v>0.0346097548244901</v>
      </c>
      <c r="AM55" s="26" t="n">
        <v>0.0264470473915591</v>
      </c>
      <c r="AN55" s="26" t="n">
        <v>-0.0373638798259272</v>
      </c>
      <c r="AO55" s="26" t="n">
        <v>-0.141222126387551</v>
      </c>
      <c r="AP55" s="26" t="n">
        <v>-0.214873155017356</v>
      </c>
      <c r="AQ55" s="26" t="n">
        <v>-0.479741533081938</v>
      </c>
      <c r="AS55" s="28" t="n">
        <v>10.5</v>
      </c>
      <c r="AT55" s="26" t="n">
        <v>1.22816451324893</v>
      </c>
      <c r="AU55" s="26" t="n">
        <v>1.20340590831917</v>
      </c>
      <c r="AV55" s="26" t="n">
        <v>1.17844904502767</v>
      </c>
      <c r="AW55" s="26" t="n">
        <v>1.15283604253151</v>
      </c>
      <c r="AX55" s="26" t="n">
        <v>1.12679762203772</v>
      </c>
      <c r="AY55" s="26" t="n">
        <v>1.10033038983609</v>
      </c>
      <c r="AZ55" s="26" t="n">
        <v>1.07341802692433</v>
      </c>
      <c r="BA55" s="26" t="n">
        <v>1.04604166719294</v>
      </c>
      <c r="BB55" s="26" t="n">
        <v>1.01824164105629</v>
      </c>
      <c r="BC55" s="26" t="n">
        <v>0.990058359210107</v>
      </c>
      <c r="BD55" s="26" t="n">
        <v>0.961622526936923</v>
      </c>
      <c r="BE55" s="26" t="n">
        <v>0.887973482986851</v>
      </c>
      <c r="BF55" s="26" t="n">
        <v>0.80579795010327</v>
      </c>
      <c r="BG55" s="26" t="n">
        <v>0.706149304595549</v>
      </c>
      <c r="BH55" s="26" t="n">
        <v>0.588956486550599</v>
      </c>
      <c r="BI55" s="26" t="n">
        <v>0.456226766820588</v>
      </c>
      <c r="BJ55" s="26" t="n">
        <v>-0.214543809337907</v>
      </c>
      <c r="BK55" s="26" t="n">
        <v>-0.753735377295234</v>
      </c>
      <c r="BL55" s="26" t="n">
        <v>-0.853627486114688</v>
      </c>
      <c r="BM55" s="26" t="n">
        <v>-0.537889650216874</v>
      </c>
    </row>
    <row r="56" customFormat="false" ht="14.5" hidden="false" customHeight="false" outlineLevel="0" collapsed="false">
      <c r="A56" s="28" t="n">
        <v>11</v>
      </c>
      <c r="B56" s="26" t="n">
        <v>0.266985548353948</v>
      </c>
      <c r="C56" s="26" t="n">
        <v>0.28817395637454</v>
      </c>
      <c r="D56" s="26" t="n">
        <v>0.308517312542414</v>
      </c>
      <c r="E56" s="26" t="n">
        <v>0.32776272377925</v>
      </c>
      <c r="F56" s="26" t="n">
        <v>0.345672765566362</v>
      </c>
      <c r="G56" s="26" t="n">
        <v>0.362392336763642</v>
      </c>
      <c r="H56" s="26" t="n">
        <v>0.377848209380476</v>
      </c>
      <c r="I56" s="26" t="n">
        <v>0.392147693689219</v>
      </c>
      <c r="J56" s="26" t="n">
        <v>0.404970127821565</v>
      </c>
      <c r="K56" s="26" t="n">
        <v>0.416428445743851</v>
      </c>
      <c r="L56" s="26" t="n">
        <v>0.426425943913345</v>
      </c>
      <c r="M56" s="26" t="n">
        <v>0.444072565047215</v>
      </c>
      <c r="N56" s="26" t="n">
        <v>0.44050849363923</v>
      </c>
      <c r="O56" s="26" t="n">
        <v>0.401258455162803</v>
      </c>
      <c r="P56" s="26" t="n">
        <v>0.325190543610786</v>
      </c>
      <c r="Q56" s="26" t="n">
        <v>0.212314355253603</v>
      </c>
      <c r="R56" s="26" t="n">
        <v>-0.531194378324462</v>
      </c>
      <c r="S56" s="26" t="n">
        <v>-1.72005361719199</v>
      </c>
      <c r="T56" s="26" t="n">
        <v>-2.5259318466385</v>
      </c>
      <c r="U56" s="26" t="n">
        <v>-5.76678468954724</v>
      </c>
      <c r="W56" s="28" t="n">
        <v>11</v>
      </c>
      <c r="X56" s="26" t="n">
        <v>0.0242714134867226</v>
      </c>
      <c r="Y56" s="26" t="n">
        <v>0.0261976323976855</v>
      </c>
      <c r="Z56" s="26" t="n">
        <v>0.0280470284129467</v>
      </c>
      <c r="AA56" s="26" t="n">
        <v>0.0297966112526591</v>
      </c>
      <c r="AB56" s="26" t="n">
        <v>0.0314247968696693</v>
      </c>
      <c r="AC56" s="26" t="n">
        <v>0.0329447578876039</v>
      </c>
      <c r="AD56" s="26" t="n">
        <v>0.0343498372164069</v>
      </c>
      <c r="AE56" s="26" t="n">
        <v>0.0356497903353836</v>
      </c>
      <c r="AF56" s="26" t="n">
        <v>0.0368154661655968</v>
      </c>
      <c r="AG56" s="26" t="n">
        <v>0.0378571314312592</v>
      </c>
      <c r="AH56" s="26" t="n">
        <v>0.0387659949012132</v>
      </c>
      <c r="AI56" s="26" t="n">
        <v>0.0403702331861105</v>
      </c>
      <c r="AJ56" s="26" t="n">
        <v>0.0400462266944755</v>
      </c>
      <c r="AK56" s="26" t="n">
        <v>0.0364780413784366</v>
      </c>
      <c r="AL56" s="26" t="n">
        <v>0.0295627766918897</v>
      </c>
      <c r="AM56" s="26" t="n">
        <v>0.0193013050230548</v>
      </c>
      <c r="AN56" s="26" t="n">
        <v>-0.0482903980294966</v>
      </c>
      <c r="AO56" s="26" t="n">
        <v>-0.156368510653817</v>
      </c>
      <c r="AP56" s="26" t="n">
        <v>-0.229630167876227</v>
      </c>
      <c r="AQ56" s="26" t="n">
        <v>-0.524253153595204</v>
      </c>
      <c r="AS56" s="28" t="n">
        <v>11</v>
      </c>
      <c r="AT56" s="26" t="n">
        <v>1.26665081469816</v>
      </c>
      <c r="AU56" s="26" t="n">
        <v>1.23951047474074</v>
      </c>
      <c r="AV56" s="26" t="n">
        <v>1.21207064168072</v>
      </c>
      <c r="AW56" s="26" t="n">
        <v>1.18413361182729</v>
      </c>
      <c r="AX56" s="26" t="n">
        <v>1.15543522315568</v>
      </c>
      <c r="AY56" s="26" t="n">
        <v>1.12618263065721</v>
      </c>
      <c r="AZ56" s="26" t="n">
        <v>1.0964064069171</v>
      </c>
      <c r="BA56" s="26" t="n">
        <v>1.06628111271193</v>
      </c>
      <c r="BB56" s="26" t="n">
        <v>1.03542493009756</v>
      </c>
      <c r="BC56" s="26" t="n">
        <v>1.00403901486146</v>
      </c>
      <c r="BD56" s="26" t="n">
        <v>0.972187263633717</v>
      </c>
      <c r="BE56" s="26" t="n">
        <v>0.89029101485573</v>
      </c>
      <c r="BF56" s="26" t="n">
        <v>0.797286575952283</v>
      </c>
      <c r="BG56" s="26" t="n">
        <v>0.680983846357829</v>
      </c>
      <c r="BH56" s="26" t="n">
        <v>0.542207526119915</v>
      </c>
      <c r="BI56" s="26" t="n">
        <v>0.38384232439512</v>
      </c>
      <c r="BJ56" s="26" t="n">
        <v>-0.302656654312759</v>
      </c>
      <c r="BK56" s="26" t="n">
        <v>-0.84258239710447</v>
      </c>
      <c r="BL56" s="26" t="n">
        <v>-0.932429868090822</v>
      </c>
      <c r="BM56" s="26" t="n">
        <v>-0.590567390294483</v>
      </c>
    </row>
    <row r="57" customFormat="false" ht="14.5" hidden="false" customHeight="false" outlineLevel="0" collapsed="false">
      <c r="A57" s="28" t="n">
        <v>11.5</v>
      </c>
      <c r="B57" s="26" t="n">
        <v>0.235522588631654</v>
      </c>
      <c r="C57" s="26" t="n">
        <v>0.260038496422178</v>
      </c>
      <c r="D57" s="26" t="n">
        <v>0.2833628825744</v>
      </c>
      <c r="E57" s="26" t="n">
        <v>0.305593537434063</v>
      </c>
      <c r="F57" s="26" t="n">
        <v>0.326271472193013</v>
      </c>
      <c r="G57" s="26" t="n">
        <v>0.345522786357773</v>
      </c>
      <c r="H57" s="26" t="n">
        <v>0.363309583098468</v>
      </c>
      <c r="I57" s="26" t="n">
        <v>0.379580063141783</v>
      </c>
      <c r="J57" s="26" t="n">
        <v>0.394322554486516</v>
      </c>
      <c r="K57" s="26" t="n">
        <v>0.407198950535715</v>
      </c>
      <c r="L57" s="26" t="n">
        <v>0.418430098689131</v>
      </c>
      <c r="M57" s="26" t="n">
        <v>0.436934888362609</v>
      </c>
      <c r="N57" s="26" t="n">
        <v>0.426643480476683</v>
      </c>
      <c r="O57" s="26" t="n">
        <v>0.370086723004474</v>
      </c>
      <c r="P57" s="26" t="n">
        <v>0.265068442352542</v>
      </c>
      <c r="Q57" s="26" t="n">
        <v>0.11410060575504</v>
      </c>
      <c r="R57" s="26" t="n">
        <v>-0.681696258375295</v>
      </c>
      <c r="S57" s="26" t="n">
        <v>-1.94696670896319</v>
      </c>
      <c r="T57" s="26" t="n">
        <v>-2.87686097689016</v>
      </c>
      <c r="U57" s="26" t="n">
        <v>-6.56007594400491</v>
      </c>
      <c r="W57" s="28" t="n">
        <v>11.5</v>
      </c>
      <c r="X57" s="26" t="n">
        <v>0.0204802250984047</v>
      </c>
      <c r="Y57" s="26" t="n">
        <v>0.0226120431671459</v>
      </c>
      <c r="Z57" s="26" t="n">
        <v>0.0246402506586435</v>
      </c>
      <c r="AA57" s="26" t="n">
        <v>0.0265733510812229</v>
      </c>
      <c r="AB57" s="26" t="n">
        <v>0.0283714323646099</v>
      </c>
      <c r="AC57" s="26" t="n">
        <v>0.0300454596832846</v>
      </c>
      <c r="AD57" s="26" t="n">
        <v>0.0315921376607363</v>
      </c>
      <c r="AE57" s="26" t="n">
        <v>0.033006962012329</v>
      </c>
      <c r="AF57" s="26" t="n">
        <v>0.0342889177814362</v>
      </c>
      <c r="AG57" s="26" t="n">
        <v>0.03540860439441</v>
      </c>
      <c r="AH57" s="26" t="n">
        <v>0.0363852259729679</v>
      </c>
      <c r="AI57" s="26" t="n">
        <v>0.0379943381184877</v>
      </c>
      <c r="AJ57" s="26" t="n">
        <v>0.0370994330849289</v>
      </c>
      <c r="AK57" s="26" t="n">
        <v>0.0321814541743021</v>
      </c>
      <c r="AL57" s="26" t="n">
        <v>0.0230494297697863</v>
      </c>
      <c r="AM57" s="26" t="n">
        <v>0.00992179180478611</v>
      </c>
      <c r="AN57" s="26" t="n">
        <v>-0.0592779355108952</v>
      </c>
      <c r="AO57" s="26" t="n">
        <v>-0.169301452953321</v>
      </c>
      <c r="AP57" s="26" t="n">
        <v>-0.250161824077405</v>
      </c>
      <c r="AQ57" s="26" t="n">
        <v>-0.570441386435209</v>
      </c>
      <c r="AS57" s="28" t="n">
        <v>11.5</v>
      </c>
      <c r="AT57" s="26" t="n">
        <v>1.3034486248895</v>
      </c>
      <c r="AU57" s="26" t="n">
        <v>1.27371800823581</v>
      </c>
      <c r="AV57" s="26" t="n">
        <v>1.24335809553056</v>
      </c>
      <c r="AW57" s="26" t="n">
        <v>1.21255806604835</v>
      </c>
      <c r="AX57" s="26" t="n">
        <v>1.18090845587877</v>
      </c>
      <c r="AY57" s="26" t="n">
        <v>1.14859943686543</v>
      </c>
      <c r="AZ57" s="26" t="n">
        <v>1.11560363307918</v>
      </c>
      <c r="BA57" s="26" t="n">
        <v>1.08191730778964</v>
      </c>
      <c r="BB57" s="26" t="n">
        <v>1.04772672824909</v>
      </c>
      <c r="BC57" s="26" t="n">
        <v>1.01274664763955</v>
      </c>
      <c r="BD57" s="26" t="n">
        <v>0.977298089053222</v>
      </c>
      <c r="BE57" s="26" t="n">
        <v>0.885731700189808</v>
      </c>
      <c r="BF57" s="26" t="n">
        <v>0.778040341695262</v>
      </c>
      <c r="BG57" s="26" t="n">
        <v>0.639373790832051</v>
      </c>
      <c r="BH57" s="26" t="n">
        <v>0.471242333309674</v>
      </c>
      <c r="BI57" s="26" t="n">
        <v>0.282198341488102</v>
      </c>
      <c r="BJ57" s="26" t="n">
        <v>-0.390833728720274</v>
      </c>
      <c r="BK57" s="26" t="n">
        <v>-0.93371547120798</v>
      </c>
      <c r="BL57" s="26" t="n">
        <v>-1.01979547135219</v>
      </c>
      <c r="BM57" s="26" t="n">
        <v>-0.645187202577151</v>
      </c>
    </row>
    <row r="58" customFormat="false" ht="14.5" hidden="false" customHeight="false" outlineLevel="0" collapsed="false">
      <c r="A58" s="28" t="n">
        <v>12</v>
      </c>
      <c r="B58" s="26" t="n">
        <v>0.203683823200627</v>
      </c>
      <c r="C58" s="26" t="n">
        <v>0.231885808067367</v>
      </c>
      <c r="D58" s="26" t="n">
        <v>0.258695913325923</v>
      </c>
      <c r="E58" s="26" t="n">
        <v>0.283986171463859</v>
      </c>
      <c r="F58" s="26" t="n">
        <v>0.307696245013137</v>
      </c>
      <c r="G58" s="26" t="n">
        <v>0.329868603617797</v>
      </c>
      <c r="H58" s="26" t="n">
        <v>0.350100079116513</v>
      </c>
      <c r="I58" s="26" t="n">
        <v>0.368410138168251</v>
      </c>
      <c r="J58" s="26" t="n">
        <v>0.384748875534463</v>
      </c>
      <c r="K58" s="26" t="n">
        <v>0.39901268131252</v>
      </c>
      <c r="L58" s="26" t="n">
        <v>0.410926536999288</v>
      </c>
      <c r="M58" s="26" t="n">
        <v>0.428540931489409</v>
      </c>
      <c r="N58" s="26" t="n">
        <v>0.403980354644847</v>
      </c>
      <c r="O58" s="26" t="n">
        <v>0.318232355602346</v>
      </c>
      <c r="P58" s="26" t="n">
        <v>0.168601890922279</v>
      </c>
      <c r="Q58" s="26" t="n">
        <v>-0.0306301560360318</v>
      </c>
      <c r="R58" s="26" t="n">
        <v>-0.845077854587681</v>
      </c>
      <c r="S58" s="26" t="n">
        <v>-2.20104489727656</v>
      </c>
      <c r="T58" s="26" t="n">
        <v>-3.11768439890082</v>
      </c>
      <c r="U58" s="26" t="n">
        <v>-7.41936463222483</v>
      </c>
      <c r="W58" s="28" t="n">
        <v>12</v>
      </c>
      <c r="X58" s="26" t="n">
        <v>0.0169736519333856</v>
      </c>
      <c r="Y58" s="26" t="n">
        <v>0.0193238173389473</v>
      </c>
      <c r="Z58" s="26" t="n">
        <v>0.0215579927771602</v>
      </c>
      <c r="AA58" s="26" t="n">
        <v>0.0236655142886549</v>
      </c>
      <c r="AB58" s="26" t="n">
        <v>0.0256413537510948</v>
      </c>
      <c r="AC58" s="26" t="n">
        <v>0.0274890503014831</v>
      </c>
      <c r="AD58" s="26" t="n">
        <v>0.0291750065930428</v>
      </c>
      <c r="AE58" s="26" t="n">
        <v>0.0307008448473543</v>
      </c>
      <c r="AF58" s="26" t="n">
        <v>0.0320624062945386</v>
      </c>
      <c r="AG58" s="26" t="n">
        <v>0.0332510567760434</v>
      </c>
      <c r="AH58" s="26" t="n">
        <v>0.034243878083274</v>
      </c>
      <c r="AI58" s="26" t="n">
        <v>0.0357117442907841</v>
      </c>
      <c r="AJ58" s="26" t="n">
        <v>0.0336650295537373</v>
      </c>
      <c r="AK58" s="26" t="n">
        <v>0.0265193629668622</v>
      </c>
      <c r="AL58" s="26" t="n">
        <v>0.0140501575768566</v>
      </c>
      <c r="AM58" s="26" t="n">
        <v>-0.00255251300300265</v>
      </c>
      <c r="AN58" s="26" t="n">
        <v>-0.0704231545489734</v>
      </c>
      <c r="AO58" s="26" t="n">
        <v>-0.18342040810638</v>
      </c>
      <c r="AP58" s="26" t="n">
        <v>-0.259807033241735</v>
      </c>
      <c r="AQ58" s="26" t="n">
        <v>-0.618280386018736</v>
      </c>
      <c r="AS58" s="28" t="n">
        <v>12</v>
      </c>
      <c r="AT58" s="26" t="n">
        <v>1.3376872710441</v>
      </c>
      <c r="AU58" s="26" t="n">
        <v>1.30508466325411</v>
      </c>
      <c r="AV58" s="26" t="n">
        <v>1.27170115909268</v>
      </c>
      <c r="AW58" s="26" t="n">
        <v>1.23752984706823</v>
      </c>
      <c r="AX58" s="26" t="n">
        <v>1.2025338561613</v>
      </c>
      <c r="AY58" s="26" t="n">
        <v>1.16683336020531</v>
      </c>
      <c r="AZ58" s="26" t="n">
        <v>1.13011172238729</v>
      </c>
      <c r="BA58" s="26" t="n">
        <v>1.09253535128099</v>
      </c>
      <c r="BB58" s="26" t="n">
        <v>1.05411509946083</v>
      </c>
      <c r="BC58" s="26" t="n">
        <v>1.01491987019179</v>
      </c>
      <c r="BD58" s="26" t="n">
        <v>0.975104599117566</v>
      </c>
      <c r="BE58" s="26" t="n">
        <v>0.872552894333667</v>
      </c>
      <c r="BF58" s="26" t="n">
        <v>0.743263183062154</v>
      </c>
      <c r="BG58" s="26" t="n">
        <v>0.572278529719481</v>
      </c>
      <c r="BH58" s="26" t="n">
        <v>0.36567618549059</v>
      </c>
      <c r="BI58" s="26" t="n">
        <v>0.146495703869262</v>
      </c>
      <c r="BJ58" s="26" t="n">
        <v>-0.480612897091866</v>
      </c>
      <c r="BK58" s="26" t="n">
        <v>-1.04003328934993</v>
      </c>
      <c r="BL58" s="26" t="n">
        <v>-1.10188902971271</v>
      </c>
      <c r="BM58" s="26" t="n">
        <v>-0.701699646910486</v>
      </c>
    </row>
    <row r="61" customFormat="false" ht="14.5" hidden="false" customHeight="false" outlineLevel="0" collapsed="false">
      <c r="A61" s="28" t="s">
        <v>122</v>
      </c>
    </row>
    <row r="62" customFormat="false" ht="14.5" hidden="false" customHeight="false" outlineLevel="0" collapsed="false">
      <c r="A62" s="28" t="s">
        <v>104</v>
      </c>
      <c r="R62" s="1"/>
      <c r="W62" s="28" t="s">
        <v>105</v>
      </c>
      <c r="AI62" s="1"/>
      <c r="AS62" s="28" t="s">
        <v>106</v>
      </c>
    </row>
    <row r="63" s="1" customFormat="true" ht="14.5" hidden="false" customHeight="false" outlineLevel="0" collapsed="false">
      <c r="A63" s="28" t="s">
        <v>108</v>
      </c>
      <c r="B63" s="1" t="n">
        <v>-4</v>
      </c>
      <c r="C63" s="1" t="n">
        <v>-3.6</v>
      </c>
      <c r="D63" s="1" t="n">
        <v>-3.2</v>
      </c>
      <c r="E63" s="1" t="n">
        <v>-2.8</v>
      </c>
      <c r="F63" s="1" t="n">
        <v>-2.4</v>
      </c>
      <c r="G63" s="1" t="n">
        <v>-2</v>
      </c>
      <c r="H63" s="1" t="n">
        <v>-1.6</v>
      </c>
      <c r="I63" s="1" t="n">
        <v>-1.2</v>
      </c>
      <c r="J63" s="1" t="n">
        <v>-0.8</v>
      </c>
      <c r="K63" s="1" t="n">
        <v>-0.4</v>
      </c>
      <c r="L63" s="1" t="n">
        <v>0</v>
      </c>
      <c r="M63" s="1" t="n">
        <v>1</v>
      </c>
      <c r="N63" s="1" t="n">
        <v>2</v>
      </c>
      <c r="O63" s="1" t="n">
        <v>3</v>
      </c>
      <c r="P63" s="1" t="n">
        <v>4</v>
      </c>
      <c r="Q63" s="1" t="n">
        <v>5</v>
      </c>
      <c r="R63" s="1" t="n">
        <v>10</v>
      </c>
      <c r="S63" s="1" t="n">
        <v>20</v>
      </c>
      <c r="T63" s="1" t="n">
        <v>30</v>
      </c>
      <c r="U63" s="1" t="n">
        <v>50</v>
      </c>
      <c r="W63" s="28" t="s">
        <v>108</v>
      </c>
      <c r="X63" s="1" t="n">
        <v>-4</v>
      </c>
      <c r="Y63" s="1" t="n">
        <v>-3.6</v>
      </c>
      <c r="Z63" s="1" t="n">
        <v>-3.2</v>
      </c>
      <c r="AA63" s="1" t="n">
        <v>-2.8</v>
      </c>
      <c r="AB63" s="1" t="n">
        <v>-2.4</v>
      </c>
      <c r="AC63" s="1" t="n">
        <v>-2</v>
      </c>
      <c r="AD63" s="1" t="n">
        <v>-1.6</v>
      </c>
      <c r="AE63" s="1" t="n">
        <v>-1.2</v>
      </c>
      <c r="AF63" s="1" t="n">
        <v>-0.8</v>
      </c>
      <c r="AG63" s="1" t="n">
        <v>-0.4</v>
      </c>
      <c r="AH63" s="1" t="n">
        <v>0</v>
      </c>
      <c r="AI63" s="1" t="n">
        <v>1</v>
      </c>
      <c r="AJ63" s="1" t="n">
        <v>2</v>
      </c>
      <c r="AK63" s="1" t="n">
        <v>3</v>
      </c>
      <c r="AL63" s="1" t="n">
        <v>4</v>
      </c>
      <c r="AM63" s="1" t="n">
        <v>5</v>
      </c>
      <c r="AN63" s="1" t="n">
        <v>10</v>
      </c>
      <c r="AO63" s="1" t="n">
        <v>20</v>
      </c>
      <c r="AP63" s="1" t="n">
        <v>30</v>
      </c>
      <c r="AQ63" s="1" t="n">
        <v>50</v>
      </c>
      <c r="AS63" s="28" t="s">
        <v>108</v>
      </c>
      <c r="AT63" s="1" t="n">
        <v>-4</v>
      </c>
      <c r="AU63" s="1" t="n">
        <v>-3.6</v>
      </c>
      <c r="AV63" s="1" t="n">
        <v>-3.2</v>
      </c>
      <c r="AW63" s="1" t="n">
        <v>-2.8</v>
      </c>
      <c r="AX63" s="1" t="n">
        <v>-2.4</v>
      </c>
      <c r="AY63" s="1" t="n">
        <v>-2</v>
      </c>
      <c r="AZ63" s="1" t="n">
        <v>-1.6</v>
      </c>
      <c r="BA63" s="1" t="n">
        <v>-1.2</v>
      </c>
      <c r="BB63" s="1" t="n">
        <v>-0.8</v>
      </c>
      <c r="BC63" s="1" t="n">
        <v>-0.4</v>
      </c>
      <c r="BD63" s="1" t="n">
        <v>0</v>
      </c>
      <c r="BE63" s="1" t="n">
        <v>1</v>
      </c>
      <c r="BF63" s="1" t="n">
        <v>2</v>
      </c>
      <c r="BG63" s="1" t="n">
        <v>3</v>
      </c>
      <c r="BH63" s="1" t="n">
        <v>4</v>
      </c>
      <c r="BI63" s="1" t="n">
        <v>5</v>
      </c>
      <c r="BJ63" s="1" t="n">
        <v>10</v>
      </c>
      <c r="BK63" s="1" t="n">
        <v>20</v>
      </c>
      <c r="BL63" s="1" t="n">
        <v>30</v>
      </c>
      <c r="BM63" s="1" t="n">
        <v>50</v>
      </c>
    </row>
    <row r="64" customFormat="false" ht="14.5" hidden="false" customHeight="false" outlineLevel="0" collapsed="false">
      <c r="A64" s="28" t="n">
        <v>3</v>
      </c>
      <c r="B64" s="26" t="n">
        <v>0.0266903942583307</v>
      </c>
      <c r="C64" s="26" t="n">
        <v>0.0287558794777981</v>
      </c>
      <c r="D64" s="26" t="n">
        <v>0.030816579661496</v>
      </c>
      <c r="E64" s="26" t="n">
        <v>0.0328726683834529</v>
      </c>
      <c r="F64" s="26" t="n">
        <v>0.0349256373100187</v>
      </c>
      <c r="G64" s="26" t="n">
        <v>0.0369765601105697</v>
      </c>
      <c r="H64" s="26" t="n">
        <v>0.0390258716508691</v>
      </c>
      <c r="I64" s="26" t="n">
        <v>0.0410735494779762</v>
      </c>
      <c r="J64" s="26" t="n">
        <v>0.0431196637427886</v>
      </c>
      <c r="K64" s="26" t="n">
        <v>0.0451663558508985</v>
      </c>
      <c r="L64" s="26" t="n">
        <v>0.0472151556270213</v>
      </c>
      <c r="M64" s="26" t="n">
        <v>0.0522802242401709</v>
      </c>
      <c r="N64" s="26" t="n">
        <v>0.0574407482150744</v>
      </c>
      <c r="O64" s="26" t="n">
        <v>0.062785915867294</v>
      </c>
      <c r="P64" s="26" t="n">
        <v>0.0679969404612496</v>
      </c>
      <c r="Q64" s="26" t="n">
        <v>0.0733303596413373</v>
      </c>
      <c r="R64" s="26" t="n">
        <v>0.0996324063251194</v>
      </c>
      <c r="S64" s="26" t="n">
        <v>0.0933583814571207</v>
      </c>
      <c r="T64" s="26" t="n">
        <v>0.0066252086026911</v>
      </c>
      <c r="U64" s="26" t="n">
        <v>-0.134226568079656</v>
      </c>
      <c r="W64" s="28" t="n">
        <v>3</v>
      </c>
      <c r="X64" s="26" t="n">
        <v>0.00889679808611022</v>
      </c>
      <c r="Y64" s="26" t="n">
        <v>0.00958529315926603</v>
      </c>
      <c r="Z64" s="26" t="n">
        <v>0.0102721932204987</v>
      </c>
      <c r="AA64" s="26" t="n">
        <v>0.0109575561278176</v>
      </c>
      <c r="AB64" s="26" t="n">
        <v>0.0116418791033396</v>
      </c>
      <c r="AC64" s="26" t="n">
        <v>0.0123255200368566</v>
      </c>
      <c r="AD64" s="26" t="n">
        <v>0.013008623883623</v>
      </c>
      <c r="AE64" s="26" t="n">
        <v>0.0136911831593254</v>
      </c>
      <c r="AF64" s="26" t="n">
        <v>0.0143732212475962</v>
      </c>
      <c r="AG64" s="26" t="n">
        <v>0.0150554519502995</v>
      </c>
      <c r="AH64" s="26" t="n">
        <v>0.0157383852090071</v>
      </c>
      <c r="AI64" s="26" t="n">
        <v>0.0174267414133903</v>
      </c>
      <c r="AJ64" s="26" t="n">
        <v>0.0191469160716914</v>
      </c>
      <c r="AK64" s="26" t="n">
        <v>0.0209286386224313</v>
      </c>
      <c r="AL64" s="26" t="n">
        <v>0.0226656468204165</v>
      </c>
      <c r="AM64" s="26" t="n">
        <v>0.0244434532137791</v>
      </c>
      <c r="AN64" s="26" t="n">
        <v>0.0332108021083731</v>
      </c>
      <c r="AO64" s="26" t="n">
        <v>0.0311194604857069</v>
      </c>
      <c r="AP64" s="26" t="n">
        <v>0.0022084028675637</v>
      </c>
      <c r="AQ64" s="26" t="n">
        <v>-0.0447421893598853</v>
      </c>
      <c r="AS64" s="28" t="n">
        <v>3</v>
      </c>
      <c r="AT64" s="26" t="n">
        <v>0.32612945764135</v>
      </c>
      <c r="AU64" s="26" t="n">
        <v>0.326043612099143</v>
      </c>
      <c r="AV64" s="26" t="n">
        <v>0.325969579632516</v>
      </c>
      <c r="AW64" s="26" t="n">
        <v>0.325907365275808</v>
      </c>
      <c r="AX64" s="26" t="n">
        <v>0.325862315496636</v>
      </c>
      <c r="AY64" s="26" t="n">
        <v>0.325839527562857</v>
      </c>
      <c r="AZ64" s="26" t="n">
        <v>0.325832117016404</v>
      </c>
      <c r="BA64" s="26" t="n">
        <v>0.325838925959392</v>
      </c>
      <c r="BB64" s="26" t="n">
        <v>0.325858366057986</v>
      </c>
      <c r="BC64" s="26" t="n">
        <v>0.325893337091234</v>
      </c>
      <c r="BD64" s="26" t="n">
        <v>0.325946368814293</v>
      </c>
      <c r="BE64" s="26" t="n">
        <v>0.326107890534687</v>
      </c>
      <c r="BF64" s="26" t="n">
        <v>0.326537709780509</v>
      </c>
      <c r="BG64" s="26" t="n">
        <v>0.327260175130512</v>
      </c>
      <c r="BH64" s="26" t="n">
        <v>0.327918651519441</v>
      </c>
      <c r="BI64" s="26" t="n">
        <v>0.32886633555927</v>
      </c>
      <c r="BJ64" s="26" t="n">
        <v>0.332365626304169</v>
      </c>
      <c r="BK64" s="26" t="n">
        <v>0.297697818823296</v>
      </c>
      <c r="BL64" s="26" t="n">
        <v>0.201682815182747</v>
      </c>
      <c r="BM64" s="26" t="n">
        <v>0.11975791445399</v>
      </c>
    </row>
    <row r="65" customFormat="false" ht="14.5" hidden="false" customHeight="false" outlineLevel="0" collapsed="false">
      <c r="A65" s="28" t="n">
        <v>4</v>
      </c>
      <c r="B65" s="26" t="n">
        <v>0.0647487678417332</v>
      </c>
      <c r="C65" s="26" t="n">
        <v>0.068872772750249</v>
      </c>
      <c r="D65" s="26" t="n">
        <v>0.072970948788533</v>
      </c>
      <c r="E65" s="26" t="n">
        <v>0.0772266498501236</v>
      </c>
      <c r="F65" s="26" t="n">
        <v>0.0815702756967644</v>
      </c>
      <c r="G65" s="26" t="n">
        <v>0.0858839970184816</v>
      </c>
      <c r="H65" s="26" t="n">
        <v>0.090127494383293</v>
      </c>
      <c r="I65" s="26" t="n">
        <v>0.0942785698600732</v>
      </c>
      <c r="J65" s="26" t="n">
        <v>0.0983414819844611</v>
      </c>
      <c r="K65" s="26" t="n">
        <v>0.102433878426406</v>
      </c>
      <c r="L65" s="26" t="n">
        <v>0.106702130332833</v>
      </c>
      <c r="M65" s="26" t="n">
        <v>0.118174806983544</v>
      </c>
      <c r="N65" s="26" t="n">
        <v>0.131116668967578</v>
      </c>
      <c r="O65" s="26" t="n">
        <v>0.143331097864618</v>
      </c>
      <c r="P65" s="26" t="n">
        <v>0.15287904903022</v>
      </c>
      <c r="Q65" s="26" t="n">
        <v>0.16094399889722</v>
      </c>
      <c r="R65" s="26" t="n">
        <v>0.183283007394225</v>
      </c>
      <c r="S65" s="26" t="n">
        <v>0.0746949521191783</v>
      </c>
      <c r="T65" s="26" t="n">
        <v>-0.1019711168815</v>
      </c>
      <c r="U65" s="26" t="n">
        <v>-0.294421083550973</v>
      </c>
      <c r="W65" s="28" t="n">
        <v>4</v>
      </c>
      <c r="X65" s="26" t="n">
        <v>0.0161871919604333</v>
      </c>
      <c r="Y65" s="26" t="n">
        <v>0.0172181931875623</v>
      </c>
      <c r="Z65" s="26" t="n">
        <v>0.0182427371971333</v>
      </c>
      <c r="AA65" s="26" t="n">
        <v>0.0193066624625309</v>
      </c>
      <c r="AB65" s="26" t="n">
        <v>0.0203925689241911</v>
      </c>
      <c r="AC65" s="26" t="n">
        <v>0.0214709992546204</v>
      </c>
      <c r="AD65" s="26" t="n">
        <v>0.0225318735958232</v>
      </c>
      <c r="AE65" s="26" t="n">
        <v>0.0235696424650183</v>
      </c>
      <c r="AF65" s="26" t="n">
        <v>0.0245853704961153</v>
      </c>
      <c r="AG65" s="26" t="n">
        <v>0.0256084696066015</v>
      </c>
      <c r="AH65" s="26" t="n">
        <v>0.0266755325832082</v>
      </c>
      <c r="AI65" s="26" t="n">
        <v>0.0295437017458861</v>
      </c>
      <c r="AJ65" s="26" t="n">
        <v>0.0327791672418944</v>
      </c>
      <c r="AK65" s="26" t="n">
        <v>0.0358327744661545</v>
      </c>
      <c r="AL65" s="26" t="n">
        <v>0.038219762257555</v>
      </c>
      <c r="AM65" s="26" t="n">
        <v>0.040235999724305</v>
      </c>
      <c r="AN65" s="26" t="n">
        <v>0.0458207518485562</v>
      </c>
      <c r="AO65" s="26" t="n">
        <v>0.0186737380297946</v>
      </c>
      <c r="AP65" s="26" t="n">
        <v>-0.0254927792203749</v>
      </c>
      <c r="AQ65" s="26" t="n">
        <v>-0.0736052708877432</v>
      </c>
      <c r="AS65" s="28" t="n">
        <v>4</v>
      </c>
      <c r="AT65" s="26" t="n">
        <v>0.405910794123994</v>
      </c>
      <c r="AU65" s="26" t="n">
        <v>0.406297612566464</v>
      </c>
      <c r="AV65" s="26" t="n">
        <v>0.406696556213508</v>
      </c>
      <c r="AW65" s="26" t="n">
        <v>0.407330150383791</v>
      </c>
      <c r="AX65" s="26" t="n">
        <v>0.40811326189402</v>
      </c>
      <c r="AY65" s="26" t="n">
        <v>0.408888733795389</v>
      </c>
      <c r="AZ65" s="26" t="n">
        <v>0.40961357787039</v>
      </c>
      <c r="BA65" s="26" t="n">
        <v>0.410294900087993</v>
      </c>
      <c r="BB65" s="26" t="n">
        <v>0.410926948716318</v>
      </c>
      <c r="BC65" s="26" t="n">
        <v>0.411636115860846</v>
      </c>
      <c r="BD65" s="26" t="n">
        <v>0.412617230426305</v>
      </c>
      <c r="BE65" s="26" t="n">
        <v>0.415782794863856</v>
      </c>
      <c r="BF65" s="26" t="n">
        <v>0.419581213423913</v>
      </c>
      <c r="BG65" s="26" t="n">
        <v>0.422205332225345</v>
      </c>
      <c r="BH65" s="26" t="n">
        <v>0.423064535246698</v>
      </c>
      <c r="BI65" s="26" t="n">
        <v>0.423112844760129</v>
      </c>
      <c r="BJ65" s="26" t="n">
        <v>0.415075598662899</v>
      </c>
      <c r="BK65" s="26" t="n">
        <v>0.275670898325172</v>
      </c>
      <c r="BL65" s="26" t="n">
        <v>0.112323472260305</v>
      </c>
      <c r="BM65" s="26" t="n">
        <v>0.0842591241886336</v>
      </c>
    </row>
    <row r="66" customFormat="false" ht="14.5" hidden="false" customHeight="false" outlineLevel="0" collapsed="false">
      <c r="A66" s="28" t="n">
        <v>5</v>
      </c>
      <c r="B66" s="26" t="n">
        <v>0.122107654224984</v>
      </c>
      <c r="C66" s="26" t="n">
        <v>0.129164444214274</v>
      </c>
      <c r="D66" s="26" t="n">
        <v>0.136330059418975</v>
      </c>
      <c r="E66" s="26" t="n">
        <v>0.143564193902136</v>
      </c>
      <c r="F66" s="26" t="n">
        <v>0.151121514617552</v>
      </c>
      <c r="G66" s="26" t="n">
        <v>0.159575572434336</v>
      </c>
      <c r="H66" s="26" t="n">
        <v>0.168447950252317</v>
      </c>
      <c r="I66" s="26" t="n">
        <v>0.177449863893714</v>
      </c>
      <c r="J66" s="26" t="n">
        <v>0.186656171617901</v>
      </c>
      <c r="K66" s="26" t="n">
        <v>0.195425565862933</v>
      </c>
      <c r="L66" s="26" t="n">
        <v>0.203642549128468</v>
      </c>
      <c r="M66" s="26" t="n">
        <v>0.221270889950942</v>
      </c>
      <c r="N66" s="26" t="n">
        <v>0.236998199616797</v>
      </c>
      <c r="O66" s="26" t="n">
        <v>0.252324536214027</v>
      </c>
      <c r="P66" s="26" t="n">
        <v>0.265630022835737</v>
      </c>
      <c r="Q66" s="26" t="n">
        <v>0.275026365230957</v>
      </c>
      <c r="R66" s="26" t="n">
        <v>0.234518192820992</v>
      </c>
      <c r="S66" s="26" t="n">
        <v>0.00182845670644176</v>
      </c>
      <c r="T66" s="26" t="n">
        <v>-0.268891593617454</v>
      </c>
      <c r="U66" s="26" t="n">
        <v>-0.570367658707131</v>
      </c>
      <c r="W66" s="28" t="n">
        <v>5</v>
      </c>
      <c r="X66" s="26" t="n">
        <v>0.0244215308449967</v>
      </c>
      <c r="Y66" s="26" t="n">
        <v>0.0258328888428547</v>
      </c>
      <c r="Z66" s="26" t="n">
        <v>0.0272660118837949</v>
      </c>
      <c r="AA66" s="26" t="n">
        <v>0.0287128387804272</v>
      </c>
      <c r="AB66" s="26" t="n">
        <v>0.0302243029235104</v>
      </c>
      <c r="AC66" s="26" t="n">
        <v>0.0319151144868671</v>
      </c>
      <c r="AD66" s="26" t="n">
        <v>0.0336895900504634</v>
      </c>
      <c r="AE66" s="26" t="n">
        <v>0.0354899727787427</v>
      </c>
      <c r="AF66" s="26" t="n">
        <v>0.0373312343235802</v>
      </c>
      <c r="AG66" s="26" t="n">
        <v>0.0390851131725867</v>
      </c>
      <c r="AH66" s="26" t="n">
        <v>0.0407285098256936</v>
      </c>
      <c r="AI66" s="26" t="n">
        <v>0.0442541779901883</v>
      </c>
      <c r="AJ66" s="26" t="n">
        <v>0.0473996399233595</v>
      </c>
      <c r="AK66" s="26" t="n">
        <v>0.0504649072428054</v>
      </c>
      <c r="AL66" s="26" t="n">
        <v>0.0531260045671474</v>
      </c>
      <c r="AM66" s="26" t="n">
        <v>0.0550052730461914</v>
      </c>
      <c r="AN66" s="26" t="n">
        <v>0.0469036385641983</v>
      </c>
      <c r="AO66" s="26" t="n">
        <v>0.000365691341288351</v>
      </c>
      <c r="AP66" s="26" t="n">
        <v>-0.0537783187234909</v>
      </c>
      <c r="AQ66" s="26" t="n">
        <v>-0.114073531741426</v>
      </c>
      <c r="AS66" s="28" t="n">
        <v>5</v>
      </c>
      <c r="AT66" s="26" t="n">
        <v>0.51696276386725</v>
      </c>
      <c r="AU66" s="26" t="n">
        <v>0.518246590696965</v>
      </c>
      <c r="AV66" s="26" t="n">
        <v>0.519809231785494</v>
      </c>
      <c r="AW66" s="26" t="n">
        <v>0.521618011757998</v>
      </c>
      <c r="AX66" s="26" t="n">
        <v>0.52368752516215</v>
      </c>
      <c r="AY66" s="26" t="n">
        <v>0.526205638412358</v>
      </c>
      <c r="AZ66" s="26" t="n">
        <v>0.528906238886157</v>
      </c>
      <c r="BA66" s="26" t="n">
        <v>0.531524739365685</v>
      </c>
      <c r="BB66" s="26" t="n">
        <v>0.534242476728159</v>
      </c>
      <c r="BC66" s="26" t="n">
        <v>0.536192288662861</v>
      </c>
      <c r="BD66" s="26" t="n">
        <v>0.537688207144443</v>
      </c>
      <c r="BE66" s="26" t="n">
        <v>0.540188556730818</v>
      </c>
      <c r="BF66" s="26" t="n">
        <v>0.542225465240875</v>
      </c>
      <c r="BG66" s="26" t="n">
        <v>0.546200125927461</v>
      </c>
      <c r="BH66" s="26" t="n">
        <v>0.549459334097747</v>
      </c>
      <c r="BI66" s="26" t="n">
        <v>0.548972367557041</v>
      </c>
      <c r="BJ66" s="26" t="n">
        <v>0.469246177219678</v>
      </c>
      <c r="BK66" s="26" t="n">
        <v>0.202840991716779</v>
      </c>
      <c r="BL66" s="26" t="n">
        <v>0.00676780526770586</v>
      </c>
      <c r="BM66" s="26" t="n">
        <v>0.036468543083692</v>
      </c>
    </row>
    <row r="67" customFormat="false" ht="14.5" hidden="false" customHeight="false" outlineLevel="0" collapsed="false">
      <c r="A67" s="28" t="n">
        <v>6</v>
      </c>
      <c r="B67" s="26" t="n">
        <v>0.199327104087902</v>
      </c>
      <c r="C67" s="26" t="n">
        <v>0.213699181166215</v>
      </c>
      <c r="D67" s="26" t="n">
        <v>0.228413398714164</v>
      </c>
      <c r="E67" s="26" t="n">
        <v>0.24277107403424</v>
      </c>
      <c r="F67" s="26" t="n">
        <v>0.25650510042915</v>
      </c>
      <c r="G67" s="26" t="n">
        <v>0.269342647214103</v>
      </c>
      <c r="H67" s="26" t="n">
        <v>0.2815009192512</v>
      </c>
      <c r="I67" s="26" t="n">
        <v>0.293871993977987</v>
      </c>
      <c r="J67" s="26" t="n">
        <v>0.308548062001984</v>
      </c>
      <c r="K67" s="26" t="n">
        <v>0.322779924770137</v>
      </c>
      <c r="L67" s="26" t="n">
        <v>0.333711800899639</v>
      </c>
      <c r="M67" s="26" t="n">
        <v>0.357410481927177</v>
      </c>
      <c r="N67" s="26" t="n">
        <v>0.373427788578622</v>
      </c>
      <c r="O67" s="26" t="n">
        <v>0.377383266135105</v>
      </c>
      <c r="P67" s="26" t="n">
        <v>0.370756223685575</v>
      </c>
      <c r="Q67" s="26" t="n">
        <v>0.357182285594419</v>
      </c>
      <c r="R67" s="26" t="n">
        <v>0.241731479612997</v>
      </c>
      <c r="S67" s="26" t="n">
        <v>-0.12374156712822</v>
      </c>
      <c r="T67" s="26" t="n">
        <v>-0.499300379431473</v>
      </c>
      <c r="U67" s="26" t="n">
        <v>-0.988860754627158</v>
      </c>
      <c r="W67" s="28" t="n">
        <v>6</v>
      </c>
      <c r="X67" s="26" t="n">
        <v>0.0332211840146503</v>
      </c>
      <c r="Y67" s="26" t="n">
        <v>0.0356165301943691</v>
      </c>
      <c r="Z67" s="26" t="n">
        <v>0.038068899785694</v>
      </c>
      <c r="AA67" s="26" t="n">
        <v>0.0404618456723733</v>
      </c>
      <c r="AB67" s="26" t="n">
        <v>0.0427508500715251</v>
      </c>
      <c r="AC67" s="26" t="n">
        <v>0.0448904412023505</v>
      </c>
      <c r="AD67" s="26" t="n">
        <v>0.0469168198751999</v>
      </c>
      <c r="AE67" s="26" t="n">
        <v>0.0489786656629978</v>
      </c>
      <c r="AF67" s="26" t="n">
        <v>0.0514246770003306</v>
      </c>
      <c r="AG67" s="26" t="n">
        <v>0.0537966541283562</v>
      </c>
      <c r="AH67" s="26" t="n">
        <v>0.0556186334832732</v>
      </c>
      <c r="AI67" s="26" t="n">
        <v>0.0595684136545295</v>
      </c>
      <c r="AJ67" s="26" t="n">
        <v>0.0622379647631037</v>
      </c>
      <c r="AK67" s="26" t="n">
        <v>0.0628972110225175</v>
      </c>
      <c r="AL67" s="26" t="n">
        <v>0.0617927039475958</v>
      </c>
      <c r="AM67" s="26" t="n">
        <v>0.0595303809324032</v>
      </c>
      <c r="AN67" s="26" t="n">
        <v>0.0402885799354995</v>
      </c>
      <c r="AO67" s="26" t="n">
        <v>-0.02062359452137</v>
      </c>
      <c r="AP67" s="26" t="n">
        <v>-0.0832167299052455</v>
      </c>
      <c r="AQ67" s="26" t="n">
        <v>-0.164810125771193</v>
      </c>
      <c r="AS67" s="28" t="n">
        <v>6</v>
      </c>
      <c r="AT67" s="26" t="n">
        <v>0.664122293974109</v>
      </c>
      <c r="AU67" s="26" t="n">
        <v>0.668503495124722</v>
      </c>
      <c r="AV67" s="26" t="n">
        <v>0.672982737502857</v>
      </c>
      <c r="AW67" s="26" t="n">
        <v>0.676425203150544</v>
      </c>
      <c r="AX67" s="26" t="n">
        <v>0.679411056802255</v>
      </c>
      <c r="AY67" s="26" t="n">
        <v>0.68214316216716</v>
      </c>
      <c r="AZ67" s="26" t="n">
        <v>0.684703055393604</v>
      </c>
      <c r="BA67" s="26" t="n">
        <v>0.687981955379415</v>
      </c>
      <c r="BB67" s="26" t="n">
        <v>0.694161296427853</v>
      </c>
      <c r="BC67" s="26" t="n">
        <v>0.701137809894295</v>
      </c>
      <c r="BD67" s="26" t="n">
        <v>0.705445645628149</v>
      </c>
      <c r="BE67" s="26" t="n">
        <v>0.712928575802569</v>
      </c>
      <c r="BF67" s="26" t="n">
        <v>0.713090117660317</v>
      </c>
      <c r="BG67" s="26" t="n">
        <v>0.701462008715798</v>
      </c>
      <c r="BH67" s="26" t="n">
        <v>0.679641095871314</v>
      </c>
      <c r="BI67" s="26" t="n">
        <v>0.652013043218671</v>
      </c>
      <c r="BJ67" s="26" t="n">
        <v>0.48110014421503</v>
      </c>
      <c r="BK67" s="26" t="n">
        <v>0.0891640473345254</v>
      </c>
      <c r="BL67" s="26" t="n">
        <v>-0.108449800658222</v>
      </c>
      <c r="BM67" s="26" t="n">
        <v>-0.021466433936119</v>
      </c>
    </row>
    <row r="68" customFormat="false" ht="14.5" hidden="false" customHeight="false" outlineLevel="0" collapsed="false">
      <c r="A68" s="28" t="n">
        <v>7</v>
      </c>
      <c r="B68" s="26" t="n">
        <v>0.316530080866128</v>
      </c>
      <c r="C68" s="26" t="n">
        <v>0.340724231207324</v>
      </c>
      <c r="D68" s="26" t="n">
        <v>0.358693679896836</v>
      </c>
      <c r="E68" s="26" t="n">
        <v>0.374377010495271</v>
      </c>
      <c r="F68" s="26" t="n">
        <v>0.388337409454717</v>
      </c>
      <c r="G68" s="26" t="n">
        <v>0.405198498780657</v>
      </c>
      <c r="H68" s="26" t="n">
        <v>0.423284560443463</v>
      </c>
      <c r="I68" s="26" t="n">
        <v>0.432760692601457</v>
      </c>
      <c r="J68" s="26" t="n">
        <v>0.439460641184224</v>
      </c>
      <c r="K68" s="26" t="n">
        <v>0.444329753328044</v>
      </c>
      <c r="L68" s="26" t="n">
        <v>0.448598696428279</v>
      </c>
      <c r="M68" s="26" t="n">
        <v>0.451929589016276</v>
      </c>
      <c r="N68" s="26" t="n">
        <v>0.444823258106339</v>
      </c>
      <c r="O68" s="26" t="n">
        <v>0.432012180585163</v>
      </c>
      <c r="P68" s="26" t="n">
        <v>0.413413626091544</v>
      </c>
      <c r="Q68" s="26" t="n">
        <v>0.39028045320445</v>
      </c>
      <c r="R68" s="26" t="n">
        <v>0.225163196565971</v>
      </c>
      <c r="S68" s="26" t="n">
        <v>-0.298776911388124</v>
      </c>
      <c r="T68" s="26" t="n">
        <v>-0.800890557811271</v>
      </c>
      <c r="U68" s="26" t="n">
        <v>-1.57749220417693</v>
      </c>
      <c r="W68" s="28" t="n">
        <v>7</v>
      </c>
      <c r="X68" s="26" t="n">
        <v>0.0452185829808754</v>
      </c>
      <c r="Y68" s="26" t="n">
        <v>0.0486748901724748</v>
      </c>
      <c r="Z68" s="26" t="n">
        <v>0.0512419542709765</v>
      </c>
      <c r="AA68" s="26" t="n">
        <v>0.053482430070753</v>
      </c>
      <c r="AB68" s="26" t="n">
        <v>0.0554767727792452</v>
      </c>
      <c r="AC68" s="26" t="n">
        <v>0.0578854998258081</v>
      </c>
      <c r="AD68" s="26" t="n">
        <v>0.0604692229204947</v>
      </c>
      <c r="AE68" s="26" t="n">
        <v>0.0618229560859224</v>
      </c>
      <c r="AF68" s="26" t="n">
        <v>0.0627800915977463</v>
      </c>
      <c r="AG68" s="26" t="n">
        <v>0.0634756790468635</v>
      </c>
      <c r="AH68" s="26" t="n">
        <v>0.0640855280611827</v>
      </c>
      <c r="AI68" s="26" t="n">
        <v>0.0645613698594681</v>
      </c>
      <c r="AJ68" s="26" t="n">
        <v>0.063546179729477</v>
      </c>
      <c r="AK68" s="26" t="n">
        <v>0.0617160257978805</v>
      </c>
      <c r="AL68" s="26" t="n">
        <v>0.0590590894416491</v>
      </c>
      <c r="AM68" s="26" t="n">
        <v>0.0557543504577786</v>
      </c>
      <c r="AN68" s="26" t="n">
        <v>0.0321661709379958</v>
      </c>
      <c r="AO68" s="26" t="n">
        <v>-0.0426824159125892</v>
      </c>
      <c r="AP68" s="26" t="n">
        <v>-0.114412936830182</v>
      </c>
      <c r="AQ68" s="26" t="n">
        <v>-0.225356029168133</v>
      </c>
      <c r="AS68" s="28" t="n">
        <v>7</v>
      </c>
      <c r="AT68" s="26" t="n">
        <v>0.870487936916603</v>
      </c>
      <c r="AU68" s="26" t="n">
        <v>0.883869649482315</v>
      </c>
      <c r="AV68" s="26" t="n">
        <v>0.88974124896221</v>
      </c>
      <c r="AW68" s="26" t="n">
        <v>0.89361385857056</v>
      </c>
      <c r="AX68" s="26" t="n">
        <v>0.89617120442166</v>
      </c>
      <c r="AY68" s="26" t="n">
        <v>0.902839827806571</v>
      </c>
      <c r="AZ68" s="26" t="n">
        <v>0.910710243473328</v>
      </c>
      <c r="BA68" s="26" t="n">
        <v>0.909166163991304</v>
      </c>
      <c r="BB68" s="26" t="n">
        <v>0.905445279280387</v>
      </c>
      <c r="BC68" s="26" t="n">
        <v>0.899844351016581</v>
      </c>
      <c r="BD68" s="26" t="n">
        <v>0.893223012657191</v>
      </c>
      <c r="BE68" s="26" t="n">
        <v>0.868469157059929</v>
      </c>
      <c r="BF68" s="26" t="n">
        <v>0.834583096783518</v>
      </c>
      <c r="BG68" s="26" t="n">
        <v>0.796550752699679</v>
      </c>
      <c r="BH68" s="26" t="n">
        <v>0.75433757414244</v>
      </c>
      <c r="BI68" s="26" t="n">
        <v>0.709448586711952</v>
      </c>
      <c r="BJ68" s="26" t="n">
        <v>0.465880288896792</v>
      </c>
      <c r="BK68" s="26" t="n">
        <v>-0.0449093065246059</v>
      </c>
      <c r="BL68" s="26" t="n">
        <v>-0.233130142653497</v>
      </c>
      <c r="BM68" s="26" t="n">
        <v>-0.0896570940977038</v>
      </c>
    </row>
    <row r="69" customFormat="false" ht="14.5" hidden="false" customHeight="false" outlineLevel="0" collapsed="false">
      <c r="A69" s="28" t="n">
        <v>7.5</v>
      </c>
      <c r="B69" s="26" t="n">
        <v>0.372484345094948</v>
      </c>
      <c r="C69" s="26" t="n">
        <v>0.393237316058756</v>
      </c>
      <c r="D69" s="26" t="n">
        <v>0.413301386012648</v>
      </c>
      <c r="E69" s="26" t="n">
        <v>0.42803491844107</v>
      </c>
      <c r="F69" s="26" t="n">
        <v>0.437242977029285</v>
      </c>
      <c r="G69" s="26" t="n">
        <v>0.444127793198314</v>
      </c>
      <c r="H69" s="26" t="n">
        <v>0.450970815486811</v>
      </c>
      <c r="I69" s="26" t="n">
        <v>0.458006778919404</v>
      </c>
      <c r="J69" s="26" t="n">
        <v>0.463296124605628</v>
      </c>
      <c r="K69" s="26" t="n">
        <v>0.467367953766113</v>
      </c>
      <c r="L69" s="26" t="n">
        <v>0.469342058774393</v>
      </c>
      <c r="M69" s="26" t="n">
        <v>0.468861053963114</v>
      </c>
      <c r="N69" s="26" t="n">
        <v>0.46120172767676</v>
      </c>
      <c r="O69" s="26" t="n">
        <v>0.446695106644672</v>
      </c>
      <c r="P69" s="26" t="n">
        <v>0.4261231436105</v>
      </c>
      <c r="Q69" s="26" t="n">
        <v>0.400333693025548</v>
      </c>
      <c r="R69" s="26" t="n">
        <v>0.208980445324104</v>
      </c>
      <c r="S69" s="26" t="n">
        <v>-0.40500074615363</v>
      </c>
      <c r="T69" s="26" t="n">
        <v>-0.981115251511369</v>
      </c>
      <c r="U69" s="26" t="n">
        <v>-1.94390053300994</v>
      </c>
      <c r="W69" s="28" t="n">
        <v>7.5</v>
      </c>
      <c r="X69" s="26" t="n">
        <v>0.0496645793459931</v>
      </c>
      <c r="Y69" s="26" t="n">
        <v>0.0524316421411674</v>
      </c>
      <c r="Z69" s="26" t="n">
        <v>0.0551068514683531</v>
      </c>
      <c r="AA69" s="26" t="n">
        <v>0.0570713224588093</v>
      </c>
      <c r="AB69" s="26" t="n">
        <v>0.0582990636039047</v>
      </c>
      <c r="AC69" s="26" t="n">
        <v>0.0592170390931086</v>
      </c>
      <c r="AD69" s="26" t="n">
        <v>0.0601294420649081</v>
      </c>
      <c r="AE69" s="26" t="n">
        <v>0.0610675705225873</v>
      </c>
      <c r="AF69" s="26" t="n">
        <v>0.0617728166140838</v>
      </c>
      <c r="AG69" s="26" t="n">
        <v>0.062315727168815</v>
      </c>
      <c r="AH69" s="26" t="n">
        <v>0.0625789411699191</v>
      </c>
      <c r="AI69" s="26" t="n">
        <v>0.0625148071950819</v>
      </c>
      <c r="AJ69" s="26" t="n">
        <v>0.0614935636902347</v>
      </c>
      <c r="AK69" s="26" t="n">
        <v>0.0595593475526229</v>
      </c>
      <c r="AL69" s="26" t="n">
        <v>0.0568164191480667</v>
      </c>
      <c r="AM69" s="26" t="n">
        <v>0.0533778257367397</v>
      </c>
      <c r="AN69" s="26" t="n">
        <v>0.0278640593765473</v>
      </c>
      <c r="AO69" s="26" t="n">
        <v>-0.0540000994871507</v>
      </c>
      <c r="AP69" s="26" t="n">
        <v>-0.130815366868183</v>
      </c>
      <c r="AQ69" s="26" t="n">
        <v>-0.259186737734659</v>
      </c>
      <c r="AS69" s="28" t="n">
        <v>7.5</v>
      </c>
      <c r="AT69" s="26" t="n">
        <v>1.00067850626559</v>
      </c>
      <c r="AU69" s="26" t="n">
        <v>1.00920521341832</v>
      </c>
      <c r="AV69" s="26" t="n">
        <v>1.01732710436799</v>
      </c>
      <c r="AW69" s="26" t="n">
        <v>1.01797074959534</v>
      </c>
      <c r="AX69" s="26" t="n">
        <v>1.01258993268482</v>
      </c>
      <c r="AY69" s="26" t="n">
        <v>1.00546720692174</v>
      </c>
      <c r="AZ69" s="26" t="n">
        <v>0.998441502932609</v>
      </c>
      <c r="BA69" s="26" t="n">
        <v>0.990837871972523</v>
      </c>
      <c r="BB69" s="26" t="n">
        <v>0.980266979173262</v>
      </c>
      <c r="BC69" s="26" t="n">
        <v>0.968742031378645</v>
      </c>
      <c r="BD69" s="26" t="n">
        <v>0.955970974019278</v>
      </c>
      <c r="BE69" s="26" t="n">
        <v>0.919783032888043</v>
      </c>
      <c r="BF69" s="26" t="n">
        <v>0.87785794184136</v>
      </c>
      <c r="BG69" s="26" t="n">
        <v>0.831909777390719</v>
      </c>
      <c r="BH69" s="26" t="n">
        <v>0.782502702625278</v>
      </c>
      <c r="BI69" s="26" t="n">
        <v>0.730661965640037</v>
      </c>
      <c r="BJ69" s="26" t="n">
        <v>0.449872388416474</v>
      </c>
      <c r="BK69" s="26" t="n">
        <v>-0.116541598597058</v>
      </c>
      <c r="BL69" s="26" t="n">
        <v>-0.299253061951216</v>
      </c>
      <c r="BM69" s="26" t="n">
        <v>-0.127717709768667</v>
      </c>
    </row>
    <row r="70" customFormat="false" ht="14.5" hidden="false" customHeight="false" outlineLevel="0" collapsed="false">
      <c r="A70" s="28" t="n">
        <v>8</v>
      </c>
      <c r="B70" s="26" t="n">
        <v>0.408645735604679</v>
      </c>
      <c r="C70" s="26" t="n">
        <v>0.419281104946944</v>
      </c>
      <c r="D70" s="26" t="n">
        <v>0.428255840835399</v>
      </c>
      <c r="E70" s="26" t="n">
        <v>0.437113123413385</v>
      </c>
      <c r="F70" s="26" t="n">
        <v>0.446477177006297</v>
      </c>
      <c r="G70" s="26" t="n">
        <v>0.45502475015769</v>
      </c>
      <c r="H70" s="26" t="n">
        <v>0.461962493220625</v>
      </c>
      <c r="I70" s="26" t="n">
        <v>0.466279975778306</v>
      </c>
      <c r="J70" s="26" t="n">
        <v>0.469768599692969</v>
      </c>
      <c r="K70" s="26" t="n">
        <v>0.47284973569611</v>
      </c>
      <c r="L70" s="26" t="n">
        <v>0.475391051817013</v>
      </c>
      <c r="M70" s="26" t="n">
        <v>0.477503663354701</v>
      </c>
      <c r="N70" s="26" t="n">
        <v>0.471518377913719</v>
      </c>
      <c r="O70" s="26" t="n">
        <v>0.457084203679665</v>
      </c>
      <c r="P70" s="26" t="n">
        <v>0.435094213930356</v>
      </c>
      <c r="Q70" s="26" t="n">
        <v>0.406793187288421</v>
      </c>
      <c r="R70" s="26" t="n">
        <v>0.187127937373706</v>
      </c>
      <c r="S70" s="26" t="n">
        <v>-0.5250238612214</v>
      </c>
      <c r="T70" s="26" t="n">
        <v>-1.18066139404064</v>
      </c>
      <c r="U70" s="26" t="n">
        <v>-2.36263441519662</v>
      </c>
      <c r="W70" s="28" t="n">
        <v>8</v>
      </c>
      <c r="X70" s="26" t="n">
        <v>0.0510807169505849</v>
      </c>
      <c r="Y70" s="26" t="n">
        <v>0.052410138118368</v>
      </c>
      <c r="Z70" s="26" t="n">
        <v>0.0535319801044249</v>
      </c>
      <c r="AA70" s="26" t="n">
        <v>0.0546391404266731</v>
      </c>
      <c r="AB70" s="26" t="n">
        <v>0.0558096471257871</v>
      </c>
      <c r="AC70" s="26" t="n">
        <v>0.0568780937697112</v>
      </c>
      <c r="AD70" s="26" t="n">
        <v>0.0577453116525781</v>
      </c>
      <c r="AE70" s="26" t="n">
        <v>0.0582849969722883</v>
      </c>
      <c r="AF70" s="26" t="n">
        <v>0.0587210749616211</v>
      </c>
      <c r="AG70" s="26" t="n">
        <v>0.0591062169620138</v>
      </c>
      <c r="AH70" s="26" t="n">
        <v>0.0594238814771266</v>
      </c>
      <c r="AI70" s="26" t="n">
        <v>0.0596879579193376</v>
      </c>
      <c r="AJ70" s="26" t="n">
        <v>0.0589397972392149</v>
      </c>
      <c r="AK70" s="26" t="n">
        <v>0.0571355254599582</v>
      </c>
      <c r="AL70" s="26" t="n">
        <v>0.0543867767412945</v>
      </c>
      <c r="AM70" s="26" t="n">
        <v>0.0508491484110526</v>
      </c>
      <c r="AN70" s="26" t="n">
        <v>0.0233909921717133</v>
      </c>
      <c r="AO70" s="26" t="n">
        <v>-0.065627982652675</v>
      </c>
      <c r="AP70" s="26" t="n">
        <v>-0.14758267425508</v>
      </c>
      <c r="AQ70" s="26" t="n">
        <v>-0.295329301899577</v>
      </c>
      <c r="AS70" s="28" t="n">
        <v>8</v>
      </c>
      <c r="AT70" s="26" t="n">
        <v>1.12918662230115</v>
      </c>
      <c r="AU70" s="26" t="n">
        <v>1.12113167043499</v>
      </c>
      <c r="AV70" s="26" t="n">
        <v>1.11209728547246</v>
      </c>
      <c r="AW70" s="26" t="n">
        <v>1.10307836851535</v>
      </c>
      <c r="AX70" s="26" t="n">
        <v>1.09387036683389</v>
      </c>
      <c r="AY70" s="26" t="n">
        <v>1.08302491379195</v>
      </c>
      <c r="AZ70" s="26" t="n">
        <v>1.06991944042085</v>
      </c>
      <c r="BA70" s="26" t="n">
        <v>1.0546775951115</v>
      </c>
      <c r="BB70" s="26" t="n">
        <v>1.03877725831021</v>
      </c>
      <c r="BC70" s="26" t="n">
        <v>1.02287223705683</v>
      </c>
      <c r="BD70" s="26" t="n">
        <v>1.00671309245842</v>
      </c>
      <c r="BE70" s="26" t="n">
        <v>0.963385847487017</v>
      </c>
      <c r="BF70" s="26" t="n">
        <v>0.915241553498676</v>
      </c>
      <c r="BG70" s="26" t="n">
        <v>0.862553544874619</v>
      </c>
      <c r="BH70" s="26" t="n">
        <v>0.806161816117181</v>
      </c>
      <c r="BI70" s="26" t="n">
        <v>0.747322271096904</v>
      </c>
      <c r="BJ70" s="26" t="n">
        <v>0.428216866181617</v>
      </c>
      <c r="BK70" s="26" t="n">
        <v>-0.190997683423161</v>
      </c>
      <c r="BL70" s="26" t="n">
        <v>-0.367144763149361</v>
      </c>
      <c r="BM70" s="26" t="n">
        <v>-0.168427816804291</v>
      </c>
    </row>
    <row r="71" customFormat="false" ht="14.5" hidden="false" customHeight="false" outlineLevel="0" collapsed="false">
      <c r="A71" s="28" t="n">
        <v>8.5</v>
      </c>
      <c r="B71" s="26" t="n">
        <v>0.403811826104209</v>
      </c>
      <c r="C71" s="26" t="n">
        <v>0.416436830211504</v>
      </c>
      <c r="D71" s="26" t="n">
        <v>0.428173069950319</v>
      </c>
      <c r="E71" s="26" t="n">
        <v>0.437582690021925</v>
      </c>
      <c r="F71" s="26" t="n">
        <v>0.444869524155067</v>
      </c>
      <c r="G71" s="26" t="n">
        <v>0.451348304679638</v>
      </c>
      <c r="H71" s="26" t="n">
        <v>0.457184797507416</v>
      </c>
      <c r="I71" s="26" t="n">
        <v>0.462535990768851</v>
      </c>
      <c r="J71" s="26" t="n">
        <v>0.467190261813953</v>
      </c>
      <c r="K71" s="26" t="n">
        <v>0.471524386111242</v>
      </c>
      <c r="L71" s="26" t="n">
        <v>0.475183962799656</v>
      </c>
      <c r="M71" s="26" t="n">
        <v>0.480411799062038</v>
      </c>
      <c r="N71" s="26" t="n">
        <v>0.476892900905118</v>
      </c>
      <c r="O71" s="26" t="n">
        <v>0.463503887017311</v>
      </c>
      <c r="P71" s="26" t="n">
        <v>0.440588429127787</v>
      </c>
      <c r="Q71" s="26" t="n">
        <v>0.409786719789092</v>
      </c>
      <c r="R71" s="26" t="n">
        <v>0.159722724451106</v>
      </c>
      <c r="S71" s="26" t="n">
        <v>-0.659973159408277</v>
      </c>
      <c r="T71" s="26" t="n">
        <v>-1.399476943438</v>
      </c>
      <c r="U71" s="26" t="n">
        <v>-2.83681970939153</v>
      </c>
      <c r="W71" s="28" t="n">
        <v>8.5</v>
      </c>
      <c r="X71" s="26" t="n">
        <v>0.0475072736593187</v>
      </c>
      <c r="Y71" s="26" t="n">
        <v>0.048992568260177</v>
      </c>
      <c r="Z71" s="26" t="n">
        <v>0.0503733023470963</v>
      </c>
      <c r="AA71" s="26" t="n">
        <v>0.0514803164731676</v>
      </c>
      <c r="AB71" s="26" t="n">
        <v>0.0523375910770668</v>
      </c>
      <c r="AC71" s="26" t="n">
        <v>0.0530998005505456</v>
      </c>
      <c r="AD71" s="26" t="n">
        <v>0.0537864467655783</v>
      </c>
      <c r="AE71" s="26" t="n">
        <v>0.0544159989139825</v>
      </c>
      <c r="AF71" s="26" t="n">
        <v>0.0549635602134063</v>
      </c>
      <c r="AG71" s="26" t="n">
        <v>0.0554734571895579</v>
      </c>
      <c r="AH71" s="26" t="n">
        <v>0.055903995623489</v>
      </c>
      <c r="AI71" s="26" t="n">
        <v>0.0565190351837692</v>
      </c>
      <c r="AJ71" s="26" t="n">
        <v>0.056105047165308</v>
      </c>
      <c r="AK71" s="26" t="n">
        <v>0.0545298690608601</v>
      </c>
      <c r="AL71" s="26" t="n">
        <v>0.0518339328385632</v>
      </c>
      <c r="AM71" s="26" t="n">
        <v>0.0482102023281284</v>
      </c>
      <c r="AN71" s="26" t="n">
        <v>0.0187909087589536</v>
      </c>
      <c r="AO71" s="26" t="n">
        <v>-0.0776439011068561</v>
      </c>
      <c r="AP71" s="26" t="n">
        <v>-0.164644346286824</v>
      </c>
      <c r="AQ71" s="26" t="n">
        <v>-0.333743495222533</v>
      </c>
      <c r="AS71" s="28" t="n">
        <v>8.5</v>
      </c>
      <c r="AT71" s="26" t="n">
        <v>1.21771392900376</v>
      </c>
      <c r="AU71" s="26" t="n">
        <v>1.20777485828758</v>
      </c>
      <c r="AV71" s="26" t="n">
        <v>1.19522810588558</v>
      </c>
      <c r="AW71" s="26" t="n">
        <v>1.18019867946012</v>
      </c>
      <c r="AX71" s="26" t="n">
        <v>1.1636553770672</v>
      </c>
      <c r="AY71" s="26" t="n">
        <v>1.14589861782984</v>
      </c>
      <c r="AZ71" s="26" t="n">
        <v>1.12757623554512</v>
      </c>
      <c r="BA71" s="26" t="n">
        <v>1.10908486058149</v>
      </c>
      <c r="BB71" s="26" t="n">
        <v>1.08987806834194</v>
      </c>
      <c r="BC71" s="26" t="n">
        <v>1.07078349402747</v>
      </c>
      <c r="BD71" s="26" t="n">
        <v>1.05163477036676</v>
      </c>
      <c r="BE71" s="26" t="n">
        <v>1.00186930103472</v>
      </c>
      <c r="BF71" s="26" t="n">
        <v>0.947606022683694</v>
      </c>
      <c r="BG71" s="26" t="n">
        <v>0.88883050438203</v>
      </c>
      <c r="BH71" s="26" t="n">
        <v>0.825788786844097</v>
      </c>
      <c r="BI71" s="26" t="n">
        <v>0.759840297562719</v>
      </c>
      <c r="BJ71" s="26" t="n">
        <v>0.401412730870915</v>
      </c>
      <c r="BK71" s="26" t="n">
        <v>-0.268240498957119</v>
      </c>
      <c r="BL71" s="26" t="n">
        <v>-0.436311830971165</v>
      </c>
      <c r="BM71" s="26" t="n">
        <v>-0.211765060223918</v>
      </c>
    </row>
    <row r="72" customFormat="false" ht="14.5" hidden="false" customHeight="false" outlineLevel="0" collapsed="false">
      <c r="A72" s="28" t="n">
        <v>9</v>
      </c>
      <c r="B72" s="26" t="n">
        <v>0.393076929351929</v>
      </c>
      <c r="C72" s="26" t="n">
        <v>0.404398666477251</v>
      </c>
      <c r="D72" s="26" t="n">
        <v>0.414594774864083</v>
      </c>
      <c r="E72" s="26" t="n">
        <v>0.424083577228142</v>
      </c>
      <c r="F72" s="26" t="n">
        <v>0.432671230235926</v>
      </c>
      <c r="G72" s="26" t="n">
        <v>0.440865759009617</v>
      </c>
      <c r="H72" s="26" t="n">
        <v>0.448064092686027</v>
      </c>
      <c r="I72" s="26" t="n">
        <v>0.454582880550581</v>
      </c>
      <c r="J72" s="26" t="n">
        <v>0.46039591199428</v>
      </c>
      <c r="K72" s="26" t="n">
        <v>0.465524392830743</v>
      </c>
      <c r="L72" s="26" t="n">
        <v>0.470284752469452</v>
      </c>
      <c r="M72" s="26" t="n">
        <v>0.478062584911422</v>
      </c>
      <c r="N72" s="26" t="n">
        <v>0.477739786079647</v>
      </c>
      <c r="O72" s="26" t="n">
        <v>0.466287442641398</v>
      </c>
      <c r="P72" s="26" t="n">
        <v>0.443334320234707</v>
      </c>
      <c r="Q72" s="26" t="n">
        <v>0.410087468010504</v>
      </c>
      <c r="R72" s="26" t="n">
        <v>0.126084819538347</v>
      </c>
      <c r="S72" s="26" t="n">
        <v>-0.81125511676806</v>
      </c>
      <c r="T72" s="26" t="n">
        <v>-1.63789958495125</v>
      </c>
      <c r="U72" s="26" t="n">
        <v>-3.36957730164028</v>
      </c>
      <c r="W72" s="28" t="n">
        <v>9</v>
      </c>
      <c r="X72" s="26" t="n">
        <v>0.0436752143724365</v>
      </c>
      <c r="Y72" s="26" t="n">
        <v>0.044933185164139</v>
      </c>
      <c r="Z72" s="26" t="n">
        <v>0.0460660860960093</v>
      </c>
      <c r="AA72" s="26" t="n">
        <v>0.0471203974697936</v>
      </c>
      <c r="AB72" s="26" t="n">
        <v>0.0480745811373251</v>
      </c>
      <c r="AC72" s="26" t="n">
        <v>0.0489850843344019</v>
      </c>
      <c r="AD72" s="26" t="n">
        <v>0.0497848991873363</v>
      </c>
      <c r="AE72" s="26" t="n">
        <v>0.0505092089500646</v>
      </c>
      <c r="AF72" s="26" t="n">
        <v>0.0511551013326977</v>
      </c>
      <c r="AG72" s="26" t="n">
        <v>0.0517249325367492</v>
      </c>
      <c r="AH72" s="26" t="n">
        <v>0.0522538613854947</v>
      </c>
      <c r="AI72" s="26" t="n">
        <v>0.053118064990158</v>
      </c>
      <c r="AJ72" s="26" t="n">
        <v>0.0530821984532941</v>
      </c>
      <c r="AK72" s="26" t="n">
        <v>0.0518097158490442</v>
      </c>
      <c r="AL72" s="26" t="n">
        <v>0.0492593689149675</v>
      </c>
      <c r="AM72" s="26" t="n">
        <v>0.0455652742233894</v>
      </c>
      <c r="AN72" s="26" t="n">
        <v>0.0140094243931497</v>
      </c>
      <c r="AO72" s="26" t="n">
        <v>-0.0901394574186733</v>
      </c>
      <c r="AP72" s="26" t="n">
        <v>-0.181988842772361</v>
      </c>
      <c r="AQ72" s="26" t="n">
        <v>-0.374397477960031</v>
      </c>
      <c r="AS72" s="28" t="n">
        <v>9</v>
      </c>
      <c r="AT72" s="26" t="n">
        <v>1.30155576416369</v>
      </c>
      <c r="AU72" s="26" t="n">
        <v>1.28352195268603</v>
      </c>
      <c r="AV72" s="26" t="n">
        <v>1.26418408892325</v>
      </c>
      <c r="AW72" s="26" t="n">
        <v>1.24418871536455</v>
      </c>
      <c r="AX72" s="26" t="n">
        <v>1.22325147746146</v>
      </c>
      <c r="AY72" s="26" t="n">
        <v>1.20265749586874</v>
      </c>
      <c r="AZ72" s="26" t="n">
        <v>1.18094427507892</v>
      </c>
      <c r="BA72" s="26" t="n">
        <v>1.15876289603749</v>
      </c>
      <c r="BB72" s="26" t="n">
        <v>1.1363334499604</v>
      </c>
      <c r="BC72" s="26" t="n">
        <v>1.1138113745698</v>
      </c>
      <c r="BD72" s="26" t="n">
        <v>1.09170967400576</v>
      </c>
      <c r="BE72" s="26" t="n">
        <v>1.03500170571618</v>
      </c>
      <c r="BF72" s="26" t="n">
        <v>0.975435947280799</v>
      </c>
      <c r="BG72" s="26" t="n">
        <v>0.911278980259125</v>
      </c>
      <c r="BH72" s="26" t="n">
        <v>0.842313799484798</v>
      </c>
      <c r="BI72" s="26" t="n">
        <v>0.769212446372168</v>
      </c>
      <c r="BJ72" s="26" t="n">
        <v>0.369080421041023</v>
      </c>
      <c r="BK72" s="26" t="n">
        <v>-0.348285813502651</v>
      </c>
      <c r="BL72" s="26" t="n">
        <v>-0.506536293657249</v>
      </c>
      <c r="BM72" s="26" t="n">
        <v>-0.257676963843756</v>
      </c>
    </row>
    <row r="73" customFormat="false" ht="14.5" hidden="false" customHeight="false" outlineLevel="0" collapsed="false">
      <c r="A73" s="28" t="n">
        <v>9.5</v>
      </c>
      <c r="B73" s="26" t="n">
        <v>0.368935806535694</v>
      </c>
      <c r="C73" s="26" t="n">
        <v>0.382073351753443</v>
      </c>
      <c r="D73" s="26" t="n">
        <v>0.394303059042878</v>
      </c>
      <c r="E73" s="26" t="n">
        <v>0.405943313429713</v>
      </c>
      <c r="F73" s="26" t="n">
        <v>0.416303168127029</v>
      </c>
      <c r="G73" s="26" t="n">
        <v>0.425873245676821</v>
      </c>
      <c r="H73" s="26" t="n">
        <v>0.434670319278918</v>
      </c>
      <c r="I73" s="26" t="n">
        <v>0.442665237531993</v>
      </c>
      <c r="J73" s="26" t="n">
        <v>0.449812812632595</v>
      </c>
      <c r="K73" s="26" t="n">
        <v>0.456266409023707</v>
      </c>
      <c r="L73" s="26" t="n">
        <v>0.461806339416632</v>
      </c>
      <c r="M73" s="26" t="n">
        <v>0.472207753188684</v>
      </c>
      <c r="N73" s="26" t="n">
        <v>0.475486318791226</v>
      </c>
      <c r="O73" s="26" t="n">
        <v>0.466375406205275</v>
      </c>
      <c r="P73" s="26" t="n">
        <v>0.443316224095203</v>
      </c>
      <c r="Q73" s="26" t="n">
        <v>0.407734789165612</v>
      </c>
      <c r="R73" s="26" t="n">
        <v>0.0857232311322868</v>
      </c>
      <c r="S73" s="26" t="n">
        <v>-0.980198720727356</v>
      </c>
      <c r="T73" s="26" t="n">
        <v>-1.89715618584461</v>
      </c>
      <c r="U73" s="26" t="n">
        <v>-3.96391132696256</v>
      </c>
      <c r="W73" s="28" t="n">
        <v>9.5</v>
      </c>
      <c r="X73" s="26" t="n">
        <v>0.0388353480563888</v>
      </c>
      <c r="Y73" s="26" t="n">
        <v>0.040218247552994</v>
      </c>
      <c r="Z73" s="26" t="n">
        <v>0.0415055851624083</v>
      </c>
      <c r="AA73" s="26" t="n">
        <v>0.0427308750978646</v>
      </c>
      <c r="AB73" s="26" t="n">
        <v>0.0438213861186346</v>
      </c>
      <c r="AC73" s="26" t="n">
        <v>0.0448287627028232</v>
      </c>
      <c r="AD73" s="26" t="n">
        <v>0.0457547704504125</v>
      </c>
      <c r="AE73" s="26" t="n">
        <v>0.0465963407928414</v>
      </c>
      <c r="AF73" s="26" t="n">
        <v>0.0473487171192205</v>
      </c>
      <c r="AG73" s="26" t="n">
        <v>0.048028043055127</v>
      </c>
      <c r="AH73" s="26" t="n">
        <v>0.0486111936228034</v>
      </c>
      <c r="AI73" s="26" t="n">
        <v>0.0497060792830194</v>
      </c>
      <c r="AJ73" s="26" t="n">
        <v>0.050051191451708</v>
      </c>
      <c r="AK73" s="26" t="n">
        <v>0.0490921480216078</v>
      </c>
      <c r="AL73" s="26" t="n">
        <v>0.0466648656942319</v>
      </c>
      <c r="AM73" s="26" t="n">
        <v>0.0429194514911171</v>
      </c>
      <c r="AN73" s="26" t="n">
        <v>0.00902349801392493</v>
      </c>
      <c r="AO73" s="26" t="n">
        <v>-0.103178812708143</v>
      </c>
      <c r="AP73" s="26" t="n">
        <v>-0.199700651141538</v>
      </c>
      <c r="AQ73" s="26" t="n">
        <v>-0.417253823890796</v>
      </c>
      <c r="AS73" s="28" t="n">
        <v>9.5</v>
      </c>
      <c r="AT73" s="26" t="n">
        <v>1.37239951594685</v>
      </c>
      <c r="AU73" s="26" t="n">
        <v>1.35007266717373</v>
      </c>
      <c r="AV73" s="26" t="n">
        <v>1.32704575082314</v>
      </c>
      <c r="AW73" s="26" t="n">
        <v>1.30385813334936</v>
      </c>
      <c r="AX73" s="26" t="n">
        <v>1.27944584755902</v>
      </c>
      <c r="AY73" s="26" t="n">
        <v>1.25459776424574</v>
      </c>
      <c r="AZ73" s="26" t="n">
        <v>1.22957742096778</v>
      </c>
      <c r="BA73" s="26" t="n">
        <v>1.20441769195636</v>
      </c>
      <c r="BB73" s="26" t="n">
        <v>1.17904830287863</v>
      </c>
      <c r="BC73" s="26" t="n">
        <v>1.15371253311422</v>
      </c>
      <c r="BD73" s="26" t="n">
        <v>1.12821891669662</v>
      </c>
      <c r="BE73" s="26" t="n">
        <v>1.06489512516562</v>
      </c>
      <c r="BF73" s="26" t="n">
        <v>1.00046235441963</v>
      </c>
      <c r="BG73" s="26" t="n">
        <v>0.931057096934532</v>
      </c>
      <c r="BH73" s="26" t="n">
        <v>0.855710310488894</v>
      </c>
      <c r="BI73" s="26" t="n">
        <v>0.775504307406009</v>
      </c>
      <c r="BJ73" s="26" t="n">
        <v>0.331170152117294</v>
      </c>
      <c r="BK73" s="26" t="n">
        <v>-0.431244673494246</v>
      </c>
      <c r="BL73" s="26" t="n">
        <v>-0.578482693974584</v>
      </c>
      <c r="BM73" s="26" t="n">
        <v>-0.306125659116963</v>
      </c>
    </row>
    <row r="74" customFormat="false" ht="14.5" hidden="false" customHeight="false" outlineLevel="0" collapsed="false">
      <c r="A74" s="28" t="n">
        <v>10</v>
      </c>
      <c r="B74" s="26" t="n">
        <v>0.339234819070641</v>
      </c>
      <c r="C74" s="26" t="n">
        <v>0.354563780994442</v>
      </c>
      <c r="D74" s="26" t="n">
        <v>0.369220530182527</v>
      </c>
      <c r="E74" s="26" t="n">
        <v>0.382609125259005</v>
      </c>
      <c r="F74" s="26" t="n">
        <v>0.395303092274539</v>
      </c>
      <c r="G74" s="26" t="n">
        <v>0.40689154745575</v>
      </c>
      <c r="H74" s="26" t="n">
        <v>0.417525903895061</v>
      </c>
      <c r="I74" s="26" t="n">
        <v>0.427228560242803</v>
      </c>
      <c r="J74" s="26" t="n">
        <v>0.436017370270814</v>
      </c>
      <c r="K74" s="26" t="n">
        <v>0.443861299284044</v>
      </c>
      <c r="L74" s="26" t="n">
        <v>0.450926320660994</v>
      </c>
      <c r="M74" s="26" t="n">
        <v>0.463857345358988</v>
      </c>
      <c r="N74" s="26" t="n">
        <v>0.470140810505792</v>
      </c>
      <c r="O74" s="26" t="n">
        <v>0.46374657751825</v>
      </c>
      <c r="P74" s="26" t="n">
        <v>0.44108858214814</v>
      </c>
      <c r="Q74" s="26" t="n">
        <v>0.402436732785429</v>
      </c>
      <c r="R74" s="26" t="n">
        <v>0.0381215685677288</v>
      </c>
      <c r="S74" s="26" t="n">
        <v>-1.16804732653196</v>
      </c>
      <c r="T74" s="26" t="n">
        <v>-2.17881766301115</v>
      </c>
      <c r="U74" s="26" t="n">
        <v>-4.62262872461501</v>
      </c>
      <c r="W74" s="28" t="n">
        <v>10</v>
      </c>
      <c r="X74" s="26" t="n">
        <v>0.0339234819070641</v>
      </c>
      <c r="Y74" s="26" t="n">
        <v>0.0354563780994442</v>
      </c>
      <c r="Z74" s="26" t="n">
        <v>0.0369220530182527</v>
      </c>
      <c r="AA74" s="26" t="n">
        <v>0.0382609125259005</v>
      </c>
      <c r="AB74" s="26" t="n">
        <v>0.0395303092274539</v>
      </c>
      <c r="AC74" s="26" t="n">
        <v>0.040689154745575</v>
      </c>
      <c r="AD74" s="26" t="n">
        <v>0.0417525903895061</v>
      </c>
      <c r="AE74" s="26" t="n">
        <v>0.0427228560242803</v>
      </c>
      <c r="AF74" s="26" t="n">
        <v>0.0436017370270814</v>
      </c>
      <c r="AG74" s="26" t="n">
        <v>0.0443861299284044</v>
      </c>
      <c r="AH74" s="26" t="n">
        <v>0.0450926320660994</v>
      </c>
      <c r="AI74" s="26" t="n">
        <v>0.0463857345358988</v>
      </c>
      <c r="AJ74" s="26" t="n">
        <v>0.0470140810505792</v>
      </c>
      <c r="AK74" s="26" t="n">
        <v>0.046374657751825</v>
      </c>
      <c r="AL74" s="26" t="n">
        <v>0.044108858214814</v>
      </c>
      <c r="AM74" s="26" t="n">
        <v>0.0402436732785429</v>
      </c>
      <c r="AN74" s="26" t="n">
        <v>0.00381215685677288</v>
      </c>
      <c r="AO74" s="26" t="n">
        <v>-0.116804732653196</v>
      </c>
      <c r="AP74" s="26" t="n">
        <v>-0.217881766301115</v>
      </c>
      <c r="AQ74" s="26" t="n">
        <v>-0.462262872461501</v>
      </c>
      <c r="AS74" s="28" t="n">
        <v>10</v>
      </c>
      <c r="AT74" s="26" t="n">
        <v>1.43950296557503</v>
      </c>
      <c r="AU74" s="26" t="n">
        <v>1.41328700211439</v>
      </c>
      <c r="AV74" s="26" t="n">
        <v>1.38658783024681</v>
      </c>
      <c r="AW74" s="26" t="n">
        <v>1.35918005508064</v>
      </c>
      <c r="AX74" s="26" t="n">
        <v>1.33176092748087</v>
      </c>
      <c r="AY74" s="26" t="n">
        <v>1.30384929305073</v>
      </c>
      <c r="AZ74" s="26" t="n">
        <v>1.27562965023211</v>
      </c>
      <c r="BA74" s="26" t="n">
        <v>1.24734522554408</v>
      </c>
      <c r="BB74" s="26" t="n">
        <v>1.21907036861661</v>
      </c>
      <c r="BC74" s="26" t="n">
        <v>1.19082207034254</v>
      </c>
      <c r="BD74" s="26" t="n">
        <v>1.16287430446411</v>
      </c>
      <c r="BE74" s="26" t="n">
        <v>1.09246939094441</v>
      </c>
      <c r="BF74" s="26" t="n">
        <v>1.02236132720163</v>
      </c>
      <c r="BG74" s="26" t="n">
        <v>0.947773620850807</v>
      </c>
      <c r="BH74" s="26" t="n">
        <v>0.866377079750068</v>
      </c>
      <c r="BI74" s="26" t="n">
        <v>0.778439133001433</v>
      </c>
      <c r="BJ74" s="26" t="n">
        <v>0.287459660566674</v>
      </c>
      <c r="BK74" s="26" t="n">
        <v>-0.517511962384849</v>
      </c>
      <c r="BL74" s="26" t="n">
        <v>-0.652962124287468</v>
      </c>
      <c r="BM74" s="26" t="n">
        <v>-0.357113584173734</v>
      </c>
    </row>
    <row r="75" customFormat="false" ht="14.5" hidden="false" customHeight="false" outlineLevel="0" collapsed="false">
      <c r="A75" s="28" t="n">
        <v>10.5</v>
      </c>
      <c r="B75" s="26" t="n">
        <v>0.304533175069632</v>
      </c>
      <c r="C75" s="26" t="n">
        <v>0.322637982921415</v>
      </c>
      <c r="D75" s="26" t="n">
        <v>0.339619547572404</v>
      </c>
      <c r="E75" s="26" t="n">
        <v>0.355781038051051</v>
      </c>
      <c r="F75" s="26" t="n">
        <v>0.370719007238362</v>
      </c>
      <c r="G75" s="26" t="n">
        <v>0.384585786412429</v>
      </c>
      <c r="H75" s="26" t="n">
        <v>0.397384948150225</v>
      </c>
      <c r="I75" s="26" t="n">
        <v>0.409090170043389</v>
      </c>
      <c r="J75" s="26" t="n">
        <v>0.41964438654712</v>
      </c>
      <c r="K75" s="26" t="n">
        <v>0.429075419705177</v>
      </c>
      <c r="L75" s="26" t="n">
        <v>0.437501033446431</v>
      </c>
      <c r="M75" s="26" t="n">
        <v>0.453698866976165</v>
      </c>
      <c r="N75" s="26" t="n">
        <v>0.462676100608851</v>
      </c>
      <c r="O75" s="26" t="n">
        <v>0.458944671407923</v>
      </c>
      <c r="P75" s="26" t="n">
        <v>0.436146658685315</v>
      </c>
      <c r="Q75" s="26" t="n">
        <v>0.394453268440518</v>
      </c>
      <c r="R75" s="26" t="n">
        <v>-0.0177137010667636</v>
      </c>
      <c r="S75" s="26" t="n">
        <v>-1.37543917007295</v>
      </c>
      <c r="T75" s="26" t="n">
        <v>-2.48443991042647</v>
      </c>
      <c r="U75" s="26" t="n">
        <v>-5.34854150903317</v>
      </c>
      <c r="W75" s="28" t="n">
        <v>10.5</v>
      </c>
      <c r="X75" s="26" t="n">
        <v>0.0290031595304411</v>
      </c>
      <c r="Y75" s="26" t="n">
        <v>0.0307274269448966</v>
      </c>
      <c r="Z75" s="26" t="n">
        <v>0.0323447188164194</v>
      </c>
      <c r="AA75" s="26" t="n">
        <v>0.0338839083858144</v>
      </c>
      <c r="AB75" s="26" t="n">
        <v>0.0353065721179393</v>
      </c>
      <c r="AC75" s="26" t="n">
        <v>0.0366272177535647</v>
      </c>
      <c r="AD75" s="26" t="n">
        <v>0.0378461855381166</v>
      </c>
      <c r="AE75" s="26" t="n">
        <v>0.0389609685755608</v>
      </c>
      <c r="AF75" s="26" t="n">
        <v>0.0399661320521067</v>
      </c>
      <c r="AG75" s="26" t="n">
        <v>0.0408643256862073</v>
      </c>
      <c r="AH75" s="26" t="n">
        <v>0.0416667650901363</v>
      </c>
      <c r="AI75" s="26" t="n">
        <v>0.0432094159024919</v>
      </c>
      <c r="AJ75" s="26" t="n">
        <v>0.0440643905341763</v>
      </c>
      <c r="AK75" s="26" t="n">
        <v>0.0437090163245641</v>
      </c>
      <c r="AL75" s="26" t="n">
        <v>0.041537777017649</v>
      </c>
      <c r="AM75" s="26" t="n">
        <v>0.037566977946716</v>
      </c>
      <c r="AN75" s="26" t="n">
        <v>-0.00168701914921558</v>
      </c>
      <c r="AO75" s="26" t="n">
        <v>-0.130994206673614</v>
      </c>
      <c r="AP75" s="26" t="n">
        <v>-0.236613324802521</v>
      </c>
      <c r="AQ75" s="26" t="n">
        <v>-0.509384905622207</v>
      </c>
      <c r="AS75" s="28" t="n">
        <v>10.5</v>
      </c>
      <c r="AT75" s="26" t="n">
        <v>1.5039921133621</v>
      </c>
      <c r="AU75" s="26" t="n">
        <v>1.47406558055037</v>
      </c>
      <c r="AV75" s="26" t="n">
        <v>1.44376623230906</v>
      </c>
      <c r="AW75" s="26" t="n">
        <v>1.4133456722967</v>
      </c>
      <c r="AX75" s="26" t="n">
        <v>1.38233782396073</v>
      </c>
      <c r="AY75" s="26" t="n">
        <v>1.35121202862231</v>
      </c>
      <c r="AZ75" s="26" t="n">
        <v>1.32002375462441</v>
      </c>
      <c r="BA75" s="26" t="n">
        <v>1.28881640048312</v>
      </c>
      <c r="BB75" s="26" t="n">
        <v>1.25756332447846</v>
      </c>
      <c r="BC75" s="26" t="n">
        <v>1.2263468556671</v>
      </c>
      <c r="BD75" s="26" t="n">
        <v>1.19531856791631</v>
      </c>
      <c r="BE75" s="26" t="n">
        <v>1.11826093448741</v>
      </c>
      <c r="BF75" s="26" t="n">
        <v>1.0417664195224</v>
      </c>
      <c r="BG75" s="26" t="n">
        <v>0.961923603696486</v>
      </c>
      <c r="BH75" s="26" t="n">
        <v>0.873869970363454</v>
      </c>
      <c r="BI75" s="26" t="n">
        <v>0.778127303549928</v>
      </c>
      <c r="BJ75" s="26" t="n">
        <v>0.237543400962162</v>
      </c>
      <c r="BK75" s="26" t="n">
        <v>-0.606639478041154</v>
      </c>
      <c r="BL75" s="26" t="n">
        <v>-0.730636597607713</v>
      </c>
      <c r="BM75" s="26" t="n">
        <v>-0.4106192625255</v>
      </c>
    </row>
    <row r="76" customFormat="false" ht="14.5" hidden="false" customHeight="false" outlineLevel="0" collapsed="false">
      <c r="A76" s="28" t="n">
        <v>11</v>
      </c>
      <c r="B76" s="26" t="n">
        <v>0.264671823077792</v>
      </c>
      <c r="C76" s="26" t="n">
        <v>0.285751263948566</v>
      </c>
      <c r="D76" s="26" t="n">
        <v>0.305942578052328</v>
      </c>
      <c r="E76" s="26" t="n">
        <v>0.325010684689986</v>
      </c>
      <c r="F76" s="26" t="n">
        <v>0.342694639972954</v>
      </c>
      <c r="G76" s="26" t="n">
        <v>0.359167491080637</v>
      </c>
      <c r="H76" s="26" t="n">
        <v>0.374359169675562</v>
      </c>
      <c r="I76" s="26" t="n">
        <v>0.38836870714777</v>
      </c>
      <c r="J76" s="26" t="n">
        <v>0.400949208169359</v>
      </c>
      <c r="K76" s="26" t="n">
        <v>0.412229673881281</v>
      </c>
      <c r="L76" s="26" t="n">
        <v>0.422212779712351</v>
      </c>
      <c r="M76" s="26" t="n">
        <v>0.441859452096998</v>
      </c>
      <c r="N76" s="26" t="n">
        <v>0.453332285491727</v>
      </c>
      <c r="O76" s="26" t="n">
        <v>0.451886641077859</v>
      </c>
      <c r="P76" s="26" t="n">
        <v>0.428962183204328</v>
      </c>
      <c r="Q76" s="26" t="n">
        <v>0.383688998665914</v>
      </c>
      <c r="R76" s="26" t="n">
        <v>-0.0824155515112049</v>
      </c>
      <c r="S76" s="26" t="n">
        <v>-1.60310698154749</v>
      </c>
      <c r="T76" s="26" t="n">
        <v>-2.81511793183231</v>
      </c>
      <c r="U76" s="26" t="n">
        <v>-6.14447073709945</v>
      </c>
      <c r="W76" s="28" t="n">
        <v>11</v>
      </c>
      <c r="X76" s="26" t="n">
        <v>0.0240610748252538</v>
      </c>
      <c r="Y76" s="26" t="n">
        <v>0.0259773876316878</v>
      </c>
      <c r="Z76" s="26" t="n">
        <v>0.0278129616411208</v>
      </c>
      <c r="AA76" s="26" t="n">
        <v>0.0295464258809078</v>
      </c>
      <c r="AB76" s="26" t="n">
        <v>0.0311540581793594</v>
      </c>
      <c r="AC76" s="26" t="n">
        <v>0.0326515900982397</v>
      </c>
      <c r="AD76" s="26" t="n">
        <v>0.0340326517886874</v>
      </c>
      <c r="AE76" s="26" t="n">
        <v>0.0353062461043427</v>
      </c>
      <c r="AF76" s="26" t="n">
        <v>0.0364499280153963</v>
      </c>
      <c r="AG76" s="26" t="n">
        <v>0.0374754248982983</v>
      </c>
      <c r="AH76" s="26" t="n">
        <v>0.0383829799738501</v>
      </c>
      <c r="AI76" s="26" t="n">
        <v>0.0401690410997271</v>
      </c>
      <c r="AJ76" s="26" t="n">
        <v>0.0412120259537934</v>
      </c>
      <c r="AK76" s="26" t="n">
        <v>0.0410806037343508</v>
      </c>
      <c r="AL76" s="26" t="n">
        <v>0.0389965621094844</v>
      </c>
      <c r="AM76" s="26" t="n">
        <v>0.0348808180605376</v>
      </c>
      <c r="AN76" s="26" t="n">
        <v>-0.00749232286465499</v>
      </c>
      <c r="AO76" s="26" t="n">
        <v>-0.145736998322499</v>
      </c>
      <c r="AP76" s="26" t="n">
        <v>-0.255919811984755</v>
      </c>
      <c r="AQ76" s="26" t="n">
        <v>-0.558588248827223</v>
      </c>
      <c r="AS76" s="28" t="n">
        <v>11</v>
      </c>
      <c r="AT76" s="26" t="n">
        <v>1.56575579355973</v>
      </c>
      <c r="AU76" s="26" t="n">
        <v>1.53258552813465</v>
      </c>
      <c r="AV76" s="26" t="n">
        <v>1.49914178233252</v>
      </c>
      <c r="AW76" s="26" t="n">
        <v>1.46540834558299</v>
      </c>
      <c r="AX76" s="26" t="n">
        <v>1.4313132948073</v>
      </c>
      <c r="AY76" s="26" t="n">
        <v>1.39712936278322</v>
      </c>
      <c r="AZ76" s="26" t="n">
        <v>1.3628634264173</v>
      </c>
      <c r="BA76" s="26" t="n">
        <v>1.32876169759143</v>
      </c>
      <c r="BB76" s="26" t="n">
        <v>1.29450006558504</v>
      </c>
      <c r="BC76" s="26" t="n">
        <v>1.26028685384752</v>
      </c>
      <c r="BD76" s="26" t="n">
        <v>1.22621050312265</v>
      </c>
      <c r="BE76" s="26" t="n">
        <v>1.14202168120744</v>
      </c>
      <c r="BF76" s="26" t="n">
        <v>1.05883465743792</v>
      </c>
      <c r="BG76" s="26" t="n">
        <v>0.973024473908482</v>
      </c>
      <c r="BH76" s="26" t="n">
        <v>0.878526411392457</v>
      </c>
      <c r="BI76" s="26" t="n">
        <v>0.774408686808561</v>
      </c>
      <c r="BJ76" s="26" t="n">
        <v>0.181282285603141</v>
      </c>
      <c r="BK76" s="26" t="n">
        <v>-0.698834748487064</v>
      </c>
      <c r="BL76" s="26" t="n">
        <v>-0.811830826259362</v>
      </c>
      <c r="BM76" s="26" t="n">
        <v>-0.466597707322325</v>
      </c>
    </row>
    <row r="77" customFormat="false" ht="14.5" hidden="false" customHeight="false" outlineLevel="0" collapsed="false">
      <c r="A77" s="28" t="n">
        <v>11.5</v>
      </c>
      <c r="B77" s="26" t="n">
        <v>0.221357048961505</v>
      </c>
      <c r="C77" s="26" t="n">
        <v>0.245516606301287</v>
      </c>
      <c r="D77" s="26" t="n">
        <v>0.268751126314229</v>
      </c>
      <c r="E77" s="26" t="n">
        <v>0.290958241021869</v>
      </c>
      <c r="F77" s="26" t="n">
        <v>0.311648682174565</v>
      </c>
      <c r="G77" s="26" t="n">
        <v>0.330922908165016</v>
      </c>
      <c r="H77" s="26" t="n">
        <v>0.348732115742806</v>
      </c>
      <c r="I77" s="26" t="n">
        <v>0.36507874072238</v>
      </c>
      <c r="J77" s="26" t="n">
        <v>0.380017399843187</v>
      </c>
      <c r="K77" s="26" t="n">
        <v>0.393322225499184</v>
      </c>
      <c r="L77" s="26" t="n">
        <v>0.40516253087594</v>
      </c>
      <c r="M77" s="26" t="n">
        <v>0.428445996399424</v>
      </c>
      <c r="N77" s="26" t="n">
        <v>0.442592880700837</v>
      </c>
      <c r="O77" s="26" t="n">
        <v>0.442991532817904</v>
      </c>
      <c r="P77" s="26" t="n">
        <v>0.419512902456059</v>
      </c>
      <c r="Q77" s="26" t="n">
        <v>0.370072338270945</v>
      </c>
      <c r="R77" s="26" t="n">
        <v>-0.157364028450782</v>
      </c>
      <c r="S77" s="26" t="n">
        <v>-1.85172742647008</v>
      </c>
      <c r="T77" s="26" t="n">
        <v>-3.17144994453389</v>
      </c>
      <c r="U77" s="26" t="n">
        <v>-7.01316042574007</v>
      </c>
      <c r="W77" s="28" t="n">
        <v>11.5</v>
      </c>
      <c r="X77" s="26" t="n">
        <v>0.0192484390401309</v>
      </c>
      <c r="Y77" s="26" t="n">
        <v>0.0213492701131554</v>
      </c>
      <c r="Z77" s="26" t="n">
        <v>0.0233696631577591</v>
      </c>
      <c r="AA77" s="26" t="n">
        <v>0.0253007166105973</v>
      </c>
      <c r="AB77" s="26" t="n">
        <v>0.0270998854064839</v>
      </c>
      <c r="AC77" s="26" t="n">
        <v>0.0287759050578275</v>
      </c>
      <c r="AD77" s="26" t="n">
        <v>0.0303245318037223</v>
      </c>
      <c r="AE77" s="26" t="n">
        <v>0.03174597745412</v>
      </c>
      <c r="AF77" s="26" t="n">
        <v>0.0330449912907119</v>
      </c>
      <c r="AG77" s="26" t="n">
        <v>0.034201932652103</v>
      </c>
      <c r="AH77" s="26" t="n">
        <v>0.0352315244239948</v>
      </c>
      <c r="AI77" s="26" t="n">
        <v>0.0372561735999499</v>
      </c>
      <c r="AJ77" s="26" t="n">
        <v>0.0384863374522467</v>
      </c>
      <c r="AK77" s="26" t="n">
        <v>0.0385210028537307</v>
      </c>
      <c r="AL77" s="26" t="n">
        <v>0.036479382822266</v>
      </c>
      <c r="AM77" s="26" t="n">
        <v>0.0321802033279082</v>
      </c>
      <c r="AN77" s="26" t="n">
        <v>-0.0136838285609376</v>
      </c>
      <c r="AO77" s="26" t="n">
        <v>-0.16101977621479</v>
      </c>
      <c r="AP77" s="26" t="n">
        <v>-0.275778256046425</v>
      </c>
      <c r="AQ77" s="26" t="n">
        <v>-0.609840037020875</v>
      </c>
      <c r="AS77" s="28" t="n">
        <v>11.5</v>
      </c>
      <c r="AT77" s="26" t="n">
        <v>1.62600046779886</v>
      </c>
      <c r="AU77" s="26" t="n">
        <v>1.58989844269057</v>
      </c>
      <c r="AV77" s="26" t="n">
        <v>1.5531546375774</v>
      </c>
      <c r="AW77" s="26" t="n">
        <v>1.51629314976457</v>
      </c>
      <c r="AX77" s="26" t="n">
        <v>1.47903384347937</v>
      </c>
      <c r="AY77" s="26" t="n">
        <v>1.4416942092871</v>
      </c>
      <c r="AZ77" s="26" t="n">
        <v>1.40433223521719</v>
      </c>
      <c r="BA77" s="26" t="n">
        <v>1.36694020111136</v>
      </c>
      <c r="BB77" s="26" t="n">
        <v>1.32973979658805</v>
      </c>
      <c r="BC77" s="26" t="n">
        <v>1.2925192270214</v>
      </c>
      <c r="BD77" s="26" t="n">
        <v>1.2554647176314</v>
      </c>
      <c r="BE77" s="26" t="n">
        <v>1.16367560503978</v>
      </c>
      <c r="BF77" s="26" t="n">
        <v>1.07363758645155</v>
      </c>
      <c r="BG77" s="26" t="n">
        <v>0.98172660007337</v>
      </c>
      <c r="BH77" s="26" t="n">
        <v>0.880129244123385</v>
      </c>
      <c r="BI77" s="26" t="n">
        <v>0.767271746590375</v>
      </c>
      <c r="BJ77" s="26" t="n">
        <v>0.117992283546109</v>
      </c>
      <c r="BK77" s="26" t="n">
        <v>-0.794348116279309</v>
      </c>
      <c r="BL77" s="26" t="n">
        <v>-0.896733535011559</v>
      </c>
      <c r="BM77" s="26" t="n">
        <v>-0.525013486888974</v>
      </c>
    </row>
    <row r="78" customFormat="false" ht="14.5" hidden="false" customHeight="false" outlineLevel="0" collapsed="false">
      <c r="A78" s="28" t="n">
        <v>12</v>
      </c>
      <c r="B78" s="26" t="n">
        <v>0.198584296824812</v>
      </c>
      <c r="C78" s="26" t="n">
        <v>0.202423778068904</v>
      </c>
      <c r="D78" s="26" t="n">
        <v>0.228477350971419</v>
      </c>
      <c r="E78" s="26" t="n">
        <v>0.253714244574591</v>
      </c>
      <c r="F78" s="26" t="n">
        <v>0.277618461915262</v>
      </c>
      <c r="G78" s="26" t="n">
        <v>0.300088429147172</v>
      </c>
      <c r="H78" s="26" t="n">
        <v>0.320780009001337</v>
      </c>
      <c r="I78" s="26" t="n">
        <v>0.339758362471042</v>
      </c>
      <c r="J78" s="26" t="n">
        <v>0.357020428976164</v>
      </c>
      <c r="K78" s="26" t="n">
        <v>0.372600061501768</v>
      </c>
      <c r="L78" s="26" t="n">
        <v>0.386504317949436</v>
      </c>
      <c r="M78" s="26" t="n">
        <v>0.413825034309776</v>
      </c>
      <c r="N78" s="26" t="n">
        <v>0.430353739841333</v>
      </c>
      <c r="O78" s="26" t="n">
        <v>0.432236266982747</v>
      </c>
      <c r="P78" s="26" t="n">
        <v>0.407886352952555</v>
      </c>
      <c r="Q78" s="26" t="n">
        <v>0.353255824217497</v>
      </c>
      <c r="R78" s="26" t="n">
        <v>-0.243628658170734</v>
      </c>
      <c r="S78" s="26" t="n">
        <v>-2.1226701185174</v>
      </c>
      <c r="T78" s="26" t="n">
        <v>-3.55378535002594</v>
      </c>
      <c r="U78" s="26" t="n">
        <v>-7.95725870735422</v>
      </c>
      <c r="W78" s="28" t="n">
        <v>12</v>
      </c>
      <c r="X78" s="26" t="n">
        <v>0.0165486914020677</v>
      </c>
      <c r="Y78" s="26" t="n">
        <v>0.0168686481724087</v>
      </c>
      <c r="Z78" s="26" t="n">
        <v>0.0190397792476183</v>
      </c>
      <c r="AA78" s="26" t="n">
        <v>0.0211428537145493</v>
      </c>
      <c r="AB78" s="26" t="n">
        <v>0.0231348718262718</v>
      </c>
      <c r="AC78" s="26" t="n">
        <v>0.0250073690955977</v>
      </c>
      <c r="AD78" s="26" t="n">
        <v>0.0267316674167781</v>
      </c>
      <c r="AE78" s="26" t="n">
        <v>0.0283131968725868</v>
      </c>
      <c r="AF78" s="26" t="n">
        <v>0.0297517024146804</v>
      </c>
      <c r="AG78" s="26" t="n">
        <v>0.0310500051251473</v>
      </c>
      <c r="AH78" s="26" t="n">
        <v>0.032208693162453</v>
      </c>
      <c r="AI78" s="26" t="n">
        <v>0.0344854195258147</v>
      </c>
      <c r="AJ78" s="26" t="n">
        <v>0.0358628116534444</v>
      </c>
      <c r="AK78" s="26" t="n">
        <v>0.0360196889152289</v>
      </c>
      <c r="AL78" s="26" t="n">
        <v>0.0339905294127129</v>
      </c>
      <c r="AM78" s="26" t="n">
        <v>0.0294379853514581</v>
      </c>
      <c r="AN78" s="26" t="n">
        <v>-0.0203023881808945</v>
      </c>
      <c r="AO78" s="26" t="n">
        <v>-0.176889176543116</v>
      </c>
      <c r="AP78" s="26" t="n">
        <v>-0.296148779168828</v>
      </c>
      <c r="AQ78" s="26" t="n">
        <v>-0.663104892279518</v>
      </c>
      <c r="AS78" s="28" t="n">
        <v>12</v>
      </c>
      <c r="AT78" s="26" t="n">
        <v>1.69216075170612</v>
      </c>
      <c r="AU78" s="26" t="n">
        <v>1.64481012875327</v>
      </c>
      <c r="AV78" s="26" t="n">
        <v>1.60565966057834</v>
      </c>
      <c r="AW78" s="26" t="n">
        <v>1.56562701769491</v>
      </c>
      <c r="AX78" s="26" t="n">
        <v>1.52528701836985</v>
      </c>
      <c r="AY78" s="26" t="n">
        <v>1.48493922840577</v>
      </c>
      <c r="AZ78" s="26" t="n">
        <v>1.44433621257649</v>
      </c>
      <c r="BA78" s="26" t="n">
        <v>1.40375833068279</v>
      </c>
      <c r="BB78" s="26" t="n">
        <v>1.36329794270106</v>
      </c>
      <c r="BC78" s="26" t="n">
        <v>1.32293902433145</v>
      </c>
      <c r="BD78" s="26" t="n">
        <v>1.28272220520382</v>
      </c>
      <c r="BE78" s="26" t="n">
        <v>1.18351612234243</v>
      </c>
      <c r="BF78" s="26" t="n">
        <v>1.08598052617155</v>
      </c>
      <c r="BG78" s="26" t="n">
        <v>0.987526835286108</v>
      </c>
      <c r="BH78" s="26" t="n">
        <v>0.8786358604313</v>
      </c>
      <c r="BI78" s="26" t="n">
        <v>0.756304384521503</v>
      </c>
      <c r="BJ78" s="26" t="n">
        <v>0.0473933252199205</v>
      </c>
      <c r="BK78" s="26" t="n">
        <v>-0.89433640446998</v>
      </c>
      <c r="BL78" s="26" t="n">
        <v>-0.985375715252872</v>
      </c>
      <c r="BM78" s="26" t="n">
        <v>-0.585841535253444</v>
      </c>
    </row>
    <row r="81" customFormat="false" ht="14.5" hidden="false" customHeight="false" outlineLevel="0" collapsed="false">
      <c r="A81" s="28" t="s">
        <v>124</v>
      </c>
    </row>
    <row r="82" customFormat="false" ht="14.5" hidden="false" customHeight="false" outlineLevel="0" collapsed="false">
      <c r="A82" s="28" t="s">
        <v>104</v>
      </c>
      <c r="R82" s="1"/>
      <c r="W82" s="28" t="s">
        <v>105</v>
      </c>
      <c r="AI82" s="1"/>
      <c r="AS82" s="28" t="s">
        <v>106</v>
      </c>
    </row>
    <row r="83" s="1" customFormat="true" ht="14.5" hidden="false" customHeight="false" outlineLevel="0" collapsed="false">
      <c r="A83" s="28" t="s">
        <v>108</v>
      </c>
      <c r="B83" s="1" t="n">
        <v>-4</v>
      </c>
      <c r="C83" s="1" t="n">
        <v>-3.6</v>
      </c>
      <c r="D83" s="1" t="n">
        <v>-3.2</v>
      </c>
      <c r="E83" s="1" t="n">
        <v>-2.8</v>
      </c>
      <c r="F83" s="1" t="n">
        <v>-2.4</v>
      </c>
      <c r="G83" s="1" t="n">
        <v>-2</v>
      </c>
      <c r="H83" s="1" t="n">
        <v>-1.6</v>
      </c>
      <c r="I83" s="1" t="n">
        <v>-1.2</v>
      </c>
      <c r="J83" s="1" t="n">
        <v>-0.8</v>
      </c>
      <c r="K83" s="1" t="n">
        <v>-0.4</v>
      </c>
      <c r="L83" s="1" t="n">
        <v>0</v>
      </c>
      <c r="M83" s="1" t="n">
        <v>1</v>
      </c>
      <c r="N83" s="1" t="n">
        <v>2</v>
      </c>
      <c r="O83" s="1" t="n">
        <v>3</v>
      </c>
      <c r="P83" s="1" t="n">
        <v>4</v>
      </c>
      <c r="Q83" s="1" t="n">
        <v>5</v>
      </c>
      <c r="R83" s="1" t="n">
        <v>10</v>
      </c>
      <c r="S83" s="1" t="n">
        <v>20</v>
      </c>
      <c r="T83" s="1" t="n">
        <v>30</v>
      </c>
      <c r="U83" s="1" t="n">
        <v>50</v>
      </c>
      <c r="W83" s="28" t="s">
        <v>108</v>
      </c>
      <c r="X83" s="1" t="n">
        <v>-4</v>
      </c>
      <c r="Y83" s="1" t="n">
        <v>-3.6</v>
      </c>
      <c r="Z83" s="1" t="n">
        <v>-3.2</v>
      </c>
      <c r="AA83" s="1" t="n">
        <v>-2.8</v>
      </c>
      <c r="AB83" s="1" t="n">
        <v>-2.4</v>
      </c>
      <c r="AC83" s="1" t="n">
        <v>-2</v>
      </c>
      <c r="AD83" s="1" t="n">
        <v>-1.6</v>
      </c>
      <c r="AE83" s="1" t="n">
        <v>-1.2</v>
      </c>
      <c r="AF83" s="1" t="n">
        <v>-0.8</v>
      </c>
      <c r="AG83" s="1" t="n">
        <v>-0.4</v>
      </c>
      <c r="AH83" s="1" t="n">
        <v>0</v>
      </c>
      <c r="AI83" s="1" t="n">
        <v>1</v>
      </c>
      <c r="AJ83" s="1" t="n">
        <v>2</v>
      </c>
      <c r="AK83" s="1" t="n">
        <v>3</v>
      </c>
      <c r="AL83" s="1" t="n">
        <v>4</v>
      </c>
      <c r="AM83" s="1" t="n">
        <v>5</v>
      </c>
      <c r="AN83" s="1" t="n">
        <v>10</v>
      </c>
      <c r="AO83" s="1" t="n">
        <v>20</v>
      </c>
      <c r="AP83" s="1" t="n">
        <v>30</v>
      </c>
      <c r="AQ83" s="1" t="n">
        <v>50</v>
      </c>
      <c r="AS83" s="28" t="s">
        <v>108</v>
      </c>
      <c r="AT83" s="1" t="n">
        <v>-4</v>
      </c>
      <c r="AU83" s="1" t="n">
        <v>-3.6</v>
      </c>
      <c r="AV83" s="1" t="n">
        <v>-3.2</v>
      </c>
      <c r="AW83" s="1" t="n">
        <v>-2.8</v>
      </c>
      <c r="AX83" s="1" t="n">
        <v>-2.4</v>
      </c>
      <c r="AY83" s="1" t="n">
        <v>-2</v>
      </c>
      <c r="AZ83" s="1" t="n">
        <v>-1.6</v>
      </c>
      <c r="BA83" s="1" t="n">
        <v>-1.2</v>
      </c>
      <c r="BB83" s="1" t="n">
        <v>-0.8</v>
      </c>
      <c r="BC83" s="1" t="n">
        <v>-0.4</v>
      </c>
      <c r="BD83" s="1" t="n">
        <v>0</v>
      </c>
      <c r="BE83" s="1" t="n">
        <v>1</v>
      </c>
      <c r="BF83" s="1" t="n">
        <v>2</v>
      </c>
      <c r="BG83" s="1" t="n">
        <v>3</v>
      </c>
      <c r="BH83" s="1" t="n">
        <v>4</v>
      </c>
      <c r="BI83" s="1" t="n">
        <v>5</v>
      </c>
      <c r="BJ83" s="1" t="n">
        <v>10</v>
      </c>
      <c r="BK83" s="1" t="n">
        <v>20</v>
      </c>
      <c r="BL83" s="1" t="n">
        <v>30</v>
      </c>
      <c r="BM83" s="1" t="n">
        <v>50</v>
      </c>
    </row>
    <row r="84" customFormat="false" ht="14.5" hidden="false" customHeight="false" outlineLevel="0" collapsed="false">
      <c r="A84" s="28" t="n">
        <v>3</v>
      </c>
      <c r="B84" s="26" t="n">
        <v>0.0269461222266767</v>
      </c>
      <c r="C84" s="26" t="n">
        <v>0.0290035523915537</v>
      </c>
      <c r="D84" s="26" t="n">
        <v>0.031055827134033</v>
      </c>
      <c r="E84" s="26" t="n">
        <v>0.0331034065045715</v>
      </c>
      <c r="F84" s="26" t="n">
        <v>0.0351475281423513</v>
      </c>
      <c r="G84" s="26" t="n">
        <v>0.0371892270025533</v>
      </c>
      <c r="H84" s="26" t="n">
        <v>0.0392289846004331</v>
      </c>
      <c r="I84" s="26" t="n">
        <v>0.0412668067772309</v>
      </c>
      <c r="J84" s="26" t="n">
        <v>0.0433028019125863</v>
      </c>
      <c r="K84" s="26" t="n">
        <v>0.0453391403439687</v>
      </c>
      <c r="L84" s="26" t="n">
        <v>0.0473776158247883</v>
      </c>
      <c r="M84" s="26" t="n">
        <v>0.05242423977301</v>
      </c>
      <c r="N84" s="26" t="n">
        <v>0.0575478369821274</v>
      </c>
      <c r="O84" s="26" t="n">
        <v>0.0628745687420515</v>
      </c>
      <c r="P84" s="26" t="n">
        <v>0.0680729395980172</v>
      </c>
      <c r="Q84" s="26" t="n">
        <v>0.0733628655619872</v>
      </c>
      <c r="R84" s="26" t="n">
        <v>0.0997945103436715</v>
      </c>
      <c r="S84" s="26" t="n">
        <v>0.0933152236117867</v>
      </c>
      <c r="T84" s="26" t="n">
        <v>0.00595009191597072</v>
      </c>
      <c r="U84" s="26" t="n">
        <v>-0.134012454565084</v>
      </c>
      <c r="W84" s="28" t="n">
        <v>3</v>
      </c>
      <c r="X84" s="26" t="n">
        <v>0.00898204074222558</v>
      </c>
      <c r="Y84" s="26" t="n">
        <v>0.00966785079718456</v>
      </c>
      <c r="Z84" s="26" t="n">
        <v>0.010351942378011</v>
      </c>
      <c r="AA84" s="26" t="n">
        <v>0.0110344688348572</v>
      </c>
      <c r="AB84" s="26" t="n">
        <v>0.0117158427141171</v>
      </c>
      <c r="AC84" s="26" t="n">
        <v>0.0123964090008511</v>
      </c>
      <c r="AD84" s="26" t="n">
        <v>0.0130763282001444</v>
      </c>
      <c r="AE84" s="26" t="n">
        <v>0.013755602259077</v>
      </c>
      <c r="AF84" s="26" t="n">
        <v>0.0144342673041954</v>
      </c>
      <c r="AG84" s="26" t="n">
        <v>0.0151130467813229</v>
      </c>
      <c r="AH84" s="26" t="n">
        <v>0.0157925386082628</v>
      </c>
      <c r="AI84" s="26" t="n">
        <v>0.0174747465910033</v>
      </c>
      <c r="AJ84" s="26" t="n">
        <v>0.0191826123273758</v>
      </c>
      <c r="AK84" s="26" t="n">
        <v>0.0209581895806838</v>
      </c>
      <c r="AL84" s="26" t="n">
        <v>0.0226909798660057</v>
      </c>
      <c r="AM84" s="26" t="n">
        <v>0.0244542885206624</v>
      </c>
      <c r="AN84" s="26" t="n">
        <v>0.0332648367812238</v>
      </c>
      <c r="AO84" s="26" t="n">
        <v>0.0311050745372622</v>
      </c>
      <c r="AP84" s="26" t="n">
        <v>0.00198336397199024</v>
      </c>
      <c r="AQ84" s="26" t="n">
        <v>-0.0446708181883614</v>
      </c>
      <c r="AS84" s="28" t="n">
        <v>3</v>
      </c>
      <c r="AT84" s="26" t="n">
        <v>0.252550044603172</v>
      </c>
      <c r="AU84" s="26" t="n">
        <v>0.252464476198199</v>
      </c>
      <c r="AV84" s="26" t="n">
        <v>0.252391302832135</v>
      </c>
      <c r="AW84" s="26" t="n">
        <v>0.25232934438764</v>
      </c>
      <c r="AX84" s="26" t="n">
        <v>0.252284586724413</v>
      </c>
      <c r="AY84" s="26" t="n">
        <v>0.252261365060609</v>
      </c>
      <c r="AZ84" s="26" t="n">
        <v>0.252253430103882</v>
      </c>
      <c r="BA84" s="26" t="n">
        <v>0.252260265648066</v>
      </c>
      <c r="BB84" s="26" t="n">
        <v>0.252279252594032</v>
      </c>
      <c r="BC84" s="26" t="n">
        <v>0.252313063336532</v>
      </c>
      <c r="BD84" s="26" t="n">
        <v>0.252364452497849</v>
      </c>
      <c r="BE84" s="26" t="n">
        <v>0.252525364162061</v>
      </c>
      <c r="BF84" s="26" t="n">
        <v>0.252930823548483</v>
      </c>
      <c r="BG84" s="26" t="n">
        <v>0.253651936153051</v>
      </c>
      <c r="BH84" s="26" t="n">
        <v>0.254310913676207</v>
      </c>
      <c r="BI84" s="26" t="n">
        <v>0.25521980046113</v>
      </c>
      <c r="BJ84" s="26" t="n">
        <v>0.258897440482957</v>
      </c>
      <c r="BK84" s="26" t="n">
        <v>0.223842988306449</v>
      </c>
      <c r="BL84" s="26" t="n">
        <v>0.127270570356277</v>
      </c>
      <c r="BM84" s="26" t="n">
        <v>0.0458164565870087</v>
      </c>
    </row>
    <row r="85" customFormat="false" ht="14.5" hidden="false" customHeight="false" outlineLevel="0" collapsed="false">
      <c r="A85" s="28" t="n">
        <v>4</v>
      </c>
      <c r="B85" s="26" t="n">
        <v>0.0651159562200762</v>
      </c>
      <c r="C85" s="26" t="n">
        <v>0.0692165201493564</v>
      </c>
      <c r="D85" s="26" t="n">
        <v>0.0732751773785278</v>
      </c>
      <c r="E85" s="26" t="n">
        <v>0.0774807886722031</v>
      </c>
      <c r="F85" s="26" t="n">
        <v>0.0817836603235511</v>
      </c>
      <c r="G85" s="26" t="n">
        <v>0.0860818714627298</v>
      </c>
      <c r="H85" s="26" t="n">
        <v>0.0903071174875122</v>
      </c>
      <c r="I85" s="26" t="n">
        <v>0.0944441826471925</v>
      </c>
      <c r="J85" s="26" t="n">
        <v>0.0984945962676277</v>
      </c>
      <c r="K85" s="26" t="n">
        <v>0.102558959426773</v>
      </c>
      <c r="L85" s="26" t="n">
        <v>0.106767475013281</v>
      </c>
      <c r="M85" s="26" t="n">
        <v>0.117981505053211</v>
      </c>
      <c r="N85" s="26" t="n">
        <v>0.130759916837096</v>
      </c>
      <c r="O85" s="26" t="n">
        <v>0.143248762621356</v>
      </c>
      <c r="P85" s="26" t="n">
        <v>0.153087246721785</v>
      </c>
      <c r="Q85" s="26" t="n">
        <v>0.161286493935554</v>
      </c>
      <c r="R85" s="26" t="n">
        <v>0.184029094249718</v>
      </c>
      <c r="S85" s="26" t="n">
        <v>0.0731093222802339</v>
      </c>
      <c r="T85" s="26" t="n">
        <v>-0.102701800976592</v>
      </c>
      <c r="U85" s="26" t="n">
        <v>-0.293350886880835</v>
      </c>
      <c r="W85" s="28" t="n">
        <v>4</v>
      </c>
      <c r="X85" s="26" t="n">
        <v>0.016278989055019</v>
      </c>
      <c r="Y85" s="26" t="n">
        <v>0.0173041300373391</v>
      </c>
      <c r="Z85" s="26" t="n">
        <v>0.0183187943446319</v>
      </c>
      <c r="AA85" s="26" t="n">
        <v>0.0193701971680508</v>
      </c>
      <c r="AB85" s="26" t="n">
        <v>0.0204459150808878</v>
      </c>
      <c r="AC85" s="26" t="n">
        <v>0.0215204678656824</v>
      </c>
      <c r="AD85" s="26" t="n">
        <v>0.022576779371878</v>
      </c>
      <c r="AE85" s="26" t="n">
        <v>0.0236110456617981</v>
      </c>
      <c r="AF85" s="26" t="n">
        <v>0.0246236490669069</v>
      </c>
      <c r="AG85" s="26" t="n">
        <v>0.0256397398566931</v>
      </c>
      <c r="AH85" s="26" t="n">
        <v>0.0266918687533203</v>
      </c>
      <c r="AI85" s="26" t="n">
        <v>0.0294953762633028</v>
      </c>
      <c r="AJ85" s="26" t="n">
        <v>0.0326899792092739</v>
      </c>
      <c r="AK85" s="26" t="n">
        <v>0.035812190655339</v>
      </c>
      <c r="AL85" s="26" t="n">
        <v>0.0382718116804464</v>
      </c>
      <c r="AM85" s="26" t="n">
        <v>0.0403216234838884</v>
      </c>
      <c r="AN85" s="26" t="n">
        <v>0.0460072735624295</v>
      </c>
      <c r="AO85" s="26" t="n">
        <v>0.0182773305700585</v>
      </c>
      <c r="AP85" s="26" t="n">
        <v>-0.025675450244148</v>
      </c>
      <c r="AQ85" s="26" t="n">
        <v>-0.0733377217202087</v>
      </c>
      <c r="AS85" s="28" t="n">
        <v>4</v>
      </c>
      <c r="AT85" s="26" t="n">
        <v>0.332677269609449</v>
      </c>
      <c r="AU85" s="26" t="n">
        <v>0.333062449250393</v>
      </c>
      <c r="AV85" s="26" t="n">
        <v>0.333437618450821</v>
      </c>
      <c r="AW85" s="26" t="n">
        <v>0.334035784146717</v>
      </c>
      <c r="AX85" s="26" t="n">
        <v>0.334796021828649</v>
      </c>
      <c r="AY85" s="26" t="n">
        <v>0.335579762879816</v>
      </c>
      <c r="AZ85" s="26" t="n">
        <v>0.33630558986282</v>
      </c>
      <c r="BA85" s="26" t="n">
        <v>0.336987137320461</v>
      </c>
      <c r="BB85" s="26" t="n">
        <v>0.337619514237386</v>
      </c>
      <c r="BC85" s="26" t="n">
        <v>0.338309895063666</v>
      </c>
      <c r="BD85" s="26" t="n">
        <v>0.339231831662281</v>
      </c>
      <c r="BE85" s="26" t="n">
        <v>0.342267777169752</v>
      </c>
      <c r="BF85" s="26" t="n">
        <v>0.346045147004644</v>
      </c>
      <c r="BG85" s="26" t="n">
        <v>0.348979096873756</v>
      </c>
      <c r="BH85" s="26" t="n">
        <v>0.350008667787522</v>
      </c>
      <c r="BI85" s="26" t="n">
        <v>0.350165058460269</v>
      </c>
      <c r="BJ85" s="26" t="n">
        <v>0.342238475236861</v>
      </c>
      <c r="BK85" s="26" t="n">
        <v>0.200180833141732</v>
      </c>
      <c r="BL85" s="26" t="n">
        <v>0.0381250489745725</v>
      </c>
      <c r="BM85" s="26" t="n">
        <v>0.01025128895753</v>
      </c>
    </row>
    <row r="86" customFormat="false" ht="14.5" hidden="false" customHeight="false" outlineLevel="0" collapsed="false">
      <c r="A86" s="28" t="n">
        <v>5</v>
      </c>
      <c r="B86" s="26" t="n">
        <v>0.122402890450293</v>
      </c>
      <c r="C86" s="26" t="n">
        <v>0.129416254217</v>
      </c>
      <c r="D86" s="26" t="n">
        <v>0.136474270629773</v>
      </c>
      <c r="E86" s="26" t="n">
        <v>0.143631999829716</v>
      </c>
      <c r="F86" s="26" t="n">
        <v>0.150893181148979</v>
      </c>
      <c r="G86" s="26" t="n">
        <v>0.159065641701455</v>
      </c>
      <c r="H86" s="26" t="n">
        <v>0.167768028254724</v>
      </c>
      <c r="I86" s="26" t="n">
        <v>0.176647369201231</v>
      </c>
      <c r="J86" s="26" t="n">
        <v>0.185767031441894</v>
      </c>
      <c r="K86" s="26" t="n">
        <v>0.194710287052217</v>
      </c>
      <c r="L86" s="26" t="n">
        <v>0.203357757735982</v>
      </c>
      <c r="M86" s="26" t="n">
        <v>0.22154218746072</v>
      </c>
      <c r="N86" s="26" t="n">
        <v>0.237679287088091</v>
      </c>
      <c r="O86" s="26" t="n">
        <v>0.253395653201474</v>
      </c>
      <c r="P86" s="26" t="n">
        <v>0.266883322224644</v>
      </c>
      <c r="Q86" s="26" t="n">
        <v>0.276477127794068</v>
      </c>
      <c r="R86" s="26" t="n">
        <v>0.23445586430694</v>
      </c>
      <c r="S86" s="26" t="n">
        <v>-0.00337927535361036</v>
      </c>
      <c r="T86" s="26" t="n">
        <v>-0.268567361189904</v>
      </c>
      <c r="U86" s="26" t="n">
        <v>-0.567319397372982</v>
      </c>
      <c r="W86" s="28" t="n">
        <v>5</v>
      </c>
      <c r="X86" s="26" t="n">
        <v>0.0244805780900586</v>
      </c>
      <c r="Y86" s="26" t="n">
        <v>0.0258832508434</v>
      </c>
      <c r="Z86" s="26" t="n">
        <v>0.0272948541259547</v>
      </c>
      <c r="AA86" s="26" t="n">
        <v>0.0287263999659432</v>
      </c>
      <c r="AB86" s="26" t="n">
        <v>0.0301786362297958</v>
      </c>
      <c r="AC86" s="26" t="n">
        <v>0.0318131283402909</v>
      </c>
      <c r="AD86" s="26" t="n">
        <v>0.0335536056509449</v>
      </c>
      <c r="AE86" s="26" t="n">
        <v>0.0353294738402463</v>
      </c>
      <c r="AF86" s="26" t="n">
        <v>0.0371534062883789</v>
      </c>
      <c r="AG86" s="26" t="n">
        <v>0.0389420574104434</v>
      </c>
      <c r="AH86" s="26" t="n">
        <v>0.0406715515471964</v>
      </c>
      <c r="AI86" s="26" t="n">
        <v>0.044308437492144</v>
      </c>
      <c r="AJ86" s="26" t="n">
        <v>0.0475358574176181</v>
      </c>
      <c r="AK86" s="26" t="n">
        <v>0.0506791306402948</v>
      </c>
      <c r="AL86" s="26" t="n">
        <v>0.0533766644449287</v>
      </c>
      <c r="AM86" s="26" t="n">
        <v>0.0552954255588136</v>
      </c>
      <c r="AN86" s="26" t="n">
        <v>0.0468911728613881</v>
      </c>
      <c r="AO86" s="26" t="n">
        <v>-0.000675855070722071</v>
      </c>
      <c r="AP86" s="26" t="n">
        <v>-0.0537134722379809</v>
      </c>
      <c r="AQ86" s="26" t="n">
        <v>-0.113463879474596</v>
      </c>
      <c r="AS86" s="28" t="n">
        <v>5</v>
      </c>
      <c r="AT86" s="26" t="n">
        <v>0.444116494726046</v>
      </c>
      <c r="AU86" s="26" t="n">
        <v>0.445390051473894</v>
      </c>
      <c r="AV86" s="26" t="n">
        <v>0.446846141158371</v>
      </c>
      <c r="AW86" s="26" t="n">
        <v>0.448596437902763</v>
      </c>
      <c r="AX86" s="26" t="n">
        <v>0.450530245177762</v>
      </c>
      <c r="AY86" s="26" t="n">
        <v>0.452923373917354</v>
      </c>
      <c r="AZ86" s="26" t="n">
        <v>0.455589368627142</v>
      </c>
      <c r="BA86" s="26" t="n">
        <v>0.458200380527968</v>
      </c>
      <c r="BB86" s="26" t="n">
        <v>0.460948133767132</v>
      </c>
      <c r="BC86" s="26" t="n">
        <v>0.463280069996452</v>
      </c>
      <c r="BD86" s="26" t="n">
        <v>0.464998611686615</v>
      </c>
      <c r="BE86" s="26" t="n">
        <v>0.467824822172067</v>
      </c>
      <c r="BF86" s="26" t="n">
        <v>0.470192454286167</v>
      </c>
      <c r="BG86" s="26" t="n">
        <v>0.474413542150306</v>
      </c>
      <c r="BH86" s="26" t="n">
        <v>0.477753604657892</v>
      </c>
      <c r="BI86" s="26" t="n">
        <v>0.477377090885061</v>
      </c>
      <c r="BJ86" s="26" t="n">
        <v>0.395440761222514</v>
      </c>
      <c r="BK86" s="26" t="n">
        <v>0.124069816513271</v>
      </c>
      <c r="BL86" s="26" t="n">
        <v>-0.0668596942829012</v>
      </c>
      <c r="BM86" s="26" t="n">
        <v>-0.0375836195135966</v>
      </c>
    </row>
    <row r="87" customFormat="false" ht="14.5" hidden="false" customHeight="false" outlineLevel="0" collapsed="false">
      <c r="A87" s="28" t="n">
        <v>6</v>
      </c>
      <c r="B87" s="26" t="n">
        <v>0.198422115406594</v>
      </c>
      <c r="C87" s="26" t="n">
        <v>0.21255269362428</v>
      </c>
      <c r="D87" s="26" t="n">
        <v>0.227161967819351</v>
      </c>
      <c r="E87" s="26" t="n">
        <v>0.241615477952</v>
      </c>
      <c r="F87" s="26" t="n">
        <v>0.256016526709015</v>
      </c>
      <c r="G87" s="26" t="n">
        <v>0.269197347402643</v>
      </c>
      <c r="H87" s="26" t="n">
        <v>0.281632326160187</v>
      </c>
      <c r="I87" s="26" t="n">
        <v>0.294296594009102</v>
      </c>
      <c r="J87" s="26" t="n">
        <v>0.309877294618494</v>
      </c>
      <c r="K87" s="26" t="n">
        <v>0.323548078549431</v>
      </c>
      <c r="L87" s="26" t="n">
        <v>0.334383682076386</v>
      </c>
      <c r="M87" s="26" t="n">
        <v>0.359268548125781</v>
      </c>
      <c r="N87" s="26" t="n">
        <v>0.3750612111595</v>
      </c>
      <c r="O87" s="26" t="n">
        <v>0.379019446723592</v>
      </c>
      <c r="P87" s="26" t="n">
        <v>0.372030007175837</v>
      </c>
      <c r="Q87" s="26" t="n">
        <v>0.358085912314498</v>
      </c>
      <c r="R87" s="26" t="n">
        <v>0.239260391200492</v>
      </c>
      <c r="S87" s="26" t="n">
        <v>-0.134488712985849</v>
      </c>
      <c r="T87" s="26" t="n">
        <v>-0.495499214402838</v>
      </c>
      <c r="U87" s="26" t="n">
        <v>-0.981687194761132</v>
      </c>
      <c r="W87" s="28" t="n">
        <v>6</v>
      </c>
      <c r="X87" s="26" t="n">
        <v>0.0330703525677657</v>
      </c>
      <c r="Y87" s="26" t="n">
        <v>0.0354254489373801</v>
      </c>
      <c r="Z87" s="26" t="n">
        <v>0.0378603279698918</v>
      </c>
      <c r="AA87" s="26" t="n">
        <v>0.0402692463253334</v>
      </c>
      <c r="AB87" s="26" t="n">
        <v>0.0426694211181692</v>
      </c>
      <c r="AC87" s="26" t="n">
        <v>0.0448662245671071</v>
      </c>
      <c r="AD87" s="26" t="n">
        <v>0.0469387210266978</v>
      </c>
      <c r="AE87" s="26" t="n">
        <v>0.0490494323348503</v>
      </c>
      <c r="AF87" s="26" t="n">
        <v>0.051646215769749</v>
      </c>
      <c r="AG87" s="26" t="n">
        <v>0.0539246797582386</v>
      </c>
      <c r="AH87" s="26" t="n">
        <v>0.0557306136793976</v>
      </c>
      <c r="AI87" s="26" t="n">
        <v>0.0598780913542969</v>
      </c>
      <c r="AJ87" s="26" t="n">
        <v>0.0625102018599168</v>
      </c>
      <c r="AK87" s="26" t="n">
        <v>0.0631699077872654</v>
      </c>
      <c r="AL87" s="26" t="n">
        <v>0.0620050011959728</v>
      </c>
      <c r="AM87" s="26" t="n">
        <v>0.0596809853857497</v>
      </c>
      <c r="AN87" s="26" t="n">
        <v>0.0398767318667487</v>
      </c>
      <c r="AO87" s="26" t="n">
        <v>-0.0224147854976415</v>
      </c>
      <c r="AP87" s="26" t="n">
        <v>-0.082583202400473</v>
      </c>
      <c r="AQ87" s="26" t="n">
        <v>-0.163614532460189</v>
      </c>
      <c r="AS87" s="28" t="n">
        <v>6</v>
      </c>
      <c r="AT87" s="26" t="n">
        <v>0.591123574835329</v>
      </c>
      <c r="AU87" s="26" t="n">
        <v>0.595465712284003</v>
      </c>
      <c r="AV87" s="26" t="n">
        <v>0.600114200580713</v>
      </c>
      <c r="AW87" s="26" t="n">
        <v>0.604007273687902</v>
      </c>
      <c r="AX87" s="26" t="n">
        <v>0.607304746902704</v>
      </c>
      <c r="AY87" s="26" t="n">
        <v>0.610233336754991</v>
      </c>
      <c r="AZ87" s="26" t="n">
        <v>0.61299644826964</v>
      </c>
      <c r="BA87" s="26" t="n">
        <v>0.616553591458667</v>
      </c>
      <c r="BB87" s="26" t="n">
        <v>0.623886367045314</v>
      </c>
      <c r="BC87" s="26" t="n">
        <v>0.629977808417082</v>
      </c>
      <c r="BD87" s="26" t="n">
        <v>0.634087697250336</v>
      </c>
      <c r="BE87" s="26" t="n">
        <v>0.642702019359912</v>
      </c>
      <c r="BF87" s="26" t="n">
        <v>0.642520754859083</v>
      </c>
      <c r="BG87" s="26" t="n">
        <v>0.630607589075858</v>
      </c>
      <c r="BH87" s="26" t="n">
        <v>0.608119174050198</v>
      </c>
      <c r="BI87" s="26" t="n">
        <v>0.579781051366147</v>
      </c>
      <c r="BJ87" s="26" t="n">
        <v>0.404351429830539</v>
      </c>
      <c r="BK87" s="26" t="n">
        <v>0.00755113711415563</v>
      </c>
      <c r="BL87" s="26" t="n">
        <v>-0.181125490620172</v>
      </c>
      <c r="BM87" s="26" t="n">
        <v>-0.0955499318518286</v>
      </c>
    </row>
    <row r="88" customFormat="false" ht="14.5" hidden="false" customHeight="false" outlineLevel="0" collapsed="false">
      <c r="A88" s="28" t="n">
        <v>7</v>
      </c>
      <c r="B88" s="26" t="n">
        <v>0.317084876106732</v>
      </c>
      <c r="C88" s="26" t="n">
        <v>0.34081190018138</v>
      </c>
      <c r="D88" s="26" t="n">
        <v>0.358792647263992</v>
      </c>
      <c r="E88" s="26" t="n">
        <v>0.374615823388816</v>
      </c>
      <c r="F88" s="26" t="n">
        <v>0.388981580732481</v>
      </c>
      <c r="G88" s="26" t="n">
        <v>0.409527719861547</v>
      </c>
      <c r="H88" s="26" t="n">
        <v>0.42390446295958</v>
      </c>
      <c r="I88" s="26" t="n">
        <v>0.433590428522075</v>
      </c>
      <c r="J88" s="26" t="n">
        <v>0.440138028442106</v>
      </c>
      <c r="K88" s="26" t="n">
        <v>0.445321687020055</v>
      </c>
      <c r="L88" s="26" t="n">
        <v>0.449556949857078</v>
      </c>
      <c r="M88" s="26" t="n">
        <v>0.452545038918781</v>
      </c>
      <c r="N88" s="26" t="n">
        <v>0.445297989647664</v>
      </c>
      <c r="O88" s="26" t="n">
        <v>0.432255258690051</v>
      </c>
      <c r="P88" s="26" t="n">
        <v>0.413221511451113</v>
      </c>
      <c r="Q88" s="26" t="n">
        <v>0.389441673649708</v>
      </c>
      <c r="R88" s="26" t="n">
        <v>0.21774796571399</v>
      </c>
      <c r="S88" s="26" t="n">
        <v>-0.313507403786328</v>
      </c>
      <c r="T88" s="26" t="n">
        <v>-0.790447904774902</v>
      </c>
      <c r="U88" s="26" t="n">
        <v>-1.56268641755437</v>
      </c>
      <c r="W88" s="28" t="n">
        <v>7</v>
      </c>
      <c r="X88" s="26" t="n">
        <v>0.0452978394438188</v>
      </c>
      <c r="Y88" s="26" t="n">
        <v>0.0486874143116257</v>
      </c>
      <c r="Z88" s="26" t="n">
        <v>0.0512560924662845</v>
      </c>
      <c r="AA88" s="26" t="n">
        <v>0.0535165461984023</v>
      </c>
      <c r="AB88" s="26" t="n">
        <v>0.0555687972474973</v>
      </c>
      <c r="AC88" s="26" t="n">
        <v>0.058503959980221</v>
      </c>
      <c r="AD88" s="26" t="n">
        <v>0.0605577804227972</v>
      </c>
      <c r="AE88" s="26" t="n">
        <v>0.0619414897888678</v>
      </c>
      <c r="AF88" s="26" t="n">
        <v>0.0628768612060151</v>
      </c>
      <c r="AG88" s="26" t="n">
        <v>0.0636173838600078</v>
      </c>
      <c r="AH88" s="26" t="n">
        <v>0.064222421408154</v>
      </c>
      <c r="AI88" s="26" t="n">
        <v>0.0646492912741116</v>
      </c>
      <c r="AJ88" s="26" t="n">
        <v>0.0636139985210949</v>
      </c>
      <c r="AK88" s="26" t="n">
        <v>0.0617507512414359</v>
      </c>
      <c r="AL88" s="26" t="n">
        <v>0.0590316444930161</v>
      </c>
      <c r="AM88" s="26" t="n">
        <v>0.0556345248071011</v>
      </c>
      <c r="AN88" s="26" t="n">
        <v>0.0311068522448558</v>
      </c>
      <c r="AO88" s="26" t="n">
        <v>-0.0447867719694755</v>
      </c>
      <c r="AP88" s="26" t="n">
        <v>-0.112921129253557</v>
      </c>
      <c r="AQ88" s="26" t="n">
        <v>-0.223240916793482</v>
      </c>
      <c r="AS88" s="28" t="n">
        <v>7</v>
      </c>
      <c r="AT88" s="26" t="n">
        <v>0.799809464925459</v>
      </c>
      <c r="AU88" s="26" t="n">
        <v>0.812586496397735</v>
      </c>
      <c r="AV88" s="26" t="n">
        <v>0.818782698689269</v>
      </c>
      <c r="AW88" s="26" t="n">
        <v>0.822732820952814</v>
      </c>
      <c r="AX88" s="26" t="n">
        <v>0.825774606137708</v>
      </c>
      <c r="AY88" s="26" t="n">
        <v>0.836675800744234</v>
      </c>
      <c r="AZ88" s="26" t="n">
        <v>0.840341260432371</v>
      </c>
      <c r="BA88" s="26" t="n">
        <v>0.839046808755295</v>
      </c>
      <c r="BB88" s="26" t="n">
        <v>0.834993714782145</v>
      </c>
      <c r="BC88" s="26" t="n">
        <v>0.829522594857641</v>
      </c>
      <c r="BD88" s="26" t="n">
        <v>0.822682054588907</v>
      </c>
      <c r="BE88" s="26" t="n">
        <v>0.797052368202418</v>
      </c>
      <c r="BF88" s="26" t="n">
        <v>0.762470591850605</v>
      </c>
      <c r="BG88" s="26" t="n">
        <v>0.723644164878868</v>
      </c>
      <c r="BH88" s="26" t="n">
        <v>0.680486667675017</v>
      </c>
      <c r="BI88" s="26" t="n">
        <v>0.634496167078027</v>
      </c>
      <c r="BJ88" s="26" t="n">
        <v>0.383270380109131</v>
      </c>
      <c r="BK88" s="26" t="n">
        <v>-0.125611163356289</v>
      </c>
      <c r="BL88" s="26" t="n">
        <v>-0.305135890585563</v>
      </c>
      <c r="BM88" s="26" t="n">
        <v>-0.163694790516743</v>
      </c>
    </row>
    <row r="89" customFormat="false" ht="14.5" hidden="false" customHeight="false" outlineLevel="0" collapsed="false">
      <c r="A89" s="28" t="n">
        <v>7.5</v>
      </c>
      <c r="B89" s="26" t="n">
        <v>0.373619138771084</v>
      </c>
      <c r="C89" s="26" t="n">
        <v>0.393350748256235</v>
      </c>
      <c r="D89" s="26" t="n">
        <v>0.413808232136418</v>
      </c>
      <c r="E89" s="26" t="n">
        <v>0.42791621038421</v>
      </c>
      <c r="F89" s="26" t="n">
        <v>0.436756088356891</v>
      </c>
      <c r="G89" s="26" t="n">
        <v>0.444282674288394</v>
      </c>
      <c r="H89" s="26" t="n">
        <v>0.451517604627981</v>
      </c>
      <c r="I89" s="26" t="n">
        <v>0.45838951419809</v>
      </c>
      <c r="J89" s="26" t="n">
        <v>0.463546326529403</v>
      </c>
      <c r="K89" s="26" t="n">
        <v>0.467461007905571</v>
      </c>
      <c r="L89" s="26" t="n">
        <v>0.469087096606009</v>
      </c>
      <c r="M89" s="26" t="n">
        <v>0.468665765479183</v>
      </c>
      <c r="N89" s="26" t="n">
        <v>0.46092556961208</v>
      </c>
      <c r="O89" s="26" t="n">
        <v>0.446090471307166</v>
      </c>
      <c r="P89" s="26" t="n">
        <v>0.424912806481845</v>
      </c>
      <c r="Q89" s="26" t="n">
        <v>0.398224051062693</v>
      </c>
      <c r="R89" s="26" t="n">
        <v>0.197627482223578</v>
      </c>
      <c r="S89" s="26" t="n">
        <v>-0.421895088021898</v>
      </c>
      <c r="T89" s="26" t="n">
        <v>-0.965524965249967</v>
      </c>
      <c r="U89" s="26" t="n">
        <v>-1.92346272586551</v>
      </c>
      <c r="W89" s="28" t="n">
        <v>7.5</v>
      </c>
      <c r="X89" s="26" t="n">
        <v>0.0498158851694778</v>
      </c>
      <c r="Y89" s="26" t="n">
        <v>0.0524467664341647</v>
      </c>
      <c r="Z89" s="26" t="n">
        <v>0.0551744309515224</v>
      </c>
      <c r="AA89" s="26" t="n">
        <v>0.0570554947178947</v>
      </c>
      <c r="AB89" s="26" t="n">
        <v>0.0582341451142522</v>
      </c>
      <c r="AC89" s="26" t="n">
        <v>0.0592376899051192</v>
      </c>
      <c r="AD89" s="26" t="n">
        <v>0.0602023472837308</v>
      </c>
      <c r="AE89" s="26" t="n">
        <v>0.0611186018930786</v>
      </c>
      <c r="AF89" s="26" t="n">
        <v>0.0618061768705871</v>
      </c>
      <c r="AG89" s="26" t="n">
        <v>0.0623281343874095</v>
      </c>
      <c r="AH89" s="26" t="n">
        <v>0.0625449462141345</v>
      </c>
      <c r="AI89" s="26" t="n">
        <v>0.0624887687305577</v>
      </c>
      <c r="AJ89" s="26" t="n">
        <v>0.061456742614944</v>
      </c>
      <c r="AK89" s="26" t="n">
        <v>0.0594787295076221</v>
      </c>
      <c r="AL89" s="26" t="n">
        <v>0.056655040864246</v>
      </c>
      <c r="AM89" s="26" t="n">
        <v>0.0530965401416924</v>
      </c>
      <c r="AN89" s="26" t="n">
        <v>0.0263503309631438</v>
      </c>
      <c r="AO89" s="26" t="n">
        <v>-0.0562526784029197</v>
      </c>
      <c r="AP89" s="26" t="n">
        <v>-0.128736662033329</v>
      </c>
      <c r="AQ89" s="26" t="n">
        <v>-0.256461696782069</v>
      </c>
      <c r="AS89" s="28" t="n">
        <v>7.5</v>
      </c>
      <c r="AT89" s="26" t="n">
        <v>0.931324753358689</v>
      </c>
      <c r="AU89" s="26" t="n">
        <v>0.938494876798388</v>
      </c>
      <c r="AV89" s="26" t="n">
        <v>0.946938849350489</v>
      </c>
      <c r="AW89" s="26" t="n">
        <v>0.946955437993472</v>
      </c>
      <c r="AX89" s="26" t="n">
        <v>0.941244184746978</v>
      </c>
      <c r="AY89" s="26" t="n">
        <v>0.934791692946375</v>
      </c>
      <c r="AZ89" s="26" t="n">
        <v>0.927745781805685</v>
      </c>
      <c r="BA89" s="26" t="n">
        <v>0.919592859689953</v>
      </c>
      <c r="BB89" s="26" t="n">
        <v>0.90854263986562</v>
      </c>
      <c r="BC89" s="26" t="n">
        <v>0.896771715528908</v>
      </c>
      <c r="BD89" s="26" t="n">
        <v>0.883535559024474</v>
      </c>
      <c r="BE89" s="26" t="n">
        <v>0.846750774643517</v>
      </c>
      <c r="BF89" s="26" t="n">
        <v>0.804113188412638</v>
      </c>
      <c r="BG89" s="26" t="n">
        <v>0.757268736634992</v>
      </c>
      <c r="BH89" s="26" t="n">
        <v>0.706731618515622</v>
      </c>
      <c r="BI89" s="26" t="n">
        <v>0.653516852218065</v>
      </c>
      <c r="BJ89" s="26" t="n">
        <v>0.362744929631817</v>
      </c>
      <c r="BK89" s="26" t="n">
        <v>-0.196696109566401</v>
      </c>
      <c r="BL89" s="26" t="n">
        <v>-0.371165270905191</v>
      </c>
      <c r="BM89" s="26" t="n">
        <v>-0.20167411707933</v>
      </c>
    </row>
    <row r="90" customFormat="false" ht="14.5" hidden="false" customHeight="false" outlineLevel="0" collapsed="false">
      <c r="A90" s="28" t="n">
        <v>8</v>
      </c>
      <c r="B90" s="26" t="n">
        <v>0.407398212896518</v>
      </c>
      <c r="C90" s="26" t="n">
        <v>0.417737604231969</v>
      </c>
      <c r="D90" s="26" t="n">
        <v>0.427121676431903</v>
      </c>
      <c r="E90" s="26" t="n">
        <v>0.436764589238248</v>
      </c>
      <c r="F90" s="26" t="n">
        <v>0.446259978119006</v>
      </c>
      <c r="G90" s="26" t="n">
        <v>0.45461334211851</v>
      </c>
      <c r="H90" s="26" t="n">
        <v>0.460950208620559</v>
      </c>
      <c r="I90" s="26" t="n">
        <v>0.465234993446024</v>
      </c>
      <c r="J90" s="26" t="n">
        <v>0.468916082097322</v>
      </c>
      <c r="K90" s="26" t="n">
        <v>0.472090547074085</v>
      </c>
      <c r="L90" s="26" t="n">
        <v>0.474733827954802</v>
      </c>
      <c r="M90" s="26" t="n">
        <v>0.476822704284412</v>
      </c>
      <c r="N90" s="26" t="n">
        <v>0.470571635046077</v>
      </c>
      <c r="O90" s="26" t="n">
        <v>0.455589417597108</v>
      </c>
      <c r="P90" s="26" t="n">
        <v>0.432690316145139</v>
      </c>
      <c r="Q90" s="26" t="n">
        <v>0.403084384204369</v>
      </c>
      <c r="R90" s="26" t="n">
        <v>0.170465725801757</v>
      </c>
      <c r="S90" s="26" t="n">
        <v>-0.544523377625937</v>
      </c>
      <c r="T90" s="26" t="n">
        <v>-1.15871232799893</v>
      </c>
      <c r="U90" s="26" t="n">
        <v>-2.33503980242985</v>
      </c>
      <c r="W90" s="28" t="n">
        <v>8</v>
      </c>
      <c r="X90" s="26" t="n">
        <v>0.0509247766120648</v>
      </c>
      <c r="Y90" s="26" t="n">
        <v>0.0522172005289961</v>
      </c>
      <c r="Z90" s="26" t="n">
        <v>0.0533902095539879</v>
      </c>
      <c r="AA90" s="26" t="n">
        <v>0.054595573654781</v>
      </c>
      <c r="AB90" s="26" t="n">
        <v>0.0557824972648757</v>
      </c>
      <c r="AC90" s="26" t="n">
        <v>0.0568266677648137</v>
      </c>
      <c r="AD90" s="26" t="n">
        <v>0.0576187760775699</v>
      </c>
      <c r="AE90" s="26" t="n">
        <v>0.058154374180753</v>
      </c>
      <c r="AF90" s="26" t="n">
        <v>0.0586145102621653</v>
      </c>
      <c r="AG90" s="26" t="n">
        <v>0.0590113183842607</v>
      </c>
      <c r="AH90" s="26" t="n">
        <v>0.0593417284943502</v>
      </c>
      <c r="AI90" s="26" t="n">
        <v>0.0596028380355515</v>
      </c>
      <c r="AJ90" s="26" t="n">
        <v>0.0588214543807596</v>
      </c>
      <c r="AK90" s="26" t="n">
        <v>0.0569486771996385</v>
      </c>
      <c r="AL90" s="26" t="n">
        <v>0.0540862895181424</v>
      </c>
      <c r="AM90" s="26" t="n">
        <v>0.0503855480255461</v>
      </c>
      <c r="AN90" s="26" t="n">
        <v>0.0213082157252197</v>
      </c>
      <c r="AO90" s="26" t="n">
        <v>-0.0680654222032421</v>
      </c>
      <c r="AP90" s="26" t="n">
        <v>-0.144839040999866</v>
      </c>
      <c r="AQ90" s="26" t="n">
        <v>-0.291879975303732</v>
      </c>
      <c r="AS90" s="28" t="n">
        <v>8</v>
      </c>
      <c r="AT90" s="26" t="n">
        <v>1.05647394828526</v>
      </c>
      <c r="AU90" s="26" t="n">
        <v>1.04821758545845</v>
      </c>
      <c r="AV90" s="26" t="n">
        <v>1.03952807084011</v>
      </c>
      <c r="AW90" s="26" t="n">
        <v>1.03107172761281</v>
      </c>
      <c r="AX90" s="26" t="n">
        <v>1.02134911086507</v>
      </c>
      <c r="AY90" s="26" t="n">
        <v>1.00985761242824</v>
      </c>
      <c r="AZ90" s="26" t="n">
        <v>0.996148387234243</v>
      </c>
      <c r="BA90" s="26" t="n">
        <v>0.980655866169536</v>
      </c>
      <c r="BB90" s="26" t="n">
        <v>0.964728239648072</v>
      </c>
      <c r="BC90" s="26" t="n">
        <v>0.948615794569167</v>
      </c>
      <c r="BD90" s="26" t="n">
        <v>0.932288246837757</v>
      </c>
      <c r="BE90" s="26" t="n">
        <v>0.888366610712454</v>
      </c>
      <c r="BF90" s="26" t="n">
        <v>0.839431211802892</v>
      </c>
      <c r="BG90" s="26" t="n">
        <v>0.785678109474524</v>
      </c>
      <c r="BH90" s="26" t="n">
        <v>0.727871706081447</v>
      </c>
      <c r="BI90" s="26" t="n">
        <v>0.667266374993108</v>
      </c>
      <c r="BJ90" s="26" t="n">
        <v>0.335226065724063</v>
      </c>
      <c r="BK90" s="26" t="n">
        <v>-0.270923731553114</v>
      </c>
      <c r="BL90" s="26" t="n">
        <v>-0.439071987981641</v>
      </c>
      <c r="BM90" s="26" t="n">
        <v>-0.242246462940807</v>
      </c>
    </row>
    <row r="91" customFormat="false" ht="14.5" hidden="false" customHeight="false" outlineLevel="0" collapsed="false">
      <c r="A91" s="28" t="n">
        <v>8.5</v>
      </c>
      <c r="B91" s="26" t="n">
        <v>0.402417707964837</v>
      </c>
      <c r="C91" s="26" t="n">
        <v>0.415379604249826</v>
      </c>
      <c r="D91" s="26" t="n">
        <v>0.426833607572668</v>
      </c>
      <c r="E91" s="26" t="n">
        <v>0.435273057261788</v>
      </c>
      <c r="F91" s="26" t="n">
        <v>0.442817305673006</v>
      </c>
      <c r="G91" s="26" t="n">
        <v>0.449557879294593</v>
      </c>
      <c r="H91" s="26" t="n">
        <v>0.455566173214077</v>
      </c>
      <c r="I91" s="26" t="n">
        <v>0.461195944556814</v>
      </c>
      <c r="J91" s="26" t="n">
        <v>0.466106706252119</v>
      </c>
      <c r="K91" s="26" t="n">
        <v>0.470586495255264</v>
      </c>
      <c r="L91" s="26" t="n">
        <v>0.474349029328951</v>
      </c>
      <c r="M91" s="26" t="n">
        <v>0.479396407782442</v>
      </c>
      <c r="N91" s="26" t="n">
        <v>0.475508758329283</v>
      </c>
      <c r="O91" s="26" t="n">
        <v>0.461133546386893</v>
      </c>
      <c r="P91" s="26" t="n">
        <v>0.436827099306627</v>
      </c>
      <c r="Q91" s="26" t="n">
        <v>0.404088654106633</v>
      </c>
      <c r="R91" s="26" t="n">
        <v>0.135928221210522</v>
      </c>
      <c r="S91" s="26" t="n">
        <v>-0.68246907135187</v>
      </c>
      <c r="T91" s="26" t="n">
        <v>-1.36962856565957</v>
      </c>
      <c r="U91" s="26" t="n">
        <v>-2.80028203103787</v>
      </c>
      <c r="W91" s="28" t="n">
        <v>8.5</v>
      </c>
      <c r="X91" s="26" t="n">
        <v>0.047343259760569</v>
      </c>
      <c r="Y91" s="26" t="n">
        <v>0.0488681887352737</v>
      </c>
      <c r="Z91" s="26" t="n">
        <v>0.0502157185379609</v>
      </c>
      <c r="AA91" s="26" t="n">
        <v>0.0512085949719751</v>
      </c>
      <c r="AB91" s="26" t="n">
        <v>0.0520961536085889</v>
      </c>
      <c r="AC91" s="26" t="n">
        <v>0.0528891622699521</v>
      </c>
      <c r="AD91" s="26" t="n">
        <v>0.0535960203781267</v>
      </c>
      <c r="AE91" s="26" t="n">
        <v>0.0542583464184487</v>
      </c>
      <c r="AF91" s="26" t="n">
        <v>0.0548360830884845</v>
      </c>
      <c r="AG91" s="26" t="n">
        <v>0.0553631170888546</v>
      </c>
      <c r="AH91" s="26" t="n">
        <v>0.0558057681563472</v>
      </c>
      <c r="AI91" s="26" t="n">
        <v>0.0563995773861697</v>
      </c>
      <c r="AJ91" s="26" t="n">
        <v>0.0559422068622686</v>
      </c>
      <c r="AK91" s="26" t="n">
        <v>0.0542510054572816</v>
      </c>
      <c r="AL91" s="26" t="n">
        <v>0.0513914234478385</v>
      </c>
      <c r="AM91" s="26" t="n">
        <v>0.0475398416596039</v>
      </c>
      <c r="AN91" s="26" t="n">
        <v>0.015991555436532</v>
      </c>
      <c r="AO91" s="26" t="n">
        <v>-0.0802904789825729</v>
      </c>
      <c r="AP91" s="26" t="n">
        <v>-0.161132772430538</v>
      </c>
      <c r="AQ91" s="26" t="n">
        <v>-0.329444944827985</v>
      </c>
      <c r="AS91" s="28" t="n">
        <v>8.5</v>
      </c>
      <c r="AT91" s="26" t="n">
        <v>1.1435222584722</v>
      </c>
      <c r="AU91" s="26" t="n">
        <v>1.13280404448553</v>
      </c>
      <c r="AV91" s="26" t="n">
        <v>1.11943828977881</v>
      </c>
      <c r="AW91" s="26" t="n">
        <v>1.10346275658424</v>
      </c>
      <c r="AX91" s="26" t="n">
        <v>1.08685786452767</v>
      </c>
      <c r="AY91" s="26" t="n">
        <v>1.06920029866662</v>
      </c>
      <c r="AZ91" s="26" t="n">
        <v>1.05067358475904</v>
      </c>
      <c r="BA91" s="26" t="n">
        <v>1.03228213361697</v>
      </c>
      <c r="BB91" s="26" t="n">
        <v>1.01310398580082</v>
      </c>
      <c r="BC91" s="26" t="n">
        <v>0.993935942834568</v>
      </c>
      <c r="BD91" s="26" t="n">
        <v>0.974672314931903</v>
      </c>
      <c r="BE91" s="26" t="n">
        <v>0.924224176137304</v>
      </c>
      <c r="BF91" s="26" t="n">
        <v>0.869310590575131</v>
      </c>
      <c r="BG91" s="26" t="n">
        <v>0.809149886587076</v>
      </c>
      <c r="BH91" s="26" t="n">
        <v>0.744297224870401</v>
      </c>
      <c r="BI91" s="26" t="n">
        <v>0.676043137589877</v>
      </c>
      <c r="BJ91" s="26" t="n">
        <v>0.300867901051467</v>
      </c>
      <c r="BK91" s="26" t="n">
        <v>-0.347974792652943</v>
      </c>
      <c r="BL91" s="26" t="n">
        <v>-0.508603478431177</v>
      </c>
      <c r="BM91" s="26" t="n">
        <v>-0.285377260560845</v>
      </c>
    </row>
    <row r="92" customFormat="false" ht="14.5" hidden="false" customHeight="false" outlineLevel="0" collapsed="false">
      <c r="A92" s="28" t="n">
        <v>9</v>
      </c>
      <c r="B92" s="26" t="n">
        <v>0.389696247335635</v>
      </c>
      <c r="C92" s="26" t="n">
        <v>0.401338350912368</v>
      </c>
      <c r="D92" s="26" t="n">
        <v>0.411779834695298</v>
      </c>
      <c r="E92" s="26" t="n">
        <v>0.421463599118923</v>
      </c>
      <c r="F92" s="26" t="n">
        <v>0.430372169022019</v>
      </c>
      <c r="G92" s="26" t="n">
        <v>0.438854321344752</v>
      </c>
      <c r="H92" s="26" t="n">
        <v>0.446351100060334</v>
      </c>
      <c r="I92" s="26" t="n">
        <v>0.453106211567245</v>
      </c>
      <c r="J92" s="26" t="n">
        <v>0.459179527874913</v>
      </c>
      <c r="K92" s="26" t="n">
        <v>0.464540743502579</v>
      </c>
      <c r="L92" s="26" t="n">
        <v>0.469507500172025</v>
      </c>
      <c r="M92" s="26" t="n">
        <v>0.477361940143158</v>
      </c>
      <c r="N92" s="26" t="n">
        <v>0.476182762627644</v>
      </c>
      <c r="O92" s="26" t="n">
        <v>0.463164749265478</v>
      </c>
      <c r="P92" s="26" t="n">
        <v>0.437991757351972</v>
      </c>
      <c r="Q92" s="26" t="n">
        <v>0.401924728395481</v>
      </c>
      <c r="R92" s="26" t="n">
        <v>0.0928862558725819</v>
      </c>
      <c r="S92" s="26" t="n">
        <v>-0.837026186555375</v>
      </c>
      <c r="T92" s="26" t="n">
        <v>-1.59796730306628</v>
      </c>
      <c r="U92" s="26" t="n">
        <v>-3.32197578888264</v>
      </c>
      <c r="W92" s="28" t="n">
        <v>9</v>
      </c>
      <c r="X92" s="26" t="n">
        <v>0.0432995830372928</v>
      </c>
      <c r="Y92" s="26" t="n">
        <v>0.0445931501013742</v>
      </c>
      <c r="Z92" s="26" t="n">
        <v>0.0457533149661442</v>
      </c>
      <c r="AA92" s="26" t="n">
        <v>0.0468292887909915</v>
      </c>
      <c r="AB92" s="26" t="n">
        <v>0.0478191298913354</v>
      </c>
      <c r="AC92" s="26" t="n">
        <v>0.048761591260528</v>
      </c>
      <c r="AD92" s="26" t="n">
        <v>0.0495945666733704</v>
      </c>
      <c r="AE92" s="26" t="n">
        <v>0.0503451346185828</v>
      </c>
      <c r="AF92" s="26" t="n">
        <v>0.051019947541657</v>
      </c>
      <c r="AG92" s="26" t="n">
        <v>0.0516156381669532</v>
      </c>
      <c r="AH92" s="26" t="n">
        <v>0.0521675000191138</v>
      </c>
      <c r="AI92" s="26" t="n">
        <v>0.053040215571462</v>
      </c>
      <c r="AJ92" s="26" t="n">
        <v>0.052909195847516</v>
      </c>
      <c r="AK92" s="26" t="n">
        <v>0.0514627499183865</v>
      </c>
      <c r="AL92" s="26" t="n">
        <v>0.0486657508168857</v>
      </c>
      <c r="AM92" s="26" t="n">
        <v>0.0446583031550535</v>
      </c>
      <c r="AN92" s="26" t="n">
        <v>0.0103206950969535</v>
      </c>
      <c r="AO92" s="26" t="n">
        <v>-0.093002909617264</v>
      </c>
      <c r="AP92" s="26" t="n">
        <v>-0.177551922562919</v>
      </c>
      <c r="AQ92" s="26" t="n">
        <v>-0.36910842098696</v>
      </c>
      <c r="AS92" s="28" t="n">
        <v>9</v>
      </c>
      <c r="AT92" s="26" t="n">
        <v>1.22064100805724</v>
      </c>
      <c r="AU92" s="26" t="n">
        <v>1.20258431585238</v>
      </c>
      <c r="AV92" s="26" t="n">
        <v>1.18329531618825</v>
      </c>
      <c r="AW92" s="26" t="n">
        <v>1.16319253349229</v>
      </c>
      <c r="AX92" s="26" t="n">
        <v>1.14254421376564</v>
      </c>
      <c r="AY92" s="26" t="n">
        <v>1.12211651202699</v>
      </c>
      <c r="AZ92" s="26" t="n">
        <v>1.10050323852123</v>
      </c>
      <c r="BA92" s="26" t="n">
        <v>1.07841330724646</v>
      </c>
      <c r="BB92" s="26" t="n">
        <v>1.05615773774718</v>
      </c>
      <c r="BC92" s="26" t="n">
        <v>1.03376126985106</v>
      </c>
      <c r="BD92" s="26" t="n">
        <v>1.01172171968899</v>
      </c>
      <c r="BE92" s="26" t="n">
        <v>0.954798170453662</v>
      </c>
      <c r="BF92" s="26" t="n">
        <v>0.894162121291623</v>
      </c>
      <c r="BG92" s="26" t="n">
        <v>0.828228810137204</v>
      </c>
      <c r="BH92" s="26" t="n">
        <v>0.756800858938995</v>
      </c>
      <c r="BI92" s="26" t="n">
        <v>0.680654402701557</v>
      </c>
      <c r="BJ92" s="26" t="n">
        <v>0.259022787217345</v>
      </c>
      <c r="BK92" s="26" t="n">
        <v>-0.427787479080936</v>
      </c>
      <c r="BL92" s="26" t="n">
        <v>-0.579532696813804</v>
      </c>
      <c r="BM92" s="26" t="n">
        <v>-0.331023372463122</v>
      </c>
    </row>
    <row r="93" customFormat="false" ht="14.5" hidden="false" customHeight="false" outlineLevel="0" collapsed="false">
      <c r="A93" s="28" t="n">
        <v>9.5</v>
      </c>
      <c r="B93" s="26" t="n">
        <v>0.365733582817777</v>
      </c>
      <c r="C93" s="26" t="n">
        <v>0.37909152692527</v>
      </c>
      <c r="D93" s="26" t="n">
        <v>0.391580211195716</v>
      </c>
      <c r="E93" s="26" t="n">
        <v>0.403479528159445</v>
      </c>
      <c r="F93" s="26" t="n">
        <v>0.414123302304933</v>
      </c>
      <c r="G93" s="26" t="n">
        <v>0.424005945361058</v>
      </c>
      <c r="H93" s="26" t="n">
        <v>0.433094128829261</v>
      </c>
      <c r="I93" s="26" t="n">
        <v>0.441365185764783</v>
      </c>
      <c r="J93" s="26" t="n">
        <v>0.448775103829408</v>
      </c>
      <c r="K93" s="26" t="n">
        <v>0.45549281204482</v>
      </c>
      <c r="L93" s="26" t="n">
        <v>0.461236922499713</v>
      </c>
      <c r="M93" s="26" t="n">
        <v>0.471848948213875</v>
      </c>
      <c r="N93" s="26" t="n">
        <v>0.474138285119923</v>
      </c>
      <c r="O93" s="26" t="n">
        <v>0.46268396099804</v>
      </c>
      <c r="P93" s="26" t="n">
        <v>0.436222488122106</v>
      </c>
      <c r="Q93" s="26" t="n">
        <v>0.396374672271602</v>
      </c>
      <c r="R93" s="26" t="n">
        <v>0.0404146833563898</v>
      </c>
      <c r="S93" s="26" t="n">
        <v>-1.00944539882361</v>
      </c>
      <c r="T93" s="26" t="n">
        <v>-1.84464933809349</v>
      </c>
      <c r="U93" s="26" t="n">
        <v>-3.90285099839066</v>
      </c>
      <c r="W93" s="28" t="n">
        <v>9.5</v>
      </c>
      <c r="X93" s="26" t="n">
        <v>0.0384982718755554</v>
      </c>
      <c r="Y93" s="26" t="n">
        <v>0.0399043712552915</v>
      </c>
      <c r="Z93" s="26" t="n">
        <v>0.0412189695995491</v>
      </c>
      <c r="AA93" s="26" t="n">
        <v>0.0424715292799416</v>
      </c>
      <c r="AB93" s="26" t="n">
        <v>0.043591926558414</v>
      </c>
      <c r="AC93" s="26" t="n">
        <v>0.0446322047748482</v>
      </c>
      <c r="AD93" s="26" t="n">
        <v>0.045588855666238</v>
      </c>
      <c r="AE93" s="26" t="n">
        <v>0.0464594932383982</v>
      </c>
      <c r="AF93" s="26" t="n">
        <v>0.0472394846136219</v>
      </c>
      <c r="AG93" s="26" t="n">
        <v>0.0479466117941916</v>
      </c>
      <c r="AH93" s="26" t="n">
        <v>0.0485512549999698</v>
      </c>
      <c r="AI93" s="26" t="n">
        <v>0.0496683103383027</v>
      </c>
      <c r="AJ93" s="26" t="n">
        <v>0.0499092931705182</v>
      </c>
      <c r="AK93" s="26" t="n">
        <v>0.048703574841899</v>
      </c>
      <c r="AL93" s="26" t="n">
        <v>0.0459181566444322</v>
      </c>
      <c r="AM93" s="26" t="n">
        <v>0.0417236497128002</v>
      </c>
      <c r="AN93" s="26" t="n">
        <v>0.00425417719540945</v>
      </c>
      <c r="AO93" s="26" t="n">
        <v>-0.106257410402485</v>
      </c>
      <c r="AP93" s="26" t="n">
        <v>-0.194173614536157</v>
      </c>
      <c r="AQ93" s="26" t="n">
        <v>-0.410826420883228</v>
      </c>
      <c r="AS93" s="28" t="n">
        <v>9.5</v>
      </c>
      <c r="AT93" s="26" t="n">
        <v>1.2857058640082</v>
      </c>
      <c r="AU93" s="26" t="n">
        <v>1.26366893142252</v>
      </c>
      <c r="AV93" s="26" t="n">
        <v>1.24104887925637</v>
      </c>
      <c r="AW93" s="26" t="n">
        <v>1.21810125240282</v>
      </c>
      <c r="AX93" s="26" t="n">
        <v>1.19395171182178</v>
      </c>
      <c r="AY93" s="26" t="n">
        <v>1.16953430744534</v>
      </c>
      <c r="AZ93" s="26" t="n">
        <v>1.14488362660934</v>
      </c>
      <c r="BA93" s="26" t="n">
        <v>1.1200291296108</v>
      </c>
      <c r="BB93" s="26" t="n">
        <v>1.0948760522659</v>
      </c>
      <c r="BC93" s="26" t="n">
        <v>1.06980625313697</v>
      </c>
      <c r="BD93" s="26" t="n">
        <v>1.04448529153779</v>
      </c>
      <c r="BE93" s="26" t="n">
        <v>0.981204074072245</v>
      </c>
      <c r="BF93" s="26" t="n">
        <v>0.915702436136537</v>
      </c>
      <c r="BG93" s="26" t="n">
        <v>0.843944581993631</v>
      </c>
      <c r="BH93" s="26" t="n">
        <v>0.765249251982245</v>
      </c>
      <c r="BI93" s="26" t="n">
        <v>0.680983871667618</v>
      </c>
      <c r="BJ93" s="26" t="n">
        <v>0.209364906767099</v>
      </c>
      <c r="BK93" s="26" t="n">
        <v>-0.510488045119786</v>
      </c>
      <c r="BL93" s="26" t="n">
        <v>-0.652172725975964</v>
      </c>
      <c r="BM93" s="26" t="n">
        <v>-0.379124359889729</v>
      </c>
    </row>
    <row r="94" customFormat="false" ht="14.5" hidden="false" customHeight="false" outlineLevel="0" collapsed="false">
      <c r="A94" s="28" t="n">
        <v>10</v>
      </c>
      <c r="B94" s="26" t="n">
        <v>0.336663486265915</v>
      </c>
      <c r="C94" s="26" t="n">
        <v>0.352296665141275</v>
      </c>
      <c r="D94" s="26" t="n">
        <v>0.367058485790248</v>
      </c>
      <c r="E94" s="26" t="n">
        <v>0.380742452157252</v>
      </c>
      <c r="F94" s="26" t="n">
        <v>0.393736281846178</v>
      </c>
      <c r="G94" s="26" t="n">
        <v>0.405622150233795</v>
      </c>
      <c r="H94" s="26" t="n">
        <v>0.416551622257963</v>
      </c>
      <c r="I94" s="26" t="n">
        <v>0.426544445533518</v>
      </c>
      <c r="J94" s="26" t="n">
        <v>0.435593143742038</v>
      </c>
      <c r="K94" s="26" t="n">
        <v>0.443647468141568</v>
      </c>
      <c r="L94" s="26" t="n">
        <v>0.450877795278825</v>
      </c>
      <c r="M94" s="26" t="n">
        <v>0.46412486971286</v>
      </c>
      <c r="N94" s="26" t="n">
        <v>0.469374697344962</v>
      </c>
      <c r="O94" s="26" t="n">
        <v>0.459608314793715</v>
      </c>
      <c r="P94" s="26" t="n">
        <v>0.431821335233183</v>
      </c>
      <c r="Q94" s="26" t="n">
        <v>0.387168794731472</v>
      </c>
      <c r="R94" s="26" t="n">
        <v>-0.0230935426654536</v>
      </c>
      <c r="S94" s="26" t="n">
        <v>-1.20088154939938</v>
      </c>
      <c r="T94" s="26" t="n">
        <v>-2.11090023591539</v>
      </c>
      <c r="U94" s="26" t="n">
        <v>-4.54547213178899</v>
      </c>
      <c r="W94" s="28" t="n">
        <v>10</v>
      </c>
      <c r="X94" s="26" t="n">
        <v>0.0336663486265915</v>
      </c>
      <c r="Y94" s="26" t="n">
        <v>0.0352296665141275</v>
      </c>
      <c r="Z94" s="26" t="n">
        <v>0.0367058485790248</v>
      </c>
      <c r="AA94" s="26" t="n">
        <v>0.0380742452157252</v>
      </c>
      <c r="AB94" s="26" t="n">
        <v>0.0393736281846178</v>
      </c>
      <c r="AC94" s="26" t="n">
        <v>0.0405622150233795</v>
      </c>
      <c r="AD94" s="26" t="n">
        <v>0.0416551622257963</v>
      </c>
      <c r="AE94" s="26" t="n">
        <v>0.0426544445533518</v>
      </c>
      <c r="AF94" s="26" t="n">
        <v>0.0435593143742038</v>
      </c>
      <c r="AG94" s="26" t="n">
        <v>0.0443647468141568</v>
      </c>
      <c r="AH94" s="26" t="n">
        <v>0.0450877795278825</v>
      </c>
      <c r="AI94" s="26" t="n">
        <v>0.046412486971286</v>
      </c>
      <c r="AJ94" s="26" t="n">
        <v>0.0469374697344962</v>
      </c>
      <c r="AK94" s="26" t="n">
        <v>0.0459608314793715</v>
      </c>
      <c r="AL94" s="26" t="n">
        <v>0.0431821335233183</v>
      </c>
      <c r="AM94" s="26" t="n">
        <v>0.0387168794731472</v>
      </c>
      <c r="AN94" s="26" t="n">
        <v>-0.00230935426654536</v>
      </c>
      <c r="AO94" s="26" t="n">
        <v>-0.120088154939938</v>
      </c>
      <c r="AP94" s="26" t="n">
        <v>-0.211090023591539</v>
      </c>
      <c r="AQ94" s="26" t="n">
        <v>-0.454547213178899</v>
      </c>
      <c r="AS94" s="28" t="n">
        <v>10</v>
      </c>
      <c r="AT94" s="26" t="n">
        <v>1.34652060577663</v>
      </c>
      <c r="AU94" s="26" t="n">
        <v>1.32063906559954</v>
      </c>
      <c r="AV94" s="26" t="n">
        <v>1.29453780584636</v>
      </c>
      <c r="AW94" s="26" t="n">
        <v>1.26782120093427</v>
      </c>
      <c r="AX94" s="26" t="n">
        <v>1.24102698084672</v>
      </c>
      <c r="AY94" s="26" t="n">
        <v>1.21360609865563</v>
      </c>
      <c r="AZ94" s="26" t="n">
        <v>1.18596152103506</v>
      </c>
      <c r="BA94" s="26" t="n">
        <v>1.15818505806868</v>
      </c>
      <c r="BB94" s="26" t="n">
        <v>1.13034297296447</v>
      </c>
      <c r="BC94" s="26" t="n">
        <v>1.10242209713566</v>
      </c>
      <c r="BD94" s="26" t="n">
        <v>1.07470663329258</v>
      </c>
      <c r="BE94" s="26" t="n">
        <v>1.00456876505319</v>
      </c>
      <c r="BF94" s="26" t="n">
        <v>0.933440450977391</v>
      </c>
      <c r="BG94" s="26" t="n">
        <v>0.855853339467564</v>
      </c>
      <c r="BH94" s="26" t="n">
        <v>0.769841979353914</v>
      </c>
      <c r="BI94" s="26" t="n">
        <v>0.676509434690004</v>
      </c>
      <c r="BJ94" s="26" t="n">
        <v>0.151183587403934</v>
      </c>
      <c r="BK94" s="26" t="n">
        <v>-0.596393197718219</v>
      </c>
      <c r="BL94" s="26" t="n">
        <v>-0.727117541054941</v>
      </c>
      <c r="BM94" s="26" t="n">
        <v>-0.429652929391355</v>
      </c>
    </row>
    <row r="95" customFormat="false" ht="14.5" hidden="false" customHeight="false" outlineLevel="0" collapsed="false">
      <c r="A95" s="28" t="n">
        <v>10.5</v>
      </c>
      <c r="B95" s="26" t="n">
        <v>0.303321646337289</v>
      </c>
      <c r="C95" s="26" t="n">
        <v>0.321498857790366</v>
      </c>
      <c r="D95" s="26" t="n">
        <v>0.338924885035647</v>
      </c>
      <c r="E95" s="26" t="n">
        <v>0.35516886481626</v>
      </c>
      <c r="F95" s="26" t="n">
        <v>0.370382183783212</v>
      </c>
      <c r="G95" s="26" t="n">
        <v>0.384540995952636</v>
      </c>
      <c r="H95" s="26" t="n">
        <v>0.39761309286621</v>
      </c>
      <c r="I95" s="26" t="n">
        <v>0.409522899430763</v>
      </c>
      <c r="J95" s="26" t="n">
        <v>0.420276590822573</v>
      </c>
      <c r="K95" s="26" t="n">
        <v>0.429881155065217</v>
      </c>
      <c r="L95" s="26" t="n">
        <v>0.438452881048714</v>
      </c>
      <c r="M95" s="26" t="n">
        <v>0.454816669594459</v>
      </c>
      <c r="N95" s="26" t="n">
        <v>0.462699790759284</v>
      </c>
      <c r="O95" s="26" t="n">
        <v>0.454560322188933</v>
      </c>
      <c r="P95" s="26" t="n">
        <v>0.424226747880938</v>
      </c>
      <c r="Q95" s="26" t="n">
        <v>0.374281564980466</v>
      </c>
      <c r="R95" s="26" t="n">
        <v>-0.0992526338924232</v>
      </c>
      <c r="S95" s="26" t="n">
        <v>-1.41180674843755</v>
      </c>
      <c r="T95" s="26" t="n">
        <v>-2.39819663709904</v>
      </c>
      <c r="U95" s="26" t="n">
        <v>-5.25239633629549</v>
      </c>
      <c r="W95" s="28" t="n">
        <v>10.5</v>
      </c>
      <c r="X95" s="26" t="n">
        <v>0.0288877758416466</v>
      </c>
      <c r="Y95" s="26" t="n">
        <v>0.0306189388371777</v>
      </c>
      <c r="Z95" s="26" t="n">
        <v>0.0322785604795855</v>
      </c>
      <c r="AA95" s="26" t="n">
        <v>0.0338256061729772</v>
      </c>
      <c r="AB95" s="26" t="n">
        <v>0.0352744936936393</v>
      </c>
      <c r="AC95" s="26" t="n">
        <v>0.0366229519954892</v>
      </c>
      <c r="AD95" s="26" t="n">
        <v>0.0378679136063057</v>
      </c>
      <c r="AE95" s="26" t="n">
        <v>0.0390021808981679</v>
      </c>
      <c r="AF95" s="26" t="n">
        <v>0.0400263419831022</v>
      </c>
      <c r="AG95" s="26" t="n">
        <v>0.0409410623871635</v>
      </c>
      <c r="AH95" s="26" t="n">
        <v>0.0417574172427346</v>
      </c>
      <c r="AI95" s="26" t="n">
        <v>0.0433158732947103</v>
      </c>
      <c r="AJ95" s="26" t="n">
        <v>0.0440666467389794</v>
      </c>
      <c r="AK95" s="26" t="n">
        <v>0.0432914592560888</v>
      </c>
      <c r="AL95" s="26" t="n">
        <v>0.0404025474172322</v>
      </c>
      <c r="AM95" s="26" t="n">
        <v>0.035645863331473</v>
      </c>
      <c r="AN95" s="26" t="n">
        <v>-0.0094526317992784</v>
      </c>
      <c r="AO95" s="26" t="n">
        <v>-0.134457785565481</v>
      </c>
      <c r="AP95" s="26" t="n">
        <v>-0.228399679723718</v>
      </c>
      <c r="AQ95" s="26" t="n">
        <v>-0.500228222504332</v>
      </c>
      <c r="AS95" s="28" t="n">
        <v>10.5</v>
      </c>
      <c r="AT95" s="26" t="n">
        <v>1.40352192855155</v>
      </c>
      <c r="AU95" s="26" t="n">
        <v>1.37458249116172</v>
      </c>
      <c r="AV95" s="26" t="n">
        <v>1.34543583430322</v>
      </c>
      <c r="AW95" s="26" t="n">
        <v>1.31559405787629</v>
      </c>
      <c r="AX95" s="26" t="n">
        <v>1.28550023122633</v>
      </c>
      <c r="AY95" s="26" t="n">
        <v>1.25522956208942</v>
      </c>
      <c r="AZ95" s="26" t="n">
        <v>1.22479025342313</v>
      </c>
      <c r="BA95" s="26" t="n">
        <v>1.19418757844856</v>
      </c>
      <c r="BB95" s="26" t="n">
        <v>1.16347211166537</v>
      </c>
      <c r="BC95" s="26" t="n">
        <v>1.13264868165692</v>
      </c>
      <c r="BD95" s="26" t="n">
        <v>1.10193505281132</v>
      </c>
      <c r="BE95" s="26" t="n">
        <v>1.02524129165128</v>
      </c>
      <c r="BF95" s="26" t="n">
        <v>0.947827118343417</v>
      </c>
      <c r="BG95" s="26" t="n">
        <v>0.864218480181292</v>
      </c>
      <c r="BH95" s="26" t="n">
        <v>0.769938028723607</v>
      </c>
      <c r="BI95" s="26" t="n">
        <v>0.667136356516783</v>
      </c>
      <c r="BJ95" s="26" t="n">
        <v>0.0837398836559385</v>
      </c>
      <c r="BK95" s="26" t="n">
        <v>-0.684966495124098</v>
      </c>
      <c r="BL95" s="26" t="n">
        <v>-0.805093955764111</v>
      </c>
      <c r="BM95" s="26" t="n">
        <v>-0.482560651997792</v>
      </c>
    </row>
    <row r="96" customFormat="false" ht="14.5" hidden="false" customHeight="false" outlineLevel="0" collapsed="false">
      <c r="A96" s="28" t="n">
        <v>11</v>
      </c>
      <c r="B96" s="26" t="n">
        <v>0.265419915351107</v>
      </c>
      <c r="C96" s="26" t="n">
        <v>0.286727865991927</v>
      </c>
      <c r="D96" s="26" t="n">
        <v>0.307139326059392</v>
      </c>
      <c r="E96" s="26" t="n">
        <v>0.326444808032199</v>
      </c>
      <c r="F96" s="26" t="n">
        <v>0.344376505821117</v>
      </c>
      <c r="G96" s="26" t="n">
        <v>0.36104281712893</v>
      </c>
      <c r="H96" s="26" t="n">
        <v>0.376395760740947</v>
      </c>
      <c r="I96" s="26" t="n">
        <v>0.390581192427739</v>
      </c>
      <c r="J96" s="26" t="n">
        <v>0.40329125724281</v>
      </c>
      <c r="K96" s="26" t="n">
        <v>0.414655644327172</v>
      </c>
      <c r="L96" s="26" t="n">
        <v>0.424693100777992</v>
      </c>
      <c r="M96" s="26" t="n">
        <v>0.444259501571986</v>
      </c>
      <c r="N96" s="26" t="n">
        <v>0.454481987872127</v>
      </c>
      <c r="O96" s="26" t="n">
        <v>0.447051211418655</v>
      </c>
      <c r="P96" s="26" t="n">
        <v>0.413786744113475</v>
      </c>
      <c r="Q96" s="26" t="n">
        <v>0.356992899662039</v>
      </c>
      <c r="R96" s="26" t="n">
        <v>-0.189926482204986</v>
      </c>
      <c r="S96" s="26" t="n">
        <v>-1.64286516088202</v>
      </c>
      <c r="T96" s="26" t="n">
        <v>-2.70754730214682</v>
      </c>
      <c r="U96" s="26" t="n">
        <v>-6.02612200657235</v>
      </c>
      <c r="W96" s="28" t="n">
        <v>11</v>
      </c>
      <c r="X96" s="26" t="n">
        <v>0.024129083213737</v>
      </c>
      <c r="Y96" s="26" t="n">
        <v>0.0260661696356297</v>
      </c>
      <c r="Z96" s="26" t="n">
        <v>0.0279217569144902</v>
      </c>
      <c r="AA96" s="26" t="n">
        <v>0.0296768007301999</v>
      </c>
      <c r="AB96" s="26" t="n">
        <v>0.031306955074647</v>
      </c>
      <c r="AC96" s="26" t="n">
        <v>0.0328220742844482</v>
      </c>
      <c r="AD96" s="26" t="n">
        <v>0.0342177964309951</v>
      </c>
      <c r="AE96" s="26" t="n">
        <v>0.0355073811297944</v>
      </c>
      <c r="AF96" s="26" t="n">
        <v>0.0366628415675282</v>
      </c>
      <c r="AG96" s="26" t="n">
        <v>0.0376959676661065</v>
      </c>
      <c r="AH96" s="26" t="n">
        <v>0.0386084637070902</v>
      </c>
      <c r="AI96" s="26" t="n">
        <v>0.0403872274156351</v>
      </c>
      <c r="AJ96" s="26" t="n">
        <v>0.0413165443520115</v>
      </c>
      <c r="AK96" s="26" t="n">
        <v>0.0406410192198777</v>
      </c>
      <c r="AL96" s="26" t="n">
        <v>0.0376169767375887</v>
      </c>
      <c r="AM96" s="26" t="n">
        <v>0.0324538999692763</v>
      </c>
      <c r="AN96" s="26" t="n">
        <v>-0.017266043836817</v>
      </c>
      <c r="AO96" s="26" t="n">
        <v>-0.149351378262002</v>
      </c>
      <c r="AP96" s="26" t="n">
        <v>-0.246140663831529</v>
      </c>
      <c r="AQ96" s="26" t="n">
        <v>-0.54782927332476</v>
      </c>
      <c r="AS96" s="28" t="n">
        <v>11</v>
      </c>
      <c r="AT96" s="26" t="n">
        <v>1.45743852509769</v>
      </c>
      <c r="AU96" s="26" t="n">
        <v>1.42542494598958</v>
      </c>
      <c r="AV96" s="26" t="n">
        <v>1.39322161771764</v>
      </c>
      <c r="AW96" s="26" t="n">
        <v>1.36073771997404</v>
      </c>
      <c r="AX96" s="26" t="n">
        <v>1.32778705156066</v>
      </c>
      <c r="AY96" s="26" t="n">
        <v>1.29459379518121</v>
      </c>
      <c r="AZ96" s="26" t="n">
        <v>1.26123596496697</v>
      </c>
      <c r="BA96" s="26" t="n">
        <v>1.22788369424745</v>
      </c>
      <c r="BB96" s="26" t="n">
        <v>1.19421988320906</v>
      </c>
      <c r="BC96" s="26" t="n">
        <v>1.1605085431351</v>
      </c>
      <c r="BD96" s="26" t="n">
        <v>1.12680660440884</v>
      </c>
      <c r="BE96" s="26" t="n">
        <v>1.0428942908389</v>
      </c>
      <c r="BF96" s="26" t="n">
        <v>0.958884718850011</v>
      </c>
      <c r="BG96" s="26" t="n">
        <v>0.868427154733737</v>
      </c>
      <c r="BH96" s="26" t="n">
        <v>0.765590832759053</v>
      </c>
      <c r="BI96" s="26" t="n">
        <v>0.652178459062142</v>
      </c>
      <c r="BJ96" s="26" t="n">
        <v>0.00651399752163142</v>
      </c>
      <c r="BK96" s="26" t="n">
        <v>-0.776440801136592</v>
      </c>
      <c r="BL96" s="26" t="n">
        <v>-0.88638856654859</v>
      </c>
      <c r="BM96" s="26" t="n">
        <v>-0.537807178355107</v>
      </c>
    </row>
    <row r="97" customFormat="false" ht="14.5" hidden="false" customHeight="false" outlineLevel="0" collapsed="false">
      <c r="A97" s="28" t="n">
        <v>11.5</v>
      </c>
      <c r="B97" s="26" t="n">
        <v>0.224880052127013</v>
      </c>
      <c r="C97" s="26" t="n">
        <v>0.249455372566183</v>
      </c>
      <c r="D97" s="26" t="n">
        <v>0.272943482135509</v>
      </c>
      <c r="E97" s="26" t="n">
        <v>0.295336352026725</v>
      </c>
      <c r="F97" s="26" t="n">
        <v>0.316163888919792</v>
      </c>
      <c r="G97" s="26" t="n">
        <v>0.335546073063643</v>
      </c>
      <c r="H97" s="26" t="n">
        <v>0.353465889675933</v>
      </c>
      <c r="I97" s="26" t="n">
        <v>0.369847442629863</v>
      </c>
      <c r="J97" s="26" t="n">
        <v>0.384791906078326</v>
      </c>
      <c r="K97" s="26" t="n">
        <v>0.398088064173191</v>
      </c>
      <c r="L97" s="26" t="n">
        <v>0.409978842252313</v>
      </c>
      <c r="M97" s="26" t="n">
        <v>0.432537090324492</v>
      </c>
      <c r="N97" s="26" t="n">
        <v>0.445074354595409</v>
      </c>
      <c r="O97" s="26" t="n">
        <v>0.437756411903127</v>
      </c>
      <c r="P97" s="26" t="n">
        <v>0.40017353369909</v>
      </c>
      <c r="Q97" s="26" t="n">
        <v>0.334970443579996</v>
      </c>
      <c r="R97" s="26" t="n">
        <v>-0.297913369900809</v>
      </c>
      <c r="S97" s="26" t="n">
        <v>-1.89458444884242</v>
      </c>
      <c r="T97" s="26" t="n">
        <v>-3.03970330266429</v>
      </c>
      <c r="U97" s="26" t="n">
        <v>-6.86912257125769</v>
      </c>
      <c r="W97" s="28" t="n">
        <v>11.5</v>
      </c>
      <c r="X97" s="26" t="n">
        <v>0.0195547871414794</v>
      </c>
      <c r="Y97" s="26" t="n">
        <v>0.0216917715274941</v>
      </c>
      <c r="Z97" s="26" t="n">
        <v>0.0237342158378703</v>
      </c>
      <c r="AA97" s="26" t="n">
        <v>0.0256814219153674</v>
      </c>
      <c r="AB97" s="26" t="n">
        <v>0.0274925120799819</v>
      </c>
      <c r="AC97" s="26" t="n">
        <v>0.0291779193968385</v>
      </c>
      <c r="AD97" s="26" t="n">
        <v>0.0307361643196463</v>
      </c>
      <c r="AE97" s="26" t="n">
        <v>0.0321606471852055</v>
      </c>
      <c r="AF97" s="26" t="n">
        <v>0.0334601657459414</v>
      </c>
      <c r="AG97" s="26" t="n">
        <v>0.0346163534063644</v>
      </c>
      <c r="AH97" s="26" t="n">
        <v>0.0356503341088968</v>
      </c>
      <c r="AI97" s="26" t="n">
        <v>0.0376119208977819</v>
      </c>
      <c r="AJ97" s="26" t="n">
        <v>0.0387021177909052</v>
      </c>
      <c r="AK97" s="26" t="n">
        <v>0.038065774948098</v>
      </c>
      <c r="AL97" s="26" t="n">
        <v>0.0347976985825296</v>
      </c>
      <c r="AM97" s="26" t="n">
        <v>0.0291278646591301</v>
      </c>
      <c r="AN97" s="26" t="n">
        <v>-0.0259055104261573</v>
      </c>
      <c r="AO97" s="26" t="n">
        <v>-0.164746473812385</v>
      </c>
      <c r="AP97" s="26" t="n">
        <v>-0.264322026318634</v>
      </c>
      <c r="AQ97" s="26" t="n">
        <v>-0.597315006196321</v>
      </c>
      <c r="AS97" s="28" t="n">
        <v>11.5</v>
      </c>
      <c r="AT97" s="26" t="n">
        <v>1.50942433090103</v>
      </c>
      <c r="AU97" s="26" t="n">
        <v>1.47464441817725</v>
      </c>
      <c r="AV97" s="26" t="n">
        <v>1.4393672557789</v>
      </c>
      <c r="AW97" s="26" t="n">
        <v>1.40392580429664</v>
      </c>
      <c r="AX97" s="26" t="n">
        <v>1.36800342835016</v>
      </c>
      <c r="AY97" s="26" t="n">
        <v>1.33185729454219</v>
      </c>
      <c r="AZ97" s="26" t="n">
        <v>1.29547309071415</v>
      </c>
      <c r="BA97" s="26" t="n">
        <v>1.25892376182232</v>
      </c>
      <c r="BB97" s="26" t="n">
        <v>1.2224436563296</v>
      </c>
      <c r="BC97" s="26" t="n">
        <v>1.18574519258326</v>
      </c>
      <c r="BD97" s="26" t="n">
        <v>1.14910973644378</v>
      </c>
      <c r="BE97" s="26" t="n">
        <v>1.05744615940533</v>
      </c>
      <c r="BF97" s="26" t="n">
        <v>0.966489011266255</v>
      </c>
      <c r="BG97" s="26" t="n">
        <v>0.868921348285071</v>
      </c>
      <c r="BH97" s="26" t="n">
        <v>0.756297927951143</v>
      </c>
      <c r="BI97" s="26" t="n">
        <v>0.631256518090197</v>
      </c>
      <c r="BJ97" s="26" t="n">
        <v>-0.081391094589625</v>
      </c>
      <c r="BK97" s="26" t="n">
        <v>-0.870988088545544</v>
      </c>
      <c r="BL97" s="26" t="n">
        <v>-0.971164368170036</v>
      </c>
      <c r="BM97" s="26" t="n">
        <v>-0.595346432114114</v>
      </c>
    </row>
    <row r="98" customFormat="false" ht="14.5" hidden="false" customHeight="false" outlineLevel="0" collapsed="false">
      <c r="A98" s="28" t="n">
        <v>12</v>
      </c>
      <c r="B98" s="26" t="n">
        <v>0.182232670853055</v>
      </c>
      <c r="C98" s="26" t="n">
        <v>0.209705566968967</v>
      </c>
      <c r="D98" s="26" t="n">
        <v>0.236487848316529</v>
      </c>
      <c r="E98" s="26" t="n">
        <v>0.261995922347105</v>
      </c>
      <c r="F98" s="26" t="n">
        <v>0.285994579907457</v>
      </c>
      <c r="G98" s="26" t="n">
        <v>0.308494981285399</v>
      </c>
      <c r="H98" s="26" t="n">
        <v>0.32912106236259</v>
      </c>
      <c r="I98" s="26" t="n">
        <v>0.348004697232343</v>
      </c>
      <c r="J98" s="26" t="n">
        <v>0.365166095178607</v>
      </c>
      <c r="K98" s="26" t="n">
        <v>0.380586099748217</v>
      </c>
      <c r="L98" s="26" t="n">
        <v>0.394152356443194</v>
      </c>
      <c r="M98" s="26" t="n">
        <v>0.420326450383095</v>
      </c>
      <c r="N98" s="26" t="n">
        <v>0.43424877501217</v>
      </c>
      <c r="O98" s="26" t="n">
        <v>0.42626917063268</v>
      </c>
      <c r="P98" s="26" t="n">
        <v>0.382684571663919</v>
      </c>
      <c r="Q98" s="26" t="n">
        <v>0.306781248644792</v>
      </c>
      <c r="R98" s="26" t="n">
        <v>-0.426647243856182</v>
      </c>
      <c r="S98" s="26" t="n">
        <v>-2.16827556223371</v>
      </c>
      <c r="T98" s="26" t="n">
        <v>-3.39518090084168</v>
      </c>
      <c r="U98" s="26" t="n">
        <v>-7.7838499191227</v>
      </c>
      <c r="W98" s="28" t="n">
        <v>12</v>
      </c>
      <c r="X98" s="26" t="n">
        <v>0.0151860559044213</v>
      </c>
      <c r="Y98" s="26" t="n">
        <v>0.0174754639140806</v>
      </c>
      <c r="Z98" s="26" t="n">
        <v>0.0197073206930441</v>
      </c>
      <c r="AA98" s="26" t="n">
        <v>0.0218329935289254</v>
      </c>
      <c r="AB98" s="26" t="n">
        <v>0.0238328816589547</v>
      </c>
      <c r="AC98" s="26" t="n">
        <v>0.0257079151071166</v>
      </c>
      <c r="AD98" s="26" t="n">
        <v>0.0274267551968825</v>
      </c>
      <c r="AE98" s="26" t="n">
        <v>0.0290003914360286</v>
      </c>
      <c r="AF98" s="26" t="n">
        <v>0.0304305079315506</v>
      </c>
      <c r="AG98" s="26" t="n">
        <v>0.0317155083123514</v>
      </c>
      <c r="AH98" s="26" t="n">
        <v>0.0328460297035995</v>
      </c>
      <c r="AI98" s="26" t="n">
        <v>0.0350272041985913</v>
      </c>
      <c r="AJ98" s="26" t="n">
        <v>0.0361873979176808</v>
      </c>
      <c r="AK98" s="26" t="n">
        <v>0.0355224308860567</v>
      </c>
      <c r="AL98" s="26" t="n">
        <v>0.0318903809719933</v>
      </c>
      <c r="AM98" s="26" t="n">
        <v>0.0255651040537326</v>
      </c>
      <c r="AN98" s="26" t="n">
        <v>-0.0355539369880152</v>
      </c>
      <c r="AO98" s="26" t="n">
        <v>-0.180689630186143</v>
      </c>
      <c r="AP98" s="26" t="n">
        <v>-0.282931741736806</v>
      </c>
      <c r="AQ98" s="26" t="n">
        <v>-0.648654159926892</v>
      </c>
      <c r="AS98" s="28" t="n">
        <v>12</v>
      </c>
      <c r="AT98" s="26" t="n">
        <v>1.55851608850597</v>
      </c>
      <c r="AU98" s="26" t="n">
        <v>1.52151386712427</v>
      </c>
      <c r="AV98" s="26" t="n">
        <v>1.48347751729177</v>
      </c>
      <c r="AW98" s="26" t="n">
        <v>1.4449214178959</v>
      </c>
      <c r="AX98" s="26" t="n">
        <v>1.40598399898483</v>
      </c>
      <c r="AY98" s="26" t="n">
        <v>1.36687315307482</v>
      </c>
      <c r="AZ98" s="26" t="n">
        <v>1.32738281645081</v>
      </c>
      <c r="BA98" s="26" t="n">
        <v>1.287742880539</v>
      </c>
      <c r="BB98" s="26" t="n">
        <v>1.2479386509751</v>
      </c>
      <c r="BC98" s="26" t="n">
        <v>1.20804544513189</v>
      </c>
      <c r="BD98" s="26" t="n">
        <v>1.16815035414639</v>
      </c>
      <c r="BE98" s="26" t="n">
        <v>1.06890233198127</v>
      </c>
      <c r="BF98" s="26" t="n">
        <v>0.970356636475378</v>
      </c>
      <c r="BG98" s="26" t="n">
        <v>0.864884751590981</v>
      </c>
      <c r="BH98" s="26" t="n">
        <v>0.741369469475278</v>
      </c>
      <c r="BI98" s="26" t="n">
        <v>0.603093043636206</v>
      </c>
      <c r="BJ98" s="26" t="n">
        <v>-0.180002098093708</v>
      </c>
      <c r="BK98" s="26" t="n">
        <v>-0.969707926734454</v>
      </c>
      <c r="BL98" s="26" t="n">
        <v>-1.05938186400447</v>
      </c>
      <c r="BM98" s="26" t="n">
        <v>-0.655112635818331</v>
      </c>
    </row>
    <row r="101" customFormat="false" ht="14.5" hidden="false" customHeight="false" outlineLevel="0" collapsed="false">
      <c r="A101" s="28" t="s">
        <v>125</v>
      </c>
    </row>
    <row r="102" customFormat="false" ht="14.5" hidden="false" customHeight="false" outlineLevel="0" collapsed="false">
      <c r="A102" s="28" t="s">
        <v>104</v>
      </c>
      <c r="R102" s="1"/>
      <c r="W102" s="28" t="s">
        <v>105</v>
      </c>
      <c r="AI102" s="1"/>
      <c r="AS102" s="28" t="s">
        <v>106</v>
      </c>
    </row>
    <row r="103" s="1" customFormat="true" ht="14.5" hidden="false" customHeight="false" outlineLevel="0" collapsed="false">
      <c r="A103" s="28" t="s">
        <v>108</v>
      </c>
      <c r="B103" s="1" t="n">
        <v>-4</v>
      </c>
      <c r="C103" s="1" t="n">
        <v>-3.6</v>
      </c>
      <c r="D103" s="1" t="n">
        <v>-3.2</v>
      </c>
      <c r="E103" s="1" t="n">
        <v>-2.8</v>
      </c>
      <c r="F103" s="1" t="n">
        <v>-2.4</v>
      </c>
      <c r="G103" s="1" t="n">
        <v>-2</v>
      </c>
      <c r="H103" s="1" t="n">
        <v>-1.6</v>
      </c>
      <c r="I103" s="1" t="n">
        <v>-1.2</v>
      </c>
      <c r="J103" s="1" t="n">
        <v>-0.8</v>
      </c>
      <c r="K103" s="1" t="n">
        <v>-0.4</v>
      </c>
      <c r="L103" s="1" t="n">
        <v>0</v>
      </c>
      <c r="M103" s="1" t="n">
        <v>1</v>
      </c>
      <c r="N103" s="1" t="n">
        <v>2</v>
      </c>
      <c r="O103" s="1" t="n">
        <v>3</v>
      </c>
      <c r="P103" s="1" t="n">
        <v>4</v>
      </c>
      <c r="Q103" s="1" t="n">
        <v>5</v>
      </c>
      <c r="R103" s="1" t="n">
        <v>10</v>
      </c>
      <c r="S103" s="1" t="n">
        <v>20</v>
      </c>
      <c r="T103" s="1" t="n">
        <v>30</v>
      </c>
      <c r="U103" s="1" t="n">
        <v>50</v>
      </c>
      <c r="W103" s="28" t="s">
        <v>108</v>
      </c>
      <c r="X103" s="1" t="n">
        <v>-4</v>
      </c>
      <c r="Y103" s="1" t="n">
        <v>-3.6</v>
      </c>
      <c r="Z103" s="1" t="n">
        <v>-3.2</v>
      </c>
      <c r="AA103" s="1" t="n">
        <v>-2.8</v>
      </c>
      <c r="AB103" s="1" t="n">
        <v>-2.4</v>
      </c>
      <c r="AC103" s="1" t="n">
        <v>-2</v>
      </c>
      <c r="AD103" s="1" t="n">
        <v>-1.6</v>
      </c>
      <c r="AE103" s="1" t="n">
        <v>-1.2</v>
      </c>
      <c r="AF103" s="1" t="n">
        <v>-0.8</v>
      </c>
      <c r="AG103" s="1" t="n">
        <v>-0.4</v>
      </c>
      <c r="AH103" s="1" t="n">
        <v>0</v>
      </c>
      <c r="AI103" s="1" t="n">
        <v>1</v>
      </c>
      <c r="AJ103" s="1" t="n">
        <v>2</v>
      </c>
      <c r="AK103" s="1" t="n">
        <v>3</v>
      </c>
      <c r="AL103" s="1" t="n">
        <v>4</v>
      </c>
      <c r="AM103" s="1" t="n">
        <v>5</v>
      </c>
      <c r="AN103" s="1" t="n">
        <v>10</v>
      </c>
      <c r="AO103" s="1" t="n">
        <v>20</v>
      </c>
      <c r="AP103" s="1" t="n">
        <v>30</v>
      </c>
      <c r="AQ103" s="1" t="n">
        <v>50</v>
      </c>
      <c r="AS103" s="28" t="s">
        <v>108</v>
      </c>
      <c r="AT103" s="1" t="n">
        <v>-4</v>
      </c>
      <c r="AU103" s="1" t="n">
        <v>-3.6</v>
      </c>
      <c r="AV103" s="1" t="n">
        <v>-3.2</v>
      </c>
      <c r="AW103" s="1" t="n">
        <v>-2.8</v>
      </c>
      <c r="AX103" s="1" t="n">
        <v>-2.4</v>
      </c>
      <c r="AY103" s="1" t="n">
        <v>-2</v>
      </c>
      <c r="AZ103" s="1" t="n">
        <v>-1.6</v>
      </c>
      <c r="BA103" s="1" t="n">
        <v>-1.2</v>
      </c>
      <c r="BB103" s="1" t="n">
        <v>-0.8</v>
      </c>
      <c r="BC103" s="1" t="n">
        <v>-0.4</v>
      </c>
      <c r="BD103" s="1" t="n">
        <v>0</v>
      </c>
      <c r="BE103" s="1" t="n">
        <v>1</v>
      </c>
      <c r="BF103" s="1" t="n">
        <v>2</v>
      </c>
      <c r="BG103" s="1" t="n">
        <v>3</v>
      </c>
      <c r="BH103" s="1" t="n">
        <v>4</v>
      </c>
      <c r="BI103" s="1" t="n">
        <v>5</v>
      </c>
      <c r="BJ103" s="1" t="n">
        <v>10</v>
      </c>
      <c r="BK103" s="1" t="n">
        <v>20</v>
      </c>
      <c r="BL103" s="1" t="n">
        <v>30</v>
      </c>
      <c r="BM103" s="1" t="n">
        <v>50</v>
      </c>
    </row>
    <row r="104" customFormat="false" ht="14.5" hidden="false" customHeight="false" outlineLevel="0" collapsed="false">
      <c r="A104" s="28" t="n">
        <v>3</v>
      </c>
      <c r="B104" s="26" t="n">
        <v>0.0272784566820004</v>
      </c>
      <c r="C104" s="26" t="n">
        <v>0.0293256039397638</v>
      </c>
      <c r="D104" s="26" t="n">
        <v>0.0313671120020133</v>
      </c>
      <c r="E104" s="26" t="n">
        <v>0.0334039372315334</v>
      </c>
      <c r="F104" s="26" t="n">
        <v>0.0354368804761552</v>
      </c>
      <c r="G104" s="26" t="n">
        <v>0.037467006784818</v>
      </c>
      <c r="H104" s="26" t="n">
        <v>0.0394947661662565</v>
      </c>
      <c r="I104" s="26" t="n">
        <v>0.0415201653574107</v>
      </c>
      <c r="J104" s="26" t="n">
        <v>0.0435434645078023</v>
      </c>
      <c r="K104" s="26" t="n">
        <v>0.0455669632223691</v>
      </c>
      <c r="L104" s="26" t="n">
        <v>0.0475924597458146</v>
      </c>
      <c r="M104" s="26" t="n">
        <v>0.052614153009933</v>
      </c>
      <c r="N104" s="26" t="n">
        <v>0.0576951954159869</v>
      </c>
      <c r="O104" s="26" t="n">
        <v>0.0629980777121944</v>
      </c>
      <c r="P104" s="26" t="n">
        <v>0.0681776339651067</v>
      </c>
      <c r="Q104" s="26" t="n">
        <v>0.0734228471142996</v>
      </c>
      <c r="R104" s="26" t="n">
        <v>0.0999880391036158</v>
      </c>
      <c r="S104" s="26" t="n">
        <v>0.0932384244231094</v>
      </c>
      <c r="T104" s="26" t="n">
        <v>0.00511956064742379</v>
      </c>
      <c r="U104" s="26" t="n">
        <v>-0.133745267677571</v>
      </c>
      <c r="W104" s="28" t="n">
        <v>3</v>
      </c>
      <c r="X104" s="26" t="n">
        <v>0.00909281889400015</v>
      </c>
      <c r="Y104" s="26" t="n">
        <v>0.00977520131325461</v>
      </c>
      <c r="Z104" s="26" t="n">
        <v>0.0104557040006711</v>
      </c>
      <c r="AA104" s="26" t="n">
        <v>0.0111346457438445</v>
      </c>
      <c r="AB104" s="26" t="n">
        <v>0.0118122934920517</v>
      </c>
      <c r="AC104" s="26" t="n">
        <v>0.012489002261606</v>
      </c>
      <c r="AD104" s="26" t="n">
        <v>0.0131649220554188</v>
      </c>
      <c r="AE104" s="26" t="n">
        <v>0.0138400551191369</v>
      </c>
      <c r="AF104" s="26" t="n">
        <v>0.0145144881692675</v>
      </c>
      <c r="AG104" s="26" t="n">
        <v>0.0151889877407897</v>
      </c>
      <c r="AH104" s="26" t="n">
        <v>0.0158641532486049</v>
      </c>
      <c r="AI104" s="26" t="n">
        <v>0.017538051003311</v>
      </c>
      <c r="AJ104" s="26" t="n">
        <v>0.019231731805329</v>
      </c>
      <c r="AK104" s="26" t="n">
        <v>0.0209993592373981</v>
      </c>
      <c r="AL104" s="26" t="n">
        <v>0.0227258779883689</v>
      </c>
      <c r="AM104" s="26" t="n">
        <v>0.0244742823714332</v>
      </c>
      <c r="AN104" s="26" t="n">
        <v>0.0333293463678719</v>
      </c>
      <c r="AO104" s="26" t="n">
        <v>0.0310794748077031</v>
      </c>
      <c r="AP104" s="26" t="n">
        <v>0.00170652021580793</v>
      </c>
      <c r="AQ104" s="26" t="n">
        <v>-0.0445817558925237</v>
      </c>
      <c r="AS104" s="28" t="n">
        <v>3</v>
      </c>
      <c r="AT104" s="26" t="n">
        <v>0.215440015906343</v>
      </c>
      <c r="AU104" s="26" t="n">
        <v>0.21535526412621</v>
      </c>
      <c r="AV104" s="26" t="n">
        <v>0.215283599775026</v>
      </c>
      <c r="AW104" s="26" t="n">
        <v>0.215222429627521</v>
      </c>
      <c r="AX104" s="26" t="n">
        <v>0.21517846711987</v>
      </c>
      <c r="AY104" s="26" t="n">
        <v>0.21515511891829</v>
      </c>
      <c r="AZ104" s="26" t="n">
        <v>0.215146889709325</v>
      </c>
      <c r="BA104" s="26" t="n">
        <v>0.215154320767588</v>
      </c>
      <c r="BB104" s="26" t="n">
        <v>0.21517307272202</v>
      </c>
      <c r="BC104" s="26" t="n">
        <v>0.215206031351214</v>
      </c>
      <c r="BD104" s="26" t="n">
        <v>0.215255440243542</v>
      </c>
      <c r="BE104" s="26" t="n">
        <v>0.215415791064145</v>
      </c>
      <c r="BF104" s="26" t="n">
        <v>0.215796074706248</v>
      </c>
      <c r="BG104" s="26" t="n">
        <v>0.216515181985964</v>
      </c>
      <c r="BH104" s="26" t="n">
        <v>0.217172669585021</v>
      </c>
      <c r="BI104" s="26" t="n">
        <v>0.218044256268069</v>
      </c>
      <c r="BJ104" s="26" t="n">
        <v>0.221916926288482</v>
      </c>
      <c r="BK104" s="26" t="n">
        <v>0.186406351404041</v>
      </c>
      <c r="BL104" s="26" t="n">
        <v>0.0891888416789991</v>
      </c>
      <c r="BM104" s="26" t="n">
        <v>0.0083245442239064</v>
      </c>
    </row>
    <row r="105" customFormat="false" ht="14.5" hidden="false" customHeight="false" outlineLevel="0" collapsed="false">
      <c r="A105" s="28" t="n">
        <v>4</v>
      </c>
      <c r="B105" s="26" t="n">
        <v>0.0656473502409432</v>
      </c>
      <c r="C105" s="26" t="n">
        <v>0.0697145441362173</v>
      </c>
      <c r="D105" s="26" t="n">
        <v>0.0737382428405021</v>
      </c>
      <c r="E105" s="26" t="n">
        <v>0.0778817089448872</v>
      </c>
      <c r="F105" s="26" t="n">
        <v>0.0821357180240921</v>
      </c>
      <c r="G105" s="26" t="n">
        <v>0.0864082582418869</v>
      </c>
      <c r="H105" s="26" t="n">
        <v>0.090605237947802</v>
      </c>
      <c r="I105" s="26" t="n">
        <v>0.0947211105517643</v>
      </c>
      <c r="J105" s="26" t="n">
        <v>0.0987514865213354</v>
      </c>
      <c r="K105" s="26" t="n">
        <v>0.102793344497696</v>
      </c>
      <c r="L105" s="26" t="n">
        <v>0.106939638546419</v>
      </c>
      <c r="M105" s="26" t="n">
        <v>0.117898496989985</v>
      </c>
      <c r="N105" s="26" t="n">
        <v>0.130478815298562</v>
      </c>
      <c r="O105" s="26" t="n">
        <v>0.143094936437762</v>
      </c>
      <c r="P105" s="26" t="n">
        <v>0.15332069836526</v>
      </c>
      <c r="Q105" s="26" t="n">
        <v>0.16166338039987</v>
      </c>
      <c r="R105" s="26" t="n">
        <v>0.184800288665462</v>
      </c>
      <c r="S105" s="26" t="n">
        <v>0.0712062583923723</v>
      </c>
      <c r="T105" s="26" t="n">
        <v>-0.103568083153709</v>
      </c>
      <c r="U105" s="26" t="n">
        <v>-0.292009309953249</v>
      </c>
      <c r="W105" s="28" t="n">
        <v>4</v>
      </c>
      <c r="X105" s="26" t="n">
        <v>0.0164118375602358</v>
      </c>
      <c r="Y105" s="26" t="n">
        <v>0.0174286360340543</v>
      </c>
      <c r="Z105" s="26" t="n">
        <v>0.0184345607101255</v>
      </c>
      <c r="AA105" s="26" t="n">
        <v>0.0194704272362218</v>
      </c>
      <c r="AB105" s="26" t="n">
        <v>0.020533929506023</v>
      </c>
      <c r="AC105" s="26" t="n">
        <v>0.0216020645604717</v>
      </c>
      <c r="AD105" s="26" t="n">
        <v>0.0226513094869505</v>
      </c>
      <c r="AE105" s="26" t="n">
        <v>0.0236802776379411</v>
      </c>
      <c r="AF105" s="26" t="n">
        <v>0.0246878716303339</v>
      </c>
      <c r="AG105" s="26" t="n">
        <v>0.0256983361244239</v>
      </c>
      <c r="AH105" s="26" t="n">
        <v>0.0267349096366048</v>
      </c>
      <c r="AI105" s="26" t="n">
        <v>0.0294746242474963</v>
      </c>
      <c r="AJ105" s="26" t="n">
        <v>0.0326197038246406</v>
      </c>
      <c r="AK105" s="26" t="n">
        <v>0.0357737341094405</v>
      </c>
      <c r="AL105" s="26" t="n">
        <v>0.0383301745913149</v>
      </c>
      <c r="AM105" s="26" t="n">
        <v>0.0404158450999676</v>
      </c>
      <c r="AN105" s="26" t="n">
        <v>0.0462000721663656</v>
      </c>
      <c r="AO105" s="26" t="n">
        <v>0.0178015645980931</v>
      </c>
      <c r="AP105" s="26" t="n">
        <v>-0.0258920207884273</v>
      </c>
      <c r="AQ105" s="26" t="n">
        <v>-0.0730023274883122</v>
      </c>
      <c r="AS105" s="28" t="n">
        <v>4</v>
      </c>
      <c r="AT105" s="26" t="n">
        <v>0.295932325675307</v>
      </c>
      <c r="AU105" s="26" t="n">
        <v>0.296313241314135</v>
      </c>
      <c r="AV105" s="26" t="n">
        <v>0.296678127681195</v>
      </c>
      <c r="AW105" s="26" t="n">
        <v>0.297232475453478</v>
      </c>
      <c r="AX105" s="26" t="n">
        <v>0.297966045264694</v>
      </c>
      <c r="AY105" s="26" t="n">
        <v>0.298752393937871</v>
      </c>
      <c r="AZ105" s="26" t="n">
        <v>0.299474389034879</v>
      </c>
      <c r="BA105" s="26" t="n">
        <v>0.300155195274378</v>
      </c>
      <c r="BB105" s="26" t="n">
        <v>0.300784200208141</v>
      </c>
      <c r="BC105" s="26" t="n">
        <v>0.301468823911728</v>
      </c>
      <c r="BD105" s="26" t="n">
        <v>0.302331502499006</v>
      </c>
      <c r="BE105" s="26" t="n">
        <v>0.305233602917088</v>
      </c>
      <c r="BF105" s="26" t="n">
        <v>0.308961583403476</v>
      </c>
      <c r="BG105" s="26" t="n">
        <v>0.312151765257623</v>
      </c>
      <c r="BH105" s="26" t="n">
        <v>0.313396362523692</v>
      </c>
      <c r="BI105" s="26" t="n">
        <v>0.313648214237839</v>
      </c>
      <c r="BJ105" s="26" t="n">
        <v>0.305883656399832</v>
      </c>
      <c r="BK105" s="26" t="n">
        <v>0.160833624307549</v>
      </c>
      <c r="BL105" s="26" t="n">
        <v>0.000320218831385961</v>
      </c>
      <c r="BM105" s="26" t="n">
        <v>-0.0273168784265519</v>
      </c>
    </row>
    <row r="106" customFormat="false" ht="14.5" hidden="false" customHeight="false" outlineLevel="0" collapsed="false">
      <c r="A106" s="28" t="n">
        <v>5</v>
      </c>
      <c r="B106" s="26" t="n">
        <v>0.123058058351022</v>
      </c>
      <c r="C106" s="26" t="n">
        <v>0.130020595349091</v>
      </c>
      <c r="D106" s="26" t="n">
        <v>0.136983616810082</v>
      </c>
      <c r="E106" s="26" t="n">
        <v>0.144043649419165</v>
      </c>
      <c r="F106" s="26" t="n">
        <v>0.151143095481718</v>
      </c>
      <c r="G106" s="26" t="n">
        <v>0.159004320620846</v>
      </c>
      <c r="H106" s="26" t="n">
        <v>0.167502283150656</v>
      </c>
      <c r="I106" s="26" t="n">
        <v>0.176254255793044</v>
      </c>
      <c r="J106" s="26" t="n">
        <v>0.185253086242096</v>
      </c>
      <c r="K106" s="26" t="n">
        <v>0.194295578813768</v>
      </c>
      <c r="L106" s="26" t="n">
        <v>0.203167284464885</v>
      </c>
      <c r="M106" s="26" t="n">
        <v>0.221970677082899</v>
      </c>
      <c r="N106" s="26" t="n">
        <v>0.238445737761019</v>
      </c>
      <c r="O106" s="26" t="n">
        <v>0.254421370560412</v>
      </c>
      <c r="P106" s="26" t="n">
        <v>0.268082823704662</v>
      </c>
      <c r="Q106" s="26" t="n">
        <v>0.277803954605956</v>
      </c>
      <c r="R106" s="26" t="n">
        <v>0.233992198112882</v>
      </c>
      <c r="S106" s="26" t="n">
        <v>-0.0102299125262783</v>
      </c>
      <c r="T106" s="26" t="n">
        <v>-0.268195859818327</v>
      </c>
      <c r="U106" s="26" t="n">
        <v>-0.563500546706994</v>
      </c>
      <c r="W106" s="28" t="n">
        <v>5</v>
      </c>
      <c r="X106" s="26" t="n">
        <v>0.0246116116702043</v>
      </c>
      <c r="Y106" s="26" t="n">
        <v>0.0260041190698182</v>
      </c>
      <c r="Z106" s="26" t="n">
        <v>0.0273967233620164</v>
      </c>
      <c r="AA106" s="26" t="n">
        <v>0.028808729883833</v>
      </c>
      <c r="AB106" s="26" t="n">
        <v>0.0302286190963437</v>
      </c>
      <c r="AC106" s="26" t="n">
        <v>0.0318008641241692</v>
      </c>
      <c r="AD106" s="26" t="n">
        <v>0.0335004566301312</v>
      </c>
      <c r="AE106" s="26" t="n">
        <v>0.0352508511586088</v>
      </c>
      <c r="AF106" s="26" t="n">
        <v>0.0370506172484191</v>
      </c>
      <c r="AG106" s="26" t="n">
        <v>0.0388591157627537</v>
      </c>
      <c r="AH106" s="26" t="n">
        <v>0.0406334568929771</v>
      </c>
      <c r="AI106" s="26" t="n">
        <v>0.0443941354165798</v>
      </c>
      <c r="AJ106" s="26" t="n">
        <v>0.0476891475522038</v>
      </c>
      <c r="AK106" s="26" t="n">
        <v>0.0508842741120824</v>
      </c>
      <c r="AL106" s="26" t="n">
        <v>0.0536165647409324</v>
      </c>
      <c r="AM106" s="26" t="n">
        <v>0.0555607909211911</v>
      </c>
      <c r="AN106" s="26" t="n">
        <v>0.0467984396225765</v>
      </c>
      <c r="AO106" s="26" t="n">
        <v>-0.00204598250525567</v>
      </c>
      <c r="AP106" s="26" t="n">
        <v>-0.0536391719636654</v>
      </c>
      <c r="AQ106" s="26" t="n">
        <v>-0.112700109341399</v>
      </c>
      <c r="AS106" s="28" t="n">
        <v>5</v>
      </c>
      <c r="AT106" s="26" t="n">
        <v>0.407679816343357</v>
      </c>
      <c r="AU106" s="26" t="n">
        <v>0.408950052289459</v>
      </c>
      <c r="AV106" s="26" t="n">
        <v>0.41033507515036</v>
      </c>
      <c r="AW106" s="26" t="n">
        <v>0.412012240535958</v>
      </c>
      <c r="AX106" s="26" t="n">
        <v>0.413861312088726</v>
      </c>
      <c r="AY106" s="26" t="n">
        <v>0.416113286650244</v>
      </c>
      <c r="AZ106" s="26" t="n">
        <v>0.418678908954041</v>
      </c>
      <c r="BA106" s="26" t="n">
        <v>0.421291128784091</v>
      </c>
      <c r="BB106" s="26" t="n">
        <v>0.424007273340073</v>
      </c>
      <c r="BC106" s="26" t="n">
        <v>0.426625148521459</v>
      </c>
      <c r="BD106" s="26" t="n">
        <v>0.428544066925153</v>
      </c>
      <c r="BE106" s="26" t="n">
        <v>0.43170552860556</v>
      </c>
      <c r="BF106" s="26" t="n">
        <v>0.4343967459875</v>
      </c>
      <c r="BG106" s="26" t="n">
        <v>0.438852506379626</v>
      </c>
      <c r="BH106" s="26" t="n">
        <v>0.442319054285392</v>
      </c>
      <c r="BI106" s="26" t="n">
        <v>0.442015893611345</v>
      </c>
      <c r="BJ106" s="26" t="n">
        <v>0.357630726623361</v>
      </c>
      <c r="BK106" s="26" t="n">
        <v>0.0802357471308443</v>
      </c>
      <c r="BL106" s="26" t="n">
        <v>-0.103967123737781</v>
      </c>
      <c r="BM106" s="26" t="n">
        <v>-0.075177557369163</v>
      </c>
    </row>
    <row r="107" customFormat="false" ht="14.5" hidden="false" customHeight="false" outlineLevel="0" collapsed="false">
      <c r="A107" s="28" t="n">
        <v>6</v>
      </c>
      <c r="B107" s="26" t="n">
        <v>0.198879020794908</v>
      </c>
      <c r="C107" s="26" t="n">
        <v>0.212832354761693</v>
      </c>
      <c r="D107" s="26" t="n">
        <v>0.227208582929451</v>
      </c>
      <c r="E107" s="26" t="n">
        <v>0.241711405262984</v>
      </c>
      <c r="F107" s="26" t="n">
        <v>0.256454811726131</v>
      </c>
      <c r="G107" s="26" t="n">
        <v>0.269914154634543</v>
      </c>
      <c r="H107" s="26" t="n">
        <v>0.282560135963891</v>
      </c>
      <c r="I107" s="26" t="n">
        <v>0.29573093244238</v>
      </c>
      <c r="J107" s="26" t="n">
        <v>0.31115543786708</v>
      </c>
      <c r="K107" s="26" t="n">
        <v>0.324747369404355</v>
      </c>
      <c r="L107" s="26" t="n">
        <v>0.335662481081698</v>
      </c>
      <c r="M107" s="26" t="n">
        <v>0.360984677995592</v>
      </c>
      <c r="N107" s="26" t="n">
        <v>0.376195228576406</v>
      </c>
      <c r="O107" s="26" t="n">
        <v>0.379547715445723</v>
      </c>
      <c r="P107" s="26" t="n">
        <v>0.372069832860461</v>
      </c>
      <c r="Q107" s="26" t="n">
        <v>0.357788980915846</v>
      </c>
      <c r="R107" s="26" t="n">
        <v>0.235556914885286</v>
      </c>
      <c r="S107" s="26" t="n">
        <v>-0.146999862736134</v>
      </c>
      <c r="T107" s="26" t="n">
        <v>-0.491248281516323</v>
      </c>
      <c r="U107" s="26" t="n">
        <v>-0.972775854250099</v>
      </c>
      <c r="W107" s="28" t="n">
        <v>6</v>
      </c>
      <c r="X107" s="26" t="n">
        <v>0.0331465034658181</v>
      </c>
      <c r="Y107" s="26" t="n">
        <v>0.0354720591269488</v>
      </c>
      <c r="Z107" s="26" t="n">
        <v>0.0378680971549085</v>
      </c>
      <c r="AA107" s="26" t="n">
        <v>0.0402852342104974</v>
      </c>
      <c r="AB107" s="26" t="n">
        <v>0.0427424686210218</v>
      </c>
      <c r="AC107" s="26" t="n">
        <v>0.0449856924390905</v>
      </c>
      <c r="AD107" s="26" t="n">
        <v>0.0470933559939819</v>
      </c>
      <c r="AE107" s="26" t="n">
        <v>0.0492884887403966</v>
      </c>
      <c r="AF107" s="26" t="n">
        <v>0.0518592396445133</v>
      </c>
      <c r="AG107" s="26" t="n">
        <v>0.0541245615673926</v>
      </c>
      <c r="AH107" s="26" t="n">
        <v>0.0559437468469496</v>
      </c>
      <c r="AI107" s="26" t="n">
        <v>0.0601641129992654</v>
      </c>
      <c r="AJ107" s="26" t="n">
        <v>0.0626992047627343</v>
      </c>
      <c r="AK107" s="26" t="n">
        <v>0.0632579525742872</v>
      </c>
      <c r="AL107" s="26" t="n">
        <v>0.0620116388100769</v>
      </c>
      <c r="AM107" s="26" t="n">
        <v>0.0596314968193076</v>
      </c>
      <c r="AN107" s="26" t="n">
        <v>0.0392594858142143</v>
      </c>
      <c r="AO107" s="26" t="n">
        <v>-0.024499977122689</v>
      </c>
      <c r="AP107" s="26" t="n">
        <v>-0.0818747135860538</v>
      </c>
      <c r="AQ107" s="26" t="n">
        <v>-0.162129309041683</v>
      </c>
      <c r="AS107" s="28" t="n">
        <v>6</v>
      </c>
      <c r="AT107" s="26" t="n">
        <v>0.554439111100057</v>
      </c>
      <c r="AU107" s="26" t="n">
        <v>0.558767161263713</v>
      </c>
      <c r="AV107" s="26" t="n">
        <v>0.563328289780743</v>
      </c>
      <c r="AW107" s="26" t="n">
        <v>0.567524403492669</v>
      </c>
      <c r="AX107" s="26" t="n">
        <v>0.571038330765796</v>
      </c>
      <c r="AY107" s="26" t="n">
        <v>0.574132778367694</v>
      </c>
      <c r="AZ107" s="26" t="n">
        <v>0.577101588078768</v>
      </c>
      <c r="BA107" s="26" t="n">
        <v>0.581263723811944</v>
      </c>
      <c r="BB107" s="26" t="n">
        <v>0.588644705508781</v>
      </c>
      <c r="BC107" s="26" t="n">
        <v>0.594662004427672</v>
      </c>
      <c r="BD107" s="26" t="n">
        <v>0.59897521897789</v>
      </c>
      <c r="BE107" s="26" t="n">
        <v>0.607982164132128</v>
      </c>
      <c r="BF107" s="26" t="n">
        <v>0.607314242471016</v>
      </c>
      <c r="BG107" s="26" t="n">
        <v>0.594560182619874</v>
      </c>
      <c r="BH107" s="26" t="n">
        <v>0.571398405802952</v>
      </c>
      <c r="BI107" s="26" t="n">
        <v>0.542458927160925</v>
      </c>
      <c r="BJ107" s="26" t="n">
        <v>0.362594157752252</v>
      </c>
      <c r="BK107" s="26" t="n">
        <v>-0.0383836340336725</v>
      </c>
      <c r="BL107" s="26" t="n">
        <v>-0.217025424541659</v>
      </c>
      <c r="BM107" s="26" t="n">
        <v>-0.133118458894776</v>
      </c>
    </row>
    <row r="108" customFormat="false" ht="14.5" hidden="false" customHeight="false" outlineLevel="0" collapsed="false">
      <c r="A108" s="28" t="n">
        <v>7</v>
      </c>
      <c r="B108" s="26" t="n">
        <v>0.321083778977575</v>
      </c>
      <c r="C108" s="26" t="n">
        <v>0.342920154304686</v>
      </c>
      <c r="D108" s="26" t="n">
        <v>0.360159973074491</v>
      </c>
      <c r="E108" s="26" t="n">
        <v>0.3758354263664</v>
      </c>
      <c r="F108" s="26" t="n">
        <v>0.392004606892465</v>
      </c>
      <c r="G108" s="26" t="n">
        <v>0.41186323937116</v>
      </c>
      <c r="H108" s="26" t="n">
        <v>0.424171702057456</v>
      </c>
      <c r="I108" s="26" t="n">
        <v>0.433018854782244</v>
      </c>
      <c r="J108" s="26" t="n">
        <v>0.439406619474303</v>
      </c>
      <c r="K108" s="26" t="n">
        <v>0.444684497673364</v>
      </c>
      <c r="L108" s="26" t="n">
        <v>0.448288374943606</v>
      </c>
      <c r="M108" s="26" t="n">
        <v>0.450302841023675</v>
      </c>
      <c r="N108" s="26" t="n">
        <v>0.443148845064352</v>
      </c>
      <c r="O108" s="26" t="n">
        <v>0.429973911099774</v>
      </c>
      <c r="P108" s="26" t="n">
        <v>0.410706219582637</v>
      </c>
      <c r="Q108" s="26" t="n">
        <v>0.386682305092434</v>
      </c>
      <c r="R108" s="26" t="n">
        <v>0.207167992302056</v>
      </c>
      <c r="S108" s="26" t="n">
        <v>-0.329077477950625</v>
      </c>
      <c r="T108" s="26" t="n">
        <v>-0.778991916962932</v>
      </c>
      <c r="U108" s="26" t="n">
        <v>-1.5444791229886</v>
      </c>
      <c r="W108" s="28" t="n">
        <v>7</v>
      </c>
      <c r="X108" s="26" t="n">
        <v>0.0458691112825107</v>
      </c>
      <c r="Y108" s="26" t="n">
        <v>0.048988593472098</v>
      </c>
      <c r="Z108" s="26" t="n">
        <v>0.0514514247249273</v>
      </c>
      <c r="AA108" s="26" t="n">
        <v>0.0536907751952</v>
      </c>
      <c r="AB108" s="26" t="n">
        <v>0.056000658127495</v>
      </c>
      <c r="AC108" s="26" t="n">
        <v>0.0588376056244515</v>
      </c>
      <c r="AD108" s="26" t="n">
        <v>0.0605959574367794</v>
      </c>
      <c r="AE108" s="26" t="n">
        <v>0.0618598363974634</v>
      </c>
      <c r="AF108" s="26" t="n">
        <v>0.0627723742106147</v>
      </c>
      <c r="AG108" s="26" t="n">
        <v>0.0635263568104806</v>
      </c>
      <c r="AH108" s="26" t="n">
        <v>0.0640411964205151</v>
      </c>
      <c r="AI108" s="26" t="n">
        <v>0.0643289772890965</v>
      </c>
      <c r="AJ108" s="26" t="n">
        <v>0.0633069778663359</v>
      </c>
      <c r="AK108" s="26" t="n">
        <v>0.0614248444428249</v>
      </c>
      <c r="AL108" s="26" t="n">
        <v>0.0586723170832338</v>
      </c>
      <c r="AM108" s="26" t="n">
        <v>0.0552403292989192</v>
      </c>
      <c r="AN108" s="26" t="n">
        <v>0.0295954274717223</v>
      </c>
      <c r="AO108" s="26" t="n">
        <v>-0.0470110682786607</v>
      </c>
      <c r="AP108" s="26" t="n">
        <v>-0.111284559566133</v>
      </c>
      <c r="AQ108" s="26" t="n">
        <v>-0.220639874712658</v>
      </c>
      <c r="AS108" s="28" t="n">
        <v>7</v>
      </c>
      <c r="AT108" s="26" t="n">
        <v>0.76564126379471</v>
      </c>
      <c r="AU108" s="26" t="n">
        <v>0.776480215570799</v>
      </c>
      <c r="AV108" s="26" t="n">
        <v>0.782063053438035</v>
      </c>
      <c r="AW108" s="26" t="n">
        <v>0.78592770933224</v>
      </c>
      <c r="AX108" s="26" t="n">
        <v>0.791643544794094</v>
      </c>
      <c r="AY108" s="26" t="n">
        <v>0.801924065283579</v>
      </c>
      <c r="AZ108" s="26" t="n">
        <v>0.803644283917023</v>
      </c>
      <c r="BA108" s="26" t="n">
        <v>0.801566749625671</v>
      </c>
      <c r="BB108" s="26" t="n">
        <v>0.79725030475671</v>
      </c>
      <c r="BC108" s="26" t="n">
        <v>0.791721753369427</v>
      </c>
      <c r="BD108" s="26" t="n">
        <v>0.783772285521966</v>
      </c>
      <c r="BE108" s="26" t="n">
        <v>0.75721629588247</v>
      </c>
      <c r="BF108" s="26" t="n">
        <v>0.722571789941931</v>
      </c>
      <c r="BG108" s="26" t="n">
        <v>0.683373372479217</v>
      </c>
      <c r="BH108" s="26" t="n">
        <v>0.639732082260814</v>
      </c>
      <c r="BI108" s="26" t="n">
        <v>0.593351688676379</v>
      </c>
      <c r="BJ108" s="26" t="n">
        <v>0.333452108869712</v>
      </c>
      <c r="BK108" s="26" t="n">
        <v>-0.169590999051947</v>
      </c>
      <c r="BL108" s="26" t="n">
        <v>-0.340037856223293</v>
      </c>
      <c r="BM108" s="26" t="n">
        <v>-0.201077245089035</v>
      </c>
    </row>
    <row r="109" customFormat="false" ht="14.5" hidden="false" customHeight="false" outlineLevel="0" collapsed="false">
      <c r="A109" s="28" t="n">
        <v>7.5</v>
      </c>
      <c r="B109" s="26" t="n">
        <v>0.37758753166929</v>
      </c>
      <c r="C109" s="26" t="n">
        <v>0.397867544893074</v>
      </c>
      <c r="D109" s="26" t="n">
        <v>0.414195309998573</v>
      </c>
      <c r="E109" s="26" t="n">
        <v>0.426316324950971</v>
      </c>
      <c r="F109" s="26" t="n">
        <v>0.434619032041942</v>
      </c>
      <c r="G109" s="26" t="n">
        <v>0.442843117160855</v>
      </c>
      <c r="H109" s="26" t="n">
        <v>0.450325366272455</v>
      </c>
      <c r="I109" s="26" t="n">
        <v>0.456464674744287</v>
      </c>
      <c r="J109" s="26" t="n">
        <v>0.46135311369451</v>
      </c>
      <c r="K109" s="26" t="n">
        <v>0.464186445621915</v>
      </c>
      <c r="L109" s="26" t="n">
        <v>0.465758873285196</v>
      </c>
      <c r="M109" s="26" t="n">
        <v>0.465335576752293</v>
      </c>
      <c r="N109" s="26" t="n">
        <v>0.457479799661752</v>
      </c>
      <c r="O109" s="26" t="n">
        <v>0.442296757231086</v>
      </c>
      <c r="P109" s="26" t="n">
        <v>0.420893083691673</v>
      </c>
      <c r="Q109" s="26" t="n">
        <v>0.393435345169203</v>
      </c>
      <c r="R109" s="26" t="n">
        <v>0.181299871946136</v>
      </c>
      <c r="S109" s="26" t="n">
        <v>-0.439774940458329</v>
      </c>
      <c r="T109" s="26" t="n">
        <v>-0.948679304556054</v>
      </c>
      <c r="U109" s="26" t="n">
        <v>-1.89850143908375</v>
      </c>
      <c r="W109" s="28" t="n">
        <v>7.5</v>
      </c>
      <c r="X109" s="26" t="n">
        <v>0.050345004222572</v>
      </c>
      <c r="Y109" s="26" t="n">
        <v>0.0530490059857433</v>
      </c>
      <c r="Z109" s="26" t="n">
        <v>0.055226041333143</v>
      </c>
      <c r="AA109" s="26" t="n">
        <v>0.0568421766601295</v>
      </c>
      <c r="AB109" s="26" t="n">
        <v>0.0579492042722589</v>
      </c>
      <c r="AC109" s="26" t="n">
        <v>0.0590457489547806</v>
      </c>
      <c r="AD109" s="26" t="n">
        <v>0.0600433821696607</v>
      </c>
      <c r="AE109" s="26" t="n">
        <v>0.0608619566325716</v>
      </c>
      <c r="AF109" s="26" t="n">
        <v>0.0615137484926014</v>
      </c>
      <c r="AG109" s="26" t="n">
        <v>0.061891526082922</v>
      </c>
      <c r="AH109" s="26" t="n">
        <v>0.0621011831046927</v>
      </c>
      <c r="AI109" s="26" t="n">
        <v>0.0620447435669723</v>
      </c>
      <c r="AJ109" s="26" t="n">
        <v>0.0609973066215669</v>
      </c>
      <c r="AK109" s="26" t="n">
        <v>0.0589729009641448</v>
      </c>
      <c r="AL109" s="26" t="n">
        <v>0.0561190778255565</v>
      </c>
      <c r="AM109" s="26" t="n">
        <v>0.0524580460225604</v>
      </c>
      <c r="AN109" s="26" t="n">
        <v>0.0241733162594849</v>
      </c>
      <c r="AO109" s="26" t="n">
        <v>-0.0586366587277773</v>
      </c>
      <c r="AP109" s="26" t="n">
        <v>-0.126490573940807</v>
      </c>
      <c r="AQ109" s="26" t="n">
        <v>-0.253133525211166</v>
      </c>
      <c r="AS109" s="28" t="n">
        <v>7.5</v>
      </c>
      <c r="AT109" s="26" t="n">
        <v>0.896728490313016</v>
      </c>
      <c r="AU109" s="26" t="n">
        <v>0.905127432192392</v>
      </c>
      <c r="AV109" s="26" t="n">
        <v>0.908226408764367</v>
      </c>
      <c r="AW109" s="26" t="n">
        <v>0.906560116780483</v>
      </c>
      <c r="AX109" s="26" t="n">
        <v>0.900462161827975</v>
      </c>
      <c r="AY109" s="26" t="n">
        <v>0.894795030887906</v>
      </c>
      <c r="AZ109" s="26" t="n">
        <v>0.887695681202493</v>
      </c>
      <c r="BA109" s="26" t="n">
        <v>0.878087972193941</v>
      </c>
      <c r="BB109" s="26" t="n">
        <v>0.866924868278398</v>
      </c>
      <c r="BC109" s="26" t="n">
        <v>0.854420447133516</v>
      </c>
      <c r="BD109" s="26" t="n">
        <v>0.841116534841633</v>
      </c>
      <c r="BE109" s="26" t="n">
        <v>0.804183975481391</v>
      </c>
      <c r="BF109" s="26" t="n">
        <v>0.761369069909324</v>
      </c>
      <c r="BG109" s="26" t="n">
        <v>0.713946233404714</v>
      </c>
      <c r="BH109" s="26" t="n">
        <v>0.663150579205361</v>
      </c>
      <c r="BI109" s="26" t="n">
        <v>0.608924847388657</v>
      </c>
      <c r="BJ109" s="26" t="n">
        <v>0.306516032322578</v>
      </c>
      <c r="BK109" s="26" t="n">
        <v>-0.240391887768772</v>
      </c>
      <c r="BL109" s="26" t="n">
        <v>-0.405455097150267</v>
      </c>
      <c r="BM109" s="26" t="n">
        <v>-0.238867607487629</v>
      </c>
    </row>
    <row r="110" customFormat="false" ht="14.5" hidden="false" customHeight="false" outlineLevel="0" collapsed="false">
      <c r="A110" s="28" t="n">
        <v>8</v>
      </c>
      <c r="B110" s="26" t="n">
        <v>0.404459703706383</v>
      </c>
      <c r="C110" s="26" t="n">
        <v>0.414636006759295</v>
      </c>
      <c r="D110" s="26" t="n">
        <v>0.424805798379286</v>
      </c>
      <c r="E110" s="26" t="n">
        <v>0.434994932083256</v>
      </c>
      <c r="F110" s="26" t="n">
        <v>0.443621232688319</v>
      </c>
      <c r="G110" s="26" t="n">
        <v>0.451375800292367</v>
      </c>
      <c r="H110" s="26" t="n">
        <v>0.456480028764047</v>
      </c>
      <c r="I110" s="26" t="n">
        <v>0.460983877491714</v>
      </c>
      <c r="J110" s="26" t="n">
        <v>0.464794600956554</v>
      </c>
      <c r="K110" s="26" t="n">
        <v>0.468243490764922</v>
      </c>
      <c r="L110" s="26" t="n">
        <v>0.470820916421714</v>
      </c>
      <c r="M110" s="26" t="n">
        <v>0.472711277234821</v>
      </c>
      <c r="N110" s="26" t="n">
        <v>0.46614347512858</v>
      </c>
      <c r="O110" s="26" t="n">
        <v>0.450510185500559</v>
      </c>
      <c r="P110" s="26" t="n">
        <v>0.426975876933361</v>
      </c>
      <c r="Q110" s="26" t="n">
        <v>0.395993035596821</v>
      </c>
      <c r="R110" s="26" t="n">
        <v>0.146083951113778</v>
      </c>
      <c r="S110" s="26" t="n">
        <v>-0.565017071432165</v>
      </c>
      <c r="T110" s="26" t="n">
        <v>-1.13528814308735</v>
      </c>
      <c r="U110" s="26" t="n">
        <v>-2.30160026524441</v>
      </c>
      <c r="W110" s="28" t="n">
        <v>8</v>
      </c>
      <c r="X110" s="26" t="n">
        <v>0.0505574629632978</v>
      </c>
      <c r="Y110" s="26" t="n">
        <v>0.0518295008449119</v>
      </c>
      <c r="Z110" s="26" t="n">
        <v>0.0531007247974108</v>
      </c>
      <c r="AA110" s="26" t="n">
        <v>0.054374366510407</v>
      </c>
      <c r="AB110" s="26" t="n">
        <v>0.0554526540860399</v>
      </c>
      <c r="AC110" s="26" t="n">
        <v>0.0564219750365458</v>
      </c>
      <c r="AD110" s="26" t="n">
        <v>0.0570600035955059</v>
      </c>
      <c r="AE110" s="26" t="n">
        <v>0.0576229846864643</v>
      </c>
      <c r="AF110" s="26" t="n">
        <v>0.0580993251195693</v>
      </c>
      <c r="AG110" s="26" t="n">
        <v>0.0585304363456153</v>
      </c>
      <c r="AH110" s="26" t="n">
        <v>0.0588526145527142</v>
      </c>
      <c r="AI110" s="26" t="n">
        <v>0.0590889096543526</v>
      </c>
      <c r="AJ110" s="26" t="n">
        <v>0.0582679343910725</v>
      </c>
      <c r="AK110" s="26" t="n">
        <v>0.0563137731875699</v>
      </c>
      <c r="AL110" s="26" t="n">
        <v>0.0533719846166701</v>
      </c>
      <c r="AM110" s="26" t="n">
        <v>0.0494991294496027</v>
      </c>
      <c r="AN110" s="26" t="n">
        <v>0.0182604938892222</v>
      </c>
      <c r="AO110" s="26" t="n">
        <v>-0.0706271339290207</v>
      </c>
      <c r="AP110" s="26" t="n">
        <v>-0.141911017885919</v>
      </c>
      <c r="AQ110" s="26" t="n">
        <v>-0.287700033155551</v>
      </c>
      <c r="AS110" s="28" t="n">
        <v>8</v>
      </c>
      <c r="AT110" s="26" t="n">
        <v>1.01171393872955</v>
      </c>
      <c r="AU110" s="26" t="n">
        <v>1.00370695306404</v>
      </c>
      <c r="AV110" s="26" t="n">
        <v>0.995920379314328</v>
      </c>
      <c r="AW110" s="26" t="n">
        <v>0.987415577983563</v>
      </c>
      <c r="AX110" s="26" t="n">
        <v>0.97582477640067</v>
      </c>
      <c r="AY110" s="26" t="n">
        <v>0.964043137290653</v>
      </c>
      <c r="AZ110" s="26" t="n">
        <v>0.949438281147295</v>
      </c>
      <c r="BA110" s="26" t="n">
        <v>0.934246718999348</v>
      </c>
      <c r="BB110" s="26" t="n">
        <v>0.918515897491245</v>
      </c>
      <c r="BC110" s="26" t="n">
        <v>0.90286943021695</v>
      </c>
      <c r="BD110" s="26" t="n">
        <v>0.886361825611904</v>
      </c>
      <c r="BE110" s="26" t="n">
        <v>0.842568778709004</v>
      </c>
      <c r="BF110" s="26" t="n">
        <v>0.793560638562082</v>
      </c>
      <c r="BG110" s="26" t="n">
        <v>0.739179001308188</v>
      </c>
      <c r="BH110" s="26" t="n">
        <v>0.680754527896403</v>
      </c>
      <c r="BI110" s="26" t="n">
        <v>0.618604810951787</v>
      </c>
      <c r="BJ110" s="26" t="n">
        <v>0.27042724261535</v>
      </c>
      <c r="BK110" s="26" t="n">
        <v>-0.314316376465446</v>
      </c>
      <c r="BL110" s="26" t="n">
        <v>-0.473079141182535</v>
      </c>
      <c r="BM110" s="26" t="n">
        <v>-0.279164502534959</v>
      </c>
    </row>
    <row r="111" customFormat="false" ht="14.5" hidden="false" customHeight="false" outlineLevel="0" collapsed="false">
      <c r="A111" s="28" t="n">
        <v>8.5</v>
      </c>
      <c r="B111" s="26" t="n">
        <v>0.400119725072175</v>
      </c>
      <c r="C111" s="26" t="n">
        <v>0.41210867653153</v>
      </c>
      <c r="D111" s="26" t="n">
        <v>0.421594538968575</v>
      </c>
      <c r="E111" s="26" t="n">
        <v>0.429812680818861</v>
      </c>
      <c r="F111" s="26" t="n">
        <v>0.437531146984103</v>
      </c>
      <c r="G111" s="26" t="n">
        <v>0.444415769388795</v>
      </c>
      <c r="H111" s="26" t="n">
        <v>0.450640800080427</v>
      </c>
      <c r="I111" s="26" t="n">
        <v>0.456592594783788</v>
      </c>
      <c r="J111" s="26" t="n">
        <v>0.461745093664775</v>
      </c>
      <c r="K111" s="26" t="n">
        <v>0.466293209190745</v>
      </c>
      <c r="L111" s="26" t="n">
        <v>0.47014753345478</v>
      </c>
      <c r="M111" s="26" t="n">
        <v>0.475033805513068</v>
      </c>
      <c r="N111" s="26" t="n">
        <v>0.470460834212555</v>
      </c>
      <c r="O111" s="26" t="n">
        <v>0.454969336909632</v>
      </c>
      <c r="P111" s="26" t="n">
        <v>0.429132113667254</v>
      </c>
      <c r="Q111" s="26" t="n">
        <v>0.39422651716869</v>
      </c>
      <c r="R111" s="26" t="n">
        <v>0.100417880306581</v>
      </c>
      <c r="S111" s="26" t="n">
        <v>-0.705859062836157</v>
      </c>
      <c r="T111" s="26" t="n">
        <v>-1.33826518862094</v>
      </c>
      <c r="U111" s="26" t="n">
        <v>-2.75640280227695</v>
      </c>
      <c r="W111" s="28" t="n">
        <v>8.5</v>
      </c>
      <c r="X111" s="26" t="n">
        <v>0.0470729088320206</v>
      </c>
      <c r="Y111" s="26" t="n">
        <v>0.0484833737095918</v>
      </c>
      <c r="Z111" s="26" t="n">
        <v>0.0495993575257147</v>
      </c>
      <c r="AA111" s="26" t="n">
        <v>0.0505661977433955</v>
      </c>
      <c r="AB111" s="26" t="n">
        <v>0.0514742525863651</v>
      </c>
      <c r="AC111" s="26" t="n">
        <v>0.0522842081633877</v>
      </c>
      <c r="AD111" s="26" t="n">
        <v>0.0530165647153444</v>
      </c>
      <c r="AE111" s="26" t="n">
        <v>0.0537167758569163</v>
      </c>
      <c r="AF111" s="26" t="n">
        <v>0.0543229521958559</v>
      </c>
      <c r="AG111" s="26" t="n">
        <v>0.0548580246106759</v>
      </c>
      <c r="AH111" s="26" t="n">
        <v>0.0553114745240917</v>
      </c>
      <c r="AI111" s="26" t="n">
        <v>0.055886330060361</v>
      </c>
      <c r="AJ111" s="26" t="n">
        <v>0.0553483334367711</v>
      </c>
      <c r="AK111" s="26" t="n">
        <v>0.0535258043423096</v>
      </c>
      <c r="AL111" s="26" t="n">
        <v>0.0504861310196769</v>
      </c>
      <c r="AM111" s="26" t="n">
        <v>0.0463795902551401</v>
      </c>
      <c r="AN111" s="26" t="n">
        <v>0.0118138682713624</v>
      </c>
      <c r="AO111" s="26" t="n">
        <v>-0.0830422426866067</v>
      </c>
      <c r="AP111" s="26" t="n">
        <v>-0.15744296336717</v>
      </c>
      <c r="AQ111" s="26" t="n">
        <v>-0.324282682620818</v>
      </c>
      <c r="AS111" s="28" t="n">
        <v>8.5</v>
      </c>
      <c r="AT111" s="26" t="n">
        <v>1.09445519049511</v>
      </c>
      <c r="AU111" s="26" t="n">
        <v>1.08158565770691</v>
      </c>
      <c r="AV111" s="26" t="n">
        <v>1.0667744271105</v>
      </c>
      <c r="AW111" s="26" t="n">
        <v>1.05078226985998</v>
      </c>
      <c r="AX111" s="26" t="n">
        <v>1.03457355179629</v>
      </c>
      <c r="AY111" s="26" t="n">
        <v>1.01702121685067</v>
      </c>
      <c r="AZ111" s="26" t="n">
        <v>0.999063959564824</v>
      </c>
      <c r="BA111" s="26" t="n">
        <v>0.981213501570659</v>
      </c>
      <c r="BB111" s="26" t="n">
        <v>0.962542276565559</v>
      </c>
      <c r="BC111" s="26" t="n">
        <v>0.943675000060357</v>
      </c>
      <c r="BD111" s="26" t="n">
        <v>0.924822289040961</v>
      </c>
      <c r="BE111" s="26" t="n">
        <v>0.874952816867525</v>
      </c>
      <c r="BF111" s="26" t="n">
        <v>0.819953867638624</v>
      </c>
      <c r="BG111" s="26" t="n">
        <v>0.75901839071095</v>
      </c>
      <c r="BH111" s="26" t="n">
        <v>0.692702680814438</v>
      </c>
      <c r="BI111" s="26" t="n">
        <v>0.622262082217526</v>
      </c>
      <c r="BJ111" s="26" t="n">
        <v>0.224820800374791</v>
      </c>
      <c r="BK111" s="26" t="n">
        <v>-0.39099087454905</v>
      </c>
      <c r="BL111" s="26" t="n">
        <v>-0.5423117116787</v>
      </c>
      <c r="BM111" s="26" t="n">
        <v>-0.321915635560104</v>
      </c>
    </row>
    <row r="112" customFormat="false" ht="14.5" hidden="false" customHeight="false" outlineLevel="0" collapsed="false">
      <c r="A112" s="28" t="n">
        <v>9</v>
      </c>
      <c r="B112" s="26" t="n">
        <v>0.38396234918793</v>
      </c>
      <c r="C112" s="26" t="n">
        <v>0.395477339186237</v>
      </c>
      <c r="D112" s="26" t="n">
        <v>0.405921370582826</v>
      </c>
      <c r="E112" s="26" t="n">
        <v>0.415759764281585</v>
      </c>
      <c r="F112" s="26" t="n">
        <v>0.424843211793935</v>
      </c>
      <c r="G112" s="26" t="n">
        <v>0.433623467334549</v>
      </c>
      <c r="H112" s="26" t="n">
        <v>0.441340088222139</v>
      </c>
      <c r="I112" s="26" t="n">
        <v>0.448389732281587</v>
      </c>
      <c r="J112" s="26" t="n">
        <v>0.454733370017881</v>
      </c>
      <c r="K112" s="26" t="n">
        <v>0.460366417956377</v>
      </c>
      <c r="L112" s="26" t="n">
        <v>0.465509530191598</v>
      </c>
      <c r="M112" s="26" t="n">
        <v>0.473307744842597</v>
      </c>
      <c r="N112" s="26" t="n">
        <v>0.470859515003839</v>
      </c>
      <c r="O112" s="26" t="n">
        <v>0.455805604869245</v>
      </c>
      <c r="P112" s="26" t="n">
        <v>0.427892026625665</v>
      </c>
      <c r="Q112" s="26" t="n">
        <v>0.388031678960089</v>
      </c>
      <c r="R112" s="26" t="n">
        <v>0.0422339652363624</v>
      </c>
      <c r="S112" s="26" t="n">
        <v>-0.863536570250248</v>
      </c>
      <c r="T112" s="26" t="n">
        <v>-1.55726564316395</v>
      </c>
      <c r="U112" s="26" t="n">
        <v>-3.26546148823004</v>
      </c>
      <c r="W112" s="28" t="n">
        <v>9</v>
      </c>
      <c r="X112" s="26" t="n">
        <v>0.0426624832431033</v>
      </c>
      <c r="Y112" s="26" t="n">
        <v>0.0439419265762485</v>
      </c>
      <c r="Z112" s="26" t="n">
        <v>0.0451023745092029</v>
      </c>
      <c r="AA112" s="26" t="n">
        <v>0.0461955293646205</v>
      </c>
      <c r="AB112" s="26" t="n">
        <v>0.0472048013104372</v>
      </c>
      <c r="AC112" s="26" t="n">
        <v>0.0481803852593943</v>
      </c>
      <c r="AD112" s="26" t="n">
        <v>0.0490377875802376</v>
      </c>
      <c r="AE112" s="26" t="n">
        <v>0.0498210813646208</v>
      </c>
      <c r="AF112" s="26" t="n">
        <v>0.0505259300019868</v>
      </c>
      <c r="AG112" s="26" t="n">
        <v>0.0511518242173752</v>
      </c>
      <c r="AH112" s="26" t="n">
        <v>0.0517232811323998</v>
      </c>
      <c r="AI112" s="26" t="n">
        <v>0.0525897494269552</v>
      </c>
      <c r="AJ112" s="26" t="n">
        <v>0.0523177238893155</v>
      </c>
      <c r="AK112" s="26" t="n">
        <v>0.0506450672076939</v>
      </c>
      <c r="AL112" s="26" t="n">
        <v>0.0475435585139628</v>
      </c>
      <c r="AM112" s="26" t="n">
        <v>0.0431146309955655</v>
      </c>
      <c r="AN112" s="26" t="n">
        <v>0.00469266280404026</v>
      </c>
      <c r="AO112" s="26" t="n">
        <v>-0.0959485078055831</v>
      </c>
      <c r="AP112" s="26" t="n">
        <v>-0.173029515907105</v>
      </c>
      <c r="AQ112" s="26" t="n">
        <v>-0.362829054247782</v>
      </c>
      <c r="AS112" s="28" t="n">
        <v>9</v>
      </c>
      <c r="AT112" s="26" t="n">
        <v>1.16019398116212</v>
      </c>
      <c r="AU112" s="26" t="n">
        <v>1.14224336799668</v>
      </c>
      <c r="AV112" s="26" t="n">
        <v>1.12326004160258</v>
      </c>
      <c r="AW112" s="26" t="n">
        <v>1.10390488707094</v>
      </c>
      <c r="AX112" s="26" t="n">
        <v>1.0841080279897</v>
      </c>
      <c r="AY112" s="26" t="n">
        <v>1.06437186098103</v>
      </c>
      <c r="AZ112" s="26" t="n">
        <v>1.04342428876652</v>
      </c>
      <c r="BA112" s="26" t="n">
        <v>1.02221437675029</v>
      </c>
      <c r="BB112" s="26" t="n">
        <v>1.00077641075465</v>
      </c>
      <c r="BC112" s="26" t="n">
        <v>0.979117520110392</v>
      </c>
      <c r="BD112" s="26" t="n">
        <v>0.957687231855606</v>
      </c>
      <c r="BE112" s="26" t="n">
        <v>0.901780887213105</v>
      </c>
      <c r="BF112" s="26" t="n">
        <v>0.840765771562671</v>
      </c>
      <c r="BG112" s="26" t="n">
        <v>0.773432389959544</v>
      </c>
      <c r="BH112" s="26" t="n">
        <v>0.699602368463621</v>
      </c>
      <c r="BI112" s="26" t="n">
        <v>0.619923747342275</v>
      </c>
      <c r="BJ112" s="26" t="n">
        <v>0.168609675311799</v>
      </c>
      <c r="BK112" s="26" t="n">
        <v>-0.470339663715217</v>
      </c>
      <c r="BL112" s="26" t="n">
        <v>-0.612915697738543</v>
      </c>
      <c r="BM112" s="26" t="n">
        <v>-0.367061546884114</v>
      </c>
    </row>
    <row r="113" customFormat="false" ht="14.5" hidden="false" customHeight="false" outlineLevel="0" collapsed="false">
      <c r="A113" s="28" t="n">
        <v>9.5</v>
      </c>
      <c r="B113" s="26" t="n">
        <v>0.360212537929591</v>
      </c>
      <c r="C113" s="26" t="n">
        <v>0.373564754700861</v>
      </c>
      <c r="D113" s="26" t="n">
        <v>0.386182058809003</v>
      </c>
      <c r="E113" s="26" t="n">
        <v>0.398170790257806</v>
      </c>
      <c r="F113" s="26" t="n">
        <v>0.409042818890978</v>
      </c>
      <c r="G113" s="26" t="n">
        <v>0.419162775451318</v>
      </c>
      <c r="H113" s="26" t="n">
        <v>0.428500634701504</v>
      </c>
      <c r="I113" s="26" t="n">
        <v>0.437037214265431</v>
      </c>
      <c r="J113" s="26" t="n">
        <v>0.444743507848293</v>
      </c>
      <c r="K113" s="26" t="n">
        <v>0.451737532266588</v>
      </c>
      <c r="L113" s="26" t="n">
        <v>0.457743474848867</v>
      </c>
      <c r="M113" s="26" t="n">
        <v>0.468382146251496</v>
      </c>
      <c r="N113" s="26" t="n">
        <v>0.468870279391516</v>
      </c>
      <c r="O113" s="26" t="n">
        <v>0.454072489021001</v>
      </c>
      <c r="P113" s="26" t="n">
        <v>0.423113870516444</v>
      </c>
      <c r="Q113" s="26" t="n">
        <v>0.377334182609117</v>
      </c>
      <c r="R113" s="26" t="n">
        <v>-0.030716731099019</v>
      </c>
      <c r="S113" s="26" t="n">
        <v>-1.03920722308535</v>
      </c>
      <c r="T113" s="26" t="n">
        <v>-1.79295003492686</v>
      </c>
      <c r="U113" s="26" t="n">
        <v>-3.83123512632605</v>
      </c>
      <c r="W113" s="28" t="n">
        <v>9.5</v>
      </c>
      <c r="X113" s="26" t="n">
        <v>0.0379171092557464</v>
      </c>
      <c r="Y113" s="26" t="n">
        <v>0.0393226057579854</v>
      </c>
      <c r="Z113" s="26" t="n">
        <v>0.0406507430325266</v>
      </c>
      <c r="AA113" s="26" t="n">
        <v>0.0419127147639796</v>
      </c>
      <c r="AB113" s="26" t="n">
        <v>0.0430571388306293</v>
      </c>
      <c r="AC113" s="26" t="n">
        <v>0.0441223974159282</v>
      </c>
      <c r="AD113" s="26" t="n">
        <v>0.0451053299685794</v>
      </c>
      <c r="AE113" s="26" t="n">
        <v>0.046003917291098</v>
      </c>
      <c r="AF113" s="26" t="n">
        <v>0.046815106089294</v>
      </c>
      <c r="AG113" s="26" t="n">
        <v>0.0475513191859567</v>
      </c>
      <c r="AH113" s="26" t="n">
        <v>0.0481835236683018</v>
      </c>
      <c r="AI113" s="26" t="n">
        <v>0.0493033838159469</v>
      </c>
      <c r="AJ113" s="26" t="n">
        <v>0.0493547662517385</v>
      </c>
      <c r="AK113" s="26" t="n">
        <v>0.0477971041074738</v>
      </c>
      <c r="AL113" s="26" t="n">
        <v>0.0445383021596257</v>
      </c>
      <c r="AM113" s="26" t="n">
        <v>0.0397193876430649</v>
      </c>
      <c r="AN113" s="26" t="n">
        <v>-0.00323334011568621</v>
      </c>
      <c r="AO113" s="26" t="n">
        <v>-0.109390234008984</v>
      </c>
      <c r="AP113" s="26" t="n">
        <v>-0.18873158262388</v>
      </c>
      <c r="AQ113" s="26" t="n">
        <v>-0.403287908034321</v>
      </c>
      <c r="AS113" s="28" t="n">
        <v>9.5</v>
      </c>
      <c r="AT113" s="26" t="n">
        <v>1.2166644277328</v>
      </c>
      <c r="AU113" s="26" t="n">
        <v>1.1956567138945</v>
      </c>
      <c r="AV113" s="26" t="n">
        <v>1.17391581250106</v>
      </c>
      <c r="AW113" s="26" t="n">
        <v>1.15191548664562</v>
      </c>
      <c r="AX113" s="26" t="n">
        <v>1.1289876444357</v>
      </c>
      <c r="AY113" s="26" t="n">
        <v>1.10574683133161</v>
      </c>
      <c r="AZ113" s="26" t="n">
        <v>1.08220934673274</v>
      </c>
      <c r="BA113" s="26" t="n">
        <v>1.05836035910306</v>
      </c>
      <c r="BB113" s="26" t="n">
        <v>1.03425955135907</v>
      </c>
      <c r="BC113" s="26" t="n">
        <v>1.01016217780373</v>
      </c>
      <c r="BD113" s="26" t="n">
        <v>0.985717918575142</v>
      </c>
      <c r="BE113" s="26" t="n">
        <v>0.923723326245955</v>
      </c>
      <c r="BF113" s="26" t="n">
        <v>0.857563853075238</v>
      </c>
      <c r="BG113" s="26" t="n">
        <v>0.783470334815841</v>
      </c>
      <c r="BH113" s="26" t="n">
        <v>0.700914815674836</v>
      </c>
      <c r="BI113" s="26" t="n">
        <v>0.611408997159843</v>
      </c>
      <c r="BJ113" s="26" t="n">
        <v>0.100856780195037</v>
      </c>
      <c r="BK113" s="26" t="n">
        <v>-0.552477757174348</v>
      </c>
      <c r="BL113" s="26" t="n">
        <v>-0.685199055056423</v>
      </c>
      <c r="BM113" s="26" t="n">
        <v>-0.414546661569196</v>
      </c>
    </row>
    <row r="114" customFormat="false" ht="14.5" hidden="false" customHeight="false" outlineLevel="0" collapsed="false">
      <c r="A114" s="28" t="n">
        <v>10</v>
      </c>
      <c r="B114" s="26" t="n">
        <v>0.332471875809327</v>
      </c>
      <c r="C114" s="26" t="n">
        <v>0.347894384650047</v>
      </c>
      <c r="D114" s="26" t="n">
        <v>0.362772993172182</v>
      </c>
      <c r="E114" s="26" t="n">
        <v>0.376610647129762</v>
      </c>
      <c r="F114" s="26" t="n">
        <v>0.389790855851246</v>
      </c>
      <c r="G114" s="26" t="n">
        <v>0.401876112414839</v>
      </c>
      <c r="H114" s="26" t="n">
        <v>0.413053025342168</v>
      </c>
      <c r="I114" s="26" t="n">
        <v>0.423289203929143</v>
      </c>
      <c r="J114" s="26" t="n">
        <v>0.432549470043196</v>
      </c>
      <c r="K114" s="26" t="n">
        <v>0.440812389537128</v>
      </c>
      <c r="L114" s="26" t="n">
        <v>0.448272094633881</v>
      </c>
      <c r="M114" s="26" t="n">
        <v>0.461669564167945</v>
      </c>
      <c r="N114" s="26" t="n">
        <v>0.464729128894263</v>
      </c>
      <c r="O114" s="26" t="n">
        <v>0.449663151785496</v>
      </c>
      <c r="P114" s="26" t="n">
        <v>0.414524611695072</v>
      </c>
      <c r="Q114" s="26" t="n">
        <v>0.361156630139771</v>
      </c>
      <c r="R114" s="26" t="n">
        <v>-0.12128611425225</v>
      </c>
      <c r="S114" s="26" t="n">
        <v>-1.23393755664752</v>
      </c>
      <c r="T114" s="26" t="n">
        <v>-2.04631669830025</v>
      </c>
      <c r="U114" s="26" t="n">
        <v>-4.45611438404272</v>
      </c>
      <c r="W114" s="28" t="n">
        <v>10</v>
      </c>
      <c r="X114" s="26" t="n">
        <v>0.0332471875809327</v>
      </c>
      <c r="Y114" s="26" t="n">
        <v>0.0347894384650047</v>
      </c>
      <c r="Z114" s="26" t="n">
        <v>0.0362772993172182</v>
      </c>
      <c r="AA114" s="26" t="n">
        <v>0.0376610647129762</v>
      </c>
      <c r="AB114" s="26" t="n">
        <v>0.0389790855851246</v>
      </c>
      <c r="AC114" s="26" t="n">
        <v>0.0401876112414839</v>
      </c>
      <c r="AD114" s="26" t="n">
        <v>0.0413053025342168</v>
      </c>
      <c r="AE114" s="26" t="n">
        <v>0.0423289203929143</v>
      </c>
      <c r="AF114" s="26" t="n">
        <v>0.0432549470043196</v>
      </c>
      <c r="AG114" s="26" t="n">
        <v>0.0440812389537128</v>
      </c>
      <c r="AH114" s="26" t="n">
        <v>0.0448272094633881</v>
      </c>
      <c r="AI114" s="26" t="n">
        <v>0.0461669564167945</v>
      </c>
      <c r="AJ114" s="26" t="n">
        <v>0.0464729128894264</v>
      </c>
      <c r="AK114" s="26" t="n">
        <v>0.0449663151785496</v>
      </c>
      <c r="AL114" s="26" t="n">
        <v>0.0414524611695072</v>
      </c>
      <c r="AM114" s="26" t="n">
        <v>0.0361156630139771</v>
      </c>
      <c r="AN114" s="26" t="n">
        <v>-0.012128611425225</v>
      </c>
      <c r="AO114" s="26" t="n">
        <v>-0.123393755664752</v>
      </c>
      <c r="AP114" s="26" t="n">
        <v>-0.204631669830025</v>
      </c>
      <c r="AQ114" s="26" t="n">
        <v>-0.445611438404272</v>
      </c>
      <c r="AS114" s="28" t="n">
        <v>10</v>
      </c>
      <c r="AT114" s="26" t="n">
        <v>1.26888937514427</v>
      </c>
      <c r="AU114" s="26" t="n">
        <v>1.24446398611466</v>
      </c>
      <c r="AV114" s="26" t="n">
        <v>1.21993789554242</v>
      </c>
      <c r="AW114" s="26" t="n">
        <v>1.19474328495088</v>
      </c>
      <c r="AX114" s="26" t="n">
        <v>1.16934459038473</v>
      </c>
      <c r="AY114" s="26" t="n">
        <v>1.14339103327477</v>
      </c>
      <c r="AZ114" s="26" t="n">
        <v>1.11717153805915</v>
      </c>
      <c r="BA114" s="26" t="n">
        <v>1.09072795923064</v>
      </c>
      <c r="BB114" s="26" t="n">
        <v>1.06408503640296</v>
      </c>
      <c r="BC114" s="26" t="n">
        <v>1.03722657211167</v>
      </c>
      <c r="BD114" s="26" t="n">
        <v>1.01043911367175</v>
      </c>
      <c r="BE114" s="26" t="n">
        <v>0.941941017149858</v>
      </c>
      <c r="BF114" s="26" t="n">
        <v>0.869913663356866</v>
      </c>
      <c r="BG114" s="26" t="n">
        <v>0.788415169950784</v>
      </c>
      <c r="BH114" s="26" t="n">
        <v>0.696427976334096</v>
      </c>
      <c r="BI114" s="26" t="n">
        <v>0.595562460109495</v>
      </c>
      <c r="BJ114" s="26" t="n">
        <v>0.0206135459417041</v>
      </c>
      <c r="BK114" s="26" t="n">
        <v>-0.637697657281534</v>
      </c>
      <c r="BL114" s="26" t="n">
        <v>-0.759526919740041</v>
      </c>
      <c r="BM114" s="26" t="n">
        <v>-0.464307401764195</v>
      </c>
    </row>
    <row r="115" customFormat="false" ht="14.5" hidden="false" customHeight="false" outlineLevel="0" collapsed="false">
      <c r="A115" s="28" t="n">
        <v>10.5</v>
      </c>
      <c r="B115" s="26" t="n">
        <v>0.301057736292736</v>
      </c>
      <c r="C115" s="26" t="n">
        <v>0.319260723412467</v>
      </c>
      <c r="D115" s="26" t="n">
        <v>0.336743541324214</v>
      </c>
      <c r="E115" s="26" t="n">
        <v>0.353082559239214</v>
      </c>
      <c r="F115" s="26" t="n">
        <v>0.368433474667669</v>
      </c>
      <c r="G115" s="26" t="n">
        <v>0.382746093403511</v>
      </c>
      <c r="H115" s="26" t="n">
        <v>0.395932306402973</v>
      </c>
      <c r="I115" s="26" t="n">
        <v>0.407987950190139</v>
      </c>
      <c r="J115" s="26" t="n">
        <v>0.418905990551841</v>
      </c>
      <c r="K115" s="26" t="n">
        <v>0.428678245639567</v>
      </c>
      <c r="L115" s="26" t="n">
        <v>0.437382292964146</v>
      </c>
      <c r="M115" s="26" t="n">
        <v>0.453833815418422</v>
      </c>
      <c r="N115" s="26" t="n">
        <v>0.458865221889293</v>
      </c>
      <c r="O115" s="26" t="n">
        <v>0.442578352128465</v>
      </c>
      <c r="P115" s="26" t="n">
        <v>0.401347656255955</v>
      </c>
      <c r="Q115" s="26" t="n">
        <v>0.338326801562708</v>
      </c>
      <c r="R115" s="26" t="n">
        <v>-0.233670633689682</v>
      </c>
      <c r="S115" s="26" t="n">
        <v>-1.44790848085531</v>
      </c>
      <c r="T115" s="26" t="n">
        <v>-2.31922328319218</v>
      </c>
      <c r="U115" s="26" t="n">
        <v>-5.14244706605971</v>
      </c>
      <c r="W115" s="28" t="n">
        <v>10.5</v>
      </c>
      <c r="X115" s="26" t="n">
        <v>0.028672165361213</v>
      </c>
      <c r="Y115" s="26" t="n">
        <v>0.0304057831821397</v>
      </c>
      <c r="Z115" s="26" t="n">
        <v>0.032070813459449</v>
      </c>
      <c r="AA115" s="26" t="n">
        <v>0.0336269104037346</v>
      </c>
      <c r="AB115" s="26" t="n">
        <v>0.0350889023493018</v>
      </c>
      <c r="AC115" s="26" t="n">
        <v>0.0364520088955725</v>
      </c>
      <c r="AD115" s="26" t="n">
        <v>0.0377078387050451</v>
      </c>
      <c r="AE115" s="26" t="n">
        <v>0.0388559952562038</v>
      </c>
      <c r="AF115" s="26" t="n">
        <v>0.0398958086239848</v>
      </c>
      <c r="AG115" s="26" t="n">
        <v>0.0408264995847206</v>
      </c>
      <c r="AH115" s="26" t="n">
        <v>0.0416554564727758</v>
      </c>
      <c r="AI115" s="26" t="n">
        <v>0.0432222681350878</v>
      </c>
      <c r="AJ115" s="26" t="n">
        <v>0.0437014497037422</v>
      </c>
      <c r="AK115" s="26" t="n">
        <v>0.04215031925033</v>
      </c>
      <c r="AL115" s="26" t="n">
        <v>0.038223586310091</v>
      </c>
      <c r="AM115" s="26" t="n">
        <v>0.0322216001488293</v>
      </c>
      <c r="AN115" s="26" t="n">
        <v>-0.022254346065684</v>
      </c>
      <c r="AO115" s="26" t="n">
        <v>-0.137896045795744</v>
      </c>
      <c r="AP115" s="26" t="n">
        <v>-0.220878407923065</v>
      </c>
      <c r="AQ115" s="26" t="n">
        <v>-0.489756863434258</v>
      </c>
      <c r="AS115" s="28" t="n">
        <v>10.5</v>
      </c>
      <c r="AT115" s="26" t="n">
        <v>1.3174850711706</v>
      </c>
      <c r="AU115" s="26" t="n">
        <v>1.29037896609818</v>
      </c>
      <c r="AV115" s="26" t="n">
        <v>1.26304794154623</v>
      </c>
      <c r="AW115" s="26" t="n">
        <v>1.23511548036926</v>
      </c>
      <c r="AX115" s="26" t="n">
        <v>1.20686933475342</v>
      </c>
      <c r="AY115" s="26" t="n">
        <v>1.17831497860584</v>
      </c>
      <c r="AZ115" s="26" t="n">
        <v>1.14944684627793</v>
      </c>
      <c r="BA115" s="26" t="n">
        <v>1.12029804624328</v>
      </c>
      <c r="BB115" s="26" t="n">
        <v>1.09085459302598</v>
      </c>
      <c r="BC115" s="26" t="n">
        <v>1.06117659766934</v>
      </c>
      <c r="BD115" s="26" t="n">
        <v>1.03148440277339</v>
      </c>
      <c r="BE115" s="26" t="n">
        <v>0.956406934929387</v>
      </c>
      <c r="BF115" s="26" t="n">
        <v>0.877764970900136</v>
      </c>
      <c r="BG115" s="26" t="n">
        <v>0.788057442475655</v>
      </c>
      <c r="BH115" s="26" t="n">
        <v>0.684856682043656</v>
      </c>
      <c r="BI115" s="26" t="n">
        <v>0.571281360009536</v>
      </c>
      <c r="BJ115" s="26" t="n">
        <v>-0.0724720836701383</v>
      </c>
      <c r="BK115" s="26" t="n">
        <v>-0.725337063069112</v>
      </c>
      <c r="BL115" s="26" t="n">
        <v>-0.836679605913203</v>
      </c>
      <c r="BM115" s="26" t="n">
        <v>-0.516295960994283</v>
      </c>
    </row>
    <row r="116" customFormat="false" ht="14.5" hidden="false" customHeight="false" outlineLevel="0" collapsed="false">
      <c r="A116" s="28" t="n">
        <v>11</v>
      </c>
      <c r="B116" s="26" t="n">
        <v>0.266385808667071</v>
      </c>
      <c r="C116" s="26" t="n">
        <v>0.287658784396357</v>
      </c>
      <c r="D116" s="26" t="n">
        <v>0.308082729512523</v>
      </c>
      <c r="E116" s="26" t="n">
        <v>0.327407874563193</v>
      </c>
      <c r="F116" s="26" t="n">
        <v>0.345342801988595</v>
      </c>
      <c r="G116" s="26" t="n">
        <v>0.362023998734464</v>
      </c>
      <c r="H116" s="26" t="n">
        <v>0.377442482214387</v>
      </c>
      <c r="I116" s="26" t="n">
        <v>0.391689632970932</v>
      </c>
      <c r="J116" s="26" t="n">
        <v>0.404439535130231</v>
      </c>
      <c r="K116" s="26" t="n">
        <v>0.415837197003171</v>
      </c>
      <c r="L116" s="26" t="n">
        <v>0.425906415534072</v>
      </c>
      <c r="M116" s="26" t="n">
        <v>0.444957133932657</v>
      </c>
      <c r="N116" s="26" t="n">
        <v>0.45165485611722</v>
      </c>
      <c r="O116" s="26" t="n">
        <v>0.432080359649926</v>
      </c>
      <c r="P116" s="26" t="n">
        <v>0.382848822862975</v>
      </c>
      <c r="Q116" s="26" t="n">
        <v>0.306937843596456</v>
      </c>
      <c r="R116" s="26" t="n">
        <v>-0.366514146662275</v>
      </c>
      <c r="S116" s="26" t="n">
        <v>-1.68185406476252</v>
      </c>
      <c r="T116" s="26" t="n">
        <v>-2.61239835195408</v>
      </c>
      <c r="U116" s="26" t="n">
        <v>-5.8925799358933</v>
      </c>
      <c r="W116" s="28" t="n">
        <v>11</v>
      </c>
      <c r="X116" s="26" t="n">
        <v>0.0242168916970065</v>
      </c>
      <c r="Y116" s="26" t="n">
        <v>0.026150798581487</v>
      </c>
      <c r="Z116" s="26" t="n">
        <v>0.0280075208647748</v>
      </c>
      <c r="AA116" s="26" t="n">
        <v>0.0297643522330176</v>
      </c>
      <c r="AB116" s="26" t="n">
        <v>0.0313948001807813</v>
      </c>
      <c r="AC116" s="26" t="n">
        <v>0.032911272612224</v>
      </c>
      <c r="AD116" s="26" t="n">
        <v>0.0343129529285806</v>
      </c>
      <c r="AE116" s="26" t="n">
        <v>0.0356081484519029</v>
      </c>
      <c r="AF116" s="26" t="n">
        <v>0.0367672304663846</v>
      </c>
      <c r="AG116" s="26" t="n">
        <v>0.0378033815457428</v>
      </c>
      <c r="AH116" s="26" t="n">
        <v>0.038718765048552</v>
      </c>
      <c r="AI116" s="26" t="n">
        <v>0.0404506485393325</v>
      </c>
      <c r="AJ116" s="26" t="n">
        <v>0.0410595323742928</v>
      </c>
      <c r="AK116" s="26" t="n">
        <v>0.0392800326954478</v>
      </c>
      <c r="AL116" s="26" t="n">
        <v>0.0348044384420886</v>
      </c>
      <c r="AM116" s="26" t="n">
        <v>0.0279034403269506</v>
      </c>
      <c r="AN116" s="26" t="n">
        <v>-0.0333194678783886</v>
      </c>
      <c r="AO116" s="26" t="n">
        <v>-0.15289582406932</v>
      </c>
      <c r="AP116" s="26" t="n">
        <v>-0.237490759268553</v>
      </c>
      <c r="AQ116" s="26" t="n">
        <v>-0.535689085081209</v>
      </c>
      <c r="AS116" s="28" t="n">
        <v>11</v>
      </c>
      <c r="AT116" s="26" t="n">
        <v>1.36265043168414</v>
      </c>
      <c r="AU116" s="26" t="n">
        <v>1.3329196340205</v>
      </c>
      <c r="AV116" s="26" t="n">
        <v>1.30298722940168</v>
      </c>
      <c r="AW116" s="26" t="n">
        <v>1.27263745210716</v>
      </c>
      <c r="AX116" s="26" t="n">
        <v>1.24168887830297</v>
      </c>
      <c r="AY116" s="26" t="n">
        <v>1.21037907759662</v>
      </c>
      <c r="AZ116" s="26" t="n">
        <v>1.17870113879813</v>
      </c>
      <c r="BA116" s="26" t="n">
        <v>1.14684701562239</v>
      </c>
      <c r="BB116" s="26" t="n">
        <v>1.11454131039985</v>
      </c>
      <c r="BC116" s="26" t="n">
        <v>1.0819794120534</v>
      </c>
      <c r="BD116" s="26" t="n">
        <v>1.04916729397144</v>
      </c>
      <c r="BE116" s="26" t="n">
        <v>0.96654071597289</v>
      </c>
      <c r="BF116" s="26" t="n">
        <v>0.880786918284214</v>
      </c>
      <c r="BG116" s="26" t="n">
        <v>0.781227108312213</v>
      </c>
      <c r="BH116" s="26" t="n">
        <v>0.665406650532745</v>
      </c>
      <c r="BI116" s="26" t="n">
        <v>0.536664452958225</v>
      </c>
      <c r="BJ116" s="26" t="n">
        <v>-0.175109630129351</v>
      </c>
      <c r="BK116" s="26" t="n">
        <v>-0.815650381760568</v>
      </c>
      <c r="BL116" s="26" t="n">
        <v>-0.916849521920698</v>
      </c>
      <c r="BM116" s="26" t="n">
        <v>-0.570452988650914</v>
      </c>
    </row>
    <row r="117" customFormat="false" ht="14.5" hidden="false" customHeight="false" outlineLevel="0" collapsed="false">
      <c r="A117" s="28" t="n">
        <v>11.5</v>
      </c>
      <c r="B117" s="26" t="n">
        <v>0.230081164519458</v>
      </c>
      <c r="C117" s="26" t="n">
        <v>0.254687391034884</v>
      </c>
      <c r="D117" s="26" t="n">
        <v>0.278105968476935</v>
      </c>
      <c r="E117" s="26" t="n">
        <v>0.300395821042113</v>
      </c>
      <c r="F117" s="26" t="n">
        <v>0.321148307946811</v>
      </c>
      <c r="G117" s="26" t="n">
        <v>0.340471850579444</v>
      </c>
      <c r="H117" s="26" t="n">
        <v>0.358285324328295</v>
      </c>
      <c r="I117" s="26" t="n">
        <v>0.374577272312693</v>
      </c>
      <c r="J117" s="26" t="n">
        <v>0.38945555788572</v>
      </c>
      <c r="K117" s="26" t="n">
        <v>0.402641916459615</v>
      </c>
      <c r="L117" s="26" t="n">
        <v>0.41426008559634</v>
      </c>
      <c r="M117" s="26" t="n">
        <v>0.435756462489803</v>
      </c>
      <c r="N117" s="26" t="n">
        <v>0.442834474248118</v>
      </c>
      <c r="O117" s="26" t="n">
        <v>0.41787771124902</v>
      </c>
      <c r="P117" s="26" t="n">
        <v>0.357208144578814</v>
      </c>
      <c r="Q117" s="26" t="n">
        <v>0.264074710101884</v>
      </c>
      <c r="R117" s="26" t="n">
        <v>-0.512506283101313</v>
      </c>
      <c r="S117" s="26" t="n">
        <v>-1.93651762218466</v>
      </c>
      <c r="T117" s="26" t="n">
        <v>-2.92688088989118</v>
      </c>
      <c r="U117" s="26" t="n">
        <v>-6.7088324520385</v>
      </c>
      <c r="W117" s="28" t="n">
        <v>11.5</v>
      </c>
      <c r="X117" s="26" t="n">
        <v>0.0200070577843007</v>
      </c>
      <c r="Y117" s="26" t="n">
        <v>0.0221467296552073</v>
      </c>
      <c r="Z117" s="26" t="n">
        <v>0.0241831276936465</v>
      </c>
      <c r="AA117" s="26" t="n">
        <v>0.0261213757427924</v>
      </c>
      <c r="AB117" s="26" t="n">
        <v>0.0279259398214619</v>
      </c>
      <c r="AC117" s="26" t="n">
        <v>0.0296062478764734</v>
      </c>
      <c r="AD117" s="26" t="n">
        <v>0.0311552455937648</v>
      </c>
      <c r="AE117" s="26" t="n">
        <v>0.0325719367228428</v>
      </c>
      <c r="AF117" s="26" t="n">
        <v>0.0338657006857148</v>
      </c>
      <c r="AG117" s="26" t="n">
        <v>0.0350123405617057</v>
      </c>
      <c r="AH117" s="26" t="n">
        <v>0.0360226161388122</v>
      </c>
      <c r="AI117" s="26" t="n">
        <v>0.0378918663034611</v>
      </c>
      <c r="AJ117" s="26" t="n">
        <v>0.0385073455867929</v>
      </c>
      <c r="AK117" s="26" t="n">
        <v>0.0363371922825235</v>
      </c>
      <c r="AL117" s="26" t="n">
        <v>0.0310615777894621</v>
      </c>
      <c r="AM117" s="26" t="n">
        <v>0.022963018269729</v>
      </c>
      <c r="AN117" s="26" t="n">
        <v>-0.0445657637479402</v>
      </c>
      <c r="AO117" s="26" t="n">
        <v>-0.168392836711709</v>
      </c>
      <c r="AP117" s="26" t="n">
        <v>-0.254511381729668</v>
      </c>
      <c r="AQ117" s="26" t="n">
        <v>-0.58337673495987</v>
      </c>
      <c r="AS117" s="28" t="n">
        <v>11.5</v>
      </c>
      <c r="AT117" s="26" t="n">
        <v>1.40608950333762</v>
      </c>
      <c r="AU117" s="26" t="n">
        <v>1.37371193397139</v>
      </c>
      <c r="AV117" s="26" t="n">
        <v>1.34083303830002</v>
      </c>
      <c r="AW117" s="26" t="n">
        <v>1.30770360689478</v>
      </c>
      <c r="AX117" s="26" t="n">
        <v>1.2739066748198</v>
      </c>
      <c r="AY117" s="26" t="n">
        <v>1.23964897635852</v>
      </c>
      <c r="AZ117" s="26" t="n">
        <v>1.2049914686144</v>
      </c>
      <c r="BA117" s="26" t="n">
        <v>1.16996960456498</v>
      </c>
      <c r="BB117" s="26" t="n">
        <v>1.13471639913383</v>
      </c>
      <c r="BC117" s="26" t="n">
        <v>1.09896929845582</v>
      </c>
      <c r="BD117" s="26" t="n">
        <v>1.06308948865911</v>
      </c>
      <c r="BE117" s="26" t="n">
        <v>0.972269328981428</v>
      </c>
      <c r="BF117" s="26" t="n">
        <v>0.878524435248123</v>
      </c>
      <c r="BG117" s="26" t="n">
        <v>0.767215847957091</v>
      </c>
      <c r="BH117" s="26" t="n">
        <v>0.636187115793706</v>
      </c>
      <c r="BI117" s="26" t="n">
        <v>0.489413321808922</v>
      </c>
      <c r="BJ117" s="26" t="n">
        <v>-0.276901746313187</v>
      </c>
      <c r="BK117" s="26" t="n">
        <v>-0.908873560158926</v>
      </c>
      <c r="BL117" s="26" t="n">
        <v>-1.00028112919239</v>
      </c>
      <c r="BM117" s="26" t="n">
        <v>-0.626715429809253</v>
      </c>
    </row>
    <row r="118" customFormat="false" ht="14.5" hidden="false" customHeight="false" outlineLevel="0" collapsed="false">
      <c r="A118" s="28" t="n">
        <v>12</v>
      </c>
      <c r="B118" s="26" t="n">
        <v>0.192141978280542</v>
      </c>
      <c r="C118" s="26" t="n">
        <v>0.220256475625031</v>
      </c>
      <c r="D118" s="26" t="n">
        <v>0.247102734156621</v>
      </c>
      <c r="E118" s="26" t="n">
        <v>0.272500931289423</v>
      </c>
      <c r="F118" s="26" t="n">
        <v>0.296306035313852</v>
      </c>
      <c r="G118" s="26" t="n">
        <v>0.318558582820756</v>
      </c>
      <c r="H118" s="26" t="n">
        <v>0.338970002882249</v>
      </c>
      <c r="I118" s="26" t="n">
        <v>0.357646533741353</v>
      </c>
      <c r="J118" s="26" t="n">
        <v>0.374474921315349</v>
      </c>
      <c r="K118" s="26" t="n">
        <v>0.389366888136974</v>
      </c>
      <c r="L118" s="26" t="n">
        <v>0.402374733588209</v>
      </c>
      <c r="M118" s="26" t="n">
        <v>0.4261336532991</v>
      </c>
      <c r="N118" s="26" t="n">
        <v>0.432190007663907</v>
      </c>
      <c r="O118" s="26" t="n">
        <v>0.398175285241412</v>
      </c>
      <c r="P118" s="26" t="n">
        <v>0.321447277082184</v>
      </c>
      <c r="Q118" s="26" t="n">
        <v>0.205234550878871</v>
      </c>
      <c r="R118" s="26" t="n">
        <v>-0.668310589583114</v>
      </c>
      <c r="S118" s="26" t="n">
        <v>-2.21351101143417</v>
      </c>
      <c r="T118" s="26" t="n">
        <v>-3.26269079217608</v>
      </c>
      <c r="U118" s="26" t="n">
        <v>-7.59350969142982</v>
      </c>
      <c r="W118" s="28" t="n">
        <v>12</v>
      </c>
      <c r="X118" s="26" t="n">
        <v>0.0160118315233785</v>
      </c>
      <c r="Y118" s="26" t="n">
        <v>0.0183547063020859</v>
      </c>
      <c r="Z118" s="26" t="n">
        <v>0.0205918945130518</v>
      </c>
      <c r="AA118" s="26" t="n">
        <v>0.0227084109407852</v>
      </c>
      <c r="AB118" s="26" t="n">
        <v>0.0246921696094876</v>
      </c>
      <c r="AC118" s="26" t="n">
        <v>0.0265465485683963</v>
      </c>
      <c r="AD118" s="26" t="n">
        <v>0.0282475002401874</v>
      </c>
      <c r="AE118" s="26" t="n">
        <v>0.0298038778117794</v>
      </c>
      <c r="AF118" s="26" t="n">
        <v>0.0312062434429457</v>
      </c>
      <c r="AG118" s="26" t="n">
        <v>0.0324472406780811</v>
      </c>
      <c r="AH118" s="26" t="n">
        <v>0.0335312277990174</v>
      </c>
      <c r="AI118" s="26" t="n">
        <v>0.035511137774925</v>
      </c>
      <c r="AJ118" s="26" t="n">
        <v>0.0360158339719923</v>
      </c>
      <c r="AK118" s="26" t="n">
        <v>0.0331812737701177</v>
      </c>
      <c r="AL118" s="26" t="n">
        <v>0.026787273090182</v>
      </c>
      <c r="AM118" s="26" t="n">
        <v>0.0171028792399059</v>
      </c>
      <c r="AN118" s="26" t="n">
        <v>-0.0556925491319262</v>
      </c>
      <c r="AO118" s="26" t="n">
        <v>-0.184459250952847</v>
      </c>
      <c r="AP118" s="26" t="n">
        <v>-0.271890899348007</v>
      </c>
      <c r="AQ118" s="26" t="n">
        <v>-0.632792474285819</v>
      </c>
      <c r="AS118" s="28" t="n">
        <v>12</v>
      </c>
      <c r="AT118" s="26" t="n">
        <v>1.4470269178913</v>
      </c>
      <c r="AU118" s="26" t="n">
        <v>1.41198749044904</v>
      </c>
      <c r="AV118" s="26" t="n">
        <v>1.37628456838078</v>
      </c>
      <c r="AW118" s="26" t="n">
        <v>1.33997740647622</v>
      </c>
      <c r="AX118" s="26" t="n">
        <v>1.30312068264555</v>
      </c>
      <c r="AY118" s="26" t="n">
        <v>1.26591866434628</v>
      </c>
      <c r="AZ118" s="26" t="n">
        <v>1.22804219341329</v>
      </c>
      <c r="BA118" s="26" t="n">
        <v>1.18967487508861</v>
      </c>
      <c r="BB118" s="26" t="n">
        <v>1.15088559701523</v>
      </c>
      <c r="BC118" s="26" t="n">
        <v>1.11173030109679</v>
      </c>
      <c r="BD118" s="26" t="n">
        <v>1.07225037292524</v>
      </c>
      <c r="BE118" s="26" t="n">
        <v>0.972985814494086</v>
      </c>
      <c r="BF118" s="26" t="n">
        <v>0.869992133905036</v>
      </c>
      <c r="BG118" s="26" t="n">
        <v>0.74404924961677</v>
      </c>
      <c r="BH118" s="26" t="n">
        <v>0.594386684228698</v>
      </c>
      <c r="BI118" s="26" t="n">
        <v>0.42620479526766</v>
      </c>
      <c r="BJ118" s="26" t="n">
        <v>-0.37520403162805</v>
      </c>
      <c r="BK118" s="26" t="n">
        <v>-1.00608523930644</v>
      </c>
      <c r="BL118" s="26" t="n">
        <v>-1.08692312488448</v>
      </c>
      <c r="BM118" s="26" t="n">
        <v>-0.685026565821307</v>
      </c>
    </row>
    <row r="121" customFormat="false" ht="14.5" hidden="false" customHeight="false" outlineLevel="0" collapsed="false">
      <c r="A121" s="28" t="s">
        <v>123</v>
      </c>
    </row>
    <row r="122" customFormat="false" ht="14.5" hidden="false" customHeight="false" outlineLevel="0" collapsed="false">
      <c r="A122" s="28" t="s">
        <v>104</v>
      </c>
      <c r="R122" s="1"/>
      <c r="W122" s="28" t="s">
        <v>105</v>
      </c>
      <c r="AI122" s="1"/>
      <c r="AS122" s="28" t="s">
        <v>106</v>
      </c>
    </row>
    <row r="123" s="1" customFormat="true" ht="14.5" hidden="false" customHeight="false" outlineLevel="0" collapsed="false">
      <c r="A123" s="28" t="s">
        <v>108</v>
      </c>
      <c r="B123" s="1" t="n">
        <v>-4</v>
      </c>
      <c r="C123" s="1" t="n">
        <v>-3.6</v>
      </c>
      <c r="D123" s="1" t="n">
        <v>-3.2</v>
      </c>
      <c r="E123" s="1" t="n">
        <v>-2.8</v>
      </c>
      <c r="F123" s="1" t="n">
        <v>-2.4</v>
      </c>
      <c r="G123" s="1" t="n">
        <v>-2</v>
      </c>
      <c r="H123" s="1" t="n">
        <v>-1.6</v>
      </c>
      <c r="I123" s="1" t="n">
        <v>-1.2</v>
      </c>
      <c r="J123" s="1" t="n">
        <v>-0.8</v>
      </c>
      <c r="K123" s="1" t="n">
        <v>-0.4</v>
      </c>
      <c r="L123" s="1" t="n">
        <v>0</v>
      </c>
      <c r="M123" s="1" t="n">
        <v>1</v>
      </c>
      <c r="N123" s="1" t="n">
        <v>2</v>
      </c>
      <c r="O123" s="1" t="n">
        <v>3</v>
      </c>
      <c r="P123" s="1" t="n">
        <v>4</v>
      </c>
      <c r="Q123" s="1" t="n">
        <v>5</v>
      </c>
      <c r="R123" s="1" t="n">
        <v>10</v>
      </c>
      <c r="S123" s="1" t="n">
        <v>20</v>
      </c>
      <c r="T123" s="1" t="n">
        <v>30</v>
      </c>
      <c r="U123" s="1" t="n">
        <v>50</v>
      </c>
      <c r="W123" s="28" t="s">
        <v>108</v>
      </c>
      <c r="X123" s="1" t="n">
        <v>-4</v>
      </c>
      <c r="Y123" s="1" t="n">
        <v>-3.6</v>
      </c>
      <c r="Z123" s="1" t="n">
        <v>-3.2</v>
      </c>
      <c r="AA123" s="1" t="n">
        <v>-2.8</v>
      </c>
      <c r="AB123" s="1" t="n">
        <v>-2.4</v>
      </c>
      <c r="AC123" s="1" t="n">
        <v>-2</v>
      </c>
      <c r="AD123" s="1" t="n">
        <v>-1.6</v>
      </c>
      <c r="AE123" s="1" t="n">
        <v>-1.2</v>
      </c>
      <c r="AF123" s="1" t="n">
        <v>-0.8</v>
      </c>
      <c r="AG123" s="1" t="n">
        <v>-0.4</v>
      </c>
      <c r="AH123" s="1" t="n">
        <v>0</v>
      </c>
      <c r="AI123" s="1" t="n">
        <v>1</v>
      </c>
      <c r="AJ123" s="1" t="n">
        <v>2</v>
      </c>
      <c r="AK123" s="1" t="n">
        <v>3</v>
      </c>
      <c r="AL123" s="1" t="n">
        <v>4</v>
      </c>
      <c r="AM123" s="1" t="n">
        <v>5</v>
      </c>
      <c r="AN123" s="1" t="n">
        <v>10</v>
      </c>
      <c r="AO123" s="1" t="n">
        <v>20</v>
      </c>
      <c r="AP123" s="1" t="n">
        <v>30</v>
      </c>
      <c r="AQ123" s="1" t="n">
        <v>50</v>
      </c>
      <c r="AS123" s="28" t="s">
        <v>108</v>
      </c>
      <c r="AT123" s="1" t="n">
        <v>-4</v>
      </c>
      <c r="AU123" s="1" t="n">
        <v>-3.6</v>
      </c>
      <c r="AV123" s="1" t="n">
        <v>-3.2</v>
      </c>
      <c r="AW123" s="1" t="n">
        <v>-2.8</v>
      </c>
      <c r="AX123" s="1" t="n">
        <v>-2.4</v>
      </c>
      <c r="AY123" s="1" t="n">
        <v>-2</v>
      </c>
      <c r="AZ123" s="1" t="n">
        <v>-1.6</v>
      </c>
      <c r="BA123" s="1" t="n">
        <v>-1.2</v>
      </c>
      <c r="BB123" s="1" t="n">
        <v>-0.8</v>
      </c>
      <c r="BC123" s="1" t="n">
        <v>-0.4</v>
      </c>
      <c r="BD123" s="1" t="n">
        <v>0</v>
      </c>
      <c r="BE123" s="1" t="n">
        <v>1</v>
      </c>
      <c r="BF123" s="1" t="n">
        <v>2</v>
      </c>
      <c r="BG123" s="1" t="n">
        <v>3</v>
      </c>
      <c r="BH123" s="1" t="n">
        <v>4</v>
      </c>
      <c r="BI123" s="1" t="n">
        <v>5</v>
      </c>
      <c r="BJ123" s="1" t="n">
        <v>10</v>
      </c>
      <c r="BK123" s="1" t="n">
        <v>20</v>
      </c>
      <c r="BL123" s="1" t="n">
        <v>30</v>
      </c>
      <c r="BM123" s="1" t="n">
        <v>50</v>
      </c>
    </row>
    <row r="124" customFormat="false" ht="14.5" hidden="false" customHeight="false" outlineLevel="0" collapsed="false">
      <c r="A124" s="28" t="n">
        <v>3</v>
      </c>
      <c r="B124" s="26" t="n">
        <v>0.0276937922723412</v>
      </c>
      <c r="C124" s="26" t="n">
        <v>0.029728285006708</v>
      </c>
      <c r="D124" s="26" t="n">
        <v>0.0317567527305211</v>
      </c>
      <c r="E124" s="26" t="n">
        <v>0.0337803993260321</v>
      </c>
      <c r="F124" s="26" t="n">
        <v>0.0357998287413433</v>
      </c>
      <c r="G124" s="26" t="n">
        <v>0.0378159312981612</v>
      </c>
      <c r="H124" s="26" t="n">
        <v>0.0398292092465414</v>
      </c>
      <c r="I124" s="26" t="n">
        <v>0.0418395988354693</v>
      </c>
      <c r="J124" s="26" t="n">
        <v>0.043847613108823</v>
      </c>
      <c r="K124" s="26" t="n">
        <v>0.0458558452824694</v>
      </c>
      <c r="L124" s="26" t="n">
        <v>0.0478657680385721</v>
      </c>
      <c r="M124" s="26" t="n">
        <v>0.0528549848287821</v>
      </c>
      <c r="N124" s="26" t="n">
        <v>0.0578916441794632</v>
      </c>
      <c r="O124" s="26" t="n">
        <v>0.0631617492884307</v>
      </c>
      <c r="P124" s="26" t="n">
        <v>0.0683173511666698</v>
      </c>
      <c r="Q124" s="26" t="n">
        <v>0.0735170380519538</v>
      </c>
      <c r="R124" s="26" t="n">
        <v>0.100204572709348</v>
      </c>
      <c r="S124" s="26" t="n">
        <v>0.0931106006619778</v>
      </c>
      <c r="T124" s="26" t="n">
        <v>0.00413713914844666</v>
      </c>
      <c r="U124" s="26" t="n">
        <v>-0.133422562947325</v>
      </c>
      <c r="W124" s="28" t="n">
        <v>3</v>
      </c>
      <c r="X124" s="26" t="n">
        <v>0.00923126409078042</v>
      </c>
      <c r="Y124" s="26" t="n">
        <v>0.00990942833556934</v>
      </c>
      <c r="Z124" s="26" t="n">
        <v>0.010585584243507</v>
      </c>
      <c r="AA124" s="26" t="n">
        <v>0.0112601331086774</v>
      </c>
      <c r="AB124" s="26" t="n">
        <v>0.0119332762471144</v>
      </c>
      <c r="AC124" s="26" t="n">
        <v>0.0126053104327204</v>
      </c>
      <c r="AD124" s="26" t="n">
        <v>0.0132764030821805</v>
      </c>
      <c r="AE124" s="26" t="n">
        <v>0.0139465329451565</v>
      </c>
      <c r="AF124" s="26" t="n">
        <v>0.0146158710362743</v>
      </c>
      <c r="AG124" s="26" t="n">
        <v>0.0152852817608231</v>
      </c>
      <c r="AH124" s="26" t="n">
        <v>0.0159552560128574</v>
      </c>
      <c r="AI124" s="26" t="n">
        <v>0.0176183282762607</v>
      </c>
      <c r="AJ124" s="26" t="n">
        <v>0.0192972147264877</v>
      </c>
      <c r="AK124" s="26" t="n">
        <v>0.0210539164294769</v>
      </c>
      <c r="AL124" s="26" t="n">
        <v>0.0227724503888899</v>
      </c>
      <c r="AM124" s="26" t="n">
        <v>0.0245056793506513</v>
      </c>
      <c r="AN124" s="26" t="n">
        <v>0.0334015242364493</v>
      </c>
      <c r="AO124" s="26" t="n">
        <v>0.0310368668873259</v>
      </c>
      <c r="AP124" s="26" t="n">
        <v>0.00137904638281555</v>
      </c>
      <c r="AQ124" s="26" t="n">
        <v>-0.0444741876491084</v>
      </c>
      <c r="AS124" s="28" t="n">
        <v>3</v>
      </c>
      <c r="AT124" s="26" t="n">
        <v>0.194218173796873</v>
      </c>
      <c r="AU124" s="26" t="n">
        <v>0.194135129342803</v>
      </c>
      <c r="AV124" s="26" t="n">
        <v>0.194065083163802</v>
      </c>
      <c r="AW124" s="26" t="n">
        <v>0.194005329779483</v>
      </c>
      <c r="AX124" s="26" t="n">
        <v>0.19396264274352</v>
      </c>
      <c r="AY124" s="26" t="n">
        <v>0.193939416628652</v>
      </c>
      <c r="AZ124" s="26" t="n">
        <v>0.19393142790777</v>
      </c>
      <c r="BA124" s="26" t="n">
        <v>0.193939477204555</v>
      </c>
      <c r="BB124" s="26" t="n">
        <v>0.19395799737458</v>
      </c>
      <c r="BC124" s="26" t="n">
        <v>0.193990426647708</v>
      </c>
      <c r="BD124" s="26" t="n">
        <v>0.194037813789873</v>
      </c>
      <c r="BE124" s="26" t="n">
        <v>0.194196808019071</v>
      </c>
      <c r="BF124" s="26" t="n">
        <v>0.194555147327105</v>
      </c>
      <c r="BG124" s="26" t="n">
        <v>0.19526661130671</v>
      </c>
      <c r="BH124" s="26" t="n">
        <v>0.195921738966785</v>
      </c>
      <c r="BI124" s="26" t="n">
        <v>0.19675825642421</v>
      </c>
      <c r="BJ124" s="26" t="n">
        <v>0.200824195687413</v>
      </c>
      <c r="BK124" s="26" t="n">
        <v>0.164793550113138</v>
      </c>
      <c r="BL124" s="26" t="n">
        <v>0.0668640407746788</v>
      </c>
      <c r="BM124" s="26" t="n">
        <v>-0.0133023376380856</v>
      </c>
    </row>
    <row r="125" customFormat="false" ht="14.5" hidden="false" customHeight="false" outlineLevel="0" collapsed="false">
      <c r="A125" s="28" t="n">
        <v>4</v>
      </c>
      <c r="B125" s="26" t="n">
        <v>0.0663736780824699</v>
      </c>
      <c r="C125" s="26" t="n">
        <v>0.0703970430554397</v>
      </c>
      <c r="D125" s="26" t="n">
        <v>0.0743803548513929</v>
      </c>
      <c r="E125" s="26" t="n">
        <v>0.0784629113482407</v>
      </c>
      <c r="F125" s="26" t="n">
        <v>0.0826657573517518</v>
      </c>
      <c r="G125" s="26" t="n">
        <v>0.0868987954758976</v>
      </c>
      <c r="H125" s="26" t="n">
        <v>0.0910597461566772</v>
      </c>
      <c r="I125" s="26" t="n">
        <v>0.0951416869558973</v>
      </c>
      <c r="J125" s="26" t="n">
        <v>0.0991421645276411</v>
      </c>
      <c r="K125" s="26" t="n">
        <v>0.10316456120478</v>
      </c>
      <c r="L125" s="26" t="n">
        <v>0.107261495972746</v>
      </c>
      <c r="M125" s="26" t="n">
        <v>0.117999694354336</v>
      </c>
      <c r="N125" s="26" t="n">
        <v>0.13035214397777</v>
      </c>
      <c r="O125" s="26" t="n">
        <v>0.142985482594576</v>
      </c>
      <c r="P125" s="26" t="n">
        <v>0.153603771951747</v>
      </c>
      <c r="Q125" s="26" t="n">
        <v>0.162095425961534</v>
      </c>
      <c r="R125" s="26" t="n">
        <v>0.185493715449113</v>
      </c>
      <c r="S125" s="26" t="n">
        <v>0.0688157512004855</v>
      </c>
      <c r="T125" s="26" t="n">
        <v>-0.104540835194274</v>
      </c>
      <c r="U125" s="26" t="n">
        <v>-0.290397354855554</v>
      </c>
      <c r="W125" s="28" t="n">
        <v>4</v>
      </c>
      <c r="X125" s="26" t="n">
        <v>0.0165934195206175</v>
      </c>
      <c r="Y125" s="26" t="n">
        <v>0.0175992607638599</v>
      </c>
      <c r="Z125" s="26" t="n">
        <v>0.0185950887128482</v>
      </c>
      <c r="AA125" s="26" t="n">
        <v>0.0196157278370602</v>
      </c>
      <c r="AB125" s="26" t="n">
        <v>0.0206664393379379</v>
      </c>
      <c r="AC125" s="26" t="n">
        <v>0.0217246988689744</v>
      </c>
      <c r="AD125" s="26" t="n">
        <v>0.0227649365391693</v>
      </c>
      <c r="AE125" s="26" t="n">
        <v>0.0237854217389743</v>
      </c>
      <c r="AF125" s="26" t="n">
        <v>0.0247855411319103</v>
      </c>
      <c r="AG125" s="26" t="n">
        <v>0.025791140301195</v>
      </c>
      <c r="AH125" s="26" t="n">
        <v>0.0268153739931864</v>
      </c>
      <c r="AI125" s="26" t="n">
        <v>0.0294999235885839</v>
      </c>
      <c r="AJ125" s="26" t="n">
        <v>0.0325880359944425</v>
      </c>
      <c r="AK125" s="26" t="n">
        <v>0.0357463706486439</v>
      </c>
      <c r="AL125" s="26" t="n">
        <v>0.0384009429879367</v>
      </c>
      <c r="AM125" s="26" t="n">
        <v>0.0405238564903836</v>
      </c>
      <c r="AN125" s="26" t="n">
        <v>0.0463734288622782</v>
      </c>
      <c r="AO125" s="26" t="n">
        <v>0.0172039378001214</v>
      </c>
      <c r="AP125" s="26" t="n">
        <v>-0.0261352087985686</v>
      </c>
      <c r="AQ125" s="26" t="n">
        <v>-0.0725993387138885</v>
      </c>
      <c r="AS125" s="28" t="n">
        <v>4</v>
      </c>
      <c r="AT125" s="26" t="n">
        <v>0.275055830938069</v>
      </c>
      <c r="AU125" s="26" t="n">
        <v>0.275428753712269</v>
      </c>
      <c r="AV125" s="26" t="n">
        <v>0.275786293126452</v>
      </c>
      <c r="AW125" s="26" t="n">
        <v>0.276305432993319</v>
      </c>
      <c r="AX125" s="26" t="n">
        <v>0.277015801497861</v>
      </c>
      <c r="AY125" s="26" t="n">
        <v>0.277792435661199</v>
      </c>
      <c r="AZ125" s="26" t="n">
        <v>0.278508605585647</v>
      </c>
      <c r="BA125" s="26" t="n">
        <v>0.279179940583985</v>
      </c>
      <c r="BB125" s="26" t="n">
        <v>0.279800820964014</v>
      </c>
      <c r="BC125" s="26" t="n">
        <v>0.28048745174275</v>
      </c>
      <c r="BD125" s="26" t="n">
        <v>0.281312594067371</v>
      </c>
      <c r="BE125" s="26" t="n">
        <v>0.284088943151277</v>
      </c>
      <c r="BF125" s="26" t="n">
        <v>0.287731469260296</v>
      </c>
      <c r="BG125" s="26" t="n">
        <v>0.291090885494047</v>
      </c>
      <c r="BH125" s="26" t="n">
        <v>0.292569944690515</v>
      </c>
      <c r="BI125" s="26" t="n">
        <v>0.292925825930585</v>
      </c>
      <c r="BJ125" s="26" t="n">
        <v>0.2853069654557</v>
      </c>
      <c r="BK125" s="26" t="n">
        <v>0.136860084020359</v>
      </c>
      <c r="BL125" s="26" t="n">
        <v>-0.0216524877098003</v>
      </c>
      <c r="BM125" s="26" t="n">
        <v>-0.0490288874358877</v>
      </c>
    </row>
    <row r="126" customFormat="false" ht="14.5" hidden="false" customHeight="false" outlineLevel="0" collapsed="false">
      <c r="A126" s="28" t="n">
        <v>5</v>
      </c>
      <c r="B126" s="26" t="n">
        <v>0.124181619653585</v>
      </c>
      <c r="C126" s="26" t="n">
        <v>0.131083298290615</v>
      </c>
      <c r="D126" s="26" t="n">
        <v>0.137962677564876</v>
      </c>
      <c r="E126" s="26" t="n">
        <v>0.144910445262004</v>
      </c>
      <c r="F126" s="26" t="n">
        <v>0.151912105053446</v>
      </c>
      <c r="G126" s="26" t="n">
        <v>0.159540796548532</v>
      </c>
      <c r="H126" s="26" t="n">
        <v>0.16785813223559</v>
      </c>
      <c r="I126" s="26" t="n">
        <v>0.176496789900666</v>
      </c>
      <c r="J126" s="26" t="n">
        <v>0.185382486681864</v>
      </c>
      <c r="K126" s="26" t="n">
        <v>0.19436631392665</v>
      </c>
      <c r="L126" s="26" t="n">
        <v>0.203350861883962</v>
      </c>
      <c r="M126" s="26" t="n">
        <v>0.222620254183606</v>
      </c>
      <c r="N126" s="26" t="n">
        <v>0.239420714174619</v>
      </c>
      <c r="O126" s="26" t="n">
        <v>0.25534072318482</v>
      </c>
      <c r="P126" s="26" t="n">
        <v>0.26906436133323</v>
      </c>
      <c r="Q126" s="26" t="n">
        <v>0.27881234961316</v>
      </c>
      <c r="R126" s="26" t="n">
        <v>0.232937280420299</v>
      </c>
      <c r="S126" s="26" t="n">
        <v>-0.0187715058156674</v>
      </c>
      <c r="T126" s="26" t="n">
        <v>-0.267795192758336</v>
      </c>
      <c r="U126" s="26" t="n">
        <v>-0.558923567116389</v>
      </c>
      <c r="W126" s="28" t="n">
        <v>5</v>
      </c>
      <c r="X126" s="26" t="n">
        <v>0.0248363239307171</v>
      </c>
      <c r="Y126" s="26" t="n">
        <v>0.026216659658123</v>
      </c>
      <c r="Z126" s="26" t="n">
        <v>0.0275925355129753</v>
      </c>
      <c r="AA126" s="26" t="n">
        <v>0.0289820890524008</v>
      </c>
      <c r="AB126" s="26" t="n">
        <v>0.0303824210106892</v>
      </c>
      <c r="AC126" s="26" t="n">
        <v>0.0319081593097064</v>
      </c>
      <c r="AD126" s="26" t="n">
        <v>0.033571626447118</v>
      </c>
      <c r="AE126" s="26" t="n">
        <v>0.0352993579801333</v>
      </c>
      <c r="AF126" s="26" t="n">
        <v>0.0370764973363728</v>
      </c>
      <c r="AG126" s="26" t="n">
        <v>0.0388732627853299</v>
      </c>
      <c r="AH126" s="26" t="n">
        <v>0.0406701723767923</v>
      </c>
      <c r="AI126" s="26" t="n">
        <v>0.0445240508367213</v>
      </c>
      <c r="AJ126" s="26" t="n">
        <v>0.0478841428349238</v>
      </c>
      <c r="AK126" s="26" t="n">
        <v>0.0510681446369641</v>
      </c>
      <c r="AL126" s="26" t="n">
        <v>0.053812872266646</v>
      </c>
      <c r="AM126" s="26" t="n">
        <v>0.0557624699226321</v>
      </c>
      <c r="AN126" s="26" t="n">
        <v>0.0465874560840598</v>
      </c>
      <c r="AO126" s="26" t="n">
        <v>-0.00375430116313348</v>
      </c>
      <c r="AP126" s="26" t="n">
        <v>-0.0535590385516672</v>
      </c>
      <c r="AQ126" s="26" t="n">
        <v>-0.111784713423278</v>
      </c>
      <c r="AS126" s="28" t="n">
        <v>5</v>
      </c>
      <c r="AT126" s="26" t="n">
        <v>0.38695546966053</v>
      </c>
      <c r="AU126" s="26" t="n">
        <v>0.388225032570531</v>
      </c>
      <c r="AV126" s="26" t="n">
        <v>0.389577848666027</v>
      </c>
      <c r="AW126" s="26" t="n">
        <v>0.39117729334664</v>
      </c>
      <c r="AX126" s="26" t="n">
        <v>0.392966196096971</v>
      </c>
      <c r="AY126" s="26" t="n">
        <v>0.395101158762969</v>
      </c>
      <c r="AZ126" s="26" t="n">
        <v>0.397565861612529</v>
      </c>
      <c r="BA126" s="26" t="n">
        <v>0.400148577998227</v>
      </c>
      <c r="BB126" s="26" t="n">
        <v>0.402830242566914</v>
      </c>
      <c r="BC126" s="26" t="n">
        <v>0.405487471692165</v>
      </c>
      <c r="BD126" s="26" t="n">
        <v>0.407588166642874</v>
      </c>
      <c r="BE126" s="26" t="n">
        <v>0.411010010358633</v>
      </c>
      <c r="BF126" s="26" t="n">
        <v>0.414055355862261</v>
      </c>
      <c r="BG126" s="26" t="n">
        <v>0.41865352741549</v>
      </c>
      <c r="BH126" s="26" t="n">
        <v>0.422239227488944</v>
      </c>
      <c r="BI126" s="26" t="n">
        <v>0.42196444497575</v>
      </c>
      <c r="BJ126" s="26" t="n">
        <v>0.335015906805877</v>
      </c>
      <c r="BK126" s="26" t="n">
        <v>0.0507740486916468</v>
      </c>
      <c r="BL126" s="26" t="n">
        <v>-0.125130627434717</v>
      </c>
      <c r="BM126" s="26" t="n">
        <v>-0.0968826439557597</v>
      </c>
    </row>
    <row r="127" customFormat="false" ht="14.5" hidden="false" customHeight="false" outlineLevel="0" collapsed="false">
      <c r="A127" s="28" t="n">
        <v>6</v>
      </c>
      <c r="B127" s="26" t="n">
        <v>0.201038471821552</v>
      </c>
      <c r="C127" s="26" t="n">
        <v>0.214890389378895</v>
      </c>
      <c r="D127" s="26" t="n">
        <v>0.229088100533812</v>
      </c>
      <c r="E127" s="26" t="n">
        <v>0.243675648804594</v>
      </c>
      <c r="F127" s="26" t="n">
        <v>0.258359069831081</v>
      </c>
      <c r="G127" s="26" t="n">
        <v>0.271823094509845</v>
      </c>
      <c r="H127" s="26" t="n">
        <v>0.284660416359245</v>
      </c>
      <c r="I127" s="26" t="n">
        <v>0.299199432230786</v>
      </c>
      <c r="J127" s="26" t="n">
        <v>0.312645118205042</v>
      </c>
      <c r="K127" s="26" t="n">
        <v>0.325914727250543</v>
      </c>
      <c r="L127" s="26" t="n">
        <v>0.337159054942378</v>
      </c>
      <c r="M127" s="26" t="n">
        <v>0.362425480994744</v>
      </c>
      <c r="N127" s="26" t="n">
        <v>0.37603657622801</v>
      </c>
      <c r="O127" s="26" t="n">
        <v>0.378313359718549</v>
      </c>
      <c r="P127" s="26" t="n">
        <v>0.370254348426393</v>
      </c>
      <c r="Q127" s="26" t="n">
        <v>0.355740080091497</v>
      </c>
      <c r="R127" s="26" t="n">
        <v>0.230337774903008</v>
      </c>
      <c r="S127" s="26" t="n">
        <v>-0.159555746105196</v>
      </c>
      <c r="T127" s="26" t="n">
        <v>-0.486840079911098</v>
      </c>
      <c r="U127" s="26" t="n">
        <v>-0.962222212262945</v>
      </c>
      <c r="W127" s="28" t="n">
        <v>6</v>
      </c>
      <c r="X127" s="26" t="n">
        <v>0.0335064119702587</v>
      </c>
      <c r="Y127" s="26" t="n">
        <v>0.0358150648964824</v>
      </c>
      <c r="Z127" s="26" t="n">
        <v>0.0381813500889687</v>
      </c>
      <c r="AA127" s="26" t="n">
        <v>0.040612608134099</v>
      </c>
      <c r="AB127" s="26" t="n">
        <v>0.0430598449718469</v>
      </c>
      <c r="AC127" s="26" t="n">
        <v>0.0453038490849742</v>
      </c>
      <c r="AD127" s="26" t="n">
        <v>0.0474434027265409</v>
      </c>
      <c r="AE127" s="26" t="n">
        <v>0.0498665720384643</v>
      </c>
      <c r="AF127" s="26" t="n">
        <v>0.0521075197008404</v>
      </c>
      <c r="AG127" s="26" t="n">
        <v>0.0543191212084239</v>
      </c>
      <c r="AH127" s="26" t="n">
        <v>0.0561931758237296</v>
      </c>
      <c r="AI127" s="26" t="n">
        <v>0.0604042468324573</v>
      </c>
      <c r="AJ127" s="26" t="n">
        <v>0.0626727627046683</v>
      </c>
      <c r="AK127" s="26" t="n">
        <v>0.0630522266197582</v>
      </c>
      <c r="AL127" s="26" t="n">
        <v>0.0617090580710654</v>
      </c>
      <c r="AM127" s="26" t="n">
        <v>0.0592900133485828</v>
      </c>
      <c r="AN127" s="26" t="n">
        <v>0.0383896291505013</v>
      </c>
      <c r="AO127" s="26" t="n">
        <v>-0.0265926243508659</v>
      </c>
      <c r="AP127" s="26" t="n">
        <v>-0.0811400133185163</v>
      </c>
      <c r="AQ127" s="26" t="n">
        <v>-0.160370368710491</v>
      </c>
      <c r="AS127" s="28" t="n">
        <v>6</v>
      </c>
      <c r="AT127" s="26" t="n">
        <v>0.533304862289035</v>
      </c>
      <c r="AU127" s="26" t="n">
        <v>0.537610961652688</v>
      </c>
      <c r="AV127" s="26" t="n">
        <v>0.542073369470567</v>
      </c>
      <c r="AW127" s="26" t="n">
        <v>0.546235966709731</v>
      </c>
      <c r="AX127" s="26" t="n">
        <v>0.549765229747092</v>
      </c>
      <c r="AY127" s="26" t="n">
        <v>0.552894334208512</v>
      </c>
      <c r="AZ127" s="26" t="n">
        <v>0.556224816325749</v>
      </c>
      <c r="BA127" s="26" t="n">
        <v>0.562155929969511</v>
      </c>
      <c r="BB127" s="26" t="n">
        <v>0.567472214255063</v>
      </c>
      <c r="BC127" s="26" t="n">
        <v>0.57363948123172</v>
      </c>
      <c r="BD127" s="26" t="n">
        <v>0.578587345065301</v>
      </c>
      <c r="BE127" s="26" t="n">
        <v>0.587851606895858</v>
      </c>
      <c r="BF127" s="26" t="n">
        <v>0.585641689213233</v>
      </c>
      <c r="BG127" s="26" t="n">
        <v>0.571725414799217</v>
      </c>
      <c r="BH127" s="26" t="n">
        <v>0.547978818636912</v>
      </c>
      <c r="BI127" s="26" t="n">
        <v>0.518691684736845</v>
      </c>
      <c r="BJ127" s="26" t="n">
        <v>0.33490968659522</v>
      </c>
      <c r="BK127" s="26" t="n">
        <v>-0.0675085557555139</v>
      </c>
      <c r="BL127" s="26" t="n">
        <v>-0.236843045746716</v>
      </c>
      <c r="BM127" s="26" t="n">
        <v>-0.154713755631617</v>
      </c>
    </row>
    <row r="128" customFormat="false" ht="14.5" hidden="false" customHeight="false" outlineLevel="0" collapsed="false">
      <c r="A128" s="28" t="n">
        <v>7</v>
      </c>
      <c r="B128" s="26" t="n">
        <v>0.326825729359025</v>
      </c>
      <c r="C128" s="26" t="n">
        <v>0.346426336849667</v>
      </c>
      <c r="D128" s="26" t="n">
        <v>0.362849410399124</v>
      </c>
      <c r="E128" s="26" t="n">
        <v>0.378072821294493</v>
      </c>
      <c r="F128" s="26" t="n">
        <v>0.3980311160508</v>
      </c>
      <c r="G128" s="26" t="n">
        <v>0.412068847014578</v>
      </c>
      <c r="H128" s="26" t="n">
        <v>0.422749118211191</v>
      </c>
      <c r="I128" s="26" t="n">
        <v>0.430658605040752</v>
      </c>
      <c r="J128" s="26" t="n">
        <v>0.436913013219554</v>
      </c>
      <c r="K128" s="26" t="n">
        <v>0.441484446562968</v>
      </c>
      <c r="L128" s="26" t="n">
        <v>0.444480582895497</v>
      </c>
      <c r="M128" s="26" t="n">
        <v>0.444940991934581</v>
      </c>
      <c r="N128" s="26" t="n">
        <v>0.437814266819741</v>
      </c>
      <c r="O128" s="26" t="n">
        <v>0.424629724339476</v>
      </c>
      <c r="P128" s="26" t="n">
        <v>0.405383411143843</v>
      </c>
      <c r="Q128" s="26" t="n">
        <v>0.381119538154091</v>
      </c>
      <c r="R128" s="26" t="n">
        <v>0.192421951949213</v>
      </c>
      <c r="S128" s="26" t="n">
        <v>-0.344870319404821</v>
      </c>
      <c r="T128" s="26" t="n">
        <v>-0.767218288686554</v>
      </c>
      <c r="U128" s="26" t="n">
        <v>-1.52318162698579</v>
      </c>
      <c r="W128" s="28" t="n">
        <v>7</v>
      </c>
      <c r="X128" s="26" t="n">
        <v>0.0466893899084322</v>
      </c>
      <c r="Y128" s="26" t="n">
        <v>0.0494894766928096</v>
      </c>
      <c r="Z128" s="26" t="n">
        <v>0.0518356300570177</v>
      </c>
      <c r="AA128" s="26" t="n">
        <v>0.0540104030420704</v>
      </c>
      <c r="AB128" s="26" t="n">
        <v>0.0568615880072572</v>
      </c>
      <c r="AC128" s="26" t="n">
        <v>0.0588669781449397</v>
      </c>
      <c r="AD128" s="26" t="n">
        <v>0.0603927311730274</v>
      </c>
      <c r="AE128" s="26" t="n">
        <v>0.0615226578629645</v>
      </c>
      <c r="AF128" s="26" t="n">
        <v>0.0624161447456506</v>
      </c>
      <c r="AG128" s="26" t="n">
        <v>0.0630692066518526</v>
      </c>
      <c r="AH128" s="26" t="n">
        <v>0.0634972261279281</v>
      </c>
      <c r="AI128" s="26" t="n">
        <v>0.0635629988477972</v>
      </c>
      <c r="AJ128" s="26" t="n">
        <v>0.062544895259963</v>
      </c>
      <c r="AK128" s="26" t="n">
        <v>0.0606613891913538</v>
      </c>
      <c r="AL128" s="26" t="n">
        <v>0.0579119158776919</v>
      </c>
      <c r="AM128" s="26" t="n">
        <v>0.0544456483077273</v>
      </c>
      <c r="AN128" s="26" t="n">
        <v>0.027488850278459</v>
      </c>
      <c r="AO128" s="26" t="n">
        <v>-0.049267188486403</v>
      </c>
      <c r="AP128" s="26" t="n">
        <v>-0.109602612669508</v>
      </c>
      <c r="AQ128" s="26" t="n">
        <v>-0.217597375283684</v>
      </c>
      <c r="AS128" s="28" t="n">
        <v>7</v>
      </c>
      <c r="AT128" s="26" t="n">
        <v>0.744913584484222</v>
      </c>
      <c r="AU128" s="26" t="n">
        <v>0.753363930237609</v>
      </c>
      <c r="AV128" s="26" t="n">
        <v>0.758024917542489</v>
      </c>
      <c r="AW128" s="26" t="n">
        <v>0.762506950493249</v>
      </c>
      <c r="AX128" s="26" t="n">
        <v>0.773357452187416</v>
      </c>
      <c r="AY128" s="26" t="n">
        <v>0.777489049890727</v>
      </c>
      <c r="AZ128" s="26" t="n">
        <v>0.777788696257657</v>
      </c>
      <c r="BA128" s="26" t="n">
        <v>0.774963698885078</v>
      </c>
      <c r="BB128" s="26" t="n">
        <v>0.770454976045532</v>
      </c>
      <c r="BC128" s="26" t="n">
        <v>0.763926054142446</v>
      </c>
      <c r="BD128" s="26" t="n">
        <v>0.755240586306173</v>
      </c>
      <c r="BE128" s="26" t="n">
        <v>0.727733952621857</v>
      </c>
      <c r="BF128" s="26" t="n">
        <v>0.693220074378693</v>
      </c>
      <c r="BG128" s="26" t="n">
        <v>0.654231396531439</v>
      </c>
      <c r="BH128" s="26" t="n">
        <v>0.610722755730416</v>
      </c>
      <c r="BI128" s="26" t="n">
        <v>0.564083886529533</v>
      </c>
      <c r="BJ128" s="26" t="n">
        <v>0.294815193450966</v>
      </c>
      <c r="BK128" s="26" t="n">
        <v>-0.19741852719739</v>
      </c>
      <c r="BL128" s="26" t="n">
        <v>-0.358355353349181</v>
      </c>
      <c r="BM128" s="26" t="n">
        <v>-0.222335289970993</v>
      </c>
    </row>
    <row r="129" customFormat="false" ht="14.5" hidden="false" customHeight="false" outlineLevel="0" collapsed="false">
      <c r="A129" s="28" t="n">
        <v>7.5</v>
      </c>
      <c r="B129" s="26" t="n">
        <v>0.383294060857383</v>
      </c>
      <c r="C129" s="26" t="n">
        <v>0.399603672611333</v>
      </c>
      <c r="D129" s="26" t="n">
        <v>0.412471131825206</v>
      </c>
      <c r="E129" s="26" t="n">
        <v>0.422750654025974</v>
      </c>
      <c r="F129" s="26" t="n">
        <v>0.43120467436153</v>
      </c>
      <c r="G129" s="26" t="n">
        <v>0.439685273641841</v>
      </c>
      <c r="H129" s="26" t="n">
        <v>0.446179618995053</v>
      </c>
      <c r="I129" s="26" t="n">
        <v>0.451736133800318</v>
      </c>
      <c r="J129" s="26" t="n">
        <v>0.455161905871413</v>
      </c>
      <c r="K129" s="26" t="n">
        <v>0.457461508683391</v>
      </c>
      <c r="L129" s="26" t="n">
        <v>0.459012809508873</v>
      </c>
      <c r="M129" s="26" t="n">
        <v>0.458516578696083</v>
      </c>
      <c r="N129" s="26" t="n">
        <v>0.45051655243973</v>
      </c>
      <c r="O129" s="26" t="n">
        <v>0.435334885022745</v>
      </c>
      <c r="P129" s="26" t="n">
        <v>0.413714947847214</v>
      </c>
      <c r="Q129" s="26" t="n">
        <v>0.385588179901547</v>
      </c>
      <c r="R129" s="26" t="n">
        <v>0.157990782830171</v>
      </c>
      <c r="S129" s="26" t="n">
        <v>-0.457814943970022</v>
      </c>
      <c r="T129" s="26" t="n">
        <v>-0.931889442498665</v>
      </c>
      <c r="U129" s="26" t="n">
        <v>-1.86957246924949</v>
      </c>
      <c r="W129" s="28" t="n">
        <v>7.5</v>
      </c>
      <c r="X129" s="26" t="n">
        <v>0.0511058747809844</v>
      </c>
      <c r="Y129" s="26" t="n">
        <v>0.0532804896815111</v>
      </c>
      <c r="Z129" s="26" t="n">
        <v>0.0549961509100275</v>
      </c>
      <c r="AA129" s="26" t="n">
        <v>0.0563667538701298</v>
      </c>
      <c r="AB129" s="26" t="n">
        <v>0.0574939565815373</v>
      </c>
      <c r="AC129" s="26" t="n">
        <v>0.0586247031522454</v>
      </c>
      <c r="AD129" s="26" t="n">
        <v>0.059490615866007</v>
      </c>
      <c r="AE129" s="26" t="n">
        <v>0.060231484506709</v>
      </c>
      <c r="AF129" s="26" t="n">
        <v>0.0606882541161883</v>
      </c>
      <c r="AG129" s="26" t="n">
        <v>0.0609948678244521</v>
      </c>
      <c r="AH129" s="26" t="n">
        <v>0.0612017079345164</v>
      </c>
      <c r="AI129" s="26" t="n">
        <v>0.0611355438261443</v>
      </c>
      <c r="AJ129" s="26" t="n">
        <v>0.0600688736586307</v>
      </c>
      <c r="AK129" s="26" t="n">
        <v>0.058044651336366</v>
      </c>
      <c r="AL129" s="26" t="n">
        <v>0.0551619930462953</v>
      </c>
      <c r="AM129" s="26" t="n">
        <v>0.0514117573202063</v>
      </c>
      <c r="AN129" s="26" t="n">
        <v>0.0210654377106894</v>
      </c>
      <c r="AO129" s="26" t="n">
        <v>-0.0610419925293363</v>
      </c>
      <c r="AP129" s="26" t="n">
        <v>-0.124251925666489</v>
      </c>
      <c r="AQ129" s="26" t="n">
        <v>-0.249276329233266</v>
      </c>
      <c r="AS129" s="28" t="n">
        <v>7.5</v>
      </c>
      <c r="AT129" s="26" t="n">
        <v>0.875020939075508</v>
      </c>
      <c r="AU129" s="26" t="n">
        <v>0.878680913234054</v>
      </c>
      <c r="AV129" s="26" t="n">
        <v>0.878294373288813</v>
      </c>
      <c r="AW129" s="26" t="n">
        <v>0.875100629230183</v>
      </c>
      <c r="AX129" s="26" t="n">
        <v>0.869423258555894</v>
      </c>
      <c r="AY129" s="26" t="n">
        <v>0.863983914688508</v>
      </c>
      <c r="AZ129" s="26" t="n">
        <v>0.854912271822072</v>
      </c>
      <c r="BA129" s="26" t="n">
        <v>0.844913226478782</v>
      </c>
      <c r="BB129" s="26" t="n">
        <v>0.832959163203135</v>
      </c>
      <c r="BC129" s="26" t="n">
        <v>0.820305565021774</v>
      </c>
      <c r="BD129" s="26" t="n">
        <v>0.807167074983421</v>
      </c>
      <c r="BE129" s="26" t="n">
        <v>0.77066405049017</v>
      </c>
      <c r="BF129" s="26" t="n">
        <v>0.728326861531348</v>
      </c>
      <c r="BG129" s="26" t="n">
        <v>0.681370284126848</v>
      </c>
      <c r="BH129" s="26" t="n">
        <v>0.630591471614827</v>
      </c>
      <c r="BI129" s="26" t="n">
        <v>0.575726107246522</v>
      </c>
      <c r="BJ129" s="26" t="n">
        <v>0.258661399985408</v>
      </c>
      <c r="BK129" s="26" t="n">
        <v>-0.267921025204988</v>
      </c>
      <c r="BL129" s="26" t="n">
        <v>-0.423008188218027</v>
      </c>
      <c r="BM129" s="26" t="n">
        <v>-0.259824697435283</v>
      </c>
    </row>
    <row r="130" customFormat="false" ht="14.5" hidden="false" customHeight="false" outlineLevel="0" collapsed="false">
      <c r="A130" s="28" t="n">
        <v>8</v>
      </c>
      <c r="B130" s="26" t="n">
        <v>0.399786590743524</v>
      </c>
      <c r="C130" s="26" t="n">
        <v>0.410718677660043</v>
      </c>
      <c r="D130" s="26" t="n">
        <v>0.421010244754852</v>
      </c>
      <c r="E130" s="26" t="n">
        <v>0.430137359881515</v>
      </c>
      <c r="F130" s="26" t="n">
        <v>0.43751627692595</v>
      </c>
      <c r="G130" s="26" t="n">
        <v>0.443678579055809</v>
      </c>
      <c r="H130" s="26" t="n">
        <v>0.448941802540724</v>
      </c>
      <c r="I130" s="26" t="n">
        <v>0.453463744071483</v>
      </c>
      <c r="J130" s="26" t="n">
        <v>0.457343485542156</v>
      </c>
      <c r="K130" s="26" t="n">
        <v>0.46095611318574</v>
      </c>
      <c r="L130" s="26" t="n">
        <v>0.463500221657521</v>
      </c>
      <c r="M130" s="26" t="n">
        <v>0.464995182271031</v>
      </c>
      <c r="N130" s="26" t="n">
        <v>0.458079662917733</v>
      </c>
      <c r="O130" s="26" t="n">
        <v>0.442009313499412</v>
      </c>
      <c r="P130" s="26" t="n">
        <v>0.417881053533963</v>
      </c>
      <c r="Q130" s="26" t="n">
        <v>0.385106888638647</v>
      </c>
      <c r="R130" s="26" t="n">
        <v>0.110387962652926</v>
      </c>
      <c r="S130" s="26" t="n">
        <v>-0.585545187947171</v>
      </c>
      <c r="T130" s="26" t="n">
        <v>-1.11256174563326</v>
      </c>
      <c r="U130" s="26" t="n">
        <v>-2.26323414001884</v>
      </c>
      <c r="W130" s="28" t="n">
        <v>8</v>
      </c>
      <c r="X130" s="26" t="n">
        <v>0.0499733238429405</v>
      </c>
      <c r="Y130" s="26" t="n">
        <v>0.0513398347075053</v>
      </c>
      <c r="Z130" s="26" t="n">
        <v>0.0526262805943565</v>
      </c>
      <c r="AA130" s="26" t="n">
        <v>0.0537671699851894</v>
      </c>
      <c r="AB130" s="26" t="n">
        <v>0.0546895346157437</v>
      </c>
      <c r="AC130" s="26" t="n">
        <v>0.0554598223819761</v>
      </c>
      <c r="AD130" s="26" t="n">
        <v>0.0561177253175905</v>
      </c>
      <c r="AE130" s="26" t="n">
        <v>0.0566829680089353</v>
      </c>
      <c r="AF130" s="26" t="n">
        <v>0.0571679356927694</v>
      </c>
      <c r="AG130" s="26" t="n">
        <v>0.0576195141482175</v>
      </c>
      <c r="AH130" s="26" t="n">
        <v>0.0579375277071902</v>
      </c>
      <c r="AI130" s="26" t="n">
        <v>0.0581243977838788</v>
      </c>
      <c r="AJ130" s="26" t="n">
        <v>0.0572599578647166</v>
      </c>
      <c r="AK130" s="26" t="n">
        <v>0.0552511641874265</v>
      </c>
      <c r="AL130" s="26" t="n">
        <v>0.0522351316917454</v>
      </c>
      <c r="AM130" s="26" t="n">
        <v>0.0481383610798309</v>
      </c>
      <c r="AN130" s="26" t="n">
        <v>0.0137984953316158</v>
      </c>
      <c r="AO130" s="26" t="n">
        <v>-0.0731931484933964</v>
      </c>
      <c r="AP130" s="26" t="n">
        <v>-0.139070218204158</v>
      </c>
      <c r="AQ130" s="26" t="n">
        <v>-0.282904267502355</v>
      </c>
      <c r="AS130" s="28" t="n">
        <v>8</v>
      </c>
      <c r="AT130" s="26" t="n">
        <v>0.974296655240558</v>
      </c>
      <c r="AU130" s="26" t="n">
        <v>0.967446184767575</v>
      </c>
      <c r="AV130" s="26" t="n">
        <v>0.958956406290888</v>
      </c>
      <c r="AW130" s="26" t="n">
        <v>0.948235485940825</v>
      </c>
      <c r="AX130" s="26" t="n">
        <v>0.936021654217942</v>
      </c>
      <c r="AY130" s="26" t="n">
        <v>0.923338767952441</v>
      </c>
      <c r="AZ130" s="26" t="n">
        <v>0.909268919757791</v>
      </c>
      <c r="BA130" s="26" t="n">
        <v>0.894519110702196</v>
      </c>
      <c r="BB130" s="26" t="n">
        <v>0.879136268864653</v>
      </c>
      <c r="BC130" s="26" t="n">
        <v>0.864074647173436</v>
      </c>
      <c r="BD130" s="26" t="n">
        <v>0.848020938158685</v>
      </c>
      <c r="BE130" s="26" t="n">
        <v>0.80506514953907</v>
      </c>
      <c r="BF130" s="26" t="n">
        <v>0.756753735869203</v>
      </c>
      <c r="BG130" s="26" t="n">
        <v>0.702656448405663</v>
      </c>
      <c r="BH130" s="26" t="n">
        <v>0.644046454689589</v>
      </c>
      <c r="BI130" s="26" t="n">
        <v>0.580152387012045</v>
      </c>
      <c r="BJ130" s="26" t="n">
        <v>0.210031917575826</v>
      </c>
      <c r="BK130" s="26" t="n">
        <v>-0.341400514283512</v>
      </c>
      <c r="BL130" s="26" t="n">
        <v>-0.489837612345619</v>
      </c>
      <c r="BM130" s="26" t="n">
        <v>-0.299711846562198</v>
      </c>
    </row>
    <row r="131" customFormat="false" ht="14.5" hidden="false" customHeight="false" outlineLevel="0" collapsed="false">
      <c r="A131" s="28" t="n">
        <v>8.5</v>
      </c>
      <c r="B131" s="26" t="n">
        <v>0.394399311832233</v>
      </c>
      <c r="C131" s="26" t="n">
        <v>0.404181888129466</v>
      </c>
      <c r="D131" s="26" t="n">
        <v>0.413312502928219</v>
      </c>
      <c r="E131" s="26" t="n">
        <v>0.421525606493751</v>
      </c>
      <c r="F131" s="26" t="n">
        <v>0.429299489968473</v>
      </c>
      <c r="G131" s="26" t="n">
        <v>0.43631985129427</v>
      </c>
      <c r="H131" s="26" t="n">
        <v>0.442891719342679</v>
      </c>
      <c r="I131" s="26" t="n">
        <v>0.449040898095727</v>
      </c>
      <c r="J131" s="26" t="n">
        <v>0.454260648954374</v>
      </c>
      <c r="K131" s="26" t="n">
        <v>0.458887711972661</v>
      </c>
      <c r="L131" s="26" t="n">
        <v>0.462815501413571</v>
      </c>
      <c r="M131" s="26" t="n">
        <v>0.467212989270876</v>
      </c>
      <c r="N131" s="26" t="n">
        <v>0.461731833561565</v>
      </c>
      <c r="O131" s="26" t="n">
        <v>0.444952589728254</v>
      </c>
      <c r="P131" s="26" t="n">
        <v>0.417166614354818</v>
      </c>
      <c r="Q131" s="26" t="n">
        <v>0.37915142538206</v>
      </c>
      <c r="R131" s="26" t="n">
        <v>0.0468126968225667</v>
      </c>
      <c r="S131" s="26" t="n">
        <v>-0.729109587375942</v>
      </c>
      <c r="T131" s="26" t="n">
        <v>-1.30854729035189</v>
      </c>
      <c r="U131" s="26" t="n">
        <v>-2.70658771224302</v>
      </c>
      <c r="W131" s="28" t="n">
        <v>8.5</v>
      </c>
      <c r="X131" s="26" t="n">
        <v>0.0463999190390862</v>
      </c>
      <c r="Y131" s="26" t="n">
        <v>0.0475508103681725</v>
      </c>
      <c r="Z131" s="26" t="n">
        <v>0.0486250003444963</v>
      </c>
      <c r="AA131" s="26" t="n">
        <v>0.0495912478227942</v>
      </c>
      <c r="AB131" s="26" t="n">
        <v>0.0505058223492321</v>
      </c>
      <c r="AC131" s="26" t="n">
        <v>0.0513317472110906</v>
      </c>
      <c r="AD131" s="26" t="n">
        <v>0.0521049081579623</v>
      </c>
      <c r="AE131" s="26" t="n">
        <v>0.0528283409524385</v>
      </c>
      <c r="AF131" s="26" t="n">
        <v>0.0534424292887499</v>
      </c>
      <c r="AG131" s="26" t="n">
        <v>0.0539867896438425</v>
      </c>
      <c r="AH131" s="26" t="n">
        <v>0.0544488825192436</v>
      </c>
      <c r="AI131" s="26" t="n">
        <v>0.0549662340318677</v>
      </c>
      <c r="AJ131" s="26" t="n">
        <v>0.0543213921837136</v>
      </c>
      <c r="AK131" s="26" t="n">
        <v>0.0523473634974417</v>
      </c>
      <c r="AL131" s="26" t="n">
        <v>0.0490784252182138</v>
      </c>
      <c r="AM131" s="26" t="n">
        <v>0.0446060500449482</v>
      </c>
      <c r="AN131" s="26" t="n">
        <v>0.00550737609677256</v>
      </c>
      <c r="AO131" s="26" t="n">
        <v>-0.0857775985148167</v>
      </c>
      <c r="AP131" s="26" t="n">
        <v>-0.153946740041399</v>
      </c>
      <c r="AQ131" s="26" t="n">
        <v>-0.318422083793297</v>
      </c>
      <c r="AS131" s="28" t="n">
        <v>8.5</v>
      </c>
      <c r="AT131" s="26" t="n">
        <v>1.04673051008687</v>
      </c>
      <c r="AU131" s="26" t="n">
        <v>1.03244068378506</v>
      </c>
      <c r="AV131" s="26" t="n">
        <v>1.0179449796947</v>
      </c>
      <c r="AW131" s="26" t="n">
        <v>1.00254430080815</v>
      </c>
      <c r="AX131" s="26" t="n">
        <v>0.986719247581111</v>
      </c>
      <c r="AY131" s="26" t="n">
        <v>0.970110225397668</v>
      </c>
      <c r="AZ131" s="26" t="n">
        <v>0.953145929192844</v>
      </c>
      <c r="BA131" s="26" t="n">
        <v>0.936155351804122</v>
      </c>
      <c r="BB131" s="26" t="n">
        <v>0.918237649274004</v>
      </c>
      <c r="BC131" s="26" t="n">
        <v>0.900219529412796</v>
      </c>
      <c r="BD131" s="26" t="n">
        <v>0.88218376955673</v>
      </c>
      <c r="BE131" s="26" t="n">
        <v>0.833556580273497</v>
      </c>
      <c r="BF131" s="26" t="n">
        <v>0.779075707947016</v>
      </c>
      <c r="BG131" s="26" t="n">
        <v>0.717806005142822</v>
      </c>
      <c r="BH131" s="26" t="n">
        <v>0.650022010610838</v>
      </c>
      <c r="BI131" s="26" t="n">
        <v>0.576696036926536</v>
      </c>
      <c r="BJ131" s="26" t="n">
        <v>0.147659969073923</v>
      </c>
      <c r="BK131" s="26" t="n">
        <v>-0.417500401608492</v>
      </c>
      <c r="BL131" s="26" t="n">
        <v>-0.558365170247106</v>
      </c>
      <c r="BM131" s="26" t="n">
        <v>-0.341929861554933</v>
      </c>
    </row>
    <row r="132" customFormat="false" ht="14.5" hidden="false" customHeight="false" outlineLevel="0" collapsed="false">
      <c r="A132" s="28" t="n">
        <v>9</v>
      </c>
      <c r="B132" s="26" t="n">
        <v>0.375841768981372</v>
      </c>
      <c r="C132" s="26" t="n">
        <v>0.387098010354843</v>
      </c>
      <c r="D132" s="26" t="n">
        <v>0.397642980648522</v>
      </c>
      <c r="E132" s="26" t="n">
        <v>0.407564296018478</v>
      </c>
      <c r="F132" s="26" t="n">
        <v>0.416839722539493</v>
      </c>
      <c r="G132" s="26" t="n">
        <v>0.425649278909394</v>
      </c>
      <c r="H132" s="26" t="n">
        <v>0.433798511379231</v>
      </c>
      <c r="I132" s="26" t="n">
        <v>0.441117181466327</v>
      </c>
      <c r="J132" s="26" t="n">
        <v>0.447731935114468</v>
      </c>
      <c r="K132" s="26" t="n">
        <v>0.453724457611543</v>
      </c>
      <c r="L132" s="26" t="n">
        <v>0.45855846429313</v>
      </c>
      <c r="M132" s="26" t="n">
        <v>0.466040596028879</v>
      </c>
      <c r="N132" s="26" t="n">
        <v>0.461851270974643</v>
      </c>
      <c r="O132" s="26" t="n">
        <v>0.444141896917633</v>
      </c>
      <c r="P132" s="26" t="n">
        <v>0.412397662154158</v>
      </c>
      <c r="Q132" s="26" t="n">
        <v>0.366841191298093</v>
      </c>
      <c r="R132" s="26" t="n">
        <v>-0.0363023906032876</v>
      </c>
      <c r="S132" s="26" t="n">
        <v>-0.88962585286895</v>
      </c>
      <c r="T132" s="26" t="n">
        <v>-1.51972837507928</v>
      </c>
      <c r="U132" s="26" t="n">
        <v>-3.20200895517417</v>
      </c>
      <c r="W132" s="28" t="n">
        <v>9</v>
      </c>
      <c r="X132" s="26" t="n">
        <v>0.0417601965534858</v>
      </c>
      <c r="Y132" s="26" t="n">
        <v>0.043010890039427</v>
      </c>
      <c r="Z132" s="26" t="n">
        <v>0.0441825534053913</v>
      </c>
      <c r="AA132" s="26" t="n">
        <v>0.0452849217798309</v>
      </c>
      <c r="AB132" s="26" t="n">
        <v>0.0463155247266103</v>
      </c>
      <c r="AC132" s="26" t="n">
        <v>0.047294364323266</v>
      </c>
      <c r="AD132" s="26" t="n">
        <v>0.0481998345976924</v>
      </c>
      <c r="AE132" s="26" t="n">
        <v>0.0490130201629252</v>
      </c>
      <c r="AF132" s="26" t="n">
        <v>0.0497479927904965</v>
      </c>
      <c r="AG132" s="26" t="n">
        <v>0.0504138286235048</v>
      </c>
      <c r="AH132" s="26" t="n">
        <v>0.0509509404770145</v>
      </c>
      <c r="AI132" s="26" t="n">
        <v>0.0517822884476533</v>
      </c>
      <c r="AJ132" s="26" t="n">
        <v>0.0513168078860715</v>
      </c>
      <c r="AK132" s="26" t="n">
        <v>0.0493490996575148</v>
      </c>
      <c r="AL132" s="26" t="n">
        <v>0.0458219624615731</v>
      </c>
      <c r="AM132" s="26" t="n">
        <v>0.0407601323664547</v>
      </c>
      <c r="AN132" s="26" t="n">
        <v>-0.00403359895592084</v>
      </c>
      <c r="AO132" s="26" t="n">
        <v>-0.0988473169854389</v>
      </c>
      <c r="AP132" s="26" t="n">
        <v>-0.168858708342142</v>
      </c>
      <c r="AQ132" s="26" t="n">
        <v>-0.35577877279713</v>
      </c>
      <c r="AS132" s="28" t="n">
        <v>9</v>
      </c>
      <c r="AT132" s="26" t="n">
        <v>1.10181937472267</v>
      </c>
      <c r="AU132" s="26" t="n">
        <v>1.08452756723558</v>
      </c>
      <c r="AV132" s="26" t="n">
        <v>1.06676177885232</v>
      </c>
      <c r="AW132" s="26" t="n">
        <v>1.04865766310389</v>
      </c>
      <c r="AX132" s="26" t="n">
        <v>1.02992922144727</v>
      </c>
      <c r="AY132" s="26" t="n">
        <v>1.01104415823929</v>
      </c>
      <c r="AZ132" s="26" t="n">
        <v>0.99176765792572</v>
      </c>
      <c r="BA132" s="26" t="n">
        <v>0.971879574538473</v>
      </c>
      <c r="BB132" s="26" t="n">
        <v>0.951661885256414</v>
      </c>
      <c r="BC132" s="26" t="n">
        <v>0.931380999981193</v>
      </c>
      <c r="BD132" s="26" t="n">
        <v>0.910369204401873</v>
      </c>
      <c r="BE132" s="26" t="n">
        <v>0.856304532318151</v>
      </c>
      <c r="BF132" s="26" t="n">
        <v>0.795216398119695</v>
      </c>
      <c r="BG132" s="26" t="n">
        <v>0.726429594329364</v>
      </c>
      <c r="BH132" s="26" t="n">
        <v>0.649358121339747</v>
      </c>
      <c r="BI132" s="26" t="n">
        <v>0.564569416987911</v>
      </c>
      <c r="BJ132" s="26" t="n">
        <v>0.0700908663556461</v>
      </c>
      <c r="BK132" s="26" t="n">
        <v>-0.496153199785451</v>
      </c>
      <c r="BL132" s="26" t="n">
        <v>-0.62827240053415</v>
      </c>
      <c r="BM132" s="26" t="n">
        <v>-0.386405751369809</v>
      </c>
    </row>
    <row r="133" customFormat="false" ht="14.5" hidden="false" customHeight="false" outlineLevel="0" collapsed="false">
      <c r="A133" s="28" t="n">
        <v>9.5</v>
      </c>
      <c r="B133" s="26" t="n">
        <v>0.353112472295026</v>
      </c>
      <c r="C133" s="26" t="n">
        <v>0.366162496255836</v>
      </c>
      <c r="D133" s="26" t="n">
        <v>0.378779216939564</v>
      </c>
      <c r="E133" s="26" t="n">
        <v>0.390731796757729</v>
      </c>
      <c r="F133" s="26" t="n">
        <v>0.401974326041317</v>
      </c>
      <c r="G133" s="26" t="n">
        <v>0.412300415828316</v>
      </c>
      <c r="H133" s="26" t="n">
        <v>0.421877341978203</v>
      </c>
      <c r="I133" s="26" t="n">
        <v>0.430694187045432</v>
      </c>
      <c r="J133" s="26" t="n">
        <v>0.438687703333778</v>
      </c>
      <c r="K133" s="26" t="n">
        <v>0.445953421963221</v>
      </c>
      <c r="L133" s="26" t="n">
        <v>0.4520839227934</v>
      </c>
      <c r="M133" s="26" t="n">
        <v>0.462229707565185</v>
      </c>
      <c r="N133" s="26" t="n">
        <v>0.459831759706178</v>
      </c>
      <c r="O133" s="26" t="n">
        <v>0.440010979767002</v>
      </c>
      <c r="P133" s="26" t="n">
        <v>0.402203294387089</v>
      </c>
      <c r="Q133" s="26" t="n">
        <v>0.347095609671889</v>
      </c>
      <c r="R133" s="26" t="n">
        <v>-0.142925705786914</v>
      </c>
      <c r="S133" s="26" t="n">
        <v>-1.06836862777405</v>
      </c>
      <c r="T133" s="26" t="n">
        <v>-1.74638209410556</v>
      </c>
      <c r="U133" s="26" t="n">
        <v>-3.75178818359618</v>
      </c>
      <c r="W133" s="28" t="n">
        <v>9.5</v>
      </c>
      <c r="X133" s="26" t="n">
        <v>0.0371697339257922</v>
      </c>
      <c r="Y133" s="26" t="n">
        <v>0.0385434206585091</v>
      </c>
      <c r="Z133" s="26" t="n">
        <v>0.0398714965199541</v>
      </c>
      <c r="AA133" s="26" t="n">
        <v>0.0411296628166031</v>
      </c>
      <c r="AB133" s="26" t="n">
        <v>0.0423130869517176</v>
      </c>
      <c r="AC133" s="26" t="n">
        <v>0.0434000437714017</v>
      </c>
      <c r="AD133" s="26" t="n">
        <v>0.0444081412608634</v>
      </c>
      <c r="AE133" s="26" t="n">
        <v>0.0453362302153086</v>
      </c>
      <c r="AF133" s="26" t="n">
        <v>0.046177652982503</v>
      </c>
      <c r="AG133" s="26" t="n">
        <v>0.0469424654698127</v>
      </c>
      <c r="AH133" s="26" t="n">
        <v>0.0475877813466737</v>
      </c>
      <c r="AI133" s="26" t="n">
        <v>0.0486557586910721</v>
      </c>
      <c r="AJ133" s="26" t="n">
        <v>0.0484033431269661</v>
      </c>
      <c r="AK133" s="26" t="n">
        <v>0.0463169452386318</v>
      </c>
      <c r="AL133" s="26" t="n">
        <v>0.0423371888828514</v>
      </c>
      <c r="AM133" s="26" t="n">
        <v>0.036536379965462</v>
      </c>
      <c r="AN133" s="26" t="n">
        <v>-0.0150448111354646</v>
      </c>
      <c r="AO133" s="26" t="n">
        <v>-0.112459855555163</v>
      </c>
      <c r="AP133" s="26" t="n">
        <v>-0.183829694116375</v>
      </c>
      <c r="AQ133" s="26" t="n">
        <v>-0.394925071957493</v>
      </c>
      <c r="AS133" s="28" t="n">
        <v>9.5</v>
      </c>
      <c r="AT133" s="26" t="n">
        <v>1.15058802698494</v>
      </c>
      <c r="AU133" s="26" t="n">
        <v>1.13046553674836</v>
      </c>
      <c r="AV133" s="26" t="n">
        <v>1.11020597711028</v>
      </c>
      <c r="AW133" s="26" t="n">
        <v>1.08960284262821</v>
      </c>
      <c r="AX133" s="26" t="n">
        <v>1.06861465705442</v>
      </c>
      <c r="AY133" s="26" t="n">
        <v>1.04695564809323</v>
      </c>
      <c r="AZ133" s="26" t="n">
        <v>1.02494209494082</v>
      </c>
      <c r="BA133" s="26" t="n">
        <v>1.00262847941829</v>
      </c>
      <c r="BB133" s="26" t="n">
        <v>0.97999182647234</v>
      </c>
      <c r="BC133" s="26" t="n">
        <v>0.957253333026501</v>
      </c>
      <c r="BD133" s="26" t="n">
        <v>0.933930800297049</v>
      </c>
      <c r="BE133" s="26" t="n">
        <v>0.873558315654141</v>
      </c>
      <c r="BF133" s="26" t="n">
        <v>0.806377077629936</v>
      </c>
      <c r="BG133" s="26" t="n">
        <v>0.728720836256383</v>
      </c>
      <c r="BH133" s="26" t="n">
        <v>0.640369212749565</v>
      </c>
      <c r="BI133" s="26" t="n">
        <v>0.542454650989537</v>
      </c>
      <c r="BJ133" s="26" t="n">
        <v>-0.0220515527082368</v>
      </c>
      <c r="BK133" s="26" t="n">
        <v>-0.577524780962974</v>
      </c>
      <c r="BL133" s="26" t="n">
        <v>-0.699718594476823</v>
      </c>
      <c r="BM133" s="26" t="n">
        <v>-0.43307329486767</v>
      </c>
    </row>
    <row r="134" customFormat="false" ht="14.5" hidden="false" customHeight="false" outlineLevel="0" collapsed="false">
      <c r="A134" s="28" t="n">
        <v>10</v>
      </c>
      <c r="B134" s="26" t="n">
        <v>0.326834042513793</v>
      </c>
      <c r="C134" s="26" t="n">
        <v>0.342294457306077</v>
      </c>
      <c r="D134" s="26" t="n">
        <v>0.357250965865818</v>
      </c>
      <c r="E134" s="26" t="n">
        <v>0.371200751461938</v>
      </c>
      <c r="F134" s="26" t="n">
        <v>0.38453237933821</v>
      </c>
      <c r="G134" s="26" t="n">
        <v>0.396816456617076</v>
      </c>
      <c r="H134" s="26" t="n">
        <v>0.408193408681161</v>
      </c>
      <c r="I134" s="26" t="n">
        <v>0.418624173136409</v>
      </c>
      <c r="J134" s="26" t="n">
        <v>0.428107618880166</v>
      </c>
      <c r="K134" s="26" t="n">
        <v>0.436615886606695</v>
      </c>
      <c r="L134" s="26" t="n">
        <v>0.444303881161826</v>
      </c>
      <c r="M134" s="26" t="n">
        <v>0.457081374426947</v>
      </c>
      <c r="N134" s="26" t="n">
        <v>0.455592566742032</v>
      </c>
      <c r="O134" s="26" t="n">
        <v>0.431987470762649</v>
      </c>
      <c r="P134" s="26" t="n">
        <v>0.385541492683783</v>
      </c>
      <c r="Q134" s="26" t="n">
        <v>0.316664567269141</v>
      </c>
      <c r="R134" s="26" t="n">
        <v>-0.267315392729482</v>
      </c>
      <c r="S134" s="26" t="n">
        <v>-1.26615808783716</v>
      </c>
      <c r="T134" s="26" t="n">
        <v>-1.99136844498986</v>
      </c>
      <c r="U134" s="26" t="n">
        <v>-4.35815911443468</v>
      </c>
      <c r="W134" s="28" t="n">
        <v>10</v>
      </c>
      <c r="X134" s="26" t="n">
        <v>0.0326834042513793</v>
      </c>
      <c r="Y134" s="26" t="n">
        <v>0.0342294457306077</v>
      </c>
      <c r="Z134" s="26" t="n">
        <v>0.0357250965865818</v>
      </c>
      <c r="AA134" s="26" t="n">
        <v>0.0371200751461938</v>
      </c>
      <c r="AB134" s="26" t="n">
        <v>0.038453237933821</v>
      </c>
      <c r="AC134" s="26" t="n">
        <v>0.0396816456617076</v>
      </c>
      <c r="AD134" s="26" t="n">
        <v>0.0408193408681161</v>
      </c>
      <c r="AE134" s="26" t="n">
        <v>0.0418624173136409</v>
      </c>
      <c r="AF134" s="26" t="n">
        <v>0.0428107618880166</v>
      </c>
      <c r="AG134" s="26" t="n">
        <v>0.0436615886606695</v>
      </c>
      <c r="AH134" s="26" t="n">
        <v>0.0444303881161826</v>
      </c>
      <c r="AI134" s="26" t="n">
        <v>0.0457081374426947</v>
      </c>
      <c r="AJ134" s="26" t="n">
        <v>0.0455592566742032</v>
      </c>
      <c r="AK134" s="26" t="n">
        <v>0.0431987470762649</v>
      </c>
      <c r="AL134" s="26" t="n">
        <v>0.0385541492683783</v>
      </c>
      <c r="AM134" s="26" t="n">
        <v>0.0316664567269141</v>
      </c>
      <c r="AN134" s="26" t="n">
        <v>-0.0267315392729482</v>
      </c>
      <c r="AO134" s="26" t="n">
        <v>-0.126615808783716</v>
      </c>
      <c r="AP134" s="26" t="n">
        <v>-0.199136844498986</v>
      </c>
      <c r="AQ134" s="26" t="n">
        <v>-0.435815911443468</v>
      </c>
      <c r="AS134" s="28" t="n">
        <v>10</v>
      </c>
      <c r="AT134" s="26" t="n">
        <v>1.19463794048212</v>
      </c>
      <c r="AU134" s="26" t="n">
        <v>1.17219657548917</v>
      </c>
      <c r="AV134" s="26" t="n">
        <v>1.1495696657758</v>
      </c>
      <c r="AW134" s="26" t="n">
        <v>1.12624672434147</v>
      </c>
      <c r="AX134" s="26" t="n">
        <v>1.10276465803833</v>
      </c>
      <c r="AY134" s="26" t="n">
        <v>1.07866946142159</v>
      </c>
      <c r="AZ134" s="26" t="n">
        <v>1.05422166926013</v>
      </c>
      <c r="BA134" s="26" t="n">
        <v>1.02942064660174</v>
      </c>
      <c r="BB134" s="26" t="n">
        <v>1.00426559063322</v>
      </c>
      <c r="BC134" s="26" t="n">
        <v>0.978732745383032</v>
      </c>
      <c r="BD134" s="26" t="n">
        <v>0.953148198964628</v>
      </c>
      <c r="BE134" s="26" t="n">
        <v>0.886168890347837</v>
      </c>
      <c r="BF134" s="26" t="n">
        <v>0.811634102626184</v>
      </c>
      <c r="BG134" s="26" t="n">
        <v>0.72337778690954</v>
      </c>
      <c r="BH134" s="26" t="n">
        <v>0.62151742833701</v>
      </c>
      <c r="BI134" s="26" t="n">
        <v>0.507195143957529</v>
      </c>
      <c r="BJ134" s="26" t="n">
        <v>-0.119919896295061</v>
      </c>
      <c r="BK134" s="26" t="n">
        <v>-0.66180104090979</v>
      </c>
      <c r="BL134" s="26" t="n">
        <v>-0.773113214525889</v>
      </c>
      <c r="BM134" s="26" t="n">
        <v>-0.481884321068764</v>
      </c>
    </row>
    <row r="135" customFormat="false" ht="14.5" hidden="false" customHeight="false" outlineLevel="0" collapsed="false">
      <c r="A135" s="28" t="n">
        <v>10.5</v>
      </c>
      <c r="B135" s="26" t="n">
        <v>0.298368644021038</v>
      </c>
      <c r="C135" s="26" t="n">
        <v>0.316571102828874</v>
      </c>
      <c r="D135" s="26" t="n">
        <v>0.334091288835803</v>
      </c>
      <c r="E135" s="26" t="n">
        <v>0.350531645993613</v>
      </c>
      <c r="F135" s="26" t="n">
        <v>0.365971524245491</v>
      </c>
      <c r="G135" s="26" t="n">
        <v>0.380366335659723</v>
      </c>
      <c r="H135" s="26" t="n">
        <v>0.393692408540196</v>
      </c>
      <c r="I135" s="26" t="n">
        <v>0.405921396116405</v>
      </c>
      <c r="J135" s="26" t="n">
        <v>0.41700685105205</v>
      </c>
      <c r="K135" s="26" t="n">
        <v>0.426919453783369</v>
      </c>
      <c r="L135" s="26" t="n">
        <v>0.435750539444261</v>
      </c>
      <c r="M135" s="26" t="n">
        <v>0.45106807713832</v>
      </c>
      <c r="N135" s="26" t="n">
        <v>0.449195116015944</v>
      </c>
      <c r="O135" s="26" t="n">
        <v>0.418766222033624</v>
      </c>
      <c r="P135" s="26" t="n">
        <v>0.35911499993477</v>
      </c>
      <c r="Q135" s="26" t="n">
        <v>0.270801927387814</v>
      </c>
      <c r="R135" s="26" t="n">
        <v>-0.399598395781336</v>
      </c>
      <c r="S135" s="26" t="n">
        <v>-1.48318842370778</v>
      </c>
      <c r="T135" s="26" t="n">
        <v>-2.25547309995616</v>
      </c>
      <c r="U135" s="26" t="n">
        <v>-5.02331904108598</v>
      </c>
      <c r="W135" s="28" t="n">
        <v>10.5</v>
      </c>
      <c r="X135" s="26" t="n">
        <v>0.028416061335337</v>
      </c>
      <c r="Y135" s="26" t="n">
        <v>0.0301496288408451</v>
      </c>
      <c r="Z135" s="26" t="n">
        <v>0.0318182179843622</v>
      </c>
      <c r="AA135" s="26" t="n">
        <v>0.033383966285106</v>
      </c>
      <c r="AB135" s="26" t="n">
        <v>0.0348544308805229</v>
      </c>
      <c r="AC135" s="26" t="n">
        <v>0.036225365300926</v>
      </c>
      <c r="AD135" s="26" t="n">
        <v>0.0374945150990662</v>
      </c>
      <c r="AE135" s="26" t="n">
        <v>0.0386591805825148</v>
      </c>
      <c r="AF135" s="26" t="n">
        <v>0.0397149381954333</v>
      </c>
      <c r="AG135" s="26" t="n">
        <v>0.0406589955984161</v>
      </c>
      <c r="AH135" s="26" t="n">
        <v>0.0415000513756439</v>
      </c>
      <c r="AI135" s="26" t="n">
        <v>0.0429588644893638</v>
      </c>
      <c r="AJ135" s="26" t="n">
        <v>0.0427804872396137</v>
      </c>
      <c r="AK135" s="26" t="n">
        <v>0.0398824973365356</v>
      </c>
      <c r="AL135" s="26" t="n">
        <v>0.0342014285652162</v>
      </c>
      <c r="AM135" s="26" t="n">
        <v>0.0257906597512203</v>
      </c>
      <c r="AN135" s="26" t="n">
        <v>-0.0380569900744129</v>
      </c>
      <c r="AO135" s="26" t="n">
        <v>-0.141256040353122</v>
      </c>
      <c r="AP135" s="26" t="n">
        <v>-0.214806961900586</v>
      </c>
      <c r="AQ135" s="26" t="n">
        <v>-0.478411337246283</v>
      </c>
      <c r="AS135" s="28" t="n">
        <v>10.5</v>
      </c>
      <c r="AT135" s="26" t="n">
        <v>1.23596338341234</v>
      </c>
      <c r="AU135" s="26" t="n">
        <v>1.21108313769057</v>
      </c>
      <c r="AV135" s="26" t="n">
        <v>1.18599794836283</v>
      </c>
      <c r="AW135" s="26" t="n">
        <v>1.16024540963924</v>
      </c>
      <c r="AX135" s="26" t="n">
        <v>1.13405676090626</v>
      </c>
      <c r="AY135" s="26" t="n">
        <v>1.10742757939312</v>
      </c>
      <c r="AZ135" s="26" t="n">
        <v>1.08034126876212</v>
      </c>
      <c r="BA135" s="26" t="n">
        <v>1.05278135674662</v>
      </c>
      <c r="BB135" s="26" t="n">
        <v>1.02478929769947</v>
      </c>
      <c r="BC135" s="26" t="n">
        <v>0.996405414736752</v>
      </c>
      <c r="BD135" s="26" t="n">
        <v>0.967757617891517</v>
      </c>
      <c r="BE135" s="26" t="n">
        <v>0.893467914434371</v>
      </c>
      <c r="BF135" s="26" t="n">
        <v>0.810059588943682</v>
      </c>
      <c r="BG135" s="26" t="n">
        <v>0.708649154605735</v>
      </c>
      <c r="BH135" s="26" t="n">
        <v>0.589391678433663</v>
      </c>
      <c r="BI135" s="26" t="n">
        <v>0.4544327632873</v>
      </c>
      <c r="BJ135" s="26" t="n">
        <v>-0.212527221473974</v>
      </c>
      <c r="BK135" s="26" t="n">
        <v>-0.748242792318007</v>
      </c>
      <c r="BL135" s="26" t="n">
        <v>-0.849302147698307</v>
      </c>
      <c r="BM135" s="26" t="n">
        <v>-0.53276690813059</v>
      </c>
    </row>
    <row r="136" customFormat="false" ht="14.5" hidden="false" customHeight="false" outlineLevel="0" collapsed="false">
      <c r="A136" s="28" t="n">
        <v>11</v>
      </c>
      <c r="B136" s="26" t="n">
        <v>0.267753345220756</v>
      </c>
      <c r="C136" s="26" t="n">
        <v>0.289029537038976</v>
      </c>
      <c r="D136" s="26" t="n">
        <v>0.309455761992405</v>
      </c>
      <c r="E136" s="26" t="n">
        <v>0.328775435178108</v>
      </c>
      <c r="F136" s="26" t="n">
        <v>0.346745968470101</v>
      </c>
      <c r="G136" s="26" t="n">
        <v>0.363503493108606</v>
      </c>
      <c r="H136" s="26" t="n">
        <v>0.378977741983454</v>
      </c>
      <c r="I136" s="26" t="n">
        <v>0.393277769243959</v>
      </c>
      <c r="J136" s="26" t="n">
        <v>0.406083763934823</v>
      </c>
      <c r="K136" s="26" t="n">
        <v>0.417500004950801</v>
      </c>
      <c r="L136" s="26" t="n">
        <v>0.427428521037188</v>
      </c>
      <c r="M136" s="26" t="n">
        <v>0.444666086766584</v>
      </c>
      <c r="N136" s="26" t="n">
        <v>0.439430046736704</v>
      </c>
      <c r="O136" s="26" t="n">
        <v>0.397631469374082</v>
      </c>
      <c r="P136" s="26" t="n">
        <v>0.318182336241613</v>
      </c>
      <c r="Q136" s="26" t="n">
        <v>0.201475642997484</v>
      </c>
      <c r="R136" s="26" t="n">
        <v>-0.538845791827931</v>
      </c>
      <c r="S136" s="26" t="n">
        <v>-1.56732086624296</v>
      </c>
      <c r="T136" s="26" t="n">
        <v>-2.11132019045853</v>
      </c>
      <c r="U136" s="26" t="n">
        <v>-5.74945893806277</v>
      </c>
      <c r="W136" s="28" t="n">
        <v>11</v>
      </c>
      <c r="X136" s="26" t="n">
        <v>0.024341213201887</v>
      </c>
      <c r="Y136" s="26" t="n">
        <v>0.0262754124580887</v>
      </c>
      <c r="Z136" s="26" t="n">
        <v>0.0281323419993095</v>
      </c>
      <c r="AA136" s="26" t="n">
        <v>0.0298886759252826</v>
      </c>
      <c r="AB136" s="26" t="n">
        <v>0.0315223607700092</v>
      </c>
      <c r="AC136" s="26" t="n">
        <v>0.0330457721007824</v>
      </c>
      <c r="AD136" s="26" t="n">
        <v>0.0344525219984959</v>
      </c>
      <c r="AE136" s="26" t="n">
        <v>0.0357525244767236</v>
      </c>
      <c r="AF136" s="26" t="n">
        <v>0.0369167058122566</v>
      </c>
      <c r="AG136" s="26" t="n">
        <v>0.0379545459046182</v>
      </c>
      <c r="AH136" s="26" t="n">
        <v>0.038857138276108</v>
      </c>
      <c r="AI136" s="26" t="n">
        <v>0.0404241897060531</v>
      </c>
      <c r="AJ136" s="26" t="n">
        <v>0.0399481860669731</v>
      </c>
      <c r="AK136" s="26" t="n">
        <v>0.0361483153976438</v>
      </c>
      <c r="AL136" s="26" t="n">
        <v>0.0289256669310557</v>
      </c>
      <c r="AM136" s="26" t="n">
        <v>0.0183159675452258</v>
      </c>
      <c r="AN136" s="26" t="n">
        <v>-0.0489859810752665</v>
      </c>
      <c r="AO136" s="26" t="n">
        <v>-0.142483715112997</v>
      </c>
      <c r="AP136" s="26" t="n">
        <v>-0.191938199132594</v>
      </c>
      <c r="AQ136" s="26" t="n">
        <v>-0.522678085278433</v>
      </c>
      <c r="AS136" s="28" t="n">
        <v>11</v>
      </c>
      <c r="AT136" s="26" t="n">
        <v>1.27408941880192</v>
      </c>
      <c r="AU136" s="26" t="n">
        <v>1.24679960233036</v>
      </c>
      <c r="AV136" s="26" t="n">
        <v>1.21919742585057</v>
      </c>
      <c r="AW136" s="26" t="n">
        <v>1.19108481345834</v>
      </c>
      <c r="AX136" s="26" t="n">
        <v>1.16219423861188</v>
      </c>
      <c r="AY136" s="26" t="n">
        <v>1.13273751991723</v>
      </c>
      <c r="AZ136" s="26" t="n">
        <v>1.10274382138739</v>
      </c>
      <c r="BA136" s="26" t="n">
        <v>1.07238518588492</v>
      </c>
      <c r="BB136" s="26" t="n">
        <v>1.04127774464293</v>
      </c>
      <c r="BC136" s="26" t="n">
        <v>1.00962927300839</v>
      </c>
      <c r="BD136" s="26" t="n">
        <v>0.97750989306264</v>
      </c>
      <c r="BE136" s="26" t="n">
        <v>0.894798657546645</v>
      </c>
      <c r="BF136" s="26" t="n">
        <v>0.799965125605866</v>
      </c>
      <c r="BG136" s="26" t="n">
        <v>0.681099772579724</v>
      </c>
      <c r="BH136" s="26" t="n">
        <v>0.539280742984703</v>
      </c>
      <c r="BI136" s="26" t="n">
        <v>0.378072434611681</v>
      </c>
      <c r="BJ136" s="26" t="n">
        <v>-0.300514708631834</v>
      </c>
      <c r="BK136" s="26" t="n">
        <v>-0.78261526742821</v>
      </c>
      <c r="BL136" s="26" t="n">
        <v>-0.81891253090573</v>
      </c>
      <c r="BM136" s="26" t="n">
        <v>-0.585665425479379</v>
      </c>
    </row>
    <row r="137" customFormat="false" ht="14.5" hidden="false" customHeight="false" outlineLevel="0" collapsed="false">
      <c r="A137" s="28" t="n">
        <v>11.5</v>
      </c>
      <c r="B137" s="26" t="n">
        <v>0.236739533432431</v>
      </c>
      <c r="C137" s="26" t="n">
        <v>0.261369336008156</v>
      </c>
      <c r="D137" s="26" t="n">
        <v>0.284790324229937</v>
      </c>
      <c r="E137" s="26" t="n">
        <v>0.307100394470336</v>
      </c>
      <c r="F137" s="26" t="n">
        <v>0.327831735714022</v>
      </c>
      <c r="G137" s="26" t="n">
        <v>0.347114312274383</v>
      </c>
      <c r="H137" s="26" t="n">
        <v>0.364908828284734</v>
      </c>
      <c r="I137" s="26" t="n">
        <v>0.381154882076279</v>
      </c>
      <c r="J137" s="26" t="n">
        <v>0.39583977629089</v>
      </c>
      <c r="K137" s="26" t="n">
        <v>0.408634481261765</v>
      </c>
      <c r="L137" s="26" t="n">
        <v>0.41975359268534</v>
      </c>
      <c r="M137" s="26" t="n">
        <v>0.437510809236434</v>
      </c>
      <c r="N137" s="26" t="n">
        <v>0.424445247118324</v>
      </c>
      <c r="O137" s="26" t="n">
        <v>0.363798701625467</v>
      </c>
      <c r="P137" s="26" t="n">
        <v>0.253378583388124</v>
      </c>
      <c r="Q137" s="26" t="n">
        <v>0.0975008980850921</v>
      </c>
      <c r="R137" s="26" t="n">
        <v>-0.690077704308678</v>
      </c>
      <c r="S137" s="26" t="n">
        <v>-1.64758520529689</v>
      </c>
      <c r="T137" s="26" t="n">
        <v>-2.05254910789373</v>
      </c>
      <c r="U137" s="26" t="n">
        <v>-6.53876408782289</v>
      </c>
      <c r="W137" s="28" t="n">
        <v>11.5</v>
      </c>
      <c r="X137" s="26" t="n">
        <v>0.0205860463854288</v>
      </c>
      <c r="Y137" s="26" t="n">
        <v>0.0227277683485353</v>
      </c>
      <c r="Z137" s="26" t="n">
        <v>0.0247643760199945</v>
      </c>
      <c r="AA137" s="26" t="n">
        <v>0.0267043821278553</v>
      </c>
      <c r="AB137" s="26" t="n">
        <v>0.0285071074533932</v>
      </c>
      <c r="AC137" s="26" t="n">
        <v>0.0301838532412507</v>
      </c>
      <c r="AD137" s="26" t="n">
        <v>0.0317312024595421</v>
      </c>
      <c r="AE137" s="26" t="n">
        <v>0.0331439027892416</v>
      </c>
      <c r="AF137" s="26" t="n">
        <v>0.0344208501122513</v>
      </c>
      <c r="AG137" s="26" t="n">
        <v>0.035533433153197</v>
      </c>
      <c r="AH137" s="26" t="n">
        <v>0.0365003124074209</v>
      </c>
      <c r="AI137" s="26" t="n">
        <v>0.0380444181944725</v>
      </c>
      <c r="AJ137" s="26" t="n">
        <v>0.0369082823581151</v>
      </c>
      <c r="AK137" s="26" t="n">
        <v>0.0316346697065624</v>
      </c>
      <c r="AL137" s="26" t="n">
        <v>0.0220329202946194</v>
      </c>
      <c r="AM137" s="26" t="n">
        <v>0.00847833896392105</v>
      </c>
      <c r="AN137" s="26" t="n">
        <v>-0.0600067568964068</v>
      </c>
      <c r="AO137" s="26" t="n">
        <v>-0.143268278721468</v>
      </c>
      <c r="AP137" s="26" t="n">
        <v>-0.178482531121194</v>
      </c>
      <c r="AQ137" s="26" t="n">
        <v>-0.568588181549817</v>
      </c>
      <c r="AS137" s="28" t="n">
        <v>11.5</v>
      </c>
      <c r="AT137" s="26" t="n">
        <v>1.31043417962596</v>
      </c>
      <c r="AU137" s="26" t="n">
        <v>1.28051251533247</v>
      </c>
      <c r="AV137" s="26" t="n">
        <v>1.24994449155839</v>
      </c>
      <c r="AW137" s="26" t="n">
        <v>1.21891939705284</v>
      </c>
      <c r="AX137" s="26" t="n">
        <v>1.18702764383428</v>
      </c>
      <c r="AY137" s="26" t="n">
        <v>1.15445390082694</v>
      </c>
      <c r="AZ137" s="26" t="n">
        <v>1.12117000388513</v>
      </c>
      <c r="BA137" s="26" t="n">
        <v>1.08717629602901</v>
      </c>
      <c r="BB137" s="26" t="n">
        <v>1.0526610880353</v>
      </c>
      <c r="BC137" s="26" t="n">
        <v>1.01733853462531</v>
      </c>
      <c r="BD137" s="26" t="n">
        <v>0.981539402123804</v>
      </c>
      <c r="BE137" s="26" t="n">
        <v>0.88890583371216</v>
      </c>
      <c r="BF137" s="26" t="n">
        <v>0.778340112133319</v>
      </c>
      <c r="BG137" s="26" t="n">
        <v>0.635821082730776</v>
      </c>
      <c r="BH137" s="26" t="n">
        <v>0.463382758063423</v>
      </c>
      <c r="BI137" s="26" t="n">
        <v>0.271618409727472</v>
      </c>
      <c r="BJ137" s="26" t="n">
        <v>-0.38879267403021</v>
      </c>
      <c r="BK137" s="26" t="n">
        <v>-0.811455812417505</v>
      </c>
      <c r="BL137" s="26" t="n">
        <v>-0.800973196209804</v>
      </c>
      <c r="BM137" s="26" t="n">
        <v>-0.640531010256392</v>
      </c>
    </row>
    <row r="138" customFormat="false" ht="14.5" hidden="false" customHeight="false" outlineLevel="0" collapsed="false">
      <c r="A138" s="28" t="n">
        <v>12</v>
      </c>
      <c r="B138" s="26" t="n">
        <v>0.205522669603576</v>
      </c>
      <c r="C138" s="26" t="n">
        <v>0.233856882844202</v>
      </c>
      <c r="D138" s="26" t="n">
        <v>0.260771669292275</v>
      </c>
      <c r="E138" s="26" t="n">
        <v>0.286140796542335</v>
      </c>
      <c r="F138" s="26" t="n">
        <v>0.309903105446602</v>
      </c>
      <c r="G138" s="26" t="n">
        <v>0.332091549545313</v>
      </c>
      <c r="H138" s="26" t="n">
        <v>0.352292234315986</v>
      </c>
      <c r="I138" s="26" t="n">
        <v>0.370537798928777</v>
      </c>
      <c r="J138" s="26" t="n">
        <v>0.386772371859726</v>
      </c>
      <c r="K138" s="26" t="n">
        <v>0.400863027184166</v>
      </c>
      <c r="L138" s="26" t="n">
        <v>0.412540661413718</v>
      </c>
      <c r="M138" s="26" t="n">
        <v>0.428663274071069</v>
      </c>
      <c r="N138" s="26" t="n">
        <v>0.399436585756185</v>
      </c>
      <c r="O138" s="26" t="n">
        <v>0.30692107180541</v>
      </c>
      <c r="P138" s="26" t="n">
        <v>0.149501068335372</v>
      </c>
      <c r="Q138" s="26" t="n">
        <v>-0.0547150649069075</v>
      </c>
      <c r="R138" s="26" t="n">
        <v>-0.856313318527362</v>
      </c>
      <c r="S138" s="26" t="n">
        <v>-1.71788216544365</v>
      </c>
      <c r="T138" s="26" t="n">
        <v>-1.43959297217093</v>
      </c>
      <c r="U138" s="26" t="n">
        <v>-7.39335235640753</v>
      </c>
      <c r="W138" s="28" t="n">
        <v>12</v>
      </c>
      <c r="X138" s="26" t="n">
        <v>0.0171268891336314</v>
      </c>
      <c r="Y138" s="26" t="n">
        <v>0.0194880735703502</v>
      </c>
      <c r="Z138" s="26" t="n">
        <v>0.0217309724410229</v>
      </c>
      <c r="AA138" s="26" t="n">
        <v>0.0238450663785279</v>
      </c>
      <c r="AB138" s="26" t="n">
        <v>0.0258252587872169</v>
      </c>
      <c r="AC138" s="26" t="n">
        <v>0.0276742957954427</v>
      </c>
      <c r="AD138" s="26" t="n">
        <v>0.0293576861929989</v>
      </c>
      <c r="AE138" s="26" t="n">
        <v>0.0308781499107314</v>
      </c>
      <c r="AF138" s="26" t="n">
        <v>0.0322310309883105</v>
      </c>
      <c r="AG138" s="26" t="n">
        <v>0.0334052522653471</v>
      </c>
      <c r="AH138" s="26" t="n">
        <v>0.0343783884511431</v>
      </c>
      <c r="AI138" s="26" t="n">
        <v>0.0357219395059224</v>
      </c>
      <c r="AJ138" s="26" t="n">
        <v>0.0332863821463488</v>
      </c>
      <c r="AK138" s="26" t="n">
        <v>0.0255767559837842</v>
      </c>
      <c r="AL138" s="26" t="n">
        <v>0.012458422361281</v>
      </c>
      <c r="AM138" s="26" t="n">
        <v>-0.00455958874224229</v>
      </c>
      <c r="AN138" s="26" t="n">
        <v>-0.0713594432106135</v>
      </c>
      <c r="AO138" s="26" t="n">
        <v>-0.143156847120304</v>
      </c>
      <c r="AP138" s="26" t="n">
        <v>-0.119966081014244</v>
      </c>
      <c r="AQ138" s="26" t="n">
        <v>-0.616112696367294</v>
      </c>
      <c r="AS138" s="28" t="n">
        <v>12</v>
      </c>
      <c r="AT138" s="26" t="n">
        <v>1.34409813562124</v>
      </c>
      <c r="AU138" s="26" t="n">
        <v>1.31124925394359</v>
      </c>
      <c r="AV138" s="26" t="n">
        <v>1.2775997923752</v>
      </c>
      <c r="AW138" s="26" t="n">
        <v>1.24313500104863</v>
      </c>
      <c r="AX138" s="26" t="n">
        <v>1.20781452765459</v>
      </c>
      <c r="AY138" s="26" t="n">
        <v>1.17176186675367</v>
      </c>
      <c r="AZ138" s="26" t="n">
        <v>1.13465887808282</v>
      </c>
      <c r="BA138" s="26" t="n">
        <v>1.09667033539622</v>
      </c>
      <c r="BB138" s="26" t="n">
        <v>1.05781443335966</v>
      </c>
      <c r="BC138" s="26" t="n">
        <v>1.01817587606098</v>
      </c>
      <c r="BD138" s="26" t="n">
        <v>0.977922852859509</v>
      </c>
      <c r="BE138" s="26" t="n">
        <v>0.873668483516109</v>
      </c>
      <c r="BF138" s="26" t="n">
        <v>0.739783258002963</v>
      </c>
      <c r="BG138" s="26" t="n">
        <v>0.56293575932927</v>
      </c>
      <c r="BH138" s="26" t="n">
        <v>0.351305572099381</v>
      </c>
      <c r="BI138" s="26" t="n">
        <v>0.13165037756224</v>
      </c>
      <c r="BJ138" s="26" t="n">
        <v>-0.479325759871721</v>
      </c>
      <c r="BK138" s="26" t="n">
        <v>-0.835773651021476</v>
      </c>
      <c r="BL138" s="26" t="n">
        <v>-0.610783347689583</v>
      </c>
      <c r="BM138" s="26" t="n">
        <v>-0.697322006675674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5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2" topLeftCell="A3" activePane="bottomLeft" state="frozen"/>
      <selection pane="topLeft" activeCell="A1" activeCellId="0" sqref="A1"/>
      <selection pane="bottomLeft" activeCell="D25" activeCellId="0" sqref="D25"/>
    </sheetView>
  </sheetViews>
  <sheetFormatPr defaultColWidth="9.72265625" defaultRowHeight="14.5" zeroHeight="false" outlineLevelRow="0" outlineLevelCol="0"/>
  <cols>
    <col collapsed="false" customWidth="false" hidden="false" outlineLevel="0" max="1" min="1" style="36" width="9.73"/>
    <col collapsed="false" customWidth="false" hidden="false" outlineLevel="0" max="3" min="2" style="25" width="9.73"/>
    <col collapsed="false" customWidth="false" hidden="false" outlineLevel="0" max="5" min="5" style="25" width="9.73"/>
    <col collapsed="false" customWidth="false" hidden="false" outlineLevel="0" max="6" min="6" style="10" width="9.73"/>
    <col collapsed="false" customWidth="false" hidden="false" outlineLevel="0" max="7" min="7" style="25" width="9.73"/>
    <col collapsed="false" customWidth="false" hidden="false" outlineLevel="0" max="10" min="9" style="25" width="9.73"/>
    <col collapsed="false" customWidth="false" hidden="false" outlineLevel="0" max="11" min="11" style="7" width="9.73"/>
  </cols>
  <sheetData>
    <row r="1" s="39" customFormat="true" ht="36.75" hidden="false" customHeight="true" outlineLevel="0" collapsed="false">
      <c r="A1" s="37" t="s">
        <v>126</v>
      </c>
      <c r="B1" s="38" t="s">
        <v>127</v>
      </c>
      <c r="C1" s="38" t="s">
        <v>128</v>
      </c>
      <c r="D1" s="39" t="s">
        <v>129</v>
      </c>
      <c r="E1" s="38" t="s">
        <v>130</v>
      </c>
      <c r="F1" s="40" t="s">
        <v>131</v>
      </c>
      <c r="G1" s="38" t="s">
        <v>132</v>
      </c>
      <c r="H1" s="39" t="s">
        <v>133</v>
      </c>
      <c r="I1" s="38" t="s">
        <v>134</v>
      </c>
      <c r="J1" s="38" t="s">
        <v>135</v>
      </c>
      <c r="K1" s="41" t="s">
        <v>136</v>
      </c>
    </row>
    <row r="2" s="1" customFormat="true" ht="14.5" hidden="false" customHeight="false" outlineLevel="0" collapsed="false">
      <c r="A2" s="42" t="s">
        <v>65</v>
      </c>
      <c r="B2" s="28" t="s">
        <v>137</v>
      </c>
      <c r="C2" s="28" t="s">
        <v>19</v>
      </c>
      <c r="D2" s="1" t="s">
        <v>138</v>
      </c>
      <c r="E2" s="28" t="s">
        <v>139</v>
      </c>
      <c r="F2" s="43" t="s">
        <v>137</v>
      </c>
      <c r="G2" s="28" t="s">
        <v>137</v>
      </c>
      <c r="H2" s="1" t="s">
        <v>139</v>
      </c>
      <c r="I2" s="28" t="s">
        <v>137</v>
      </c>
      <c r="J2" s="28" t="s">
        <v>137</v>
      </c>
      <c r="K2" s="21" t="s">
        <v>137</v>
      </c>
    </row>
    <row r="3" customFormat="false" ht="14.5" hidden="false" customHeight="false" outlineLevel="0" collapsed="false">
      <c r="A3" s="26" t="n">
        <v>0</v>
      </c>
      <c r="B3" s="44" t="n">
        <v>2600</v>
      </c>
      <c r="C3" s="7" t="n">
        <v>20</v>
      </c>
      <c r="D3" s="7" t="n">
        <v>50</v>
      </c>
      <c r="E3" s="33" t="n">
        <v>100</v>
      </c>
      <c r="F3" s="25" t="n">
        <v>0</v>
      </c>
      <c r="G3" s="26" t="n">
        <v>0</v>
      </c>
      <c r="H3" s="7" t="n">
        <v>50</v>
      </c>
      <c r="I3" s="25" t="n">
        <v>-1300</v>
      </c>
      <c r="J3" s="25" t="n">
        <v>1300</v>
      </c>
      <c r="K3" s="7" t="n">
        <f aca="false">B3*E3/100</f>
        <v>2600</v>
      </c>
      <c r="L3" s="25"/>
      <c r="U3" s="25"/>
      <c r="V3" s="25"/>
    </row>
    <row r="4" customFormat="false" ht="14.5" hidden="false" customHeight="false" outlineLevel="0" collapsed="false">
      <c r="A4" s="26" t="n">
        <v>0.01</v>
      </c>
      <c r="B4" s="44" t="n">
        <v>2600</v>
      </c>
      <c r="C4" s="7" t="n">
        <v>19.8720013748943</v>
      </c>
      <c r="D4" s="7" t="n">
        <v>49.6519230769231</v>
      </c>
      <c r="E4" s="33" t="n">
        <v>100</v>
      </c>
      <c r="F4" s="25" t="n">
        <v>0</v>
      </c>
      <c r="G4" s="26" t="n">
        <v>0</v>
      </c>
      <c r="H4" s="7" t="n">
        <v>50</v>
      </c>
      <c r="I4" s="25" t="n">
        <v>-1290.95</v>
      </c>
      <c r="J4" s="25" t="n">
        <v>1309.05</v>
      </c>
      <c r="K4" s="7" t="n">
        <f aca="false">B4*E4/100</f>
        <v>2600</v>
      </c>
      <c r="L4" s="25"/>
      <c r="U4" s="25"/>
      <c r="V4" s="25"/>
    </row>
    <row r="5" customFormat="false" ht="14.5" hidden="false" customHeight="false" outlineLevel="0" collapsed="false">
      <c r="A5" s="26" t="n">
        <v>0.02</v>
      </c>
      <c r="B5" s="44" t="n">
        <v>2600</v>
      </c>
      <c r="C5" s="7" t="n">
        <v>19.7256692460621</v>
      </c>
      <c r="D5" s="7" t="n">
        <v>49.3038461538462</v>
      </c>
      <c r="E5" s="33" t="n">
        <v>100</v>
      </c>
      <c r="F5" s="25" t="n">
        <v>0</v>
      </c>
      <c r="G5" s="26" t="n">
        <v>0</v>
      </c>
      <c r="H5" s="7" t="n">
        <v>50</v>
      </c>
      <c r="I5" s="25" t="n">
        <v>-1281.9</v>
      </c>
      <c r="J5" s="25" t="n">
        <v>1318.1</v>
      </c>
      <c r="K5" s="7" t="n">
        <f aca="false">B5*E5/100</f>
        <v>2600</v>
      </c>
      <c r="L5" s="25"/>
      <c r="U5" s="25"/>
      <c r="V5" s="25"/>
    </row>
    <row r="6" customFormat="false" ht="14.5" hidden="false" customHeight="false" outlineLevel="0" collapsed="false">
      <c r="A6" s="26" t="n">
        <v>0.03</v>
      </c>
      <c r="B6" s="44" t="n">
        <v>2620.62003662539</v>
      </c>
      <c r="C6" s="7" t="n">
        <v>19.5646476350263</v>
      </c>
      <c r="D6" s="7" t="n">
        <v>48.5705665915257</v>
      </c>
      <c r="E6" s="33" t="n">
        <v>99.1217062281446</v>
      </c>
      <c r="F6" s="25" t="n">
        <v>0</v>
      </c>
      <c r="G6" s="26" t="n">
        <v>0</v>
      </c>
      <c r="H6" s="7" t="n">
        <v>49.4841961865946</v>
      </c>
      <c r="I6" s="25" t="n">
        <v>-1272.85</v>
      </c>
      <c r="J6" s="25" t="n">
        <v>1347.77003662539</v>
      </c>
      <c r="K6" s="7" t="n">
        <f aca="false">B6*E6/100</f>
        <v>2597.60329405971</v>
      </c>
      <c r="L6" s="25"/>
      <c r="U6" s="25"/>
      <c r="V6" s="25"/>
    </row>
    <row r="7" customFormat="false" ht="14.5" hidden="false" customHeight="false" outlineLevel="0" collapsed="false">
      <c r="A7" s="26" t="n">
        <v>0.04</v>
      </c>
      <c r="B7" s="44" t="n">
        <v>2680.06678182994</v>
      </c>
      <c r="C7" s="7" t="n">
        <v>19.3895534999635</v>
      </c>
      <c r="D7" s="7" t="n">
        <v>47.1555413681551</v>
      </c>
      <c r="E7" s="33" t="n">
        <v>96.6786687233349</v>
      </c>
      <c r="F7" s="25" t="n">
        <v>0</v>
      </c>
      <c r="G7" s="26" t="n">
        <v>0</v>
      </c>
      <c r="H7" s="7" t="n">
        <v>48.0613364592353</v>
      </c>
      <c r="I7" s="25" t="n">
        <v>-1263.8</v>
      </c>
      <c r="J7" s="25" t="n">
        <v>1416.26678182994</v>
      </c>
      <c r="K7" s="7" t="n">
        <f aca="false">B7*E7/100</f>
        <v>2591.05288556951</v>
      </c>
      <c r="L7" s="25"/>
      <c r="U7" s="25"/>
      <c r="V7" s="25"/>
    </row>
    <row r="8" customFormat="false" ht="14.5" hidden="false" customHeight="false" outlineLevel="0" collapsed="false">
      <c r="A8" s="26" t="n">
        <v>0.05</v>
      </c>
      <c r="B8" s="44" t="n">
        <v>2776.65558723785</v>
      </c>
      <c r="C8" s="7" t="n">
        <v>19.1977075855479</v>
      </c>
      <c r="D8" s="7" t="n">
        <v>45.1892559439897</v>
      </c>
      <c r="E8" s="33" t="n">
        <v>92.9586532017062</v>
      </c>
      <c r="F8" s="25" t="n">
        <v>0</v>
      </c>
      <c r="G8" s="26" t="n">
        <v>0</v>
      </c>
      <c r="H8" s="7" t="n">
        <v>45.9182483872079</v>
      </c>
      <c r="I8" s="25" t="n">
        <v>-1254.75</v>
      </c>
      <c r="J8" s="25" t="n">
        <v>1521.90558723785</v>
      </c>
      <c r="K8" s="7" t="n">
        <f aca="false">B8*E8/100</f>
        <v>2581.14163794623</v>
      </c>
      <c r="L8" s="25"/>
      <c r="U8" s="25"/>
      <c r="V8" s="25"/>
    </row>
    <row r="9" customFormat="false" ht="14.5" hidden="false" customHeight="false" outlineLevel="0" collapsed="false">
      <c r="A9" s="26" t="n">
        <v>0.06</v>
      </c>
      <c r="B9" s="44" t="n">
        <v>2910.59173706165</v>
      </c>
      <c r="C9" s="7" t="n">
        <v>18.9878095930481</v>
      </c>
      <c r="D9" s="7" t="n">
        <v>42.7988571580837</v>
      </c>
      <c r="E9" s="33" t="n">
        <v>88.2494253793935</v>
      </c>
      <c r="F9" s="25" t="n">
        <v>0</v>
      </c>
      <c r="G9" s="26" t="n">
        <v>0</v>
      </c>
      <c r="H9" s="7" t="n">
        <v>43.2417595397981</v>
      </c>
      <c r="I9" s="25" t="n">
        <v>-1245.7</v>
      </c>
      <c r="J9" s="25" t="n">
        <v>1664.89173706165</v>
      </c>
      <c r="K9" s="7" t="n">
        <f aca="false">B9*E9/100</f>
        <v>2568.58048309701</v>
      </c>
      <c r="L9" s="25"/>
      <c r="U9" s="25"/>
      <c r="V9" s="25"/>
    </row>
    <row r="10" customFormat="false" ht="14.5" hidden="false" customHeight="false" outlineLevel="0" collapsed="false">
      <c r="A10" s="26" t="n">
        <v>0.07</v>
      </c>
      <c r="B10" s="25" t="n">
        <v>3032.43607881137</v>
      </c>
      <c r="C10" s="7" t="n">
        <v>18.7585592237325</v>
      </c>
      <c r="D10" s="7" t="n">
        <v>40.7807441891647</v>
      </c>
      <c r="E10" s="33" t="n">
        <v>82.8387509725318</v>
      </c>
      <c r="F10" s="25" t="n">
        <v>0</v>
      </c>
      <c r="G10" s="26" t="n">
        <v>0</v>
      </c>
      <c r="H10" s="7" t="n">
        <v>40.2186974862914</v>
      </c>
      <c r="I10" s="25" t="n">
        <v>-1236.65</v>
      </c>
      <c r="J10" s="25" t="n">
        <v>1795.78607881137</v>
      </c>
      <c r="K10" s="7" t="n">
        <f aca="false">B10*E10/100</f>
        <v>2512.03217172776</v>
      </c>
      <c r="L10" s="25"/>
      <c r="U10" s="25"/>
      <c r="V10" s="25"/>
    </row>
    <row r="11" customFormat="false" ht="14.5" hidden="false" customHeight="false" outlineLevel="0" collapsed="false">
      <c r="A11" s="26" t="n">
        <v>0.08</v>
      </c>
      <c r="B11" s="25" t="n">
        <v>3155.37012919897</v>
      </c>
      <c r="C11" s="7" t="n">
        <v>18.5086561788701</v>
      </c>
      <c r="D11" s="7" t="n">
        <v>38.9051030381542</v>
      </c>
      <c r="E11" s="33" t="n">
        <v>77.0143956972561</v>
      </c>
      <c r="F11" s="25" t="n">
        <v>0</v>
      </c>
      <c r="G11" s="26" t="n">
        <v>0</v>
      </c>
      <c r="H11" s="7" t="n">
        <v>37.0358897959735</v>
      </c>
      <c r="I11" s="25" t="n">
        <v>-1227.6</v>
      </c>
      <c r="J11" s="25" t="n">
        <v>1927.77012919897</v>
      </c>
      <c r="K11" s="7" t="n">
        <f aca="false">B11*E11/100</f>
        <v>2430.08923701432</v>
      </c>
      <c r="L11" s="25"/>
      <c r="U11" s="25"/>
      <c r="V11" s="25"/>
    </row>
    <row r="12" customFormat="false" ht="14.5" hidden="false" customHeight="false" outlineLevel="0" collapsed="false">
      <c r="A12" s="26" t="n">
        <v>0.1</v>
      </c>
      <c r="B12" s="25" t="n">
        <v>3400</v>
      </c>
      <c r="C12" s="7" t="n">
        <v>17.9416908675788</v>
      </c>
      <c r="D12" s="7" t="n">
        <v>35.5735294117647</v>
      </c>
      <c r="E12" s="33" t="n">
        <v>65.2757054060034</v>
      </c>
      <c r="F12" s="25" t="n">
        <v>0</v>
      </c>
      <c r="G12" s="26" t="n">
        <v>0</v>
      </c>
      <c r="H12" s="7" t="n">
        <v>30.9383477820468</v>
      </c>
      <c r="I12" s="25" t="n">
        <v>-1209.5</v>
      </c>
      <c r="J12" s="25" t="n">
        <v>2190.5</v>
      </c>
      <c r="K12" s="7" t="n">
        <f aca="false">B12*E12/100</f>
        <v>2219.37398380412</v>
      </c>
      <c r="L12" s="25"/>
      <c r="U12" s="25"/>
      <c r="V12" s="25"/>
    </row>
    <row r="13" customFormat="false" ht="14.5" hidden="false" customHeight="false" outlineLevel="0" collapsed="false">
      <c r="A13" s="26" t="n">
        <v>0.12</v>
      </c>
      <c r="B13" s="25" t="n">
        <v>3618.01387118385</v>
      </c>
      <c r="C13" s="7" t="n">
        <v>17.0674827151863</v>
      </c>
      <c r="D13" s="7" t="n">
        <v>32.9296692168337</v>
      </c>
      <c r="E13" s="33" t="n">
        <v>55.335480234716</v>
      </c>
      <c r="F13" s="25" t="n">
        <v>1.25131682168018</v>
      </c>
      <c r="G13" s="26" t="n">
        <v>0</v>
      </c>
      <c r="H13" s="7" t="n">
        <v>26.4437540523032</v>
      </c>
      <c r="I13" s="25" t="n">
        <v>-1191.4</v>
      </c>
      <c r="J13" s="25" t="n">
        <v>2426.61387118385</v>
      </c>
      <c r="K13" s="7" t="n">
        <f aca="false">B13*E13/100</f>
        <v>2002.04535057822</v>
      </c>
      <c r="L13" s="25"/>
      <c r="U13" s="25"/>
      <c r="V13" s="25"/>
    </row>
    <row r="14" customFormat="false" ht="14.5" hidden="false" customHeight="false" outlineLevel="0" collapsed="false">
      <c r="A14" s="26" t="n">
        <v>0.14</v>
      </c>
      <c r="B14" s="25" t="n">
        <v>3803.92264905733</v>
      </c>
      <c r="C14" s="7" t="n">
        <v>15.8085972860757</v>
      </c>
      <c r="D14" s="7" t="n">
        <v>30.8444757753095</v>
      </c>
      <c r="E14" s="33" t="n">
        <v>49.4379186800062</v>
      </c>
      <c r="F14" s="25" t="n">
        <v>5.45599533185562</v>
      </c>
      <c r="G14" s="26" t="n">
        <v>0</v>
      </c>
      <c r="H14" s="7" t="n">
        <v>25</v>
      </c>
      <c r="I14" s="25" t="n">
        <v>-1173.3</v>
      </c>
      <c r="J14" s="25" t="n">
        <v>2630.62264905733</v>
      </c>
      <c r="K14" s="7" t="n">
        <f aca="false">B14*E14/100</f>
        <v>1880.5801858913</v>
      </c>
      <c r="L14" s="25"/>
      <c r="U14" s="25"/>
      <c r="V14" s="25"/>
    </row>
    <row r="15" customFormat="false" ht="14.5" hidden="false" customHeight="false" outlineLevel="0" collapsed="false">
      <c r="A15" s="26" t="n">
        <v>0.16</v>
      </c>
      <c r="B15" s="25" t="n">
        <v>3958.67643410853</v>
      </c>
      <c r="C15" s="7" t="n">
        <v>14.3676269529534</v>
      </c>
      <c r="D15" s="7" t="n">
        <v>29.1814706058477</v>
      </c>
      <c r="E15" s="33" t="n">
        <v>45.942306163817</v>
      </c>
      <c r="F15" s="25" t="n">
        <v>10.8501503622065</v>
      </c>
      <c r="G15" s="26" t="n">
        <v>0</v>
      </c>
      <c r="H15" s="7" t="n">
        <v>25</v>
      </c>
      <c r="I15" s="25" t="n">
        <v>-1155.2</v>
      </c>
      <c r="J15" s="25" t="n">
        <v>2803.47643410853</v>
      </c>
      <c r="K15" s="7" t="n">
        <f aca="false">B15*E15/100</f>
        <v>1818.70724739302</v>
      </c>
      <c r="L15" s="25"/>
      <c r="U15" s="25"/>
      <c r="V15" s="25"/>
    </row>
    <row r="16" customFormat="false" ht="14.5" hidden="false" customHeight="false" outlineLevel="0" collapsed="false">
      <c r="A16" s="26" t="n">
        <v>0.18</v>
      </c>
      <c r="B16" s="25" t="n">
        <v>4083.22532682553</v>
      </c>
      <c r="C16" s="7" t="n">
        <v>12.9471640885257</v>
      </c>
      <c r="D16" s="7" t="n">
        <v>27.8480835365515</v>
      </c>
      <c r="E16" s="33" t="n">
        <v>43.1149747788588</v>
      </c>
      <c r="F16" s="25" t="n">
        <v>17.4658654232608</v>
      </c>
      <c r="G16" s="26" t="n">
        <v>0</v>
      </c>
      <c r="H16" s="7" t="n">
        <v>25</v>
      </c>
      <c r="I16" s="25" t="n">
        <v>-1137.1</v>
      </c>
      <c r="J16" s="25" t="n">
        <v>2946.12532682553</v>
      </c>
      <c r="K16" s="7" t="n">
        <f aca="false">B16*E16/100</f>
        <v>1760.4815698248</v>
      </c>
      <c r="L16" s="25"/>
      <c r="U16" s="25"/>
      <c r="V16" s="25"/>
    </row>
    <row r="17" customFormat="false" ht="14.5" hidden="false" customHeight="false" outlineLevel="0" collapsed="false">
      <c r="A17" s="26" t="n">
        <v>0.2</v>
      </c>
      <c r="B17" s="25" t="n">
        <v>4178.51942769643</v>
      </c>
      <c r="C17" s="7" t="n">
        <v>11.7498010654985</v>
      </c>
      <c r="D17" s="7" t="n">
        <v>26.7798204450827</v>
      </c>
      <c r="E17" s="33" t="n">
        <v>40.9574190601267</v>
      </c>
      <c r="F17" s="25" t="n">
        <v>25.3139990892411</v>
      </c>
      <c r="G17" s="26" t="n">
        <v>0</v>
      </c>
      <c r="H17" s="7" t="n">
        <v>25</v>
      </c>
      <c r="I17" s="25" t="n">
        <v>-1119</v>
      </c>
      <c r="J17" s="25" t="n">
        <v>3059.51942769643</v>
      </c>
      <c r="K17" s="7" t="n">
        <f aca="false">B17*E17/100</f>
        <v>1711.41371251043</v>
      </c>
      <c r="L17" s="25"/>
      <c r="U17" s="25"/>
      <c r="V17" s="25"/>
    </row>
    <row r="18" customFormat="false" ht="14.5" hidden="false" customHeight="false" outlineLevel="0" collapsed="false">
      <c r="A18" s="26" t="n">
        <v>0.22</v>
      </c>
      <c r="B18" s="25" t="n">
        <v>4245.5088372093</v>
      </c>
      <c r="C18" s="7" t="n">
        <v>10.7293928074883</v>
      </c>
      <c r="D18" s="7" t="n">
        <v>25.9309317731548</v>
      </c>
      <c r="E18" s="7" t="n">
        <v>39.4363769468442</v>
      </c>
      <c r="F18" s="25" t="n">
        <v>34.4304354695862</v>
      </c>
      <c r="G18" s="26" t="n">
        <v>0</v>
      </c>
      <c r="H18" s="7" t="n">
        <v>25</v>
      </c>
      <c r="I18" s="25" t="n">
        <v>-1100.9</v>
      </c>
      <c r="J18" s="25" t="n">
        <v>3144.6088372093</v>
      </c>
      <c r="K18" s="7" t="n">
        <f aca="false">B18*E18/100</f>
        <v>1674.27486835344</v>
      </c>
      <c r="L18" s="25"/>
      <c r="U18" s="25"/>
      <c r="V18" s="25"/>
    </row>
    <row r="19" customFormat="false" ht="14.5" hidden="false" customHeight="false" outlineLevel="0" collapsed="false">
      <c r="A19" s="26" t="n">
        <v>0.24</v>
      </c>
      <c r="B19" s="25" t="n">
        <v>4285.14365585224</v>
      </c>
      <c r="C19" s="7" t="n">
        <v>9.71298232569391</v>
      </c>
      <c r="D19" s="7" t="n">
        <v>25.2686977838238</v>
      </c>
      <c r="E19" s="7" t="n">
        <v>38.2315015359259</v>
      </c>
      <c r="F19" s="25" t="n">
        <v>44.8806993473317</v>
      </c>
      <c r="G19" s="26" t="n">
        <v>0</v>
      </c>
      <c r="H19" s="7" t="n">
        <v>25</v>
      </c>
      <c r="I19" s="25" t="n">
        <v>-1082.8</v>
      </c>
      <c r="J19" s="25" t="n">
        <v>3202.34365585224</v>
      </c>
      <c r="K19" s="7" t="n">
        <f aca="false">B19*E19/100</f>
        <v>1638.27476260378</v>
      </c>
      <c r="L19" s="25"/>
      <c r="U19" s="25"/>
      <c r="V19" s="25"/>
    </row>
    <row r="20" customFormat="false" ht="14.5" hidden="false" customHeight="false" outlineLevel="0" collapsed="false">
      <c r="A20" s="26" t="n">
        <v>0.26</v>
      </c>
      <c r="B20" s="25" t="n">
        <v>4298.39428959709</v>
      </c>
      <c r="C20" s="7" t="n">
        <v>8.71294412419555</v>
      </c>
      <c r="D20" s="7" t="n">
        <v>24.7697146484856</v>
      </c>
      <c r="E20" s="7" t="n">
        <v>37.2276900689871</v>
      </c>
      <c r="F20" s="25" t="n">
        <v>56.7132882130098</v>
      </c>
      <c r="G20" s="26" t="n">
        <v>0</v>
      </c>
      <c r="H20" s="7" t="n">
        <v>25</v>
      </c>
      <c r="I20" s="25" t="n">
        <v>-1064.7</v>
      </c>
      <c r="J20" s="25" t="n">
        <v>3233.69428959709</v>
      </c>
      <c r="K20" s="7" t="n">
        <f aca="false">B20*E20/100</f>
        <v>1600.19290407425</v>
      </c>
      <c r="L20" s="25"/>
      <c r="U20" s="25"/>
      <c r="V20" s="25"/>
    </row>
    <row r="21" customFormat="false" ht="14.5" hidden="false" customHeight="false" outlineLevel="0" collapsed="false">
      <c r="A21" s="26" t="n">
        <v>0.28</v>
      </c>
      <c r="B21" s="25" t="n">
        <v>4286.69817054264</v>
      </c>
      <c r="C21" s="7" t="n">
        <v>7.74165270707319</v>
      </c>
      <c r="D21" s="7" t="n">
        <v>24.415061624633</v>
      </c>
      <c r="E21" s="7" t="n">
        <v>36.3787278648897</v>
      </c>
      <c r="F21" s="25" t="n">
        <v>69.9493489631448</v>
      </c>
      <c r="G21" s="26" t="n">
        <v>0</v>
      </c>
      <c r="H21" s="7" t="n">
        <v>25</v>
      </c>
      <c r="I21" s="25" t="n">
        <v>-1046.6</v>
      </c>
      <c r="J21" s="25" t="n">
        <v>3240.09817054264</v>
      </c>
      <c r="K21" s="7" t="n">
        <f aca="false">B21*E21/100</f>
        <v>1559.44626185091</v>
      </c>
      <c r="L21" s="25"/>
      <c r="U21" s="25"/>
      <c r="V21" s="25"/>
    </row>
    <row r="22" customFormat="false" ht="14.5" hidden="false" customHeight="false" outlineLevel="0" collapsed="false">
      <c r="A22" s="26" t="n">
        <v>0.3</v>
      </c>
      <c r="B22" s="25" t="n">
        <v>4251.95975691454</v>
      </c>
      <c r="C22" s="7" t="n">
        <v>6.81148257840697</v>
      </c>
      <c r="D22" s="7" t="n">
        <v>24.1888460568671</v>
      </c>
      <c r="E22" s="7" t="n">
        <v>35.6384002424957</v>
      </c>
      <c r="F22" s="25" t="n">
        <v>84.6263553800885</v>
      </c>
      <c r="G22" s="26" t="n">
        <v>0</v>
      </c>
      <c r="H22" s="7" t="n">
        <v>25</v>
      </c>
      <c r="I22" s="25" t="n">
        <v>-1028.5</v>
      </c>
      <c r="J22" s="25" t="n">
        <v>3223.45975691454</v>
      </c>
      <c r="K22" s="7" t="n">
        <f aca="false">B22*E22/100</f>
        <v>1515.33043631905</v>
      </c>
      <c r="L22" s="25"/>
      <c r="U22" s="25"/>
      <c r="V22" s="25"/>
    </row>
    <row r="23" customFormat="false" ht="14.5" hidden="false" customHeight="false" outlineLevel="0" collapsed="false">
      <c r="A23" s="26" t="n">
        <v>0.32</v>
      </c>
      <c r="B23" s="25" t="n">
        <v>4196.10381242224</v>
      </c>
      <c r="C23" s="7" t="n">
        <v>5.93480824227694</v>
      </c>
      <c r="D23" s="7" t="n">
        <v>24.0794805173501</v>
      </c>
      <c r="E23" s="7" t="n">
        <v>34.9606063431014</v>
      </c>
      <c r="F23" s="25" t="n">
        <v>100.822027632243</v>
      </c>
      <c r="G23" s="26" t="n">
        <v>0</v>
      </c>
      <c r="H23" s="7" t="n">
        <v>25</v>
      </c>
      <c r="I23" s="25" t="n">
        <v>-1010.4</v>
      </c>
      <c r="J23" s="25" t="n">
        <v>3185.70381242224</v>
      </c>
      <c r="K23" s="7" t="n">
        <f aca="false">B23*E23/100</f>
        <v>1466.98333560881</v>
      </c>
      <c r="L23" s="25"/>
      <c r="U23" s="25"/>
      <c r="V23" s="25"/>
    </row>
    <row r="24" customFormat="false" ht="14.5" hidden="false" customHeight="false" outlineLevel="0" collapsed="false">
      <c r="A24" s="26" t="n">
        <v>0.34</v>
      </c>
      <c r="B24" s="25" t="n">
        <v>4121.05510077519</v>
      </c>
      <c r="C24" s="7" t="n">
        <v>5.12400420276323</v>
      </c>
      <c r="D24" s="7" t="n">
        <v>24.0787850619455</v>
      </c>
      <c r="E24" s="7" t="n">
        <v>34.3407448328226</v>
      </c>
      <c r="F24" s="25" t="n">
        <v>118.663338064111</v>
      </c>
      <c r="G24" s="26" t="n">
        <v>0</v>
      </c>
      <c r="H24" s="7" t="n">
        <v>25</v>
      </c>
      <c r="I24" s="25" t="n">
        <v>-992.3</v>
      </c>
      <c r="J24" s="25" t="n">
        <v>3128.75510077519</v>
      </c>
      <c r="K24" s="7" t="n">
        <f aca="false">B24*E24/100</f>
        <v>1415.20101657723</v>
      </c>
      <c r="L24" s="25"/>
      <c r="U24" s="25"/>
      <c r="V24" s="25"/>
    </row>
    <row r="25" customFormat="false" ht="14.5" hidden="false" customHeight="false" outlineLevel="0" collapsed="false">
      <c r="A25" s="26" t="n">
        <v>0.36</v>
      </c>
      <c r="B25" s="25" t="n">
        <v>4028.73838568284</v>
      </c>
      <c r="C25" s="7" t="n">
        <v>4.3914449639459</v>
      </c>
      <c r="D25" s="7" t="n">
        <v>24.1812673531265</v>
      </c>
      <c r="E25" s="7" t="n">
        <v>33.7882758349993</v>
      </c>
      <c r="F25" s="25" t="n">
        <v>138.098491294837</v>
      </c>
      <c r="G25" s="26" t="n">
        <v>0</v>
      </c>
      <c r="H25" s="7" t="n">
        <v>25</v>
      </c>
      <c r="I25" s="25" t="n">
        <v>-974.2</v>
      </c>
      <c r="J25" s="25" t="n">
        <v>3054.53838568284</v>
      </c>
      <c r="K25" s="7" t="n">
        <f aca="false">B25*E25/100</f>
        <v>1361.24123842502</v>
      </c>
      <c r="L25" s="25"/>
      <c r="U25" s="25"/>
      <c r="V25" s="25"/>
    </row>
    <row r="26" customFormat="false" ht="14.5" hidden="false" customHeight="false" outlineLevel="0" collapsed="false">
      <c r="A26" s="26" t="n">
        <v>0.38</v>
      </c>
      <c r="B26" s="25" t="n">
        <v>3921.07843085463</v>
      </c>
      <c r="C26" s="7" t="n">
        <v>3.74950502990505</v>
      </c>
      <c r="D26" s="7" t="n">
        <v>24.3835979529644</v>
      </c>
      <c r="E26" s="7" t="n">
        <v>33.2890757656929</v>
      </c>
      <c r="F26" s="25" t="n">
        <v>159.262245738445</v>
      </c>
      <c r="G26" s="26" t="n">
        <v>0</v>
      </c>
      <c r="H26" s="7" t="n">
        <v>25</v>
      </c>
      <c r="I26" s="25" t="n">
        <v>-956.1</v>
      </c>
      <c r="J26" s="25" t="n">
        <v>2964.97843085463</v>
      </c>
      <c r="K26" s="7" t="n">
        <f aca="false">B26*E26/100</f>
        <v>1305.29076967944</v>
      </c>
      <c r="L26" s="25"/>
      <c r="U26" s="25"/>
      <c r="V26" s="25"/>
    </row>
    <row r="27" customFormat="false" ht="14.5" hidden="false" customHeight="false" outlineLevel="0" collapsed="false">
      <c r="A27" s="26" t="n">
        <v>0.4</v>
      </c>
      <c r="B27" s="25" t="n">
        <v>3800</v>
      </c>
      <c r="C27" s="7" t="n">
        <v>3.21055890472075</v>
      </c>
      <c r="D27" s="7" t="n">
        <v>24.6842105263158</v>
      </c>
      <c r="E27" s="7" t="n">
        <v>32.8290210409651</v>
      </c>
      <c r="F27" s="25" t="n">
        <v>182.260687508422</v>
      </c>
      <c r="G27" s="26" t="n">
        <v>0</v>
      </c>
      <c r="H27" s="7" t="n">
        <v>25</v>
      </c>
      <c r="I27" s="25" t="n">
        <v>-938</v>
      </c>
      <c r="J27" s="25" t="n">
        <v>2862</v>
      </c>
      <c r="K27" s="7" t="n">
        <f aca="false">B27*E27/100</f>
        <v>1247.50279955667</v>
      </c>
      <c r="L27" s="25"/>
      <c r="U27" s="25"/>
      <c r="V27" s="25"/>
    </row>
    <row r="28" customFormat="false" ht="14.5" hidden="false" customHeight="false" outlineLevel="0" collapsed="false">
      <c r="A28" s="26" t="n">
        <v>0.42</v>
      </c>
      <c r="B28" s="25" t="n">
        <v>3667.74227734712</v>
      </c>
      <c r="C28" s="7" t="n">
        <v>2.76253971145054</v>
      </c>
      <c r="D28" s="7" t="n">
        <v>25.0808243992913</v>
      </c>
      <c r="E28" s="7" t="n">
        <v>32.3939880768772</v>
      </c>
      <c r="F28" s="25" t="n">
        <v>207.029165306871</v>
      </c>
      <c r="G28" s="26" t="n">
        <v>0</v>
      </c>
      <c r="H28" s="7" t="n">
        <v>25</v>
      </c>
      <c r="I28" s="25" t="n">
        <v>-919.9</v>
      </c>
      <c r="J28" s="25" t="n">
        <v>2747.84227734712</v>
      </c>
      <c r="K28" s="7" t="n">
        <f aca="false">B28*E28/100</f>
        <v>1188.12799601441</v>
      </c>
      <c r="L28" s="25"/>
      <c r="U28" s="25"/>
      <c r="V28" s="25"/>
    </row>
    <row r="29" customFormat="false" ht="14.5" hidden="false" customHeight="false" outlineLevel="0" collapsed="false">
      <c r="A29" s="26" t="n">
        <v>0.44</v>
      </c>
      <c r="B29" s="25" t="n">
        <v>3527.80212919897</v>
      </c>
      <c r="C29" s="7" t="n">
        <v>2.37929928442118</v>
      </c>
      <c r="D29" s="7" t="n">
        <v>25.5626581926454</v>
      </c>
      <c r="E29" s="7" t="n">
        <v>31.9698532894907</v>
      </c>
      <c r="F29" s="25" t="n">
        <v>233.901047856797</v>
      </c>
      <c r="G29" s="26" t="n">
        <v>0</v>
      </c>
      <c r="H29" s="7" t="n">
        <v>25</v>
      </c>
      <c r="I29" s="25" t="n">
        <v>-901.8</v>
      </c>
      <c r="J29" s="25" t="n">
        <v>2626.00212919897</v>
      </c>
      <c r="K29" s="7" t="n">
        <f aca="false">B29*E29/100</f>
        <v>1127.83316504844</v>
      </c>
      <c r="L29" s="25"/>
      <c r="U29" s="25"/>
      <c r="V29" s="25"/>
    </row>
    <row r="30" customFormat="false" ht="14.5" hidden="false" customHeight="false" outlineLevel="0" collapsed="false">
      <c r="A30" s="26" t="n">
        <v>0.46</v>
      </c>
      <c r="B30" s="25" t="n">
        <v>3383.99084237726</v>
      </c>
      <c r="C30" s="7" t="n">
        <v>2.05209019461657</v>
      </c>
      <c r="D30" s="7" t="n">
        <v>26.1141368627109</v>
      </c>
      <c r="E30" s="7" t="n">
        <v>31.5424930948673</v>
      </c>
      <c r="F30" s="25" t="n">
        <v>262.701617431025</v>
      </c>
      <c r="G30" s="26" t="n">
        <v>0</v>
      </c>
      <c r="H30" s="7" t="n">
        <v>25</v>
      </c>
      <c r="I30" s="25" t="n">
        <v>-883.7</v>
      </c>
      <c r="J30" s="25" t="n">
        <v>2500.29084237726</v>
      </c>
      <c r="K30" s="7" t="n">
        <f aca="false">B30*E30/100</f>
        <v>1067.39507778779</v>
      </c>
      <c r="L30" s="25"/>
      <c r="U30" s="25"/>
      <c r="V30" s="25"/>
    </row>
    <row r="31" customFormat="false" ht="14.5" hidden="false" customHeight="false" outlineLevel="0" collapsed="false">
      <c r="A31" s="26" t="n">
        <v>0.48</v>
      </c>
      <c r="B31" s="25" t="n">
        <v>3240.1197037037</v>
      </c>
      <c r="C31" s="7" t="n">
        <v>1.77216501302065</v>
      </c>
      <c r="D31" s="7" t="n">
        <v>26.7150623790397</v>
      </c>
      <c r="E31" s="7" t="n">
        <v>31.0977839090684</v>
      </c>
      <c r="F31" s="25" t="n">
        <v>293.728628782651</v>
      </c>
      <c r="G31" s="26" t="n">
        <v>0</v>
      </c>
      <c r="H31" s="7" t="n">
        <v>25</v>
      </c>
      <c r="I31" s="25" t="n">
        <v>-865.6</v>
      </c>
      <c r="J31" s="25" t="n">
        <v>2374.5197037037</v>
      </c>
      <c r="K31" s="7" t="n">
        <f aca="false">B31*E31/100</f>
        <v>1007.60542385292</v>
      </c>
      <c r="L31" s="25"/>
      <c r="U31" s="25"/>
      <c r="V31" s="25"/>
    </row>
    <row r="32" customFormat="false" ht="14.5" hidden="false" customHeight="false" outlineLevel="0" collapsed="false">
      <c r="A32" s="26" t="n">
        <v>0.5</v>
      </c>
      <c r="B32" s="25" t="n">
        <v>3100</v>
      </c>
      <c r="C32" s="7" t="n">
        <v>1.53077631061732</v>
      </c>
      <c r="D32" s="7" t="n">
        <v>27.3387096774193</v>
      </c>
      <c r="E32" s="7" t="n">
        <v>30.6216021481555</v>
      </c>
      <c r="F32" s="25" t="n">
        <v>326.941262355811</v>
      </c>
      <c r="G32" s="26" t="n">
        <v>0</v>
      </c>
      <c r="H32" s="7" t="n">
        <v>25</v>
      </c>
      <c r="I32" s="25" t="n">
        <v>-847.5</v>
      </c>
      <c r="J32" s="25" t="n">
        <v>2252.5</v>
      </c>
      <c r="K32" s="7" t="n">
        <f aca="false">B32*E32/100</f>
        <v>949.269666592819</v>
      </c>
      <c r="L32" s="25"/>
      <c r="U32" s="25"/>
      <c r="V32" s="25"/>
    </row>
    <row r="33" customFormat="false" ht="14.5" hidden="false" customHeight="false" outlineLevel="0" collapsed="false">
      <c r="A33" s="26" t="n">
        <v>0.52</v>
      </c>
      <c r="B33" s="25" t="n">
        <v>2966.80892870131</v>
      </c>
      <c r="C33" s="7" t="n">
        <v>1.3191766583905</v>
      </c>
      <c r="D33" s="7" t="n">
        <v>27.9559627846698</v>
      </c>
      <c r="E33" s="7" t="n">
        <v>30.09982422819</v>
      </c>
      <c r="F33" s="25" t="n">
        <v>362.545219217377</v>
      </c>
      <c r="G33" s="26" t="n">
        <v>0</v>
      </c>
      <c r="H33" s="7" t="n">
        <v>25</v>
      </c>
      <c r="I33" s="25" t="n">
        <v>-829.4</v>
      </c>
      <c r="J33" s="25" t="n">
        <v>2137.40892870131</v>
      </c>
      <c r="K33" s="7" t="n">
        <f aca="false">B33*E33/100</f>
        <v>893.004272725342</v>
      </c>
      <c r="L33" s="25"/>
      <c r="U33" s="25"/>
      <c r="V33" s="25"/>
    </row>
    <row r="34" customFormat="false" ht="14.5" hidden="false" customHeight="false" outlineLevel="0" collapsed="false">
      <c r="A34" s="26" t="n">
        <v>0.54</v>
      </c>
      <c r="B34" s="25" t="n">
        <v>2841.18732969662</v>
      </c>
      <c r="C34" s="7" t="n">
        <v>1.12861862732411</v>
      </c>
      <c r="D34" s="7" t="n">
        <v>28.5549633253725</v>
      </c>
      <c r="E34" s="7" t="n">
        <v>29.5128633129728</v>
      </c>
      <c r="F34" s="25" t="n">
        <v>400.605464165796</v>
      </c>
      <c r="G34" s="26" t="n">
        <v>0</v>
      </c>
      <c r="H34" s="7" t="n">
        <v>25</v>
      </c>
      <c r="I34" s="25" t="n">
        <v>-811.3</v>
      </c>
      <c r="J34" s="25" t="n">
        <v>2029.88732969662</v>
      </c>
      <c r="K34" s="7" t="n">
        <f aca="false">B34*E34/100</f>
        <v>838.515733078865</v>
      </c>
      <c r="L34" s="25"/>
      <c r="U34" s="25"/>
      <c r="V34" s="25"/>
    </row>
    <row r="35" customFormat="false" ht="14.5" hidden="false" customHeight="false" outlineLevel="0" collapsed="false">
      <c r="A35" s="26" t="n">
        <v>0.56</v>
      </c>
      <c r="B35" s="25" t="n">
        <v>2723.14195348837</v>
      </c>
      <c r="C35" s="7" t="n">
        <v>0.950354788402071</v>
      </c>
      <c r="D35" s="7" t="n">
        <v>29.1281179441969</v>
      </c>
      <c r="E35" s="7" t="n">
        <v>28.8582332055594</v>
      </c>
      <c r="F35" s="25" t="n">
        <v>441.265614231314</v>
      </c>
      <c r="G35" s="26" t="n">
        <v>0</v>
      </c>
      <c r="H35" s="7" t="n">
        <v>25</v>
      </c>
      <c r="I35" s="25" t="n">
        <v>-793.2</v>
      </c>
      <c r="J35" s="25" t="n">
        <v>1929.94195348837</v>
      </c>
      <c r="K35" s="7" t="n">
        <f aca="false">B35*E35/100</f>
        <v>785.8506554561</v>
      </c>
      <c r="L35" s="25"/>
      <c r="U35" s="25"/>
      <c r="V35" s="25"/>
    </row>
    <row r="36" customFormat="false" ht="14.5" hidden="false" customHeight="false" outlineLevel="0" collapsed="false">
      <c r="A36" s="26" t="n">
        <v>0.58</v>
      </c>
      <c r="B36" s="25" t="n">
        <v>2612.679550579</v>
      </c>
      <c r="C36" s="7" t="n">
        <v>0.775637712608301</v>
      </c>
      <c r="D36" s="7" t="n">
        <v>29.6668605925372</v>
      </c>
      <c r="E36" s="7" t="n">
        <v>28.1614668500054</v>
      </c>
      <c r="F36" s="25" t="n">
        <v>484.677946705428</v>
      </c>
      <c r="G36" s="26" t="n">
        <v>0</v>
      </c>
      <c r="H36" s="7" t="n">
        <v>25</v>
      </c>
      <c r="I36" s="25" t="n">
        <v>-775.1</v>
      </c>
      <c r="J36" s="25" t="n">
        <v>1837.579550579</v>
      </c>
      <c r="K36" s="7" t="n">
        <f aca="false">B36*E36/100</f>
        <v>735.768885533175</v>
      </c>
      <c r="L36" s="25"/>
      <c r="U36" s="25"/>
      <c r="V36" s="25"/>
    </row>
    <row r="37" customFormat="false" ht="14.5" hidden="false" customHeight="false" outlineLevel="0" collapsed="false">
      <c r="A37" s="26" t="n">
        <v>0.6</v>
      </c>
      <c r="B37" s="25" t="n">
        <v>2509.80687147095</v>
      </c>
      <c r="C37" s="7" t="n">
        <v>0.595719970926714</v>
      </c>
      <c r="D37" s="7" t="n">
        <v>30.1616832994141</v>
      </c>
      <c r="E37" s="7" t="n">
        <v>27.4485768768846</v>
      </c>
      <c r="F37" s="25" t="n">
        <v>530.943302927086</v>
      </c>
      <c r="G37" s="26" t="n">
        <v>0</v>
      </c>
      <c r="H37" s="7" t="n">
        <v>25</v>
      </c>
      <c r="I37" s="25" t="n">
        <v>-757</v>
      </c>
      <c r="J37" s="25" t="n">
        <v>1752.80687147095</v>
      </c>
      <c r="K37" s="7" t="n">
        <f aca="false">B37*E37/100</f>
        <v>688.906268577036</v>
      </c>
      <c r="L37" s="25"/>
      <c r="U37" s="25"/>
      <c r="V37" s="25"/>
    </row>
    <row r="38" customFormat="false" ht="14.5" hidden="false" customHeight="false" outlineLevel="0" collapsed="false">
      <c r="A38" s="26" t="n">
        <v>0.62</v>
      </c>
      <c r="B38" s="25" t="n">
        <v>2414.53066666667</v>
      </c>
      <c r="C38" s="7" t="n">
        <v>0.42233679961497</v>
      </c>
      <c r="D38" s="7" t="n">
        <v>30.6022205557684</v>
      </c>
      <c r="E38" s="7" t="n">
        <v>26.7455759167709</v>
      </c>
      <c r="F38" s="25" t="n">
        <v>580.298347816754</v>
      </c>
      <c r="G38" s="26" t="n">
        <v>0</v>
      </c>
      <c r="H38" s="7" t="n">
        <v>25</v>
      </c>
      <c r="I38" s="25" t="n">
        <v>-738.9</v>
      </c>
      <c r="J38" s="25" t="n">
        <v>1675.63066666667</v>
      </c>
      <c r="K38" s="7" t="n">
        <f aca="false">B38*E38/100</f>
        <v>645.78013248705</v>
      </c>
      <c r="L38" s="25"/>
      <c r="U38" s="25"/>
      <c r="V38" s="25"/>
    </row>
    <row r="39" customFormat="false" ht="14.5" hidden="false" customHeight="false" outlineLevel="0" collapsed="false">
      <c r="A39" s="26" t="n">
        <v>0.64</v>
      </c>
      <c r="B39" s="25" t="n">
        <v>2326.85768666858</v>
      </c>
      <c r="C39" s="7" t="n">
        <v>0.269938776315928</v>
      </c>
      <c r="D39" s="7" t="n">
        <v>30.9773994400142</v>
      </c>
      <c r="E39" s="7" t="n">
        <v>26.0784766002383</v>
      </c>
      <c r="F39" s="25" t="n">
        <v>632.803378117379</v>
      </c>
      <c r="G39" s="26" t="n">
        <v>0</v>
      </c>
      <c r="H39" s="7" t="n">
        <v>25</v>
      </c>
      <c r="I39" s="25" t="n">
        <v>-720.8</v>
      </c>
      <c r="J39" s="25" t="n">
        <v>1606.05768666858</v>
      </c>
      <c r="K39" s="7" t="n">
        <f aca="false">B39*E39/100</f>
        <v>606.809037338712</v>
      </c>
      <c r="L39" s="25"/>
      <c r="U39" s="25"/>
      <c r="V39" s="25"/>
    </row>
    <row r="40" customFormat="false" ht="14.5" hidden="false" customHeight="false" outlineLevel="0" collapsed="false">
      <c r="A40" s="26" t="n">
        <v>0.66</v>
      </c>
      <c r="B40" s="25" t="n">
        <v>2246.79468197914</v>
      </c>
      <c r="C40" s="7" t="n">
        <v>0.133851484091312</v>
      </c>
      <c r="D40" s="7" t="n">
        <v>31.2756659803472</v>
      </c>
      <c r="E40" s="7" t="n">
        <v>25.4732915578605</v>
      </c>
      <c r="F40" s="25" t="n">
        <v>688.800367846679</v>
      </c>
      <c r="G40" s="26" t="n">
        <v>0</v>
      </c>
      <c r="H40" s="7" t="n">
        <v>25</v>
      </c>
      <c r="I40" s="25" t="n">
        <v>-702.7</v>
      </c>
      <c r="J40" s="25" t="n">
        <v>1544.09468197914</v>
      </c>
      <c r="K40" s="7" t="n">
        <f aca="false">B40*E40/100</f>
        <v>572.332560047052</v>
      </c>
      <c r="L40" s="25"/>
      <c r="U40" s="25"/>
      <c r="V40" s="25"/>
    </row>
    <row r="41" customFormat="false" ht="14.5" hidden="false" customHeight="false" outlineLevel="0" collapsed="false">
      <c r="A41" s="26" t="n">
        <v>0.68</v>
      </c>
      <c r="B41" s="25" t="n">
        <v>2174.34840310078</v>
      </c>
      <c r="C41" s="7" t="n">
        <v>0.00940050600284652</v>
      </c>
      <c r="D41" s="7" t="n">
        <v>31.4852945840561</v>
      </c>
      <c r="E41" s="7" t="n">
        <v>24.9554250483451</v>
      </c>
      <c r="F41" s="25" t="n">
        <v>748.285181475465</v>
      </c>
      <c r="G41" s="26" t="n">
        <v>0</v>
      </c>
      <c r="H41" s="7" t="n">
        <v>25</v>
      </c>
      <c r="I41" s="25" t="n">
        <v>-684.6</v>
      </c>
      <c r="J41" s="25" t="n">
        <v>1489.74840310078</v>
      </c>
      <c r="K41" s="7" t="n">
        <f aca="false">B41*E41/100</f>
        <v>542.617886025705</v>
      </c>
      <c r="L41" s="25"/>
      <c r="U41" s="25"/>
      <c r="V41" s="25"/>
    </row>
    <row r="42" customFormat="false" ht="14.5" hidden="false" customHeight="false" outlineLevel="0" collapsed="false">
      <c r="A42" s="26" t="n">
        <v>0.7</v>
      </c>
      <c r="B42" s="25" t="n">
        <v>2109.52560053594</v>
      </c>
      <c r="C42" s="7" t="n">
        <v>-0.108088574887746</v>
      </c>
      <c r="D42" s="7" t="n">
        <v>31.5947813020459</v>
      </c>
      <c r="E42" s="7" t="n">
        <v>24.4669950445292</v>
      </c>
      <c r="F42" s="25" t="n">
        <v>811.761598331463</v>
      </c>
      <c r="G42" s="26" t="n">
        <v>0</v>
      </c>
      <c r="H42" s="7" t="n">
        <v>25</v>
      </c>
      <c r="I42" s="25" t="n">
        <v>-666.5</v>
      </c>
      <c r="J42" s="25" t="n">
        <v>1443.02560053594</v>
      </c>
      <c r="K42" s="7" t="n">
        <f aca="false">B42*E42/100</f>
        <v>516.137524146204</v>
      </c>
      <c r="L42" s="25"/>
      <c r="U42" s="25"/>
      <c r="V42" s="25"/>
    </row>
    <row r="43" customFormat="false" ht="14.5" hidden="false" customHeight="false" outlineLevel="0" collapsed="false">
      <c r="A43" s="26" t="n">
        <v>0.72</v>
      </c>
      <c r="B43" s="25" t="n">
        <v>2052.33302478706</v>
      </c>
      <c r="C43" s="7" t="n">
        <v>-0.223290175518742</v>
      </c>
      <c r="D43" s="7" t="n">
        <v>31.7921972195696</v>
      </c>
      <c r="E43" s="7" t="n">
        <v>23.9656115753634</v>
      </c>
      <c r="F43" s="25" t="n">
        <v>879.098235764509</v>
      </c>
      <c r="G43" s="26" t="n">
        <v>0</v>
      </c>
      <c r="H43" s="7" t="n">
        <v>25</v>
      </c>
      <c r="I43" s="25" t="n">
        <v>-652.481762842661</v>
      </c>
      <c r="J43" s="25" t="n">
        <v>1399.8512619444</v>
      </c>
      <c r="K43" s="7" t="n">
        <f aca="false">B43*E43/100</f>
        <v>491.854160953374</v>
      </c>
      <c r="L43" s="25"/>
      <c r="U43" s="25"/>
      <c r="V43" s="25"/>
    </row>
    <row r="44" customFormat="false" ht="14.5" hidden="false" customHeight="false" outlineLevel="0" collapsed="false">
      <c r="A44" s="26" t="n">
        <v>0.74</v>
      </c>
      <c r="B44" s="25" t="n">
        <v>2002.77742635659</v>
      </c>
      <c r="C44" s="7" t="n">
        <v>-0.340878712828418</v>
      </c>
      <c r="D44" s="7" t="n">
        <v>31.727931193916</v>
      </c>
      <c r="E44" s="7" t="n">
        <v>23.4641919326252</v>
      </c>
      <c r="F44" s="25" t="n">
        <v>951.069438311624</v>
      </c>
      <c r="G44" s="26" t="n">
        <v>0</v>
      </c>
      <c r="H44" s="7" t="n">
        <v>25</v>
      </c>
      <c r="I44" s="25" t="n">
        <v>-635.439843801701</v>
      </c>
      <c r="J44" s="25" t="n">
        <v>1367.33758255489</v>
      </c>
      <c r="K44" s="7" t="n">
        <f aca="false">B44*E44/100</f>
        <v>469.935539303602</v>
      </c>
      <c r="L44" s="25"/>
      <c r="U44" s="25"/>
      <c r="V44" s="25"/>
    </row>
    <row r="45" customFormat="false" ht="14.5" hidden="false" customHeight="false" outlineLevel="0" collapsed="false">
      <c r="A45" s="26" t="n">
        <v>0.76</v>
      </c>
      <c r="B45" s="25" t="n">
        <v>1960.86555574696</v>
      </c>
      <c r="C45" s="7" t="n">
        <v>-0.46552860375505</v>
      </c>
      <c r="D45" s="7" t="n">
        <v>31.5734219218165</v>
      </c>
      <c r="E45" s="7" t="n">
        <v>22.9756534080919</v>
      </c>
      <c r="F45" s="25" t="n">
        <v>1027.40812539206</v>
      </c>
      <c r="G45" s="26" t="n">
        <v>0</v>
      </c>
      <c r="H45" s="7" t="n">
        <v>25</v>
      </c>
      <c r="I45" s="25" t="n">
        <v>-619.11235523556</v>
      </c>
      <c r="J45" s="25" t="n">
        <v>1341.7532005114</v>
      </c>
      <c r="K45" s="7" t="n">
        <f aca="false">B45*E45/100</f>
        <v>450.521673887076</v>
      </c>
      <c r="L45" s="25"/>
      <c r="U45" s="25"/>
      <c r="V45" s="25"/>
    </row>
    <row r="46" customFormat="false" ht="14.5" hidden="false" customHeight="false" outlineLevel="0" collapsed="false">
      <c r="A46" s="26" t="n">
        <v>0.78</v>
      </c>
      <c r="B46" s="25" t="n">
        <v>1926.60416346062</v>
      </c>
      <c r="C46" s="7" t="n">
        <v>-0.601914265236914</v>
      </c>
      <c r="D46" s="7" t="n">
        <v>31.2610185919308</v>
      </c>
      <c r="E46" s="7" t="n">
        <v>22.5129132935408</v>
      </c>
      <c r="F46" s="25" t="n">
        <v>1109.00950139469</v>
      </c>
      <c r="G46" s="26" t="n">
        <v>0</v>
      </c>
      <c r="H46" s="7" t="n">
        <v>25</v>
      </c>
      <c r="I46" s="25" t="n">
        <v>-602.276085732338</v>
      </c>
      <c r="J46" s="25" t="n">
        <v>1324.32807772828</v>
      </c>
      <c r="K46" s="7" t="n">
        <f aca="false">B46*E46/100</f>
        <v>433.734724829637</v>
      </c>
      <c r="L46" s="25"/>
      <c r="U46" s="25"/>
      <c r="V46" s="25"/>
    </row>
    <row r="47" customFormat="false" ht="14.5" hidden="false" customHeight="false" outlineLevel="0" collapsed="false">
      <c r="A47" s="26" t="n">
        <v>0.8</v>
      </c>
      <c r="B47" s="25" t="n">
        <v>1900</v>
      </c>
      <c r="C47" s="7" t="n">
        <v>-0.754710114212287</v>
      </c>
      <c r="D47" s="7" t="n">
        <v>30.7989656878177</v>
      </c>
      <c r="E47" s="7" t="n">
        <v>22.0888888807495</v>
      </c>
      <c r="F47" s="25" t="n">
        <v>1195.8227258288</v>
      </c>
      <c r="G47" s="26" t="n">
        <v>0</v>
      </c>
      <c r="H47" s="7" t="n">
        <v>25</v>
      </c>
      <c r="I47" s="25" t="n">
        <v>-585.180348068536</v>
      </c>
      <c r="J47" s="25" t="n">
        <v>1314.81965193146</v>
      </c>
      <c r="K47" s="7" t="n">
        <f aca="false">B47*E47/100</f>
        <v>419.68888873424</v>
      </c>
      <c r="L47" s="25"/>
      <c r="U47" s="25"/>
      <c r="V47" s="25"/>
    </row>
    <row r="48" customFormat="false" ht="14.5" hidden="false" customHeight="false" outlineLevel="0" collapsed="false">
      <c r="A48" s="26" t="n">
        <v>0.82</v>
      </c>
      <c r="B48" s="25" t="n">
        <v>1879.2032248062</v>
      </c>
      <c r="C48" s="7" t="n">
        <v>-0.912171386487349</v>
      </c>
      <c r="D48" s="7" t="n">
        <v>30.211451826652</v>
      </c>
      <c r="E48" s="7" t="n">
        <v>21.7164974614951</v>
      </c>
      <c r="F48" s="25" t="n">
        <v>1288.38598855273</v>
      </c>
      <c r="G48" s="26" t="n">
        <v>0</v>
      </c>
      <c r="H48" s="7" t="n">
        <v>25</v>
      </c>
      <c r="I48" s="25" t="n">
        <v>-567.734576987216</v>
      </c>
      <c r="J48" s="25" t="n">
        <v>1311.46864781898</v>
      </c>
      <c r="K48" s="7" t="n">
        <f aca="false">B48*E48/100</f>
        <v>408.097120611373</v>
      </c>
      <c r="L48" s="25"/>
      <c r="U48" s="25"/>
      <c r="V48" s="25"/>
    </row>
    <row r="49" customFormat="false" ht="14.5" hidden="false" customHeight="false" outlineLevel="0" collapsed="false">
      <c r="A49" s="26" t="n">
        <v>0.84</v>
      </c>
      <c r="B49" s="25" t="n">
        <v>1854.93763307494</v>
      </c>
      <c r="C49" s="7" t="n">
        <v>-1.0697466567625</v>
      </c>
      <c r="D49" s="7" t="n">
        <v>29.5616146177698</v>
      </c>
      <c r="E49" s="7" t="n">
        <v>21.4086563275552</v>
      </c>
      <c r="F49" s="25" t="n">
        <v>1387.43506874071</v>
      </c>
      <c r="G49" s="26" t="n">
        <v>0</v>
      </c>
      <c r="H49" s="7" t="n">
        <v>25</v>
      </c>
      <c r="I49" s="25" t="n">
        <v>-548.349514489594</v>
      </c>
      <c r="J49" s="25" t="n">
        <v>1306.58811858535</v>
      </c>
      <c r="K49" s="7" t="n">
        <f aca="false">B49*E49/100</f>
        <v>397.117222955501</v>
      </c>
      <c r="L49" s="25"/>
      <c r="U49" s="25"/>
      <c r="V49" s="25"/>
    </row>
    <row r="50" customFormat="false" ht="14.5" hidden="false" customHeight="false" outlineLevel="0" collapsed="false">
      <c r="A50" s="26" t="n">
        <v>0.86</v>
      </c>
      <c r="B50" s="25" t="n">
        <v>1816.07042894057</v>
      </c>
      <c r="C50" s="7" t="n">
        <v>-1.24290035031734</v>
      </c>
      <c r="D50" s="7" t="n">
        <v>28.8736090680778</v>
      </c>
      <c r="E50" s="7" t="n">
        <v>21.1782827707071</v>
      </c>
      <c r="F50" s="25" t="n">
        <v>1493.07595181274</v>
      </c>
      <c r="G50" s="26" t="n">
        <v>0</v>
      </c>
      <c r="H50" s="7" t="n">
        <v>25</v>
      </c>
      <c r="I50" s="25" t="n">
        <v>-524.365076053264</v>
      </c>
      <c r="J50" s="25" t="n">
        <v>1291.70535288731</v>
      </c>
      <c r="K50" s="7" t="n">
        <f aca="false">B50*E50/100</f>
        <v>384.612530756227</v>
      </c>
      <c r="L50" s="25"/>
      <c r="U50" s="25"/>
      <c r="V50" s="25"/>
    </row>
    <row r="51" customFormat="false" ht="14.5" hidden="false" customHeight="false" outlineLevel="0" collapsed="false">
      <c r="A51" s="26" t="n">
        <v>0.88</v>
      </c>
      <c r="B51" s="25" t="n">
        <v>1751.46881653747</v>
      </c>
      <c r="C51" s="7" t="n">
        <v>-1.44709689243149</v>
      </c>
      <c r="D51" s="7" t="n">
        <v>28.2363532143477</v>
      </c>
      <c r="E51" s="7" t="n">
        <v>21.0382940827281</v>
      </c>
      <c r="F51" s="25" t="n">
        <v>1606.22218263397</v>
      </c>
      <c r="G51" s="26" t="n">
        <v>0</v>
      </c>
      <c r="H51" s="7" t="n">
        <v>25</v>
      </c>
      <c r="I51" s="25" t="n">
        <v>-494.550921476676</v>
      </c>
      <c r="J51" s="25" t="n">
        <v>1256.91789506079</v>
      </c>
      <c r="K51" s="7" t="n">
        <f aca="false">B51*E51/100</f>
        <v>368.479160390431</v>
      </c>
      <c r="L51" s="25"/>
      <c r="U51" s="25"/>
      <c r="V51" s="25"/>
    </row>
    <row r="52" customFormat="false" ht="14.5" hidden="false" customHeight="false" outlineLevel="0" collapsed="false">
      <c r="A52" s="26" t="n">
        <v>0.9</v>
      </c>
      <c r="B52" s="25" t="n">
        <v>1650</v>
      </c>
      <c r="C52" s="7" t="n">
        <v>-1.69780070838453</v>
      </c>
      <c r="D52" s="7" t="n">
        <v>27.6742402234637</v>
      </c>
      <c r="E52" s="7" t="n">
        <v>21</v>
      </c>
      <c r="F52" s="25" t="n">
        <v>1727.77891784539</v>
      </c>
      <c r="G52" s="26" t="n">
        <v>0</v>
      </c>
      <c r="H52" s="7" t="n">
        <v>25</v>
      </c>
      <c r="I52" s="25" t="n">
        <v>-456.624963687151</v>
      </c>
      <c r="J52" s="25" t="n">
        <v>1193.37503631285</v>
      </c>
      <c r="K52" s="7" t="n">
        <f aca="false">B52*E52/100</f>
        <v>346.5</v>
      </c>
      <c r="L52" s="25"/>
      <c r="U52" s="25"/>
      <c r="V52" s="25"/>
    </row>
    <row r="53" customFormat="false" ht="14.5" hidden="false" customHeight="false" outlineLevel="0" collapsed="false">
      <c r="A53" s="26" t="n">
        <v>0.92</v>
      </c>
      <c r="B53" s="25" t="n">
        <v>1500.53118346253</v>
      </c>
      <c r="C53" s="7" t="n">
        <v>-2.05074009262818</v>
      </c>
      <c r="D53" s="7" t="n">
        <v>27.2484714806531</v>
      </c>
      <c r="E53" s="7" t="n">
        <v>21</v>
      </c>
      <c r="F53" s="25" t="n">
        <v>1858.25199307039</v>
      </c>
      <c r="G53" s="26" t="n">
        <v>0</v>
      </c>
      <c r="H53" s="7" t="n">
        <v>25</v>
      </c>
      <c r="I53" s="25" t="n">
        <v>-408.871811584094</v>
      </c>
      <c r="J53" s="25" t="n">
        <v>1091.65937187844</v>
      </c>
      <c r="K53" s="7" t="n">
        <f aca="false">B53*E53/100</f>
        <v>315.111548527131</v>
      </c>
      <c r="L53" s="25"/>
      <c r="U53" s="25"/>
      <c r="V53" s="25"/>
    </row>
    <row r="54" customFormat="false" ht="14.5" hidden="false" customHeight="false" outlineLevel="0" collapsed="false">
      <c r="A54" s="26" t="n">
        <v>0.94</v>
      </c>
      <c r="B54" s="25" t="n">
        <v>1291.92957105943</v>
      </c>
      <c r="C54" s="7" t="n">
        <v>-2.53851388654191</v>
      </c>
      <c r="D54" s="7" t="n">
        <v>26.9166787897179</v>
      </c>
      <c r="E54" s="7" t="n">
        <v>21</v>
      </c>
      <c r="F54" s="25" t="n">
        <v>1998.71301560919</v>
      </c>
      <c r="G54" s="26" t="n">
        <v>0</v>
      </c>
      <c r="H54" s="7" t="n">
        <v>25</v>
      </c>
      <c r="I54" s="25" t="n">
        <v>-347.744532831447</v>
      </c>
      <c r="J54" s="25" t="n">
        <v>944.185038227983</v>
      </c>
      <c r="K54" s="7" t="n">
        <f aca="false">B54*E54/100</f>
        <v>271.30520992248</v>
      </c>
      <c r="L54" s="25"/>
      <c r="U54" s="25"/>
      <c r="V54" s="25"/>
    </row>
    <row r="55" customFormat="false" ht="14.5" hidden="false" customHeight="false" outlineLevel="0" collapsed="false">
      <c r="A55" s="26" t="n">
        <v>0.96</v>
      </c>
      <c r="B55" s="25" t="n">
        <v>1013.06236692507</v>
      </c>
      <c r="C55" s="7" t="n">
        <v>-3.14189233579697</v>
      </c>
      <c r="D55" s="7" t="n">
        <v>26.7128677540053</v>
      </c>
      <c r="E55" s="7" t="n">
        <v>21</v>
      </c>
      <c r="F55" s="25" t="n">
        <v>2150.46006084717</v>
      </c>
      <c r="G55" s="26" t="n">
        <v>0</v>
      </c>
      <c r="H55" s="7" t="n">
        <v>25</v>
      </c>
      <c r="I55" s="25" t="n">
        <v>-270.61801034229</v>
      </c>
      <c r="J55" s="25" t="n">
        <v>742.444356582781</v>
      </c>
      <c r="K55" s="7" t="n">
        <f aca="false">B55*E55/100</f>
        <v>212.743097054265</v>
      </c>
      <c r="L55" s="25"/>
      <c r="U55" s="25"/>
      <c r="V55" s="25"/>
    </row>
    <row r="56" customFormat="false" ht="14.5" hidden="false" customHeight="false" outlineLevel="0" collapsed="false">
      <c r="A56" s="26" t="n">
        <v>0.98</v>
      </c>
      <c r="B56" s="25" t="n">
        <v>652.796775193799</v>
      </c>
      <c r="C56" s="7" t="n">
        <v>-3.84164568606456</v>
      </c>
      <c r="D56" s="7" t="n">
        <v>26.4385116178877</v>
      </c>
      <c r="E56" s="7" t="n">
        <v>21</v>
      </c>
      <c r="F56" s="25" t="n">
        <v>2315.08250465102</v>
      </c>
      <c r="G56" s="26" t="n">
        <v>0</v>
      </c>
      <c r="H56" s="7" t="n">
        <v>25</v>
      </c>
      <c r="I56" s="25" t="n">
        <v>-172.589751250809</v>
      </c>
      <c r="J56" s="25" t="n">
        <v>480.20702394299</v>
      </c>
      <c r="K56" s="7" t="n">
        <f aca="false">B56*E56/100</f>
        <v>137.087322790698</v>
      </c>
      <c r="L56" s="25"/>
      <c r="U56" s="25"/>
      <c r="V56" s="25"/>
    </row>
    <row r="57" customFormat="false" ht="14.5" hidden="false" customHeight="false" outlineLevel="0" collapsed="false">
      <c r="A57" s="26" t="n">
        <v>1</v>
      </c>
      <c r="B57" s="25" t="n">
        <v>200</v>
      </c>
      <c r="C57" s="7" t="n">
        <v>-4.61854418301594</v>
      </c>
      <c r="D57" s="7" t="n">
        <v>25</v>
      </c>
      <c r="E57" s="7" t="n">
        <v>21</v>
      </c>
      <c r="F57" s="25" t="n">
        <v>2500</v>
      </c>
      <c r="G57" s="26" t="n">
        <v>0</v>
      </c>
      <c r="H57" s="7" t="n">
        <v>25</v>
      </c>
      <c r="I57" s="25" t="n">
        <v>-50</v>
      </c>
      <c r="J57" s="25" t="n">
        <v>150</v>
      </c>
      <c r="K57" s="7" t="n">
        <f aca="false">B57*E57/100</f>
        <v>42</v>
      </c>
      <c r="L57" s="25"/>
      <c r="U57" s="25"/>
      <c r="V57" s="2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A367"/>
  <sheetViews>
    <sheetView showFormulas="false" showGridLines="true" showRowColHeaders="true" showZeros="true" rightToLeft="false" tabSelected="false" showOutlineSymbols="true" defaultGridColor="true" view="normal" topLeftCell="U1" colorId="64" zoomScale="75" zoomScaleNormal="75" zoomScalePageLayoutView="100" workbookViewId="0">
      <pane xSplit="0" ySplit="5" topLeftCell="A6" activePane="bottomLeft" state="frozen"/>
      <selection pane="topLeft" activeCell="U1" activeCellId="0" sqref="U1"/>
      <selection pane="bottomLeft" activeCell="R15" activeCellId="0" sqref="R15"/>
    </sheetView>
  </sheetViews>
  <sheetFormatPr defaultColWidth="8.70703125" defaultRowHeight="14.5" zeroHeight="false" outlineLevelRow="0" outlineLevelCol="0"/>
  <cols>
    <col collapsed="false" customWidth="true" hidden="false" outlineLevel="0" max="2" min="1" style="0" width="16.27"/>
    <col collapsed="false" customWidth="true" hidden="false" outlineLevel="0" max="3" min="3" style="25" width="16.27"/>
    <col collapsed="false" customWidth="true" hidden="false" outlineLevel="0" max="6" min="4" style="0" width="16.27"/>
    <col collapsed="false" customWidth="true" hidden="false" outlineLevel="0" max="8" min="7" style="0" width="6.55"/>
    <col collapsed="false" customWidth="true" hidden="false" outlineLevel="0" max="10" min="9" style="0" width="16.27"/>
    <col collapsed="false" customWidth="true" hidden="false" outlineLevel="0" max="11" min="11" style="25" width="16.27"/>
    <col collapsed="false" customWidth="true" hidden="false" outlineLevel="0" max="12" min="12" style="26" width="16.27"/>
    <col collapsed="false" customWidth="true" hidden="false" outlineLevel="0" max="14" min="13" style="0" width="16.27"/>
    <col collapsed="false" customWidth="true" hidden="false" outlineLevel="0" max="16" min="15" style="0" width="6"/>
    <col collapsed="false" customWidth="true" hidden="false" outlineLevel="0" max="19" min="17" style="45" width="15.73"/>
    <col collapsed="false" customWidth="true" hidden="false" outlineLevel="0" max="20" min="20" style="44" width="15.73"/>
    <col collapsed="false" customWidth="true" hidden="false" outlineLevel="0" max="21" min="21" style="29" width="15.73"/>
    <col collapsed="false" customWidth="true" hidden="false" outlineLevel="0" max="22" min="22" style="45" width="15.73"/>
    <col collapsed="false" customWidth="true" hidden="false" outlineLevel="0" max="24" min="23" style="45" width="6"/>
    <col collapsed="false" customWidth="true" hidden="false" outlineLevel="0" max="28" min="25" style="45" width="16.18"/>
    <col collapsed="false" customWidth="true" hidden="false" outlineLevel="0" max="29" min="29" style="44" width="16.18"/>
    <col collapsed="false" customWidth="true" hidden="false" outlineLevel="0" max="30" min="30" style="29" width="16.18"/>
    <col collapsed="false" customWidth="true" hidden="false" outlineLevel="0" max="31" min="31" style="26" width="5.82"/>
    <col collapsed="false" customWidth="true" hidden="false" outlineLevel="0" max="32" min="32" style="0" width="5.82"/>
    <col collapsed="false" customWidth="true" hidden="false" outlineLevel="0" max="36" min="33" style="0" width="16.27"/>
    <col collapsed="false" customWidth="true" hidden="false" outlineLevel="0" max="37" min="37" style="25" width="16.27"/>
    <col collapsed="false" customWidth="true" hidden="false" outlineLevel="0" max="38" min="38" style="26" width="16.27"/>
    <col collapsed="false" customWidth="true" hidden="false" outlineLevel="0" max="40" min="39" style="0" width="7.73"/>
    <col collapsed="false" customWidth="true" hidden="false" outlineLevel="0" max="45" min="41" style="0" width="16.27"/>
    <col collapsed="false" customWidth="true" hidden="false" outlineLevel="0" max="46" min="46" style="25" width="16.27"/>
    <col collapsed="false" customWidth="true" hidden="false" outlineLevel="0" max="48" min="47" style="0" width="6.82"/>
    <col collapsed="false" customWidth="true" hidden="false" outlineLevel="0" max="53" min="49" style="0" width="16.27"/>
    <col collapsed="false" customWidth="true" hidden="false" outlineLevel="0" max="54" min="54" style="26" width="16.27"/>
    <col collapsed="false" customWidth="true" hidden="false" outlineLevel="0" max="55" min="55" style="25" width="7.18"/>
    <col collapsed="false" customWidth="true" hidden="false" outlineLevel="0" max="56" min="56" style="0" width="7.18"/>
    <col collapsed="false" customWidth="true" hidden="false" outlineLevel="0" max="61" min="57" style="0" width="16.27"/>
    <col collapsed="false" customWidth="true" hidden="false" outlineLevel="0" max="62" min="62" style="26" width="16.27"/>
    <col collapsed="false" customWidth="true" hidden="false" outlineLevel="0" max="63" min="63" style="0" width="6.27"/>
    <col collapsed="false" customWidth="true" hidden="false" outlineLevel="0" max="64" min="64" style="25" width="6.55"/>
    <col collapsed="false" customWidth="true" hidden="false" outlineLevel="0" max="69" min="65" style="0" width="16.27"/>
    <col collapsed="false" customWidth="true" hidden="false" outlineLevel="0" max="70" min="70" style="26" width="16.27"/>
    <col collapsed="false" customWidth="true" hidden="false" outlineLevel="0" max="71" min="71" style="0" width="12.46"/>
    <col collapsed="false" customWidth="true" hidden="false" outlineLevel="0" max="72" min="72" style="0" width="15.81"/>
    <col collapsed="false" customWidth="true" hidden="false" outlineLevel="0" max="74" min="74" style="0" width="12.46"/>
    <col collapsed="false" customWidth="true" hidden="false" outlineLevel="0" max="75" min="75" style="0" width="15.81"/>
    <col collapsed="false" customWidth="true" hidden="false" outlineLevel="0" max="76" min="76" style="25" width="14.55"/>
    <col collapsed="false" customWidth="true" hidden="false" outlineLevel="0" max="77" min="77" style="0" width="9.18"/>
    <col collapsed="false" customWidth="true" hidden="false" outlineLevel="0" max="78" min="78" style="0" width="15.18"/>
    <col collapsed="false" customWidth="true" hidden="false" outlineLevel="0" max="79" min="79" style="0" width="6.27"/>
  </cols>
  <sheetData>
    <row r="1" s="1" customFormat="true" ht="14.5" hidden="false" customHeight="false" outlineLevel="0" collapsed="false">
      <c r="A1" s="1" t="s">
        <v>140</v>
      </c>
      <c r="B1" s="1" t="s">
        <v>141</v>
      </c>
      <c r="C1" s="28" t="s">
        <v>142</v>
      </c>
      <c r="D1" s="1" t="s">
        <v>143</v>
      </c>
      <c r="E1" s="46" t="s">
        <v>144</v>
      </c>
      <c r="I1" s="1" t="s">
        <v>140</v>
      </c>
      <c r="J1" s="1" t="s">
        <v>141</v>
      </c>
      <c r="K1" s="28" t="s">
        <v>142</v>
      </c>
      <c r="L1" s="30" t="s">
        <v>143</v>
      </c>
      <c r="M1" s="46" t="s">
        <v>144</v>
      </c>
      <c r="N1" s="1" t="s">
        <v>145</v>
      </c>
      <c r="Q1" s="47" t="s">
        <v>140</v>
      </c>
      <c r="R1" s="47" t="s">
        <v>141</v>
      </c>
      <c r="S1" s="48" t="s">
        <v>142</v>
      </c>
      <c r="T1" s="49" t="s">
        <v>143</v>
      </c>
      <c r="U1" s="46" t="s">
        <v>144</v>
      </c>
      <c r="V1" s="47" t="s">
        <v>145</v>
      </c>
      <c r="W1" s="47"/>
      <c r="X1" s="47"/>
      <c r="Y1" s="47" t="s">
        <v>140</v>
      </c>
      <c r="Z1" s="47" t="s">
        <v>141</v>
      </c>
      <c r="AA1" s="48" t="s">
        <v>142</v>
      </c>
      <c r="AB1" s="49" t="s">
        <v>143</v>
      </c>
      <c r="AC1" s="46" t="s">
        <v>144</v>
      </c>
      <c r="AD1" s="47"/>
      <c r="AE1" s="46"/>
      <c r="AG1" s="1" t="s">
        <v>140</v>
      </c>
      <c r="AH1" s="1" t="s">
        <v>141</v>
      </c>
      <c r="AI1" s="28" t="s">
        <v>142</v>
      </c>
      <c r="AJ1" s="30" t="s">
        <v>143</v>
      </c>
      <c r="AK1" s="46" t="s">
        <v>144</v>
      </c>
      <c r="AO1" s="1" t="s">
        <v>140</v>
      </c>
      <c r="AP1" s="1" t="s">
        <v>141</v>
      </c>
      <c r="AQ1" s="28" t="s">
        <v>142</v>
      </c>
      <c r="AR1" s="1" t="s">
        <v>143</v>
      </c>
      <c r="AS1" s="46" t="s">
        <v>144</v>
      </c>
      <c r="AW1" s="1" t="s">
        <v>140</v>
      </c>
      <c r="AX1" s="30" t="s">
        <v>141</v>
      </c>
      <c r="AY1" s="28" t="s">
        <v>142</v>
      </c>
      <c r="AZ1" s="1" t="s">
        <v>143</v>
      </c>
      <c r="BA1" s="46" t="s">
        <v>144</v>
      </c>
      <c r="BE1" s="30" t="s">
        <v>140</v>
      </c>
      <c r="BF1" s="1" t="s">
        <v>141</v>
      </c>
      <c r="BG1" s="28" t="s">
        <v>142</v>
      </c>
      <c r="BH1" s="1" t="s">
        <v>143</v>
      </c>
      <c r="BI1" s="46" t="s">
        <v>144</v>
      </c>
      <c r="BL1" s="28"/>
      <c r="BM1" s="30" t="s">
        <v>140</v>
      </c>
      <c r="BN1" s="1" t="s">
        <v>141</v>
      </c>
      <c r="BO1" s="28" t="s">
        <v>142</v>
      </c>
      <c r="BP1" s="1" t="s">
        <v>143</v>
      </c>
      <c r="BQ1" s="46" t="s">
        <v>144</v>
      </c>
      <c r="BS1" s="28"/>
    </row>
    <row r="2" s="1" customFormat="true" ht="14.5" hidden="false" customHeight="false" outlineLevel="0" collapsed="false">
      <c r="A2" s="1" t="s">
        <v>65</v>
      </c>
      <c r="B2" s="1" t="s">
        <v>139</v>
      </c>
      <c r="C2" s="28" t="s">
        <v>139</v>
      </c>
      <c r="D2" s="1" t="s">
        <v>65</v>
      </c>
      <c r="E2" s="1" t="s">
        <v>139</v>
      </c>
      <c r="I2" s="1" t="s">
        <v>65</v>
      </c>
      <c r="J2" s="1" t="s">
        <v>139</v>
      </c>
      <c r="K2" s="28" t="s">
        <v>139</v>
      </c>
      <c r="L2" s="30" t="s">
        <v>65</v>
      </c>
      <c r="M2" s="1" t="s">
        <v>139</v>
      </c>
      <c r="Q2" s="47" t="s">
        <v>65</v>
      </c>
      <c r="R2" s="47" t="s">
        <v>139</v>
      </c>
      <c r="S2" s="48" t="s">
        <v>139</v>
      </c>
      <c r="T2" s="49" t="s">
        <v>65</v>
      </c>
      <c r="U2" s="47" t="s">
        <v>139</v>
      </c>
      <c r="V2" s="47"/>
      <c r="W2" s="47"/>
      <c r="X2" s="47"/>
      <c r="Y2" s="47" t="s">
        <v>65</v>
      </c>
      <c r="Z2" s="47" t="s">
        <v>139</v>
      </c>
      <c r="AA2" s="48" t="s">
        <v>139</v>
      </c>
      <c r="AB2" s="49" t="s">
        <v>65</v>
      </c>
      <c r="AC2" s="47" t="s">
        <v>139</v>
      </c>
      <c r="AD2" s="47"/>
      <c r="AG2" s="1" t="s">
        <v>65</v>
      </c>
      <c r="AH2" s="1" t="s">
        <v>139</v>
      </c>
      <c r="AI2" s="28" t="s">
        <v>139</v>
      </c>
      <c r="AJ2" s="30" t="s">
        <v>65</v>
      </c>
      <c r="AK2" s="1" t="s">
        <v>139</v>
      </c>
      <c r="AO2" s="1" t="s">
        <v>65</v>
      </c>
      <c r="AP2" s="1" t="s">
        <v>139</v>
      </c>
      <c r="AQ2" s="28" t="s">
        <v>139</v>
      </c>
      <c r="AR2" s="1" t="s">
        <v>65</v>
      </c>
      <c r="AS2" s="1" t="s">
        <v>139</v>
      </c>
      <c r="AW2" s="1" t="s">
        <v>65</v>
      </c>
      <c r="AX2" s="30" t="s">
        <v>139</v>
      </c>
      <c r="AY2" s="28" t="s">
        <v>139</v>
      </c>
      <c r="AZ2" s="1" t="s">
        <v>65</v>
      </c>
      <c r="BA2" s="1" t="s">
        <v>139</v>
      </c>
      <c r="BE2" s="30" t="s">
        <v>65</v>
      </c>
      <c r="BF2" s="1" t="s">
        <v>139</v>
      </c>
      <c r="BG2" s="28" t="s">
        <v>139</v>
      </c>
      <c r="BH2" s="1" t="s">
        <v>65</v>
      </c>
      <c r="BI2" s="1" t="s">
        <v>139</v>
      </c>
      <c r="BL2" s="28"/>
      <c r="BM2" s="30" t="s">
        <v>65</v>
      </c>
      <c r="BN2" s="1" t="s">
        <v>139</v>
      </c>
      <c r="BO2" s="28" t="s">
        <v>139</v>
      </c>
      <c r="BP2" s="1" t="s">
        <v>65</v>
      </c>
      <c r="BQ2" s="1" t="s">
        <v>139</v>
      </c>
      <c r="BS2" s="28"/>
    </row>
    <row r="3" s="35" customFormat="true" ht="14.5" hidden="false" customHeight="false" outlineLevel="0" collapsed="false">
      <c r="A3" s="35" t="s">
        <v>146</v>
      </c>
      <c r="B3" s="35" t="n">
        <v>0</v>
      </c>
      <c r="C3" s="50" t="n">
        <v>100</v>
      </c>
      <c r="D3" s="51" t="n">
        <v>6000000</v>
      </c>
      <c r="E3" s="35" t="n">
        <v>50</v>
      </c>
      <c r="I3" s="35" t="s">
        <v>146</v>
      </c>
      <c r="J3" s="20" t="n">
        <v>2</v>
      </c>
      <c r="K3" s="50" t="n">
        <v>100</v>
      </c>
      <c r="L3" s="51" t="n">
        <v>6000000</v>
      </c>
      <c r="M3" s="35" t="n">
        <v>50</v>
      </c>
      <c r="Q3" s="45" t="s">
        <v>147</v>
      </c>
      <c r="R3" s="33" t="n">
        <v>13.7100863370645</v>
      </c>
      <c r="S3" s="44" t="n">
        <v>50</v>
      </c>
      <c r="T3" s="52" t="n">
        <v>3000000</v>
      </c>
      <c r="U3" s="45" t="n">
        <v>25</v>
      </c>
      <c r="V3" s="45"/>
      <c r="W3" s="45"/>
      <c r="X3" s="45"/>
      <c r="Y3" s="45" t="s">
        <v>148</v>
      </c>
      <c r="Z3" s="33" t="n">
        <v>21.1789126119929</v>
      </c>
      <c r="AA3" s="44" t="n">
        <v>40</v>
      </c>
      <c r="AB3" s="52" t="n">
        <v>3000000</v>
      </c>
      <c r="AC3" s="45" t="n">
        <v>25</v>
      </c>
      <c r="AD3" s="45"/>
      <c r="AG3" s="35" t="s">
        <v>149</v>
      </c>
      <c r="AH3" s="20" t="n">
        <v>31.8807525053962</v>
      </c>
      <c r="AI3" s="50" t="n">
        <v>35</v>
      </c>
      <c r="AJ3" s="51" t="n">
        <v>3000000</v>
      </c>
      <c r="AK3" s="35" t="n">
        <v>25</v>
      </c>
      <c r="AO3" s="35" t="s">
        <v>150</v>
      </c>
      <c r="AP3" s="20" t="n">
        <v>52.3598998512052</v>
      </c>
      <c r="AQ3" s="50" t="n">
        <v>30</v>
      </c>
      <c r="AR3" s="51" t="n">
        <v>3000000</v>
      </c>
      <c r="AS3" s="35" t="n">
        <v>25</v>
      </c>
      <c r="AW3" s="35" t="s">
        <v>151</v>
      </c>
      <c r="AX3" s="20" t="n">
        <v>67.8128747659582</v>
      </c>
      <c r="AY3" s="50" t="n">
        <v>25</v>
      </c>
      <c r="AZ3" s="51" t="n">
        <v>3000000</v>
      </c>
      <c r="BA3" s="35" t="n">
        <v>25</v>
      </c>
      <c r="BE3" s="53" t="s">
        <v>152</v>
      </c>
      <c r="BF3" s="20" t="n">
        <v>89.6652671650995</v>
      </c>
      <c r="BG3" s="50" t="n">
        <v>21</v>
      </c>
      <c r="BH3" s="51" t="n">
        <v>6000000</v>
      </c>
      <c r="BI3" s="35" t="n">
        <v>25</v>
      </c>
      <c r="BL3" s="50"/>
      <c r="BM3" s="53" t="s">
        <v>152</v>
      </c>
      <c r="BN3" s="20" t="n">
        <v>100</v>
      </c>
      <c r="BO3" s="50" t="n">
        <v>21</v>
      </c>
      <c r="BP3" s="51" t="n">
        <v>6000000</v>
      </c>
      <c r="BQ3" s="35" t="n">
        <v>25</v>
      </c>
      <c r="BS3" s="50"/>
    </row>
    <row r="4" s="1" customFormat="true" ht="14.5" hidden="false" customHeight="false" outlineLevel="0" collapsed="false">
      <c r="A4" s="1" t="s">
        <v>153</v>
      </c>
      <c r="B4" s="1" t="s">
        <v>154</v>
      </c>
      <c r="C4" s="28" t="s">
        <v>155</v>
      </c>
      <c r="D4" s="1" t="s">
        <v>156</v>
      </c>
      <c r="E4" s="1" t="s">
        <v>157</v>
      </c>
      <c r="F4" s="1" t="s">
        <v>158</v>
      </c>
      <c r="I4" s="1" t="s">
        <v>153</v>
      </c>
      <c r="J4" s="1" t="s">
        <v>154</v>
      </c>
      <c r="K4" s="28" t="s">
        <v>155</v>
      </c>
      <c r="L4" s="30" t="s">
        <v>156</v>
      </c>
      <c r="M4" s="1" t="s">
        <v>157</v>
      </c>
      <c r="N4" s="1" t="s">
        <v>158</v>
      </c>
      <c r="Q4" s="47" t="s">
        <v>153</v>
      </c>
      <c r="R4" s="47" t="s">
        <v>154</v>
      </c>
      <c r="S4" s="47" t="s">
        <v>155</v>
      </c>
      <c r="T4" s="48" t="s">
        <v>156</v>
      </c>
      <c r="U4" s="49" t="s">
        <v>157</v>
      </c>
      <c r="V4" s="47" t="s">
        <v>158</v>
      </c>
      <c r="W4" s="47"/>
      <c r="X4" s="47"/>
      <c r="Y4" s="47" t="s">
        <v>153</v>
      </c>
      <c r="Z4" s="47" t="s">
        <v>154</v>
      </c>
      <c r="AA4" s="47" t="s">
        <v>155</v>
      </c>
      <c r="AB4" s="47" t="s">
        <v>156</v>
      </c>
      <c r="AC4" s="48" t="s">
        <v>157</v>
      </c>
      <c r="AD4" s="49" t="s">
        <v>158</v>
      </c>
      <c r="AE4" s="30"/>
      <c r="AG4" s="1" t="s">
        <v>153</v>
      </c>
      <c r="AH4" s="1" t="s">
        <v>154</v>
      </c>
      <c r="AI4" s="1" t="s">
        <v>155</v>
      </c>
      <c r="AJ4" s="1" t="s">
        <v>156</v>
      </c>
      <c r="AK4" s="28" t="s">
        <v>157</v>
      </c>
      <c r="AL4" s="30" t="s">
        <v>158</v>
      </c>
      <c r="AO4" s="1" t="s">
        <v>153</v>
      </c>
      <c r="AP4" s="1" t="s">
        <v>154</v>
      </c>
      <c r="AQ4" s="1" t="s">
        <v>155</v>
      </c>
      <c r="AR4" s="1" t="s">
        <v>156</v>
      </c>
      <c r="AS4" s="1" t="s">
        <v>157</v>
      </c>
      <c r="AT4" s="28" t="s">
        <v>158</v>
      </c>
      <c r="AW4" s="1" t="s">
        <v>153</v>
      </c>
      <c r="AX4" s="1" t="s">
        <v>154</v>
      </c>
      <c r="AY4" s="1" t="s">
        <v>155</v>
      </c>
      <c r="AZ4" s="1" t="s">
        <v>156</v>
      </c>
      <c r="BA4" s="1" t="s">
        <v>157</v>
      </c>
      <c r="BB4" s="30" t="s">
        <v>158</v>
      </c>
      <c r="BC4" s="28"/>
      <c r="BE4" s="1" t="s">
        <v>153</v>
      </c>
      <c r="BF4" s="1" t="s">
        <v>154</v>
      </c>
      <c r="BG4" s="1" t="s">
        <v>155</v>
      </c>
      <c r="BH4" s="1" t="s">
        <v>156</v>
      </c>
      <c r="BI4" s="1" t="s">
        <v>157</v>
      </c>
      <c r="BJ4" s="30" t="s">
        <v>158</v>
      </c>
      <c r="BL4" s="28"/>
      <c r="BM4" s="1" t="s">
        <v>153</v>
      </c>
      <c r="BN4" s="1" t="s">
        <v>154</v>
      </c>
      <c r="BO4" s="1" t="s">
        <v>155</v>
      </c>
      <c r="BP4" s="1" t="s">
        <v>156</v>
      </c>
      <c r="BQ4" s="1" t="s">
        <v>157</v>
      </c>
      <c r="BR4" s="30" t="s">
        <v>158</v>
      </c>
      <c r="BX4" s="28"/>
    </row>
    <row r="5" s="1" customFormat="true" ht="14.5" hidden="false" customHeight="false" outlineLevel="0" collapsed="false">
      <c r="A5" s="1" t="s">
        <v>16</v>
      </c>
      <c r="B5" s="1" t="s">
        <v>16</v>
      </c>
      <c r="C5" s="28" t="s">
        <v>19</v>
      </c>
      <c r="D5" s="1" t="s">
        <v>65</v>
      </c>
      <c r="E5" s="1" t="s">
        <v>65</v>
      </c>
      <c r="F5" s="1" t="s">
        <v>65</v>
      </c>
      <c r="I5" s="1" t="s">
        <v>16</v>
      </c>
      <c r="J5" s="1" t="s">
        <v>16</v>
      </c>
      <c r="K5" s="28" t="s">
        <v>19</v>
      </c>
      <c r="L5" s="30" t="s">
        <v>65</v>
      </c>
      <c r="M5" s="1" t="s">
        <v>65</v>
      </c>
      <c r="N5" s="1" t="s">
        <v>65</v>
      </c>
      <c r="Q5" s="47" t="s">
        <v>16</v>
      </c>
      <c r="R5" s="47" t="s">
        <v>16</v>
      </c>
      <c r="S5" s="47" t="s">
        <v>19</v>
      </c>
      <c r="T5" s="48" t="s">
        <v>65</v>
      </c>
      <c r="U5" s="49" t="s">
        <v>65</v>
      </c>
      <c r="V5" s="47" t="s">
        <v>65</v>
      </c>
      <c r="W5" s="47"/>
      <c r="X5" s="47"/>
      <c r="Y5" s="47" t="s">
        <v>16</v>
      </c>
      <c r="Z5" s="47" t="s">
        <v>16</v>
      </c>
      <c r="AA5" s="47" t="s">
        <v>19</v>
      </c>
      <c r="AB5" s="47" t="s">
        <v>65</v>
      </c>
      <c r="AC5" s="48" t="s">
        <v>65</v>
      </c>
      <c r="AD5" s="49" t="s">
        <v>65</v>
      </c>
      <c r="AE5" s="30"/>
      <c r="AG5" s="1" t="s">
        <v>16</v>
      </c>
      <c r="AH5" s="1" t="s">
        <v>16</v>
      </c>
      <c r="AI5" s="1" t="s">
        <v>19</v>
      </c>
      <c r="AJ5" s="1" t="s">
        <v>65</v>
      </c>
      <c r="AK5" s="28" t="s">
        <v>65</v>
      </c>
      <c r="AL5" s="30" t="s">
        <v>65</v>
      </c>
      <c r="AO5" s="1" t="s">
        <v>16</v>
      </c>
      <c r="AP5" s="1" t="s">
        <v>16</v>
      </c>
      <c r="AQ5" s="1" t="s">
        <v>19</v>
      </c>
      <c r="AR5" s="1" t="s">
        <v>65</v>
      </c>
      <c r="AS5" s="1" t="s">
        <v>65</v>
      </c>
      <c r="AT5" s="28" t="s">
        <v>65</v>
      </c>
      <c r="AW5" s="1" t="s">
        <v>16</v>
      </c>
      <c r="AX5" s="1" t="s">
        <v>16</v>
      </c>
      <c r="AY5" s="1" t="s">
        <v>19</v>
      </c>
      <c r="AZ5" s="1" t="s">
        <v>65</v>
      </c>
      <c r="BA5" s="1" t="s">
        <v>65</v>
      </c>
      <c r="BB5" s="30" t="s">
        <v>65</v>
      </c>
      <c r="BC5" s="28"/>
      <c r="BE5" s="1" t="s">
        <v>16</v>
      </c>
      <c r="BF5" s="1" t="s">
        <v>16</v>
      </c>
      <c r="BG5" s="1" t="s">
        <v>19</v>
      </c>
      <c r="BH5" s="1" t="s">
        <v>65</v>
      </c>
      <c r="BI5" s="1" t="s">
        <v>65</v>
      </c>
      <c r="BJ5" s="30" t="s">
        <v>65</v>
      </c>
      <c r="BL5" s="28"/>
      <c r="BM5" s="1" t="s">
        <v>16</v>
      </c>
      <c r="BN5" s="1" t="s">
        <v>16</v>
      </c>
      <c r="BO5" s="1" t="s">
        <v>19</v>
      </c>
      <c r="BP5" s="1" t="s">
        <v>65</v>
      </c>
      <c r="BQ5" s="1" t="s">
        <v>65</v>
      </c>
      <c r="BR5" s="30" t="s">
        <v>65</v>
      </c>
      <c r="BX5" s="28"/>
    </row>
    <row r="6" s="26" customFormat="true" ht="14.5" hidden="false" customHeight="false" outlineLevel="0" collapsed="false">
      <c r="A6" s="36" t="n">
        <v>1</v>
      </c>
      <c r="B6" s="36" t="n">
        <v>0</v>
      </c>
      <c r="C6" s="7" t="n">
        <v>-180</v>
      </c>
      <c r="D6" s="26" t="n">
        <v>0</v>
      </c>
      <c r="E6" s="26" t="n">
        <v>0.6</v>
      </c>
      <c r="F6" s="26" t="n">
        <v>0</v>
      </c>
      <c r="I6" s="36" t="n">
        <v>1</v>
      </c>
      <c r="J6" s="36" t="n">
        <v>0</v>
      </c>
      <c r="K6" s="7" t="n">
        <v>-180</v>
      </c>
      <c r="L6" s="26" t="n">
        <v>0</v>
      </c>
      <c r="M6" s="26" t="n">
        <v>0.6</v>
      </c>
      <c r="N6" s="26" t="n">
        <v>0</v>
      </c>
      <c r="Q6" s="54" t="n">
        <v>1</v>
      </c>
      <c r="R6" s="26" t="n">
        <v>-0.059440407</v>
      </c>
      <c r="S6" s="29" t="n">
        <v>-180</v>
      </c>
      <c r="T6" s="55" t="n">
        <v>0</v>
      </c>
      <c r="U6" s="55" t="n">
        <v>0.1546</v>
      </c>
      <c r="V6" s="55" t="n">
        <v>0</v>
      </c>
      <c r="W6" s="29"/>
      <c r="X6" s="29"/>
      <c r="Y6" s="54" t="n">
        <v>1</v>
      </c>
      <c r="Z6" s="29" t="n">
        <v>-0.0465523255</v>
      </c>
      <c r="AA6" s="29" t="n">
        <v>-180</v>
      </c>
      <c r="AB6" s="55" t="n">
        <v>0</v>
      </c>
      <c r="AC6" s="55" t="n">
        <v>0.01</v>
      </c>
      <c r="AD6" s="55" t="n">
        <v>0</v>
      </c>
      <c r="AG6" s="36" t="n">
        <v>1</v>
      </c>
      <c r="AH6" s="36" t="n">
        <v>0.005</v>
      </c>
      <c r="AI6" s="7" t="n">
        <v>-180</v>
      </c>
      <c r="AJ6" s="26" t="n">
        <v>0</v>
      </c>
      <c r="AK6" s="26" t="n">
        <v>0</v>
      </c>
      <c r="AL6" s="26" t="n">
        <v>0</v>
      </c>
      <c r="AM6" s="7"/>
      <c r="AN6" s="7"/>
      <c r="AO6" s="36" t="n">
        <v>1</v>
      </c>
      <c r="AP6" s="36" t="n">
        <v>0.0087</v>
      </c>
      <c r="AQ6" s="7" t="n">
        <v>-180</v>
      </c>
      <c r="AR6" s="26" t="n">
        <v>0</v>
      </c>
      <c r="AS6" s="26" t="n">
        <v>0</v>
      </c>
      <c r="AT6" s="26" t="n">
        <v>0</v>
      </c>
      <c r="AU6" s="7"/>
      <c r="AV6" s="7"/>
      <c r="AW6" s="36" t="n">
        <v>1</v>
      </c>
      <c r="AX6" s="36" t="n">
        <v>0.0033</v>
      </c>
      <c r="AY6" s="7" t="n">
        <v>-180</v>
      </c>
      <c r="AZ6" s="26" t="n">
        <v>0</v>
      </c>
      <c r="BA6" s="26" t="n">
        <v>0</v>
      </c>
      <c r="BB6" s="26" t="n">
        <v>0</v>
      </c>
      <c r="BC6" s="25"/>
      <c r="BD6" s="7"/>
      <c r="BE6" s="56" t="n">
        <v>1</v>
      </c>
      <c r="BF6" s="56" t="n">
        <v>0.001393</v>
      </c>
      <c r="BG6" s="7" t="n">
        <v>-180</v>
      </c>
      <c r="BH6" s="26" t="n">
        <v>0</v>
      </c>
      <c r="BI6" s="26" t="n">
        <v>0</v>
      </c>
      <c r="BJ6" s="26" t="n">
        <v>0</v>
      </c>
      <c r="BK6" s="57"/>
      <c r="BL6" s="25"/>
      <c r="BM6" s="56" t="n">
        <v>1</v>
      </c>
      <c r="BN6" s="56" t="n">
        <v>0.001393</v>
      </c>
      <c r="BO6" s="7" t="n">
        <v>-180</v>
      </c>
      <c r="BP6" s="26" t="n">
        <v>0</v>
      </c>
      <c r="BQ6" s="26" t="n">
        <v>0</v>
      </c>
      <c r="BR6" s="26" t="n">
        <v>0</v>
      </c>
      <c r="BS6" s="57"/>
      <c r="BT6" s="57"/>
      <c r="BV6" s="57"/>
      <c r="BW6" s="57"/>
      <c r="BX6" s="25"/>
      <c r="BY6" s="7"/>
      <c r="BZ6" s="7"/>
      <c r="CA6" s="7"/>
    </row>
    <row r="7" s="26" customFormat="true" ht="14.5" hidden="false" customHeight="false" outlineLevel="0" collapsed="false">
      <c r="A7" s="36" t="n">
        <v>0.9999</v>
      </c>
      <c r="B7" s="36" t="n">
        <v>0.0087</v>
      </c>
      <c r="C7" s="7" t="n">
        <v>-175</v>
      </c>
      <c r="D7" s="26" t="n">
        <v>0</v>
      </c>
      <c r="E7" s="26" t="n">
        <v>0.6</v>
      </c>
      <c r="F7" s="26" t="n">
        <v>0</v>
      </c>
      <c r="I7" s="36" t="n">
        <v>0.9999</v>
      </c>
      <c r="J7" s="36" t="n">
        <v>0.0087</v>
      </c>
      <c r="K7" s="7" t="n">
        <v>-175</v>
      </c>
      <c r="L7" s="26" t="n">
        <v>0</v>
      </c>
      <c r="M7" s="26" t="n">
        <v>0.6</v>
      </c>
      <c r="N7" s="26" t="n">
        <v>0</v>
      </c>
      <c r="Q7" s="26" t="n">
        <v>0.995</v>
      </c>
      <c r="R7" s="26" t="n">
        <v>-0.00444040699999999</v>
      </c>
      <c r="S7" s="29" t="n">
        <v>-175</v>
      </c>
      <c r="T7" s="55" t="n">
        <v>0.22</v>
      </c>
      <c r="U7" s="55" t="n">
        <v>0.17285</v>
      </c>
      <c r="V7" s="55" t="n">
        <v>0.2</v>
      </c>
      <c r="W7" s="29"/>
      <c r="X7" s="29"/>
      <c r="Y7" s="54" t="n">
        <v>0.995</v>
      </c>
      <c r="Z7" s="29" t="n">
        <v>-0.00155232549999998</v>
      </c>
      <c r="AA7" s="29" t="n">
        <v>-175</v>
      </c>
      <c r="AB7" s="55" t="n">
        <v>0.24645</v>
      </c>
      <c r="AC7" s="55" t="n">
        <v>0.01</v>
      </c>
      <c r="AD7" s="55" t="n">
        <v>0.2</v>
      </c>
      <c r="AG7" s="36" t="n">
        <v>0.9893</v>
      </c>
      <c r="AH7" s="36" t="n">
        <v>0.0082</v>
      </c>
      <c r="AI7" s="7" t="n">
        <v>-175</v>
      </c>
      <c r="AJ7" s="26" t="n">
        <v>0.2166315</v>
      </c>
      <c r="AK7" s="26" t="n">
        <v>0.0535485</v>
      </c>
      <c r="AL7" s="26" t="n">
        <v>0.2</v>
      </c>
      <c r="AM7" s="7"/>
      <c r="AN7" s="7"/>
      <c r="AO7" s="36" t="n">
        <v>0.9935</v>
      </c>
      <c r="AP7" s="36" t="n">
        <v>0.0105</v>
      </c>
      <c r="AQ7" s="7" t="n">
        <v>-175</v>
      </c>
      <c r="AR7" s="26" t="n">
        <v>0.183011</v>
      </c>
      <c r="AS7" s="26" t="n">
        <v>0.04674375</v>
      </c>
      <c r="AT7" s="26" t="n">
        <v>0.2</v>
      </c>
      <c r="AU7" s="7"/>
      <c r="AV7" s="7"/>
      <c r="AW7" s="36" t="n">
        <v>0.99</v>
      </c>
      <c r="AX7" s="36" t="n">
        <v>0.0061</v>
      </c>
      <c r="AY7" s="7" t="n">
        <v>-175</v>
      </c>
      <c r="AZ7" s="26" t="n">
        <v>0.1814755</v>
      </c>
      <c r="BA7" s="26" t="n">
        <v>0.056205</v>
      </c>
      <c r="BB7" s="26" t="n">
        <v>0.2</v>
      </c>
      <c r="BC7" s="25"/>
      <c r="BD7" s="7"/>
      <c r="BE7" s="56" t="n">
        <v>0.99</v>
      </c>
      <c r="BF7" s="56" t="n">
        <v>0.004032</v>
      </c>
      <c r="BG7" s="7" t="n">
        <v>-175</v>
      </c>
      <c r="BH7" s="26" t="n">
        <v>0.250261</v>
      </c>
      <c r="BI7" s="26" t="n">
        <v>0.0376959</v>
      </c>
      <c r="BJ7" s="26" t="n">
        <v>0.2</v>
      </c>
      <c r="BK7" s="57"/>
      <c r="BL7" s="25"/>
      <c r="BM7" s="56" t="n">
        <v>0.99</v>
      </c>
      <c r="BN7" s="56" t="n">
        <v>0.004032</v>
      </c>
      <c r="BO7" s="7" t="n">
        <v>-175</v>
      </c>
      <c r="BP7" s="26" t="n">
        <v>0.250261</v>
      </c>
      <c r="BQ7" s="26" t="n">
        <v>0.0376959</v>
      </c>
      <c r="BR7" s="26" t="n">
        <v>0.2</v>
      </c>
      <c r="BS7" s="57"/>
      <c r="BT7" s="57"/>
      <c r="BV7" s="57"/>
      <c r="BW7" s="57"/>
      <c r="BX7" s="25"/>
      <c r="BY7" s="7"/>
      <c r="BZ7" s="7"/>
      <c r="CA7" s="7"/>
    </row>
    <row r="8" s="26" customFormat="true" ht="14.5" hidden="false" customHeight="false" outlineLevel="0" collapsed="false">
      <c r="A8" s="36" t="n">
        <v>0.9997</v>
      </c>
      <c r="B8" s="36" t="n">
        <v>0.0174</v>
      </c>
      <c r="C8" s="7" t="n">
        <v>-170</v>
      </c>
      <c r="D8" s="26" t="n">
        <v>0</v>
      </c>
      <c r="E8" s="26" t="n">
        <v>0.6</v>
      </c>
      <c r="F8" s="26" t="n">
        <v>0</v>
      </c>
      <c r="I8" s="36" t="n">
        <v>0.9997</v>
      </c>
      <c r="J8" s="36" t="n">
        <v>0.0174</v>
      </c>
      <c r="K8" s="7" t="n">
        <v>-170</v>
      </c>
      <c r="L8" s="26" t="n">
        <v>0</v>
      </c>
      <c r="M8" s="26" t="n">
        <v>0.6</v>
      </c>
      <c r="N8" s="26" t="n">
        <v>0</v>
      </c>
      <c r="Q8" s="26" t="n">
        <v>0.99</v>
      </c>
      <c r="R8" s="26" t="n">
        <v>0.055559593</v>
      </c>
      <c r="S8" s="29" t="n">
        <v>-170</v>
      </c>
      <c r="T8" s="55" t="n">
        <v>0.44</v>
      </c>
      <c r="U8" s="55" t="n">
        <v>0.1911</v>
      </c>
      <c r="V8" s="55" t="n">
        <v>0.4</v>
      </c>
      <c r="W8" s="29"/>
      <c r="X8" s="29"/>
      <c r="Y8" s="26" t="n">
        <v>0.98</v>
      </c>
      <c r="Z8" s="29" t="n">
        <v>0.0170639535</v>
      </c>
      <c r="AA8" s="29" t="n">
        <v>-170</v>
      </c>
      <c r="AB8" s="55" t="n">
        <v>0.4929</v>
      </c>
      <c r="AC8" s="55" t="n">
        <v>0.01</v>
      </c>
      <c r="AD8" s="55" t="n">
        <v>0.4</v>
      </c>
      <c r="AG8" s="36" t="n">
        <v>0.9731</v>
      </c>
      <c r="AH8" s="36" t="n">
        <v>0.013</v>
      </c>
      <c r="AI8" s="7" t="n">
        <v>-170</v>
      </c>
      <c r="AJ8" s="26" t="n">
        <v>0.433263</v>
      </c>
      <c r="AK8" s="26" t="n">
        <v>0.107097</v>
      </c>
      <c r="AL8" s="26" t="n">
        <v>0.4</v>
      </c>
      <c r="AM8" s="7"/>
      <c r="AN8" s="7"/>
      <c r="AO8" s="36" t="n">
        <v>0.9848</v>
      </c>
      <c r="AP8" s="36" t="n">
        <v>0.0129</v>
      </c>
      <c r="AQ8" s="7" t="n">
        <v>-170</v>
      </c>
      <c r="AR8" s="26" t="n">
        <v>0.366022</v>
      </c>
      <c r="AS8" s="26" t="n">
        <v>0.0934875</v>
      </c>
      <c r="AT8" s="26" t="n">
        <v>0.4</v>
      </c>
      <c r="AU8" s="7"/>
      <c r="AV8" s="7"/>
      <c r="AW8" s="36" t="n">
        <v>0.98</v>
      </c>
      <c r="AX8" s="36" t="n">
        <v>0.0089</v>
      </c>
      <c r="AY8" s="7" t="n">
        <v>-170</v>
      </c>
      <c r="AZ8" s="26" t="n">
        <v>0.362951</v>
      </c>
      <c r="BA8" s="26" t="n">
        <v>0.11241</v>
      </c>
      <c r="BB8" s="26" t="n">
        <v>0.4</v>
      </c>
      <c r="BC8" s="25"/>
      <c r="BD8" s="7"/>
      <c r="BE8" s="56" t="n">
        <v>0.98</v>
      </c>
      <c r="BF8" s="56" t="n">
        <v>0.006562</v>
      </c>
      <c r="BG8" s="7" t="n">
        <v>-170</v>
      </c>
      <c r="BH8" s="26" t="n">
        <v>0.500522</v>
      </c>
      <c r="BI8" s="26" t="n">
        <v>0.0753918</v>
      </c>
      <c r="BJ8" s="26" t="n">
        <v>0.4</v>
      </c>
      <c r="BK8" s="57"/>
      <c r="BL8" s="25"/>
      <c r="BM8" s="56" t="n">
        <v>0.98</v>
      </c>
      <c r="BN8" s="56" t="n">
        <v>0.006562</v>
      </c>
      <c r="BO8" s="7" t="n">
        <v>-170</v>
      </c>
      <c r="BP8" s="26" t="n">
        <v>0.500522</v>
      </c>
      <c r="BQ8" s="26" t="n">
        <v>0.0753918</v>
      </c>
      <c r="BR8" s="26" t="n">
        <v>0.4</v>
      </c>
      <c r="BS8" s="57"/>
      <c r="BT8" s="57"/>
      <c r="BV8" s="57"/>
      <c r="BW8" s="57"/>
      <c r="BX8" s="25"/>
      <c r="BY8" s="7"/>
      <c r="BZ8" s="7"/>
      <c r="CA8" s="7"/>
    </row>
    <row r="9" s="26" customFormat="true" ht="14.5" hidden="false" customHeight="false" outlineLevel="0" collapsed="false">
      <c r="A9" s="36" t="n">
        <v>0.9993</v>
      </c>
      <c r="B9" s="36" t="n">
        <v>0.0262</v>
      </c>
      <c r="C9" s="7" t="n">
        <v>-165</v>
      </c>
      <c r="D9" s="26" t="n">
        <v>0</v>
      </c>
      <c r="E9" s="26" t="n">
        <v>0.6</v>
      </c>
      <c r="F9" s="26" t="n">
        <v>0</v>
      </c>
      <c r="I9" s="36" t="n">
        <v>0.9993</v>
      </c>
      <c r="J9" s="36" t="n">
        <v>0.0262</v>
      </c>
      <c r="K9" s="7" t="n">
        <v>-165</v>
      </c>
      <c r="L9" s="26" t="n">
        <v>0</v>
      </c>
      <c r="M9" s="26" t="n">
        <v>0.6</v>
      </c>
      <c r="N9" s="26" t="n">
        <v>0</v>
      </c>
      <c r="Q9" s="26" t="n">
        <v>0.982</v>
      </c>
      <c r="R9" s="26" t="n">
        <v>0.105559593</v>
      </c>
      <c r="S9" s="29" t="n">
        <v>-165</v>
      </c>
      <c r="T9" s="55" t="n">
        <v>0.54655</v>
      </c>
      <c r="U9" s="55" t="n">
        <v>0.24365</v>
      </c>
      <c r="V9" s="55" t="n">
        <v>0.3584</v>
      </c>
      <c r="W9" s="29"/>
      <c r="X9" s="29"/>
      <c r="Y9" s="54" t="n">
        <v>0.964732558</v>
      </c>
      <c r="Z9" s="29" t="n">
        <v>0.0254825585</v>
      </c>
      <c r="AA9" s="29" t="n">
        <v>-165</v>
      </c>
      <c r="AB9" s="55" t="n">
        <v>0.6031</v>
      </c>
      <c r="AC9" s="55" t="n">
        <v>0.0521</v>
      </c>
      <c r="AD9" s="55" t="n">
        <v>0.35275</v>
      </c>
      <c r="AG9" s="36" t="n">
        <v>0.9526</v>
      </c>
      <c r="AH9" s="36" t="n">
        <v>0.019</v>
      </c>
      <c r="AI9" s="7" t="n">
        <v>-165</v>
      </c>
      <c r="AJ9" s="26" t="n">
        <v>0.6198785</v>
      </c>
      <c r="AK9" s="26" t="n">
        <v>0.163118</v>
      </c>
      <c r="AL9" s="26" t="n">
        <v>0.21211715</v>
      </c>
      <c r="AM9" s="7"/>
      <c r="AN9" s="7"/>
      <c r="AO9" s="36" t="n">
        <v>0.9739</v>
      </c>
      <c r="AP9" s="36" t="n">
        <v>0.0158</v>
      </c>
      <c r="AQ9" s="7" t="n">
        <v>-165</v>
      </c>
      <c r="AR9" s="26" t="n">
        <v>0.5490325</v>
      </c>
      <c r="AS9" s="26" t="n">
        <v>0.14023125</v>
      </c>
      <c r="AT9" s="26" t="n">
        <v>0.19411645</v>
      </c>
      <c r="AU9" s="7"/>
      <c r="AV9" s="7"/>
      <c r="AW9" s="36" t="n">
        <v>0.97</v>
      </c>
      <c r="AX9" s="36" t="n">
        <v>0.0116</v>
      </c>
      <c r="AY9" s="7" t="n">
        <v>-165</v>
      </c>
      <c r="AZ9" s="26" t="n">
        <v>0.544427</v>
      </c>
      <c r="BA9" s="26" t="n">
        <v>0.1686145</v>
      </c>
      <c r="BB9" s="26" t="n">
        <v>0.19827174</v>
      </c>
      <c r="BC9" s="25"/>
      <c r="BD9" s="7"/>
      <c r="BE9" s="56" t="n">
        <v>0.97</v>
      </c>
      <c r="BF9" s="56" t="n">
        <v>0.00907</v>
      </c>
      <c r="BG9" s="7" t="n">
        <v>-165</v>
      </c>
      <c r="BH9" s="26" t="n">
        <v>0.65457</v>
      </c>
      <c r="BI9" s="26" t="n">
        <v>0.1238689</v>
      </c>
      <c r="BJ9" s="26" t="n">
        <v>0.15025105</v>
      </c>
      <c r="BK9" s="57"/>
      <c r="BL9" s="25"/>
      <c r="BM9" s="56" t="n">
        <v>0.97</v>
      </c>
      <c r="BN9" s="56" t="n">
        <v>0.00907</v>
      </c>
      <c r="BO9" s="7" t="n">
        <v>-165</v>
      </c>
      <c r="BP9" s="26" t="n">
        <v>0.65457</v>
      </c>
      <c r="BQ9" s="26" t="n">
        <v>0.1238689</v>
      </c>
      <c r="BR9" s="26" t="n">
        <v>0.15025105</v>
      </c>
      <c r="BS9" s="57"/>
      <c r="BT9" s="57"/>
      <c r="BV9" s="57"/>
      <c r="BW9" s="57"/>
      <c r="BX9" s="25"/>
      <c r="BY9" s="7"/>
      <c r="BZ9" s="7"/>
      <c r="CA9" s="7"/>
    </row>
    <row r="10" s="26" customFormat="true" ht="14.5" hidden="false" customHeight="false" outlineLevel="0" collapsed="false">
      <c r="A10" s="36" t="n">
        <v>0.9988</v>
      </c>
      <c r="B10" s="36" t="n">
        <v>0.0349</v>
      </c>
      <c r="C10" s="7" t="n">
        <v>-160</v>
      </c>
      <c r="D10" s="26" t="n">
        <v>0</v>
      </c>
      <c r="E10" s="26" t="n">
        <v>0.6</v>
      </c>
      <c r="F10" s="26" t="n">
        <v>0</v>
      </c>
      <c r="I10" s="36" t="n">
        <v>0.9988</v>
      </c>
      <c r="J10" s="36" t="n">
        <v>0.0349</v>
      </c>
      <c r="K10" s="7" t="n">
        <v>-160</v>
      </c>
      <c r="L10" s="26" t="n">
        <v>0</v>
      </c>
      <c r="M10" s="26" t="n">
        <v>0.6</v>
      </c>
      <c r="N10" s="26" t="n">
        <v>0</v>
      </c>
      <c r="Q10" s="54" t="n">
        <v>0.960348837</v>
      </c>
      <c r="R10" s="26" t="n">
        <v>0.112928779</v>
      </c>
      <c r="S10" s="29" t="n">
        <v>-160</v>
      </c>
      <c r="T10" s="55" t="n">
        <v>0.6531</v>
      </c>
      <c r="U10" s="55" t="n">
        <v>0.2962</v>
      </c>
      <c r="V10" s="55" t="n">
        <v>0.3168</v>
      </c>
      <c r="W10" s="29"/>
      <c r="X10" s="29"/>
      <c r="Y10" s="54" t="n">
        <v>0.935325581</v>
      </c>
      <c r="Z10" s="29" t="n">
        <v>0.0343779075</v>
      </c>
      <c r="AA10" s="29" t="n">
        <v>-160</v>
      </c>
      <c r="AB10" s="55" t="n">
        <v>0.7133</v>
      </c>
      <c r="AC10" s="55" t="n">
        <v>0.0942</v>
      </c>
      <c r="AD10" s="55" t="n">
        <v>0.3055</v>
      </c>
      <c r="AG10" s="36" t="n">
        <v>0.9305</v>
      </c>
      <c r="AH10" s="36" t="n">
        <v>0.0254</v>
      </c>
      <c r="AI10" s="7" t="n">
        <v>-160</v>
      </c>
      <c r="AJ10" s="26" t="n">
        <v>0.806494</v>
      </c>
      <c r="AK10" s="26" t="n">
        <v>0.219139</v>
      </c>
      <c r="AL10" s="26" t="n">
        <v>0.0242343</v>
      </c>
      <c r="AM10" s="7"/>
      <c r="AN10" s="7"/>
      <c r="AO10" s="36" t="n">
        <v>0.9613</v>
      </c>
      <c r="AP10" s="36" t="n">
        <v>0.0191</v>
      </c>
      <c r="AQ10" s="7" t="n">
        <v>-160</v>
      </c>
      <c r="AR10" s="26" t="n">
        <v>0.732043</v>
      </c>
      <c r="AS10" s="26" t="n">
        <v>0.186975</v>
      </c>
      <c r="AT10" s="26" t="n">
        <v>-0.0117671</v>
      </c>
      <c r="AU10" s="7"/>
      <c r="AV10" s="7"/>
      <c r="AW10" s="36" t="n">
        <v>0.96</v>
      </c>
      <c r="AX10" s="36" t="n">
        <v>0.0142</v>
      </c>
      <c r="AY10" s="7" t="n">
        <v>-160</v>
      </c>
      <c r="AZ10" s="26" t="n">
        <v>0.725903</v>
      </c>
      <c r="BA10" s="26" t="n">
        <v>0.224819</v>
      </c>
      <c r="BB10" s="26" t="n">
        <v>-0.00345652</v>
      </c>
      <c r="BC10" s="25"/>
      <c r="BD10" s="7"/>
      <c r="BE10" s="56" t="n">
        <v>0.96</v>
      </c>
      <c r="BF10" s="56" t="n">
        <v>0.011554</v>
      </c>
      <c r="BG10" s="7" t="n">
        <v>-160</v>
      </c>
      <c r="BH10" s="26" t="n">
        <v>0.808618</v>
      </c>
      <c r="BI10" s="26" t="n">
        <v>0.172346</v>
      </c>
      <c r="BJ10" s="26" t="n">
        <v>-0.0994979</v>
      </c>
      <c r="BK10" s="57"/>
      <c r="BL10" s="25"/>
      <c r="BM10" s="56" t="n">
        <v>0.96</v>
      </c>
      <c r="BN10" s="56" t="n">
        <v>0.011554</v>
      </c>
      <c r="BO10" s="7" t="n">
        <v>-160</v>
      </c>
      <c r="BP10" s="26" t="n">
        <v>0.808618</v>
      </c>
      <c r="BQ10" s="26" t="n">
        <v>0.172346</v>
      </c>
      <c r="BR10" s="26" t="n">
        <v>-0.0994979</v>
      </c>
      <c r="BS10" s="57"/>
      <c r="BT10" s="57"/>
      <c r="BV10" s="57"/>
      <c r="BW10" s="57"/>
      <c r="BX10" s="25"/>
      <c r="BY10" s="7"/>
      <c r="BZ10" s="7"/>
      <c r="CA10" s="7"/>
    </row>
    <row r="11" s="26" customFormat="true" ht="14.5" hidden="false" customHeight="false" outlineLevel="0" collapsed="false">
      <c r="A11" s="36" t="n">
        <v>0.9981</v>
      </c>
      <c r="B11" s="36" t="n">
        <v>0.0436</v>
      </c>
      <c r="C11" s="7" t="n">
        <v>-155</v>
      </c>
      <c r="D11" s="26" t="n">
        <v>0</v>
      </c>
      <c r="E11" s="26" t="n">
        <v>0.6</v>
      </c>
      <c r="F11" s="26" t="n">
        <v>0</v>
      </c>
      <c r="I11" s="36" t="n">
        <v>0.9981</v>
      </c>
      <c r="J11" s="36" t="n">
        <v>0.0436</v>
      </c>
      <c r="K11" s="7" t="n">
        <v>-155</v>
      </c>
      <c r="L11" s="26" t="n">
        <v>0</v>
      </c>
      <c r="M11" s="26" t="n">
        <v>0.6</v>
      </c>
      <c r="N11" s="26" t="n">
        <v>0</v>
      </c>
      <c r="Q11" s="54" t="n">
        <v>0.914840116</v>
      </c>
      <c r="R11" s="26" t="n">
        <v>0.128248546</v>
      </c>
      <c r="S11" s="29" t="n">
        <v>-155</v>
      </c>
      <c r="T11" s="55" t="n">
        <v>0.62745</v>
      </c>
      <c r="U11" s="55" t="n">
        <v>0.3763</v>
      </c>
      <c r="V11" s="55" t="n">
        <v>0.30045</v>
      </c>
      <c r="W11" s="29"/>
      <c r="X11" s="29"/>
      <c r="Y11" s="54" t="n">
        <v>0.904406977</v>
      </c>
      <c r="Z11" s="29" t="n">
        <v>0.0443546515</v>
      </c>
      <c r="AA11" s="29" t="n">
        <v>-155</v>
      </c>
      <c r="AB11" s="55" t="n">
        <v>0.67505</v>
      </c>
      <c r="AC11" s="55" t="n">
        <v>0.1822</v>
      </c>
      <c r="AD11" s="55" t="n">
        <v>0.2823</v>
      </c>
      <c r="AG11" s="36" t="n">
        <v>0.908</v>
      </c>
      <c r="AH11" s="36" t="n">
        <v>0.032</v>
      </c>
      <c r="AI11" s="7" t="n">
        <v>-155</v>
      </c>
      <c r="AJ11" s="26" t="n">
        <v>0.762784</v>
      </c>
      <c r="AK11" s="26" t="n">
        <v>0.3138565</v>
      </c>
      <c r="AL11" s="26" t="n">
        <v>0.0482767</v>
      </c>
      <c r="AM11" s="7"/>
      <c r="AN11" s="7"/>
      <c r="AO11" s="36" t="n">
        <v>0.9477</v>
      </c>
      <c r="AP11" s="36" t="n">
        <v>0.0226</v>
      </c>
      <c r="AQ11" s="7" t="n">
        <v>-155</v>
      </c>
      <c r="AR11" s="26" t="n">
        <v>0.7212035</v>
      </c>
      <c r="AS11" s="26" t="n">
        <v>0.2789515</v>
      </c>
      <c r="AT11" s="26" t="n">
        <v>-0.008432405</v>
      </c>
      <c r="AU11" s="7"/>
      <c r="AV11" s="7"/>
      <c r="AW11" s="36" t="n">
        <v>0.95</v>
      </c>
      <c r="AX11" s="36" t="n">
        <v>0.0168</v>
      </c>
      <c r="AY11" s="7" t="n">
        <v>-155</v>
      </c>
      <c r="AZ11" s="26" t="n">
        <v>0.731252</v>
      </c>
      <c r="BA11" s="26" t="n">
        <v>0.3138495</v>
      </c>
      <c r="BB11" s="26" t="n">
        <v>-0.01940991</v>
      </c>
      <c r="BC11" s="25"/>
      <c r="BD11" s="7"/>
      <c r="BE11" s="56" t="n">
        <v>0.95</v>
      </c>
      <c r="BF11" s="56" t="n">
        <v>0.014</v>
      </c>
      <c r="BG11" s="7" t="n">
        <v>-155</v>
      </c>
      <c r="BH11" s="26" t="n">
        <v>0.764463</v>
      </c>
      <c r="BI11" s="26" t="n">
        <v>0.2688975</v>
      </c>
      <c r="BJ11" s="26" t="n">
        <v>-0.06607035</v>
      </c>
      <c r="BK11" s="57"/>
      <c r="BL11" s="25"/>
      <c r="BM11" s="56" t="n">
        <v>0.95</v>
      </c>
      <c r="BN11" s="56" t="n">
        <v>0.014</v>
      </c>
      <c r="BO11" s="7" t="n">
        <v>-155</v>
      </c>
      <c r="BP11" s="26" t="n">
        <v>0.764463</v>
      </c>
      <c r="BQ11" s="26" t="n">
        <v>0.2688975</v>
      </c>
      <c r="BR11" s="26" t="n">
        <v>-0.06607035</v>
      </c>
      <c r="BS11" s="57"/>
      <c r="BT11" s="57"/>
      <c r="BV11" s="57"/>
      <c r="BW11" s="57"/>
      <c r="BX11" s="25"/>
      <c r="BY11" s="7"/>
      <c r="BZ11" s="7"/>
      <c r="CA11" s="7"/>
    </row>
    <row r="12" s="26" customFormat="true" ht="14.5" hidden="false" customHeight="false" outlineLevel="0" collapsed="false">
      <c r="A12" s="36" t="n">
        <v>0.9973</v>
      </c>
      <c r="B12" s="36" t="n">
        <v>0.0523</v>
      </c>
      <c r="C12" s="7" t="n">
        <v>-150</v>
      </c>
      <c r="D12" s="26" t="n">
        <v>0</v>
      </c>
      <c r="E12" s="26" t="n">
        <v>0.6</v>
      </c>
      <c r="F12" s="26" t="n">
        <v>0</v>
      </c>
      <c r="I12" s="36" t="n">
        <v>0.9973</v>
      </c>
      <c r="J12" s="36" t="n">
        <v>0.0523</v>
      </c>
      <c r="K12" s="7" t="n">
        <v>-150</v>
      </c>
      <c r="L12" s="26" t="n">
        <v>0</v>
      </c>
      <c r="M12" s="26" t="n">
        <v>0.6</v>
      </c>
      <c r="N12" s="26" t="n">
        <v>0</v>
      </c>
      <c r="Q12" s="54" t="n">
        <v>0.868531977</v>
      </c>
      <c r="R12" s="26" t="n">
        <v>0.144425872</v>
      </c>
      <c r="S12" s="29" t="n">
        <v>-150</v>
      </c>
      <c r="T12" s="55" t="n">
        <v>0.6018</v>
      </c>
      <c r="U12" s="55" t="n">
        <v>0.4564</v>
      </c>
      <c r="V12" s="55" t="n">
        <v>0.2841</v>
      </c>
      <c r="W12" s="29"/>
      <c r="X12" s="29"/>
      <c r="Y12" s="54" t="n">
        <v>0.872093023</v>
      </c>
      <c r="Z12" s="29" t="n">
        <v>0.0547383725</v>
      </c>
      <c r="AA12" s="29" t="n">
        <v>-150</v>
      </c>
      <c r="AB12" s="55" t="n">
        <v>0.6368</v>
      </c>
      <c r="AC12" s="55" t="n">
        <v>0.2702</v>
      </c>
      <c r="AD12" s="55" t="n">
        <v>0.2591</v>
      </c>
      <c r="AG12" s="36" t="n">
        <v>0.8854</v>
      </c>
      <c r="AH12" s="36" t="n">
        <v>0.0387</v>
      </c>
      <c r="AI12" s="7" t="n">
        <v>-150</v>
      </c>
      <c r="AJ12" s="26" t="n">
        <v>0.719074</v>
      </c>
      <c r="AK12" s="26" t="n">
        <v>0.408574</v>
      </c>
      <c r="AL12" s="26" t="n">
        <v>0.0723191</v>
      </c>
      <c r="AM12" s="7"/>
      <c r="AN12" s="7"/>
      <c r="AO12" s="36" t="n">
        <v>0.9332</v>
      </c>
      <c r="AP12" s="36" t="n">
        <v>0.0262</v>
      </c>
      <c r="AQ12" s="7" t="n">
        <v>-150</v>
      </c>
      <c r="AR12" s="26" t="n">
        <v>0.710364</v>
      </c>
      <c r="AS12" s="26" t="n">
        <v>0.370928</v>
      </c>
      <c r="AT12" s="26" t="n">
        <v>-0.00509771</v>
      </c>
      <c r="AU12" s="7"/>
      <c r="AV12" s="7"/>
      <c r="AW12" s="36" t="n">
        <v>0.94</v>
      </c>
      <c r="AX12" s="36" t="n">
        <v>0.0194</v>
      </c>
      <c r="AY12" s="7" t="n">
        <v>-150</v>
      </c>
      <c r="AZ12" s="26" t="n">
        <v>0.736601</v>
      </c>
      <c r="BA12" s="26" t="n">
        <v>0.40288</v>
      </c>
      <c r="BB12" s="26" t="n">
        <v>-0.0353633</v>
      </c>
      <c r="BC12" s="25"/>
      <c r="BD12" s="7"/>
      <c r="BE12" s="56" t="n">
        <v>0.94</v>
      </c>
      <c r="BF12" s="56" t="n">
        <v>0.016435</v>
      </c>
      <c r="BG12" s="7" t="n">
        <v>-150</v>
      </c>
      <c r="BH12" s="26" t="n">
        <v>0.720308</v>
      </c>
      <c r="BI12" s="26" t="n">
        <v>0.365449</v>
      </c>
      <c r="BJ12" s="26" t="n">
        <v>-0.0326428</v>
      </c>
      <c r="BK12" s="57"/>
      <c r="BL12" s="25"/>
      <c r="BM12" s="56" t="n">
        <v>0.94</v>
      </c>
      <c r="BN12" s="56" t="n">
        <v>0.016435</v>
      </c>
      <c r="BO12" s="7" t="n">
        <v>-150</v>
      </c>
      <c r="BP12" s="26" t="n">
        <v>0.720308</v>
      </c>
      <c r="BQ12" s="26" t="n">
        <v>0.365449</v>
      </c>
      <c r="BR12" s="26" t="n">
        <v>-0.0326428</v>
      </c>
      <c r="BS12" s="57"/>
      <c r="BT12" s="57"/>
      <c r="BV12" s="57"/>
      <c r="BW12" s="57"/>
      <c r="BX12" s="25"/>
      <c r="BY12" s="7"/>
      <c r="BZ12" s="7"/>
      <c r="CA12" s="7"/>
    </row>
    <row r="13" s="26" customFormat="true" ht="14.5" hidden="false" customHeight="false" outlineLevel="0" collapsed="false">
      <c r="A13" s="36" t="n">
        <v>0.9963</v>
      </c>
      <c r="B13" s="36" t="n">
        <v>0.0609</v>
      </c>
      <c r="C13" s="7" t="n">
        <v>-145</v>
      </c>
      <c r="D13" s="26" t="n">
        <v>0</v>
      </c>
      <c r="E13" s="26" t="n">
        <v>0.6</v>
      </c>
      <c r="F13" s="26" t="n">
        <v>0</v>
      </c>
      <c r="I13" s="36" t="n">
        <v>0.9963</v>
      </c>
      <c r="J13" s="36" t="n">
        <v>0.0609</v>
      </c>
      <c r="K13" s="7" t="n">
        <v>-145</v>
      </c>
      <c r="L13" s="26" t="n">
        <v>0</v>
      </c>
      <c r="M13" s="26" t="n">
        <v>0.6</v>
      </c>
      <c r="N13" s="26" t="n">
        <v>0</v>
      </c>
      <c r="Q13" s="54" t="n">
        <v>0.821598837</v>
      </c>
      <c r="R13" s="26" t="n">
        <v>0.159556686</v>
      </c>
      <c r="S13" s="29" t="n">
        <v>-145</v>
      </c>
      <c r="T13" s="55" t="n">
        <v>0.5874</v>
      </c>
      <c r="U13" s="55" t="n">
        <v>0.5539</v>
      </c>
      <c r="V13" s="55" t="n">
        <v>0.28905</v>
      </c>
      <c r="W13" s="29"/>
      <c r="X13" s="29"/>
      <c r="Y13" s="54" t="n">
        <v>0.838534884</v>
      </c>
      <c r="Z13" s="29" t="n">
        <v>0.0661686045</v>
      </c>
      <c r="AA13" s="29" t="n">
        <v>-145</v>
      </c>
      <c r="AB13" s="55" t="n">
        <v>0.61555</v>
      </c>
      <c r="AC13" s="55" t="n">
        <v>0.3785</v>
      </c>
      <c r="AD13" s="55" t="n">
        <v>0.26145</v>
      </c>
      <c r="AG13" s="36" t="n">
        <v>0.8628</v>
      </c>
      <c r="AH13" s="36" t="n">
        <v>0.0454</v>
      </c>
      <c r="AI13" s="7" t="n">
        <v>-145</v>
      </c>
      <c r="AJ13" s="26" t="n">
        <v>0.6947525</v>
      </c>
      <c r="AK13" s="26" t="n">
        <v>0.5245105</v>
      </c>
      <c r="AL13" s="26" t="n">
        <v>0.09414205</v>
      </c>
      <c r="AM13" s="7"/>
      <c r="AN13" s="7"/>
      <c r="AO13" s="36" t="n">
        <v>0.9184</v>
      </c>
      <c r="AP13" s="36" t="n">
        <v>0.0298</v>
      </c>
      <c r="AQ13" s="7" t="n">
        <v>-145</v>
      </c>
      <c r="AR13" s="26" t="n">
        <v>0.6877465</v>
      </c>
      <c r="AS13" s="26" t="n">
        <v>0.489038</v>
      </c>
      <c r="AT13" s="26" t="n">
        <v>0.020139895</v>
      </c>
      <c r="AU13" s="7"/>
      <c r="AV13" s="7"/>
      <c r="AW13" s="36" t="n">
        <v>0.93</v>
      </c>
      <c r="AX13" s="36" t="n">
        <v>0.0219</v>
      </c>
      <c r="AY13" s="7" t="n">
        <v>-145</v>
      </c>
      <c r="AZ13" s="26" t="n">
        <v>0.7088495</v>
      </c>
      <c r="BA13" s="26" t="n">
        <v>0.5191455</v>
      </c>
      <c r="BB13" s="26" t="n">
        <v>-0.00830565</v>
      </c>
      <c r="BC13" s="25"/>
      <c r="BD13" s="7"/>
      <c r="BE13" s="56" t="n">
        <v>0.93</v>
      </c>
      <c r="BF13" s="56" t="n">
        <v>0.018862</v>
      </c>
      <c r="BG13" s="7" t="n">
        <v>-145</v>
      </c>
      <c r="BH13" s="26" t="n">
        <v>0.695745</v>
      </c>
      <c r="BI13" s="26" t="n">
        <v>0.483875</v>
      </c>
      <c r="BJ13" s="26" t="n">
        <v>-0.0075598</v>
      </c>
      <c r="BK13" s="57"/>
      <c r="BL13" s="25"/>
      <c r="BM13" s="56" t="n">
        <v>0.93</v>
      </c>
      <c r="BN13" s="56" t="n">
        <v>0.018862</v>
      </c>
      <c r="BO13" s="7" t="n">
        <v>-145</v>
      </c>
      <c r="BP13" s="26" t="n">
        <v>0.695745</v>
      </c>
      <c r="BQ13" s="26" t="n">
        <v>0.483875</v>
      </c>
      <c r="BR13" s="26" t="n">
        <v>-0.0075598</v>
      </c>
      <c r="BS13" s="57"/>
      <c r="BT13" s="57"/>
      <c r="BV13" s="57"/>
      <c r="BW13" s="57"/>
      <c r="BX13" s="25"/>
      <c r="BY13" s="7"/>
      <c r="BZ13" s="7"/>
      <c r="CA13" s="7"/>
    </row>
    <row r="14" s="26" customFormat="true" ht="14.5" hidden="false" customHeight="false" outlineLevel="0" collapsed="false">
      <c r="A14" s="36" t="n">
        <v>0.9951</v>
      </c>
      <c r="B14" s="36" t="n">
        <v>0.0696</v>
      </c>
      <c r="C14" s="7" t="n">
        <v>-140</v>
      </c>
      <c r="D14" s="26" t="n">
        <v>0</v>
      </c>
      <c r="E14" s="26" t="n">
        <v>0.6</v>
      </c>
      <c r="F14" s="26" t="n">
        <v>0</v>
      </c>
      <c r="I14" s="36" t="n">
        <v>0.9951</v>
      </c>
      <c r="J14" s="36" t="n">
        <v>0.0696</v>
      </c>
      <c r="K14" s="7" t="n">
        <v>-140</v>
      </c>
      <c r="L14" s="26" t="n">
        <v>0</v>
      </c>
      <c r="M14" s="26" t="n">
        <v>0.6</v>
      </c>
      <c r="N14" s="26" t="n">
        <v>0</v>
      </c>
      <c r="Q14" s="54" t="n">
        <v>0.774273256</v>
      </c>
      <c r="R14" s="26" t="n">
        <v>0.175530523</v>
      </c>
      <c r="S14" s="29" t="n">
        <v>-140</v>
      </c>
      <c r="T14" s="55" t="n">
        <v>0.573</v>
      </c>
      <c r="U14" s="55" t="n">
        <v>0.6514</v>
      </c>
      <c r="V14" s="55" t="n">
        <v>0.294</v>
      </c>
      <c r="W14" s="29"/>
      <c r="X14" s="29"/>
      <c r="Y14" s="54" t="n">
        <v>0.803883721</v>
      </c>
      <c r="Z14" s="29" t="n">
        <v>0.0778197675</v>
      </c>
      <c r="AA14" s="29" t="n">
        <v>-140</v>
      </c>
      <c r="AB14" s="55" t="n">
        <v>0.5943</v>
      </c>
      <c r="AC14" s="55" t="n">
        <v>0.4868</v>
      </c>
      <c r="AD14" s="55" t="n">
        <v>0.2638</v>
      </c>
      <c r="AG14" s="36" t="n">
        <v>0.84</v>
      </c>
      <c r="AH14" s="36" t="n">
        <v>0.0522</v>
      </c>
      <c r="AI14" s="7" t="n">
        <v>-140</v>
      </c>
      <c r="AJ14" s="26" t="n">
        <v>0.670431</v>
      </c>
      <c r="AK14" s="26" t="n">
        <v>0.640447</v>
      </c>
      <c r="AL14" s="26" t="n">
        <v>0.115965</v>
      </c>
      <c r="AM14" s="7"/>
      <c r="AN14" s="7"/>
      <c r="AO14" s="36" t="n">
        <v>0.9033</v>
      </c>
      <c r="AP14" s="36" t="n">
        <v>0.0335</v>
      </c>
      <c r="AQ14" s="7" t="n">
        <v>-140</v>
      </c>
      <c r="AR14" s="26" t="n">
        <v>0.665129</v>
      </c>
      <c r="AS14" s="26" t="n">
        <v>0.607148</v>
      </c>
      <c r="AT14" s="26" t="n">
        <v>0.0453775</v>
      </c>
      <c r="AU14" s="7"/>
      <c r="AV14" s="7"/>
      <c r="AW14" s="36" t="n">
        <v>0.92</v>
      </c>
      <c r="AX14" s="36" t="n">
        <v>0.0245</v>
      </c>
      <c r="AY14" s="7" t="n">
        <v>-140</v>
      </c>
      <c r="AZ14" s="26" t="n">
        <v>0.681098</v>
      </c>
      <c r="BA14" s="26" t="n">
        <v>0.635411</v>
      </c>
      <c r="BB14" s="26" t="n">
        <v>0.018752</v>
      </c>
      <c r="BC14" s="25"/>
      <c r="BD14" s="7"/>
      <c r="BE14" s="56" t="n">
        <v>0.92</v>
      </c>
      <c r="BF14" s="56" t="n">
        <v>0.021282</v>
      </c>
      <c r="BG14" s="7" t="n">
        <v>-140</v>
      </c>
      <c r="BH14" s="26" t="n">
        <v>0.671182</v>
      </c>
      <c r="BI14" s="26" t="n">
        <v>0.602301</v>
      </c>
      <c r="BJ14" s="26" t="n">
        <v>0.0175232</v>
      </c>
      <c r="BK14" s="57"/>
      <c r="BL14" s="25"/>
      <c r="BM14" s="56" t="n">
        <v>0.92</v>
      </c>
      <c r="BN14" s="56" t="n">
        <v>0.021282</v>
      </c>
      <c r="BO14" s="7" t="n">
        <v>-140</v>
      </c>
      <c r="BP14" s="26" t="n">
        <v>0.671182</v>
      </c>
      <c r="BQ14" s="26" t="n">
        <v>0.602301</v>
      </c>
      <c r="BR14" s="26" t="n">
        <v>0.0175232</v>
      </c>
      <c r="BS14" s="57"/>
      <c r="BT14" s="57"/>
      <c r="BV14" s="57"/>
      <c r="BW14" s="57"/>
      <c r="BX14" s="25"/>
      <c r="BY14" s="7"/>
      <c r="BZ14" s="7"/>
      <c r="CA14" s="7"/>
    </row>
    <row r="15" s="26" customFormat="true" ht="14.5" hidden="false" customHeight="false" outlineLevel="0" collapsed="false">
      <c r="A15" s="36" t="n">
        <v>0.9938</v>
      </c>
      <c r="B15" s="36" t="n">
        <v>0.0782</v>
      </c>
      <c r="C15" s="7" t="n">
        <v>-135</v>
      </c>
      <c r="D15" s="26" t="n">
        <v>0</v>
      </c>
      <c r="E15" s="26" t="n">
        <v>0.6</v>
      </c>
      <c r="F15" s="26" t="n">
        <v>0</v>
      </c>
      <c r="I15" s="36" t="n">
        <v>0.9938</v>
      </c>
      <c r="J15" s="36" t="n">
        <v>0.0782</v>
      </c>
      <c r="K15" s="7" t="n">
        <v>-135</v>
      </c>
      <c r="L15" s="26" t="n">
        <v>0</v>
      </c>
      <c r="M15" s="26" t="n">
        <v>0.6</v>
      </c>
      <c r="N15" s="26" t="n">
        <v>0</v>
      </c>
      <c r="Q15" s="54" t="n">
        <v>0.726744186</v>
      </c>
      <c r="R15" s="26" t="n">
        <v>0.190268895</v>
      </c>
      <c r="S15" s="29" t="n">
        <v>-135</v>
      </c>
      <c r="T15" s="55" t="n">
        <v>0.54675</v>
      </c>
      <c r="U15" s="55" t="n">
        <v>0.7539</v>
      </c>
      <c r="V15" s="55" t="n">
        <v>0.3047</v>
      </c>
      <c r="W15" s="29"/>
      <c r="X15" s="29"/>
      <c r="Y15" s="54" t="n">
        <v>0.76827907</v>
      </c>
      <c r="Z15" s="29" t="n">
        <v>0.0903430235</v>
      </c>
      <c r="AA15" s="29" t="n">
        <v>-135</v>
      </c>
      <c r="AB15" s="55" t="n">
        <v>0.56365</v>
      </c>
      <c r="AC15" s="55" t="n">
        <v>0.6025</v>
      </c>
      <c r="AD15" s="55" t="n">
        <v>0.2746</v>
      </c>
      <c r="AG15" s="36" t="n">
        <v>0.8169</v>
      </c>
      <c r="AH15" s="36" t="n">
        <v>0.0592</v>
      </c>
      <c r="AI15" s="7" t="n">
        <v>-135</v>
      </c>
      <c r="AJ15" s="26" t="n">
        <v>0.6357335</v>
      </c>
      <c r="AK15" s="26" t="n">
        <v>0.7633835</v>
      </c>
      <c r="AL15" s="26" t="n">
        <v>0.1395135</v>
      </c>
      <c r="AM15" s="7"/>
      <c r="AN15" s="7"/>
      <c r="AO15" s="36" t="n">
        <v>0.8882</v>
      </c>
      <c r="AP15" s="36" t="n">
        <v>0.0372</v>
      </c>
      <c r="AQ15" s="7" t="n">
        <v>-135</v>
      </c>
      <c r="AR15" s="26" t="n">
        <v>0.6315165</v>
      </c>
      <c r="AS15" s="26" t="n">
        <v>0.732763</v>
      </c>
      <c r="AT15" s="26" t="n">
        <v>0.07123165</v>
      </c>
      <c r="AU15" s="7"/>
      <c r="AV15" s="7"/>
      <c r="AW15" s="36" t="n">
        <v>0.91</v>
      </c>
      <c r="AX15" s="36" t="n">
        <v>0.027</v>
      </c>
      <c r="AY15" s="7" t="n">
        <v>-135</v>
      </c>
      <c r="AZ15" s="26" t="n">
        <v>0.644218</v>
      </c>
      <c r="BA15" s="26" t="n">
        <v>0.7587525</v>
      </c>
      <c r="BB15" s="26" t="n">
        <v>0.0454756</v>
      </c>
      <c r="BC15" s="25"/>
      <c r="BD15" s="7"/>
      <c r="BE15" s="56" t="n">
        <v>0.91</v>
      </c>
      <c r="BF15" s="56" t="n">
        <v>0.023695</v>
      </c>
      <c r="BG15" s="7" t="n">
        <v>-135</v>
      </c>
      <c r="BH15" s="26" t="n">
        <v>0.636331</v>
      </c>
      <c r="BI15" s="26" t="n">
        <v>0.728306</v>
      </c>
      <c r="BJ15" s="26" t="n">
        <v>0.0432169</v>
      </c>
      <c r="BK15" s="57"/>
      <c r="BL15" s="25"/>
      <c r="BM15" s="56" t="n">
        <v>0.91</v>
      </c>
      <c r="BN15" s="56" t="n">
        <v>0.023695</v>
      </c>
      <c r="BO15" s="7" t="n">
        <v>-135</v>
      </c>
      <c r="BP15" s="26" t="n">
        <v>0.636331</v>
      </c>
      <c r="BQ15" s="26" t="n">
        <v>0.728306</v>
      </c>
      <c r="BR15" s="26" t="n">
        <v>0.0432169</v>
      </c>
      <c r="BS15" s="57"/>
      <c r="BT15" s="57"/>
      <c r="BV15" s="57"/>
      <c r="BW15" s="57"/>
      <c r="BX15" s="25"/>
      <c r="BY15" s="7"/>
      <c r="BZ15" s="7"/>
      <c r="CA15" s="7"/>
    </row>
    <row r="16" s="26" customFormat="true" ht="14.5" hidden="false" customHeight="false" outlineLevel="0" collapsed="false">
      <c r="A16" s="36" t="n">
        <v>0.9924</v>
      </c>
      <c r="B16" s="36" t="n">
        <v>0.0868</v>
      </c>
      <c r="C16" s="7" t="n">
        <v>-130</v>
      </c>
      <c r="D16" s="26" t="n">
        <v>0</v>
      </c>
      <c r="E16" s="26" t="n">
        <v>0.6</v>
      </c>
      <c r="F16" s="26" t="n">
        <v>0</v>
      </c>
      <c r="I16" s="36" t="n">
        <v>0.9924</v>
      </c>
      <c r="J16" s="36" t="n">
        <v>0.0868</v>
      </c>
      <c r="K16" s="7" t="n">
        <v>-130</v>
      </c>
      <c r="L16" s="26" t="n">
        <v>0</v>
      </c>
      <c r="M16" s="26" t="n">
        <v>0.6</v>
      </c>
      <c r="N16" s="26" t="n">
        <v>0</v>
      </c>
      <c r="Q16" s="54" t="n">
        <v>0.679215116</v>
      </c>
      <c r="R16" s="26" t="n">
        <v>0.205356105</v>
      </c>
      <c r="S16" s="29" t="n">
        <v>-130</v>
      </c>
      <c r="T16" s="55" t="n">
        <v>0.5205</v>
      </c>
      <c r="U16" s="55" t="n">
        <v>0.8564</v>
      </c>
      <c r="V16" s="55" t="n">
        <v>0.3154</v>
      </c>
      <c r="W16" s="29"/>
      <c r="X16" s="29"/>
      <c r="Y16" s="54" t="n">
        <v>0.731872093</v>
      </c>
      <c r="Z16" s="29" t="n">
        <v>0.1025988375</v>
      </c>
      <c r="AA16" s="29" t="n">
        <v>-130</v>
      </c>
      <c r="AB16" s="55" t="n">
        <v>0.533</v>
      </c>
      <c r="AC16" s="55" t="n">
        <v>0.7182</v>
      </c>
      <c r="AD16" s="55" t="n">
        <v>0.2854</v>
      </c>
      <c r="AG16" s="36" t="n">
        <v>0.7937</v>
      </c>
      <c r="AH16" s="36" t="n">
        <v>0.0662</v>
      </c>
      <c r="AI16" s="7" t="n">
        <v>-130</v>
      </c>
      <c r="AJ16" s="26" t="n">
        <v>0.601036</v>
      </c>
      <c r="AK16" s="26" t="n">
        <v>0.88632</v>
      </c>
      <c r="AL16" s="26" t="n">
        <v>0.163062</v>
      </c>
      <c r="AM16" s="7"/>
      <c r="AN16" s="7"/>
      <c r="AO16" s="36" t="n">
        <v>0.873</v>
      </c>
      <c r="AP16" s="36" t="n">
        <v>0.0409</v>
      </c>
      <c r="AQ16" s="7" t="n">
        <v>-130</v>
      </c>
      <c r="AR16" s="26" t="n">
        <v>0.597904</v>
      </c>
      <c r="AS16" s="26" t="n">
        <v>0.858378</v>
      </c>
      <c r="AT16" s="26" t="n">
        <v>0.0970858</v>
      </c>
      <c r="AU16" s="7"/>
      <c r="AV16" s="7"/>
      <c r="AW16" s="36" t="n">
        <v>0.9</v>
      </c>
      <c r="AX16" s="36" t="n">
        <v>0.0295</v>
      </c>
      <c r="AY16" s="7" t="n">
        <v>-130</v>
      </c>
      <c r="AZ16" s="26" t="n">
        <v>0.607338</v>
      </c>
      <c r="BA16" s="26" t="n">
        <v>0.882094</v>
      </c>
      <c r="BB16" s="26" t="n">
        <v>0.0721992</v>
      </c>
      <c r="BC16" s="25"/>
      <c r="BD16" s="7"/>
      <c r="BE16" s="56" t="n">
        <v>0.9</v>
      </c>
      <c r="BF16" s="56" t="n">
        <v>0.026103</v>
      </c>
      <c r="BG16" s="7" t="n">
        <v>-130</v>
      </c>
      <c r="BH16" s="26" t="n">
        <v>0.60148</v>
      </c>
      <c r="BI16" s="26" t="n">
        <v>0.854311</v>
      </c>
      <c r="BJ16" s="26" t="n">
        <v>0.0689106</v>
      </c>
      <c r="BK16" s="57"/>
      <c r="BL16" s="25"/>
      <c r="BM16" s="56" t="n">
        <v>0.9</v>
      </c>
      <c r="BN16" s="56" t="n">
        <v>0.026103</v>
      </c>
      <c r="BO16" s="7" t="n">
        <v>-130</v>
      </c>
      <c r="BP16" s="26" t="n">
        <v>0.60148</v>
      </c>
      <c r="BQ16" s="26" t="n">
        <v>0.854311</v>
      </c>
      <c r="BR16" s="26" t="n">
        <v>0.0689106</v>
      </c>
      <c r="BS16" s="57"/>
      <c r="BT16" s="57"/>
      <c r="BV16" s="57"/>
      <c r="BW16" s="57"/>
      <c r="BX16" s="25"/>
      <c r="BY16" s="7"/>
      <c r="BZ16" s="7"/>
      <c r="CA16" s="7"/>
    </row>
    <row r="17" s="26" customFormat="true" ht="14.5" hidden="false" customHeight="false" outlineLevel="0" collapsed="false">
      <c r="A17" s="36" t="n">
        <v>0.9908</v>
      </c>
      <c r="B17" s="36" t="n">
        <v>0.0954</v>
      </c>
      <c r="C17" s="7" t="n">
        <v>-125</v>
      </c>
      <c r="D17" s="26" t="n">
        <v>0</v>
      </c>
      <c r="E17" s="26" t="n">
        <v>0.6</v>
      </c>
      <c r="F17" s="26" t="n">
        <v>0</v>
      </c>
      <c r="I17" s="36" t="n">
        <v>0.9908</v>
      </c>
      <c r="J17" s="36" t="n">
        <v>0.0954</v>
      </c>
      <c r="K17" s="7" t="n">
        <v>-125</v>
      </c>
      <c r="L17" s="26" t="n">
        <v>0</v>
      </c>
      <c r="M17" s="26" t="n">
        <v>0.6</v>
      </c>
      <c r="N17" s="26" t="n">
        <v>0</v>
      </c>
      <c r="Q17" s="54" t="n">
        <v>0.631889535</v>
      </c>
      <c r="R17" s="26" t="n">
        <v>0.218931686</v>
      </c>
      <c r="S17" s="29" t="n">
        <v>-125</v>
      </c>
      <c r="T17" s="55" t="n">
        <v>0.47605</v>
      </c>
      <c r="U17" s="55" t="n">
        <v>0.9506</v>
      </c>
      <c r="V17" s="55" t="n">
        <v>0.32595</v>
      </c>
      <c r="W17" s="29"/>
      <c r="X17" s="29"/>
      <c r="Y17" s="54" t="n">
        <v>0.694825581</v>
      </c>
      <c r="Z17" s="29" t="n">
        <v>0.1155406975</v>
      </c>
      <c r="AA17" s="29" t="n">
        <v>-125</v>
      </c>
      <c r="AB17" s="55" t="n">
        <v>0.48565</v>
      </c>
      <c r="AC17" s="55" t="n">
        <v>0.82775</v>
      </c>
      <c r="AD17" s="55" t="n">
        <v>0.29825</v>
      </c>
      <c r="AG17" s="36" t="n">
        <v>0.7707</v>
      </c>
      <c r="AH17" s="36" t="n">
        <v>0.0731</v>
      </c>
      <c r="AI17" s="7" t="n">
        <v>-125</v>
      </c>
      <c r="AJ17" s="26" t="n">
        <v>0.5475475</v>
      </c>
      <c r="AK17" s="26" t="n">
        <v>1.001135</v>
      </c>
      <c r="AL17" s="26" t="n">
        <v>0.1871785</v>
      </c>
      <c r="AM17" s="7"/>
      <c r="AN17" s="7"/>
      <c r="AO17" s="36" t="n">
        <v>0.8579</v>
      </c>
      <c r="AP17" s="36" t="n">
        <v>0.0446</v>
      </c>
      <c r="AQ17" s="7" t="n">
        <v>-125</v>
      </c>
      <c r="AR17" s="26" t="n">
        <v>0.5451435</v>
      </c>
      <c r="AS17" s="26" t="n">
        <v>0.976299</v>
      </c>
      <c r="AT17" s="26" t="n">
        <v>0.1236349</v>
      </c>
      <c r="AU17" s="7"/>
      <c r="AV17" s="7"/>
      <c r="AW17" s="36" t="n">
        <v>0.875</v>
      </c>
      <c r="AX17" s="36" t="n">
        <v>0.0358</v>
      </c>
      <c r="AY17" s="7" t="n">
        <v>-125</v>
      </c>
      <c r="AZ17" s="26" t="n">
        <v>0.552385</v>
      </c>
      <c r="BA17" s="26" t="n">
        <v>0.997382</v>
      </c>
      <c r="BB17" s="26" t="n">
        <v>0.0993276</v>
      </c>
      <c r="BC17" s="25"/>
      <c r="BD17" s="7"/>
      <c r="BE17" s="56" t="n">
        <v>0.875</v>
      </c>
      <c r="BF17" s="56" t="n">
        <v>0.032092</v>
      </c>
      <c r="BG17" s="7" t="n">
        <v>-125</v>
      </c>
      <c r="BH17" s="26" t="n">
        <v>0.5478885</v>
      </c>
      <c r="BI17" s="26" t="n">
        <v>0.9726855</v>
      </c>
      <c r="BJ17" s="26" t="n">
        <v>0.0953803</v>
      </c>
      <c r="BK17" s="57"/>
      <c r="BL17" s="25"/>
      <c r="BM17" s="56" t="n">
        <v>0.875</v>
      </c>
      <c r="BN17" s="56" t="n">
        <v>0.032092</v>
      </c>
      <c r="BO17" s="7" t="n">
        <v>-125</v>
      </c>
      <c r="BP17" s="26" t="n">
        <v>0.5478885</v>
      </c>
      <c r="BQ17" s="26" t="n">
        <v>0.9726855</v>
      </c>
      <c r="BR17" s="26" t="n">
        <v>0.0953803</v>
      </c>
      <c r="BS17" s="57"/>
      <c r="BT17" s="57"/>
      <c r="BV17" s="57"/>
      <c r="BW17" s="57"/>
      <c r="BX17" s="25"/>
      <c r="BY17" s="7"/>
      <c r="BZ17" s="7"/>
      <c r="CA17" s="7"/>
    </row>
    <row r="18" s="26" customFormat="true" ht="14.5" hidden="false" customHeight="false" outlineLevel="0" collapsed="false">
      <c r="A18" s="36" t="n">
        <v>0.9891</v>
      </c>
      <c r="B18" s="36" t="n">
        <v>0.104</v>
      </c>
      <c r="C18" s="7" t="n">
        <v>-120</v>
      </c>
      <c r="D18" s="26" t="n">
        <v>0</v>
      </c>
      <c r="E18" s="26" t="n">
        <v>0.6</v>
      </c>
      <c r="F18" s="26" t="n">
        <v>0</v>
      </c>
      <c r="I18" s="36" t="n">
        <v>0.9891</v>
      </c>
      <c r="J18" s="36" t="n">
        <v>0.104</v>
      </c>
      <c r="K18" s="7" t="n">
        <v>-120</v>
      </c>
      <c r="L18" s="26" t="n">
        <v>0</v>
      </c>
      <c r="M18" s="26" t="n">
        <v>0.6</v>
      </c>
      <c r="N18" s="26" t="n">
        <v>0</v>
      </c>
      <c r="Q18" s="54" t="n">
        <v>0.584956395</v>
      </c>
      <c r="R18" s="26" t="n">
        <v>0.2321875</v>
      </c>
      <c r="S18" s="29" t="n">
        <v>-120</v>
      </c>
      <c r="T18" s="55" t="n">
        <v>0.4316</v>
      </c>
      <c r="U18" s="55" t="n">
        <v>1.0448</v>
      </c>
      <c r="V18" s="55" t="n">
        <v>0.3365</v>
      </c>
      <c r="W18" s="29"/>
      <c r="X18" s="29"/>
      <c r="Y18" s="54" t="n">
        <v>0.65727907</v>
      </c>
      <c r="Z18" s="29" t="n">
        <v>0.1276453485</v>
      </c>
      <c r="AA18" s="29" t="n">
        <v>-120</v>
      </c>
      <c r="AB18" s="55" t="n">
        <v>0.4383</v>
      </c>
      <c r="AC18" s="55" t="n">
        <v>0.9373</v>
      </c>
      <c r="AD18" s="55" t="n">
        <v>0.3111</v>
      </c>
      <c r="AG18" s="36" t="n">
        <v>0.7479</v>
      </c>
      <c r="AH18" s="36" t="n">
        <v>0.0799</v>
      </c>
      <c r="AI18" s="7" t="n">
        <v>-120</v>
      </c>
      <c r="AJ18" s="26" t="n">
        <v>0.494059</v>
      </c>
      <c r="AK18" s="26" t="n">
        <v>1.11595</v>
      </c>
      <c r="AL18" s="26" t="n">
        <v>0.211295</v>
      </c>
      <c r="AM18" s="7"/>
      <c r="AN18" s="7"/>
      <c r="AO18" s="36" t="n">
        <v>0.8427</v>
      </c>
      <c r="AP18" s="36" t="n">
        <v>0.0482</v>
      </c>
      <c r="AQ18" s="7" t="n">
        <v>-120</v>
      </c>
      <c r="AR18" s="26" t="n">
        <v>0.492383</v>
      </c>
      <c r="AS18" s="26" t="n">
        <v>1.09422</v>
      </c>
      <c r="AT18" s="26" t="n">
        <v>0.150184</v>
      </c>
      <c r="AU18" s="7"/>
      <c r="AV18" s="7"/>
      <c r="AW18" s="36" t="n">
        <v>0.85</v>
      </c>
      <c r="AX18" s="36" t="n">
        <v>0.042</v>
      </c>
      <c r="AY18" s="7" t="n">
        <v>-120</v>
      </c>
      <c r="AZ18" s="26" t="n">
        <v>0.497432</v>
      </c>
      <c r="BA18" s="26" t="n">
        <v>1.11267</v>
      </c>
      <c r="BB18" s="26" t="n">
        <v>0.126456</v>
      </c>
      <c r="BC18" s="25"/>
      <c r="BD18" s="7"/>
      <c r="BE18" s="56" t="n">
        <v>0.85</v>
      </c>
      <c r="BF18" s="56" t="n">
        <v>0.038014</v>
      </c>
      <c r="BG18" s="7" t="n">
        <v>-120</v>
      </c>
      <c r="BH18" s="26" t="n">
        <v>0.494297</v>
      </c>
      <c r="BI18" s="26" t="n">
        <v>1.09106</v>
      </c>
      <c r="BJ18" s="26" t="n">
        <v>0.12185</v>
      </c>
      <c r="BK18" s="57"/>
      <c r="BL18" s="25"/>
      <c r="BM18" s="56" t="n">
        <v>0.85</v>
      </c>
      <c r="BN18" s="56" t="n">
        <v>0.038014</v>
      </c>
      <c r="BO18" s="7" t="n">
        <v>-120</v>
      </c>
      <c r="BP18" s="26" t="n">
        <v>0.494297</v>
      </c>
      <c r="BQ18" s="26" t="n">
        <v>1.09106</v>
      </c>
      <c r="BR18" s="26" t="n">
        <v>0.12185</v>
      </c>
      <c r="BS18" s="57"/>
      <c r="BT18" s="57"/>
      <c r="BV18" s="57"/>
      <c r="BW18" s="57"/>
      <c r="BX18" s="25"/>
      <c r="BY18" s="7"/>
      <c r="BZ18" s="7"/>
      <c r="CA18" s="7"/>
    </row>
    <row r="19" s="26" customFormat="true" ht="14.5" hidden="false" customHeight="false" outlineLevel="0" collapsed="false">
      <c r="A19" s="36" t="n">
        <v>0.9872</v>
      </c>
      <c r="B19" s="36" t="n">
        <v>0.1125</v>
      </c>
      <c r="C19" s="7" t="n">
        <v>-115</v>
      </c>
      <c r="D19" s="26" t="n">
        <v>0</v>
      </c>
      <c r="E19" s="26" t="n">
        <v>0.6</v>
      </c>
      <c r="F19" s="26" t="n">
        <v>0</v>
      </c>
      <c r="I19" s="36" t="n">
        <v>0.9872</v>
      </c>
      <c r="J19" s="36" t="n">
        <v>0.1125</v>
      </c>
      <c r="K19" s="7" t="n">
        <v>-115</v>
      </c>
      <c r="L19" s="26" t="n">
        <v>0</v>
      </c>
      <c r="M19" s="26" t="n">
        <v>0.6</v>
      </c>
      <c r="N19" s="26" t="n">
        <v>0</v>
      </c>
      <c r="Q19" s="54" t="n">
        <v>0.538648256</v>
      </c>
      <c r="R19" s="26" t="n">
        <v>0.242623546</v>
      </c>
      <c r="S19" s="29" t="n">
        <v>-115</v>
      </c>
      <c r="T19" s="55" t="n">
        <v>0.36965</v>
      </c>
      <c r="U19" s="55" t="n">
        <v>1.1184</v>
      </c>
      <c r="V19" s="55" t="n">
        <v>0.34335</v>
      </c>
      <c r="W19" s="29"/>
      <c r="X19" s="29"/>
      <c r="Y19" s="54" t="n">
        <v>0.619418605</v>
      </c>
      <c r="Z19" s="29" t="n">
        <v>0.1404244185</v>
      </c>
      <c r="AA19" s="29" t="n">
        <v>-115</v>
      </c>
      <c r="AB19" s="55" t="n">
        <v>0.37445</v>
      </c>
      <c r="AC19" s="55" t="n">
        <v>1.0279</v>
      </c>
      <c r="AD19" s="55" t="n">
        <v>0.3219</v>
      </c>
      <c r="AG19" s="36" t="n">
        <v>0.7252</v>
      </c>
      <c r="AH19" s="36" t="n">
        <v>0.0866</v>
      </c>
      <c r="AI19" s="7" t="n">
        <v>-115</v>
      </c>
      <c r="AJ19" s="26" t="n">
        <v>0.422043</v>
      </c>
      <c r="AK19" s="26" t="n">
        <v>1.208465</v>
      </c>
      <c r="AL19" s="26" t="n">
        <v>0.2335275</v>
      </c>
      <c r="AM19" s="7"/>
      <c r="AN19" s="7"/>
      <c r="AO19" s="36" t="n">
        <v>0.8277</v>
      </c>
      <c r="AP19" s="36" t="n">
        <v>0.0519</v>
      </c>
      <c r="AQ19" s="7" t="n">
        <v>-115</v>
      </c>
      <c r="AR19" s="26" t="n">
        <v>0.4208435</v>
      </c>
      <c r="AS19" s="26" t="n">
        <v>1.190165</v>
      </c>
      <c r="AT19" s="26" t="n">
        <v>0.1753705</v>
      </c>
      <c r="AU19" s="7"/>
      <c r="AV19" s="7"/>
      <c r="AW19" s="36" t="n">
        <v>0.825</v>
      </c>
      <c r="AX19" s="36" t="n">
        <v>0.0482</v>
      </c>
      <c r="AY19" s="7" t="n">
        <v>-115</v>
      </c>
      <c r="AZ19" s="26" t="n">
        <v>0.424457</v>
      </c>
      <c r="BA19" s="26" t="n">
        <v>1.2057</v>
      </c>
      <c r="BB19" s="26" t="n">
        <v>0.1521365</v>
      </c>
      <c r="BC19" s="25"/>
      <c r="BD19" s="7"/>
      <c r="BE19" s="56" t="n">
        <v>0.825</v>
      </c>
      <c r="BF19" s="56" t="n">
        <v>0.043863</v>
      </c>
      <c r="BG19" s="7" t="n">
        <v>-115</v>
      </c>
      <c r="BH19" s="26" t="n">
        <v>0.422213</v>
      </c>
      <c r="BI19" s="26" t="n">
        <v>1.187505</v>
      </c>
      <c r="BJ19" s="26" t="n">
        <v>0.1470555</v>
      </c>
      <c r="BK19" s="57"/>
      <c r="BL19" s="25"/>
      <c r="BM19" s="56" t="n">
        <v>0.825</v>
      </c>
      <c r="BN19" s="56" t="n">
        <v>0.043863</v>
      </c>
      <c r="BO19" s="7" t="n">
        <v>-115</v>
      </c>
      <c r="BP19" s="26" t="n">
        <v>0.422213</v>
      </c>
      <c r="BQ19" s="26" t="n">
        <v>1.187505</v>
      </c>
      <c r="BR19" s="26" t="n">
        <v>0.1470555</v>
      </c>
      <c r="BS19" s="57"/>
      <c r="BT19" s="57"/>
      <c r="BV19" s="57"/>
      <c r="BW19" s="57"/>
      <c r="BX19" s="25"/>
      <c r="BY19" s="7"/>
      <c r="BZ19" s="7"/>
      <c r="CA19" s="7"/>
    </row>
    <row r="20" s="26" customFormat="true" ht="14.5" hidden="false" customHeight="false" outlineLevel="0" collapsed="false">
      <c r="A20" s="36" t="n">
        <v>0.9851</v>
      </c>
      <c r="B20" s="36" t="n">
        <v>0.121</v>
      </c>
      <c r="C20" s="7" t="n">
        <v>-110</v>
      </c>
      <c r="D20" s="26" t="n">
        <v>0</v>
      </c>
      <c r="E20" s="26" t="n">
        <v>0.6</v>
      </c>
      <c r="F20" s="26" t="n">
        <v>0</v>
      </c>
      <c r="I20" s="36" t="n">
        <v>0.9851</v>
      </c>
      <c r="J20" s="36" t="n">
        <v>0.121</v>
      </c>
      <c r="K20" s="7" t="n">
        <v>-110</v>
      </c>
      <c r="L20" s="26" t="n">
        <v>0</v>
      </c>
      <c r="M20" s="26" t="n">
        <v>0.6</v>
      </c>
      <c r="N20" s="26" t="n">
        <v>0</v>
      </c>
      <c r="Q20" s="54" t="n">
        <v>0.493139535</v>
      </c>
      <c r="R20" s="26" t="n">
        <v>0.249760174</v>
      </c>
      <c r="S20" s="29" t="n">
        <v>-110</v>
      </c>
      <c r="T20" s="55" t="n">
        <v>0.3077</v>
      </c>
      <c r="U20" s="55" t="n">
        <v>1.192</v>
      </c>
      <c r="V20" s="55" t="n">
        <v>0.3502</v>
      </c>
      <c r="W20" s="29"/>
      <c r="X20" s="29"/>
      <c r="Y20" s="54" t="n">
        <v>0.581395349</v>
      </c>
      <c r="Z20" s="29" t="n">
        <v>0.1522151165</v>
      </c>
      <c r="AA20" s="29" t="n">
        <v>-110</v>
      </c>
      <c r="AB20" s="55" t="n">
        <v>0.3106</v>
      </c>
      <c r="AC20" s="55" t="n">
        <v>1.1185</v>
      </c>
      <c r="AD20" s="55" t="n">
        <v>0.3327</v>
      </c>
      <c r="AG20" s="36" t="n">
        <v>0.7029</v>
      </c>
      <c r="AH20" s="36" t="n">
        <v>0.0932</v>
      </c>
      <c r="AI20" s="7" t="n">
        <v>-110</v>
      </c>
      <c r="AJ20" s="26" t="n">
        <v>0.350027</v>
      </c>
      <c r="AK20" s="26" t="n">
        <v>1.30098</v>
      </c>
      <c r="AL20" s="26" t="n">
        <v>0.25576</v>
      </c>
      <c r="AM20" s="7"/>
      <c r="AN20" s="7"/>
      <c r="AO20" s="36" t="n">
        <v>0.8126</v>
      </c>
      <c r="AP20" s="36" t="n">
        <v>0.0554</v>
      </c>
      <c r="AQ20" s="7" t="n">
        <v>-110</v>
      </c>
      <c r="AR20" s="26" t="n">
        <v>0.349304</v>
      </c>
      <c r="AS20" s="26" t="n">
        <v>1.28611</v>
      </c>
      <c r="AT20" s="26" t="n">
        <v>0.200557</v>
      </c>
      <c r="AU20" s="7"/>
      <c r="AV20" s="7"/>
      <c r="AW20" s="36" t="n">
        <v>0.8</v>
      </c>
      <c r="AX20" s="36" t="n">
        <v>0.0543</v>
      </c>
      <c r="AY20" s="7" t="n">
        <v>-110</v>
      </c>
      <c r="AZ20" s="26" t="n">
        <v>0.351482</v>
      </c>
      <c r="BA20" s="26" t="n">
        <v>1.29873</v>
      </c>
      <c r="BB20" s="26" t="n">
        <v>0.177817</v>
      </c>
      <c r="BC20" s="25"/>
      <c r="BD20" s="7"/>
      <c r="BE20" s="56" t="n">
        <v>0.8</v>
      </c>
      <c r="BF20" s="56" t="n">
        <v>0.04965</v>
      </c>
      <c r="BG20" s="7" t="n">
        <v>-110</v>
      </c>
      <c r="BH20" s="26" t="n">
        <v>0.350129</v>
      </c>
      <c r="BI20" s="26" t="n">
        <v>1.28395</v>
      </c>
      <c r="BJ20" s="26" t="n">
        <v>0.172261</v>
      </c>
      <c r="BK20" s="57"/>
      <c r="BL20" s="25"/>
      <c r="BM20" s="56" t="n">
        <v>0.8</v>
      </c>
      <c r="BN20" s="56" t="n">
        <v>0.04965</v>
      </c>
      <c r="BO20" s="7" t="n">
        <v>-110</v>
      </c>
      <c r="BP20" s="26" t="n">
        <v>0.350129</v>
      </c>
      <c r="BQ20" s="26" t="n">
        <v>1.28395</v>
      </c>
      <c r="BR20" s="26" t="n">
        <v>0.172261</v>
      </c>
      <c r="BS20" s="57"/>
      <c r="BT20" s="57"/>
      <c r="BV20" s="57"/>
      <c r="BW20" s="57"/>
      <c r="BX20" s="25"/>
      <c r="BY20" s="7"/>
      <c r="BZ20" s="7"/>
      <c r="CA20" s="7"/>
    </row>
    <row r="21" s="26" customFormat="true" ht="14.5" hidden="false" customHeight="false" outlineLevel="0" collapsed="false">
      <c r="A21" s="36" t="n">
        <v>0.983</v>
      </c>
      <c r="B21" s="36" t="n">
        <v>0.1294</v>
      </c>
      <c r="C21" s="7" t="n">
        <v>-105</v>
      </c>
      <c r="D21" s="26" t="n">
        <v>0</v>
      </c>
      <c r="E21" s="26" t="n">
        <v>0.6</v>
      </c>
      <c r="F21" s="26" t="n">
        <v>0</v>
      </c>
      <c r="I21" s="36" t="n">
        <v>0.983</v>
      </c>
      <c r="J21" s="36" t="n">
        <v>0.1294</v>
      </c>
      <c r="K21" s="7" t="n">
        <v>-105</v>
      </c>
      <c r="L21" s="26" t="n">
        <v>0</v>
      </c>
      <c r="M21" s="26" t="n">
        <v>0.6</v>
      </c>
      <c r="N21" s="26" t="n">
        <v>0</v>
      </c>
      <c r="Q21" s="54" t="n">
        <v>0.448633721</v>
      </c>
      <c r="R21" s="26" t="n">
        <v>0.251693314</v>
      </c>
      <c r="S21" s="29" t="n">
        <v>-105</v>
      </c>
      <c r="T21" s="55" t="n">
        <v>0.2332</v>
      </c>
      <c r="U21" s="55" t="n">
        <v>1.23495</v>
      </c>
      <c r="V21" s="55" t="n">
        <v>0.351</v>
      </c>
      <c r="W21" s="29"/>
      <c r="X21" s="29"/>
      <c r="Y21" s="54" t="n">
        <v>0.543372093</v>
      </c>
      <c r="Z21" s="29" t="n">
        <v>0.1642848835</v>
      </c>
      <c r="AA21" s="29" t="n">
        <v>-105</v>
      </c>
      <c r="AB21" s="55" t="n">
        <v>0.235</v>
      </c>
      <c r="AC21" s="55" t="n">
        <v>1.17955</v>
      </c>
      <c r="AD21" s="55" t="n">
        <v>0.3385</v>
      </c>
      <c r="AG21" s="36" t="n">
        <v>0.6809</v>
      </c>
      <c r="AH21" s="36" t="n">
        <v>0.0996</v>
      </c>
      <c r="AI21" s="7" t="n">
        <v>-105</v>
      </c>
      <c r="AJ21" s="26" t="n">
        <v>0.264828</v>
      </c>
      <c r="AK21" s="26" t="n">
        <v>1.359655</v>
      </c>
      <c r="AL21" s="26" t="n">
        <v>0.2733295</v>
      </c>
      <c r="AM21" s="7"/>
      <c r="AN21" s="7"/>
      <c r="AO21" s="36" t="n">
        <v>0.7976</v>
      </c>
      <c r="AP21" s="36" t="n">
        <v>0.059</v>
      </c>
      <c r="AQ21" s="7" t="n">
        <v>-105</v>
      </c>
      <c r="AR21" s="26" t="n">
        <v>0.2643775</v>
      </c>
      <c r="AS21" s="26" t="n">
        <v>1.348445</v>
      </c>
      <c r="AT21" s="26" t="n">
        <v>0.221633</v>
      </c>
      <c r="AU21" s="7"/>
      <c r="AV21" s="7"/>
      <c r="AW21" s="36" t="n">
        <v>0.775</v>
      </c>
      <c r="AX21" s="36" t="n">
        <v>0.0603</v>
      </c>
      <c r="AY21" s="7" t="n">
        <v>-105</v>
      </c>
      <c r="AZ21" s="26" t="n">
        <v>0.2657345</v>
      </c>
      <c r="BA21" s="26" t="n">
        <v>1.35796</v>
      </c>
      <c r="BB21" s="26" t="n">
        <v>0.1993535</v>
      </c>
      <c r="BC21" s="25"/>
      <c r="BD21" s="7"/>
      <c r="BE21" s="56" t="n">
        <v>0.775</v>
      </c>
      <c r="BF21" s="56" t="n">
        <v>0.055353</v>
      </c>
      <c r="BG21" s="7" t="n">
        <v>-105</v>
      </c>
      <c r="BH21" s="26" t="n">
        <v>0.2648915</v>
      </c>
      <c r="BI21" s="26" t="n">
        <v>1.346815</v>
      </c>
      <c r="BJ21" s="26" t="n">
        <v>0.1934405</v>
      </c>
      <c r="BK21" s="57"/>
      <c r="BL21" s="25"/>
      <c r="BM21" s="56" t="n">
        <v>0.775</v>
      </c>
      <c r="BN21" s="56" t="n">
        <v>0.055353</v>
      </c>
      <c r="BO21" s="7" t="n">
        <v>-105</v>
      </c>
      <c r="BP21" s="26" t="n">
        <v>0.2648915</v>
      </c>
      <c r="BQ21" s="26" t="n">
        <v>1.346815</v>
      </c>
      <c r="BR21" s="26" t="n">
        <v>0.1934405</v>
      </c>
      <c r="BS21" s="57"/>
      <c r="BT21" s="57"/>
      <c r="BV21" s="57"/>
      <c r="BW21" s="57"/>
      <c r="BX21" s="25"/>
      <c r="BY21" s="7"/>
      <c r="BZ21" s="7"/>
      <c r="CA21" s="7"/>
    </row>
    <row r="22" s="26" customFormat="true" ht="14.5" hidden="false" customHeight="false" outlineLevel="0" collapsed="false">
      <c r="A22" s="36" t="n">
        <v>0.9806</v>
      </c>
      <c r="B22" s="36" t="n">
        <v>0.1378</v>
      </c>
      <c r="C22" s="7" t="n">
        <v>-100</v>
      </c>
      <c r="D22" s="26" t="n">
        <v>0</v>
      </c>
      <c r="E22" s="26" t="n">
        <v>0.6</v>
      </c>
      <c r="F22" s="26" t="n">
        <v>0</v>
      </c>
      <c r="I22" s="36" t="n">
        <v>0.9806</v>
      </c>
      <c r="J22" s="36" t="n">
        <v>0.1378</v>
      </c>
      <c r="K22" s="7" t="n">
        <v>-100</v>
      </c>
      <c r="L22" s="26" t="n">
        <v>0</v>
      </c>
      <c r="M22" s="26" t="n">
        <v>0.6</v>
      </c>
      <c r="N22" s="26" t="n">
        <v>0</v>
      </c>
      <c r="Q22" s="54" t="n">
        <v>0.405319767</v>
      </c>
      <c r="R22" s="26" t="n">
        <v>0.250632267</v>
      </c>
      <c r="S22" s="29" t="n">
        <v>-100</v>
      </c>
      <c r="T22" s="55" t="n">
        <v>0.1587</v>
      </c>
      <c r="U22" s="55" t="n">
        <v>1.2779</v>
      </c>
      <c r="V22" s="55" t="n">
        <v>0.3518</v>
      </c>
      <c r="W22" s="29"/>
      <c r="X22" s="29"/>
      <c r="Y22" s="54" t="n">
        <v>0.505511628</v>
      </c>
      <c r="Z22" s="29" t="n">
        <v>0.1751453485</v>
      </c>
      <c r="AA22" s="29" t="n">
        <v>-100</v>
      </c>
      <c r="AB22" s="55" t="n">
        <v>0.1594</v>
      </c>
      <c r="AC22" s="55" t="n">
        <v>1.2406</v>
      </c>
      <c r="AD22" s="55" t="n">
        <v>0.3443</v>
      </c>
      <c r="AG22" s="36" t="n">
        <v>0.659</v>
      </c>
      <c r="AH22" s="36" t="n">
        <v>0.1058</v>
      </c>
      <c r="AI22" s="7" t="n">
        <v>-100</v>
      </c>
      <c r="AJ22" s="26" t="n">
        <v>0.179629</v>
      </c>
      <c r="AK22" s="26" t="n">
        <v>1.41833</v>
      </c>
      <c r="AL22" s="26" t="n">
        <v>0.290899</v>
      </c>
      <c r="AM22" s="7"/>
      <c r="AN22" s="7"/>
      <c r="AO22" s="36" t="n">
        <v>0.7826</v>
      </c>
      <c r="AP22" s="36" t="n">
        <v>0.0625</v>
      </c>
      <c r="AQ22" s="7" t="n">
        <v>-100</v>
      </c>
      <c r="AR22" s="26" t="n">
        <v>0.179451</v>
      </c>
      <c r="AS22" s="26" t="n">
        <v>1.41078</v>
      </c>
      <c r="AT22" s="26" t="n">
        <v>0.242709</v>
      </c>
      <c r="AU22" s="7"/>
      <c r="AV22" s="7"/>
      <c r="AW22" s="36" t="n">
        <v>0.75</v>
      </c>
      <c r="AX22" s="36" t="n">
        <v>0.0662</v>
      </c>
      <c r="AY22" s="7" t="n">
        <v>-100</v>
      </c>
      <c r="AZ22" s="26" t="n">
        <v>0.179987</v>
      </c>
      <c r="BA22" s="26" t="n">
        <v>1.41719</v>
      </c>
      <c r="BB22" s="26" t="n">
        <v>0.22089</v>
      </c>
      <c r="BC22" s="25"/>
      <c r="BD22" s="7"/>
      <c r="BE22" s="56" t="n">
        <v>0.75</v>
      </c>
      <c r="BF22" s="56" t="n">
        <v>0.060949</v>
      </c>
      <c r="BG22" s="7" t="n">
        <v>-100</v>
      </c>
      <c r="BH22" s="26" t="n">
        <v>0.179654</v>
      </c>
      <c r="BI22" s="26" t="n">
        <v>1.40968</v>
      </c>
      <c r="BJ22" s="26" t="n">
        <v>0.21462</v>
      </c>
      <c r="BK22" s="57"/>
      <c r="BL22" s="25"/>
      <c r="BM22" s="56" t="n">
        <v>0.75</v>
      </c>
      <c r="BN22" s="56" t="n">
        <v>0.060949</v>
      </c>
      <c r="BO22" s="7" t="n">
        <v>-100</v>
      </c>
      <c r="BP22" s="26" t="n">
        <v>0.179654</v>
      </c>
      <c r="BQ22" s="26" t="n">
        <v>1.40968</v>
      </c>
      <c r="BR22" s="26" t="n">
        <v>0.21462</v>
      </c>
      <c r="BS22" s="57"/>
      <c r="BT22" s="57"/>
      <c r="BV22" s="57"/>
      <c r="BW22" s="57"/>
      <c r="BX22" s="25"/>
      <c r="BY22" s="7"/>
      <c r="BZ22" s="7"/>
      <c r="CA22" s="7"/>
    </row>
    <row r="23" s="26" customFormat="true" ht="14.5" hidden="false" customHeight="false" outlineLevel="0" collapsed="false">
      <c r="A23" s="36" t="n">
        <v>0.9782</v>
      </c>
      <c r="B23" s="36" t="n">
        <v>0.1462</v>
      </c>
      <c r="C23" s="7" t="n">
        <v>-95</v>
      </c>
      <c r="D23" s="26" t="n">
        <v>0</v>
      </c>
      <c r="E23" s="26" t="n">
        <v>0.6</v>
      </c>
      <c r="F23" s="26" t="n">
        <v>0</v>
      </c>
      <c r="I23" s="36" t="n">
        <v>0.9782</v>
      </c>
      <c r="J23" s="36" t="n">
        <v>0.1462</v>
      </c>
      <c r="K23" s="7" t="n">
        <v>-95</v>
      </c>
      <c r="L23" s="26" t="n">
        <v>0</v>
      </c>
      <c r="M23" s="26" t="n">
        <v>0.6</v>
      </c>
      <c r="N23" s="26" t="n">
        <v>0</v>
      </c>
      <c r="Q23" s="54" t="n">
        <v>0.363372093</v>
      </c>
      <c r="R23" s="26" t="n">
        <v>0.245196221</v>
      </c>
      <c r="S23" s="29" t="n">
        <v>-95</v>
      </c>
      <c r="T23" s="55" t="n">
        <v>0.07935</v>
      </c>
      <c r="U23" s="55" t="n">
        <v>1.28395</v>
      </c>
      <c r="V23" s="55" t="n">
        <v>0.3453</v>
      </c>
      <c r="W23" s="29"/>
      <c r="X23" s="29"/>
      <c r="Y23" s="54" t="n">
        <v>0.467965116</v>
      </c>
      <c r="Z23" s="29" t="n">
        <v>0.1857500005</v>
      </c>
      <c r="AA23" s="29" t="n">
        <v>-95</v>
      </c>
      <c r="AB23" s="55" t="n">
        <v>0.0797</v>
      </c>
      <c r="AC23" s="55" t="n">
        <v>1.2653</v>
      </c>
      <c r="AD23" s="55" t="n">
        <v>0.34305</v>
      </c>
      <c r="AG23" s="36" t="n">
        <v>0.6376</v>
      </c>
      <c r="AH23" s="36" t="n">
        <v>0.1118</v>
      </c>
      <c r="AI23" s="7" t="n">
        <v>-95</v>
      </c>
      <c r="AJ23" s="26" t="n">
        <v>0.0898145</v>
      </c>
      <c r="AK23" s="26" t="n">
        <v>1.435695</v>
      </c>
      <c r="AL23" s="26" t="n">
        <v>0.301322</v>
      </c>
      <c r="AM23" s="7"/>
      <c r="AN23" s="7"/>
      <c r="AO23" s="36" t="n">
        <v>0.7677</v>
      </c>
      <c r="AP23" s="36" t="n">
        <v>0.066</v>
      </c>
      <c r="AQ23" s="7" t="n">
        <v>-95</v>
      </c>
      <c r="AR23" s="26" t="n">
        <v>0.0897255</v>
      </c>
      <c r="AS23" s="26" t="n">
        <v>1.43192</v>
      </c>
      <c r="AT23" s="26" t="n">
        <v>0.25701</v>
      </c>
      <c r="AU23" s="7"/>
      <c r="AV23" s="7"/>
      <c r="AW23" s="36" t="n">
        <v>0.725</v>
      </c>
      <c r="AX23" s="36" t="n">
        <v>0.072</v>
      </c>
      <c r="AY23" s="7" t="n">
        <v>-95</v>
      </c>
      <c r="AZ23" s="26" t="n">
        <v>0.0899935</v>
      </c>
      <c r="BA23" s="26" t="n">
        <v>1.435125</v>
      </c>
      <c r="BB23" s="26" t="n">
        <v>0.2356025</v>
      </c>
      <c r="BC23" s="25"/>
      <c r="BD23" s="7"/>
      <c r="BE23" s="56" t="n">
        <v>0.725</v>
      </c>
      <c r="BF23" s="56" t="n">
        <v>0.066436</v>
      </c>
      <c r="BG23" s="7" t="n">
        <v>-95</v>
      </c>
      <c r="BH23" s="26" t="n">
        <v>0.089827</v>
      </c>
      <c r="BI23" s="26" t="n">
        <v>1.43137</v>
      </c>
      <c r="BJ23" s="26" t="n">
        <v>0.2290815</v>
      </c>
      <c r="BK23" s="57"/>
      <c r="BL23" s="25"/>
      <c r="BM23" s="56" t="n">
        <v>0.725</v>
      </c>
      <c r="BN23" s="56" t="n">
        <v>0.066436</v>
      </c>
      <c r="BO23" s="7" t="n">
        <v>-95</v>
      </c>
      <c r="BP23" s="26" t="n">
        <v>0.089827</v>
      </c>
      <c r="BQ23" s="26" t="n">
        <v>1.43137</v>
      </c>
      <c r="BR23" s="26" t="n">
        <v>0.2290815</v>
      </c>
      <c r="BS23" s="57"/>
      <c r="BT23" s="57"/>
      <c r="BV23" s="57"/>
      <c r="BW23" s="57"/>
      <c r="BX23" s="25"/>
      <c r="BY23" s="7"/>
      <c r="BZ23" s="7"/>
      <c r="CA23" s="7"/>
    </row>
    <row r="24" s="26" customFormat="true" ht="14.5" hidden="false" customHeight="false" outlineLevel="0" collapsed="false">
      <c r="A24" s="36" t="n">
        <v>0.9755</v>
      </c>
      <c r="B24" s="36" t="n">
        <v>0.1545</v>
      </c>
      <c r="C24" s="7" t="n">
        <v>-90</v>
      </c>
      <c r="D24" s="26" t="n">
        <v>0</v>
      </c>
      <c r="E24" s="26" t="n">
        <v>0.6</v>
      </c>
      <c r="F24" s="26" t="n">
        <v>0</v>
      </c>
      <c r="I24" s="36" t="n">
        <v>0.9755</v>
      </c>
      <c r="J24" s="36" t="n">
        <v>0.1545</v>
      </c>
      <c r="K24" s="7" t="n">
        <v>-90</v>
      </c>
      <c r="L24" s="26" t="n">
        <v>0</v>
      </c>
      <c r="M24" s="26" t="n">
        <v>0.6</v>
      </c>
      <c r="N24" s="26" t="n">
        <v>0</v>
      </c>
      <c r="Q24" s="54" t="n">
        <v>0.322979651</v>
      </c>
      <c r="R24" s="26" t="n">
        <v>0.237260174</v>
      </c>
      <c r="S24" s="29" t="n">
        <v>-90</v>
      </c>
      <c r="T24" s="55" t="n">
        <v>0</v>
      </c>
      <c r="U24" s="55" t="n">
        <v>1.29</v>
      </c>
      <c r="V24" s="55" t="n">
        <v>0.3388</v>
      </c>
      <c r="W24" s="29"/>
      <c r="X24" s="29"/>
      <c r="Y24" s="54" t="n">
        <v>0.430918605</v>
      </c>
      <c r="Z24" s="29" t="n">
        <v>0.1940988375</v>
      </c>
      <c r="AA24" s="29" t="n">
        <v>-90</v>
      </c>
      <c r="AB24" s="55" t="n">
        <v>0</v>
      </c>
      <c r="AC24" s="55" t="n">
        <v>1.29</v>
      </c>
      <c r="AD24" s="55" t="n">
        <v>0.3418</v>
      </c>
      <c r="AG24" s="36" t="n">
        <v>0.6165</v>
      </c>
      <c r="AH24" s="36" t="n">
        <v>0.1175</v>
      </c>
      <c r="AI24" s="7" t="n">
        <v>-90</v>
      </c>
      <c r="AJ24" s="26" t="n">
        <v>0</v>
      </c>
      <c r="AK24" s="26" t="n">
        <v>1.45306</v>
      </c>
      <c r="AL24" s="26" t="n">
        <v>0.311745</v>
      </c>
      <c r="AM24" s="7"/>
      <c r="AN24" s="7"/>
      <c r="AO24" s="36" t="n">
        <v>0.7528</v>
      </c>
      <c r="AP24" s="36" t="n">
        <v>0.0694</v>
      </c>
      <c r="AQ24" s="7" t="n">
        <v>-90</v>
      </c>
      <c r="AR24" s="26" t="n">
        <v>0</v>
      </c>
      <c r="AS24" s="26" t="n">
        <v>1.45306</v>
      </c>
      <c r="AT24" s="26" t="n">
        <v>0.271311</v>
      </c>
      <c r="AU24" s="7"/>
      <c r="AV24" s="7"/>
      <c r="AW24" s="36" t="n">
        <v>0.7</v>
      </c>
      <c r="AX24" s="36" t="n">
        <v>0.0777</v>
      </c>
      <c r="AY24" s="7" t="n">
        <v>-90</v>
      </c>
      <c r="AZ24" s="26" t="n">
        <v>0</v>
      </c>
      <c r="BA24" s="26" t="n">
        <v>1.45306</v>
      </c>
      <c r="BB24" s="26" t="n">
        <v>0.250315</v>
      </c>
      <c r="BC24" s="25"/>
      <c r="BD24" s="7"/>
      <c r="BE24" s="56" t="n">
        <v>0.7</v>
      </c>
      <c r="BF24" s="56" t="n">
        <v>0.071826</v>
      </c>
      <c r="BG24" s="7" t="n">
        <v>-90</v>
      </c>
      <c r="BH24" s="26" t="n">
        <v>0</v>
      </c>
      <c r="BI24" s="26" t="n">
        <v>1.45306</v>
      </c>
      <c r="BJ24" s="26" t="n">
        <v>0.243543</v>
      </c>
      <c r="BK24" s="57"/>
      <c r="BL24" s="25"/>
      <c r="BM24" s="56" t="n">
        <v>0.7</v>
      </c>
      <c r="BN24" s="56" t="n">
        <v>0.071826</v>
      </c>
      <c r="BO24" s="7" t="n">
        <v>-90</v>
      </c>
      <c r="BP24" s="26" t="n">
        <v>0</v>
      </c>
      <c r="BQ24" s="26" t="n">
        <v>1.45306</v>
      </c>
      <c r="BR24" s="26" t="n">
        <v>0.243543</v>
      </c>
      <c r="BS24" s="57"/>
      <c r="BT24" s="57"/>
      <c r="BV24" s="57"/>
      <c r="BW24" s="57"/>
      <c r="BX24" s="25"/>
      <c r="BY24" s="7"/>
      <c r="BZ24" s="7"/>
      <c r="CA24" s="7"/>
    </row>
    <row r="25" s="26" customFormat="true" ht="14.5" hidden="false" customHeight="false" outlineLevel="0" collapsed="false">
      <c r="A25" s="36" t="n">
        <v>0.9728</v>
      </c>
      <c r="B25" s="36" t="n">
        <v>0.1628</v>
      </c>
      <c r="C25" s="7" t="n">
        <v>-85</v>
      </c>
      <c r="D25" s="26" t="n">
        <v>0</v>
      </c>
      <c r="E25" s="26" t="n">
        <v>0.6</v>
      </c>
      <c r="F25" s="26" t="n">
        <v>0</v>
      </c>
      <c r="I25" s="36" t="n">
        <v>0.9728</v>
      </c>
      <c r="J25" s="36" t="n">
        <v>0.1628</v>
      </c>
      <c r="K25" s="7" t="n">
        <v>-85</v>
      </c>
      <c r="L25" s="26" t="n">
        <v>0</v>
      </c>
      <c r="M25" s="26" t="n">
        <v>0.6</v>
      </c>
      <c r="N25" s="26" t="n">
        <v>0</v>
      </c>
      <c r="Q25" s="54" t="n">
        <v>0.284331395</v>
      </c>
      <c r="R25" s="26" t="n">
        <v>0.225559593</v>
      </c>
      <c r="S25" s="29" t="n">
        <v>-85</v>
      </c>
      <c r="T25" s="55" t="n">
        <v>-0.07935</v>
      </c>
      <c r="U25" s="55" t="n">
        <v>1.28395</v>
      </c>
      <c r="V25" s="55" t="n">
        <v>0.33125</v>
      </c>
      <c r="W25" s="29"/>
      <c r="X25" s="29"/>
      <c r="Y25" s="54" t="n">
        <v>0.394511628</v>
      </c>
      <c r="Z25" s="29" t="n">
        <v>0.1998081395</v>
      </c>
      <c r="AA25" s="29" t="n">
        <v>-85</v>
      </c>
      <c r="AB25" s="55" t="n">
        <v>-0.0797</v>
      </c>
      <c r="AC25" s="55" t="n">
        <v>1.2653</v>
      </c>
      <c r="AD25" s="55" t="n">
        <v>0.3304</v>
      </c>
      <c r="AG25" s="36" t="n">
        <v>0.5957</v>
      </c>
      <c r="AH25" s="36" t="n">
        <v>0.123</v>
      </c>
      <c r="AI25" s="7" t="n">
        <v>-85</v>
      </c>
      <c r="AJ25" s="26" t="n">
        <v>-0.0898145</v>
      </c>
      <c r="AK25" s="26" t="n">
        <v>1.435695</v>
      </c>
      <c r="AL25" s="26" t="n">
        <v>0.315897</v>
      </c>
      <c r="AM25" s="7"/>
      <c r="AN25" s="7"/>
      <c r="AO25" s="36" t="n">
        <v>0.7379</v>
      </c>
      <c r="AP25" s="36" t="n">
        <v>0.0728</v>
      </c>
      <c r="AQ25" s="7" t="n">
        <v>-85</v>
      </c>
      <c r="AR25" s="26" t="n">
        <v>-0.0897255</v>
      </c>
      <c r="AS25" s="26" t="n">
        <v>1.43192</v>
      </c>
      <c r="AT25" s="26" t="n">
        <v>0.277475</v>
      </c>
      <c r="AU25" s="7"/>
      <c r="AV25" s="7"/>
      <c r="AW25" s="36" t="n">
        <v>0.675</v>
      </c>
      <c r="AX25" s="36" t="n">
        <v>0.0833</v>
      </c>
      <c r="AY25" s="7" t="n">
        <v>-85</v>
      </c>
      <c r="AZ25" s="26" t="n">
        <v>-0.0899935</v>
      </c>
      <c r="BA25" s="26" t="n">
        <v>1.435125</v>
      </c>
      <c r="BB25" s="26" t="n">
        <v>0.258491</v>
      </c>
      <c r="BC25" s="25"/>
      <c r="BD25" s="7"/>
      <c r="BE25" s="56" t="n">
        <v>0.675</v>
      </c>
      <c r="BF25" s="56" t="n">
        <v>0.077113</v>
      </c>
      <c r="BG25" s="7" t="n">
        <v>-85</v>
      </c>
      <c r="BH25" s="26" t="n">
        <v>-0.089827</v>
      </c>
      <c r="BI25" s="26" t="n">
        <v>1.43137</v>
      </c>
      <c r="BJ25" s="26" t="n">
        <v>0.249606</v>
      </c>
      <c r="BK25" s="57"/>
      <c r="BL25" s="25"/>
      <c r="BM25" s="56" t="n">
        <v>0.675</v>
      </c>
      <c r="BN25" s="56" t="n">
        <v>0.077113</v>
      </c>
      <c r="BO25" s="7" t="n">
        <v>-85</v>
      </c>
      <c r="BP25" s="26" t="n">
        <v>-0.089827</v>
      </c>
      <c r="BQ25" s="26" t="n">
        <v>1.43137</v>
      </c>
      <c r="BR25" s="26" t="n">
        <v>0.249606</v>
      </c>
      <c r="BS25" s="57"/>
      <c r="BT25" s="57"/>
      <c r="BV25" s="57"/>
      <c r="BW25" s="57"/>
      <c r="BX25" s="25"/>
      <c r="BY25" s="7"/>
      <c r="BZ25" s="7"/>
      <c r="CA25" s="7"/>
    </row>
    <row r="26" s="26" customFormat="true" ht="14.5" hidden="false" customHeight="false" outlineLevel="0" collapsed="false">
      <c r="A26" s="36" t="n">
        <v>0.9698</v>
      </c>
      <c r="B26" s="36" t="n">
        <v>0.171</v>
      </c>
      <c r="C26" s="7" t="n">
        <v>-80</v>
      </c>
      <c r="D26" s="26" t="n">
        <v>0</v>
      </c>
      <c r="E26" s="26" t="n">
        <v>0.6</v>
      </c>
      <c r="F26" s="26" t="n">
        <v>0</v>
      </c>
      <c r="I26" s="36" t="n">
        <v>0.9698</v>
      </c>
      <c r="J26" s="36" t="n">
        <v>0.171</v>
      </c>
      <c r="K26" s="7" t="n">
        <v>-80</v>
      </c>
      <c r="L26" s="26" t="n">
        <v>0</v>
      </c>
      <c r="M26" s="26" t="n">
        <v>0.6</v>
      </c>
      <c r="N26" s="26" t="n">
        <v>0</v>
      </c>
      <c r="Q26" s="54" t="n">
        <v>0.247572674</v>
      </c>
      <c r="R26" s="26" t="n">
        <v>0.21221657</v>
      </c>
      <c r="S26" s="29" t="n">
        <v>-80</v>
      </c>
      <c r="T26" s="55" t="n">
        <v>-0.1587</v>
      </c>
      <c r="U26" s="55" t="n">
        <v>1.2779</v>
      </c>
      <c r="V26" s="55" t="n">
        <v>0.3237</v>
      </c>
      <c r="W26" s="29"/>
      <c r="X26" s="29"/>
      <c r="Y26" s="54" t="n">
        <v>0.358906977</v>
      </c>
      <c r="Z26" s="29" t="n">
        <v>0.2013546515</v>
      </c>
      <c r="AA26" s="29" t="n">
        <v>-80</v>
      </c>
      <c r="AB26" s="55" t="n">
        <v>-0.1594</v>
      </c>
      <c r="AC26" s="55" t="n">
        <v>1.2406</v>
      </c>
      <c r="AD26" s="55" t="n">
        <v>0.319</v>
      </c>
      <c r="AG26" s="36" t="n">
        <v>0.5752</v>
      </c>
      <c r="AH26" s="36" t="n">
        <v>0.1282</v>
      </c>
      <c r="AI26" s="7" t="n">
        <v>-80</v>
      </c>
      <c r="AJ26" s="26" t="n">
        <v>-0.179629</v>
      </c>
      <c r="AK26" s="26" t="n">
        <v>1.41833</v>
      </c>
      <c r="AL26" s="26" t="n">
        <v>0.320049</v>
      </c>
      <c r="AM26" s="7"/>
      <c r="AN26" s="7"/>
      <c r="AO26" s="36" t="n">
        <v>0.723</v>
      </c>
      <c r="AP26" s="36" t="n">
        <v>0.0761</v>
      </c>
      <c r="AQ26" s="7" t="n">
        <v>-80</v>
      </c>
      <c r="AR26" s="26" t="n">
        <v>-0.179451</v>
      </c>
      <c r="AS26" s="26" t="n">
        <v>1.41078</v>
      </c>
      <c r="AT26" s="26" t="n">
        <v>0.283639</v>
      </c>
      <c r="AU26" s="7"/>
      <c r="AV26" s="7"/>
      <c r="AW26" s="36" t="n">
        <v>0.65</v>
      </c>
      <c r="AX26" s="36" t="n">
        <v>0.0887</v>
      </c>
      <c r="AY26" s="7" t="n">
        <v>-80</v>
      </c>
      <c r="AZ26" s="26" t="n">
        <v>-0.179987</v>
      </c>
      <c r="BA26" s="26" t="n">
        <v>1.41719</v>
      </c>
      <c r="BB26" s="26" t="n">
        <v>0.266667</v>
      </c>
      <c r="BC26" s="25"/>
      <c r="BD26" s="7"/>
      <c r="BE26" s="56" t="n">
        <v>0.65</v>
      </c>
      <c r="BF26" s="56" t="n">
        <v>0.082275</v>
      </c>
      <c r="BG26" s="7" t="n">
        <v>-80</v>
      </c>
      <c r="BH26" s="26" t="n">
        <v>-0.179654</v>
      </c>
      <c r="BI26" s="26" t="n">
        <v>1.40968</v>
      </c>
      <c r="BJ26" s="26" t="n">
        <v>0.255669</v>
      </c>
      <c r="BK26" s="57"/>
      <c r="BL26" s="25"/>
      <c r="BM26" s="56" t="n">
        <v>0.65</v>
      </c>
      <c r="BN26" s="56" t="n">
        <v>0.082275</v>
      </c>
      <c r="BO26" s="7" t="n">
        <v>-80</v>
      </c>
      <c r="BP26" s="26" t="n">
        <v>-0.179654</v>
      </c>
      <c r="BQ26" s="26" t="n">
        <v>1.40968</v>
      </c>
      <c r="BR26" s="26" t="n">
        <v>0.255669</v>
      </c>
      <c r="BS26" s="57"/>
      <c r="BT26" s="57"/>
      <c r="BV26" s="57"/>
      <c r="BW26" s="57"/>
      <c r="BX26" s="25"/>
      <c r="BY26" s="7"/>
      <c r="BZ26" s="7"/>
      <c r="CA26" s="7"/>
    </row>
    <row r="27" s="26" customFormat="true" ht="14.5" hidden="false" customHeight="false" outlineLevel="0" collapsed="false">
      <c r="A27" s="36" t="n">
        <v>0.9668</v>
      </c>
      <c r="B27" s="36" t="n">
        <v>0.1792</v>
      </c>
      <c r="C27" s="7" t="n">
        <v>-75</v>
      </c>
      <c r="D27" s="26" t="n">
        <v>0</v>
      </c>
      <c r="E27" s="26" t="n">
        <v>0.6</v>
      </c>
      <c r="F27" s="26" t="n">
        <v>0</v>
      </c>
      <c r="I27" s="36" t="n">
        <v>0.9668</v>
      </c>
      <c r="J27" s="36" t="n">
        <v>0.1792</v>
      </c>
      <c r="K27" s="7" t="n">
        <v>-75</v>
      </c>
      <c r="L27" s="26" t="n">
        <v>0</v>
      </c>
      <c r="M27" s="26" t="n">
        <v>0.6</v>
      </c>
      <c r="N27" s="26" t="n">
        <v>0</v>
      </c>
      <c r="Q27" s="54" t="n">
        <v>0.212863372</v>
      </c>
      <c r="R27" s="26" t="n">
        <v>0.195777616</v>
      </c>
      <c r="S27" s="29" t="n">
        <v>-75</v>
      </c>
      <c r="T27" s="55" t="n">
        <v>-0.2332</v>
      </c>
      <c r="U27" s="55" t="n">
        <v>1.23495</v>
      </c>
      <c r="V27" s="55" t="n">
        <v>0.30935</v>
      </c>
      <c r="W27" s="29"/>
      <c r="X27" s="29"/>
      <c r="Y27" s="54" t="n">
        <v>0.324255814</v>
      </c>
      <c r="Z27" s="29" t="n">
        <v>0.2005058145</v>
      </c>
      <c r="AA27" s="29" t="n">
        <v>-75</v>
      </c>
      <c r="AB27" s="55" t="n">
        <v>-0.235</v>
      </c>
      <c r="AC27" s="55" t="n">
        <v>1.17955</v>
      </c>
      <c r="AD27" s="55" t="n">
        <v>0.30175</v>
      </c>
      <c r="AG27" s="36" t="n">
        <v>0.5549</v>
      </c>
      <c r="AH27" s="36" t="n">
        <v>0.1331</v>
      </c>
      <c r="AI27" s="7" t="n">
        <v>-75</v>
      </c>
      <c r="AJ27" s="26" t="n">
        <v>-0.264828</v>
      </c>
      <c r="AK27" s="26" t="n">
        <v>1.359655</v>
      </c>
      <c r="AL27" s="26" t="n">
        <v>0.3161835</v>
      </c>
      <c r="AM27" s="7"/>
      <c r="AN27" s="7"/>
      <c r="AO27" s="36" t="n">
        <v>0.7082</v>
      </c>
      <c r="AP27" s="36" t="n">
        <v>0.0794</v>
      </c>
      <c r="AQ27" s="7" t="n">
        <v>-75</v>
      </c>
      <c r="AR27" s="26" t="n">
        <v>-0.2643775</v>
      </c>
      <c r="AS27" s="26" t="n">
        <v>1.348445</v>
      </c>
      <c r="AT27" s="26" t="n">
        <v>0.281592</v>
      </c>
      <c r="AU27" s="7"/>
      <c r="AV27" s="7"/>
      <c r="AW27" s="36" t="n">
        <v>0.625</v>
      </c>
      <c r="AX27" s="36" t="n">
        <v>0.094</v>
      </c>
      <c r="AY27" s="7" t="n">
        <v>-75</v>
      </c>
      <c r="AZ27" s="26" t="n">
        <v>-0.2657345</v>
      </c>
      <c r="BA27" s="26" t="n">
        <v>1.35796</v>
      </c>
      <c r="BB27" s="26" t="n">
        <v>0.2666305</v>
      </c>
      <c r="BC27" s="25"/>
      <c r="BD27" s="7"/>
      <c r="BE27" s="56" t="n">
        <v>0.625</v>
      </c>
      <c r="BF27" s="56" t="n">
        <v>0.087285</v>
      </c>
      <c r="BG27" s="7" t="n">
        <v>-75</v>
      </c>
      <c r="BH27" s="26" t="n">
        <v>-0.2648915</v>
      </c>
      <c r="BI27" s="26" t="n">
        <v>1.346815</v>
      </c>
      <c r="BJ27" s="26" t="n">
        <v>0.2535495</v>
      </c>
      <c r="BK27" s="57"/>
      <c r="BL27" s="25"/>
      <c r="BM27" s="56" t="n">
        <v>0.625</v>
      </c>
      <c r="BN27" s="56" t="n">
        <v>0.087285</v>
      </c>
      <c r="BO27" s="7" t="n">
        <v>-75</v>
      </c>
      <c r="BP27" s="26" t="n">
        <v>-0.2648915</v>
      </c>
      <c r="BQ27" s="26" t="n">
        <v>1.346815</v>
      </c>
      <c r="BR27" s="26" t="n">
        <v>0.2535495</v>
      </c>
      <c r="BS27" s="57"/>
      <c r="BT27" s="57"/>
      <c r="BV27" s="57"/>
      <c r="BW27" s="57"/>
      <c r="BX27" s="25"/>
      <c r="BY27" s="7"/>
      <c r="BZ27" s="7"/>
      <c r="CA27" s="7"/>
    </row>
    <row r="28" s="26" customFormat="true" ht="14.5" hidden="false" customHeight="false" outlineLevel="0" collapsed="false">
      <c r="A28" s="36" t="n">
        <v>0.9636</v>
      </c>
      <c r="B28" s="36" t="n">
        <v>0.1873</v>
      </c>
      <c r="C28" s="7" t="n">
        <v>-70</v>
      </c>
      <c r="D28" s="26" t="n">
        <v>0</v>
      </c>
      <c r="E28" s="26" t="n">
        <v>0.6</v>
      </c>
      <c r="F28" s="26" t="n">
        <v>0</v>
      </c>
      <c r="I28" s="36" t="n">
        <v>0.9636</v>
      </c>
      <c r="J28" s="36" t="n">
        <v>0.1873</v>
      </c>
      <c r="K28" s="7" t="n">
        <v>-70</v>
      </c>
      <c r="L28" s="26" t="n">
        <v>0</v>
      </c>
      <c r="M28" s="26" t="n">
        <v>0.6</v>
      </c>
      <c r="N28" s="26" t="n">
        <v>0</v>
      </c>
      <c r="Q28" s="54" t="n">
        <v>0.180348837</v>
      </c>
      <c r="R28" s="26" t="n">
        <v>0.1784375</v>
      </c>
      <c r="S28" s="29" t="n">
        <v>-70</v>
      </c>
      <c r="T28" s="55" t="n">
        <v>-0.3077</v>
      </c>
      <c r="U28" s="55" t="n">
        <v>1.192</v>
      </c>
      <c r="V28" s="55" t="n">
        <v>0.295</v>
      </c>
      <c r="W28" s="29"/>
      <c r="X28" s="29"/>
      <c r="Y28" s="54" t="n">
        <v>0.290697674</v>
      </c>
      <c r="Z28" s="29" t="n">
        <v>0.1961569765</v>
      </c>
      <c r="AA28" s="29" t="n">
        <v>-70</v>
      </c>
      <c r="AB28" s="55" t="n">
        <v>-0.3106</v>
      </c>
      <c r="AC28" s="55" t="n">
        <v>1.1185</v>
      </c>
      <c r="AD28" s="55" t="n">
        <v>0.2845</v>
      </c>
      <c r="AG28" s="36" t="n">
        <v>0.535</v>
      </c>
      <c r="AH28" s="36" t="n">
        <v>0.1377</v>
      </c>
      <c r="AI28" s="7" t="n">
        <v>-70</v>
      </c>
      <c r="AJ28" s="26" t="n">
        <v>-0.350027</v>
      </c>
      <c r="AK28" s="26" t="n">
        <v>1.30098</v>
      </c>
      <c r="AL28" s="26" t="n">
        <v>0.312318</v>
      </c>
      <c r="AM28" s="7"/>
      <c r="AN28" s="7"/>
      <c r="AO28" s="36" t="n">
        <v>0.6934</v>
      </c>
      <c r="AP28" s="36" t="n">
        <v>0.0826</v>
      </c>
      <c r="AQ28" s="7" t="n">
        <v>-70</v>
      </c>
      <c r="AR28" s="26" t="n">
        <v>-0.349304</v>
      </c>
      <c r="AS28" s="26" t="n">
        <v>1.28611</v>
      </c>
      <c r="AT28" s="26" t="n">
        <v>0.279545</v>
      </c>
      <c r="AU28" s="7"/>
      <c r="AV28" s="7"/>
      <c r="AW28" s="36" t="n">
        <v>0.6</v>
      </c>
      <c r="AX28" s="36" t="n">
        <v>0.099</v>
      </c>
      <c r="AY28" s="7" t="n">
        <v>-70</v>
      </c>
      <c r="AZ28" s="26" t="n">
        <v>-0.351482</v>
      </c>
      <c r="BA28" s="26" t="n">
        <v>1.29873</v>
      </c>
      <c r="BB28" s="26" t="n">
        <v>0.266594</v>
      </c>
      <c r="BC28" s="25"/>
      <c r="BD28" s="7"/>
      <c r="BE28" s="56" t="n">
        <v>0.6</v>
      </c>
      <c r="BF28" s="56" t="n">
        <v>0.092116</v>
      </c>
      <c r="BG28" s="7" t="n">
        <v>-70</v>
      </c>
      <c r="BH28" s="26" t="n">
        <v>-0.350129</v>
      </c>
      <c r="BI28" s="26" t="n">
        <v>1.28395</v>
      </c>
      <c r="BJ28" s="26" t="n">
        <v>0.25143</v>
      </c>
      <c r="BK28" s="57"/>
      <c r="BL28" s="25"/>
      <c r="BM28" s="56" t="n">
        <v>0.6</v>
      </c>
      <c r="BN28" s="56" t="n">
        <v>0.092116</v>
      </c>
      <c r="BO28" s="7" t="n">
        <v>-70</v>
      </c>
      <c r="BP28" s="26" t="n">
        <v>-0.350129</v>
      </c>
      <c r="BQ28" s="26" t="n">
        <v>1.28395</v>
      </c>
      <c r="BR28" s="26" t="n">
        <v>0.25143</v>
      </c>
      <c r="BS28" s="57"/>
      <c r="BT28" s="57"/>
      <c r="BV28" s="57"/>
      <c r="BW28" s="57"/>
      <c r="BX28" s="25"/>
      <c r="BY28" s="7"/>
      <c r="BZ28" s="7"/>
      <c r="CA28" s="7"/>
    </row>
    <row r="29" s="26" customFormat="true" ht="14.5" hidden="false" customHeight="false" outlineLevel="0" collapsed="false">
      <c r="A29" s="36" t="n">
        <v>0.9603</v>
      </c>
      <c r="B29" s="36" t="n">
        <v>0.1954</v>
      </c>
      <c r="C29" s="7" t="n">
        <v>-65</v>
      </c>
      <c r="D29" s="26" t="n">
        <v>0</v>
      </c>
      <c r="E29" s="26" t="n">
        <v>0.6</v>
      </c>
      <c r="F29" s="26" t="n">
        <v>0</v>
      </c>
      <c r="I29" s="36" t="n">
        <v>0.9603</v>
      </c>
      <c r="J29" s="36" t="n">
        <v>0.1954</v>
      </c>
      <c r="K29" s="7" t="n">
        <v>-65</v>
      </c>
      <c r="L29" s="26" t="n">
        <v>0</v>
      </c>
      <c r="M29" s="26" t="n">
        <v>0.6</v>
      </c>
      <c r="N29" s="26" t="n">
        <v>0</v>
      </c>
      <c r="Q29" s="54" t="n">
        <v>0.150174419</v>
      </c>
      <c r="R29" s="26" t="n">
        <v>0.158234012</v>
      </c>
      <c r="S29" s="29" t="n">
        <v>-65</v>
      </c>
      <c r="T29" s="55" t="n">
        <v>-0.36965</v>
      </c>
      <c r="U29" s="55" t="n">
        <v>1.1184</v>
      </c>
      <c r="V29" s="55" t="n">
        <v>0.27565</v>
      </c>
      <c r="W29" s="29"/>
      <c r="X29" s="29"/>
      <c r="Y29" s="54" t="n">
        <v>0.258383721</v>
      </c>
      <c r="Z29" s="29" t="n">
        <v>0.1898081395</v>
      </c>
      <c r="AA29" s="29" t="n">
        <v>-65</v>
      </c>
      <c r="AB29" s="55" t="n">
        <v>-0.37445</v>
      </c>
      <c r="AC29" s="55" t="n">
        <v>1.0279</v>
      </c>
      <c r="AD29" s="55" t="n">
        <v>0.2637</v>
      </c>
      <c r="AG29" s="36" t="n">
        <v>0.5155</v>
      </c>
      <c r="AH29" s="36" t="n">
        <v>0.142</v>
      </c>
      <c r="AI29" s="7" t="n">
        <v>-65</v>
      </c>
      <c r="AJ29" s="26" t="n">
        <v>-0.422043</v>
      </c>
      <c r="AK29" s="26" t="n">
        <v>1.208465</v>
      </c>
      <c r="AL29" s="26" t="n">
        <v>0.3023605</v>
      </c>
      <c r="AM29" s="7"/>
      <c r="AN29" s="7"/>
      <c r="AO29" s="36" t="n">
        <v>0.6786</v>
      </c>
      <c r="AP29" s="36" t="n">
        <v>0.0858</v>
      </c>
      <c r="AQ29" s="7" t="n">
        <v>-65</v>
      </c>
      <c r="AR29" s="26" t="n">
        <v>-0.4208435</v>
      </c>
      <c r="AS29" s="26" t="n">
        <v>1.190165</v>
      </c>
      <c r="AT29" s="26" t="n">
        <v>0.2711805</v>
      </c>
      <c r="AU29" s="7"/>
      <c r="AV29" s="7"/>
      <c r="AW29" s="36" t="n">
        <v>0.575</v>
      </c>
      <c r="AX29" s="36" t="n">
        <v>0.1037</v>
      </c>
      <c r="AY29" s="7" t="n">
        <v>-65</v>
      </c>
      <c r="AZ29" s="26" t="n">
        <v>-0.424457</v>
      </c>
      <c r="BA29" s="26" t="n">
        <v>1.2057</v>
      </c>
      <c r="BB29" s="26" t="n">
        <v>0.2601975</v>
      </c>
      <c r="BC29" s="25"/>
      <c r="BD29" s="7"/>
      <c r="BE29" s="56" t="n">
        <v>0.575</v>
      </c>
      <c r="BF29" s="56" t="n">
        <v>0.096748</v>
      </c>
      <c r="BG29" s="7" t="n">
        <v>-65</v>
      </c>
      <c r="BH29" s="26" t="n">
        <v>-0.422213</v>
      </c>
      <c r="BI29" s="26" t="n">
        <v>1.187505</v>
      </c>
      <c r="BJ29" s="26" t="n">
        <v>0.243076</v>
      </c>
      <c r="BK29" s="57"/>
      <c r="BL29" s="25"/>
      <c r="BM29" s="56" t="n">
        <v>0.575</v>
      </c>
      <c r="BN29" s="56" t="n">
        <v>0.096748</v>
      </c>
      <c r="BO29" s="7" t="n">
        <v>-65</v>
      </c>
      <c r="BP29" s="26" t="n">
        <v>-0.422213</v>
      </c>
      <c r="BQ29" s="26" t="n">
        <v>1.187505</v>
      </c>
      <c r="BR29" s="26" t="n">
        <v>0.243076</v>
      </c>
      <c r="BS29" s="57"/>
      <c r="BT29" s="57"/>
      <c r="BV29" s="57"/>
      <c r="BW29" s="57"/>
      <c r="BX29" s="25"/>
      <c r="BY29" s="7"/>
      <c r="BZ29" s="7"/>
      <c r="CA29" s="7"/>
    </row>
    <row r="30" s="26" customFormat="true" ht="14.5" hidden="false" customHeight="false" outlineLevel="0" collapsed="false">
      <c r="A30" s="36" t="n">
        <v>0.9568</v>
      </c>
      <c r="B30" s="36" t="n">
        <v>0.2034</v>
      </c>
      <c r="C30" s="7" t="n">
        <v>-60</v>
      </c>
      <c r="D30" s="26" t="n">
        <v>0</v>
      </c>
      <c r="E30" s="26" t="n">
        <v>0.6</v>
      </c>
      <c r="F30" s="26" t="n">
        <v>0</v>
      </c>
      <c r="I30" s="36" t="n">
        <v>0.9568</v>
      </c>
      <c r="J30" s="36" t="n">
        <v>0.2034</v>
      </c>
      <c r="K30" s="7" t="n">
        <v>-60</v>
      </c>
      <c r="L30" s="26" t="n">
        <v>0</v>
      </c>
      <c r="M30" s="26" t="n">
        <v>0.6</v>
      </c>
      <c r="N30" s="26" t="n">
        <v>0</v>
      </c>
      <c r="Q30" s="54" t="n">
        <v>0.122485465</v>
      </c>
      <c r="R30" s="26" t="n">
        <v>0.138001453</v>
      </c>
      <c r="S30" s="29" t="n">
        <v>-60</v>
      </c>
      <c r="T30" s="55" t="n">
        <v>-0.4316</v>
      </c>
      <c r="U30" s="55" t="n">
        <v>1.0448</v>
      </c>
      <c r="V30" s="55" t="n">
        <v>0.2563</v>
      </c>
      <c r="W30" s="29"/>
      <c r="X30" s="29"/>
      <c r="Y30" s="54" t="n">
        <v>0.227465116</v>
      </c>
      <c r="Z30" s="29" t="n">
        <v>0.1804476745</v>
      </c>
      <c r="AA30" s="29" t="n">
        <v>-60</v>
      </c>
      <c r="AB30" s="55" t="n">
        <v>-0.4383</v>
      </c>
      <c r="AC30" s="55" t="n">
        <v>0.9373</v>
      </c>
      <c r="AD30" s="55" t="n">
        <v>0.2429</v>
      </c>
      <c r="AG30" s="36" t="n">
        <v>0.4963</v>
      </c>
      <c r="AH30" s="36" t="n">
        <v>0.146</v>
      </c>
      <c r="AI30" s="7" t="n">
        <v>-60</v>
      </c>
      <c r="AJ30" s="26" t="n">
        <v>-0.494059</v>
      </c>
      <c r="AK30" s="26" t="n">
        <v>1.11595</v>
      </c>
      <c r="AL30" s="26" t="n">
        <v>0.292403</v>
      </c>
      <c r="AM30" s="7"/>
      <c r="AN30" s="7"/>
      <c r="AO30" s="36" t="n">
        <v>0.6639</v>
      </c>
      <c r="AP30" s="36" t="n">
        <v>0.0889</v>
      </c>
      <c r="AQ30" s="7" t="n">
        <v>-60</v>
      </c>
      <c r="AR30" s="26" t="n">
        <v>-0.492383</v>
      </c>
      <c r="AS30" s="26" t="n">
        <v>1.09422</v>
      </c>
      <c r="AT30" s="26" t="n">
        <v>0.262816</v>
      </c>
      <c r="AU30" s="7"/>
      <c r="AV30" s="7"/>
      <c r="AW30" s="36" t="n">
        <v>0.55</v>
      </c>
      <c r="AX30" s="36" t="n">
        <v>0.1082</v>
      </c>
      <c r="AY30" s="7" t="n">
        <v>-60</v>
      </c>
      <c r="AZ30" s="26" t="n">
        <v>-0.497432</v>
      </c>
      <c r="BA30" s="26" t="n">
        <v>1.11267</v>
      </c>
      <c r="BB30" s="26" t="n">
        <v>0.253801</v>
      </c>
      <c r="BC30" s="25"/>
      <c r="BD30" s="7"/>
      <c r="BE30" s="56" t="n">
        <v>0.55</v>
      </c>
      <c r="BF30" s="56" t="n">
        <v>0.101155</v>
      </c>
      <c r="BG30" s="7" t="n">
        <v>-60</v>
      </c>
      <c r="BH30" s="26" t="n">
        <v>-0.494297</v>
      </c>
      <c r="BI30" s="26" t="n">
        <v>1.09106</v>
      </c>
      <c r="BJ30" s="26" t="n">
        <v>0.234722</v>
      </c>
      <c r="BK30" s="57"/>
      <c r="BL30" s="25"/>
      <c r="BM30" s="56" t="n">
        <v>0.55</v>
      </c>
      <c r="BN30" s="56" t="n">
        <v>0.101155</v>
      </c>
      <c r="BO30" s="7" t="n">
        <v>-60</v>
      </c>
      <c r="BP30" s="26" t="n">
        <v>-0.494297</v>
      </c>
      <c r="BQ30" s="26" t="n">
        <v>1.09106</v>
      </c>
      <c r="BR30" s="26" t="n">
        <v>0.234722</v>
      </c>
      <c r="BS30" s="57"/>
      <c r="BT30" s="57"/>
      <c r="BV30" s="57"/>
      <c r="BW30" s="57"/>
      <c r="BX30" s="25"/>
      <c r="BY30" s="7"/>
      <c r="BZ30" s="7"/>
      <c r="CA30" s="7"/>
    </row>
    <row r="31" s="26" customFormat="true" ht="14.5" hidden="false" customHeight="false" outlineLevel="0" collapsed="false">
      <c r="A31" s="36" t="n">
        <v>0.9532</v>
      </c>
      <c r="B31" s="36" t="n">
        <v>0.2113</v>
      </c>
      <c r="C31" s="7" t="n">
        <v>-55</v>
      </c>
      <c r="D31" s="26" t="n">
        <v>0</v>
      </c>
      <c r="E31" s="26" t="n">
        <v>0.6</v>
      </c>
      <c r="F31" s="26" t="n">
        <v>0</v>
      </c>
      <c r="I31" s="36" t="n">
        <v>0.9532</v>
      </c>
      <c r="J31" s="36" t="n">
        <v>0.2113</v>
      </c>
      <c r="K31" s="7" t="n">
        <v>-55</v>
      </c>
      <c r="L31" s="26" t="n">
        <v>0</v>
      </c>
      <c r="M31" s="26" t="n">
        <v>0.6</v>
      </c>
      <c r="N31" s="26" t="n">
        <v>0</v>
      </c>
      <c r="Q31" s="54" t="n">
        <v>0.097369186</v>
      </c>
      <c r="R31" s="26" t="n">
        <v>0.115486919</v>
      </c>
      <c r="S31" s="29" t="n">
        <v>-55</v>
      </c>
      <c r="T31" s="55" t="n">
        <v>-0.47605</v>
      </c>
      <c r="U31" s="55" t="n">
        <v>0.9506</v>
      </c>
      <c r="V31" s="55" t="n">
        <v>0.23435</v>
      </c>
      <c r="W31" s="29"/>
      <c r="X31" s="29"/>
      <c r="Y31" s="54" t="n">
        <v>0.19805814</v>
      </c>
      <c r="Z31" s="29" t="n">
        <v>0.1697732555</v>
      </c>
      <c r="AA31" s="29" t="n">
        <v>-55</v>
      </c>
      <c r="AB31" s="55" t="n">
        <v>-0.48565</v>
      </c>
      <c r="AC31" s="55" t="n">
        <v>0.82775</v>
      </c>
      <c r="AD31" s="55" t="n">
        <v>0.22125</v>
      </c>
      <c r="AG31" s="36" t="n">
        <v>0.4773</v>
      </c>
      <c r="AH31" s="36" t="n">
        <v>0.1496</v>
      </c>
      <c r="AI31" s="7" t="n">
        <v>-55</v>
      </c>
      <c r="AJ31" s="26" t="n">
        <v>-0.5475475</v>
      </c>
      <c r="AK31" s="26" t="n">
        <v>1.001135</v>
      </c>
      <c r="AL31" s="26" t="n">
        <v>0.2794755</v>
      </c>
      <c r="AM31" s="7"/>
      <c r="AN31" s="7"/>
      <c r="AO31" s="36" t="n">
        <v>0.6492</v>
      </c>
      <c r="AP31" s="36" t="n">
        <v>0.092</v>
      </c>
      <c r="AQ31" s="7" t="n">
        <v>-55</v>
      </c>
      <c r="AR31" s="26" t="n">
        <v>-0.5451435</v>
      </c>
      <c r="AS31" s="26" t="n">
        <v>0.976299</v>
      </c>
      <c r="AT31" s="26" t="n">
        <v>0.251382</v>
      </c>
      <c r="AU31" s="7"/>
      <c r="AV31" s="7"/>
      <c r="AW31" s="36" t="n">
        <v>0.525</v>
      </c>
      <c r="AX31" s="36" t="n">
        <v>0.1124</v>
      </c>
      <c r="AY31" s="7" t="n">
        <v>-55</v>
      </c>
      <c r="AZ31" s="26" t="n">
        <v>-0.552385</v>
      </c>
      <c r="BA31" s="26" t="n">
        <v>0.997382</v>
      </c>
      <c r="BB31" s="26" t="n">
        <v>0.2443795</v>
      </c>
      <c r="BC31" s="25"/>
      <c r="BD31" s="7"/>
      <c r="BE31" s="56" t="n">
        <v>0.525</v>
      </c>
      <c r="BF31" s="56" t="n">
        <v>0.105294</v>
      </c>
      <c r="BG31" s="7" t="n">
        <v>-55</v>
      </c>
      <c r="BH31" s="26" t="n">
        <v>-0.5478885</v>
      </c>
      <c r="BI31" s="26" t="n">
        <v>0.9726855</v>
      </c>
      <c r="BJ31" s="26" t="n">
        <v>0.2234505</v>
      </c>
      <c r="BK31" s="57"/>
      <c r="BL31" s="25"/>
      <c r="BM31" s="56" t="n">
        <v>0.525</v>
      </c>
      <c r="BN31" s="56" t="n">
        <v>0.105294</v>
      </c>
      <c r="BO31" s="7" t="n">
        <v>-55</v>
      </c>
      <c r="BP31" s="26" t="n">
        <v>-0.5478885</v>
      </c>
      <c r="BQ31" s="26" t="n">
        <v>0.9726855</v>
      </c>
      <c r="BR31" s="26" t="n">
        <v>0.2234505</v>
      </c>
      <c r="BS31" s="57"/>
      <c r="BT31" s="57"/>
      <c r="BV31" s="57"/>
      <c r="BW31" s="57"/>
      <c r="BX31" s="25"/>
      <c r="BY31" s="7"/>
      <c r="BZ31" s="7"/>
      <c r="CA31" s="7"/>
    </row>
    <row r="32" s="26" customFormat="true" ht="14.5" hidden="false" customHeight="false" outlineLevel="0" collapsed="false">
      <c r="A32" s="36" t="n">
        <v>0.9494</v>
      </c>
      <c r="B32" s="36" t="n">
        <v>0.2192</v>
      </c>
      <c r="C32" s="7" t="n">
        <v>-50</v>
      </c>
      <c r="D32" s="26" t="n">
        <v>0</v>
      </c>
      <c r="E32" s="26" t="n">
        <v>0.6</v>
      </c>
      <c r="F32" s="26" t="n">
        <v>0</v>
      </c>
      <c r="I32" s="36" t="n">
        <v>0.9494</v>
      </c>
      <c r="J32" s="36" t="n">
        <v>0.2192</v>
      </c>
      <c r="K32" s="7" t="n">
        <v>-50</v>
      </c>
      <c r="L32" s="26" t="n">
        <v>0</v>
      </c>
      <c r="M32" s="26" t="n">
        <v>0.6</v>
      </c>
      <c r="N32" s="26" t="n">
        <v>0</v>
      </c>
      <c r="Q32" s="54" t="n">
        <v>0.07494186</v>
      </c>
      <c r="R32" s="26" t="n">
        <v>0.093757267</v>
      </c>
      <c r="S32" s="29" t="n">
        <v>-50</v>
      </c>
      <c r="T32" s="55" t="n">
        <v>-0.5205</v>
      </c>
      <c r="U32" s="55" t="n">
        <v>0.8564</v>
      </c>
      <c r="V32" s="55" t="n">
        <v>0.2124</v>
      </c>
      <c r="W32" s="29"/>
      <c r="X32" s="29"/>
      <c r="Y32" s="54" t="n">
        <v>0.170290698</v>
      </c>
      <c r="Z32" s="29" t="n">
        <v>0.1566220935</v>
      </c>
      <c r="AA32" s="29" t="n">
        <v>-50</v>
      </c>
      <c r="AB32" s="55" t="n">
        <v>-0.533</v>
      </c>
      <c r="AC32" s="55" t="n">
        <v>0.7182</v>
      </c>
      <c r="AD32" s="55" t="n">
        <v>0.1996</v>
      </c>
      <c r="AG32" s="36" t="n">
        <v>0.4585</v>
      </c>
      <c r="AH32" s="36" t="n">
        <v>0.1529</v>
      </c>
      <c r="AI32" s="7" t="n">
        <v>-50</v>
      </c>
      <c r="AJ32" s="26" t="n">
        <v>-0.601036</v>
      </c>
      <c r="AK32" s="26" t="n">
        <v>0.88632</v>
      </c>
      <c r="AL32" s="26" t="n">
        <v>0.266548</v>
      </c>
      <c r="AM32" s="7"/>
      <c r="AN32" s="7"/>
      <c r="AO32" s="36" t="n">
        <v>0.6346</v>
      </c>
      <c r="AP32" s="36" t="n">
        <v>0.0949</v>
      </c>
      <c r="AQ32" s="7" t="n">
        <v>-50</v>
      </c>
      <c r="AR32" s="26" t="n">
        <v>-0.597904</v>
      </c>
      <c r="AS32" s="26" t="n">
        <v>0.858378</v>
      </c>
      <c r="AT32" s="26" t="n">
        <v>0.239948</v>
      </c>
      <c r="AU32" s="7"/>
      <c r="AV32" s="7"/>
      <c r="AW32" s="36" t="n">
        <v>0.5</v>
      </c>
      <c r="AX32" s="36" t="n">
        <v>0.1162</v>
      </c>
      <c r="AY32" s="7" t="n">
        <v>-50</v>
      </c>
      <c r="AZ32" s="26" t="n">
        <v>-0.607338</v>
      </c>
      <c r="BA32" s="26" t="n">
        <v>0.882094</v>
      </c>
      <c r="BB32" s="26" t="n">
        <v>0.234958</v>
      </c>
      <c r="BC32" s="25"/>
      <c r="BD32" s="7"/>
      <c r="BE32" s="56" t="n">
        <v>0.5</v>
      </c>
      <c r="BF32" s="56" t="n">
        <v>0.109121</v>
      </c>
      <c r="BG32" s="7" t="n">
        <v>-50</v>
      </c>
      <c r="BH32" s="26" t="n">
        <v>-0.60148</v>
      </c>
      <c r="BI32" s="26" t="n">
        <v>0.854311</v>
      </c>
      <c r="BJ32" s="26" t="n">
        <v>0.212179</v>
      </c>
      <c r="BK32" s="57"/>
      <c r="BL32" s="25"/>
      <c r="BM32" s="56" t="n">
        <v>0.5</v>
      </c>
      <c r="BN32" s="56" t="n">
        <v>0.109121</v>
      </c>
      <c r="BO32" s="7" t="n">
        <v>-50</v>
      </c>
      <c r="BP32" s="26" t="n">
        <v>-0.60148</v>
      </c>
      <c r="BQ32" s="26" t="n">
        <v>0.854311</v>
      </c>
      <c r="BR32" s="26" t="n">
        <v>0.212179</v>
      </c>
      <c r="BS32" s="57"/>
      <c r="BT32" s="57"/>
      <c r="BV32" s="57"/>
      <c r="BW32" s="57"/>
      <c r="BX32" s="25"/>
      <c r="BY32" s="7"/>
      <c r="BZ32" s="7"/>
      <c r="CA32" s="7"/>
    </row>
    <row r="33" s="26" customFormat="true" ht="14.5" hidden="false" customHeight="false" outlineLevel="0" collapsed="false">
      <c r="A33" s="36" t="n">
        <v>0.9455</v>
      </c>
      <c r="B33" s="36" t="n">
        <v>0.227</v>
      </c>
      <c r="C33" s="7" t="n">
        <v>-45</v>
      </c>
      <c r="D33" s="26" t="n">
        <v>0</v>
      </c>
      <c r="E33" s="26" t="n">
        <v>0.6</v>
      </c>
      <c r="F33" s="26" t="n">
        <v>0</v>
      </c>
      <c r="I33" s="36" t="n">
        <v>0.9455</v>
      </c>
      <c r="J33" s="36" t="n">
        <v>0.227</v>
      </c>
      <c r="K33" s="7" t="n">
        <v>-45</v>
      </c>
      <c r="L33" s="26" t="n">
        <v>0</v>
      </c>
      <c r="M33" s="26" t="n">
        <v>0.6</v>
      </c>
      <c r="N33" s="26" t="n">
        <v>0</v>
      </c>
      <c r="Q33" s="54" t="n">
        <v>0.055319767</v>
      </c>
      <c r="R33" s="26" t="n">
        <v>0.07025436</v>
      </c>
      <c r="S33" s="29" t="n">
        <v>-45</v>
      </c>
      <c r="T33" s="55" t="n">
        <v>-0.54675</v>
      </c>
      <c r="U33" s="55" t="n">
        <v>0.7539</v>
      </c>
      <c r="V33" s="55" t="n">
        <v>0.18985</v>
      </c>
      <c r="W33" s="29"/>
      <c r="X33" s="29"/>
      <c r="Y33" s="54" t="n">
        <v>0.14427907</v>
      </c>
      <c r="Z33" s="29" t="n">
        <v>0.1427500005</v>
      </c>
      <c r="AA33" s="29" t="n">
        <v>-45</v>
      </c>
      <c r="AB33" s="55" t="n">
        <v>-0.56365</v>
      </c>
      <c r="AC33" s="55" t="n">
        <v>0.6025</v>
      </c>
      <c r="AD33" s="55" t="n">
        <v>0.17925</v>
      </c>
      <c r="AG33" s="36" t="n">
        <v>0.44</v>
      </c>
      <c r="AH33" s="36" t="n">
        <v>0.1559</v>
      </c>
      <c r="AI33" s="7" t="n">
        <v>-45</v>
      </c>
      <c r="AJ33" s="26" t="n">
        <v>-0.639922</v>
      </c>
      <c r="AK33" s="26" t="n">
        <v>0.763524</v>
      </c>
      <c r="AL33" s="26" t="n">
        <v>0.254022</v>
      </c>
      <c r="AM33" s="7"/>
      <c r="AN33" s="7"/>
      <c r="AO33" s="36" t="n">
        <v>0.62</v>
      </c>
      <c r="AP33" s="36" t="n">
        <v>0.0978</v>
      </c>
      <c r="AQ33" s="7" t="n">
        <v>-45</v>
      </c>
      <c r="AR33" s="26" t="n">
        <v>-0.635816</v>
      </c>
      <c r="AS33" s="26" t="n">
        <v>0.732787</v>
      </c>
      <c r="AT33" s="26" t="n">
        <v>0.229055</v>
      </c>
      <c r="AU33" s="7"/>
      <c r="AV33" s="7"/>
      <c r="AW33" s="36" t="n">
        <v>0.475</v>
      </c>
      <c r="AX33" s="36" t="n">
        <v>0.1197</v>
      </c>
      <c r="AY33" s="7" t="n">
        <v>-45</v>
      </c>
      <c r="AZ33" s="26" t="n">
        <v>-0.648184</v>
      </c>
      <c r="BA33" s="26" t="n">
        <v>0.758875</v>
      </c>
      <c r="BB33" s="26" t="n">
        <v>0.226296</v>
      </c>
      <c r="BC33" s="25"/>
      <c r="BD33" s="7"/>
      <c r="BE33" s="56" t="n">
        <v>0.475</v>
      </c>
      <c r="BF33" s="56" t="n">
        <v>0.112594</v>
      </c>
      <c r="BG33" s="7" t="n">
        <v>-45</v>
      </c>
      <c r="BH33" s="26" t="n">
        <v>-0.640504</v>
      </c>
      <c r="BI33" s="26" t="n">
        <v>0.728313</v>
      </c>
      <c r="BJ33" s="26" t="n">
        <v>0.201624</v>
      </c>
      <c r="BK33" s="57"/>
      <c r="BL33" s="25"/>
      <c r="BM33" s="56" t="n">
        <v>0.475</v>
      </c>
      <c r="BN33" s="56" t="n">
        <v>0.112594</v>
      </c>
      <c r="BO33" s="7" t="n">
        <v>-45</v>
      </c>
      <c r="BP33" s="26" t="n">
        <v>-0.640504</v>
      </c>
      <c r="BQ33" s="26" t="n">
        <v>0.728313</v>
      </c>
      <c r="BR33" s="26" t="n">
        <v>0.201624</v>
      </c>
      <c r="BS33" s="57"/>
      <c r="BT33" s="57"/>
      <c r="BV33" s="57"/>
      <c r="BW33" s="57"/>
      <c r="BX33" s="25"/>
      <c r="BY33" s="7"/>
      <c r="BZ33" s="7"/>
      <c r="CA33" s="7"/>
    </row>
    <row r="34" s="26" customFormat="true" ht="14.5" hidden="false" customHeight="false" outlineLevel="0" collapsed="false">
      <c r="A34" s="36" t="n">
        <v>0.9415</v>
      </c>
      <c r="B34" s="36" t="n">
        <v>0.2347</v>
      </c>
      <c r="C34" s="7" t="n">
        <v>-40</v>
      </c>
      <c r="D34" s="26" t="n">
        <v>0</v>
      </c>
      <c r="E34" s="26" t="n">
        <v>0.6</v>
      </c>
      <c r="F34" s="26" t="n">
        <v>0</v>
      </c>
      <c r="I34" s="36" t="n">
        <v>0.9415</v>
      </c>
      <c r="J34" s="36" t="n">
        <v>0.2347</v>
      </c>
      <c r="K34" s="7" t="n">
        <v>-40</v>
      </c>
      <c r="L34" s="26" t="n">
        <v>0</v>
      </c>
      <c r="M34" s="26" t="n">
        <v>0.6</v>
      </c>
      <c r="N34" s="26" t="n">
        <v>0</v>
      </c>
      <c r="Q34" s="54" t="n">
        <v>0.038561047</v>
      </c>
      <c r="R34" s="26" t="n">
        <v>0.048917151</v>
      </c>
      <c r="S34" s="29" t="n">
        <v>-40</v>
      </c>
      <c r="T34" s="55" t="n">
        <v>-0.573</v>
      </c>
      <c r="U34" s="55" t="n">
        <v>0.6514</v>
      </c>
      <c r="V34" s="55" t="n">
        <v>0.1673</v>
      </c>
      <c r="W34" s="29"/>
      <c r="X34" s="29"/>
      <c r="Y34" s="54" t="n">
        <v>0.120139535</v>
      </c>
      <c r="Z34" s="29" t="n">
        <v>0.1265872095</v>
      </c>
      <c r="AA34" s="29" t="n">
        <v>-40</v>
      </c>
      <c r="AB34" s="55" t="n">
        <v>-0.5943</v>
      </c>
      <c r="AC34" s="55" t="n">
        <v>0.4868</v>
      </c>
      <c r="AD34" s="55" t="n">
        <v>0.1589</v>
      </c>
      <c r="AG34" s="36" t="n">
        <v>0.4216</v>
      </c>
      <c r="AH34" s="36" t="n">
        <v>0.1585</v>
      </c>
      <c r="AI34" s="7" t="n">
        <v>-40</v>
      </c>
      <c r="AJ34" s="26" t="n">
        <v>-0.670431</v>
      </c>
      <c r="AK34" s="26" t="n">
        <v>0.640447</v>
      </c>
      <c r="AL34" s="26" t="n">
        <v>0.243622</v>
      </c>
      <c r="AM34" s="7"/>
      <c r="AN34" s="7"/>
      <c r="AO34" s="36" t="n">
        <v>0.6054</v>
      </c>
      <c r="AP34" s="36" t="n">
        <v>0.1007</v>
      </c>
      <c r="AQ34" s="7" t="n">
        <v>-40</v>
      </c>
      <c r="AR34" s="26" t="n">
        <v>-0.665129</v>
      </c>
      <c r="AS34" s="26" t="n">
        <v>0.607148</v>
      </c>
      <c r="AT34" s="26" t="n">
        <v>0.220609</v>
      </c>
      <c r="AU34" s="7"/>
      <c r="AV34" s="7"/>
      <c r="AW34" s="36" t="n">
        <v>0.45</v>
      </c>
      <c r="AX34" s="36" t="n">
        <v>0.1227</v>
      </c>
      <c r="AY34" s="7" t="n">
        <v>-40</v>
      </c>
      <c r="AZ34" s="26" t="n">
        <v>-0.681098</v>
      </c>
      <c r="BA34" s="26" t="n">
        <v>0.635411</v>
      </c>
      <c r="BB34" s="26" t="n">
        <v>0.220442</v>
      </c>
      <c r="BC34" s="25"/>
      <c r="BD34" s="7"/>
      <c r="BE34" s="56" t="n">
        <v>0.45</v>
      </c>
      <c r="BF34" s="56" t="n">
        <v>0.115667</v>
      </c>
      <c r="BG34" s="7" t="n">
        <v>-40</v>
      </c>
      <c r="BH34" s="26" t="n">
        <v>-0.671182</v>
      </c>
      <c r="BI34" s="26" t="n">
        <v>0.602301</v>
      </c>
      <c r="BJ34" s="26" t="n">
        <v>0.193688</v>
      </c>
      <c r="BK34" s="57"/>
      <c r="BL34" s="25"/>
      <c r="BM34" s="56" t="n">
        <v>0.45</v>
      </c>
      <c r="BN34" s="56" t="n">
        <v>0.115667</v>
      </c>
      <c r="BO34" s="7" t="n">
        <v>-40</v>
      </c>
      <c r="BP34" s="26" t="n">
        <v>-0.671182</v>
      </c>
      <c r="BQ34" s="26" t="n">
        <v>0.602301</v>
      </c>
      <c r="BR34" s="26" t="n">
        <v>0.193688</v>
      </c>
      <c r="BS34" s="57"/>
      <c r="BT34" s="57"/>
      <c r="BV34" s="57"/>
      <c r="BW34" s="57"/>
      <c r="BX34" s="25"/>
      <c r="BY34" s="7"/>
      <c r="BZ34" s="7"/>
      <c r="CA34" s="7"/>
    </row>
    <row r="35" s="26" customFormat="true" ht="14.5" hidden="false" customHeight="false" outlineLevel="0" collapsed="false">
      <c r="A35" s="36" t="n">
        <v>0.9373</v>
      </c>
      <c r="B35" s="36" t="n">
        <v>0.2424</v>
      </c>
      <c r="C35" s="7" t="n">
        <v>-38</v>
      </c>
      <c r="D35" s="26" t="n">
        <v>0</v>
      </c>
      <c r="E35" s="26" t="n">
        <v>0.6</v>
      </c>
      <c r="F35" s="26" t="n">
        <v>0</v>
      </c>
      <c r="I35" s="36" t="n">
        <v>0.9373</v>
      </c>
      <c r="J35" s="36" t="n">
        <v>0.2424</v>
      </c>
      <c r="K35" s="7" t="n">
        <v>-38</v>
      </c>
      <c r="L35" s="26" t="n">
        <v>0</v>
      </c>
      <c r="M35" s="26" t="n">
        <v>0.6</v>
      </c>
      <c r="N35" s="26" t="n">
        <v>0</v>
      </c>
      <c r="Q35" s="54" t="n">
        <v>0.024767442</v>
      </c>
      <c r="R35" s="26" t="n">
        <v>0.026257267</v>
      </c>
      <c r="S35" s="29" t="n">
        <v>-38</v>
      </c>
      <c r="T35" s="55" t="n">
        <v>-0.57876</v>
      </c>
      <c r="U35" s="55" t="n">
        <v>0.6124</v>
      </c>
      <c r="V35" s="55" t="n">
        <v>0.15848</v>
      </c>
      <c r="W35" s="29"/>
      <c r="X35" s="29"/>
      <c r="Y35" s="54" t="n">
        <v>0.097988372</v>
      </c>
      <c r="Z35" s="29" t="n">
        <v>0.1104011625</v>
      </c>
      <c r="AA35" s="29" t="n">
        <v>-38</v>
      </c>
      <c r="AB35" s="55" t="n">
        <v>-0.6028</v>
      </c>
      <c r="AC35" s="55" t="n">
        <v>0.44348</v>
      </c>
      <c r="AD35" s="55" t="n">
        <v>0.15168</v>
      </c>
      <c r="AG35" s="36" t="n">
        <v>0.4036</v>
      </c>
      <c r="AH35" s="36" t="n">
        <v>0.1608</v>
      </c>
      <c r="AI35" s="7" t="n">
        <v>-38</v>
      </c>
      <c r="AJ35" s="26" t="n">
        <v>-0.680822</v>
      </c>
      <c r="AK35" s="26" t="n">
        <v>0.591994</v>
      </c>
      <c r="AL35" s="26" t="n">
        <v>0.240473</v>
      </c>
      <c r="AM35" s="7"/>
      <c r="AN35" s="7"/>
      <c r="AO35" s="36" t="n">
        <v>0.5909</v>
      </c>
      <c r="AP35" s="36" t="n">
        <v>0.1034</v>
      </c>
      <c r="AQ35" s="7" t="n">
        <v>-38</v>
      </c>
      <c r="AR35" s="26" t="n">
        <v>-0.674965</v>
      </c>
      <c r="AS35" s="26" t="n">
        <v>0.557739</v>
      </c>
      <c r="AT35" s="26" t="n">
        <v>0.218396</v>
      </c>
      <c r="AU35" s="7"/>
      <c r="AV35" s="7"/>
      <c r="AW35" s="36" t="n">
        <v>0.44</v>
      </c>
      <c r="AX35" s="36" t="n">
        <v>0.1237</v>
      </c>
      <c r="AY35" s="7" t="n">
        <v>-38</v>
      </c>
      <c r="AZ35" s="26" t="n">
        <v>-0.692607</v>
      </c>
      <c r="BA35" s="26" t="n">
        <v>0.586813</v>
      </c>
      <c r="BB35" s="26" t="n">
        <v>0.21943</v>
      </c>
      <c r="BC35" s="25"/>
      <c r="BD35" s="7"/>
      <c r="BE35" s="56" t="n">
        <v>0.44</v>
      </c>
      <c r="BF35" s="56" t="n">
        <v>0.116769</v>
      </c>
      <c r="BG35" s="7" t="n">
        <v>-38</v>
      </c>
      <c r="BH35" s="26" t="n">
        <v>-0.681652</v>
      </c>
      <c r="BI35" s="26" t="n">
        <v>0.552754</v>
      </c>
      <c r="BJ35" s="26" t="n">
        <v>0.191741</v>
      </c>
      <c r="BK35" s="57"/>
      <c r="BL35" s="25"/>
      <c r="BM35" s="56" t="n">
        <v>0.44</v>
      </c>
      <c r="BN35" s="56" t="n">
        <v>0.116769</v>
      </c>
      <c r="BO35" s="7" t="n">
        <v>-38</v>
      </c>
      <c r="BP35" s="26" t="n">
        <v>-0.681652</v>
      </c>
      <c r="BQ35" s="26" t="n">
        <v>0.552754</v>
      </c>
      <c r="BR35" s="26" t="n">
        <v>0.191741</v>
      </c>
      <c r="BS35" s="57"/>
      <c r="BT35" s="57"/>
      <c r="BV35" s="57"/>
      <c r="BW35" s="57"/>
      <c r="BX35" s="25"/>
      <c r="BY35" s="7"/>
      <c r="BZ35" s="7"/>
      <c r="CA35" s="7"/>
    </row>
    <row r="36" s="26" customFormat="true" ht="14.5" hidden="false" customHeight="false" outlineLevel="0" collapsed="false">
      <c r="A36" s="36" t="n">
        <v>0.933</v>
      </c>
      <c r="B36" s="36" t="n">
        <v>0.25</v>
      </c>
      <c r="C36" s="7" t="n">
        <v>-36</v>
      </c>
      <c r="D36" s="26" t="n">
        <v>0</v>
      </c>
      <c r="E36" s="26" t="n">
        <v>0.6</v>
      </c>
      <c r="F36" s="26" t="n">
        <v>0</v>
      </c>
      <c r="I36" s="36" t="n">
        <v>0.933</v>
      </c>
      <c r="J36" s="36" t="n">
        <v>0.25</v>
      </c>
      <c r="K36" s="7" t="n">
        <v>-36</v>
      </c>
      <c r="L36" s="26" t="n">
        <v>0</v>
      </c>
      <c r="M36" s="26" t="n">
        <v>0.6</v>
      </c>
      <c r="N36" s="26" t="n">
        <v>0</v>
      </c>
      <c r="Q36" s="54" t="n">
        <v>0.013968023</v>
      </c>
      <c r="R36" s="26" t="n">
        <v>0.00694040700000001</v>
      </c>
      <c r="S36" s="29" t="n">
        <v>-36</v>
      </c>
      <c r="T36" s="55" t="n">
        <v>-0.58452</v>
      </c>
      <c r="U36" s="55" t="n">
        <v>0.5734</v>
      </c>
      <c r="V36" s="55" t="n">
        <v>0.14966</v>
      </c>
      <c r="W36" s="29"/>
      <c r="X36" s="29"/>
      <c r="Y36" s="54" t="n">
        <v>0.077895349</v>
      </c>
      <c r="Z36" s="29" t="n">
        <v>0.0923895345</v>
      </c>
      <c r="AA36" s="29" t="n">
        <v>-36</v>
      </c>
      <c r="AB36" s="55" t="n">
        <v>-0.6113</v>
      </c>
      <c r="AC36" s="55" t="n">
        <v>0.40016</v>
      </c>
      <c r="AD36" s="55" t="n">
        <v>0.14446</v>
      </c>
      <c r="AG36" s="36" t="n">
        <v>0.3858</v>
      </c>
      <c r="AH36" s="36" t="n">
        <v>0.1627</v>
      </c>
      <c r="AI36" s="7" t="n">
        <v>-36</v>
      </c>
      <c r="AJ36" s="26" t="n">
        <v>-0.690525</v>
      </c>
      <c r="AK36" s="26" t="n">
        <v>0.544346</v>
      </c>
      <c r="AL36" s="26" t="n">
        <v>0.238132</v>
      </c>
      <c r="AM36" s="7"/>
      <c r="AN36" s="7"/>
      <c r="AO36" s="36" t="n">
        <v>0.5765</v>
      </c>
      <c r="AP36" s="36" t="n">
        <v>0.1061</v>
      </c>
      <c r="AQ36" s="7" t="n">
        <v>-36</v>
      </c>
      <c r="AR36" s="26" t="n">
        <v>-0.684059</v>
      </c>
      <c r="AS36" s="26" t="n">
        <v>0.509179</v>
      </c>
      <c r="AT36" s="26" t="n">
        <v>0.217117</v>
      </c>
      <c r="AU36" s="7"/>
      <c r="AV36" s="7"/>
      <c r="AW36" s="36" t="n">
        <v>0.43</v>
      </c>
      <c r="AX36" s="36" t="n">
        <v>0.1247</v>
      </c>
      <c r="AY36" s="7" t="n">
        <v>-36</v>
      </c>
      <c r="AZ36" s="26" t="n">
        <v>-0.703536</v>
      </c>
      <c r="BA36" s="26" t="n">
        <v>0.539027</v>
      </c>
      <c r="BB36" s="26" t="n">
        <v>0.219488</v>
      </c>
      <c r="BC36" s="25"/>
      <c r="BD36" s="7"/>
      <c r="BE36" s="56" t="n">
        <v>0.43</v>
      </c>
      <c r="BF36" s="56" t="n">
        <v>0.117792</v>
      </c>
      <c r="BG36" s="7" t="n">
        <v>-36</v>
      </c>
      <c r="BH36" s="26" t="n">
        <v>-0.691442</v>
      </c>
      <c r="BI36" s="26" t="n">
        <v>0.50406</v>
      </c>
      <c r="BJ36" s="26" t="n">
        <v>0.190773</v>
      </c>
      <c r="BK36" s="57"/>
      <c r="BL36" s="25"/>
      <c r="BM36" s="56" t="n">
        <v>0.43</v>
      </c>
      <c r="BN36" s="56" t="n">
        <v>0.117792</v>
      </c>
      <c r="BO36" s="7" t="n">
        <v>-36</v>
      </c>
      <c r="BP36" s="26" t="n">
        <v>-0.691442</v>
      </c>
      <c r="BQ36" s="26" t="n">
        <v>0.50406</v>
      </c>
      <c r="BR36" s="26" t="n">
        <v>0.190773</v>
      </c>
      <c r="BS36" s="57"/>
      <c r="BT36" s="57"/>
      <c r="BV36" s="57"/>
      <c r="BW36" s="57"/>
      <c r="BX36" s="25"/>
      <c r="BY36" s="7"/>
      <c r="BZ36" s="7"/>
      <c r="CA36" s="7"/>
    </row>
    <row r="37" s="26" customFormat="true" ht="14.5" hidden="false" customHeight="false" outlineLevel="0" collapsed="false">
      <c r="A37" s="36" t="n">
        <v>0.9286</v>
      </c>
      <c r="B37" s="36" t="n">
        <v>0.2575</v>
      </c>
      <c r="C37" s="7" t="n">
        <v>-34</v>
      </c>
      <c r="D37" s="26" t="n">
        <v>0</v>
      </c>
      <c r="E37" s="26" t="n">
        <v>0.6</v>
      </c>
      <c r="F37" s="26" t="n">
        <v>0</v>
      </c>
      <c r="I37" s="36" t="n">
        <v>0.9286</v>
      </c>
      <c r="J37" s="36" t="n">
        <v>0.2575</v>
      </c>
      <c r="K37" s="7" t="n">
        <v>-34</v>
      </c>
      <c r="L37" s="26" t="n">
        <v>0</v>
      </c>
      <c r="M37" s="26" t="n">
        <v>0.6</v>
      </c>
      <c r="N37" s="26" t="n">
        <v>0</v>
      </c>
      <c r="Q37" s="54" t="n">
        <v>0.00622093</v>
      </c>
      <c r="R37" s="26" t="n">
        <v>-0.01474564</v>
      </c>
      <c r="S37" s="29" t="n">
        <v>-34</v>
      </c>
      <c r="T37" s="55" t="n">
        <v>-0.59028</v>
      </c>
      <c r="U37" s="55" t="n">
        <v>0.5344</v>
      </c>
      <c r="V37" s="55" t="n">
        <v>0.14084</v>
      </c>
      <c r="W37" s="29"/>
      <c r="X37" s="29"/>
      <c r="Y37" s="54" t="n">
        <v>0.059953488</v>
      </c>
      <c r="Z37" s="29" t="n">
        <v>0.0750058145</v>
      </c>
      <c r="AA37" s="29" t="n">
        <v>-34</v>
      </c>
      <c r="AB37" s="55" t="n">
        <v>-0.6198</v>
      </c>
      <c r="AC37" s="55" t="n">
        <v>0.35684</v>
      </c>
      <c r="AD37" s="55" t="n">
        <v>0.13724</v>
      </c>
      <c r="AG37" s="36" t="n">
        <v>0.3684</v>
      </c>
      <c r="AH37" s="36" t="n">
        <v>0.1642</v>
      </c>
      <c r="AI37" s="7" t="n">
        <v>-34</v>
      </c>
      <c r="AJ37" s="26" t="n">
        <v>-0.699855</v>
      </c>
      <c r="AK37" s="26" t="n">
        <v>0.497741</v>
      </c>
      <c r="AL37" s="26" t="n">
        <v>0.236794</v>
      </c>
      <c r="AM37" s="7"/>
      <c r="AN37" s="7"/>
      <c r="AO37" s="36" t="n">
        <v>0.5621</v>
      </c>
      <c r="AP37" s="36" t="n">
        <v>0.1087</v>
      </c>
      <c r="AQ37" s="7" t="n">
        <v>-34</v>
      </c>
      <c r="AR37" s="26" t="n">
        <v>-0.692718</v>
      </c>
      <c r="AS37" s="26" t="n">
        <v>0.461703</v>
      </c>
      <c r="AT37" s="26" t="n">
        <v>0.217006</v>
      </c>
      <c r="AU37" s="7"/>
      <c r="AV37" s="7"/>
      <c r="AW37" s="36" t="n">
        <v>0.42</v>
      </c>
      <c r="AX37" s="36" t="n">
        <v>0.1256</v>
      </c>
      <c r="AY37" s="7" t="n">
        <v>-34</v>
      </c>
      <c r="AZ37" s="26" t="n">
        <v>-0.714216</v>
      </c>
      <c r="BA37" s="26" t="n">
        <v>0.49229</v>
      </c>
      <c r="BB37" s="26" t="n">
        <v>0.220885</v>
      </c>
      <c r="BC37" s="25"/>
      <c r="BD37" s="7"/>
      <c r="BE37" s="56" t="n">
        <v>0.42</v>
      </c>
      <c r="BF37" s="56" t="n">
        <v>0.118733</v>
      </c>
      <c r="BG37" s="7" t="n">
        <v>-34</v>
      </c>
      <c r="BH37" s="26" t="n">
        <v>-0.700866</v>
      </c>
      <c r="BI37" s="26" t="n">
        <v>0.456458</v>
      </c>
      <c r="BJ37" s="26" t="n">
        <v>0.191024</v>
      </c>
      <c r="BK37" s="57"/>
      <c r="BL37" s="25"/>
      <c r="BM37" s="56" t="n">
        <v>0.42</v>
      </c>
      <c r="BN37" s="56" t="n">
        <v>0.118733</v>
      </c>
      <c r="BO37" s="7" t="n">
        <v>-34</v>
      </c>
      <c r="BP37" s="26" t="n">
        <v>-0.700866</v>
      </c>
      <c r="BQ37" s="26" t="n">
        <v>0.456458</v>
      </c>
      <c r="BR37" s="26" t="n">
        <v>0.191024</v>
      </c>
      <c r="BS37" s="57"/>
      <c r="BT37" s="57"/>
      <c r="BV37" s="57"/>
      <c r="BW37" s="57"/>
      <c r="BX37" s="25"/>
      <c r="BY37" s="7"/>
      <c r="BZ37" s="7"/>
      <c r="CA37" s="7"/>
    </row>
    <row r="38" s="26" customFormat="true" ht="14.5" hidden="false" customHeight="false" outlineLevel="0" collapsed="false">
      <c r="A38" s="36" t="n">
        <v>0.924</v>
      </c>
      <c r="B38" s="36" t="n">
        <v>0.265</v>
      </c>
      <c r="C38" s="7" t="n">
        <v>-32</v>
      </c>
      <c r="D38" s="26" t="n">
        <v>0</v>
      </c>
      <c r="E38" s="26" t="n">
        <v>0.6</v>
      </c>
      <c r="F38" s="26" t="n">
        <v>0</v>
      </c>
      <c r="I38" s="36" t="n">
        <v>0.924</v>
      </c>
      <c r="J38" s="36" t="n">
        <v>0.265</v>
      </c>
      <c r="K38" s="7" t="n">
        <v>-32</v>
      </c>
      <c r="L38" s="26" t="n">
        <v>0</v>
      </c>
      <c r="M38" s="26" t="n">
        <v>0.6</v>
      </c>
      <c r="N38" s="26" t="n">
        <v>0</v>
      </c>
      <c r="Q38" s="54" t="n">
        <v>0.001555233</v>
      </c>
      <c r="R38" s="26" t="n">
        <v>-0.033321221</v>
      </c>
      <c r="S38" s="29" t="n">
        <v>-32</v>
      </c>
      <c r="T38" s="55" t="n">
        <v>-0.59604</v>
      </c>
      <c r="U38" s="55" t="n">
        <v>0.4954</v>
      </c>
      <c r="V38" s="55" t="n">
        <v>0.13202</v>
      </c>
      <c r="W38" s="29"/>
      <c r="X38" s="29"/>
      <c r="Y38" s="54" t="n">
        <v>0.044255814</v>
      </c>
      <c r="Z38" s="29" t="n">
        <v>0.0562034885</v>
      </c>
      <c r="AA38" s="29" t="n">
        <v>-32</v>
      </c>
      <c r="AB38" s="55" t="n">
        <v>-0.6283</v>
      </c>
      <c r="AC38" s="55" t="n">
        <v>0.31352</v>
      </c>
      <c r="AD38" s="55" t="n">
        <v>0.13002</v>
      </c>
      <c r="AG38" s="36" t="n">
        <v>0.3513</v>
      </c>
      <c r="AH38" s="36" t="n">
        <v>0.1654</v>
      </c>
      <c r="AI38" s="7" t="n">
        <v>-32</v>
      </c>
      <c r="AJ38" s="26" t="n">
        <v>-0.709206</v>
      </c>
      <c r="AK38" s="26" t="n">
        <v>0.452409</v>
      </c>
      <c r="AL38" s="26" t="n">
        <v>0.236699</v>
      </c>
      <c r="AM38" s="7"/>
      <c r="AN38" s="7"/>
      <c r="AO38" s="36" t="n">
        <v>0.5477</v>
      </c>
      <c r="AP38" s="36" t="n">
        <v>0.1111</v>
      </c>
      <c r="AQ38" s="7" t="n">
        <v>-32</v>
      </c>
      <c r="AR38" s="26" t="n">
        <v>-0.701325</v>
      </c>
      <c r="AS38" s="26" t="n">
        <v>0.415545</v>
      </c>
      <c r="AT38" s="26" t="n">
        <v>0.21835</v>
      </c>
      <c r="AU38" s="7"/>
      <c r="AV38" s="7"/>
      <c r="AW38" s="36" t="n">
        <v>0.41</v>
      </c>
      <c r="AX38" s="36" t="n">
        <v>0.1264</v>
      </c>
      <c r="AY38" s="7" t="n">
        <v>-32</v>
      </c>
      <c r="AZ38" s="26" t="n">
        <v>-0.725063</v>
      </c>
      <c r="BA38" s="26" t="n">
        <v>0.446833</v>
      </c>
      <c r="BB38" s="26" t="n">
        <v>0.223958</v>
      </c>
      <c r="BC38" s="25"/>
      <c r="BD38" s="7"/>
      <c r="BE38" s="56" t="n">
        <v>0.41</v>
      </c>
      <c r="BF38" s="56" t="n">
        <v>0.11959</v>
      </c>
      <c r="BG38" s="7" t="n">
        <v>-32</v>
      </c>
      <c r="BH38" s="26" t="n">
        <v>-0.710322</v>
      </c>
      <c r="BI38" s="26" t="n">
        <v>0.410179</v>
      </c>
      <c r="BJ38" s="26" t="n">
        <v>0.192794</v>
      </c>
      <c r="BK38" s="57"/>
      <c r="BL38" s="25"/>
      <c r="BM38" s="56" t="n">
        <v>0.41</v>
      </c>
      <c r="BN38" s="56" t="n">
        <v>0.11959</v>
      </c>
      <c r="BO38" s="7" t="n">
        <v>-32</v>
      </c>
      <c r="BP38" s="26" t="n">
        <v>-0.710322</v>
      </c>
      <c r="BQ38" s="26" t="n">
        <v>0.410179</v>
      </c>
      <c r="BR38" s="26" t="n">
        <v>0.192794</v>
      </c>
      <c r="BS38" s="57"/>
      <c r="BT38" s="57"/>
      <c r="BV38" s="57"/>
      <c r="BW38" s="57"/>
      <c r="BX38" s="25"/>
      <c r="BY38" s="7"/>
      <c r="BZ38" s="7"/>
      <c r="CA38" s="7"/>
    </row>
    <row r="39" s="26" customFormat="true" ht="14.5" hidden="false" customHeight="false" outlineLevel="0" collapsed="false">
      <c r="A39" s="36" t="n">
        <v>0.9193</v>
      </c>
      <c r="B39" s="36" t="n">
        <v>0.2723</v>
      </c>
      <c r="C39" s="7" t="n">
        <v>-30</v>
      </c>
      <c r="D39" s="26" t="n">
        <v>0</v>
      </c>
      <c r="E39" s="26" t="n">
        <v>0.6</v>
      </c>
      <c r="F39" s="26" t="n">
        <v>0</v>
      </c>
      <c r="I39" s="36" t="n">
        <v>0.9193</v>
      </c>
      <c r="J39" s="36" t="n">
        <v>0.2723</v>
      </c>
      <c r="K39" s="7" t="n">
        <v>-30</v>
      </c>
      <c r="L39" s="26" t="n">
        <v>0</v>
      </c>
      <c r="M39" s="26" t="n">
        <v>0.6</v>
      </c>
      <c r="N39" s="26" t="n">
        <v>0</v>
      </c>
      <c r="Q39" s="54" t="n">
        <v>0</v>
      </c>
      <c r="R39" s="26" t="n">
        <v>-0.064440407</v>
      </c>
      <c r="S39" s="29" t="n">
        <v>-30</v>
      </c>
      <c r="T39" s="55" t="n">
        <v>-0.6018</v>
      </c>
      <c r="U39" s="55" t="n">
        <v>0.4564</v>
      </c>
      <c r="V39" s="55" t="n">
        <v>0.1232</v>
      </c>
      <c r="W39" s="29"/>
      <c r="X39" s="29"/>
      <c r="Y39" s="54" t="n">
        <v>0.030848837</v>
      </c>
      <c r="Z39" s="29" t="n">
        <v>0.0391337215</v>
      </c>
      <c r="AA39" s="29" t="n">
        <v>-30</v>
      </c>
      <c r="AB39" s="55" t="n">
        <v>-0.6368</v>
      </c>
      <c r="AC39" s="55" t="n">
        <v>0.2702</v>
      </c>
      <c r="AD39" s="55" t="n">
        <v>0.1228</v>
      </c>
      <c r="AG39" s="36" t="n">
        <v>0.3345</v>
      </c>
      <c r="AH39" s="36" t="n">
        <v>0.1662</v>
      </c>
      <c r="AI39" s="7" t="n">
        <v>-30</v>
      </c>
      <c r="AJ39" s="26" t="n">
        <v>-0.719074</v>
      </c>
      <c r="AK39" s="26" t="n">
        <v>0.408574</v>
      </c>
      <c r="AL39" s="26" t="n">
        <v>0.238154</v>
      </c>
      <c r="AM39" s="7"/>
      <c r="AN39" s="7"/>
      <c r="AO39" s="36" t="n">
        <v>0.5334</v>
      </c>
      <c r="AP39" s="36" t="n">
        <v>0.1135</v>
      </c>
      <c r="AQ39" s="7" t="n">
        <v>-30</v>
      </c>
      <c r="AR39" s="26" t="n">
        <v>-0.710364</v>
      </c>
      <c r="AS39" s="26" t="n">
        <v>0.370928</v>
      </c>
      <c r="AT39" s="26" t="n">
        <v>0.22152</v>
      </c>
      <c r="AU39" s="7"/>
      <c r="AV39" s="7"/>
      <c r="AW39" s="36" t="n">
        <v>0.4</v>
      </c>
      <c r="AX39" s="36" t="n">
        <v>0.1271</v>
      </c>
      <c r="AY39" s="7" t="n">
        <v>-30</v>
      </c>
      <c r="AZ39" s="26" t="n">
        <v>-0.736601</v>
      </c>
      <c r="BA39" s="26" t="n">
        <v>0.40288</v>
      </c>
      <c r="BB39" s="26" t="n">
        <v>0.229142</v>
      </c>
      <c r="BC39" s="25"/>
      <c r="BD39" s="7"/>
      <c r="BE39" s="56" t="n">
        <v>0.4</v>
      </c>
      <c r="BF39" s="56" t="n">
        <v>0.12036</v>
      </c>
      <c r="BG39" s="7" t="n">
        <v>-30</v>
      </c>
      <c r="BH39" s="26" t="n">
        <v>-0.720308</v>
      </c>
      <c r="BI39" s="26" t="n">
        <v>0.365449</v>
      </c>
      <c r="BJ39" s="26" t="n">
        <v>0.196465</v>
      </c>
      <c r="BK39" s="57"/>
      <c r="BL39" s="25"/>
      <c r="BM39" s="56" t="n">
        <v>0.4</v>
      </c>
      <c r="BN39" s="56" t="n">
        <v>0.12036</v>
      </c>
      <c r="BO39" s="7" t="n">
        <v>-30</v>
      </c>
      <c r="BP39" s="26" t="n">
        <v>-0.720308</v>
      </c>
      <c r="BQ39" s="26" t="n">
        <v>0.365449</v>
      </c>
      <c r="BR39" s="26" t="n">
        <v>0.196465</v>
      </c>
      <c r="BS39" s="57"/>
      <c r="BT39" s="57"/>
      <c r="BV39" s="57"/>
      <c r="BW39" s="57"/>
      <c r="BX39" s="25"/>
      <c r="BY39" s="7"/>
      <c r="BZ39" s="7"/>
      <c r="CA39" s="7"/>
    </row>
    <row r="40" s="26" customFormat="true" ht="14.5" hidden="false" customHeight="false" outlineLevel="0" collapsed="false">
      <c r="A40" s="36" t="n">
        <v>0.9145</v>
      </c>
      <c r="B40" s="36" t="n">
        <v>0.2796</v>
      </c>
      <c r="C40" s="7" t="n">
        <v>-28</v>
      </c>
      <c r="D40" s="26" t="n">
        <v>0</v>
      </c>
      <c r="E40" s="26" t="n">
        <v>0.6</v>
      </c>
      <c r="F40" s="26" t="n">
        <v>0</v>
      </c>
      <c r="I40" s="36" t="n">
        <v>0.9145</v>
      </c>
      <c r="J40" s="36" t="n">
        <v>0.2796</v>
      </c>
      <c r="K40" s="7" t="n">
        <v>-28</v>
      </c>
      <c r="L40" s="26" t="n">
        <v>0</v>
      </c>
      <c r="M40" s="26" t="n">
        <v>0.6</v>
      </c>
      <c r="N40" s="26" t="n">
        <v>0</v>
      </c>
      <c r="Q40" s="54" t="n">
        <v>0.001555233</v>
      </c>
      <c r="R40" s="26" t="n">
        <v>-0.088045058</v>
      </c>
      <c r="S40" s="29" t="n">
        <v>-28</v>
      </c>
      <c r="T40" s="55" t="n">
        <v>-0.61206</v>
      </c>
      <c r="U40" s="55" t="n">
        <v>0.42436</v>
      </c>
      <c r="V40" s="55" t="n">
        <v>0.11322</v>
      </c>
      <c r="W40" s="29"/>
      <c r="X40" s="29"/>
      <c r="Y40" s="54" t="n">
        <v>0.019813953</v>
      </c>
      <c r="Z40" s="29" t="n">
        <v>0.0210058145</v>
      </c>
      <c r="AA40" s="29" t="n">
        <v>-28</v>
      </c>
      <c r="AB40" s="55" t="n">
        <v>-0.6521</v>
      </c>
      <c r="AC40" s="55" t="n">
        <v>0.235</v>
      </c>
      <c r="AD40" s="55" t="n">
        <v>0.1151</v>
      </c>
      <c r="AG40" s="36" t="n">
        <v>0.318</v>
      </c>
      <c r="AH40" s="36" t="n">
        <v>0.1666</v>
      </c>
      <c r="AI40" s="7" t="n">
        <v>-28</v>
      </c>
      <c r="AJ40" s="26" t="n">
        <v>-0.730093</v>
      </c>
      <c r="AK40" s="26" t="n">
        <v>0.366454</v>
      </c>
      <c r="AL40" s="26" t="n">
        <v>0.241557</v>
      </c>
      <c r="AM40" s="7"/>
      <c r="AN40" s="7"/>
      <c r="AO40" s="36" t="n">
        <v>0.5191</v>
      </c>
      <c r="AP40" s="36" t="n">
        <v>0.1158</v>
      </c>
      <c r="AQ40" s="7" t="n">
        <v>-28</v>
      </c>
      <c r="AR40" s="26" t="n">
        <v>-0.72045</v>
      </c>
      <c r="AS40" s="26" t="n">
        <v>0.328073</v>
      </c>
      <c r="AT40" s="26" t="n">
        <v>0.227001</v>
      </c>
      <c r="AU40" s="7"/>
      <c r="AV40" s="7"/>
      <c r="AW40" s="36" t="n">
        <v>0.39</v>
      </c>
      <c r="AX40" s="36" t="n">
        <v>0.1277</v>
      </c>
      <c r="AY40" s="7" t="n">
        <v>-28</v>
      </c>
      <c r="AZ40" s="26" t="n">
        <v>-0.749496</v>
      </c>
      <c r="BA40" s="26" t="n">
        <v>0.360649</v>
      </c>
      <c r="BB40" s="26" t="n">
        <v>0.23701</v>
      </c>
      <c r="BC40" s="25"/>
      <c r="BD40" s="7"/>
      <c r="BE40" s="56" t="n">
        <v>0.39</v>
      </c>
      <c r="BF40" s="56" t="n">
        <v>0.121038</v>
      </c>
      <c r="BG40" s="7" t="n">
        <v>-28</v>
      </c>
      <c r="BH40" s="26" t="n">
        <v>-0.731459</v>
      </c>
      <c r="BI40" s="26" t="n">
        <v>0.322487</v>
      </c>
      <c r="BJ40" s="26" t="n">
        <v>0.202543</v>
      </c>
      <c r="BK40" s="57"/>
      <c r="BL40" s="25"/>
      <c r="BM40" s="56" t="n">
        <v>0.39</v>
      </c>
      <c r="BN40" s="56" t="n">
        <v>0.121038</v>
      </c>
      <c r="BO40" s="7" t="n">
        <v>-28</v>
      </c>
      <c r="BP40" s="26" t="n">
        <v>-0.731459</v>
      </c>
      <c r="BQ40" s="26" t="n">
        <v>0.322487</v>
      </c>
      <c r="BR40" s="26" t="n">
        <v>0.202543</v>
      </c>
      <c r="BS40" s="57"/>
      <c r="BT40" s="57"/>
      <c r="BV40" s="57"/>
      <c r="BW40" s="57"/>
      <c r="BX40" s="25"/>
      <c r="BY40" s="7"/>
      <c r="BZ40" s="7"/>
      <c r="CA40" s="7"/>
    </row>
    <row r="41" s="26" customFormat="true" ht="14.5" hidden="false" customHeight="false" outlineLevel="0" collapsed="false">
      <c r="A41" s="36" t="n">
        <v>0.9096</v>
      </c>
      <c r="B41" s="36" t="n">
        <v>0.2868</v>
      </c>
      <c r="C41" s="7" t="n">
        <v>-26</v>
      </c>
      <c r="D41" s="26" t="n">
        <v>0</v>
      </c>
      <c r="E41" s="26" t="n">
        <v>0.6</v>
      </c>
      <c r="F41" s="26" t="n">
        <v>0</v>
      </c>
      <c r="I41" s="36" t="n">
        <v>0.9096</v>
      </c>
      <c r="J41" s="36" t="n">
        <v>0.2868</v>
      </c>
      <c r="K41" s="7" t="n">
        <v>-26</v>
      </c>
      <c r="L41" s="26" t="n">
        <v>0</v>
      </c>
      <c r="M41" s="26" t="n">
        <v>0.6</v>
      </c>
      <c r="N41" s="26" t="n">
        <v>0</v>
      </c>
      <c r="Q41" s="54" t="n">
        <v>0.00622093</v>
      </c>
      <c r="R41" s="26" t="n">
        <v>-0.09912064</v>
      </c>
      <c r="S41" s="29" t="n">
        <v>-26</v>
      </c>
      <c r="T41" s="55" t="n">
        <v>-0.62232</v>
      </c>
      <c r="U41" s="55" t="n">
        <v>0.39232</v>
      </c>
      <c r="V41" s="55" t="n">
        <v>0.10324</v>
      </c>
      <c r="W41" s="29"/>
      <c r="X41" s="29"/>
      <c r="Y41" s="54" t="n">
        <v>0.011174419</v>
      </c>
      <c r="Z41" s="29" t="n">
        <v>0.00555232550000002</v>
      </c>
      <c r="AA41" s="29" t="n">
        <v>-26</v>
      </c>
      <c r="AB41" s="55" t="n">
        <v>-0.6674</v>
      </c>
      <c r="AC41" s="55" t="n">
        <v>0.1998</v>
      </c>
      <c r="AD41" s="55" t="n">
        <v>0.1074</v>
      </c>
      <c r="AG41" s="36" t="n">
        <v>0.3017</v>
      </c>
      <c r="AH41" s="36" t="n">
        <v>0.1666</v>
      </c>
      <c r="AI41" s="7" t="n">
        <v>-26</v>
      </c>
      <c r="AJ41" s="26" t="n">
        <v>-0.743077</v>
      </c>
      <c r="AK41" s="26" t="n">
        <v>0.326257</v>
      </c>
      <c r="AL41" s="26" t="n">
        <v>0.247443</v>
      </c>
      <c r="AM41" s="7"/>
      <c r="AN41" s="7"/>
      <c r="AO41" s="36" t="n">
        <v>0.5049</v>
      </c>
      <c r="AP41" s="36" t="n">
        <v>0.118</v>
      </c>
      <c r="AQ41" s="7" t="n">
        <v>-26</v>
      </c>
      <c r="AR41" s="26" t="n">
        <v>-0.732376</v>
      </c>
      <c r="AS41" s="26" t="n">
        <v>0.287187</v>
      </c>
      <c r="AT41" s="26" t="n">
        <v>0.235447</v>
      </c>
      <c r="AU41" s="7"/>
      <c r="AV41" s="7"/>
      <c r="AW41" s="36" t="n">
        <v>0.38</v>
      </c>
      <c r="AX41" s="36" t="n">
        <v>0.1282</v>
      </c>
      <c r="AY41" s="7" t="n">
        <v>-26</v>
      </c>
      <c r="AZ41" s="26" t="n">
        <v>-0.764609</v>
      </c>
      <c r="BA41" s="26" t="n">
        <v>0.320348</v>
      </c>
      <c r="BB41" s="26" t="n">
        <v>0.248336</v>
      </c>
      <c r="BC41" s="25"/>
      <c r="BD41" s="7"/>
      <c r="BE41" s="56" t="n">
        <v>0.38</v>
      </c>
      <c r="BF41" s="56" t="n">
        <v>0.121619</v>
      </c>
      <c r="BG41" s="7" t="n">
        <v>-26</v>
      </c>
      <c r="BH41" s="26" t="n">
        <v>-0.744593</v>
      </c>
      <c r="BI41" s="26" t="n">
        <v>0.281501</v>
      </c>
      <c r="BJ41" s="26" t="n">
        <v>0.211705</v>
      </c>
      <c r="BK41" s="57"/>
      <c r="BL41" s="25"/>
      <c r="BM41" s="56" t="n">
        <v>0.38</v>
      </c>
      <c r="BN41" s="56" t="n">
        <v>0.121619</v>
      </c>
      <c r="BO41" s="7" t="n">
        <v>-26</v>
      </c>
      <c r="BP41" s="26" t="n">
        <v>-0.744593</v>
      </c>
      <c r="BQ41" s="26" t="n">
        <v>0.281501</v>
      </c>
      <c r="BR41" s="26" t="n">
        <v>0.211705</v>
      </c>
      <c r="BS41" s="57"/>
      <c r="BT41" s="57"/>
      <c r="BV41" s="57"/>
      <c r="BW41" s="57"/>
      <c r="BX41" s="25"/>
      <c r="BY41" s="7"/>
      <c r="BZ41" s="7"/>
      <c r="CA41" s="7"/>
    </row>
    <row r="42" s="26" customFormat="true" ht="14.5" hidden="false" customHeight="false" outlineLevel="0" collapsed="false">
      <c r="A42" s="36" t="n">
        <v>0.9045</v>
      </c>
      <c r="B42" s="36" t="n">
        <v>0.2939</v>
      </c>
      <c r="C42" s="7" t="n">
        <v>-24</v>
      </c>
      <c r="D42" s="26" t="n">
        <v>0</v>
      </c>
      <c r="E42" s="26" t="n">
        <v>0.6</v>
      </c>
      <c r="F42" s="26" t="n">
        <v>0</v>
      </c>
      <c r="I42" s="36" t="n">
        <v>0.9045</v>
      </c>
      <c r="J42" s="36" t="n">
        <v>0.2939</v>
      </c>
      <c r="K42" s="7" t="n">
        <v>-24</v>
      </c>
      <c r="L42" s="26" t="n">
        <v>0</v>
      </c>
      <c r="M42" s="26" t="n">
        <v>0.6</v>
      </c>
      <c r="N42" s="26" t="n">
        <v>0</v>
      </c>
      <c r="Q42" s="54" t="n">
        <v>0.013968023</v>
      </c>
      <c r="R42" s="26" t="n">
        <v>-0.114295058</v>
      </c>
      <c r="S42" s="29" t="n">
        <v>-24</v>
      </c>
      <c r="T42" s="55" t="n">
        <v>-0.63258</v>
      </c>
      <c r="U42" s="55" t="n">
        <v>0.36028</v>
      </c>
      <c r="V42" s="55" t="n">
        <v>0.09326</v>
      </c>
      <c r="W42" s="29"/>
      <c r="X42" s="29"/>
      <c r="Y42" s="54" t="n">
        <v>0.004976744</v>
      </c>
      <c r="Z42" s="29" t="n">
        <v>-0.0117965115</v>
      </c>
      <c r="AA42" s="29" t="n">
        <v>-24</v>
      </c>
      <c r="AB42" s="55" t="n">
        <v>-0.6827</v>
      </c>
      <c r="AC42" s="55" t="n">
        <v>0.1646</v>
      </c>
      <c r="AD42" s="55" t="n">
        <v>0.0997</v>
      </c>
      <c r="AG42" s="36" t="n">
        <v>0.2857</v>
      </c>
      <c r="AH42" s="36" t="n">
        <v>0.1663</v>
      </c>
      <c r="AI42" s="7" t="n">
        <v>-24</v>
      </c>
      <c r="AJ42" s="26" t="n">
        <v>-0.759093</v>
      </c>
      <c r="AK42" s="26" t="n">
        <v>0.288182</v>
      </c>
      <c r="AL42" s="26" t="n">
        <v>0.256549</v>
      </c>
      <c r="AM42" s="7"/>
      <c r="AN42" s="7"/>
      <c r="AO42" s="36" t="n">
        <v>0.4908</v>
      </c>
      <c r="AP42" s="36" t="n">
        <v>0.12</v>
      </c>
      <c r="AQ42" s="7" t="n">
        <v>-24</v>
      </c>
      <c r="AR42" s="26" t="n">
        <v>-0.747179</v>
      </c>
      <c r="AS42" s="26" t="n">
        <v>0.248471</v>
      </c>
      <c r="AT42" s="26" t="n">
        <v>0.247769</v>
      </c>
      <c r="AU42" s="7"/>
      <c r="AV42" s="7"/>
      <c r="AW42" s="36" t="n">
        <v>0.37</v>
      </c>
      <c r="AX42" s="36" t="n">
        <v>0.1285</v>
      </c>
      <c r="AY42" s="7" t="n">
        <v>-24</v>
      </c>
      <c r="AZ42" s="26" t="n">
        <v>-0.783068</v>
      </c>
      <c r="BA42" s="26" t="n">
        <v>0.282176</v>
      </c>
      <c r="BB42" s="26" t="n">
        <v>0.264201</v>
      </c>
      <c r="BC42" s="25"/>
      <c r="BD42" s="7"/>
      <c r="BE42" s="56" t="n">
        <v>0.37</v>
      </c>
      <c r="BF42" s="56" t="n">
        <v>0.122093</v>
      </c>
      <c r="BG42" s="7" t="n">
        <v>-24</v>
      </c>
      <c r="BH42" s="26" t="n">
        <v>-0.760782</v>
      </c>
      <c r="BI42" s="26" t="n">
        <v>0.242691</v>
      </c>
      <c r="BJ42" s="26" t="n">
        <v>0.224897</v>
      </c>
      <c r="BK42" s="57"/>
      <c r="BL42" s="25"/>
      <c r="BM42" s="56" t="n">
        <v>0.37</v>
      </c>
      <c r="BN42" s="56" t="n">
        <v>0.122093</v>
      </c>
      <c r="BO42" s="7" t="n">
        <v>-24</v>
      </c>
      <c r="BP42" s="26" t="n">
        <v>-0.760782</v>
      </c>
      <c r="BQ42" s="26" t="n">
        <v>0.242691</v>
      </c>
      <c r="BR42" s="26" t="n">
        <v>0.224897</v>
      </c>
      <c r="BS42" s="57"/>
      <c r="BT42" s="57"/>
      <c r="BV42" s="57"/>
      <c r="BW42" s="57"/>
      <c r="BX42" s="25"/>
      <c r="BY42" s="7"/>
      <c r="BZ42" s="7"/>
      <c r="CA42" s="7"/>
    </row>
    <row r="43" s="26" customFormat="true" ht="14.5" hidden="false" customHeight="false" outlineLevel="0" collapsed="false">
      <c r="A43" s="36" t="n">
        <v>0.8993</v>
      </c>
      <c r="B43" s="36" t="n">
        <v>0.3009</v>
      </c>
      <c r="C43" s="7" t="n">
        <v>-22</v>
      </c>
      <c r="D43" s="26" t="n">
        <v>0</v>
      </c>
      <c r="E43" s="26" t="n">
        <v>0.6</v>
      </c>
      <c r="F43" s="26" t="n">
        <v>0</v>
      </c>
      <c r="I43" s="36" t="n">
        <v>0.8993</v>
      </c>
      <c r="J43" s="36" t="n">
        <v>0.3009</v>
      </c>
      <c r="K43" s="7" t="n">
        <v>-22</v>
      </c>
      <c r="L43" s="26" t="n">
        <v>0</v>
      </c>
      <c r="M43" s="26" t="n">
        <v>0.6</v>
      </c>
      <c r="N43" s="26" t="n">
        <v>0</v>
      </c>
      <c r="Q43" s="54" t="n">
        <v>0.024767442</v>
      </c>
      <c r="R43" s="26" t="n">
        <v>-0.125748547</v>
      </c>
      <c r="S43" s="29" t="n">
        <v>-22</v>
      </c>
      <c r="T43" s="55" t="n">
        <v>-0.64284</v>
      </c>
      <c r="U43" s="55" t="n">
        <v>0.32824</v>
      </c>
      <c r="V43" s="55" t="n">
        <v>0.08328</v>
      </c>
      <c r="W43" s="29"/>
      <c r="X43" s="29"/>
      <c r="Y43" s="54" t="n">
        <v>0.001244186</v>
      </c>
      <c r="Z43" s="29" t="n">
        <v>-0.0266569765</v>
      </c>
      <c r="AA43" s="29" t="n">
        <v>-22</v>
      </c>
      <c r="AB43" s="55" t="n">
        <v>-0.698</v>
      </c>
      <c r="AC43" s="55" t="n">
        <v>0.1294</v>
      </c>
      <c r="AD43" s="55" t="n">
        <v>0.092</v>
      </c>
      <c r="AG43" s="36" t="n">
        <v>0.27</v>
      </c>
      <c r="AH43" s="36" t="n">
        <v>0.1656</v>
      </c>
      <c r="AI43" s="7" t="n">
        <v>-22</v>
      </c>
      <c r="AJ43" s="26" t="n">
        <v>-0.779575</v>
      </c>
      <c r="AK43" s="26" t="n">
        <v>0.252417</v>
      </c>
      <c r="AL43" s="26" t="n">
        <v>0.269927</v>
      </c>
      <c r="AM43" s="7"/>
      <c r="AN43" s="7"/>
      <c r="AO43" s="36" t="n">
        <v>0.4767</v>
      </c>
      <c r="AP43" s="36" t="n">
        <v>0.122</v>
      </c>
      <c r="AQ43" s="7" t="n">
        <v>-22</v>
      </c>
      <c r="AR43" s="26" t="n">
        <v>-0.766249</v>
      </c>
      <c r="AS43" s="26" t="n">
        <v>0.212113</v>
      </c>
      <c r="AT43" s="26" t="n">
        <v>0.26527</v>
      </c>
      <c r="AU43" s="7"/>
      <c r="AV43" s="7"/>
      <c r="AW43" s="36" t="n">
        <v>0.36</v>
      </c>
      <c r="AX43" s="36" t="n">
        <v>0.1288</v>
      </c>
      <c r="AY43" s="7" t="n">
        <v>-22</v>
      </c>
      <c r="AZ43" s="26" t="n">
        <v>-0.811814</v>
      </c>
      <c r="BA43" s="26" t="n">
        <v>0.24608</v>
      </c>
      <c r="BB43" s="26" t="n">
        <v>0.245177</v>
      </c>
      <c r="BC43" s="25"/>
      <c r="BD43" s="7"/>
      <c r="BE43" s="56" t="n">
        <v>0.36</v>
      </c>
      <c r="BF43" s="56" t="n">
        <v>0.122452</v>
      </c>
      <c r="BG43" s="7" t="n">
        <v>-22</v>
      </c>
      <c r="BH43" s="26" t="n">
        <v>-0.781463</v>
      </c>
      <c r="BI43" s="26" t="n">
        <v>0.206247</v>
      </c>
      <c r="BJ43" s="26" t="n">
        <v>0.243475</v>
      </c>
      <c r="BK43" s="57"/>
      <c r="BL43" s="25"/>
      <c r="BM43" s="56" t="n">
        <v>0.36</v>
      </c>
      <c r="BN43" s="56" t="n">
        <v>0.122452</v>
      </c>
      <c r="BO43" s="7" t="n">
        <v>-22</v>
      </c>
      <c r="BP43" s="26" t="n">
        <v>-0.781463</v>
      </c>
      <c r="BQ43" s="26" t="n">
        <v>0.206247</v>
      </c>
      <c r="BR43" s="26" t="n">
        <v>0.243475</v>
      </c>
      <c r="BS43" s="57"/>
      <c r="BT43" s="57"/>
      <c r="BV43" s="57"/>
      <c r="BW43" s="57"/>
      <c r="BX43" s="25"/>
      <c r="BY43" s="7"/>
      <c r="BZ43" s="7"/>
      <c r="CA43" s="7"/>
    </row>
    <row r="44" s="26" customFormat="true" ht="14.5" hidden="false" customHeight="false" outlineLevel="0" collapsed="false">
      <c r="A44" s="36" t="n">
        <v>0.894</v>
      </c>
      <c r="B44" s="36" t="n">
        <v>0.3078</v>
      </c>
      <c r="C44" s="7" t="n">
        <v>-20</v>
      </c>
      <c r="D44" s="26" t="n">
        <v>0</v>
      </c>
      <c r="E44" s="26" t="n">
        <v>0.6</v>
      </c>
      <c r="F44" s="26" t="n">
        <v>0</v>
      </c>
      <c r="I44" s="36" t="n">
        <v>0.894</v>
      </c>
      <c r="J44" s="36" t="n">
        <v>0.3078</v>
      </c>
      <c r="K44" s="7" t="n">
        <v>-20</v>
      </c>
      <c r="L44" s="26" t="n">
        <v>0</v>
      </c>
      <c r="M44" s="26" t="n">
        <v>0.6</v>
      </c>
      <c r="N44" s="26" t="n">
        <v>0</v>
      </c>
      <c r="Q44" s="54" t="n">
        <v>0.038561047</v>
      </c>
      <c r="R44" s="26" t="n">
        <v>-0.138292151</v>
      </c>
      <c r="S44" s="29" t="n">
        <v>-20</v>
      </c>
      <c r="T44" s="55" t="n">
        <v>-0.6531</v>
      </c>
      <c r="U44" s="55" t="n">
        <v>0.2962</v>
      </c>
      <c r="V44" s="55" t="n">
        <v>0.0733</v>
      </c>
      <c r="W44" s="29"/>
      <c r="X44" s="29"/>
      <c r="Y44" s="54" t="n">
        <v>0</v>
      </c>
      <c r="Z44" s="29" t="n">
        <v>-0.0515523255</v>
      </c>
      <c r="AA44" s="29" t="n">
        <v>-20</v>
      </c>
      <c r="AB44" s="55" t="n">
        <v>-0.7133</v>
      </c>
      <c r="AC44" s="55" t="n">
        <v>0.0942</v>
      </c>
      <c r="AD44" s="55" t="n">
        <v>0.0843</v>
      </c>
      <c r="AG44" s="36" t="n">
        <v>0.2547</v>
      </c>
      <c r="AH44" s="36" t="n">
        <v>0.1645</v>
      </c>
      <c r="AI44" s="7" t="n">
        <v>-20</v>
      </c>
      <c r="AJ44" s="26" t="n">
        <v>-0.806494</v>
      </c>
      <c r="AK44" s="26" t="n">
        <v>0.219139</v>
      </c>
      <c r="AL44" s="26" t="n">
        <v>0.28913</v>
      </c>
      <c r="AM44" s="7"/>
      <c r="AN44" s="7"/>
      <c r="AO44" s="36" t="n">
        <v>0.4627</v>
      </c>
      <c r="AP44" s="36" t="n">
        <v>0.1238</v>
      </c>
      <c r="AQ44" s="7" t="n">
        <v>-20</v>
      </c>
      <c r="AR44" s="26" t="n">
        <v>-0.921528</v>
      </c>
      <c r="AS44" s="26" t="n">
        <v>0.196875</v>
      </c>
      <c r="AT44" s="26" t="n">
        <v>0.196199</v>
      </c>
      <c r="AU44" s="7"/>
      <c r="AV44" s="7"/>
      <c r="AW44" s="36" t="n">
        <v>0.35</v>
      </c>
      <c r="AX44" s="36" t="n">
        <v>0.1289</v>
      </c>
      <c r="AY44" s="7" t="n">
        <v>-20</v>
      </c>
      <c r="AZ44" s="26" t="n">
        <v>-0.847429</v>
      </c>
      <c r="BA44" s="26" t="n">
        <v>0.210344</v>
      </c>
      <c r="BB44" s="26" t="n">
        <v>0.186939</v>
      </c>
      <c r="BC44" s="25"/>
      <c r="BD44" s="7"/>
      <c r="BE44" s="56" t="n">
        <v>0.35</v>
      </c>
      <c r="BF44" s="56" t="n">
        <v>0.122683</v>
      </c>
      <c r="BG44" s="7" t="n">
        <v>-20</v>
      </c>
      <c r="BH44" s="26" t="n">
        <v>-0.808618</v>
      </c>
      <c r="BI44" s="26" t="n">
        <v>0.172346</v>
      </c>
      <c r="BJ44" s="26" t="n">
        <v>0.269455</v>
      </c>
      <c r="BK44" s="57"/>
      <c r="BL44" s="25"/>
      <c r="BM44" s="56" t="n">
        <v>0.35</v>
      </c>
      <c r="BN44" s="56" t="n">
        <v>0.122683</v>
      </c>
      <c r="BO44" s="7" t="n">
        <v>-20</v>
      </c>
      <c r="BP44" s="26" t="n">
        <v>-0.808618</v>
      </c>
      <c r="BQ44" s="26" t="n">
        <v>0.172346</v>
      </c>
      <c r="BR44" s="26" t="n">
        <v>0.269455</v>
      </c>
      <c r="BS44" s="57"/>
      <c r="BT44" s="57"/>
      <c r="BV44" s="57"/>
      <c r="BW44" s="57"/>
      <c r="BX44" s="25"/>
      <c r="BY44" s="7"/>
      <c r="BZ44" s="7"/>
      <c r="CA44" s="7"/>
    </row>
    <row r="45" s="26" customFormat="true" ht="14.5" hidden="false" customHeight="false" outlineLevel="0" collapsed="false">
      <c r="A45" s="36" t="n">
        <v>0.8886</v>
      </c>
      <c r="B45" s="36" t="n">
        <v>0.3147</v>
      </c>
      <c r="C45" s="7" t="n">
        <v>-19</v>
      </c>
      <c r="D45" s="26" t="n">
        <v>0</v>
      </c>
      <c r="E45" s="26" t="n">
        <v>0.6</v>
      </c>
      <c r="F45" s="26" t="n">
        <v>0</v>
      </c>
      <c r="I45" s="36" t="n">
        <v>0.8886</v>
      </c>
      <c r="J45" s="36" t="n">
        <v>0.3147</v>
      </c>
      <c r="K45" s="7" t="n">
        <v>-19</v>
      </c>
      <c r="L45" s="26" t="n">
        <v>0</v>
      </c>
      <c r="M45" s="26" t="n">
        <v>0.6</v>
      </c>
      <c r="N45" s="26" t="n">
        <v>0</v>
      </c>
      <c r="Q45" s="54" t="n">
        <v>0.055319767</v>
      </c>
      <c r="R45" s="26" t="n">
        <v>-0.14840843</v>
      </c>
      <c r="S45" s="29" t="n">
        <v>-19</v>
      </c>
      <c r="T45" s="55" t="n">
        <v>-0.62655</v>
      </c>
      <c r="U45" s="55" t="n">
        <v>0.28357</v>
      </c>
      <c r="V45" s="55" t="n">
        <v>0.06342</v>
      </c>
      <c r="W45" s="29"/>
      <c r="X45" s="29"/>
      <c r="Y45" s="54" t="n">
        <v>0.001244186</v>
      </c>
      <c r="Z45" s="29" t="n">
        <v>-0.0704360465</v>
      </c>
      <c r="AA45" s="29" t="n">
        <v>-19</v>
      </c>
      <c r="AB45" s="55" t="n">
        <v>-0.68902</v>
      </c>
      <c r="AC45" s="55" t="n">
        <v>0.08822</v>
      </c>
      <c r="AD45" s="55" t="n">
        <v>0.07428</v>
      </c>
      <c r="AG45" s="36" t="n">
        <v>0.2398</v>
      </c>
      <c r="AH45" s="36" t="n">
        <v>0.1631</v>
      </c>
      <c r="AI45" s="7" t="n">
        <v>-19</v>
      </c>
      <c r="AJ45" s="26" t="n">
        <v>-0.791453</v>
      </c>
      <c r="AK45" s="26" t="n">
        <v>0.203631</v>
      </c>
      <c r="AL45" s="26" t="n">
        <v>0.265286</v>
      </c>
      <c r="AM45" s="7"/>
      <c r="AN45" s="7"/>
      <c r="AO45" s="36" t="n">
        <v>0.4488</v>
      </c>
      <c r="AP45" s="36" t="n">
        <v>0.1255</v>
      </c>
      <c r="AQ45" s="7" t="n">
        <v>-19</v>
      </c>
      <c r="AR45" s="26" t="n">
        <v>-0.999168</v>
      </c>
      <c r="AS45" s="26" t="n">
        <v>0.189256</v>
      </c>
      <c r="AT45" s="26" t="n">
        <v>0.161663</v>
      </c>
      <c r="AU45" s="7"/>
      <c r="AV45" s="7"/>
      <c r="AW45" s="36" t="n">
        <v>0.34</v>
      </c>
      <c r="AX45" s="36" t="n">
        <v>0.1288</v>
      </c>
      <c r="AY45" s="7" t="n">
        <v>-19</v>
      </c>
      <c r="AZ45" s="26" t="n">
        <v>-0.865237</v>
      </c>
      <c r="BA45" s="26" t="n">
        <v>0.192477</v>
      </c>
      <c r="BB45" s="26" t="n">
        <v>0.15782</v>
      </c>
      <c r="BC45" s="25"/>
      <c r="BD45" s="7"/>
      <c r="BE45" s="56" t="n">
        <v>0.34</v>
      </c>
      <c r="BF45" s="56" t="n">
        <v>0.122771</v>
      </c>
      <c r="BG45" s="7" t="n">
        <v>-19</v>
      </c>
      <c r="BH45" s="26" t="n">
        <v>-0.825459</v>
      </c>
      <c r="BI45" s="26" t="n">
        <v>0.156402</v>
      </c>
      <c r="BJ45" s="26" t="n">
        <v>0.286133</v>
      </c>
      <c r="BK45" s="57"/>
      <c r="BL45" s="25"/>
      <c r="BM45" s="56" t="n">
        <v>0.34</v>
      </c>
      <c r="BN45" s="56" t="n">
        <v>0.122771</v>
      </c>
      <c r="BO45" s="7" t="n">
        <v>-19</v>
      </c>
      <c r="BP45" s="26" t="n">
        <v>-0.825459</v>
      </c>
      <c r="BQ45" s="26" t="n">
        <v>0.156402</v>
      </c>
      <c r="BR45" s="26" t="n">
        <v>0.286133</v>
      </c>
      <c r="BS45" s="57"/>
      <c r="BT45" s="57"/>
      <c r="BV45" s="57"/>
      <c r="BW45" s="57"/>
      <c r="BX45" s="25"/>
      <c r="BY45" s="7"/>
      <c r="BZ45" s="7"/>
      <c r="CA45" s="7"/>
    </row>
    <row r="46" s="26" customFormat="true" ht="14.5" hidden="false" customHeight="false" outlineLevel="0" collapsed="false">
      <c r="A46" s="36" t="n">
        <v>0.883</v>
      </c>
      <c r="B46" s="36" t="n">
        <v>0.3214</v>
      </c>
      <c r="C46" s="7" t="n">
        <v>-18</v>
      </c>
      <c r="D46" s="26" t="n">
        <v>0</v>
      </c>
      <c r="E46" s="26" t="n">
        <v>0.6</v>
      </c>
      <c r="F46" s="26" t="n">
        <v>0</v>
      </c>
      <c r="I46" s="36" t="n">
        <v>0.883</v>
      </c>
      <c r="J46" s="36" t="n">
        <v>0.3214</v>
      </c>
      <c r="K46" s="7" t="n">
        <v>-18</v>
      </c>
      <c r="L46" s="26" t="n">
        <v>0</v>
      </c>
      <c r="M46" s="26" t="n">
        <v>0.6</v>
      </c>
      <c r="N46" s="26" t="n">
        <v>0</v>
      </c>
      <c r="Q46" s="54" t="n">
        <v>0.07494186</v>
      </c>
      <c r="R46" s="26" t="n">
        <v>-0.160181686</v>
      </c>
      <c r="S46" s="29" t="n">
        <v>-18</v>
      </c>
      <c r="T46" s="55" t="n">
        <v>-0.6</v>
      </c>
      <c r="U46" s="55" t="n">
        <v>0.27094</v>
      </c>
      <c r="V46" s="55" t="n">
        <v>0.05354</v>
      </c>
      <c r="W46" s="29"/>
      <c r="X46" s="29"/>
      <c r="Y46" s="54" t="n">
        <v>0.004976744</v>
      </c>
      <c r="Z46" s="29" t="n">
        <v>-0.0792965115</v>
      </c>
      <c r="AA46" s="29" t="n">
        <v>-18</v>
      </c>
      <c r="AB46" s="55" t="n">
        <v>-0.66474</v>
      </c>
      <c r="AC46" s="55" t="n">
        <v>0.08224</v>
      </c>
      <c r="AD46" s="55" t="n">
        <v>0.06426</v>
      </c>
      <c r="AG46" s="36" t="n">
        <v>0.2252</v>
      </c>
      <c r="AH46" s="36" t="n">
        <v>0.1613</v>
      </c>
      <c r="AI46" s="7" t="n">
        <v>-18</v>
      </c>
      <c r="AJ46" s="26" t="n">
        <v>-0.776411</v>
      </c>
      <c r="AK46" s="26" t="n">
        <v>0.188123</v>
      </c>
      <c r="AL46" s="26" t="n">
        <v>0.241442</v>
      </c>
      <c r="AM46" s="7"/>
      <c r="AN46" s="7"/>
      <c r="AO46" s="36" t="n">
        <v>0.435</v>
      </c>
      <c r="AP46" s="36" t="n">
        <v>0.1271</v>
      </c>
      <c r="AQ46" s="7" t="n">
        <v>-18</v>
      </c>
      <c r="AR46" s="26" t="n">
        <v>-1.07681</v>
      </c>
      <c r="AS46" s="26" t="n">
        <v>0.181638</v>
      </c>
      <c r="AT46" s="26" t="n">
        <v>0.127128</v>
      </c>
      <c r="AU46" s="7"/>
      <c r="AV46" s="7"/>
      <c r="AW46" s="36" t="n">
        <v>0.33</v>
      </c>
      <c r="AX46" s="36" t="n">
        <v>0.1286</v>
      </c>
      <c r="AY46" s="7" t="n">
        <v>-18</v>
      </c>
      <c r="AZ46" s="26" t="n">
        <v>-0.883045</v>
      </c>
      <c r="BA46" s="26" t="n">
        <v>0.174609</v>
      </c>
      <c r="BB46" s="26" t="n">
        <v>0.128701</v>
      </c>
      <c r="BC46" s="25"/>
      <c r="BD46" s="7"/>
      <c r="BE46" s="56" t="n">
        <v>0.33</v>
      </c>
      <c r="BF46" s="56" t="n">
        <v>0.122702</v>
      </c>
      <c r="BG46" s="7" t="n">
        <v>-18</v>
      </c>
      <c r="BH46" s="26" t="n">
        <v>-0.82</v>
      </c>
      <c r="BI46" s="26" t="n">
        <v>0.141154</v>
      </c>
      <c r="BJ46" s="26" t="n">
        <v>0.28</v>
      </c>
      <c r="BK46" s="57"/>
      <c r="BL46" s="25"/>
      <c r="BM46" s="56" t="n">
        <v>0.33</v>
      </c>
      <c r="BN46" s="56" t="n">
        <v>0.122702</v>
      </c>
      <c r="BO46" s="7" t="n">
        <v>-18</v>
      </c>
      <c r="BP46" s="26" t="n">
        <v>-0.82</v>
      </c>
      <c r="BQ46" s="26" t="n">
        <v>0.141154</v>
      </c>
      <c r="BR46" s="26" t="n">
        <v>0.28</v>
      </c>
      <c r="BS46" s="57"/>
      <c r="BT46" s="57"/>
      <c r="BV46" s="57"/>
      <c r="BW46" s="57"/>
      <c r="BX46" s="25"/>
      <c r="BY46" s="7"/>
      <c r="BZ46" s="7"/>
      <c r="CA46" s="7"/>
    </row>
    <row r="47" s="26" customFormat="true" ht="14.5" hidden="false" customHeight="false" outlineLevel="0" collapsed="false">
      <c r="A47" s="36" t="n">
        <v>0.8774</v>
      </c>
      <c r="B47" s="36" t="n">
        <v>0.328</v>
      </c>
      <c r="C47" s="7" t="n">
        <v>-17</v>
      </c>
      <c r="D47" s="26" t="n">
        <v>0</v>
      </c>
      <c r="E47" s="26" t="n">
        <v>0.6</v>
      </c>
      <c r="F47" s="26" t="n">
        <v>0</v>
      </c>
      <c r="I47" s="36" t="n">
        <v>0.8774</v>
      </c>
      <c r="J47" s="36" t="n">
        <v>0.328</v>
      </c>
      <c r="K47" s="7" t="n">
        <v>-17</v>
      </c>
      <c r="L47" s="26" t="n">
        <v>0</v>
      </c>
      <c r="M47" s="26" t="n">
        <v>0.6</v>
      </c>
      <c r="N47" s="26" t="n">
        <v>0</v>
      </c>
      <c r="Q47" s="54" t="n">
        <v>0.097369186</v>
      </c>
      <c r="R47" s="26" t="n">
        <v>-0.169963663</v>
      </c>
      <c r="S47" s="29" t="n">
        <v>-17</v>
      </c>
      <c r="T47" s="55" t="n">
        <v>-0.57345</v>
      </c>
      <c r="U47" s="55" t="n">
        <v>0.25831</v>
      </c>
      <c r="V47" s="55" t="n">
        <v>0.04366</v>
      </c>
      <c r="W47" s="29"/>
      <c r="X47" s="29"/>
      <c r="Y47" s="54" t="n">
        <v>0.011174419</v>
      </c>
      <c r="Z47" s="29" t="n">
        <v>-0.0914360465</v>
      </c>
      <c r="AA47" s="29" t="n">
        <v>-17</v>
      </c>
      <c r="AB47" s="55" t="n">
        <v>-0.64046</v>
      </c>
      <c r="AC47" s="55" t="n">
        <v>0.07626</v>
      </c>
      <c r="AD47" s="55" t="n">
        <v>0.05424</v>
      </c>
      <c r="AG47" s="36" t="n">
        <v>0.211</v>
      </c>
      <c r="AH47" s="36" t="n">
        <v>0.1591</v>
      </c>
      <c r="AI47" s="7" t="n">
        <v>-17</v>
      </c>
      <c r="AJ47" s="26" t="n">
        <v>-0.76137</v>
      </c>
      <c r="AK47" s="26" t="n">
        <v>0.172615</v>
      </c>
      <c r="AL47" s="26" t="n">
        <v>0.217597</v>
      </c>
      <c r="AM47" s="7"/>
      <c r="AN47" s="7"/>
      <c r="AO47" s="36" t="n">
        <v>0.4213</v>
      </c>
      <c r="AP47" s="36" t="n">
        <v>0.1286</v>
      </c>
      <c r="AQ47" s="7" t="n">
        <v>-17</v>
      </c>
      <c r="AR47" s="26" t="n">
        <v>-1.15445</v>
      </c>
      <c r="AS47" s="26" t="n">
        <v>0.174019</v>
      </c>
      <c r="AT47" s="26" t="n">
        <v>0.0925927</v>
      </c>
      <c r="AU47" s="7"/>
      <c r="AV47" s="7"/>
      <c r="AW47" s="36" t="n">
        <v>0.32</v>
      </c>
      <c r="AX47" s="36" t="n">
        <v>0.1282</v>
      </c>
      <c r="AY47" s="7" t="n">
        <v>-17</v>
      </c>
      <c r="AZ47" s="26" t="n">
        <v>-0.900852</v>
      </c>
      <c r="BA47" s="26" t="n">
        <v>0.156741</v>
      </c>
      <c r="BB47" s="26" t="n">
        <v>0.099582</v>
      </c>
      <c r="BC47" s="25"/>
      <c r="BD47" s="7"/>
      <c r="BE47" s="56" t="n">
        <v>0.32</v>
      </c>
      <c r="BF47" s="56" t="n">
        <v>0.12247</v>
      </c>
      <c r="BG47" s="7" t="n">
        <v>-17</v>
      </c>
      <c r="BH47" s="26" t="n">
        <v>-0.813739</v>
      </c>
      <c r="BI47" s="26" t="n">
        <v>0.127962</v>
      </c>
      <c r="BJ47" s="26" t="n">
        <v>0.266268</v>
      </c>
      <c r="BK47" s="57"/>
      <c r="BL47" s="25"/>
      <c r="BM47" s="56" t="n">
        <v>0.32</v>
      </c>
      <c r="BN47" s="56" t="n">
        <v>0.12247</v>
      </c>
      <c r="BO47" s="7" t="n">
        <v>-17</v>
      </c>
      <c r="BP47" s="26" t="n">
        <v>-0.813739</v>
      </c>
      <c r="BQ47" s="26" t="n">
        <v>0.127962</v>
      </c>
      <c r="BR47" s="26" t="n">
        <v>0.266268</v>
      </c>
      <c r="BS47" s="57"/>
      <c r="BT47" s="57"/>
      <c r="BV47" s="57"/>
      <c r="BW47" s="57"/>
      <c r="BX47" s="25"/>
      <c r="BY47" s="7"/>
      <c r="BZ47" s="7"/>
      <c r="CA47" s="7"/>
    </row>
    <row r="48" s="26" customFormat="true" ht="14.5" hidden="false" customHeight="false" outlineLevel="0" collapsed="false">
      <c r="A48" s="36" t="n">
        <v>0.8716</v>
      </c>
      <c r="B48" s="36" t="n">
        <v>0.3346</v>
      </c>
      <c r="C48" s="7" t="n">
        <v>-16</v>
      </c>
      <c r="D48" s="26" t="n">
        <v>0</v>
      </c>
      <c r="E48" s="26" t="n">
        <v>0.6</v>
      </c>
      <c r="F48" s="26" t="n">
        <v>0</v>
      </c>
      <c r="I48" s="36" t="n">
        <v>0.8716</v>
      </c>
      <c r="J48" s="36" t="n">
        <v>0.3346</v>
      </c>
      <c r="K48" s="7" t="n">
        <v>-16</v>
      </c>
      <c r="L48" s="26" t="n">
        <v>0</v>
      </c>
      <c r="M48" s="26" t="n">
        <v>0.6</v>
      </c>
      <c r="N48" s="26" t="n">
        <v>0</v>
      </c>
      <c r="Q48" s="54" t="n">
        <v>0.122485465</v>
      </c>
      <c r="R48" s="26" t="n">
        <v>-0.18090843</v>
      </c>
      <c r="S48" s="29" t="n">
        <v>-16</v>
      </c>
      <c r="T48" s="55" t="n">
        <v>-0.5469</v>
      </c>
      <c r="U48" s="55" t="n">
        <v>0.24568</v>
      </c>
      <c r="V48" s="55" t="n">
        <v>0.03378</v>
      </c>
      <c r="W48" s="29"/>
      <c r="X48" s="29"/>
      <c r="Y48" s="54" t="n">
        <v>0.019813953</v>
      </c>
      <c r="Z48" s="29" t="n">
        <v>-0.1005988375</v>
      </c>
      <c r="AA48" s="29" t="n">
        <v>-16</v>
      </c>
      <c r="AB48" s="55" t="n">
        <v>-0.61618</v>
      </c>
      <c r="AC48" s="55" t="n">
        <v>0.07028</v>
      </c>
      <c r="AD48" s="55" t="n">
        <v>0.04422</v>
      </c>
      <c r="AG48" s="36" t="n">
        <v>0.1971</v>
      </c>
      <c r="AH48" s="36" t="n">
        <v>0.1566</v>
      </c>
      <c r="AI48" s="7" t="n">
        <v>-16</v>
      </c>
      <c r="AJ48" s="26" t="n">
        <v>-0.746329</v>
      </c>
      <c r="AK48" s="26" t="n">
        <v>0.157106</v>
      </c>
      <c r="AL48" s="26" t="n">
        <v>0.193753</v>
      </c>
      <c r="AM48" s="7"/>
      <c r="AN48" s="7"/>
      <c r="AO48" s="36" t="n">
        <v>0.4077</v>
      </c>
      <c r="AP48" s="36" t="n">
        <v>0.1298</v>
      </c>
      <c r="AQ48" s="7" t="n">
        <v>-16</v>
      </c>
      <c r="AR48" s="26" t="n">
        <v>-1.23209</v>
      </c>
      <c r="AS48" s="26" t="n">
        <v>0.1664</v>
      </c>
      <c r="AT48" s="26" t="n">
        <v>0.0580573</v>
      </c>
      <c r="AU48" s="7"/>
      <c r="AV48" s="7"/>
      <c r="AW48" s="36" t="n">
        <v>0.31</v>
      </c>
      <c r="AX48" s="36" t="n">
        <v>0.1277</v>
      </c>
      <c r="AY48" s="7" t="n">
        <v>-16</v>
      </c>
      <c r="AZ48" s="26" t="n">
        <v>-0.91866</v>
      </c>
      <c r="BA48" s="26" t="n">
        <v>0.138874</v>
      </c>
      <c r="BB48" s="26" t="n">
        <v>0.070463</v>
      </c>
      <c r="BC48" s="25"/>
      <c r="BD48" s="7"/>
      <c r="BE48" s="56" t="n">
        <v>0.31</v>
      </c>
      <c r="BF48" s="56" t="n">
        <v>0.122082</v>
      </c>
      <c r="BG48" s="7" t="n">
        <v>-16</v>
      </c>
      <c r="BH48" s="26" t="n">
        <v>-0.782412</v>
      </c>
      <c r="BI48" s="26" t="n">
        <v>0.11477</v>
      </c>
      <c r="BJ48" s="26" t="n">
        <v>0.22658</v>
      </c>
      <c r="BK48" s="57"/>
      <c r="BL48" s="25"/>
      <c r="BM48" s="56" t="n">
        <v>0.31</v>
      </c>
      <c r="BN48" s="56" t="n">
        <v>0.122082</v>
      </c>
      <c r="BO48" s="7" t="n">
        <v>-16</v>
      </c>
      <c r="BP48" s="26" t="n">
        <v>-0.782412</v>
      </c>
      <c r="BQ48" s="26" t="n">
        <v>0.11477</v>
      </c>
      <c r="BR48" s="26" t="n">
        <v>0.22658</v>
      </c>
      <c r="BS48" s="57"/>
      <c r="BT48" s="57"/>
      <c r="BV48" s="57"/>
      <c r="BW48" s="57"/>
      <c r="BX48" s="25"/>
      <c r="BY48" s="7"/>
      <c r="BZ48" s="7"/>
      <c r="CA48" s="7"/>
    </row>
    <row r="49" s="26" customFormat="true" ht="14.5" hidden="false" customHeight="false" outlineLevel="0" collapsed="false">
      <c r="A49" s="36" t="n">
        <v>0.8657</v>
      </c>
      <c r="B49" s="36" t="n">
        <v>0.341</v>
      </c>
      <c r="C49" s="7" t="n">
        <v>-15</v>
      </c>
      <c r="D49" s="26" t="n">
        <v>0</v>
      </c>
      <c r="E49" s="26" t="n">
        <v>0.6</v>
      </c>
      <c r="F49" s="26" t="n">
        <v>0</v>
      </c>
      <c r="I49" s="36" t="n">
        <v>0.8657</v>
      </c>
      <c r="J49" s="36" t="n">
        <v>0.341</v>
      </c>
      <c r="K49" s="7" t="n">
        <v>-15</v>
      </c>
      <c r="L49" s="26" t="n">
        <v>0</v>
      </c>
      <c r="M49" s="26" t="n">
        <v>0.6</v>
      </c>
      <c r="N49" s="26" t="n">
        <v>0</v>
      </c>
      <c r="Q49" s="54" t="n">
        <v>0.150174419</v>
      </c>
      <c r="R49" s="26" t="n">
        <v>-0.190167151</v>
      </c>
      <c r="S49" s="29" t="n">
        <v>-15</v>
      </c>
      <c r="T49" s="55" t="n">
        <v>-0.52035</v>
      </c>
      <c r="U49" s="55" t="n">
        <v>0.23305</v>
      </c>
      <c r="V49" s="55" t="n">
        <v>0.0239</v>
      </c>
      <c r="W49" s="29"/>
      <c r="X49" s="29"/>
      <c r="Y49" s="54" t="n">
        <v>0.030848837</v>
      </c>
      <c r="Z49" s="29" t="n">
        <v>-0.1106337205</v>
      </c>
      <c r="AA49" s="29" t="n">
        <v>-15</v>
      </c>
      <c r="AB49" s="55" t="n">
        <v>-0.5919</v>
      </c>
      <c r="AC49" s="55" t="n">
        <v>0.0643</v>
      </c>
      <c r="AD49" s="55" t="n">
        <v>0.0342</v>
      </c>
      <c r="AG49" s="36" t="n">
        <v>0.1836</v>
      </c>
      <c r="AH49" s="36" t="n">
        <v>0.1537</v>
      </c>
      <c r="AI49" s="7" t="n">
        <v>-15</v>
      </c>
      <c r="AJ49" s="26" t="n">
        <v>-0.731288</v>
      </c>
      <c r="AK49" s="26" t="n">
        <v>0.141598</v>
      </c>
      <c r="AL49" s="26" t="n">
        <v>0.169909</v>
      </c>
      <c r="AM49" s="7"/>
      <c r="AN49" s="7"/>
      <c r="AO49" s="36" t="n">
        <v>0.3942</v>
      </c>
      <c r="AP49" s="36" t="n">
        <v>0.131</v>
      </c>
      <c r="AQ49" s="7" t="n">
        <v>-15</v>
      </c>
      <c r="AR49" s="26" t="n">
        <v>-1.25939</v>
      </c>
      <c r="AS49" s="26" t="n">
        <v>0.154969</v>
      </c>
      <c r="AT49" s="26" t="n">
        <v>0.0322337</v>
      </c>
      <c r="AU49" s="7"/>
      <c r="AV49" s="7"/>
      <c r="AW49" s="36" t="n">
        <v>0.3</v>
      </c>
      <c r="AX49" s="36" t="n">
        <v>0.127</v>
      </c>
      <c r="AY49" s="7" t="n">
        <v>-15</v>
      </c>
      <c r="AZ49" s="26" t="n">
        <v>-0.936467</v>
      </c>
      <c r="BA49" s="26" t="n">
        <v>0.121006</v>
      </c>
      <c r="BB49" s="26" t="n">
        <v>0.0413441</v>
      </c>
      <c r="BC49" s="25"/>
      <c r="BD49" s="7"/>
      <c r="BE49" s="56" t="n">
        <v>0.3</v>
      </c>
      <c r="BF49" s="56" t="n">
        <v>0.121545</v>
      </c>
      <c r="BG49" s="7" t="n">
        <v>-15</v>
      </c>
      <c r="BH49" s="26" t="n">
        <v>-0.751085</v>
      </c>
      <c r="BI49" s="26" t="n">
        <v>0.101579</v>
      </c>
      <c r="BJ49" s="26" t="n">
        <v>0.186891</v>
      </c>
      <c r="BK49" s="57"/>
      <c r="BL49" s="25"/>
      <c r="BM49" s="56" t="n">
        <v>0.3</v>
      </c>
      <c r="BN49" s="56" t="n">
        <v>0.121545</v>
      </c>
      <c r="BO49" s="7" t="n">
        <v>-15</v>
      </c>
      <c r="BP49" s="26" t="n">
        <v>-0.751085</v>
      </c>
      <c r="BQ49" s="26" t="n">
        <v>0.101579</v>
      </c>
      <c r="BR49" s="26" t="n">
        <v>0.186891</v>
      </c>
      <c r="BS49" s="57"/>
      <c r="BT49" s="57"/>
      <c r="BV49" s="57"/>
      <c r="BW49" s="57"/>
      <c r="BX49" s="25"/>
      <c r="BY49" s="7"/>
      <c r="BZ49" s="7"/>
      <c r="CA49" s="7"/>
    </row>
    <row r="50" s="26" customFormat="true" ht="14.5" hidden="false" customHeight="false" outlineLevel="0" collapsed="false">
      <c r="A50" s="36" t="n">
        <v>0.8597</v>
      </c>
      <c r="B50" s="36" t="n">
        <v>0.3473</v>
      </c>
      <c r="C50" s="7" t="n">
        <v>-14</v>
      </c>
      <c r="D50" s="26" t="n">
        <v>0</v>
      </c>
      <c r="E50" s="26" t="n">
        <v>0.6</v>
      </c>
      <c r="F50" s="26" t="n">
        <v>0</v>
      </c>
      <c r="I50" s="36" t="n">
        <v>0.8597</v>
      </c>
      <c r="J50" s="36" t="n">
        <v>0.3473</v>
      </c>
      <c r="K50" s="7" t="n">
        <v>-14</v>
      </c>
      <c r="L50" s="26" t="n">
        <v>0</v>
      </c>
      <c r="M50" s="26" t="n">
        <v>0.6</v>
      </c>
      <c r="N50" s="26" t="n">
        <v>0</v>
      </c>
      <c r="Q50" s="54" t="n">
        <v>0.180348837</v>
      </c>
      <c r="R50" s="26" t="n">
        <v>-0.20025436</v>
      </c>
      <c r="S50" s="29" t="n">
        <v>-14</v>
      </c>
      <c r="T50" s="55" t="n">
        <v>-0.4938</v>
      </c>
      <c r="U50" s="55" t="n">
        <v>0.22042</v>
      </c>
      <c r="V50" s="55" t="n">
        <v>0.01402</v>
      </c>
      <c r="W50" s="29"/>
      <c r="X50" s="29"/>
      <c r="Y50" s="54" t="n">
        <v>0.044255814</v>
      </c>
      <c r="Z50" s="29" t="n">
        <v>-0.1187267445</v>
      </c>
      <c r="AA50" s="29" t="n">
        <v>-14</v>
      </c>
      <c r="AB50" s="55" t="n">
        <v>-0.56762</v>
      </c>
      <c r="AC50" s="55" t="n">
        <v>0.05832</v>
      </c>
      <c r="AD50" s="55" t="n">
        <v>0.02418</v>
      </c>
      <c r="AG50" s="36" t="n">
        <v>0.1704</v>
      </c>
      <c r="AH50" s="36" t="n">
        <v>0.1505</v>
      </c>
      <c r="AI50" s="7" t="n">
        <v>-14</v>
      </c>
      <c r="AJ50" s="26" t="n">
        <v>-0.716247</v>
      </c>
      <c r="AK50" s="26" t="n">
        <v>0.12609</v>
      </c>
      <c r="AL50" s="26" t="n">
        <v>0.146065</v>
      </c>
      <c r="AM50" s="7"/>
      <c r="AN50" s="7"/>
      <c r="AO50" s="36" t="n">
        <v>0.3808</v>
      </c>
      <c r="AP50" s="36" t="n">
        <v>0.132</v>
      </c>
      <c r="AQ50" s="7" t="n">
        <v>-14</v>
      </c>
      <c r="AR50" s="26" t="n">
        <v>-1.19356</v>
      </c>
      <c r="AS50" s="26" t="n">
        <v>0.136588</v>
      </c>
      <c r="AT50" s="26" t="n">
        <v>0.02016</v>
      </c>
      <c r="AU50" s="7"/>
      <c r="AV50" s="7"/>
      <c r="AW50" s="36" t="n">
        <v>0.29</v>
      </c>
      <c r="AX50" s="36" t="n">
        <v>0.1262</v>
      </c>
      <c r="AY50" s="7" t="n">
        <v>-14</v>
      </c>
      <c r="AZ50" s="26" t="n">
        <v>-0.954275</v>
      </c>
      <c r="BA50" s="26" t="n">
        <v>0.103139</v>
      </c>
      <c r="BB50" s="26" t="n">
        <v>0.0122251</v>
      </c>
      <c r="BC50" s="25"/>
      <c r="BD50" s="7"/>
      <c r="BE50" s="56" t="n">
        <v>0.29</v>
      </c>
      <c r="BF50" s="56" t="n">
        <v>0.120856</v>
      </c>
      <c r="BG50" s="7" t="n">
        <v>-14</v>
      </c>
      <c r="BH50" s="26" t="n">
        <v>-0.719757</v>
      </c>
      <c r="BI50" s="26" t="n">
        <v>0.0883868</v>
      </c>
      <c r="BJ50" s="26" t="n">
        <v>0.147203</v>
      </c>
      <c r="BK50" s="57"/>
      <c r="BL50" s="25"/>
      <c r="BM50" s="56" t="n">
        <v>0.29</v>
      </c>
      <c r="BN50" s="56" t="n">
        <v>0.120856</v>
      </c>
      <c r="BO50" s="7" t="n">
        <v>-14</v>
      </c>
      <c r="BP50" s="26" t="n">
        <v>-0.719757</v>
      </c>
      <c r="BQ50" s="26" t="n">
        <v>0.0883868</v>
      </c>
      <c r="BR50" s="26" t="n">
        <v>0.147203</v>
      </c>
      <c r="BS50" s="57"/>
      <c r="BT50" s="57"/>
      <c r="BV50" s="57"/>
      <c r="BW50" s="57"/>
      <c r="BX50" s="25"/>
      <c r="BY50" s="7"/>
      <c r="BZ50" s="7"/>
      <c r="CA50" s="7"/>
    </row>
    <row r="51" s="26" customFormat="true" ht="14.5" hidden="false" customHeight="false" outlineLevel="0" collapsed="false">
      <c r="A51" s="36" t="n">
        <v>0.8536</v>
      </c>
      <c r="B51" s="36" t="n">
        <v>0.3536</v>
      </c>
      <c r="C51" s="7" t="n">
        <v>-13.5</v>
      </c>
      <c r="D51" s="26" t="n">
        <v>0</v>
      </c>
      <c r="E51" s="26" t="n">
        <v>0.6</v>
      </c>
      <c r="F51" s="26" t="n">
        <v>0</v>
      </c>
      <c r="I51" s="36" t="n">
        <v>0.8536</v>
      </c>
      <c r="J51" s="36" t="n">
        <v>0.3536</v>
      </c>
      <c r="K51" s="7" t="n">
        <v>-13.5</v>
      </c>
      <c r="L51" s="26" t="n">
        <v>0</v>
      </c>
      <c r="M51" s="26" t="n">
        <v>0.6</v>
      </c>
      <c r="N51" s="26" t="n">
        <v>0</v>
      </c>
      <c r="Q51" s="54" t="n">
        <v>0.212863372</v>
      </c>
      <c r="R51" s="26" t="n">
        <v>-0.208611919</v>
      </c>
      <c r="S51" s="29" t="n">
        <v>-13.5</v>
      </c>
      <c r="T51" s="55" t="n">
        <v>-0.480525</v>
      </c>
      <c r="U51" s="55" t="n">
        <v>0.214105</v>
      </c>
      <c r="V51" s="55" t="n">
        <v>0.00908</v>
      </c>
      <c r="W51" s="29"/>
      <c r="X51" s="29"/>
      <c r="Y51" s="54" t="n">
        <v>0.059953488</v>
      </c>
      <c r="Z51" s="29" t="n">
        <v>-0.1281453485</v>
      </c>
      <c r="AA51" s="29" t="n">
        <v>-13.5</v>
      </c>
      <c r="AB51" s="55" t="n">
        <v>-0.55548</v>
      </c>
      <c r="AC51" s="55" t="n">
        <v>0.05533</v>
      </c>
      <c r="AD51" s="55" t="n">
        <v>0.01917</v>
      </c>
      <c r="AG51" s="36" t="n">
        <v>0.1577</v>
      </c>
      <c r="AH51" s="36" t="n">
        <v>0.1469</v>
      </c>
      <c r="AI51" s="7" t="n">
        <v>-13.5</v>
      </c>
      <c r="AJ51" s="26" t="n">
        <v>-0.7087265</v>
      </c>
      <c r="AK51" s="26" t="n">
        <v>0.1183355</v>
      </c>
      <c r="AL51" s="26" t="n">
        <v>0.134143</v>
      </c>
      <c r="AM51" s="7"/>
      <c r="AN51" s="7"/>
      <c r="AO51" s="36" t="n">
        <v>0.3676</v>
      </c>
      <c r="AP51" s="36" t="n">
        <v>0.1328</v>
      </c>
      <c r="AQ51" s="7" t="n">
        <v>-13.5</v>
      </c>
      <c r="AR51" s="26" t="n">
        <v>-1.15169</v>
      </c>
      <c r="AS51" s="26" t="n">
        <v>0.126791</v>
      </c>
      <c r="AT51" s="26" t="n">
        <v>0.012344705</v>
      </c>
      <c r="AU51" s="7"/>
      <c r="AV51" s="7"/>
      <c r="AW51" s="36" t="n">
        <v>0.28</v>
      </c>
      <c r="AX51" s="36" t="n">
        <v>0.1252</v>
      </c>
      <c r="AY51" s="7" t="n">
        <v>-13.5</v>
      </c>
      <c r="AZ51" s="26" t="n">
        <v>-0.9631785</v>
      </c>
      <c r="BA51" s="26" t="n">
        <v>0.09420495</v>
      </c>
      <c r="BB51" s="26" t="n">
        <v>-0.00233435</v>
      </c>
      <c r="BC51" s="25"/>
      <c r="BD51" s="7"/>
      <c r="BE51" s="56" t="n">
        <v>0.28</v>
      </c>
      <c r="BF51" s="56" t="n">
        <v>0.120017</v>
      </c>
      <c r="BG51" s="7" t="n">
        <v>-13.5</v>
      </c>
      <c r="BH51" s="26" t="n">
        <v>-0.7040935</v>
      </c>
      <c r="BI51" s="26" t="n">
        <v>0.0817909</v>
      </c>
      <c r="BJ51" s="26" t="n">
        <v>0.1273585</v>
      </c>
      <c r="BK51" s="57"/>
      <c r="BL51" s="25"/>
      <c r="BM51" s="56" t="n">
        <v>0.28</v>
      </c>
      <c r="BN51" s="56" t="n">
        <v>0.120017</v>
      </c>
      <c r="BO51" s="7" t="n">
        <v>-13.5</v>
      </c>
      <c r="BP51" s="26" t="n">
        <v>-0.7040935</v>
      </c>
      <c r="BQ51" s="26" t="n">
        <v>0.0817909</v>
      </c>
      <c r="BR51" s="26" t="n">
        <v>0.1273585</v>
      </c>
      <c r="BS51" s="57"/>
      <c r="BT51" s="57"/>
      <c r="BV51" s="57"/>
      <c r="BW51" s="57"/>
      <c r="BX51" s="25"/>
      <c r="BY51" s="7"/>
      <c r="BZ51" s="7"/>
      <c r="CA51" s="7"/>
    </row>
    <row r="52" s="26" customFormat="true" ht="14.5" hidden="false" customHeight="false" outlineLevel="0" collapsed="false">
      <c r="A52" s="36" t="n">
        <v>0.8473</v>
      </c>
      <c r="B52" s="36" t="n">
        <v>0.3597</v>
      </c>
      <c r="C52" s="7" t="n">
        <v>-13</v>
      </c>
      <c r="D52" s="26" t="n">
        <v>0</v>
      </c>
      <c r="E52" s="26" t="n">
        <v>0.6</v>
      </c>
      <c r="F52" s="26" t="n">
        <v>0</v>
      </c>
      <c r="I52" s="36" t="n">
        <v>0.8473</v>
      </c>
      <c r="J52" s="36" t="n">
        <v>0.3597</v>
      </c>
      <c r="K52" s="7" t="n">
        <v>-13</v>
      </c>
      <c r="L52" s="26" t="n">
        <v>0</v>
      </c>
      <c r="M52" s="26" t="n">
        <v>0.6</v>
      </c>
      <c r="N52" s="26" t="n">
        <v>0</v>
      </c>
      <c r="Q52" s="54" t="n">
        <v>0.247572674</v>
      </c>
      <c r="R52" s="26" t="n">
        <v>-0.217449128</v>
      </c>
      <c r="S52" s="29" t="n">
        <v>-13</v>
      </c>
      <c r="T52" s="55" t="n">
        <v>-0.46725</v>
      </c>
      <c r="U52" s="55" t="n">
        <v>0.20779</v>
      </c>
      <c r="V52" s="55" t="n">
        <v>0.00414000000000001</v>
      </c>
      <c r="W52" s="29"/>
      <c r="X52" s="29"/>
      <c r="Y52" s="54" t="n">
        <v>0.077895349</v>
      </c>
      <c r="Z52" s="29" t="n">
        <v>-0.1359709305</v>
      </c>
      <c r="AA52" s="29" t="n">
        <v>-13</v>
      </c>
      <c r="AB52" s="55" t="n">
        <v>-0.54334</v>
      </c>
      <c r="AC52" s="55" t="n">
        <v>0.05234</v>
      </c>
      <c r="AD52" s="55" t="n">
        <v>0.01416</v>
      </c>
      <c r="AG52" s="36" t="n">
        <v>0.1453</v>
      </c>
      <c r="AH52" s="36" t="n">
        <v>0.1431</v>
      </c>
      <c r="AI52" s="7" t="n">
        <v>-13</v>
      </c>
      <c r="AJ52" s="26" t="n">
        <v>-0.701206</v>
      </c>
      <c r="AK52" s="26" t="n">
        <v>0.110581</v>
      </c>
      <c r="AL52" s="26" t="n">
        <v>0.122221</v>
      </c>
      <c r="AM52" s="7"/>
      <c r="AN52" s="7"/>
      <c r="AO52" s="36" t="n">
        <v>0.3545</v>
      </c>
      <c r="AP52" s="36" t="n">
        <v>0.1335</v>
      </c>
      <c r="AQ52" s="7" t="n">
        <v>-13</v>
      </c>
      <c r="AR52" s="26" t="n">
        <v>-1.10982</v>
      </c>
      <c r="AS52" s="26" t="n">
        <v>0.116994</v>
      </c>
      <c r="AT52" s="26" t="n">
        <v>0.00452941</v>
      </c>
      <c r="AU52" s="7"/>
      <c r="AV52" s="7"/>
      <c r="AW52" s="36" t="n">
        <v>0.27</v>
      </c>
      <c r="AX52" s="36" t="n">
        <v>0.1241</v>
      </c>
      <c r="AY52" s="7" t="n">
        <v>-13</v>
      </c>
      <c r="AZ52" s="26" t="n">
        <v>-0.972082</v>
      </c>
      <c r="BA52" s="26" t="n">
        <v>0.0852709</v>
      </c>
      <c r="BB52" s="26" t="n">
        <v>-0.0168938</v>
      </c>
      <c r="BC52" s="25"/>
      <c r="BD52" s="7"/>
      <c r="BE52" s="56" t="n">
        <v>0.27</v>
      </c>
      <c r="BF52" s="56" t="n">
        <v>0.119029</v>
      </c>
      <c r="BG52" s="7" t="n">
        <v>-13</v>
      </c>
      <c r="BH52" s="26" t="n">
        <v>-0.68843</v>
      </c>
      <c r="BI52" s="26" t="n">
        <v>0.075195</v>
      </c>
      <c r="BJ52" s="26" t="n">
        <v>0.107514</v>
      </c>
      <c r="BK52" s="57"/>
      <c r="BL52" s="25"/>
      <c r="BM52" s="56" t="n">
        <v>0.27</v>
      </c>
      <c r="BN52" s="56" t="n">
        <v>0.119029</v>
      </c>
      <c r="BO52" s="7" t="n">
        <v>-13</v>
      </c>
      <c r="BP52" s="26" t="n">
        <v>-0.68843</v>
      </c>
      <c r="BQ52" s="26" t="n">
        <v>0.075195</v>
      </c>
      <c r="BR52" s="26" t="n">
        <v>0.107514</v>
      </c>
      <c r="BS52" s="57"/>
      <c r="BT52" s="57"/>
      <c r="BV52" s="57"/>
      <c r="BW52" s="57"/>
      <c r="BX52" s="25"/>
      <c r="BY52" s="7"/>
      <c r="BZ52" s="7"/>
      <c r="CA52" s="7"/>
    </row>
    <row r="53" s="26" customFormat="true" ht="14.5" hidden="false" customHeight="false" outlineLevel="0" collapsed="false">
      <c r="A53" s="36" t="n">
        <v>0.841</v>
      </c>
      <c r="B53" s="36" t="n">
        <v>0.3657</v>
      </c>
      <c r="C53" s="7" t="n">
        <v>-12.5</v>
      </c>
      <c r="D53" s="26" t="n">
        <v>0</v>
      </c>
      <c r="E53" s="26" t="n">
        <v>0.6</v>
      </c>
      <c r="F53" s="26" t="n">
        <v>0</v>
      </c>
      <c r="I53" s="36" t="n">
        <v>0.841</v>
      </c>
      <c r="J53" s="36" t="n">
        <v>0.3657</v>
      </c>
      <c r="K53" s="7" t="n">
        <v>-12.5</v>
      </c>
      <c r="L53" s="26" t="n">
        <v>0</v>
      </c>
      <c r="M53" s="26" t="n">
        <v>0.6</v>
      </c>
      <c r="N53" s="26" t="n">
        <v>0</v>
      </c>
      <c r="Q53" s="54" t="n">
        <v>0.284331395</v>
      </c>
      <c r="R53" s="26" t="n">
        <v>-0.224600291</v>
      </c>
      <c r="S53" s="29" t="n">
        <v>-12.5</v>
      </c>
      <c r="T53" s="55" t="n">
        <v>-0.453975</v>
      </c>
      <c r="U53" s="55" t="n">
        <v>0.201475</v>
      </c>
      <c r="V53" s="55" t="n">
        <v>-0.000799999999999999</v>
      </c>
      <c r="W53" s="29"/>
      <c r="X53" s="29"/>
      <c r="Y53" s="54" t="n">
        <v>0.097988372</v>
      </c>
      <c r="Z53" s="29" t="n">
        <v>-0.1447267445</v>
      </c>
      <c r="AA53" s="29" t="n">
        <v>-12.5</v>
      </c>
      <c r="AB53" s="55" t="n">
        <v>-0.5312</v>
      </c>
      <c r="AC53" s="55" t="n">
        <v>0.04935</v>
      </c>
      <c r="AD53" s="55" t="n">
        <v>0.00915</v>
      </c>
      <c r="AG53" s="36" t="n">
        <v>0.1334</v>
      </c>
      <c r="AH53" s="36" t="n">
        <v>0.1389</v>
      </c>
      <c r="AI53" s="7" t="n">
        <v>-12.5</v>
      </c>
      <c r="AJ53" s="26" t="n">
        <v>-0.6936855</v>
      </c>
      <c r="AK53" s="26" t="n">
        <v>0.10282705</v>
      </c>
      <c r="AL53" s="26" t="n">
        <v>0.1102988</v>
      </c>
      <c r="AM53" s="7"/>
      <c r="AN53" s="7"/>
      <c r="AO53" s="36" t="n">
        <v>0.3415</v>
      </c>
      <c r="AP53" s="36" t="n">
        <v>0.1339</v>
      </c>
      <c r="AQ53" s="7" t="n">
        <v>-12.5</v>
      </c>
      <c r="AR53" s="26" t="n">
        <v>-1.06479</v>
      </c>
      <c r="AS53" s="26" t="n">
        <v>0.1075634</v>
      </c>
      <c r="AT53" s="26" t="n">
        <v>-0.003948295</v>
      </c>
      <c r="AU53" s="7"/>
      <c r="AV53" s="7"/>
      <c r="AW53" s="36" t="n">
        <v>0.26</v>
      </c>
      <c r="AX53" s="36" t="n">
        <v>0.1228</v>
      </c>
      <c r="AY53" s="7" t="n">
        <v>-12.5</v>
      </c>
      <c r="AZ53" s="26" t="n">
        <v>-0.960781</v>
      </c>
      <c r="BA53" s="26" t="n">
        <v>0.07452265</v>
      </c>
      <c r="BB53" s="26" t="n">
        <v>-0.0241919</v>
      </c>
      <c r="BC53" s="25"/>
      <c r="BD53" s="7"/>
      <c r="BE53" s="56" t="n">
        <v>0.26</v>
      </c>
      <c r="BF53" s="56" t="n">
        <v>0.117894</v>
      </c>
      <c r="BG53" s="7" t="n">
        <v>-12.5</v>
      </c>
      <c r="BH53" s="26" t="n">
        <v>-0.6727665</v>
      </c>
      <c r="BI53" s="26" t="n">
        <v>0.0685991</v>
      </c>
      <c r="BJ53" s="26" t="n">
        <v>0.0876699</v>
      </c>
      <c r="BK53" s="57"/>
      <c r="BL53" s="25"/>
      <c r="BM53" s="56" t="n">
        <v>0.26</v>
      </c>
      <c r="BN53" s="56" t="n">
        <v>0.117894</v>
      </c>
      <c r="BO53" s="7" t="n">
        <v>-12.5</v>
      </c>
      <c r="BP53" s="26" t="n">
        <v>-0.6727665</v>
      </c>
      <c r="BQ53" s="26" t="n">
        <v>0.0685991</v>
      </c>
      <c r="BR53" s="26" t="n">
        <v>0.0876699</v>
      </c>
      <c r="BS53" s="57"/>
      <c r="BT53" s="57"/>
      <c r="BV53" s="57"/>
      <c r="BW53" s="57"/>
      <c r="BX53" s="25"/>
      <c r="BY53" s="7"/>
      <c r="BZ53" s="7"/>
      <c r="CA53" s="7"/>
    </row>
    <row r="54" s="26" customFormat="true" ht="14.5" hidden="false" customHeight="false" outlineLevel="0" collapsed="false">
      <c r="A54" s="36" t="n">
        <v>0.8346</v>
      </c>
      <c r="B54" s="36" t="n">
        <v>0.3716</v>
      </c>
      <c r="C54" s="7" t="n">
        <v>-12</v>
      </c>
      <c r="D54" s="26" t="n">
        <v>0</v>
      </c>
      <c r="E54" s="26" t="n">
        <v>0.6</v>
      </c>
      <c r="F54" s="26" t="n">
        <v>0</v>
      </c>
      <c r="I54" s="36" t="n">
        <v>0.8346</v>
      </c>
      <c r="J54" s="36" t="n">
        <v>0.3716</v>
      </c>
      <c r="K54" s="7" t="n">
        <v>-12</v>
      </c>
      <c r="L54" s="26" t="n">
        <v>0</v>
      </c>
      <c r="M54" s="26" t="n">
        <v>0.6</v>
      </c>
      <c r="N54" s="26" t="n">
        <v>0</v>
      </c>
      <c r="Q54" s="54" t="n">
        <v>0.322979651</v>
      </c>
      <c r="R54" s="26" t="n">
        <v>-0.231896802</v>
      </c>
      <c r="S54" s="29" t="n">
        <v>-12</v>
      </c>
      <c r="T54" s="55" t="n">
        <v>-0.4407</v>
      </c>
      <c r="U54" s="55" t="n">
        <v>0.19516</v>
      </c>
      <c r="V54" s="55" t="n">
        <v>-0.00574</v>
      </c>
      <c r="W54" s="29"/>
      <c r="X54" s="29"/>
      <c r="Y54" s="54" t="n">
        <v>0.120139535</v>
      </c>
      <c r="Z54" s="29" t="n">
        <v>-0.1521337205</v>
      </c>
      <c r="AA54" s="29" t="n">
        <v>-12</v>
      </c>
      <c r="AB54" s="55" t="n">
        <v>-0.51906</v>
      </c>
      <c r="AC54" s="55" t="n">
        <v>0.04636</v>
      </c>
      <c r="AD54" s="55" t="n">
        <v>0.00413999999999999</v>
      </c>
      <c r="AG54" s="36" t="n">
        <v>0.1219</v>
      </c>
      <c r="AH54" s="36" t="n">
        <v>0.1345</v>
      </c>
      <c r="AI54" s="7" t="n">
        <v>-12</v>
      </c>
      <c r="AJ54" s="26" t="n">
        <v>-0.686165</v>
      </c>
      <c r="AK54" s="26" t="n">
        <v>0.0950731</v>
      </c>
      <c r="AL54" s="26" t="n">
        <v>0.0983766</v>
      </c>
      <c r="AM54" s="7"/>
      <c r="AN54" s="7"/>
      <c r="AO54" s="36" t="n">
        <v>0.3286</v>
      </c>
      <c r="AP54" s="36" t="n">
        <v>0.1342</v>
      </c>
      <c r="AQ54" s="7" t="n">
        <v>-12</v>
      </c>
      <c r="AR54" s="26" t="n">
        <v>-1.01976</v>
      </c>
      <c r="AS54" s="26" t="n">
        <v>0.0981328</v>
      </c>
      <c r="AT54" s="26" t="n">
        <v>-0.012426</v>
      </c>
      <c r="AU54" s="7"/>
      <c r="AV54" s="7"/>
      <c r="AW54" s="36" t="n">
        <v>0.25</v>
      </c>
      <c r="AX54" s="36" t="n">
        <v>0.1214</v>
      </c>
      <c r="AY54" s="7" t="n">
        <v>-12</v>
      </c>
      <c r="AZ54" s="26" t="n">
        <v>-0.94948</v>
      </c>
      <c r="BA54" s="26" t="n">
        <v>0.0637744</v>
      </c>
      <c r="BB54" s="26" t="n">
        <v>-0.03149</v>
      </c>
      <c r="BC54" s="25"/>
      <c r="BD54" s="7"/>
      <c r="BE54" s="56" t="n">
        <v>0.25</v>
      </c>
      <c r="BF54" s="56" t="n">
        <v>0.116612</v>
      </c>
      <c r="BG54" s="7" t="n">
        <v>-12</v>
      </c>
      <c r="BH54" s="26" t="n">
        <v>-0.657103</v>
      </c>
      <c r="BI54" s="26" t="n">
        <v>0.0620032</v>
      </c>
      <c r="BJ54" s="26" t="n">
        <v>0.0678258</v>
      </c>
      <c r="BK54" s="57"/>
      <c r="BL54" s="25"/>
      <c r="BM54" s="56" t="n">
        <v>0.25</v>
      </c>
      <c r="BN54" s="56" t="n">
        <v>0.116612</v>
      </c>
      <c r="BO54" s="7" t="n">
        <v>-12</v>
      </c>
      <c r="BP54" s="26" t="n">
        <v>-0.657103</v>
      </c>
      <c r="BQ54" s="26" t="n">
        <v>0.0620032</v>
      </c>
      <c r="BR54" s="26" t="n">
        <v>0.0678258</v>
      </c>
      <c r="BS54" s="57"/>
      <c r="BT54" s="57"/>
      <c r="BV54" s="57"/>
      <c r="BW54" s="57"/>
      <c r="BX54" s="25"/>
      <c r="BY54" s="7"/>
      <c r="BZ54" s="7"/>
      <c r="CA54" s="7"/>
    </row>
    <row r="55" s="26" customFormat="true" ht="14.5" hidden="false" customHeight="false" outlineLevel="0" collapsed="false">
      <c r="A55" s="36" t="n">
        <v>0.828</v>
      </c>
      <c r="B55" s="36" t="n">
        <v>0.3774</v>
      </c>
      <c r="C55" s="7" t="n">
        <v>-11.5</v>
      </c>
      <c r="D55" s="26" t="n">
        <v>0</v>
      </c>
      <c r="E55" s="26" t="n">
        <v>0.6</v>
      </c>
      <c r="F55" s="26" t="n">
        <v>0</v>
      </c>
      <c r="I55" s="36" t="n">
        <v>0.828</v>
      </c>
      <c r="J55" s="36" t="n">
        <v>0.3774</v>
      </c>
      <c r="K55" s="7" t="n">
        <v>-11.5</v>
      </c>
      <c r="L55" s="26" t="n">
        <v>0</v>
      </c>
      <c r="M55" s="26" t="n">
        <v>0.6</v>
      </c>
      <c r="N55" s="26" t="n">
        <v>0</v>
      </c>
      <c r="Q55" s="54" t="n">
        <v>0.363372093</v>
      </c>
      <c r="R55" s="26" t="n">
        <v>-0.237492733</v>
      </c>
      <c r="S55" s="29" t="n">
        <v>-11.5</v>
      </c>
      <c r="T55" s="55" t="n">
        <v>-0.427425</v>
      </c>
      <c r="U55" s="55" t="n">
        <v>0.188845</v>
      </c>
      <c r="V55" s="55" t="n">
        <v>-0.01068</v>
      </c>
      <c r="W55" s="29"/>
      <c r="X55" s="29"/>
      <c r="Y55" s="54" t="n">
        <v>0.14427907</v>
      </c>
      <c r="Z55" s="29" t="n">
        <v>-0.1602034885</v>
      </c>
      <c r="AA55" s="29" t="n">
        <v>-11.5</v>
      </c>
      <c r="AB55" s="55" t="n">
        <v>-0.50692</v>
      </c>
      <c r="AC55" s="55" t="n">
        <v>0.04337</v>
      </c>
      <c r="AD55" s="55" t="n">
        <v>-0.000869999999999999</v>
      </c>
      <c r="AG55" s="36" t="n">
        <v>0.1109</v>
      </c>
      <c r="AH55" s="36" t="n">
        <v>0.1298</v>
      </c>
      <c r="AI55" s="7" t="n">
        <v>-11.5</v>
      </c>
      <c r="AJ55" s="26" t="n">
        <v>-0.678644</v>
      </c>
      <c r="AK55" s="26" t="n">
        <v>0.08731895</v>
      </c>
      <c r="AL55" s="26" t="n">
        <v>0.08645455</v>
      </c>
      <c r="AM55" s="7"/>
      <c r="AN55" s="7"/>
      <c r="AO55" s="36" t="n">
        <v>0.316</v>
      </c>
      <c r="AP55" s="36" t="n">
        <v>0.1344</v>
      </c>
      <c r="AQ55" s="7" t="n">
        <v>-11.5</v>
      </c>
      <c r="AR55" s="26" t="n">
        <v>-0.9753705</v>
      </c>
      <c r="AS55" s="26" t="n">
        <v>0.0904563</v>
      </c>
      <c r="AT55" s="26" t="n">
        <v>-0.018779</v>
      </c>
      <c r="AU55" s="7"/>
      <c r="AV55" s="7"/>
      <c r="AW55" s="36" t="n">
        <v>0.24</v>
      </c>
      <c r="AX55" s="36" t="n">
        <v>0.1199</v>
      </c>
      <c r="AY55" s="7" t="n">
        <v>-11.5</v>
      </c>
      <c r="AZ55" s="26" t="n">
        <v>-0.92624</v>
      </c>
      <c r="BA55" s="26" t="n">
        <v>0.0545229</v>
      </c>
      <c r="BB55" s="26" t="n">
        <v>-0.033152</v>
      </c>
      <c r="BC55" s="25"/>
      <c r="BD55" s="7"/>
      <c r="BE55" s="56" t="n">
        <v>0.24</v>
      </c>
      <c r="BF55" s="56" t="n">
        <v>0.115185</v>
      </c>
      <c r="BG55" s="7" t="n">
        <v>-11.5</v>
      </c>
      <c r="BH55" s="26" t="n">
        <v>-0.6414395</v>
      </c>
      <c r="BI55" s="26" t="n">
        <v>0.0554073</v>
      </c>
      <c r="BJ55" s="26" t="n">
        <v>0.0479815</v>
      </c>
      <c r="BK55" s="57"/>
      <c r="BL55" s="25"/>
      <c r="BM55" s="56" t="n">
        <v>0.24</v>
      </c>
      <c r="BN55" s="56" t="n">
        <v>0.115185</v>
      </c>
      <c r="BO55" s="7" t="n">
        <v>-11.5</v>
      </c>
      <c r="BP55" s="26" t="n">
        <v>-0.6414395</v>
      </c>
      <c r="BQ55" s="26" t="n">
        <v>0.0554073</v>
      </c>
      <c r="BR55" s="26" t="n">
        <v>0.0479815</v>
      </c>
      <c r="BS55" s="57"/>
      <c r="BT55" s="57"/>
      <c r="BV55" s="57"/>
      <c r="BW55" s="57"/>
      <c r="BX55" s="25"/>
      <c r="BY55" s="7"/>
      <c r="BZ55" s="7"/>
      <c r="CA55" s="7"/>
    </row>
    <row r="56" s="26" customFormat="true" ht="14.5" hidden="false" customHeight="false" outlineLevel="0" collapsed="false">
      <c r="A56" s="36" t="n">
        <v>0.8214</v>
      </c>
      <c r="B56" s="36" t="n">
        <v>0.383</v>
      </c>
      <c r="C56" s="7" t="n">
        <v>-11</v>
      </c>
      <c r="D56" s="26" t="n">
        <v>0</v>
      </c>
      <c r="E56" s="26" t="n">
        <v>0.6</v>
      </c>
      <c r="F56" s="26" t="n">
        <v>0</v>
      </c>
      <c r="I56" s="36" t="n">
        <v>0.8214</v>
      </c>
      <c r="J56" s="36" t="n">
        <v>0.383</v>
      </c>
      <c r="K56" s="7" t="n">
        <v>-11</v>
      </c>
      <c r="L56" s="26" t="n">
        <v>0</v>
      </c>
      <c r="M56" s="26" t="n">
        <v>0.6</v>
      </c>
      <c r="N56" s="26" t="n">
        <v>0</v>
      </c>
      <c r="Q56" s="54" t="n">
        <v>0.405319767</v>
      </c>
      <c r="R56" s="26" t="n">
        <v>-0.242957849</v>
      </c>
      <c r="S56" s="29" t="n">
        <v>-11</v>
      </c>
      <c r="T56" s="55" t="n">
        <v>-0.41415</v>
      </c>
      <c r="U56" s="55" t="n">
        <v>0.18253</v>
      </c>
      <c r="V56" s="55" t="n">
        <v>-0.01562</v>
      </c>
      <c r="W56" s="29"/>
      <c r="X56" s="29"/>
      <c r="Y56" s="54" t="n">
        <v>0.170290698</v>
      </c>
      <c r="Z56" s="29" t="n">
        <v>-0.1668895345</v>
      </c>
      <c r="AA56" s="29" t="n">
        <v>-11</v>
      </c>
      <c r="AB56" s="55" t="n">
        <v>-0.49478</v>
      </c>
      <c r="AC56" s="55" t="n">
        <v>0.04038</v>
      </c>
      <c r="AD56" s="55" t="n">
        <v>-0.00588</v>
      </c>
      <c r="AG56" s="36" t="n">
        <v>0.1005</v>
      </c>
      <c r="AH56" s="36" t="n">
        <v>0.1249</v>
      </c>
      <c r="AI56" s="7" t="n">
        <v>-11</v>
      </c>
      <c r="AJ56" s="26" t="n">
        <v>-0.671123</v>
      </c>
      <c r="AK56" s="26" t="n">
        <v>0.0795648</v>
      </c>
      <c r="AL56" s="26" t="n">
        <v>0.0745325</v>
      </c>
      <c r="AM56" s="7"/>
      <c r="AN56" s="7"/>
      <c r="AO56" s="36" t="n">
        <v>0.3035</v>
      </c>
      <c r="AP56" s="36" t="n">
        <v>0.1343</v>
      </c>
      <c r="AQ56" s="7" t="n">
        <v>-11</v>
      </c>
      <c r="AR56" s="26" t="n">
        <v>-0.930981</v>
      </c>
      <c r="AS56" s="26" t="n">
        <v>0.0827798</v>
      </c>
      <c r="AT56" s="26" t="n">
        <v>-0.025132</v>
      </c>
      <c r="AU56" s="7"/>
      <c r="AV56" s="7"/>
      <c r="AW56" s="36" t="n">
        <v>0.23</v>
      </c>
      <c r="AX56" s="36" t="n">
        <v>0.1182</v>
      </c>
      <c r="AY56" s="7" t="n">
        <v>-11</v>
      </c>
      <c r="AZ56" s="26" t="n">
        <v>-0.903</v>
      </c>
      <c r="BA56" s="26" t="n">
        <v>0.0452714</v>
      </c>
      <c r="BB56" s="26" t="n">
        <v>-0.034814</v>
      </c>
      <c r="BC56" s="25"/>
      <c r="BD56" s="7"/>
      <c r="BE56" s="56" t="n">
        <v>0.23</v>
      </c>
      <c r="BF56" s="56" t="n">
        <v>0.113612</v>
      </c>
      <c r="BG56" s="7" t="n">
        <v>-11</v>
      </c>
      <c r="BH56" s="26" t="n">
        <v>-0.625776</v>
      </c>
      <c r="BI56" s="26" t="n">
        <v>0.0488114</v>
      </c>
      <c r="BJ56" s="26" t="n">
        <v>0.0281372</v>
      </c>
      <c r="BK56" s="57"/>
      <c r="BL56" s="25"/>
      <c r="BM56" s="56" t="n">
        <v>0.23</v>
      </c>
      <c r="BN56" s="56" t="n">
        <v>0.113612</v>
      </c>
      <c r="BO56" s="7" t="n">
        <v>-11</v>
      </c>
      <c r="BP56" s="26" t="n">
        <v>-0.625776</v>
      </c>
      <c r="BQ56" s="26" t="n">
        <v>0.0488114</v>
      </c>
      <c r="BR56" s="26" t="n">
        <v>0.0281372</v>
      </c>
      <c r="BS56" s="57"/>
      <c r="BT56" s="57"/>
      <c r="BV56" s="57"/>
      <c r="BW56" s="57"/>
      <c r="BX56" s="25"/>
      <c r="BY56" s="7"/>
      <c r="BZ56" s="7"/>
      <c r="CA56" s="7"/>
    </row>
    <row r="57" s="26" customFormat="true" ht="14.5" hidden="false" customHeight="false" outlineLevel="0" collapsed="false">
      <c r="A57" s="36" t="n">
        <v>0.8147</v>
      </c>
      <c r="B57" s="36" t="n">
        <v>0.3886</v>
      </c>
      <c r="C57" s="7" t="n">
        <v>-10.5</v>
      </c>
      <c r="D57" s="26" t="n">
        <v>0</v>
      </c>
      <c r="E57" s="26" t="n">
        <v>0.6</v>
      </c>
      <c r="F57" s="26" t="n">
        <v>0</v>
      </c>
      <c r="I57" s="36" t="n">
        <v>0.8147</v>
      </c>
      <c r="J57" s="36" t="n">
        <v>0.3886</v>
      </c>
      <c r="K57" s="7" t="n">
        <v>-10.5</v>
      </c>
      <c r="L57" s="26" t="n">
        <v>0</v>
      </c>
      <c r="M57" s="26" t="n">
        <v>0.6</v>
      </c>
      <c r="N57" s="26" t="n">
        <v>0</v>
      </c>
      <c r="Q57" s="54" t="n">
        <v>0.448633721</v>
      </c>
      <c r="R57" s="26" t="n">
        <v>-0.246577035</v>
      </c>
      <c r="S57" s="29" t="n">
        <v>-10.5</v>
      </c>
      <c r="T57" s="55" t="n">
        <v>-0.400875</v>
      </c>
      <c r="U57" s="55" t="n">
        <v>0.176215</v>
      </c>
      <c r="V57" s="55" t="n">
        <v>-0.02056</v>
      </c>
      <c r="W57" s="29"/>
      <c r="X57" s="29"/>
      <c r="Y57" s="54" t="n">
        <v>0.19805814</v>
      </c>
      <c r="Z57" s="29" t="n">
        <v>-0.1739593025</v>
      </c>
      <c r="AA57" s="29" t="n">
        <v>-10.5</v>
      </c>
      <c r="AB57" s="55" t="n">
        <v>-0.48264</v>
      </c>
      <c r="AC57" s="55" t="n">
        <v>0.03739</v>
      </c>
      <c r="AD57" s="55" t="n">
        <v>-0.01089</v>
      </c>
      <c r="AG57" s="36" t="n">
        <v>0.0907</v>
      </c>
      <c r="AH57" s="36" t="n">
        <v>0.1199</v>
      </c>
      <c r="AI57" s="7" t="n">
        <v>-10.5</v>
      </c>
      <c r="AJ57" s="26" t="n">
        <v>-0.6636025</v>
      </c>
      <c r="AK57" s="26" t="n">
        <v>0.0718107</v>
      </c>
      <c r="AL57" s="26" t="n">
        <v>0.0626104</v>
      </c>
      <c r="AM57" s="7"/>
      <c r="AN57" s="7"/>
      <c r="AO57" s="36" t="n">
        <v>0.2912</v>
      </c>
      <c r="AP57" s="36" t="n">
        <v>0.134</v>
      </c>
      <c r="AQ57" s="7" t="n">
        <v>-10.5</v>
      </c>
      <c r="AR57" s="26" t="n">
        <v>-0.884256</v>
      </c>
      <c r="AS57" s="26" t="n">
        <v>0.07622695</v>
      </c>
      <c r="AT57" s="26" t="n">
        <v>-0.0299813</v>
      </c>
      <c r="AU57" s="7"/>
      <c r="AV57" s="7"/>
      <c r="AW57" s="36" t="n">
        <v>0.22</v>
      </c>
      <c r="AX57" s="36" t="n">
        <v>0.1164</v>
      </c>
      <c r="AY57" s="7" t="n">
        <v>-10.5</v>
      </c>
      <c r="AZ57" s="26" t="n">
        <v>-0.8711175</v>
      </c>
      <c r="BA57" s="26" t="n">
        <v>0.0384207</v>
      </c>
      <c r="BB57" s="26" t="n">
        <v>-0.03893345</v>
      </c>
      <c r="BC57" s="25"/>
      <c r="BD57" s="7"/>
      <c r="BE57" s="56" t="n">
        <v>0.22</v>
      </c>
      <c r="BF57" s="56" t="n">
        <v>0.111895</v>
      </c>
      <c r="BG57" s="7" t="n">
        <v>-10.5</v>
      </c>
      <c r="BH57" s="26" t="n">
        <v>-0.6101125</v>
      </c>
      <c r="BI57" s="26" t="n">
        <v>0.04221545</v>
      </c>
      <c r="BJ57" s="26" t="n">
        <v>0.00829295</v>
      </c>
      <c r="BK57" s="57"/>
      <c r="BL57" s="25"/>
      <c r="BM57" s="56" t="n">
        <v>0.22</v>
      </c>
      <c r="BN57" s="56" t="n">
        <v>0.111895</v>
      </c>
      <c r="BO57" s="7" t="n">
        <v>-10.5</v>
      </c>
      <c r="BP57" s="26" t="n">
        <v>-0.6101125</v>
      </c>
      <c r="BQ57" s="26" t="n">
        <v>0.04221545</v>
      </c>
      <c r="BR57" s="26" t="n">
        <v>0.00829295</v>
      </c>
      <c r="BS57" s="57"/>
      <c r="BT57" s="57"/>
      <c r="BV57" s="57"/>
      <c r="BW57" s="57"/>
      <c r="BX57" s="25"/>
      <c r="BY57" s="7"/>
      <c r="BZ57" s="7"/>
      <c r="CA57" s="7"/>
    </row>
    <row r="58" s="26" customFormat="true" ht="14.5" hidden="false" customHeight="false" outlineLevel="0" collapsed="false">
      <c r="A58" s="36" t="n">
        <v>0.8078</v>
      </c>
      <c r="B58" s="36" t="n">
        <v>0.394</v>
      </c>
      <c r="C58" s="7" t="n">
        <v>-10</v>
      </c>
      <c r="D58" s="26" t="n">
        <v>0</v>
      </c>
      <c r="E58" s="26" t="n">
        <v>0.6</v>
      </c>
      <c r="F58" s="26" t="n">
        <v>0</v>
      </c>
      <c r="I58" s="36" t="n">
        <v>0.8078</v>
      </c>
      <c r="J58" s="36" t="n">
        <v>0.394</v>
      </c>
      <c r="K58" s="7" t="n">
        <v>-10</v>
      </c>
      <c r="L58" s="26" t="n">
        <v>0</v>
      </c>
      <c r="M58" s="26" t="n">
        <v>0.6</v>
      </c>
      <c r="N58" s="26" t="n">
        <v>0</v>
      </c>
      <c r="Q58" s="54" t="n">
        <v>0.493139535</v>
      </c>
      <c r="R58" s="26" t="n">
        <v>-0.249876454</v>
      </c>
      <c r="S58" s="29" t="n">
        <v>-10</v>
      </c>
      <c r="T58" s="55" t="n">
        <v>-0.3876</v>
      </c>
      <c r="U58" s="55" t="n">
        <v>0.1699</v>
      </c>
      <c r="V58" s="55" t="n">
        <v>-0.0255</v>
      </c>
      <c r="W58" s="29"/>
      <c r="X58" s="29"/>
      <c r="Y58" s="54" t="n">
        <v>0.227465116</v>
      </c>
      <c r="Z58" s="29" t="n">
        <v>-0.1796802325</v>
      </c>
      <c r="AA58" s="29" t="n">
        <v>-10</v>
      </c>
      <c r="AB58" s="55" t="n">
        <v>-0.4705</v>
      </c>
      <c r="AC58" s="55" t="n">
        <v>0.0344</v>
      </c>
      <c r="AD58" s="55" t="n">
        <v>-0.0159</v>
      </c>
      <c r="AG58" s="36" t="n">
        <v>0.0815</v>
      </c>
      <c r="AH58" s="36" t="n">
        <v>0.1146</v>
      </c>
      <c r="AI58" s="7" t="n">
        <v>-10</v>
      </c>
      <c r="AJ58" s="26" t="n">
        <v>-0.656082</v>
      </c>
      <c r="AK58" s="26" t="n">
        <v>0.0640566</v>
      </c>
      <c r="AL58" s="26" t="n">
        <v>0.0506883</v>
      </c>
      <c r="AM58" s="7"/>
      <c r="AN58" s="7"/>
      <c r="AO58" s="36" t="n">
        <v>0.2792</v>
      </c>
      <c r="AP58" s="36" t="n">
        <v>0.1336</v>
      </c>
      <c r="AQ58" s="7" t="n">
        <v>-10</v>
      </c>
      <c r="AR58" s="26" t="n">
        <v>-0.837531</v>
      </c>
      <c r="AS58" s="26" t="n">
        <v>0.0696741</v>
      </c>
      <c r="AT58" s="26" t="n">
        <v>-0.0348306</v>
      </c>
      <c r="AU58" s="7"/>
      <c r="AV58" s="7"/>
      <c r="AW58" s="36" t="n">
        <v>0.21</v>
      </c>
      <c r="AX58" s="36" t="n">
        <v>0.1144</v>
      </c>
      <c r="AY58" s="7" t="n">
        <v>-10</v>
      </c>
      <c r="AZ58" s="26" t="n">
        <v>-0.839235</v>
      </c>
      <c r="BA58" s="26" t="n">
        <v>0.03157</v>
      </c>
      <c r="BB58" s="26" t="n">
        <v>-0.0430529</v>
      </c>
      <c r="BC58" s="25"/>
      <c r="BD58" s="7"/>
      <c r="BE58" s="56" t="n">
        <v>0.21</v>
      </c>
      <c r="BF58" s="56" t="n">
        <v>0.110029</v>
      </c>
      <c r="BG58" s="7" t="n">
        <v>-10</v>
      </c>
      <c r="BH58" s="26" t="n">
        <v>-0.594449</v>
      </c>
      <c r="BI58" s="26" t="n">
        <v>0.0356195</v>
      </c>
      <c r="BJ58" s="26" t="n">
        <v>-0.0115513</v>
      </c>
      <c r="BK58" s="57"/>
      <c r="BL58" s="25"/>
      <c r="BM58" s="56" t="n">
        <v>0.21</v>
      </c>
      <c r="BN58" s="56" t="n">
        <v>0.110029</v>
      </c>
      <c r="BO58" s="7" t="n">
        <v>-10</v>
      </c>
      <c r="BP58" s="26" t="n">
        <v>-0.594449</v>
      </c>
      <c r="BQ58" s="26" t="n">
        <v>0.0356195</v>
      </c>
      <c r="BR58" s="26" t="n">
        <v>-0.0115513</v>
      </c>
      <c r="BS58" s="57"/>
      <c r="BT58" s="57"/>
      <c r="BV58" s="57"/>
      <c r="BW58" s="57"/>
      <c r="BX58" s="25"/>
      <c r="BY58" s="7"/>
      <c r="BZ58" s="7"/>
      <c r="CA58" s="7"/>
    </row>
    <row r="59" s="26" customFormat="true" ht="14.5" hidden="false" customHeight="false" outlineLevel="0" collapsed="false">
      <c r="A59" s="36" t="n">
        <v>0.8009</v>
      </c>
      <c r="B59" s="36" t="n">
        <v>0.3993</v>
      </c>
      <c r="C59" s="7" t="n">
        <v>-9.5</v>
      </c>
      <c r="D59" s="26" t="n">
        <v>0</v>
      </c>
      <c r="E59" s="26" t="n">
        <v>0.6</v>
      </c>
      <c r="F59" s="26" t="n">
        <v>0</v>
      </c>
      <c r="I59" s="36" t="n">
        <v>0.8009</v>
      </c>
      <c r="J59" s="36" t="n">
        <v>0.3993</v>
      </c>
      <c r="K59" s="7" t="n">
        <v>-9.5</v>
      </c>
      <c r="L59" s="26" t="n">
        <v>0</v>
      </c>
      <c r="M59" s="26" t="n">
        <v>0.6</v>
      </c>
      <c r="N59" s="26" t="n">
        <v>0</v>
      </c>
      <c r="Q59" s="54" t="n">
        <v>0.538648256</v>
      </c>
      <c r="R59" s="26" t="n">
        <v>-0.251111919</v>
      </c>
      <c r="S59" s="29" t="n">
        <v>-9.5</v>
      </c>
      <c r="T59" s="55" t="n">
        <v>-0.361305882352941</v>
      </c>
      <c r="U59" s="55" t="n">
        <v>0.163517647058824</v>
      </c>
      <c r="V59" s="55" t="n">
        <v>-0.0247426470588235</v>
      </c>
      <c r="W59" s="29"/>
      <c r="X59" s="29"/>
      <c r="Y59" s="54" t="n">
        <v>0.258383721</v>
      </c>
      <c r="Z59" s="29" t="n">
        <v>-0.1855174415</v>
      </c>
      <c r="AA59" s="29" t="n">
        <v>-9.5</v>
      </c>
      <c r="AB59" s="55" t="n">
        <v>-0.443978571428571</v>
      </c>
      <c r="AC59" s="55" t="n">
        <v>0.0339285714285714</v>
      </c>
      <c r="AD59" s="55" t="n">
        <v>-0.0158714285714286</v>
      </c>
      <c r="AG59" s="36" t="n">
        <v>0.0728</v>
      </c>
      <c r="AH59" s="36" t="n">
        <v>0.1093</v>
      </c>
      <c r="AI59" s="7" t="n">
        <v>-9.5</v>
      </c>
      <c r="AJ59" s="26" t="n">
        <v>-0.6485615</v>
      </c>
      <c r="AK59" s="26" t="n">
        <v>0.05630245</v>
      </c>
      <c r="AL59" s="26" t="n">
        <v>0.03876625</v>
      </c>
      <c r="AM59" s="7"/>
      <c r="AN59" s="7"/>
      <c r="AO59" s="36" t="n">
        <v>0.2674</v>
      </c>
      <c r="AP59" s="36" t="n">
        <v>0.1329</v>
      </c>
      <c r="AQ59" s="7" t="n">
        <v>-9.5</v>
      </c>
      <c r="AR59" s="26" t="n">
        <v>-0.8014655</v>
      </c>
      <c r="AS59" s="26" t="n">
        <v>0.05981305</v>
      </c>
      <c r="AT59" s="26" t="n">
        <v>-0.0408853</v>
      </c>
      <c r="AU59" s="7"/>
      <c r="AV59" s="7"/>
      <c r="AW59" s="36" t="n">
        <v>0.2</v>
      </c>
      <c r="AX59" s="36" t="n">
        <v>0.1122</v>
      </c>
      <c r="AY59" s="7" t="n">
        <v>-9.5</v>
      </c>
      <c r="AZ59" s="26" t="n">
        <v>-0.8060375</v>
      </c>
      <c r="BA59" s="26" t="n">
        <v>0.0261284</v>
      </c>
      <c r="BB59" s="26" t="n">
        <v>-0.04705045</v>
      </c>
      <c r="BC59" s="25"/>
      <c r="BD59" s="7"/>
      <c r="BE59" s="56" t="n">
        <v>0.2</v>
      </c>
      <c r="BF59" s="56" t="n">
        <v>0.108005</v>
      </c>
      <c r="BG59" s="7" t="n">
        <v>-9.5</v>
      </c>
      <c r="BH59" s="26" t="n">
        <v>-0.5787855</v>
      </c>
      <c r="BI59" s="26" t="n">
        <v>0.0290236</v>
      </c>
      <c r="BJ59" s="26" t="n">
        <v>-0.03139555</v>
      </c>
      <c r="BK59" s="57"/>
      <c r="BL59" s="25"/>
      <c r="BM59" s="56" t="n">
        <v>0.2</v>
      </c>
      <c r="BN59" s="56" t="n">
        <v>0.108005</v>
      </c>
      <c r="BO59" s="7" t="n">
        <v>-9.5</v>
      </c>
      <c r="BP59" s="26" t="n">
        <v>-0.5787855</v>
      </c>
      <c r="BQ59" s="26" t="n">
        <v>0.0290236</v>
      </c>
      <c r="BR59" s="26" t="n">
        <v>-0.03139555</v>
      </c>
      <c r="BS59" s="57"/>
      <c r="BT59" s="57"/>
      <c r="BV59" s="57"/>
      <c r="BW59" s="57"/>
      <c r="BX59" s="25"/>
      <c r="BY59" s="7"/>
      <c r="BZ59" s="7"/>
      <c r="CA59" s="7"/>
    </row>
    <row r="60" s="26" customFormat="true" ht="14.5" hidden="false" customHeight="false" outlineLevel="0" collapsed="false">
      <c r="A60" s="36" t="n">
        <v>0.7939</v>
      </c>
      <c r="B60" s="36" t="n">
        <v>0.4045</v>
      </c>
      <c r="C60" s="7" t="n">
        <v>-9</v>
      </c>
      <c r="D60" s="26" t="n">
        <v>0</v>
      </c>
      <c r="E60" s="26" t="n">
        <v>0.6</v>
      </c>
      <c r="F60" s="26" t="n">
        <v>0</v>
      </c>
      <c r="I60" s="36" t="n">
        <v>0.7939</v>
      </c>
      <c r="J60" s="36" t="n">
        <v>0.4045</v>
      </c>
      <c r="K60" s="7" t="n">
        <v>-9</v>
      </c>
      <c r="L60" s="26" t="n">
        <v>0</v>
      </c>
      <c r="M60" s="26" t="n">
        <v>0.6</v>
      </c>
      <c r="N60" s="26" t="n">
        <v>0</v>
      </c>
      <c r="Q60" s="54" t="n">
        <v>0.584956395</v>
      </c>
      <c r="R60" s="26" t="n">
        <v>-0.251693314</v>
      </c>
      <c r="S60" s="29" t="n">
        <v>-9</v>
      </c>
      <c r="T60" s="55" t="n">
        <v>-0.335011764705882</v>
      </c>
      <c r="U60" s="55" t="n">
        <v>0.157135294117647</v>
      </c>
      <c r="V60" s="55" t="n">
        <v>-0.0239852941176471</v>
      </c>
      <c r="W60" s="29"/>
      <c r="X60" s="29"/>
      <c r="Y60" s="54" t="n">
        <v>0.290697674</v>
      </c>
      <c r="Z60" s="29" t="n">
        <v>-0.1899941855</v>
      </c>
      <c r="AA60" s="29" t="n">
        <v>-9</v>
      </c>
      <c r="AB60" s="55" t="n">
        <v>-0.417457142857143</v>
      </c>
      <c r="AC60" s="55" t="n">
        <v>0.0334571428571429</v>
      </c>
      <c r="AD60" s="55" t="n">
        <v>-0.0158428571428571</v>
      </c>
      <c r="AG60" s="36" t="n">
        <v>0.0647</v>
      </c>
      <c r="AH60" s="36" t="n">
        <v>0.1038</v>
      </c>
      <c r="AI60" s="7" t="n">
        <v>-9</v>
      </c>
      <c r="AJ60" s="26" t="n">
        <v>-0.641041</v>
      </c>
      <c r="AK60" s="26" t="n">
        <v>0.0485483</v>
      </c>
      <c r="AL60" s="26" t="n">
        <v>0.0268442</v>
      </c>
      <c r="AM60" s="7"/>
      <c r="AN60" s="7"/>
      <c r="AO60" s="36" t="n">
        <v>0.2559</v>
      </c>
      <c r="AP60" s="36" t="n">
        <v>0.132</v>
      </c>
      <c r="AQ60" s="7" t="n">
        <v>-9</v>
      </c>
      <c r="AR60" s="26" t="n">
        <v>-0.7654</v>
      </c>
      <c r="AS60" s="26" t="n">
        <v>0.049952</v>
      </c>
      <c r="AT60" s="26" t="n">
        <v>-0.04694</v>
      </c>
      <c r="AU60" s="7"/>
      <c r="AV60" s="7"/>
      <c r="AW60" s="36" t="n">
        <v>0.19</v>
      </c>
      <c r="AX60" s="36" t="n">
        <v>0.1099</v>
      </c>
      <c r="AY60" s="7" t="n">
        <v>-9</v>
      </c>
      <c r="AZ60" s="26" t="n">
        <v>-0.77284</v>
      </c>
      <c r="BA60" s="26" t="n">
        <v>0.0206868</v>
      </c>
      <c r="BB60" s="26" t="n">
        <v>-0.051048</v>
      </c>
      <c r="BC60" s="25"/>
      <c r="BD60" s="7"/>
      <c r="BE60" s="56" t="n">
        <v>0.19</v>
      </c>
      <c r="BF60" s="56" t="n">
        <v>0.105825</v>
      </c>
      <c r="BG60" s="7" t="n">
        <v>-9</v>
      </c>
      <c r="BH60" s="26" t="n">
        <v>-0.563122</v>
      </c>
      <c r="BI60" s="26" t="n">
        <v>0.0224277</v>
      </c>
      <c r="BJ60" s="26" t="n">
        <v>-0.0512398</v>
      </c>
      <c r="BK60" s="57"/>
      <c r="BL60" s="25"/>
      <c r="BM60" s="56" t="n">
        <v>0.19</v>
      </c>
      <c r="BN60" s="56" t="n">
        <v>0.105825</v>
      </c>
      <c r="BO60" s="7" t="n">
        <v>-9</v>
      </c>
      <c r="BP60" s="26" t="n">
        <v>-0.563122</v>
      </c>
      <c r="BQ60" s="26" t="n">
        <v>0.0224277</v>
      </c>
      <c r="BR60" s="26" t="n">
        <v>-0.0512398</v>
      </c>
      <c r="BS60" s="57"/>
      <c r="BT60" s="57"/>
      <c r="BV60" s="57"/>
      <c r="BW60" s="57"/>
      <c r="BX60" s="25"/>
      <c r="BY60" s="7"/>
      <c r="BZ60" s="7"/>
      <c r="CA60" s="7"/>
    </row>
    <row r="61" s="26" customFormat="true" ht="14.5" hidden="false" customHeight="false" outlineLevel="0" collapsed="false">
      <c r="A61" s="36" t="n">
        <v>0.7868</v>
      </c>
      <c r="B61" s="36" t="n">
        <v>0.4096</v>
      </c>
      <c r="C61" s="7" t="n">
        <v>-8.5</v>
      </c>
      <c r="D61" s="26" t="n">
        <v>0</v>
      </c>
      <c r="E61" s="26" t="n">
        <v>0.6</v>
      </c>
      <c r="F61" s="26" t="n">
        <v>0</v>
      </c>
      <c r="I61" s="36" t="n">
        <v>0.7868</v>
      </c>
      <c r="J61" s="36" t="n">
        <v>0.4096</v>
      </c>
      <c r="K61" s="7" t="n">
        <v>-8.5</v>
      </c>
      <c r="L61" s="26" t="n">
        <v>0</v>
      </c>
      <c r="M61" s="26" t="n">
        <v>0.6</v>
      </c>
      <c r="N61" s="26" t="n">
        <v>0</v>
      </c>
      <c r="Q61" s="54" t="n">
        <v>0.631889535</v>
      </c>
      <c r="R61" s="26" t="n">
        <v>-0.249585756</v>
      </c>
      <c r="S61" s="29" t="n">
        <v>-8.5</v>
      </c>
      <c r="T61" s="55" t="n">
        <v>-0.308717647058824</v>
      </c>
      <c r="U61" s="55" t="n">
        <v>0.150752941176471</v>
      </c>
      <c r="V61" s="55" t="n">
        <v>-0.0232279411764706</v>
      </c>
      <c r="W61" s="29"/>
      <c r="X61" s="29"/>
      <c r="Y61" s="54" t="n">
        <v>0.324255814</v>
      </c>
      <c r="Z61" s="29" t="n">
        <v>-0.1943662785</v>
      </c>
      <c r="AA61" s="29" t="n">
        <v>-8.5</v>
      </c>
      <c r="AB61" s="55" t="n">
        <v>-0.390935714285714</v>
      </c>
      <c r="AC61" s="55" t="n">
        <v>0.0329857142857143</v>
      </c>
      <c r="AD61" s="55" t="n">
        <v>-0.0158142857142857</v>
      </c>
      <c r="AG61" s="36" t="n">
        <v>0.0571</v>
      </c>
      <c r="AH61" s="36" t="n">
        <v>0.0982</v>
      </c>
      <c r="AI61" s="7" t="n">
        <v>-8.5</v>
      </c>
      <c r="AJ61" s="26" t="n">
        <v>-0.6335205</v>
      </c>
      <c r="AK61" s="26" t="n">
        <v>0.04079415</v>
      </c>
      <c r="AL61" s="26" t="n">
        <v>0.0149221</v>
      </c>
      <c r="AM61" s="7"/>
      <c r="AN61" s="7"/>
      <c r="AO61" s="36" t="n">
        <v>0.2447</v>
      </c>
      <c r="AP61" s="36" t="n">
        <v>0.131</v>
      </c>
      <c r="AQ61" s="7" t="n">
        <v>-8.5</v>
      </c>
      <c r="AR61" s="26" t="n">
        <v>-0.7513</v>
      </c>
      <c r="AS61" s="26" t="n">
        <v>0.037014</v>
      </c>
      <c r="AT61" s="26" t="n">
        <v>-0.051965</v>
      </c>
      <c r="AU61" s="7"/>
      <c r="AV61" s="7"/>
      <c r="AW61" s="36" t="n">
        <v>0.18</v>
      </c>
      <c r="AX61" s="36" t="n">
        <v>0.1075</v>
      </c>
      <c r="AY61" s="7" t="n">
        <v>-8.5</v>
      </c>
      <c r="AZ61" s="26" t="n">
        <v>-0.7174885</v>
      </c>
      <c r="BA61" s="26" t="n">
        <v>0.01673515</v>
      </c>
      <c r="BB61" s="26" t="n">
        <v>-0.0594652</v>
      </c>
      <c r="BC61" s="25"/>
      <c r="BD61" s="7"/>
      <c r="BE61" s="56" t="n">
        <v>0.18</v>
      </c>
      <c r="BF61" s="56" t="n">
        <v>0.103483</v>
      </c>
      <c r="BG61" s="7" t="n">
        <v>-8.5</v>
      </c>
      <c r="BH61" s="26" t="n">
        <v>-0.535502</v>
      </c>
      <c r="BI61" s="26" t="n">
        <v>0.0170309</v>
      </c>
      <c r="BJ61" s="26" t="n">
        <v>-0.06884245</v>
      </c>
      <c r="BK61" s="57"/>
      <c r="BL61" s="25"/>
      <c r="BM61" s="56" t="n">
        <v>0.18</v>
      </c>
      <c r="BN61" s="56" t="n">
        <v>0.103483</v>
      </c>
      <c r="BO61" s="7" t="n">
        <v>-8.5</v>
      </c>
      <c r="BP61" s="26" t="n">
        <v>-0.535502</v>
      </c>
      <c r="BQ61" s="26" t="n">
        <v>0.0170309</v>
      </c>
      <c r="BR61" s="26" t="n">
        <v>-0.06884245</v>
      </c>
      <c r="BS61" s="57"/>
      <c r="BT61" s="57"/>
      <c r="BV61" s="57"/>
      <c r="BW61" s="57"/>
      <c r="BX61" s="25"/>
      <c r="BY61" s="7"/>
      <c r="BZ61" s="7"/>
      <c r="CA61" s="7"/>
    </row>
    <row r="62" s="26" customFormat="true" ht="14.5" hidden="false" customHeight="false" outlineLevel="0" collapsed="false">
      <c r="A62" s="36" t="n">
        <v>0.7796</v>
      </c>
      <c r="B62" s="36" t="n">
        <v>0.4145</v>
      </c>
      <c r="C62" s="7" t="n">
        <v>-8</v>
      </c>
      <c r="D62" s="26" t="n">
        <v>0</v>
      </c>
      <c r="E62" s="26" t="n">
        <v>0.6</v>
      </c>
      <c r="F62" s="26" t="n">
        <v>0</v>
      </c>
      <c r="I62" s="36" t="n">
        <v>0.7796</v>
      </c>
      <c r="J62" s="36" t="n">
        <v>0.4145</v>
      </c>
      <c r="K62" s="7" t="n">
        <v>-8</v>
      </c>
      <c r="L62" s="26" t="n">
        <v>0</v>
      </c>
      <c r="M62" s="26" t="n">
        <v>0.6</v>
      </c>
      <c r="N62" s="26" t="n">
        <v>0</v>
      </c>
      <c r="Q62" s="54" t="n">
        <v>0.679215116</v>
      </c>
      <c r="R62" s="26" t="n">
        <v>-0.246606105</v>
      </c>
      <c r="S62" s="29" t="n">
        <v>-8</v>
      </c>
      <c r="T62" s="55" t="n">
        <v>-0.282423529411765</v>
      </c>
      <c r="U62" s="55" t="n">
        <v>0.144370588235294</v>
      </c>
      <c r="V62" s="55" t="n">
        <v>-0.0224705882352941</v>
      </c>
      <c r="W62" s="29"/>
      <c r="X62" s="29"/>
      <c r="Y62" s="54" t="n">
        <v>0.358906977</v>
      </c>
      <c r="Z62" s="29" t="n">
        <v>-0.1972616275</v>
      </c>
      <c r="AA62" s="29" t="n">
        <v>-8</v>
      </c>
      <c r="AB62" s="55" t="n">
        <v>-0.364414285714286</v>
      </c>
      <c r="AC62" s="55" t="n">
        <v>0.0325142857142857</v>
      </c>
      <c r="AD62" s="55" t="n">
        <v>-0.0157857142857143</v>
      </c>
      <c r="AG62" s="36" t="n">
        <v>0.0501</v>
      </c>
      <c r="AH62" s="36" t="n">
        <v>0.0926</v>
      </c>
      <c r="AI62" s="7" t="n">
        <v>-8</v>
      </c>
      <c r="AJ62" s="26" t="n">
        <v>-0.626</v>
      </c>
      <c r="AK62" s="26" t="n">
        <v>0.03304</v>
      </c>
      <c r="AL62" s="26" t="n">
        <v>0.003</v>
      </c>
      <c r="AM62" s="7"/>
      <c r="AN62" s="7"/>
      <c r="AO62" s="36" t="n">
        <v>0.2337</v>
      </c>
      <c r="AP62" s="36" t="n">
        <v>0.1296</v>
      </c>
      <c r="AQ62" s="7" t="n">
        <v>-8</v>
      </c>
      <c r="AR62" s="26" t="n">
        <v>-0.7372</v>
      </c>
      <c r="AS62" s="26" t="n">
        <v>0.024076</v>
      </c>
      <c r="AT62" s="26" t="n">
        <v>-0.05699</v>
      </c>
      <c r="AU62" s="7"/>
      <c r="AV62" s="7"/>
      <c r="AW62" s="36" t="n">
        <v>0.17</v>
      </c>
      <c r="AX62" s="36" t="n">
        <v>0.1049</v>
      </c>
      <c r="AY62" s="7" t="n">
        <v>-8</v>
      </c>
      <c r="AZ62" s="26" t="n">
        <v>-0.662137</v>
      </c>
      <c r="BA62" s="26" t="n">
        <v>0.0127835</v>
      </c>
      <c r="BB62" s="26" t="n">
        <v>-0.0678824</v>
      </c>
      <c r="BC62" s="25"/>
      <c r="BD62" s="7"/>
      <c r="BE62" s="56" t="n">
        <v>0.17</v>
      </c>
      <c r="BF62" s="56" t="n">
        <v>0.100976</v>
      </c>
      <c r="BG62" s="7" t="n">
        <v>-8</v>
      </c>
      <c r="BH62" s="26" t="n">
        <v>-0.507882</v>
      </c>
      <c r="BI62" s="26" t="n">
        <v>0.0116341</v>
      </c>
      <c r="BJ62" s="26" t="n">
        <v>-0.0864451</v>
      </c>
      <c r="BK62" s="57"/>
      <c r="BL62" s="25"/>
      <c r="BM62" s="56" t="n">
        <v>0.17</v>
      </c>
      <c r="BN62" s="56" t="n">
        <v>0.100976</v>
      </c>
      <c r="BO62" s="7" t="n">
        <v>-8</v>
      </c>
      <c r="BP62" s="26" t="n">
        <v>-0.507882</v>
      </c>
      <c r="BQ62" s="26" t="n">
        <v>0.0116341</v>
      </c>
      <c r="BR62" s="26" t="n">
        <v>-0.0864451</v>
      </c>
      <c r="BS62" s="57"/>
      <c r="BT62" s="57"/>
      <c r="BV62" s="57"/>
      <c r="BW62" s="57"/>
      <c r="BX62" s="25"/>
      <c r="BY62" s="7"/>
      <c r="BZ62" s="7"/>
      <c r="CA62" s="7"/>
    </row>
    <row r="63" s="26" customFormat="true" ht="14.5" hidden="false" customHeight="false" outlineLevel="0" collapsed="false">
      <c r="A63" s="36" t="n">
        <v>0.7723</v>
      </c>
      <c r="B63" s="36" t="n">
        <v>0.4193</v>
      </c>
      <c r="C63" s="7" t="n">
        <v>-7.5</v>
      </c>
      <c r="D63" s="26" t="n">
        <v>0</v>
      </c>
      <c r="E63" s="26" t="n">
        <v>0.6</v>
      </c>
      <c r="F63" s="26" t="n">
        <v>0</v>
      </c>
      <c r="I63" s="36" t="n">
        <v>0.7723</v>
      </c>
      <c r="J63" s="36" t="n">
        <v>0.4193</v>
      </c>
      <c r="K63" s="7" t="n">
        <v>-7.5</v>
      </c>
      <c r="L63" s="26" t="n">
        <v>0</v>
      </c>
      <c r="M63" s="26" t="n">
        <v>0.6</v>
      </c>
      <c r="N63" s="26" t="n">
        <v>0</v>
      </c>
      <c r="Q63" s="54" t="n">
        <v>0.726744186</v>
      </c>
      <c r="R63" s="26" t="n">
        <v>-0.241315407</v>
      </c>
      <c r="S63" s="29" t="n">
        <v>-7.5</v>
      </c>
      <c r="T63" s="55" t="n">
        <v>-0.256129411764706</v>
      </c>
      <c r="U63" s="55" t="n">
        <v>0.137988235294118</v>
      </c>
      <c r="V63" s="55" t="n">
        <v>-0.0217132352941176</v>
      </c>
      <c r="W63" s="29"/>
      <c r="X63" s="29"/>
      <c r="Y63" s="54" t="n">
        <v>0.394511628</v>
      </c>
      <c r="Z63" s="29" t="n">
        <v>-0.1999011625</v>
      </c>
      <c r="AA63" s="29" t="n">
        <v>-7.5</v>
      </c>
      <c r="AB63" s="55" t="n">
        <v>-0.337892857142857</v>
      </c>
      <c r="AC63" s="55" t="n">
        <v>0.0320428571428571</v>
      </c>
      <c r="AD63" s="55" t="n">
        <v>-0.0157571428571429</v>
      </c>
      <c r="AG63" s="36" t="n">
        <v>0.0436</v>
      </c>
      <c r="AH63" s="36" t="n">
        <v>0.0869</v>
      </c>
      <c r="AI63" s="7" t="n">
        <v>-7.5</v>
      </c>
      <c r="AJ63" s="26" t="n">
        <v>-0.5835</v>
      </c>
      <c r="AK63" s="26" t="n">
        <v>0.0294175</v>
      </c>
      <c r="AL63" s="26" t="n">
        <v>-0.001</v>
      </c>
      <c r="AM63" s="7"/>
      <c r="AN63" s="7"/>
      <c r="AO63" s="36" t="n">
        <v>0.2228</v>
      </c>
      <c r="AP63" s="36" t="n">
        <v>0.1281</v>
      </c>
      <c r="AQ63" s="7" t="n">
        <v>-7.5</v>
      </c>
      <c r="AR63" s="26" t="n">
        <v>-0.6931565</v>
      </c>
      <c r="AS63" s="26" t="n">
        <v>0.0205859</v>
      </c>
      <c r="AT63" s="26" t="n">
        <v>-0.0586903</v>
      </c>
      <c r="AU63" s="7"/>
      <c r="AV63" s="7"/>
      <c r="AW63" s="36" t="n">
        <v>0.16</v>
      </c>
      <c r="AX63" s="36" t="n">
        <v>0.1021</v>
      </c>
      <c r="AY63" s="7" t="n">
        <v>-7.5</v>
      </c>
      <c r="AZ63" s="26" t="n">
        <v>-0.594918</v>
      </c>
      <c r="BA63" s="26" t="n">
        <v>0.0116336</v>
      </c>
      <c r="BB63" s="26" t="n">
        <v>-0.07388005</v>
      </c>
      <c r="BC63" s="25"/>
      <c r="BD63" s="7"/>
      <c r="BE63" s="56" t="n">
        <v>0.16</v>
      </c>
      <c r="BF63" s="56" t="n">
        <v>0.098298</v>
      </c>
      <c r="BG63" s="7" t="n">
        <v>-7.5</v>
      </c>
      <c r="BH63" s="26" t="n">
        <v>-0.4373235</v>
      </c>
      <c r="BI63" s="26" t="n">
        <v>0.010186755</v>
      </c>
      <c r="BJ63" s="26" t="n">
        <v>-0.09513705</v>
      </c>
      <c r="BK63" s="57"/>
      <c r="BL63" s="25"/>
      <c r="BM63" s="56" t="n">
        <v>0.16</v>
      </c>
      <c r="BN63" s="56" t="n">
        <v>0.098298</v>
      </c>
      <c r="BO63" s="7" t="n">
        <v>-7.5</v>
      </c>
      <c r="BP63" s="26" t="n">
        <v>-0.4373235</v>
      </c>
      <c r="BQ63" s="26" t="n">
        <v>0.010186755</v>
      </c>
      <c r="BR63" s="26" t="n">
        <v>-0.09513705</v>
      </c>
      <c r="BS63" s="57"/>
      <c r="BT63" s="57"/>
      <c r="BV63" s="57"/>
      <c r="BW63" s="57"/>
      <c r="BX63" s="25"/>
      <c r="BY63" s="7"/>
      <c r="BZ63" s="7"/>
      <c r="CA63" s="7"/>
    </row>
    <row r="64" s="26" customFormat="true" ht="14.5" hidden="false" customHeight="false" outlineLevel="0" collapsed="false">
      <c r="A64" s="36" t="n">
        <v>0.765</v>
      </c>
      <c r="B64" s="36" t="n">
        <v>0.424</v>
      </c>
      <c r="C64" s="7" t="n">
        <v>-7</v>
      </c>
      <c r="D64" s="26" t="n">
        <v>0</v>
      </c>
      <c r="E64" s="26" t="n">
        <v>0.6</v>
      </c>
      <c r="F64" s="26" t="n">
        <v>0</v>
      </c>
      <c r="I64" s="36" t="n">
        <v>0.765</v>
      </c>
      <c r="J64" s="36" t="n">
        <v>0.424</v>
      </c>
      <c r="K64" s="7" t="n">
        <v>-7</v>
      </c>
      <c r="L64" s="26" t="n">
        <v>0</v>
      </c>
      <c r="M64" s="26" t="n">
        <v>0.6</v>
      </c>
      <c r="N64" s="26" t="n">
        <v>0</v>
      </c>
      <c r="Q64" s="54" t="n">
        <v>0.774273256</v>
      </c>
      <c r="R64" s="26" t="n">
        <v>-0.235094477</v>
      </c>
      <c r="S64" s="29" t="n">
        <v>-7</v>
      </c>
      <c r="T64" s="55" t="n">
        <v>-0.229835294117647</v>
      </c>
      <c r="U64" s="55" t="n">
        <v>0.131605882352941</v>
      </c>
      <c r="V64" s="55" t="n">
        <v>-0.0209558823529412</v>
      </c>
      <c r="W64" s="29"/>
      <c r="X64" s="29"/>
      <c r="Y64" s="54" t="n">
        <v>0.430918605</v>
      </c>
      <c r="Z64" s="29" t="n">
        <v>-0.2008895345</v>
      </c>
      <c r="AA64" s="29" t="n">
        <v>-7</v>
      </c>
      <c r="AB64" s="55" t="n">
        <v>-0.311371428571429</v>
      </c>
      <c r="AC64" s="55" t="n">
        <v>0.0315714285714286</v>
      </c>
      <c r="AD64" s="55" t="n">
        <v>-0.0157285714285714</v>
      </c>
      <c r="AG64" s="36" t="n">
        <v>0.0376</v>
      </c>
      <c r="AH64" s="36" t="n">
        <v>0.0811</v>
      </c>
      <c r="AI64" s="7" t="n">
        <v>-7</v>
      </c>
      <c r="AJ64" s="26" t="n">
        <v>-0.541</v>
      </c>
      <c r="AK64" s="26" t="n">
        <v>0.025795</v>
      </c>
      <c r="AL64" s="26" t="n">
        <v>-0.005</v>
      </c>
      <c r="AM64" s="7"/>
      <c r="AN64" s="7"/>
      <c r="AO64" s="36" t="n">
        <v>0.2119</v>
      </c>
      <c r="AP64" s="36" t="n">
        <v>0.1263</v>
      </c>
      <c r="AQ64" s="7" t="n">
        <v>-7</v>
      </c>
      <c r="AR64" s="26" t="n">
        <v>-0.649113</v>
      </c>
      <c r="AS64" s="26" t="n">
        <v>0.0170958</v>
      </c>
      <c r="AT64" s="26" t="n">
        <v>-0.0603906</v>
      </c>
      <c r="AU64" s="7"/>
      <c r="AV64" s="7"/>
      <c r="AW64" s="36" t="n">
        <v>0.15</v>
      </c>
      <c r="AX64" s="36" t="n">
        <v>0.0991</v>
      </c>
      <c r="AY64" s="7" t="n">
        <v>-7</v>
      </c>
      <c r="AZ64" s="26" t="n">
        <v>-0.527699</v>
      </c>
      <c r="BA64" s="26" t="n">
        <v>0.0104837</v>
      </c>
      <c r="BB64" s="26" t="n">
        <v>-0.0798777</v>
      </c>
      <c r="BC64" s="25"/>
      <c r="BD64" s="7"/>
      <c r="BE64" s="56" t="n">
        <v>0.15</v>
      </c>
      <c r="BF64" s="56" t="n">
        <v>0.095445</v>
      </c>
      <c r="BG64" s="7" t="n">
        <v>-7</v>
      </c>
      <c r="BH64" s="26" t="n">
        <v>-0.3661</v>
      </c>
      <c r="BI64" s="26" t="n">
        <v>0.009</v>
      </c>
      <c r="BJ64" s="26" t="n">
        <v>-0.1025</v>
      </c>
      <c r="BK64" s="57"/>
      <c r="BL64" s="25"/>
      <c r="BM64" s="56" t="n">
        <v>0.15</v>
      </c>
      <c r="BN64" s="56" t="n">
        <v>0.095445</v>
      </c>
      <c r="BO64" s="7" t="n">
        <v>-7</v>
      </c>
      <c r="BP64" s="26" t="n">
        <v>-0.3661</v>
      </c>
      <c r="BQ64" s="26" t="n">
        <v>0.009</v>
      </c>
      <c r="BR64" s="26" t="n">
        <v>-0.1025</v>
      </c>
      <c r="BS64" s="57"/>
      <c r="BT64" s="57"/>
      <c r="BV64" s="57"/>
      <c r="BW64" s="57"/>
      <c r="BX64" s="25"/>
      <c r="BY64" s="7"/>
      <c r="BZ64" s="7"/>
      <c r="CA64" s="7"/>
    </row>
    <row r="65" s="26" customFormat="true" ht="14.5" hidden="false" customHeight="false" outlineLevel="0" collapsed="false">
      <c r="A65" s="36" t="n">
        <v>0.7575</v>
      </c>
      <c r="B65" s="36" t="n">
        <v>0.4286</v>
      </c>
      <c r="C65" s="7" t="n">
        <v>-6.5</v>
      </c>
      <c r="D65" s="26" t="n">
        <v>0</v>
      </c>
      <c r="E65" s="26" t="n">
        <v>0.6</v>
      </c>
      <c r="F65" s="26" t="n">
        <v>0</v>
      </c>
      <c r="I65" s="36" t="n">
        <v>0.7575</v>
      </c>
      <c r="J65" s="36" t="n">
        <v>0.4286</v>
      </c>
      <c r="K65" s="7" t="n">
        <v>-6.5</v>
      </c>
      <c r="L65" s="26" t="n">
        <v>0</v>
      </c>
      <c r="M65" s="26" t="n">
        <v>0.6</v>
      </c>
      <c r="N65" s="26" t="n">
        <v>0</v>
      </c>
      <c r="Q65" s="54" t="n">
        <v>0.821598837</v>
      </c>
      <c r="R65" s="26" t="n">
        <v>-0.225675872</v>
      </c>
      <c r="S65" s="29" t="n">
        <v>-6.5</v>
      </c>
      <c r="T65" s="55" t="n">
        <v>-0.203541176470588</v>
      </c>
      <c r="U65" s="55" t="n">
        <v>0.125223529411765</v>
      </c>
      <c r="V65" s="55" t="n">
        <v>-0.0201985294117647</v>
      </c>
      <c r="W65" s="29"/>
      <c r="X65" s="29"/>
      <c r="Y65" s="54" t="n">
        <v>0.467965116</v>
      </c>
      <c r="Z65" s="29" t="n">
        <v>-0.2013546515</v>
      </c>
      <c r="AA65" s="29" t="n">
        <v>-6.5</v>
      </c>
      <c r="AB65" s="55" t="n">
        <v>-0.28485</v>
      </c>
      <c r="AC65" s="55" t="n">
        <v>0.0311</v>
      </c>
      <c r="AD65" s="55" t="n">
        <v>-0.0157</v>
      </c>
      <c r="AG65" s="36" t="n">
        <v>0.0321</v>
      </c>
      <c r="AH65" s="36" t="n">
        <v>0.0754</v>
      </c>
      <c r="AI65" s="7" t="n">
        <v>-6.5</v>
      </c>
      <c r="AJ65" s="26" t="n">
        <v>-0.494</v>
      </c>
      <c r="AK65" s="26" t="n">
        <v>0.02266</v>
      </c>
      <c r="AL65" s="26" t="n">
        <v>-0.0095</v>
      </c>
      <c r="AM65" s="7"/>
      <c r="AN65" s="7"/>
      <c r="AO65" s="36" t="n">
        <v>0.201</v>
      </c>
      <c r="AP65" s="36" t="n">
        <v>0.1242</v>
      </c>
      <c r="AQ65" s="7" t="n">
        <v>-6.5</v>
      </c>
      <c r="AR65" s="26" t="n">
        <v>-0.578268</v>
      </c>
      <c r="AS65" s="26" t="n">
        <v>0.01587475</v>
      </c>
      <c r="AT65" s="26" t="n">
        <v>-0.0644309</v>
      </c>
      <c r="AU65" s="7"/>
      <c r="AV65" s="7"/>
      <c r="AW65" s="36" t="n">
        <v>0.14</v>
      </c>
      <c r="AX65" s="36" t="n">
        <v>0.0959</v>
      </c>
      <c r="AY65" s="7" t="n">
        <v>-6.5</v>
      </c>
      <c r="AZ65" s="26" t="n">
        <v>-0.457428</v>
      </c>
      <c r="BA65" s="26" t="n">
        <v>0.009764495</v>
      </c>
      <c r="BB65" s="26" t="n">
        <v>-0.0860761</v>
      </c>
      <c r="BC65" s="25"/>
      <c r="BD65" s="7"/>
      <c r="BE65" s="56" t="n">
        <v>0.14</v>
      </c>
      <c r="BF65" s="56" t="n">
        <v>0.092407</v>
      </c>
      <c r="BG65" s="7" t="n">
        <v>-6.5</v>
      </c>
      <c r="BH65" s="26" t="n">
        <v>-0.3035</v>
      </c>
      <c r="BI65" s="26" t="n">
        <v>0.0076</v>
      </c>
      <c r="BJ65" s="26" t="n">
        <v>-0.1048</v>
      </c>
      <c r="BK65" s="57"/>
      <c r="BL65" s="25"/>
      <c r="BM65" s="56" t="n">
        <v>0.14</v>
      </c>
      <c r="BN65" s="56" t="n">
        <v>0.092407</v>
      </c>
      <c r="BO65" s="7" t="n">
        <v>-6.5</v>
      </c>
      <c r="BP65" s="26" t="n">
        <v>-0.3035</v>
      </c>
      <c r="BQ65" s="26" t="n">
        <v>0.0076</v>
      </c>
      <c r="BR65" s="26" t="n">
        <v>-0.1048</v>
      </c>
      <c r="BS65" s="57"/>
      <c r="BT65" s="57"/>
      <c r="BV65" s="57"/>
      <c r="BW65" s="57"/>
      <c r="BX65" s="25"/>
      <c r="BY65" s="7"/>
      <c r="BZ65" s="7"/>
      <c r="CA65" s="7"/>
    </row>
    <row r="66" s="26" customFormat="true" ht="14.5" hidden="false" customHeight="false" outlineLevel="0" collapsed="false">
      <c r="A66" s="36" t="n">
        <v>0.75</v>
      </c>
      <c r="B66" s="36" t="n">
        <v>0.433</v>
      </c>
      <c r="C66" s="7" t="n">
        <v>-6</v>
      </c>
      <c r="D66" s="26" t="n">
        <v>0</v>
      </c>
      <c r="E66" s="26" t="n">
        <v>0.6</v>
      </c>
      <c r="F66" s="26" t="n">
        <v>0</v>
      </c>
      <c r="I66" s="36" t="n">
        <v>0.75</v>
      </c>
      <c r="J66" s="36" t="n">
        <v>0.433</v>
      </c>
      <c r="K66" s="7" t="n">
        <v>-6</v>
      </c>
      <c r="L66" s="26" t="n">
        <v>0</v>
      </c>
      <c r="M66" s="26" t="n">
        <v>0.6</v>
      </c>
      <c r="N66" s="26" t="n">
        <v>0</v>
      </c>
      <c r="Q66" s="54" t="n">
        <v>0.868531977</v>
      </c>
      <c r="R66" s="26" t="n">
        <v>-0.214774709</v>
      </c>
      <c r="S66" s="29" t="n">
        <v>-6</v>
      </c>
      <c r="T66" s="55" t="n">
        <v>-0.177247058823529</v>
      </c>
      <c r="U66" s="55" t="n">
        <v>0.118841176470588</v>
      </c>
      <c r="V66" s="55" t="n">
        <v>-0.0194411764705882</v>
      </c>
      <c r="W66" s="29"/>
      <c r="X66" s="29"/>
      <c r="Y66" s="54" t="n">
        <v>0.505511628</v>
      </c>
      <c r="Z66" s="29" t="n">
        <v>-0.1996686045</v>
      </c>
      <c r="AA66" s="29" t="n">
        <v>-6</v>
      </c>
      <c r="AB66" s="55" t="n">
        <v>-0.258328571428571</v>
      </c>
      <c r="AC66" s="55" t="n">
        <v>0.0306285714285714</v>
      </c>
      <c r="AD66" s="55" t="n">
        <v>-0.0156714285714286</v>
      </c>
      <c r="AG66" s="36" t="n">
        <v>0.0272</v>
      </c>
      <c r="AH66" s="36" t="n">
        <v>0.0697</v>
      </c>
      <c r="AI66" s="7" t="n">
        <v>-6</v>
      </c>
      <c r="AJ66" s="26" t="n">
        <v>-0.447</v>
      </c>
      <c r="AK66" s="26" t="n">
        <v>0.019525</v>
      </c>
      <c r="AL66" s="26" t="n">
        <v>-0.014</v>
      </c>
      <c r="AM66" s="7"/>
      <c r="AN66" s="7"/>
      <c r="AO66" s="36" t="n">
        <v>0.1902</v>
      </c>
      <c r="AP66" s="36" t="n">
        <v>0.1219</v>
      </c>
      <c r="AQ66" s="7" t="n">
        <v>-6</v>
      </c>
      <c r="AR66" s="26" t="n">
        <v>-0.507423</v>
      </c>
      <c r="AS66" s="26" t="n">
        <v>0.0146537</v>
      </c>
      <c r="AT66" s="26" t="n">
        <v>-0.0684712</v>
      </c>
      <c r="AU66" s="7"/>
      <c r="AV66" s="7"/>
      <c r="AW66" s="36" t="n">
        <v>0.13</v>
      </c>
      <c r="AX66" s="36" t="n">
        <v>0.0926</v>
      </c>
      <c r="AY66" s="7" t="n">
        <v>-6</v>
      </c>
      <c r="AZ66" s="26" t="n">
        <v>-0.387157</v>
      </c>
      <c r="BA66" s="26" t="n">
        <v>0.00904529</v>
      </c>
      <c r="BB66" s="26" t="n">
        <v>-0.0922745</v>
      </c>
      <c r="BC66" s="25"/>
      <c r="BD66" s="7"/>
      <c r="BE66" s="56" t="n">
        <v>0.13</v>
      </c>
      <c r="BF66" s="56" t="n">
        <v>0.089169</v>
      </c>
      <c r="BG66" s="7" t="n">
        <v>-6</v>
      </c>
      <c r="BH66" s="26" t="n">
        <v>-0.2415</v>
      </c>
      <c r="BI66" s="26" t="n">
        <v>0.0072</v>
      </c>
      <c r="BJ66" s="26" t="n">
        <v>-0.1068</v>
      </c>
      <c r="BK66" s="57"/>
      <c r="BL66" s="25"/>
      <c r="BM66" s="56" t="n">
        <v>0.13</v>
      </c>
      <c r="BN66" s="56" t="n">
        <v>0.089169</v>
      </c>
      <c r="BO66" s="7" t="n">
        <v>-6</v>
      </c>
      <c r="BP66" s="26" t="n">
        <v>-0.2415</v>
      </c>
      <c r="BQ66" s="26" t="n">
        <v>0.0072</v>
      </c>
      <c r="BR66" s="26" t="n">
        <v>-0.1068</v>
      </c>
      <c r="BS66" s="57"/>
      <c r="BT66" s="57"/>
      <c r="BV66" s="57"/>
      <c r="BW66" s="57"/>
      <c r="BX66" s="25"/>
      <c r="BY66" s="7"/>
      <c r="BZ66" s="7"/>
      <c r="CA66" s="7"/>
    </row>
    <row r="67" s="26" customFormat="true" ht="14.5" hidden="false" customHeight="false" outlineLevel="0" collapsed="false">
      <c r="A67" s="36" t="n">
        <v>0.7424</v>
      </c>
      <c r="B67" s="36" t="n">
        <v>0.4373</v>
      </c>
      <c r="C67" s="7" t="n">
        <v>-5.5</v>
      </c>
      <c r="D67" s="26" t="n">
        <v>0</v>
      </c>
      <c r="E67" s="26" t="n">
        <v>0.6</v>
      </c>
      <c r="F67" s="26" t="n">
        <v>0</v>
      </c>
      <c r="I67" s="36" t="n">
        <v>0.7424</v>
      </c>
      <c r="J67" s="36" t="n">
        <v>0.4373</v>
      </c>
      <c r="K67" s="7" t="n">
        <v>-5.5</v>
      </c>
      <c r="L67" s="26" t="n">
        <v>0</v>
      </c>
      <c r="M67" s="26" t="n">
        <v>0.6</v>
      </c>
      <c r="N67" s="26" t="n">
        <v>0</v>
      </c>
      <c r="Q67" s="54" t="n">
        <v>0.914840116</v>
      </c>
      <c r="R67" s="26" t="n">
        <v>-0.200239826</v>
      </c>
      <c r="S67" s="29" t="n">
        <v>-5.5</v>
      </c>
      <c r="T67" s="55" t="n">
        <v>-0.150952941176471</v>
      </c>
      <c r="U67" s="55" t="n">
        <v>0.112458823529412</v>
      </c>
      <c r="V67" s="55" t="n">
        <v>-0.0186838235294118</v>
      </c>
      <c r="W67" s="29"/>
      <c r="X67" s="29"/>
      <c r="Y67" s="54" t="n">
        <v>0.543372093</v>
      </c>
      <c r="Z67" s="29" t="n">
        <v>-0.1972848835</v>
      </c>
      <c r="AA67" s="29" t="n">
        <v>-5.5</v>
      </c>
      <c r="AB67" s="55" t="n">
        <v>-0.231807142857143</v>
      </c>
      <c r="AC67" s="55" t="n">
        <v>0.0301571428571429</v>
      </c>
      <c r="AD67" s="55" t="n">
        <v>-0.0156428571428571</v>
      </c>
      <c r="AG67" s="36" t="n">
        <v>0.0228</v>
      </c>
      <c r="AH67" s="36" t="n">
        <v>0.064</v>
      </c>
      <c r="AI67" s="7" t="n">
        <v>-5.5</v>
      </c>
      <c r="AJ67" s="26" t="n">
        <v>-0.3955</v>
      </c>
      <c r="AK67" s="26" t="n">
        <v>0.0176575</v>
      </c>
      <c r="AL67" s="26" t="n">
        <v>-0.0185</v>
      </c>
      <c r="AM67" s="7"/>
      <c r="AN67" s="7"/>
      <c r="AO67" s="36" t="n">
        <v>0.1793</v>
      </c>
      <c r="AP67" s="36" t="n">
        <v>0.1194</v>
      </c>
      <c r="AQ67" s="7" t="n">
        <v>-5.5</v>
      </c>
      <c r="AR67" s="26" t="n">
        <v>-0.4381925</v>
      </c>
      <c r="AS67" s="26" t="n">
        <v>0.0136859</v>
      </c>
      <c r="AT67" s="26" t="n">
        <v>-0.0720654</v>
      </c>
      <c r="AU67" s="7"/>
      <c r="AV67" s="7"/>
      <c r="AW67" s="36" t="n">
        <v>0.12</v>
      </c>
      <c r="AX67" s="36" t="n">
        <v>0.089</v>
      </c>
      <c r="AY67" s="7" t="n">
        <v>-5.5</v>
      </c>
      <c r="AZ67" s="26" t="n">
        <v>-0.3170975</v>
      </c>
      <c r="BA67" s="26" t="n">
        <v>0.008740335</v>
      </c>
      <c r="BB67" s="26" t="n">
        <v>-0.09707975</v>
      </c>
      <c r="BC67" s="25"/>
      <c r="BD67" s="7"/>
      <c r="BE67" s="56" t="n">
        <v>0.12</v>
      </c>
      <c r="BF67" s="56" t="n">
        <v>0.085719</v>
      </c>
      <c r="BG67" s="7" t="n">
        <v>-5.5</v>
      </c>
      <c r="BH67" s="26" t="n">
        <v>-0.18</v>
      </c>
      <c r="BI67" s="26" t="n">
        <v>0.0069</v>
      </c>
      <c r="BJ67" s="26" t="n">
        <v>-0.1085</v>
      </c>
      <c r="BK67" s="57"/>
      <c r="BL67" s="25"/>
      <c r="BM67" s="56" t="n">
        <v>0.12</v>
      </c>
      <c r="BN67" s="56" t="n">
        <v>0.085719</v>
      </c>
      <c r="BO67" s="7" t="n">
        <v>-5.5</v>
      </c>
      <c r="BP67" s="26" t="n">
        <v>-0.18</v>
      </c>
      <c r="BQ67" s="26" t="n">
        <v>0.0069</v>
      </c>
      <c r="BR67" s="26" t="n">
        <v>-0.1085</v>
      </c>
      <c r="BS67" s="57"/>
      <c r="BT67" s="57"/>
      <c r="BV67" s="57"/>
      <c r="BW67" s="57"/>
      <c r="BX67" s="25"/>
      <c r="BY67" s="7"/>
      <c r="BZ67" s="7"/>
      <c r="CA67" s="7"/>
    </row>
    <row r="68" s="26" customFormat="true" ht="14.5" hidden="false" customHeight="false" outlineLevel="0" collapsed="false">
      <c r="A68" s="36" t="n">
        <v>0.7347</v>
      </c>
      <c r="B68" s="36" t="n">
        <v>0.4415</v>
      </c>
      <c r="C68" s="7" t="n">
        <v>-5</v>
      </c>
      <c r="D68" s="26" t="n">
        <v>0</v>
      </c>
      <c r="E68" s="26" t="n">
        <v>0.6</v>
      </c>
      <c r="F68" s="26" t="n">
        <v>0</v>
      </c>
      <c r="I68" s="36" t="n">
        <v>0.7347</v>
      </c>
      <c r="J68" s="36" t="n">
        <v>0.4415</v>
      </c>
      <c r="K68" s="7" t="n">
        <v>-5</v>
      </c>
      <c r="L68" s="26" t="n">
        <v>0</v>
      </c>
      <c r="M68" s="26" t="n">
        <v>0.6</v>
      </c>
      <c r="N68" s="26" t="n">
        <v>0</v>
      </c>
      <c r="Q68" s="54" t="n">
        <v>0.960348837</v>
      </c>
      <c r="R68" s="26" t="n">
        <v>-0.186053779</v>
      </c>
      <c r="S68" s="29" t="n">
        <v>-5</v>
      </c>
      <c r="T68" s="55" t="n">
        <v>-0.124658823529412</v>
      </c>
      <c r="U68" s="55" t="n">
        <v>0.106076470588235</v>
      </c>
      <c r="V68" s="55" t="n">
        <v>-0.0179264705882353</v>
      </c>
      <c r="W68" s="29"/>
      <c r="X68" s="29"/>
      <c r="Y68" s="54" t="n">
        <v>0.581395349</v>
      </c>
      <c r="Z68" s="29" t="n">
        <v>-0.1930523255</v>
      </c>
      <c r="AA68" s="29" t="n">
        <v>-5</v>
      </c>
      <c r="AB68" s="55" t="n">
        <v>-0.205285714285714</v>
      </c>
      <c r="AC68" s="55" t="n">
        <v>0.0296857142857143</v>
      </c>
      <c r="AD68" s="55" t="n">
        <v>-0.0156142857142857</v>
      </c>
      <c r="AG68" s="36" t="n">
        <v>0.0188</v>
      </c>
      <c r="AH68" s="36" t="n">
        <v>0.0585</v>
      </c>
      <c r="AI68" s="7" t="n">
        <v>-5</v>
      </c>
      <c r="AJ68" s="26" t="n">
        <v>-0.344</v>
      </c>
      <c r="AK68" s="26" t="n">
        <v>0.01579</v>
      </c>
      <c r="AL68" s="26" t="n">
        <v>-0.023</v>
      </c>
      <c r="AM68" s="7"/>
      <c r="AN68" s="7"/>
      <c r="AO68" s="36" t="n">
        <v>0.1686</v>
      </c>
      <c r="AP68" s="36" t="n">
        <v>0.1166</v>
      </c>
      <c r="AQ68" s="7" t="n">
        <v>-5</v>
      </c>
      <c r="AR68" s="26" t="n">
        <v>-0.368962</v>
      </c>
      <c r="AS68" s="26" t="n">
        <v>0.0127181</v>
      </c>
      <c r="AT68" s="26" t="n">
        <v>-0.0756596</v>
      </c>
      <c r="AU68" s="7"/>
      <c r="AV68" s="7"/>
      <c r="AW68" s="36" t="n">
        <v>0.11</v>
      </c>
      <c r="AX68" s="36" t="n">
        <v>0.0852</v>
      </c>
      <c r="AY68" s="7" t="n">
        <v>-5</v>
      </c>
      <c r="AZ68" s="26" t="n">
        <v>-0.247038</v>
      </c>
      <c r="BA68" s="26" t="n">
        <v>0.00843538</v>
      </c>
      <c r="BB68" s="26" t="n">
        <v>-0.101885</v>
      </c>
      <c r="BC68" s="25"/>
      <c r="BD68" s="7"/>
      <c r="BE68" s="56" t="n">
        <v>0.11</v>
      </c>
      <c r="BF68" s="56" t="n">
        <v>0.082041</v>
      </c>
      <c r="BG68" s="7" t="n">
        <v>-5</v>
      </c>
      <c r="BH68" s="26" t="n">
        <v>-0.1187</v>
      </c>
      <c r="BI68" s="26" t="n">
        <v>0.0067</v>
      </c>
      <c r="BJ68" s="26" t="n">
        <v>-0.1101</v>
      </c>
      <c r="BK68" s="57"/>
      <c r="BL68" s="25"/>
      <c r="BM68" s="56" t="n">
        <v>0.11</v>
      </c>
      <c r="BN68" s="56" t="n">
        <v>0.082041</v>
      </c>
      <c r="BO68" s="7" t="n">
        <v>-5</v>
      </c>
      <c r="BP68" s="26" t="n">
        <v>-0.1187</v>
      </c>
      <c r="BQ68" s="26" t="n">
        <v>0.0067</v>
      </c>
      <c r="BR68" s="26" t="n">
        <v>-0.1101</v>
      </c>
      <c r="BS68" s="57"/>
      <c r="BT68" s="57"/>
      <c r="BV68" s="57"/>
      <c r="BW68" s="57"/>
      <c r="BX68" s="25"/>
      <c r="BY68" s="7"/>
      <c r="BZ68" s="7"/>
      <c r="CA68" s="7"/>
    </row>
    <row r="69" s="26" customFormat="true" ht="14.5" hidden="false" customHeight="false" outlineLevel="0" collapsed="false">
      <c r="A69" s="36" t="n">
        <v>0.727</v>
      </c>
      <c r="B69" s="36" t="n">
        <v>0.4455</v>
      </c>
      <c r="C69" s="7" t="n">
        <v>-4.5</v>
      </c>
      <c r="D69" s="26" t="n">
        <v>0</v>
      </c>
      <c r="E69" s="26" t="n">
        <v>0.6</v>
      </c>
      <c r="F69" s="26" t="n">
        <v>0</v>
      </c>
      <c r="I69" s="36" t="n">
        <v>0.727</v>
      </c>
      <c r="J69" s="36" t="n">
        <v>0.4455</v>
      </c>
      <c r="K69" s="7" t="n">
        <v>-4.5</v>
      </c>
      <c r="L69" s="26" t="n">
        <v>0</v>
      </c>
      <c r="M69" s="26" t="n">
        <v>0.6</v>
      </c>
      <c r="N69" s="26" t="n">
        <v>0</v>
      </c>
      <c r="Q69" s="26" t="n">
        <v>0.98</v>
      </c>
      <c r="R69" s="26" t="n">
        <v>-0.173364826</v>
      </c>
      <c r="S69" s="29" t="n">
        <v>-4.5</v>
      </c>
      <c r="T69" s="55" t="n">
        <v>-0.0983647058823529</v>
      </c>
      <c r="U69" s="55" t="n">
        <v>0.0996941176470588</v>
      </c>
      <c r="V69" s="55" t="n">
        <v>-0.0171691176470588</v>
      </c>
      <c r="W69" s="29"/>
      <c r="X69" s="29"/>
      <c r="Y69" s="54" t="n">
        <v>0.619418605</v>
      </c>
      <c r="Z69" s="29" t="n">
        <v>-0.1880755815</v>
      </c>
      <c r="AA69" s="29" t="n">
        <v>-4.5</v>
      </c>
      <c r="AB69" s="55" t="n">
        <v>-0.178764285714286</v>
      </c>
      <c r="AC69" s="55" t="n">
        <v>0.0292142857142857</v>
      </c>
      <c r="AD69" s="55" t="n">
        <v>-0.0155857142857143</v>
      </c>
      <c r="AG69" s="36" t="n">
        <v>0.0153</v>
      </c>
      <c r="AH69" s="36" t="n">
        <v>0.0531</v>
      </c>
      <c r="AI69" s="7" t="n">
        <v>-4.5</v>
      </c>
      <c r="AJ69" s="26" t="n">
        <v>-0.2885</v>
      </c>
      <c r="AK69" s="26" t="n">
        <v>0.0142975</v>
      </c>
      <c r="AL69" s="26" t="n">
        <v>-0.028</v>
      </c>
      <c r="AM69" s="7"/>
      <c r="AN69" s="7"/>
      <c r="AO69" s="36" t="n">
        <v>0.158</v>
      </c>
      <c r="AP69" s="36" t="n">
        <v>0.1137</v>
      </c>
      <c r="AQ69" s="7" t="n">
        <v>-4.5</v>
      </c>
      <c r="AR69" s="26" t="n">
        <v>-0.3010095</v>
      </c>
      <c r="AS69" s="26" t="n">
        <v>0.01211205</v>
      </c>
      <c r="AT69" s="26" t="n">
        <v>-0.0789062</v>
      </c>
      <c r="AU69" s="7"/>
      <c r="AV69" s="7"/>
      <c r="AW69" s="36" t="n">
        <v>0.1</v>
      </c>
      <c r="AX69" s="36" t="n">
        <v>0.0812</v>
      </c>
      <c r="AY69" s="7" t="n">
        <v>-4.5</v>
      </c>
      <c r="AZ69" s="26" t="n">
        <v>-0.1787305</v>
      </c>
      <c r="BA69" s="26" t="n">
        <v>0.00829163</v>
      </c>
      <c r="BB69" s="26" t="n">
        <v>-0.1051915</v>
      </c>
      <c r="BC69" s="25"/>
      <c r="BD69" s="7"/>
      <c r="BE69" s="56" t="n">
        <v>0.1</v>
      </c>
      <c r="BF69" s="56" t="n">
        <v>0.078116</v>
      </c>
      <c r="BG69" s="7" t="n">
        <v>-4.5</v>
      </c>
      <c r="BH69" s="26" t="n">
        <v>-0.0577</v>
      </c>
      <c r="BI69" s="26" t="n">
        <v>0.0065</v>
      </c>
      <c r="BJ69" s="26" t="n">
        <v>-0.1116</v>
      </c>
      <c r="BK69" s="57"/>
      <c r="BL69" s="25"/>
      <c r="BM69" s="56" t="n">
        <v>0.1</v>
      </c>
      <c r="BN69" s="56" t="n">
        <v>0.078116</v>
      </c>
      <c r="BO69" s="7" t="n">
        <v>-4.5</v>
      </c>
      <c r="BP69" s="26" t="n">
        <v>-0.0577</v>
      </c>
      <c r="BQ69" s="26" t="n">
        <v>0.0065</v>
      </c>
      <c r="BR69" s="26" t="n">
        <v>-0.1116</v>
      </c>
      <c r="BS69" s="57"/>
      <c r="BT69" s="57"/>
      <c r="BV69" s="57"/>
      <c r="BW69" s="57"/>
      <c r="BX69" s="25"/>
      <c r="BY69" s="7"/>
      <c r="BZ69" s="7"/>
      <c r="CA69" s="7"/>
    </row>
    <row r="70" s="26" customFormat="true" ht="14.5" hidden="false" customHeight="false" outlineLevel="0" collapsed="false">
      <c r="A70" s="36" t="n">
        <v>0.7192</v>
      </c>
      <c r="B70" s="36" t="n">
        <v>0.4494</v>
      </c>
      <c r="C70" s="7" t="n">
        <v>-4</v>
      </c>
      <c r="D70" s="26" t="n">
        <v>0</v>
      </c>
      <c r="E70" s="26" t="n">
        <v>0.6</v>
      </c>
      <c r="F70" s="26" t="n">
        <v>0</v>
      </c>
      <c r="I70" s="36" t="n">
        <v>0.7192</v>
      </c>
      <c r="J70" s="36" t="n">
        <v>0.4494</v>
      </c>
      <c r="K70" s="7" t="n">
        <v>-4</v>
      </c>
      <c r="L70" s="26" t="n">
        <v>0</v>
      </c>
      <c r="M70" s="26" t="n">
        <v>0.6</v>
      </c>
      <c r="N70" s="26" t="n">
        <v>0</v>
      </c>
      <c r="Q70" s="54" t="n">
        <v>0.99</v>
      </c>
      <c r="R70" s="26" t="n">
        <v>-0.124440407</v>
      </c>
      <c r="S70" s="29" t="n">
        <v>-4</v>
      </c>
      <c r="T70" s="55" t="n">
        <v>-0.0720705882352941</v>
      </c>
      <c r="U70" s="55" t="n">
        <v>0.0933117647058824</v>
      </c>
      <c r="V70" s="55" t="n">
        <v>-0.0164117647058824</v>
      </c>
      <c r="W70" s="29"/>
      <c r="X70" s="29"/>
      <c r="Y70" s="54" t="n">
        <v>0.65727907</v>
      </c>
      <c r="Z70" s="29" t="n">
        <v>-0.1805406975</v>
      </c>
      <c r="AA70" s="29" t="n">
        <v>-4</v>
      </c>
      <c r="AB70" s="55" t="n">
        <v>-0.152242857142857</v>
      </c>
      <c r="AC70" s="55" t="n">
        <v>0.0287428571428571</v>
      </c>
      <c r="AD70" s="55" t="n">
        <v>-0.0155571428571429</v>
      </c>
      <c r="AG70" s="36" t="n">
        <v>0.0123</v>
      </c>
      <c r="AH70" s="36" t="n">
        <v>0.0477</v>
      </c>
      <c r="AI70" s="7" t="n">
        <v>-4</v>
      </c>
      <c r="AJ70" s="26" t="n">
        <v>-0.233</v>
      </c>
      <c r="AK70" s="26" t="n">
        <v>0.012805</v>
      </c>
      <c r="AL70" s="26" t="n">
        <v>-0.033</v>
      </c>
      <c r="AM70" s="7"/>
      <c r="AN70" s="7"/>
      <c r="AO70" s="36" t="n">
        <v>0.1475</v>
      </c>
      <c r="AP70" s="36" t="n">
        <v>0.1105</v>
      </c>
      <c r="AQ70" s="7" t="n">
        <v>-4</v>
      </c>
      <c r="AR70" s="26" t="n">
        <v>-0.233057</v>
      </c>
      <c r="AS70" s="26" t="n">
        <v>0.011506</v>
      </c>
      <c r="AT70" s="26" t="n">
        <v>-0.0821528</v>
      </c>
      <c r="AU70" s="7"/>
      <c r="AV70" s="7"/>
      <c r="AW70" s="36" t="n">
        <v>0.095</v>
      </c>
      <c r="AX70" s="36" t="n">
        <v>0.0791</v>
      </c>
      <c r="AY70" s="7" t="n">
        <v>-4</v>
      </c>
      <c r="AZ70" s="26" t="n">
        <v>-0.110423</v>
      </c>
      <c r="BA70" s="26" t="n">
        <v>0.00814788</v>
      </c>
      <c r="BB70" s="26" t="n">
        <v>-0.108498</v>
      </c>
      <c r="BC70" s="25"/>
      <c r="BD70" s="7"/>
      <c r="BE70" s="56" t="n">
        <v>0.095</v>
      </c>
      <c r="BF70" s="56" t="n">
        <v>0.076051</v>
      </c>
      <c r="BG70" s="7" t="n">
        <v>-4</v>
      </c>
      <c r="BH70" s="26" t="n">
        <v>0.003</v>
      </c>
      <c r="BI70" s="26" t="n">
        <v>0.0064</v>
      </c>
      <c r="BJ70" s="26" t="n">
        <v>-0.113</v>
      </c>
      <c r="BK70" s="57"/>
      <c r="BL70" s="25"/>
      <c r="BM70" s="56" t="n">
        <v>0.095</v>
      </c>
      <c r="BN70" s="56" t="n">
        <v>0.076051</v>
      </c>
      <c r="BO70" s="7" t="n">
        <v>-4</v>
      </c>
      <c r="BP70" s="26" t="n">
        <v>0.003</v>
      </c>
      <c r="BQ70" s="26" t="n">
        <v>0.0064</v>
      </c>
      <c r="BR70" s="26" t="n">
        <v>-0.113</v>
      </c>
      <c r="BS70" s="57"/>
      <c r="BT70" s="57"/>
      <c r="BV70" s="57"/>
      <c r="BW70" s="57"/>
      <c r="BX70" s="25"/>
      <c r="BY70" s="7"/>
      <c r="BZ70" s="7"/>
      <c r="CA70" s="7"/>
    </row>
    <row r="71" s="26" customFormat="true" ht="14.5" hidden="false" customHeight="false" outlineLevel="0" collapsed="false">
      <c r="A71" s="36" t="n">
        <v>0.7113</v>
      </c>
      <c r="B71" s="36" t="n">
        <v>0.4532</v>
      </c>
      <c r="C71" s="7" t="n">
        <v>-3.5</v>
      </c>
      <c r="D71" s="26" t="n">
        <v>0</v>
      </c>
      <c r="E71" s="26" t="n">
        <v>0.6</v>
      </c>
      <c r="F71" s="26" t="n">
        <v>0</v>
      </c>
      <c r="I71" s="36" t="n">
        <v>0.7113</v>
      </c>
      <c r="J71" s="36" t="n">
        <v>0.4532</v>
      </c>
      <c r="K71" s="7" t="n">
        <v>-3.5</v>
      </c>
      <c r="L71" s="26" t="n">
        <v>0</v>
      </c>
      <c r="M71" s="26" t="n">
        <v>0.6</v>
      </c>
      <c r="N71" s="26" t="n">
        <v>0</v>
      </c>
      <c r="Q71" s="54" t="n">
        <v>1</v>
      </c>
      <c r="R71" s="26" t="n">
        <v>-0.084440407</v>
      </c>
      <c r="S71" s="29" t="n">
        <v>-3.5</v>
      </c>
      <c r="T71" s="55" t="n">
        <v>-0.0457764705882353</v>
      </c>
      <c r="U71" s="55" t="n">
        <v>0.0869294117647059</v>
      </c>
      <c r="V71" s="55" t="n">
        <v>-0.0156544117647059</v>
      </c>
      <c r="W71" s="29"/>
      <c r="X71" s="29"/>
      <c r="Y71" s="54" t="n">
        <v>0.694825581</v>
      </c>
      <c r="Z71" s="29" t="n">
        <v>-0.1718197675</v>
      </c>
      <c r="AA71" s="29" t="n">
        <v>-3.5</v>
      </c>
      <c r="AB71" s="55" t="n">
        <v>-0.125721428571429</v>
      </c>
      <c r="AC71" s="55" t="n">
        <v>0.0282714285714286</v>
      </c>
      <c r="AD71" s="55" t="n">
        <v>-0.0155285714285714</v>
      </c>
      <c r="AG71" s="36" t="n">
        <v>0.0096</v>
      </c>
      <c r="AH71" s="36" t="n">
        <v>0.0425</v>
      </c>
      <c r="AI71" s="7" t="n">
        <v>-3.5</v>
      </c>
      <c r="AJ71" s="26" t="n">
        <v>-0.174</v>
      </c>
      <c r="AK71" s="26" t="n">
        <v>0.0123475</v>
      </c>
      <c r="AL71" s="26" t="n">
        <v>-0.038</v>
      </c>
      <c r="AM71" s="7"/>
      <c r="AN71" s="7"/>
      <c r="AO71" s="36" t="n">
        <v>0.1372</v>
      </c>
      <c r="AP71" s="36" t="n">
        <v>0.1071</v>
      </c>
      <c r="AQ71" s="7" t="n">
        <v>-3.5</v>
      </c>
      <c r="AR71" s="26" t="n">
        <v>-0.166547</v>
      </c>
      <c r="AS71" s="26" t="n">
        <v>0.0111617</v>
      </c>
      <c r="AT71" s="26" t="n">
        <v>-0.0850774</v>
      </c>
      <c r="AU71" s="7"/>
      <c r="AV71" s="7"/>
      <c r="AW71" s="36" t="n">
        <v>0.09</v>
      </c>
      <c r="AX71" s="36" t="n">
        <v>0.0769</v>
      </c>
      <c r="AY71" s="7" t="n">
        <v>-3.5</v>
      </c>
      <c r="AZ71" s="26" t="n">
        <v>-0.04392</v>
      </c>
      <c r="BA71" s="26" t="n">
        <v>0.0079792</v>
      </c>
      <c r="BB71" s="26" t="n">
        <v>-0.111376</v>
      </c>
      <c r="BC71" s="25"/>
      <c r="BD71" s="7"/>
      <c r="BE71" s="56" t="n">
        <v>0.09</v>
      </c>
      <c r="BF71" s="56" t="n">
        <v>0.073915</v>
      </c>
      <c r="BG71" s="7" t="n">
        <v>-3.5</v>
      </c>
      <c r="BH71" s="26" t="n">
        <v>0.0635</v>
      </c>
      <c r="BI71" s="26" t="n">
        <v>0.0064</v>
      </c>
      <c r="BJ71" s="26" t="n">
        <v>-0.1143</v>
      </c>
      <c r="BK71" s="57"/>
      <c r="BL71" s="25"/>
      <c r="BM71" s="56" t="n">
        <v>0.09</v>
      </c>
      <c r="BN71" s="56" t="n">
        <v>0.073915</v>
      </c>
      <c r="BO71" s="7" t="n">
        <v>-3.5</v>
      </c>
      <c r="BP71" s="26" t="n">
        <v>0.0635</v>
      </c>
      <c r="BQ71" s="26" t="n">
        <v>0.0064</v>
      </c>
      <c r="BR71" s="26" t="n">
        <v>-0.1143</v>
      </c>
      <c r="BS71" s="57"/>
      <c r="BT71" s="57"/>
      <c r="BV71" s="57"/>
      <c r="BW71" s="57"/>
      <c r="BX71" s="25"/>
      <c r="BY71" s="7"/>
      <c r="BZ71" s="7"/>
      <c r="CA71" s="7"/>
    </row>
    <row r="72" s="26" customFormat="true" ht="14.5" hidden="false" customHeight="false" outlineLevel="0" collapsed="false">
      <c r="A72" s="36" t="n">
        <v>0.7034</v>
      </c>
      <c r="B72" s="36" t="n">
        <v>0.4568</v>
      </c>
      <c r="C72" s="7" t="n">
        <v>-3</v>
      </c>
      <c r="D72" s="26" t="n">
        <v>0</v>
      </c>
      <c r="E72" s="26" t="n">
        <v>0.6</v>
      </c>
      <c r="F72" s="26" t="n">
        <v>0</v>
      </c>
      <c r="I72" s="36" t="n">
        <v>0.7034</v>
      </c>
      <c r="J72" s="36" t="n">
        <v>0.4568</v>
      </c>
      <c r="K72" s="7" t="n">
        <v>-3</v>
      </c>
      <c r="L72" s="26" t="n">
        <v>0</v>
      </c>
      <c r="M72" s="26" t="n">
        <v>0.6</v>
      </c>
      <c r="N72" s="26" t="n">
        <v>0</v>
      </c>
      <c r="Q72" s="54"/>
      <c r="R72" s="54"/>
      <c r="S72" s="29" t="n">
        <v>-3</v>
      </c>
      <c r="T72" s="55" t="n">
        <v>-0.00714285714285712</v>
      </c>
      <c r="U72" s="55" t="n">
        <v>0.0832959183673469</v>
      </c>
      <c r="V72" s="55" t="n">
        <v>-0.0160204081632653</v>
      </c>
      <c r="W72" s="29"/>
      <c r="X72" s="29"/>
      <c r="Y72" s="54" t="n">
        <v>0.731872093</v>
      </c>
      <c r="Z72" s="29" t="n">
        <v>-0.1601918605</v>
      </c>
      <c r="AA72" s="29" t="n">
        <v>-3</v>
      </c>
      <c r="AB72" s="55" t="n">
        <v>-0.0992</v>
      </c>
      <c r="AC72" s="55" t="n">
        <v>0.0278</v>
      </c>
      <c r="AD72" s="55" t="n">
        <v>-0.0155</v>
      </c>
      <c r="AG72" s="36" t="n">
        <v>0.0074</v>
      </c>
      <c r="AH72" s="36" t="n">
        <v>0.0375</v>
      </c>
      <c r="AI72" s="7" t="n">
        <v>-3</v>
      </c>
      <c r="AJ72" s="26" t="n">
        <v>-0.115</v>
      </c>
      <c r="AK72" s="26" t="n">
        <v>0.01189</v>
      </c>
      <c r="AL72" s="26" t="n">
        <v>-0.043</v>
      </c>
      <c r="AM72" s="7"/>
      <c r="AN72" s="7"/>
      <c r="AO72" s="36" t="n">
        <v>0.1271</v>
      </c>
      <c r="AP72" s="36" t="n">
        <v>0.1035</v>
      </c>
      <c r="AQ72" s="7" t="n">
        <v>-3</v>
      </c>
      <c r="AR72" s="26" t="n">
        <v>-0.100554</v>
      </c>
      <c r="AS72" s="26" t="n">
        <v>0.0108632</v>
      </c>
      <c r="AT72" s="26" t="n">
        <v>-0.0879178</v>
      </c>
      <c r="AU72" s="7"/>
      <c r="AV72" s="7"/>
      <c r="AW72" s="36" t="n">
        <v>0.085</v>
      </c>
      <c r="AX72" s="36" t="n">
        <v>0.0746</v>
      </c>
      <c r="AY72" s="7" t="n">
        <v>-3</v>
      </c>
      <c r="AZ72" s="26" t="n">
        <v>0.0228447</v>
      </c>
      <c r="BA72" s="26" t="n">
        <v>0.00782204</v>
      </c>
      <c r="BB72" s="26" t="n">
        <v>-0.113783</v>
      </c>
      <c r="BC72" s="25"/>
      <c r="BD72" s="7"/>
      <c r="BE72" s="56" t="n">
        <v>0.085</v>
      </c>
      <c r="BF72" s="56" t="n">
        <v>0.071702</v>
      </c>
      <c r="BG72" s="7" t="n">
        <v>-3</v>
      </c>
      <c r="BH72" s="26" t="n">
        <v>0.1242</v>
      </c>
      <c r="BI72" s="26" t="n">
        <v>0.0063</v>
      </c>
      <c r="BJ72" s="26" t="n">
        <v>-0.1155</v>
      </c>
      <c r="BK72" s="57"/>
      <c r="BL72" s="25"/>
      <c r="BM72" s="56" t="n">
        <v>0.085</v>
      </c>
      <c r="BN72" s="56" t="n">
        <v>0.071702</v>
      </c>
      <c r="BO72" s="7" t="n">
        <v>-3</v>
      </c>
      <c r="BP72" s="26" t="n">
        <v>0.1242</v>
      </c>
      <c r="BQ72" s="26" t="n">
        <v>0.0063</v>
      </c>
      <c r="BR72" s="26" t="n">
        <v>-0.1155</v>
      </c>
      <c r="BS72" s="57"/>
      <c r="BT72" s="57"/>
      <c r="BV72" s="57"/>
      <c r="BW72" s="57"/>
      <c r="BX72" s="25"/>
      <c r="BY72" s="7"/>
      <c r="BZ72" s="7"/>
      <c r="CA72" s="7"/>
    </row>
    <row r="73" s="26" customFormat="true" ht="14.5" hidden="false" customHeight="false" outlineLevel="0" collapsed="false">
      <c r="A73" s="36" t="n">
        <v>0.6954</v>
      </c>
      <c r="B73" s="36" t="n">
        <v>0.4603</v>
      </c>
      <c r="C73" s="7" t="n">
        <v>-2.5</v>
      </c>
      <c r="D73" s="26" t="n">
        <v>0</v>
      </c>
      <c r="E73" s="26" t="n">
        <v>0.6</v>
      </c>
      <c r="F73" s="26" t="n">
        <v>0</v>
      </c>
      <c r="I73" s="36" t="n">
        <v>0.6954</v>
      </c>
      <c r="J73" s="36" t="n">
        <v>0.4603</v>
      </c>
      <c r="K73" s="7" t="n">
        <v>-2.5</v>
      </c>
      <c r="L73" s="26" t="n">
        <v>0</v>
      </c>
      <c r="M73" s="26" t="n">
        <v>0.6</v>
      </c>
      <c r="N73" s="26" t="n">
        <v>0</v>
      </c>
      <c r="Q73" s="54"/>
      <c r="R73" s="54"/>
      <c r="S73" s="29" t="n">
        <v>-2.5</v>
      </c>
      <c r="T73" s="55" t="n">
        <v>0.05</v>
      </c>
      <c r="U73" s="55" t="n">
        <v>0.0837857142857143</v>
      </c>
      <c r="V73" s="55" t="n">
        <v>-0.0180714285714286</v>
      </c>
      <c r="W73" s="29"/>
      <c r="X73" s="29"/>
      <c r="Y73" s="54" t="n">
        <v>0.76827907</v>
      </c>
      <c r="Z73" s="29" t="n">
        <v>-0.1488430235</v>
      </c>
      <c r="AA73" s="29" t="n">
        <v>-2.5</v>
      </c>
      <c r="AB73" s="55" t="n">
        <v>-0.0312</v>
      </c>
      <c r="AC73" s="55" t="n">
        <v>0.0278</v>
      </c>
      <c r="AD73" s="55" t="n">
        <v>-0.0185</v>
      </c>
      <c r="AG73" s="36" t="n">
        <v>0.0055</v>
      </c>
      <c r="AH73" s="36" t="n">
        <v>0.0326</v>
      </c>
      <c r="AI73" s="7" t="n">
        <v>-2.5</v>
      </c>
      <c r="AJ73" s="26" t="n">
        <v>-0.054</v>
      </c>
      <c r="AK73" s="26" t="n">
        <v>0.0112975</v>
      </c>
      <c r="AL73" s="26" t="n">
        <v>-0.0475</v>
      </c>
      <c r="AM73" s="7"/>
      <c r="AN73" s="7"/>
      <c r="AO73" s="36" t="n">
        <v>0.1172</v>
      </c>
      <c r="AP73" s="36" t="n">
        <v>0.0997</v>
      </c>
      <c r="AQ73" s="7" t="n">
        <v>-2.5</v>
      </c>
      <c r="AR73" s="26" t="n">
        <v>-0.036198</v>
      </c>
      <c r="AS73" s="26" t="n">
        <v>0.0107097</v>
      </c>
      <c r="AT73" s="26" t="n">
        <v>-0.0904921</v>
      </c>
      <c r="AU73" s="7"/>
      <c r="AV73" s="7"/>
      <c r="AW73" s="36" t="n">
        <v>0.08</v>
      </c>
      <c r="AX73" s="36" t="n">
        <v>0.0723</v>
      </c>
      <c r="AY73" s="7" t="n">
        <v>-2.5</v>
      </c>
      <c r="AZ73" s="26" t="n">
        <v>0.0888641</v>
      </c>
      <c r="BA73" s="26" t="n">
        <v>0.00770553</v>
      </c>
      <c r="BB73" s="26" t="n">
        <v>-0.11621</v>
      </c>
      <c r="BC73" s="25"/>
      <c r="BD73" s="7"/>
      <c r="BE73" s="56" t="n">
        <v>0.08</v>
      </c>
      <c r="BF73" s="56" t="n">
        <v>0.069407</v>
      </c>
      <c r="BG73" s="7" t="n">
        <v>-2.5</v>
      </c>
      <c r="BH73" s="26" t="n">
        <v>0.1846</v>
      </c>
      <c r="BI73" s="26" t="n">
        <v>0.0063</v>
      </c>
      <c r="BJ73" s="26" t="n">
        <v>-0.1168</v>
      </c>
      <c r="BK73" s="57"/>
      <c r="BL73" s="25"/>
      <c r="BM73" s="56" t="n">
        <v>0.08</v>
      </c>
      <c r="BN73" s="56" t="n">
        <v>0.069407</v>
      </c>
      <c r="BO73" s="7" t="n">
        <v>-2.5</v>
      </c>
      <c r="BP73" s="26" t="n">
        <v>0.1846</v>
      </c>
      <c r="BQ73" s="26" t="n">
        <v>0.0063</v>
      </c>
      <c r="BR73" s="26" t="n">
        <v>-0.1168</v>
      </c>
      <c r="BS73" s="57"/>
      <c r="BT73" s="57"/>
      <c r="BV73" s="57"/>
      <c r="BW73" s="57"/>
      <c r="BX73" s="25"/>
      <c r="BY73" s="7"/>
      <c r="BZ73" s="7"/>
      <c r="CA73" s="7"/>
    </row>
    <row r="74" s="26" customFormat="true" ht="14.5" hidden="false" customHeight="false" outlineLevel="0" collapsed="false">
      <c r="A74" s="36" t="n">
        <v>0.6873</v>
      </c>
      <c r="B74" s="36" t="n">
        <v>0.4636</v>
      </c>
      <c r="C74" s="7" t="n">
        <v>-2</v>
      </c>
      <c r="D74" s="26" t="n">
        <v>0</v>
      </c>
      <c r="E74" s="26" t="n">
        <v>0.6</v>
      </c>
      <c r="F74" s="26" t="n">
        <v>0</v>
      </c>
      <c r="I74" s="36" t="n">
        <v>0.6873</v>
      </c>
      <c r="J74" s="36" t="n">
        <v>0.4636</v>
      </c>
      <c r="K74" s="7" t="n">
        <v>-2</v>
      </c>
      <c r="L74" s="26" t="n">
        <v>0</v>
      </c>
      <c r="M74" s="26" t="n">
        <v>0.6</v>
      </c>
      <c r="N74" s="26" t="n">
        <v>0</v>
      </c>
      <c r="Q74" s="54"/>
      <c r="R74" s="54"/>
      <c r="S74" s="29" t="n">
        <v>-2</v>
      </c>
      <c r="T74" s="55" t="n">
        <v>0.107142857142857</v>
      </c>
      <c r="U74" s="55" t="n">
        <v>0.0842755102040816</v>
      </c>
      <c r="V74" s="55" t="n">
        <v>-0.0201224489795918</v>
      </c>
      <c r="W74" s="29"/>
      <c r="X74" s="29"/>
      <c r="Y74" s="54" t="n">
        <v>0.803883721</v>
      </c>
      <c r="Z74" s="29" t="n">
        <v>-0.1374476745</v>
      </c>
      <c r="AA74" s="29" t="n">
        <v>-2</v>
      </c>
      <c r="AB74" s="55" t="n">
        <v>0.0368</v>
      </c>
      <c r="AC74" s="55" t="n">
        <v>0.0278</v>
      </c>
      <c r="AD74" s="55" t="n">
        <v>-0.0202</v>
      </c>
      <c r="AG74" s="36" t="n">
        <v>0.004</v>
      </c>
      <c r="AH74" s="36" t="n">
        <v>0.0277</v>
      </c>
      <c r="AI74" s="7" t="n">
        <v>-2</v>
      </c>
      <c r="AJ74" s="26" t="n">
        <v>0.007</v>
      </c>
      <c r="AK74" s="26" t="n">
        <v>0.010705</v>
      </c>
      <c r="AL74" s="26" t="n">
        <v>-0.052</v>
      </c>
      <c r="AM74" s="7"/>
      <c r="AN74" s="7"/>
      <c r="AO74" s="36" t="n">
        <v>0.1076</v>
      </c>
      <c r="AP74" s="36" t="n">
        <v>0.0957</v>
      </c>
      <c r="AQ74" s="7" t="n">
        <v>-2</v>
      </c>
      <c r="AR74" s="26" t="n">
        <v>0.0280275</v>
      </c>
      <c r="AS74" s="26" t="n">
        <v>0.0105628</v>
      </c>
      <c r="AT74" s="26" t="n">
        <v>-0.0930349</v>
      </c>
      <c r="AU74" s="7"/>
      <c r="AV74" s="7"/>
      <c r="AW74" s="36" t="n">
        <v>0.075</v>
      </c>
      <c r="AX74" s="36" t="n">
        <v>0.0699</v>
      </c>
      <c r="AY74" s="7" t="n">
        <v>-2</v>
      </c>
      <c r="AZ74" s="26" t="n">
        <v>0.154621</v>
      </c>
      <c r="BA74" s="26" t="n">
        <v>0.00760214</v>
      </c>
      <c r="BB74" s="26" t="n">
        <v>-0.11855</v>
      </c>
      <c r="BC74" s="25"/>
      <c r="BD74" s="7"/>
      <c r="BE74" s="56" t="n">
        <v>0.075</v>
      </c>
      <c r="BF74" s="56" t="n">
        <v>0.067025</v>
      </c>
      <c r="BG74" s="7" t="n">
        <v>-2</v>
      </c>
      <c r="BH74" s="26" t="n">
        <v>0.2447</v>
      </c>
      <c r="BI74" s="26" t="n">
        <v>0.0063</v>
      </c>
      <c r="BJ74" s="26" t="n">
        <v>-0.1179</v>
      </c>
      <c r="BK74" s="57"/>
      <c r="BL74" s="25"/>
      <c r="BM74" s="56" t="n">
        <v>0.075</v>
      </c>
      <c r="BN74" s="56" t="n">
        <v>0.067025</v>
      </c>
      <c r="BO74" s="7" t="n">
        <v>-2</v>
      </c>
      <c r="BP74" s="26" t="n">
        <v>0.2447</v>
      </c>
      <c r="BQ74" s="26" t="n">
        <v>0.0063</v>
      </c>
      <c r="BR74" s="26" t="n">
        <v>-0.1179</v>
      </c>
      <c r="BS74" s="57"/>
      <c r="BT74" s="57"/>
      <c r="BV74" s="57"/>
      <c r="BW74" s="57"/>
      <c r="BX74" s="25"/>
      <c r="BY74" s="7"/>
      <c r="BZ74" s="7"/>
      <c r="CA74" s="7"/>
    </row>
    <row r="75" s="26" customFormat="true" ht="14.5" hidden="false" customHeight="false" outlineLevel="0" collapsed="false">
      <c r="A75" s="36" t="n">
        <v>0.6792</v>
      </c>
      <c r="B75" s="36" t="n">
        <v>0.4668</v>
      </c>
      <c r="C75" s="7" t="n">
        <v>-1.5</v>
      </c>
      <c r="D75" s="26" t="n">
        <v>0</v>
      </c>
      <c r="E75" s="26" t="n">
        <v>0.6</v>
      </c>
      <c r="F75" s="26" t="n">
        <v>0</v>
      </c>
      <c r="I75" s="36" t="n">
        <v>0.6792</v>
      </c>
      <c r="J75" s="36" t="n">
        <v>0.4668</v>
      </c>
      <c r="K75" s="7" t="n">
        <v>-1.5</v>
      </c>
      <c r="L75" s="26" t="n">
        <v>0</v>
      </c>
      <c r="M75" s="26" t="n">
        <v>0.6</v>
      </c>
      <c r="N75" s="26" t="n">
        <v>0</v>
      </c>
      <c r="Q75" s="54"/>
      <c r="R75" s="54"/>
      <c r="S75" s="29" t="n">
        <v>-1.5</v>
      </c>
      <c r="T75" s="55" t="n">
        <v>0.164285714285714</v>
      </c>
      <c r="U75" s="55" t="n">
        <v>0.084765306122449</v>
      </c>
      <c r="V75" s="55" t="n">
        <v>-0.0221734693877551</v>
      </c>
      <c r="W75" s="29"/>
      <c r="X75" s="29"/>
      <c r="Y75" s="54" t="n">
        <v>0.838534884</v>
      </c>
      <c r="Z75" s="29" t="n">
        <v>-0.1273081395</v>
      </c>
      <c r="AA75" s="29" t="n">
        <v>-1.5</v>
      </c>
      <c r="AB75" s="55" t="n">
        <v>0.1048</v>
      </c>
      <c r="AC75" s="55" t="n">
        <v>0.0278</v>
      </c>
      <c r="AD75" s="55" t="n">
        <v>-0.0219</v>
      </c>
      <c r="AG75" s="36" t="n">
        <v>0.0028</v>
      </c>
      <c r="AH75" s="36" t="n">
        <v>0.0226</v>
      </c>
      <c r="AI75" s="7" t="n">
        <v>-1.5</v>
      </c>
      <c r="AJ75" s="26" t="n">
        <v>0.07</v>
      </c>
      <c r="AK75" s="26" t="n">
        <v>0.0105175</v>
      </c>
      <c r="AL75" s="26" t="n">
        <v>-0.056</v>
      </c>
      <c r="AM75" s="7"/>
      <c r="AN75" s="7"/>
      <c r="AO75" s="36" t="n">
        <v>0.0983</v>
      </c>
      <c r="AP75" s="36" t="n">
        <v>0.0916</v>
      </c>
      <c r="AQ75" s="7" t="n">
        <v>-1.5</v>
      </c>
      <c r="AR75" s="26" t="n">
        <v>0.091789</v>
      </c>
      <c r="AS75" s="26" t="n">
        <v>0.0104389</v>
      </c>
      <c r="AT75" s="26" t="n">
        <v>-0.0954661</v>
      </c>
      <c r="AU75" s="7"/>
      <c r="AV75" s="7"/>
      <c r="AW75" s="36" t="n">
        <v>0.07</v>
      </c>
      <c r="AX75" s="36" t="n">
        <v>0.0673</v>
      </c>
      <c r="AY75" s="7" t="n">
        <v>-1.5</v>
      </c>
      <c r="AZ75" s="26" t="n">
        <v>0.219184</v>
      </c>
      <c r="BA75" s="26" t="n">
        <v>0.00755845</v>
      </c>
      <c r="BB75" s="26" t="n">
        <v>-0.120491</v>
      </c>
      <c r="BC75" s="25"/>
      <c r="BD75" s="7"/>
      <c r="BE75" s="56" t="n">
        <v>0.07</v>
      </c>
      <c r="BF75" s="56" t="n">
        <v>0.064551</v>
      </c>
      <c r="BG75" s="7" t="n">
        <v>-1.5</v>
      </c>
      <c r="BH75" s="26" t="n">
        <v>0.3051</v>
      </c>
      <c r="BI75" s="26" t="n">
        <v>0.0063</v>
      </c>
      <c r="BJ75" s="26" t="n">
        <v>-0.119</v>
      </c>
      <c r="BK75" s="57"/>
      <c r="BL75" s="25"/>
      <c r="BM75" s="56" t="n">
        <v>0.07</v>
      </c>
      <c r="BN75" s="56" t="n">
        <v>0.064551</v>
      </c>
      <c r="BO75" s="7" t="n">
        <v>-1.5</v>
      </c>
      <c r="BP75" s="26" t="n">
        <v>0.3051</v>
      </c>
      <c r="BQ75" s="26" t="n">
        <v>0.0063</v>
      </c>
      <c r="BR75" s="26" t="n">
        <v>-0.119</v>
      </c>
      <c r="BS75" s="57"/>
      <c r="BT75" s="57"/>
      <c r="BV75" s="57"/>
      <c r="BW75" s="57"/>
      <c r="BX75" s="25"/>
      <c r="BY75" s="7"/>
      <c r="BZ75" s="7"/>
      <c r="CA75" s="7"/>
    </row>
    <row r="76" s="26" customFormat="true" ht="14.5" hidden="false" customHeight="false" outlineLevel="0" collapsed="false">
      <c r="A76" s="36" t="n">
        <v>0.671</v>
      </c>
      <c r="B76" s="36" t="n">
        <v>0.4698</v>
      </c>
      <c r="C76" s="7" t="n">
        <v>-1</v>
      </c>
      <c r="D76" s="26" t="n">
        <v>0</v>
      </c>
      <c r="E76" s="26" t="n">
        <v>0.6</v>
      </c>
      <c r="F76" s="26" t="n">
        <v>0</v>
      </c>
      <c r="I76" s="36" t="n">
        <v>0.671</v>
      </c>
      <c r="J76" s="36" t="n">
        <v>0.4698</v>
      </c>
      <c r="K76" s="7" t="n">
        <v>-1</v>
      </c>
      <c r="L76" s="26" t="n">
        <v>0</v>
      </c>
      <c r="M76" s="26" t="n">
        <v>0.6</v>
      </c>
      <c r="N76" s="26" t="n">
        <v>0</v>
      </c>
      <c r="Q76" s="54"/>
      <c r="R76" s="54"/>
      <c r="S76" s="29" t="n">
        <v>-1</v>
      </c>
      <c r="T76" s="55" t="n">
        <v>0.221428571428571</v>
      </c>
      <c r="U76" s="55" t="n">
        <v>0.0852551020408163</v>
      </c>
      <c r="V76" s="55" t="n">
        <v>-0.0242244897959184</v>
      </c>
      <c r="W76" s="29"/>
      <c r="X76" s="29"/>
      <c r="Y76" s="54" t="n">
        <v>0.872093023</v>
      </c>
      <c r="Z76" s="29" t="n">
        <v>-0.1177965115</v>
      </c>
      <c r="AA76" s="29" t="n">
        <v>-1</v>
      </c>
      <c r="AB76" s="55" t="n">
        <v>0.1728</v>
      </c>
      <c r="AC76" s="55" t="n">
        <v>0.0278</v>
      </c>
      <c r="AD76" s="55" t="n">
        <v>-0.0237</v>
      </c>
      <c r="AG76" s="36" t="n">
        <v>0.0018</v>
      </c>
      <c r="AH76" s="36" t="n">
        <v>0.0173</v>
      </c>
      <c r="AI76" s="7" t="n">
        <v>-1</v>
      </c>
      <c r="AJ76" s="26" t="n">
        <v>0.133</v>
      </c>
      <c r="AK76" s="26" t="n">
        <v>0.01033</v>
      </c>
      <c r="AL76" s="26" t="n">
        <v>-0.06</v>
      </c>
      <c r="AM76" s="7"/>
      <c r="AN76" s="7"/>
      <c r="AO76" s="36" t="n">
        <v>0.0892</v>
      </c>
      <c r="AP76" s="36" t="n">
        <v>0.0873</v>
      </c>
      <c r="AQ76" s="7" t="n">
        <v>-1</v>
      </c>
      <c r="AR76" s="26" t="n">
        <v>0.155626</v>
      </c>
      <c r="AS76" s="26" t="n">
        <v>0.0103226</v>
      </c>
      <c r="AT76" s="26" t="n">
        <v>-0.0978929</v>
      </c>
      <c r="AU76" s="7"/>
      <c r="AV76" s="7"/>
      <c r="AW76" s="36" t="n">
        <v>0.065</v>
      </c>
      <c r="AX76" s="36" t="n">
        <v>0.0647</v>
      </c>
      <c r="AY76" s="7" t="n">
        <v>-1</v>
      </c>
      <c r="AZ76" s="26" t="n">
        <v>0.283456</v>
      </c>
      <c r="BA76" s="26" t="n">
        <v>0.00752816</v>
      </c>
      <c r="BB76" s="26" t="n">
        <v>-0.122404</v>
      </c>
      <c r="BC76" s="25"/>
      <c r="BD76" s="7"/>
      <c r="BE76" s="56" t="n">
        <v>0.065</v>
      </c>
      <c r="BF76" s="56" t="n">
        <v>0.061975</v>
      </c>
      <c r="BG76" s="7" t="n">
        <v>-1</v>
      </c>
      <c r="BH76" s="26" t="n">
        <v>0.3651</v>
      </c>
      <c r="BI76" s="26" t="n">
        <v>0.0063</v>
      </c>
      <c r="BJ76" s="26" t="n">
        <v>-0.1202</v>
      </c>
      <c r="BK76" s="57"/>
      <c r="BL76" s="25"/>
      <c r="BM76" s="56" t="n">
        <v>0.065</v>
      </c>
      <c r="BN76" s="56" t="n">
        <v>0.061975</v>
      </c>
      <c r="BO76" s="7" t="n">
        <v>-1</v>
      </c>
      <c r="BP76" s="26" t="n">
        <v>0.3651</v>
      </c>
      <c r="BQ76" s="26" t="n">
        <v>0.0063</v>
      </c>
      <c r="BR76" s="26" t="n">
        <v>-0.1202</v>
      </c>
      <c r="BS76" s="57"/>
      <c r="BT76" s="57"/>
      <c r="BV76" s="57"/>
      <c r="BW76" s="57"/>
      <c r="BX76" s="25"/>
      <c r="BY76" s="7"/>
      <c r="BZ76" s="7"/>
      <c r="CA76" s="7"/>
    </row>
    <row r="77" s="26" customFormat="true" ht="14.5" hidden="false" customHeight="false" outlineLevel="0" collapsed="false">
      <c r="A77" s="36" t="n">
        <v>0.6628</v>
      </c>
      <c r="B77" s="36" t="n">
        <v>0.4728</v>
      </c>
      <c r="C77" s="7" t="n">
        <v>-0.5</v>
      </c>
      <c r="D77" s="26" t="n">
        <v>0</v>
      </c>
      <c r="E77" s="26" t="n">
        <v>0.6</v>
      </c>
      <c r="F77" s="26" t="n">
        <v>0</v>
      </c>
      <c r="I77" s="36" t="n">
        <v>0.6628</v>
      </c>
      <c r="J77" s="36" t="n">
        <v>0.4728</v>
      </c>
      <c r="K77" s="7" t="n">
        <v>-0.5</v>
      </c>
      <c r="L77" s="26" t="n">
        <v>0</v>
      </c>
      <c r="M77" s="26" t="n">
        <v>0.6</v>
      </c>
      <c r="N77" s="26" t="n">
        <v>0</v>
      </c>
      <c r="Q77" s="54"/>
      <c r="R77" s="54"/>
      <c r="S77" s="29" t="n">
        <v>-0.5</v>
      </c>
      <c r="T77" s="55" t="n">
        <v>0.278571428571429</v>
      </c>
      <c r="U77" s="55" t="n">
        <v>0.0857448979591837</v>
      </c>
      <c r="V77" s="55" t="n">
        <v>-0.0262755102040816</v>
      </c>
      <c r="W77" s="29"/>
      <c r="X77" s="29"/>
      <c r="Y77" s="54" t="n">
        <v>0.904406977</v>
      </c>
      <c r="Z77" s="29" t="n">
        <v>-0.1096453485</v>
      </c>
      <c r="AA77" s="29" t="n">
        <v>-0.5</v>
      </c>
      <c r="AB77" s="55" t="n">
        <v>0.2408</v>
      </c>
      <c r="AC77" s="55" t="n">
        <v>0.0279</v>
      </c>
      <c r="AD77" s="55" t="n">
        <v>-0.0254</v>
      </c>
      <c r="AG77" s="36" t="n">
        <v>0.001</v>
      </c>
      <c r="AH77" s="36" t="n">
        <v>0.0122</v>
      </c>
      <c r="AI77" s="7" t="n">
        <v>-0.5</v>
      </c>
      <c r="AJ77" s="26" t="n">
        <v>0.197</v>
      </c>
      <c r="AK77" s="26" t="n">
        <v>0.0102325</v>
      </c>
      <c r="AL77" s="26" t="n">
        <v>-0.064</v>
      </c>
      <c r="AM77" s="7"/>
      <c r="AN77" s="7"/>
      <c r="AO77" s="36" t="n">
        <v>0.0805</v>
      </c>
      <c r="AP77" s="36" t="n">
        <v>0.0829</v>
      </c>
      <c r="AQ77" s="7" t="n">
        <v>-0.5</v>
      </c>
      <c r="AR77" s="26" t="n">
        <v>0.221283</v>
      </c>
      <c r="AS77" s="26" t="n">
        <v>0.0103883</v>
      </c>
      <c r="AT77" s="26" t="n">
        <v>-0.100216</v>
      </c>
      <c r="AU77" s="7"/>
      <c r="AV77" s="7"/>
      <c r="AW77" s="36" t="n">
        <v>0.06</v>
      </c>
      <c r="AX77" s="36" t="n">
        <v>0.062</v>
      </c>
      <c r="AY77" s="7" t="n">
        <v>-0.5</v>
      </c>
      <c r="AZ77" s="26" t="n">
        <v>0.345592</v>
      </c>
      <c r="BA77" s="26" t="n">
        <v>0.00759612</v>
      </c>
      <c r="BB77" s="26" t="n">
        <v>-0.124103</v>
      </c>
      <c r="BC77" s="25"/>
      <c r="BD77" s="7"/>
      <c r="BE77" s="56" t="n">
        <v>0.06</v>
      </c>
      <c r="BF77" s="56" t="n">
        <v>0.05929</v>
      </c>
      <c r="BG77" s="7" t="n">
        <v>-0.5</v>
      </c>
      <c r="BH77" s="26" t="n">
        <v>0.4251</v>
      </c>
      <c r="BI77" s="26" t="n">
        <v>0.0063</v>
      </c>
      <c r="BJ77" s="26" t="n">
        <v>-0.1213</v>
      </c>
      <c r="BK77" s="57"/>
      <c r="BL77" s="25"/>
      <c r="BM77" s="56" t="n">
        <v>0.06</v>
      </c>
      <c r="BN77" s="56" t="n">
        <v>0.05929</v>
      </c>
      <c r="BO77" s="7" t="n">
        <v>-0.5</v>
      </c>
      <c r="BP77" s="26" t="n">
        <v>0.4251</v>
      </c>
      <c r="BQ77" s="26" t="n">
        <v>0.0063</v>
      </c>
      <c r="BR77" s="26" t="n">
        <v>-0.1213</v>
      </c>
      <c r="BS77" s="57"/>
      <c r="BT77" s="57"/>
      <c r="BV77" s="57"/>
      <c r="BW77" s="57"/>
      <c r="BX77" s="25"/>
      <c r="BY77" s="7"/>
      <c r="BZ77" s="7"/>
      <c r="CA77" s="7"/>
    </row>
    <row r="78" s="26" customFormat="true" ht="14.5" hidden="false" customHeight="false" outlineLevel="0" collapsed="false">
      <c r="A78" s="36" t="n">
        <v>0.6545</v>
      </c>
      <c r="B78" s="36" t="n">
        <v>0.4755</v>
      </c>
      <c r="C78" s="7" t="n">
        <v>0</v>
      </c>
      <c r="D78" s="26" t="n">
        <v>0</v>
      </c>
      <c r="E78" s="26" t="n">
        <v>0.6</v>
      </c>
      <c r="F78" s="26" t="n">
        <v>0</v>
      </c>
      <c r="I78" s="36" t="n">
        <v>0.6545</v>
      </c>
      <c r="J78" s="36" t="n">
        <v>0.4755</v>
      </c>
      <c r="K78" s="7" t="n">
        <v>0</v>
      </c>
      <c r="L78" s="26" t="n">
        <v>0</v>
      </c>
      <c r="M78" s="26" t="n">
        <v>0.6</v>
      </c>
      <c r="N78" s="26" t="n">
        <v>0</v>
      </c>
      <c r="Q78" s="54"/>
      <c r="R78" s="54"/>
      <c r="S78" s="29" t="n">
        <v>0</v>
      </c>
      <c r="T78" s="55" t="n">
        <v>0.335714285714286</v>
      </c>
      <c r="U78" s="55" t="n">
        <v>0.086234693877551</v>
      </c>
      <c r="V78" s="55" t="n">
        <v>-0.0283265306122449</v>
      </c>
      <c r="W78" s="29"/>
      <c r="X78" s="29"/>
      <c r="Y78" s="54" t="n">
        <v>0.935325581</v>
      </c>
      <c r="Z78" s="29" t="n">
        <v>-0.1022034885</v>
      </c>
      <c r="AA78" s="29" t="n">
        <v>0</v>
      </c>
      <c r="AB78" s="55" t="n">
        <v>0.3088</v>
      </c>
      <c r="AC78" s="55" t="n">
        <v>0.0279</v>
      </c>
      <c r="AD78" s="55" t="n">
        <v>-0.0271</v>
      </c>
      <c r="AG78" s="36" t="n">
        <v>0.0004</v>
      </c>
      <c r="AH78" s="36" t="n">
        <v>0.0076</v>
      </c>
      <c r="AI78" s="7" t="n">
        <v>0</v>
      </c>
      <c r="AJ78" s="26" t="n">
        <v>0.261</v>
      </c>
      <c r="AK78" s="26" t="n">
        <v>0.010135</v>
      </c>
      <c r="AL78" s="26" t="n">
        <v>-0.068</v>
      </c>
      <c r="AM78" s="7"/>
      <c r="AN78" s="7"/>
      <c r="AO78" s="36" t="n">
        <v>0.0722</v>
      </c>
      <c r="AP78" s="36" t="n">
        <v>0.0784</v>
      </c>
      <c r="AQ78" s="7" t="n">
        <v>0</v>
      </c>
      <c r="AR78" s="26" t="n">
        <v>0.28687</v>
      </c>
      <c r="AS78" s="26" t="n">
        <v>0.0104551</v>
      </c>
      <c r="AT78" s="26" t="n">
        <v>-0.102526</v>
      </c>
      <c r="AU78" s="7"/>
      <c r="AV78" s="7"/>
      <c r="AW78" s="36" t="n">
        <v>0.055</v>
      </c>
      <c r="AX78" s="36" t="n">
        <v>0.0592</v>
      </c>
      <c r="AY78" s="7" t="n">
        <v>0</v>
      </c>
      <c r="AZ78" s="26" t="n">
        <v>0.40775</v>
      </c>
      <c r="BA78" s="26" t="n">
        <v>0.00766</v>
      </c>
      <c r="BB78" s="26" t="n">
        <v>-0.125792</v>
      </c>
      <c r="BC78" s="25"/>
      <c r="BD78" s="7"/>
      <c r="BE78" s="56" t="n">
        <v>0.055</v>
      </c>
      <c r="BF78" s="56" t="n">
        <v>0.056486</v>
      </c>
      <c r="BG78" s="7" t="n">
        <v>0</v>
      </c>
      <c r="BH78" s="26" t="n">
        <v>0.4848</v>
      </c>
      <c r="BI78" s="26" t="n">
        <v>0.0064</v>
      </c>
      <c r="BJ78" s="26" t="n">
        <v>-0.1224</v>
      </c>
      <c r="BK78" s="57"/>
      <c r="BL78" s="25"/>
      <c r="BM78" s="56" t="n">
        <v>0.055</v>
      </c>
      <c r="BN78" s="56" t="n">
        <v>0.056486</v>
      </c>
      <c r="BO78" s="7" t="n">
        <v>0</v>
      </c>
      <c r="BP78" s="26" t="n">
        <v>0.4848</v>
      </c>
      <c r="BQ78" s="26" t="n">
        <v>0.0064</v>
      </c>
      <c r="BR78" s="26" t="n">
        <v>-0.1224</v>
      </c>
      <c r="BS78" s="57"/>
      <c r="BT78" s="57"/>
      <c r="BV78" s="57"/>
      <c r="BW78" s="57"/>
      <c r="BX78" s="25"/>
      <c r="BY78" s="7"/>
      <c r="BZ78" s="7"/>
      <c r="CA78" s="7"/>
    </row>
    <row r="79" s="26" customFormat="true" ht="14.5" hidden="false" customHeight="false" outlineLevel="0" collapsed="false">
      <c r="A79" s="36" t="n">
        <v>0.6462</v>
      </c>
      <c r="B79" s="36" t="n">
        <v>0.4782</v>
      </c>
      <c r="C79" s="7" t="n">
        <v>0.5</v>
      </c>
      <c r="D79" s="26" t="n">
        <v>0</v>
      </c>
      <c r="E79" s="26" t="n">
        <v>0.6</v>
      </c>
      <c r="F79" s="26" t="n">
        <v>0</v>
      </c>
      <c r="I79" s="36" t="n">
        <v>0.6462</v>
      </c>
      <c r="J79" s="36" t="n">
        <v>0.4782</v>
      </c>
      <c r="K79" s="7" t="n">
        <v>0.5</v>
      </c>
      <c r="L79" s="26" t="n">
        <v>0</v>
      </c>
      <c r="M79" s="26" t="n">
        <v>0.6</v>
      </c>
      <c r="N79" s="26" t="n">
        <v>0</v>
      </c>
      <c r="Q79" s="54"/>
      <c r="R79" s="54"/>
      <c r="S79" s="29" t="n">
        <v>0.5</v>
      </c>
      <c r="T79" s="55" t="n">
        <v>0.392857142857143</v>
      </c>
      <c r="U79" s="55" t="n">
        <v>0.0867244897959184</v>
      </c>
      <c r="V79" s="55" t="n">
        <v>-0.0303775510204082</v>
      </c>
      <c r="W79" s="29"/>
      <c r="X79" s="29"/>
      <c r="Y79" s="54" t="n">
        <v>0.964732558</v>
      </c>
      <c r="Z79" s="29" t="n">
        <v>-0.0960639535</v>
      </c>
      <c r="AA79" s="29" t="n">
        <v>0.5</v>
      </c>
      <c r="AB79" s="55" t="n">
        <v>0.3768</v>
      </c>
      <c r="AC79" s="55" t="n">
        <v>0.0279</v>
      </c>
      <c r="AD79" s="55" t="n">
        <v>-0.0288</v>
      </c>
      <c r="AG79" s="36" t="n">
        <v>0.0001</v>
      </c>
      <c r="AH79" s="36" t="n">
        <v>0.0034</v>
      </c>
      <c r="AI79" s="7" t="n">
        <v>0.5</v>
      </c>
      <c r="AJ79" s="26" t="n">
        <v>0.326</v>
      </c>
      <c r="AK79" s="26" t="n">
        <v>0.0101275</v>
      </c>
      <c r="AL79" s="26" t="n">
        <v>-0.0715</v>
      </c>
      <c r="AM79" s="7"/>
      <c r="AN79" s="7"/>
      <c r="AO79" s="36" t="n">
        <v>0.0643</v>
      </c>
      <c r="AP79" s="36" t="n">
        <v>0.0738</v>
      </c>
      <c r="AQ79" s="7" t="n">
        <v>0.5</v>
      </c>
      <c r="AR79" s="26" t="n">
        <v>0.35137</v>
      </c>
      <c r="AS79" s="26" t="n">
        <v>0.0105401</v>
      </c>
      <c r="AT79" s="26" t="n">
        <v>-0.104626</v>
      </c>
      <c r="AU79" s="7"/>
      <c r="AV79" s="7"/>
      <c r="AW79" s="36" t="n">
        <v>0.05</v>
      </c>
      <c r="AX79" s="36" t="n">
        <v>0.0562</v>
      </c>
      <c r="AY79" s="7" t="n">
        <v>0.5</v>
      </c>
      <c r="AZ79" s="26" t="n">
        <v>0.470252</v>
      </c>
      <c r="BA79" s="26" t="n">
        <v>0.00766</v>
      </c>
      <c r="BB79" s="26" t="n">
        <v>-0.127327</v>
      </c>
      <c r="BC79" s="25"/>
      <c r="BD79" s="7"/>
      <c r="BE79" s="56" t="n">
        <v>0.05</v>
      </c>
      <c r="BF79" s="56" t="n">
        <v>0.05355</v>
      </c>
      <c r="BG79" s="7" t="n">
        <v>0.5</v>
      </c>
      <c r="BH79" s="26" t="n">
        <v>0.5448</v>
      </c>
      <c r="BI79" s="26" t="n">
        <v>0.0064</v>
      </c>
      <c r="BJ79" s="26" t="n">
        <v>-0.1235</v>
      </c>
      <c r="BK79" s="57"/>
      <c r="BL79" s="25"/>
      <c r="BM79" s="56" t="n">
        <v>0.05</v>
      </c>
      <c r="BN79" s="56" t="n">
        <v>0.05355</v>
      </c>
      <c r="BO79" s="7" t="n">
        <v>0.5</v>
      </c>
      <c r="BP79" s="26" t="n">
        <v>0.5448</v>
      </c>
      <c r="BQ79" s="26" t="n">
        <v>0.0064</v>
      </c>
      <c r="BR79" s="26" t="n">
        <v>-0.1235</v>
      </c>
      <c r="BS79" s="57"/>
      <c r="BT79" s="57"/>
      <c r="BV79" s="57"/>
      <c r="BW79" s="57"/>
      <c r="BX79" s="25"/>
      <c r="BY79" s="7"/>
      <c r="BZ79" s="7"/>
      <c r="CA79" s="7"/>
    </row>
    <row r="80" s="26" customFormat="true" ht="14.5" hidden="false" customHeight="false" outlineLevel="0" collapsed="false">
      <c r="A80" s="36" t="n">
        <v>0.6378</v>
      </c>
      <c r="B80" s="36" t="n">
        <v>0.4806</v>
      </c>
      <c r="C80" s="7" t="n">
        <v>1</v>
      </c>
      <c r="D80" s="26" t="n">
        <v>0</v>
      </c>
      <c r="E80" s="26" t="n">
        <v>0.6</v>
      </c>
      <c r="F80" s="26" t="n">
        <v>0</v>
      </c>
      <c r="I80" s="36" t="n">
        <v>0.6378</v>
      </c>
      <c r="J80" s="36" t="n">
        <v>0.4806</v>
      </c>
      <c r="K80" s="7" t="n">
        <v>1</v>
      </c>
      <c r="L80" s="26" t="n">
        <v>0</v>
      </c>
      <c r="M80" s="26" t="n">
        <v>0.6</v>
      </c>
      <c r="N80" s="26" t="n">
        <v>0</v>
      </c>
      <c r="Q80" s="54"/>
      <c r="R80" s="54"/>
      <c r="S80" s="29" t="n">
        <v>1</v>
      </c>
      <c r="T80" s="55" t="n">
        <v>0.45</v>
      </c>
      <c r="U80" s="55" t="n">
        <v>0.0872142857142857</v>
      </c>
      <c r="V80" s="55" t="n">
        <v>-0.0324285714285714</v>
      </c>
      <c r="W80" s="29"/>
      <c r="X80" s="29"/>
      <c r="Y80" s="54" t="n">
        <v>0.9925</v>
      </c>
      <c r="Z80" s="29" t="n">
        <v>-0.0905406975</v>
      </c>
      <c r="AA80" s="29" t="n">
        <v>1</v>
      </c>
      <c r="AB80" s="55" t="n">
        <v>0.4448</v>
      </c>
      <c r="AC80" s="55" t="n">
        <v>0.0279</v>
      </c>
      <c r="AD80" s="55" t="n">
        <v>-0.0306</v>
      </c>
      <c r="AG80" s="36" t="n">
        <v>0</v>
      </c>
      <c r="AH80" s="36" t="n">
        <v>-0.0004</v>
      </c>
      <c r="AI80" s="7" t="n">
        <v>1</v>
      </c>
      <c r="AJ80" s="26" t="n">
        <v>0.391</v>
      </c>
      <c r="AK80" s="26" t="n">
        <v>0.01012</v>
      </c>
      <c r="AL80" s="26" t="n">
        <v>-0.075</v>
      </c>
      <c r="AM80" s="7"/>
      <c r="AN80" s="7"/>
      <c r="AO80" s="36" t="n">
        <v>0.0568</v>
      </c>
      <c r="AP80" s="36" t="n">
        <v>0.0691</v>
      </c>
      <c r="AQ80" s="7" t="n">
        <v>1</v>
      </c>
      <c r="AR80" s="26" t="n">
        <v>0.415841</v>
      </c>
      <c r="AS80" s="26" t="n">
        <v>0.0106194</v>
      </c>
      <c r="AT80" s="26" t="n">
        <v>-0.106712</v>
      </c>
      <c r="AU80" s="7"/>
      <c r="AV80" s="7"/>
      <c r="AW80" s="36" t="n">
        <v>0.045</v>
      </c>
      <c r="AX80" s="36" t="n">
        <v>0.0531</v>
      </c>
      <c r="AY80" s="7" t="n">
        <v>1</v>
      </c>
      <c r="AZ80" s="26" t="n">
        <v>0.532874</v>
      </c>
      <c r="BA80" s="26" t="n">
        <v>0.00766</v>
      </c>
      <c r="BB80" s="26" t="n">
        <v>-0.128686</v>
      </c>
      <c r="BC80" s="25"/>
      <c r="BD80" s="7"/>
      <c r="BE80" s="56" t="n">
        <v>0.045</v>
      </c>
      <c r="BF80" s="56" t="n">
        <v>0.050465</v>
      </c>
      <c r="BG80" s="7" t="n">
        <v>1</v>
      </c>
      <c r="BH80" s="26" t="n">
        <v>0.6043</v>
      </c>
      <c r="BI80" s="26" t="n">
        <v>0.0064</v>
      </c>
      <c r="BJ80" s="26" t="n">
        <v>-0.1245</v>
      </c>
      <c r="BK80" s="57"/>
      <c r="BL80" s="25"/>
      <c r="BM80" s="56" t="n">
        <v>0.045</v>
      </c>
      <c r="BN80" s="56" t="n">
        <v>0.050465</v>
      </c>
      <c r="BO80" s="7" t="n">
        <v>1</v>
      </c>
      <c r="BP80" s="26" t="n">
        <v>0.6043</v>
      </c>
      <c r="BQ80" s="26" t="n">
        <v>0.0064</v>
      </c>
      <c r="BR80" s="26" t="n">
        <v>-0.1245</v>
      </c>
      <c r="BS80" s="57"/>
      <c r="BT80" s="57"/>
      <c r="BV80" s="57"/>
      <c r="BW80" s="57"/>
      <c r="BX80" s="25"/>
      <c r="BY80" s="7"/>
      <c r="BZ80" s="7"/>
      <c r="CA80" s="7"/>
    </row>
    <row r="81" s="26" customFormat="true" ht="14.5" hidden="false" customHeight="false" outlineLevel="0" collapsed="false">
      <c r="A81" s="36" t="n">
        <v>0.6294</v>
      </c>
      <c r="B81" s="36" t="n">
        <v>0.483</v>
      </c>
      <c r="C81" s="7" t="n">
        <v>1.5</v>
      </c>
      <c r="D81" s="26" t="n">
        <v>0</v>
      </c>
      <c r="E81" s="26" t="n">
        <v>0.6</v>
      </c>
      <c r="F81" s="26" t="n">
        <v>0</v>
      </c>
      <c r="I81" s="36" t="n">
        <v>0.6294</v>
      </c>
      <c r="J81" s="36" t="n">
        <v>0.483</v>
      </c>
      <c r="K81" s="7" t="n">
        <v>1.5</v>
      </c>
      <c r="L81" s="26" t="n">
        <v>0</v>
      </c>
      <c r="M81" s="26" t="n">
        <v>0.6</v>
      </c>
      <c r="N81" s="26" t="n">
        <v>0</v>
      </c>
      <c r="Q81" s="54"/>
      <c r="R81" s="54"/>
      <c r="S81" s="29" t="n">
        <v>1.5</v>
      </c>
      <c r="T81" s="55" t="n">
        <v>0.507142857142857</v>
      </c>
      <c r="U81" s="55" t="n">
        <v>0.0877040816326531</v>
      </c>
      <c r="V81" s="55" t="n">
        <v>-0.0344795918367347</v>
      </c>
      <c r="W81" s="29"/>
      <c r="X81" s="29"/>
      <c r="Y81" s="54" t="n">
        <v>1</v>
      </c>
      <c r="Z81" s="29" t="n">
        <v>-0.0615523255</v>
      </c>
      <c r="AA81" s="29" t="n">
        <v>1.5</v>
      </c>
      <c r="AB81" s="55" t="n">
        <v>0.5128</v>
      </c>
      <c r="AC81" s="55" t="n">
        <v>0.0279</v>
      </c>
      <c r="AD81" s="55" t="n">
        <v>-0.0323</v>
      </c>
      <c r="AG81" s="36" t="n">
        <v>0.0001</v>
      </c>
      <c r="AH81" s="36" t="n">
        <v>-0.0042</v>
      </c>
      <c r="AI81" s="7" t="n">
        <v>1.5</v>
      </c>
      <c r="AJ81" s="26" t="n">
        <v>0.4565</v>
      </c>
      <c r="AK81" s="26" t="n">
        <v>0.0102925</v>
      </c>
      <c r="AL81" s="26" t="n">
        <v>-0.0785</v>
      </c>
      <c r="AM81" s="7"/>
      <c r="AN81" s="7"/>
      <c r="AO81" s="36" t="n">
        <v>0.0497</v>
      </c>
      <c r="AP81" s="36" t="n">
        <v>0.0644</v>
      </c>
      <c r="AQ81" s="7" t="n">
        <v>1.5</v>
      </c>
      <c r="AR81" s="26" t="n">
        <v>0.47986</v>
      </c>
      <c r="AS81" s="26" t="n">
        <v>0.0106101</v>
      </c>
      <c r="AT81" s="26" t="n">
        <v>-0.108581</v>
      </c>
      <c r="AU81" s="7"/>
      <c r="AV81" s="7"/>
      <c r="AW81" s="36" t="n">
        <v>0.04</v>
      </c>
      <c r="AX81" s="36" t="n">
        <v>0.0498</v>
      </c>
      <c r="AY81" s="7" t="n">
        <v>1.5</v>
      </c>
      <c r="AZ81" s="26" t="n">
        <v>0.595495</v>
      </c>
      <c r="BA81" s="26" t="n">
        <v>0.00766</v>
      </c>
      <c r="BB81" s="26" t="n">
        <v>-0.130046</v>
      </c>
      <c r="BC81" s="25"/>
      <c r="BD81" s="7"/>
      <c r="BE81" s="56" t="n">
        <v>0.04</v>
      </c>
      <c r="BF81" s="56" t="n">
        <v>0.047213</v>
      </c>
      <c r="BG81" s="7" t="n">
        <v>1.5</v>
      </c>
      <c r="BH81" s="26" t="n">
        <v>0.6637</v>
      </c>
      <c r="BI81" s="26" t="n">
        <v>0.0065</v>
      </c>
      <c r="BJ81" s="26" t="n">
        <v>-0.1254</v>
      </c>
      <c r="BK81" s="57"/>
      <c r="BL81" s="25"/>
      <c r="BM81" s="56" t="n">
        <v>0.04</v>
      </c>
      <c r="BN81" s="56" t="n">
        <v>0.047213</v>
      </c>
      <c r="BO81" s="7" t="n">
        <v>1.5</v>
      </c>
      <c r="BP81" s="26" t="n">
        <v>0.6637</v>
      </c>
      <c r="BQ81" s="26" t="n">
        <v>0.0065</v>
      </c>
      <c r="BR81" s="26" t="n">
        <v>-0.1254</v>
      </c>
      <c r="BS81" s="57"/>
      <c r="BT81" s="57"/>
      <c r="BV81" s="57"/>
      <c r="BW81" s="57"/>
      <c r="BX81" s="25"/>
      <c r="BY81" s="7"/>
      <c r="BZ81" s="7"/>
      <c r="CA81" s="7"/>
    </row>
    <row r="82" s="26" customFormat="true" ht="14.5" hidden="false" customHeight="false" outlineLevel="0" collapsed="false">
      <c r="A82" s="36" t="n">
        <v>0.621</v>
      </c>
      <c r="B82" s="36" t="n">
        <v>0.4851</v>
      </c>
      <c r="C82" s="7" t="n">
        <v>2</v>
      </c>
      <c r="D82" s="26" t="n">
        <v>0</v>
      </c>
      <c r="E82" s="26" t="n">
        <v>0.6</v>
      </c>
      <c r="F82" s="26" t="n">
        <v>0</v>
      </c>
      <c r="I82" s="36" t="n">
        <v>0.621</v>
      </c>
      <c r="J82" s="36" t="n">
        <v>0.4851</v>
      </c>
      <c r="K82" s="7" t="n">
        <v>2</v>
      </c>
      <c r="L82" s="26" t="n">
        <v>0</v>
      </c>
      <c r="M82" s="26" t="n">
        <v>0.6</v>
      </c>
      <c r="N82" s="26" t="n">
        <v>0</v>
      </c>
      <c r="Q82" s="54"/>
      <c r="R82" s="54"/>
      <c r="S82" s="29" t="n">
        <v>2</v>
      </c>
      <c r="T82" s="55" t="n">
        <v>0.57</v>
      </c>
      <c r="U82" s="55" t="n">
        <v>0.0877923076923077</v>
      </c>
      <c r="V82" s="55" t="n">
        <v>-0.0366846153846154</v>
      </c>
      <c r="W82" s="29"/>
      <c r="X82" s="29"/>
      <c r="AA82" s="29" t="n">
        <v>2</v>
      </c>
      <c r="AB82" s="55" t="n">
        <v>0.5798</v>
      </c>
      <c r="AC82" s="55" t="n">
        <v>0.028</v>
      </c>
      <c r="AD82" s="55" t="n">
        <v>-0.0342</v>
      </c>
      <c r="AG82" s="36" t="n">
        <v>0.0005</v>
      </c>
      <c r="AH82" s="36" t="n">
        <v>-0.0082</v>
      </c>
      <c r="AI82" s="7" t="n">
        <v>2</v>
      </c>
      <c r="AJ82" s="26" t="n">
        <v>0.522</v>
      </c>
      <c r="AK82" s="26" t="n">
        <v>0.010465</v>
      </c>
      <c r="AL82" s="26" t="n">
        <v>-0.082</v>
      </c>
      <c r="AM82" s="7"/>
      <c r="AN82" s="7"/>
      <c r="AO82" s="36" t="n">
        <v>0.0432</v>
      </c>
      <c r="AP82" s="36" t="n">
        <v>0.0597</v>
      </c>
      <c r="AQ82" s="7" t="n">
        <v>2</v>
      </c>
      <c r="AR82" s="26" t="n">
        <v>0.543879</v>
      </c>
      <c r="AS82" s="26" t="n">
        <v>0.0106007</v>
      </c>
      <c r="AT82" s="26" t="n">
        <v>-0.11045</v>
      </c>
      <c r="AU82" s="7"/>
      <c r="AV82" s="7"/>
      <c r="AW82" s="36" t="n">
        <v>0.035</v>
      </c>
      <c r="AX82" s="36" t="n">
        <v>0.0463</v>
      </c>
      <c r="AY82" s="7" t="n">
        <v>2</v>
      </c>
      <c r="AZ82" s="26" t="n">
        <v>0.658</v>
      </c>
      <c r="BA82" s="26" t="n">
        <v>0.00779385</v>
      </c>
      <c r="BB82" s="26" t="n">
        <v>-0.1313</v>
      </c>
      <c r="BC82" s="25"/>
      <c r="BD82" s="7"/>
      <c r="BE82" s="56" t="n">
        <v>0.035</v>
      </c>
      <c r="BF82" s="56" t="n">
        <v>0.043767</v>
      </c>
      <c r="BG82" s="7" t="n">
        <v>2</v>
      </c>
      <c r="BH82" s="26" t="n">
        <v>0.7231</v>
      </c>
      <c r="BI82" s="26" t="n">
        <v>0.0065</v>
      </c>
      <c r="BJ82" s="26" t="n">
        <v>-0.1264</v>
      </c>
      <c r="BK82" s="57"/>
      <c r="BL82" s="25"/>
      <c r="BM82" s="56" t="n">
        <v>0.035</v>
      </c>
      <c r="BN82" s="56" t="n">
        <v>0.043767</v>
      </c>
      <c r="BO82" s="7" t="n">
        <v>2</v>
      </c>
      <c r="BP82" s="26" t="n">
        <v>0.7231</v>
      </c>
      <c r="BQ82" s="26" t="n">
        <v>0.0065</v>
      </c>
      <c r="BR82" s="26" t="n">
        <v>-0.1264</v>
      </c>
      <c r="BS82" s="57"/>
      <c r="BT82" s="57"/>
      <c r="BV82" s="57"/>
      <c r="BW82" s="57"/>
      <c r="BX82" s="25"/>
      <c r="BY82" s="7"/>
      <c r="BZ82" s="7"/>
      <c r="CA82" s="7"/>
    </row>
    <row r="83" s="26" customFormat="true" ht="14.5" hidden="false" customHeight="false" outlineLevel="0" collapsed="false">
      <c r="A83" s="36" t="n">
        <v>0.6125</v>
      </c>
      <c r="B83" s="36" t="n">
        <v>0.4872</v>
      </c>
      <c r="C83" s="7" t="n">
        <v>2.5</v>
      </c>
      <c r="D83" s="26" t="n">
        <v>0</v>
      </c>
      <c r="E83" s="26" t="n">
        <v>0.6</v>
      </c>
      <c r="F83" s="26" t="n">
        <v>0</v>
      </c>
      <c r="I83" s="36" t="n">
        <v>0.6125</v>
      </c>
      <c r="J83" s="36" t="n">
        <v>0.4872</v>
      </c>
      <c r="K83" s="7" t="n">
        <v>2.5</v>
      </c>
      <c r="L83" s="26" t="n">
        <v>0</v>
      </c>
      <c r="M83" s="26" t="n">
        <v>0.6</v>
      </c>
      <c r="N83" s="26" t="n">
        <v>0</v>
      </c>
      <c r="Q83" s="54"/>
      <c r="R83" s="54"/>
      <c r="S83" s="29" t="n">
        <v>2.5</v>
      </c>
      <c r="T83" s="55" t="n">
        <v>0.636666666666667</v>
      </c>
      <c r="U83" s="55" t="n">
        <v>0.0876128205128205</v>
      </c>
      <c r="V83" s="55" t="n">
        <v>-0.0389923076923077</v>
      </c>
      <c r="W83" s="29"/>
      <c r="X83" s="29"/>
      <c r="Y83" s="54"/>
      <c r="Z83" s="54"/>
      <c r="AA83" s="29" t="n">
        <v>2.5</v>
      </c>
      <c r="AB83" s="55" t="n">
        <v>0.6462</v>
      </c>
      <c r="AC83" s="55" t="n">
        <v>0.028</v>
      </c>
      <c r="AD83" s="55" t="n">
        <v>-0.0363</v>
      </c>
      <c r="AG83" s="36" t="n">
        <v>0.0012</v>
      </c>
      <c r="AH83" s="36" t="n">
        <v>-0.0127</v>
      </c>
      <c r="AI83" s="7" t="n">
        <v>2.5</v>
      </c>
      <c r="AJ83" s="26" t="n">
        <v>0.587</v>
      </c>
      <c r="AK83" s="26" t="n">
        <v>0.0106375</v>
      </c>
      <c r="AL83" s="26" t="n">
        <v>-0.0845</v>
      </c>
      <c r="AM83" s="7"/>
      <c r="AN83" s="7"/>
      <c r="AO83" s="36" t="n">
        <v>0.0371</v>
      </c>
      <c r="AP83" s="36" t="n">
        <v>0.055</v>
      </c>
      <c r="AQ83" s="7" t="n">
        <v>2.5</v>
      </c>
      <c r="AR83" s="26" t="n">
        <v>0.605824</v>
      </c>
      <c r="AS83" s="26" t="n">
        <v>0.0107488</v>
      </c>
      <c r="AT83" s="26" t="n">
        <v>-0.112088</v>
      </c>
      <c r="AU83" s="7"/>
      <c r="AV83" s="7"/>
      <c r="AW83" s="36" t="n">
        <v>0.03</v>
      </c>
      <c r="AX83" s="36" t="n">
        <v>0.0426</v>
      </c>
      <c r="AY83" s="7" t="n">
        <v>2.5</v>
      </c>
      <c r="AZ83" s="26" t="n">
        <v>0.7205</v>
      </c>
      <c r="BA83" s="26" t="n">
        <v>0.00793327</v>
      </c>
      <c r="BB83" s="26" t="n">
        <v>-0.13255</v>
      </c>
      <c r="BC83" s="25"/>
      <c r="BD83" s="7"/>
      <c r="BE83" s="56" t="n">
        <v>0.03</v>
      </c>
      <c r="BF83" s="56" t="n">
        <v>0.040094</v>
      </c>
      <c r="BG83" s="7" t="n">
        <v>2.5</v>
      </c>
      <c r="BH83" s="26" t="n">
        <v>0.7823</v>
      </c>
      <c r="BI83" s="26" t="n">
        <v>0.0066</v>
      </c>
      <c r="BJ83" s="26" t="n">
        <v>-0.1274</v>
      </c>
      <c r="BK83" s="57"/>
      <c r="BL83" s="25"/>
      <c r="BM83" s="56" t="n">
        <v>0.03</v>
      </c>
      <c r="BN83" s="56" t="n">
        <v>0.040094</v>
      </c>
      <c r="BO83" s="7" t="n">
        <v>2.5</v>
      </c>
      <c r="BP83" s="26" t="n">
        <v>0.7823</v>
      </c>
      <c r="BQ83" s="26" t="n">
        <v>0.0066</v>
      </c>
      <c r="BR83" s="26" t="n">
        <v>-0.1274</v>
      </c>
      <c r="BS83" s="57"/>
      <c r="BT83" s="57"/>
      <c r="BV83" s="57"/>
      <c r="BW83" s="57"/>
      <c r="BX83" s="25"/>
      <c r="BY83" s="7"/>
      <c r="BZ83" s="7"/>
      <c r="CA83" s="7"/>
    </row>
    <row r="84" s="26" customFormat="true" ht="14.5" hidden="false" customHeight="false" outlineLevel="0" collapsed="false">
      <c r="A84" s="36" t="n">
        <v>0.604</v>
      </c>
      <c r="B84" s="36" t="n">
        <v>0.4891</v>
      </c>
      <c r="C84" s="7" t="n">
        <v>3</v>
      </c>
      <c r="D84" s="26" t="n">
        <v>0</v>
      </c>
      <c r="E84" s="26" t="n">
        <v>0.6</v>
      </c>
      <c r="F84" s="26" t="n">
        <v>0</v>
      </c>
      <c r="I84" s="36" t="n">
        <v>0.604</v>
      </c>
      <c r="J84" s="36" t="n">
        <v>0.4891</v>
      </c>
      <c r="K84" s="7" t="n">
        <v>3</v>
      </c>
      <c r="L84" s="26" t="n">
        <v>0</v>
      </c>
      <c r="M84" s="26" t="n">
        <v>0.6</v>
      </c>
      <c r="N84" s="26" t="n">
        <v>0</v>
      </c>
      <c r="Q84" s="54"/>
      <c r="R84" s="54"/>
      <c r="S84" s="29" t="n">
        <v>3</v>
      </c>
      <c r="T84" s="55" t="n">
        <v>0.703333333333333</v>
      </c>
      <c r="U84" s="55" t="n">
        <v>0.0874333333333333</v>
      </c>
      <c r="V84" s="55" t="n">
        <v>-0.0413</v>
      </c>
      <c r="W84" s="29"/>
      <c r="Y84" s="54"/>
      <c r="Z84" s="54"/>
      <c r="AA84" s="29" t="n">
        <v>3</v>
      </c>
      <c r="AB84" s="55" t="n">
        <v>0.7126</v>
      </c>
      <c r="AC84" s="55" t="n">
        <v>0.028</v>
      </c>
      <c r="AD84" s="55" t="n">
        <v>-0.0385</v>
      </c>
      <c r="AG84" s="36" t="n">
        <v>0.0021</v>
      </c>
      <c r="AH84" s="36" t="n">
        <v>-0.0174</v>
      </c>
      <c r="AI84" s="7" t="n">
        <v>3</v>
      </c>
      <c r="AJ84" s="26" t="n">
        <v>0.652</v>
      </c>
      <c r="AK84" s="26" t="n">
        <v>0.01081</v>
      </c>
      <c r="AL84" s="26" t="n">
        <v>-0.087</v>
      </c>
      <c r="AM84" s="7"/>
      <c r="AN84" s="7"/>
      <c r="AO84" s="36" t="n">
        <v>0.0316</v>
      </c>
      <c r="AP84" s="36" t="n">
        <v>0.0504</v>
      </c>
      <c r="AQ84" s="7" t="n">
        <v>3</v>
      </c>
      <c r="AR84" s="26" t="n">
        <v>0.667588</v>
      </c>
      <c r="AS84" s="26" t="n">
        <v>0.0109106</v>
      </c>
      <c r="AT84" s="26" t="n">
        <v>-0.113706</v>
      </c>
      <c r="AU84" s="7"/>
      <c r="AV84" s="7"/>
      <c r="AW84" s="36" t="n">
        <v>0.025</v>
      </c>
      <c r="AX84" s="36" t="n">
        <v>0.0387</v>
      </c>
      <c r="AY84" s="7" t="n">
        <v>3</v>
      </c>
      <c r="AZ84" s="26" t="n">
        <v>0.781825</v>
      </c>
      <c r="BA84" s="26" t="n">
        <v>0.0080568</v>
      </c>
      <c r="BB84" s="26" t="n">
        <v>-0.13364</v>
      </c>
      <c r="BC84" s="25"/>
      <c r="BD84" s="7"/>
      <c r="BE84" s="56" t="n">
        <v>0.025</v>
      </c>
      <c r="BF84" s="56" t="n">
        <v>0.036145</v>
      </c>
      <c r="BG84" s="7" t="n">
        <v>3</v>
      </c>
      <c r="BH84" s="26" t="n">
        <v>0.841</v>
      </c>
      <c r="BI84" s="26" t="n">
        <v>0.0067</v>
      </c>
      <c r="BJ84" s="26" t="n">
        <v>-0.1283</v>
      </c>
      <c r="BK84" s="57"/>
      <c r="BL84" s="25"/>
      <c r="BM84" s="56" t="n">
        <v>0.025</v>
      </c>
      <c r="BN84" s="56" t="n">
        <v>0.036145</v>
      </c>
      <c r="BO84" s="7" t="n">
        <v>3</v>
      </c>
      <c r="BP84" s="26" t="n">
        <v>0.841</v>
      </c>
      <c r="BQ84" s="26" t="n">
        <v>0.0067</v>
      </c>
      <c r="BR84" s="26" t="n">
        <v>-0.1283</v>
      </c>
      <c r="BS84" s="57"/>
      <c r="BT84" s="57"/>
      <c r="BV84" s="57"/>
      <c r="BW84" s="57"/>
      <c r="BX84" s="25"/>
      <c r="BY84" s="7"/>
      <c r="BZ84" s="7"/>
      <c r="CA84" s="7"/>
    </row>
    <row r="85" s="26" customFormat="true" ht="14.5" hidden="false" customHeight="false" outlineLevel="0" collapsed="false">
      <c r="A85" s="36" t="n">
        <v>0.5954</v>
      </c>
      <c r="B85" s="36" t="n">
        <v>0.4908</v>
      </c>
      <c r="C85" s="7" t="n">
        <v>3.5</v>
      </c>
      <c r="D85" s="26" t="n">
        <v>0</v>
      </c>
      <c r="E85" s="26" t="n">
        <v>0.6</v>
      </c>
      <c r="F85" s="26" t="n">
        <v>0</v>
      </c>
      <c r="I85" s="36" t="n">
        <v>0.5954</v>
      </c>
      <c r="J85" s="36" t="n">
        <v>0.4908</v>
      </c>
      <c r="K85" s="7" t="n">
        <v>3.5</v>
      </c>
      <c r="L85" s="26" t="n">
        <v>0</v>
      </c>
      <c r="M85" s="26" t="n">
        <v>0.6</v>
      </c>
      <c r="N85" s="26" t="n">
        <v>0</v>
      </c>
      <c r="Q85" s="54"/>
      <c r="R85" s="54"/>
      <c r="S85" s="29" t="n">
        <v>3.5</v>
      </c>
      <c r="T85" s="55" t="n">
        <v>0.77</v>
      </c>
      <c r="U85" s="55" t="n">
        <v>0.0872538461538462</v>
      </c>
      <c r="V85" s="55" t="n">
        <v>-0.0436076923076923</v>
      </c>
      <c r="W85" s="29"/>
      <c r="Y85" s="54"/>
      <c r="Z85" s="54"/>
      <c r="AA85" s="29" t="n">
        <v>3.5</v>
      </c>
      <c r="AB85" s="55" t="n">
        <v>0.779</v>
      </c>
      <c r="AC85" s="55" t="n">
        <v>0.028</v>
      </c>
      <c r="AD85" s="55" t="n">
        <v>-0.0407</v>
      </c>
      <c r="AG85" s="36" t="n">
        <v>0.0032</v>
      </c>
      <c r="AH85" s="36" t="n">
        <v>-0.0223</v>
      </c>
      <c r="AI85" s="7" t="n">
        <v>3.5</v>
      </c>
      <c r="AJ85" s="26" t="n">
        <v>0.7155</v>
      </c>
      <c r="AK85" s="26" t="n">
        <v>0.01108</v>
      </c>
      <c r="AL85" s="26" t="n">
        <v>-0.089</v>
      </c>
      <c r="AM85" s="7"/>
      <c r="AN85" s="7"/>
      <c r="AO85" s="36" t="n">
        <v>0.0267</v>
      </c>
      <c r="AP85" s="36" t="n">
        <v>0.046</v>
      </c>
      <c r="AQ85" s="7" t="n">
        <v>3.5</v>
      </c>
      <c r="AR85" s="26" t="n">
        <v>0.72928</v>
      </c>
      <c r="AS85" s="26" t="n">
        <v>0.0110246</v>
      </c>
      <c r="AT85" s="26" t="n">
        <v>-0.115051</v>
      </c>
      <c r="AU85" s="7"/>
      <c r="AV85" s="7"/>
      <c r="AW85" s="36" t="n">
        <v>0.02</v>
      </c>
      <c r="AX85" s="36" t="n">
        <v>0.0344</v>
      </c>
      <c r="AY85" s="7" t="n">
        <v>3.5</v>
      </c>
      <c r="AZ85" s="26" t="n">
        <v>0.84299</v>
      </c>
      <c r="BA85" s="26" t="n">
        <v>0.00817816</v>
      </c>
      <c r="BB85" s="26" t="n">
        <v>-0.134708</v>
      </c>
      <c r="BC85" s="25"/>
      <c r="BD85" s="7"/>
      <c r="BE85" s="56" t="n">
        <v>0.02</v>
      </c>
      <c r="BF85" s="56" t="n">
        <v>0.031845</v>
      </c>
      <c r="BG85" s="7" t="n">
        <v>3.5</v>
      </c>
      <c r="BH85" s="26" t="n">
        <v>0.9001</v>
      </c>
      <c r="BI85" s="26" t="n">
        <v>0.0068</v>
      </c>
      <c r="BJ85" s="26" t="n">
        <v>-0.1291</v>
      </c>
      <c r="BK85" s="57"/>
      <c r="BL85" s="25"/>
      <c r="BM85" s="56" t="n">
        <v>0.02</v>
      </c>
      <c r="BN85" s="56" t="n">
        <v>0.031845</v>
      </c>
      <c r="BO85" s="7" t="n">
        <v>3.5</v>
      </c>
      <c r="BP85" s="26" t="n">
        <v>0.9001</v>
      </c>
      <c r="BQ85" s="26" t="n">
        <v>0.0068</v>
      </c>
      <c r="BR85" s="26" t="n">
        <v>-0.1291</v>
      </c>
      <c r="BS85" s="57"/>
      <c r="BT85" s="57"/>
      <c r="BV85" s="57"/>
      <c r="BW85" s="57"/>
      <c r="BX85" s="25"/>
      <c r="BY85" s="7"/>
      <c r="BZ85" s="7"/>
      <c r="CA85" s="7"/>
    </row>
    <row r="86" s="26" customFormat="true" ht="14.5" hidden="false" customHeight="false" outlineLevel="0" collapsed="false">
      <c r="A86" s="36" t="n">
        <v>0.5868</v>
      </c>
      <c r="B86" s="36" t="n">
        <v>0.4924</v>
      </c>
      <c r="C86" s="7" t="n">
        <v>4</v>
      </c>
      <c r="D86" s="26" t="n">
        <v>0</v>
      </c>
      <c r="E86" s="26" t="n">
        <v>0.6</v>
      </c>
      <c r="F86" s="26" t="n">
        <v>0</v>
      </c>
      <c r="I86" s="36" t="n">
        <v>0.5868</v>
      </c>
      <c r="J86" s="36" t="n">
        <v>0.4924</v>
      </c>
      <c r="K86" s="7" t="n">
        <v>4</v>
      </c>
      <c r="L86" s="26" t="n">
        <v>0</v>
      </c>
      <c r="M86" s="26" t="n">
        <v>0.6</v>
      </c>
      <c r="N86" s="26" t="n">
        <v>0</v>
      </c>
      <c r="Q86" s="54"/>
      <c r="R86" s="54"/>
      <c r="S86" s="29" t="n">
        <v>4</v>
      </c>
      <c r="T86" s="55" t="n">
        <v>0.836666666666667</v>
      </c>
      <c r="U86" s="55" t="n">
        <v>0.087074358974359</v>
      </c>
      <c r="V86" s="55" t="n">
        <v>-0.0459153846153846</v>
      </c>
      <c r="W86" s="29"/>
      <c r="Y86" s="54"/>
      <c r="Z86" s="54"/>
      <c r="AA86" s="29" t="n">
        <v>4</v>
      </c>
      <c r="AB86" s="55" t="n">
        <v>0.8454</v>
      </c>
      <c r="AC86" s="55" t="n">
        <v>0.0281</v>
      </c>
      <c r="AD86" s="55" t="n">
        <v>-0.0429</v>
      </c>
      <c r="AG86" s="36" t="n">
        <v>0.0045</v>
      </c>
      <c r="AH86" s="36" t="n">
        <v>-0.0272</v>
      </c>
      <c r="AI86" s="7" t="n">
        <v>4</v>
      </c>
      <c r="AJ86" s="26" t="n">
        <v>0.779</v>
      </c>
      <c r="AK86" s="26" t="n">
        <v>0.01135</v>
      </c>
      <c r="AL86" s="26" t="n">
        <v>-0.091</v>
      </c>
      <c r="AM86" s="7"/>
      <c r="AN86" s="7"/>
      <c r="AO86" s="36" t="n">
        <v>0.0223</v>
      </c>
      <c r="AP86" s="36" t="n">
        <v>0.0418</v>
      </c>
      <c r="AQ86" s="7" t="n">
        <v>4</v>
      </c>
      <c r="AR86" s="26" t="n">
        <v>0.790963</v>
      </c>
      <c r="AS86" s="26" t="n">
        <v>0.0111321</v>
      </c>
      <c r="AT86" s="26" t="n">
        <v>-0.11636</v>
      </c>
      <c r="AU86" s="7"/>
      <c r="AV86" s="7"/>
      <c r="AW86" s="36" t="n">
        <v>0.0175</v>
      </c>
      <c r="AX86" s="36" t="n">
        <v>0.032</v>
      </c>
      <c r="AY86" s="7" t="n">
        <v>4</v>
      </c>
      <c r="AZ86" s="26" t="n">
        <v>0.903757</v>
      </c>
      <c r="BA86" s="26" t="n">
        <v>0.00831146</v>
      </c>
      <c r="BB86" s="26" t="n">
        <v>-0.135617</v>
      </c>
      <c r="BC86" s="25"/>
      <c r="BD86" s="7"/>
      <c r="BE86" s="56" t="n">
        <v>0.0175</v>
      </c>
      <c r="BF86" s="56" t="n">
        <v>0.029529</v>
      </c>
      <c r="BG86" s="7" t="n">
        <v>4</v>
      </c>
      <c r="BH86" s="26" t="n">
        <v>0.9585</v>
      </c>
      <c r="BI86" s="26" t="n">
        <v>0.0069</v>
      </c>
      <c r="BJ86" s="26" t="n">
        <v>-0.13</v>
      </c>
      <c r="BK86" s="57"/>
      <c r="BL86" s="25"/>
      <c r="BM86" s="56" t="n">
        <v>0.0175</v>
      </c>
      <c r="BN86" s="56" t="n">
        <v>0.029529</v>
      </c>
      <c r="BO86" s="7" t="n">
        <v>4</v>
      </c>
      <c r="BP86" s="26" t="n">
        <v>0.9585</v>
      </c>
      <c r="BQ86" s="26" t="n">
        <v>0.0069</v>
      </c>
      <c r="BR86" s="26" t="n">
        <v>-0.13</v>
      </c>
      <c r="BS86" s="57"/>
      <c r="BT86" s="57"/>
      <c r="BV86" s="57"/>
      <c r="BW86" s="57"/>
      <c r="BX86" s="25"/>
      <c r="BY86" s="7"/>
      <c r="BZ86" s="7"/>
      <c r="CA86" s="7"/>
    </row>
    <row r="87" s="26" customFormat="true" ht="14.5" hidden="false" customHeight="false" outlineLevel="0" collapsed="false">
      <c r="A87" s="36" t="n">
        <v>0.5782</v>
      </c>
      <c r="B87" s="36" t="n">
        <v>0.4938</v>
      </c>
      <c r="C87" s="7" t="n">
        <v>4.5</v>
      </c>
      <c r="D87" s="26" t="n">
        <v>0</v>
      </c>
      <c r="E87" s="26" t="n">
        <v>0.6</v>
      </c>
      <c r="F87" s="26" t="n">
        <v>0</v>
      </c>
      <c r="I87" s="36" t="n">
        <v>0.5782</v>
      </c>
      <c r="J87" s="36" t="n">
        <v>0.4938</v>
      </c>
      <c r="K87" s="7" t="n">
        <v>4.5</v>
      </c>
      <c r="L87" s="26" t="n">
        <v>0</v>
      </c>
      <c r="M87" s="26" t="n">
        <v>0.6</v>
      </c>
      <c r="N87" s="26" t="n">
        <v>0</v>
      </c>
      <c r="Q87" s="54"/>
      <c r="R87" s="54"/>
      <c r="S87" s="29" t="n">
        <v>4.5</v>
      </c>
      <c r="T87" s="55" t="n">
        <v>0.903333333333333</v>
      </c>
      <c r="U87" s="55" t="n">
        <v>0.0868948717948718</v>
      </c>
      <c r="V87" s="55" t="n">
        <v>-0.0482230769230769</v>
      </c>
      <c r="W87" s="29"/>
      <c r="Y87" s="54"/>
      <c r="Z87" s="54"/>
      <c r="AA87" s="29" t="n">
        <v>4.5</v>
      </c>
      <c r="AB87" s="55" t="n">
        <v>0.9118</v>
      </c>
      <c r="AC87" s="55" t="n">
        <v>0.0281</v>
      </c>
      <c r="AD87" s="55" t="n">
        <v>-0.045</v>
      </c>
      <c r="AG87" s="36" t="n">
        <v>0.0062</v>
      </c>
      <c r="AH87" s="36" t="n">
        <v>-0.0321</v>
      </c>
      <c r="AI87" s="7" t="n">
        <v>4.5</v>
      </c>
      <c r="AJ87" s="26" t="n">
        <v>0.8405</v>
      </c>
      <c r="AK87" s="26" t="n">
        <v>0.0117175</v>
      </c>
      <c r="AL87" s="26" t="n">
        <v>-0.093</v>
      </c>
      <c r="AM87" s="7"/>
      <c r="AN87" s="7"/>
      <c r="AO87" s="36" t="n">
        <v>0.0185</v>
      </c>
      <c r="AP87" s="36" t="n">
        <v>0.0377</v>
      </c>
      <c r="AQ87" s="7" t="n">
        <v>4.5</v>
      </c>
      <c r="AR87" s="26" t="n">
        <v>0.851899</v>
      </c>
      <c r="AS87" s="26" t="n">
        <v>0.0112761</v>
      </c>
      <c r="AT87" s="26" t="n">
        <v>-0.1175165</v>
      </c>
      <c r="AU87" s="7"/>
      <c r="AV87" s="7"/>
      <c r="AW87" s="36" t="n">
        <v>0.015</v>
      </c>
      <c r="AX87" s="36" t="n">
        <v>0.0296</v>
      </c>
      <c r="AY87" s="7" t="n">
        <v>4.5</v>
      </c>
      <c r="AZ87" s="26" t="n">
        <v>0.9641035</v>
      </c>
      <c r="BA87" s="26" t="n">
        <v>0.00848328</v>
      </c>
      <c r="BB87" s="26" t="n">
        <v>-0.136326</v>
      </c>
      <c r="BC87" s="25"/>
      <c r="BD87" s="7"/>
      <c r="BE87" s="56" t="n">
        <v>0.015</v>
      </c>
      <c r="BF87" s="56" t="n">
        <v>0.027075</v>
      </c>
      <c r="BG87" s="7" t="n">
        <v>4.5</v>
      </c>
      <c r="BH87" s="26" t="n">
        <v>1.0166</v>
      </c>
      <c r="BI87" s="26" t="n">
        <v>0.007</v>
      </c>
      <c r="BJ87" s="26" t="n">
        <v>-0.1307</v>
      </c>
      <c r="BK87" s="57"/>
      <c r="BL87" s="25"/>
      <c r="BM87" s="56" t="n">
        <v>0.015</v>
      </c>
      <c r="BN87" s="56" t="n">
        <v>0.027075</v>
      </c>
      <c r="BO87" s="7" t="n">
        <v>4.5</v>
      </c>
      <c r="BP87" s="26" t="n">
        <v>1.0166</v>
      </c>
      <c r="BQ87" s="26" t="n">
        <v>0.007</v>
      </c>
      <c r="BR87" s="26" t="n">
        <v>-0.1307</v>
      </c>
      <c r="BS87" s="57"/>
      <c r="BT87" s="57"/>
      <c r="BV87" s="57"/>
      <c r="BW87" s="57"/>
      <c r="BX87" s="25"/>
      <c r="BY87" s="7"/>
      <c r="BZ87" s="7"/>
      <c r="CA87" s="7"/>
    </row>
    <row r="88" s="26" customFormat="true" ht="14.5" hidden="false" customHeight="false" outlineLevel="0" collapsed="false">
      <c r="A88" s="36" t="n">
        <v>0.5696</v>
      </c>
      <c r="B88" s="36" t="n">
        <v>0.4951</v>
      </c>
      <c r="C88" s="7" t="n">
        <v>5</v>
      </c>
      <c r="D88" s="26" t="n">
        <v>0</v>
      </c>
      <c r="E88" s="26" t="n">
        <v>0.6</v>
      </c>
      <c r="F88" s="26" t="n">
        <v>0</v>
      </c>
      <c r="I88" s="36" t="n">
        <v>0.5696</v>
      </c>
      <c r="J88" s="36" t="n">
        <v>0.4951</v>
      </c>
      <c r="K88" s="7" t="n">
        <v>5</v>
      </c>
      <c r="L88" s="26" t="n">
        <v>0</v>
      </c>
      <c r="M88" s="26" t="n">
        <v>0.6</v>
      </c>
      <c r="N88" s="26" t="n">
        <v>0</v>
      </c>
      <c r="Q88" s="54"/>
      <c r="R88" s="54"/>
      <c r="S88" s="29" t="n">
        <v>5</v>
      </c>
      <c r="T88" s="55" t="n">
        <v>0.97</v>
      </c>
      <c r="U88" s="55" t="n">
        <v>0.0867153846153846</v>
      </c>
      <c r="V88" s="55" t="n">
        <v>-0.0505307692307692</v>
      </c>
      <c r="W88" s="29"/>
      <c r="Y88" s="54"/>
      <c r="Z88" s="54"/>
      <c r="AA88" s="29" t="n">
        <v>5</v>
      </c>
      <c r="AB88" s="55" t="n">
        <v>0.9782</v>
      </c>
      <c r="AC88" s="55" t="n">
        <v>0.0281</v>
      </c>
      <c r="AD88" s="55" t="n">
        <v>-0.0472</v>
      </c>
      <c r="AG88" s="36" t="n">
        <v>0.0082</v>
      </c>
      <c r="AH88" s="36" t="n">
        <v>-0.037</v>
      </c>
      <c r="AI88" s="7" t="n">
        <v>5</v>
      </c>
      <c r="AJ88" s="26" t="n">
        <v>0.902</v>
      </c>
      <c r="AK88" s="26" t="n">
        <v>0.012085</v>
      </c>
      <c r="AL88" s="26" t="n">
        <v>-0.095</v>
      </c>
      <c r="AM88" s="7"/>
      <c r="AN88" s="7"/>
      <c r="AO88" s="36" t="n">
        <v>0.0151</v>
      </c>
      <c r="AP88" s="36" t="n">
        <v>0.0339</v>
      </c>
      <c r="AQ88" s="7" t="n">
        <v>5</v>
      </c>
      <c r="AR88" s="26" t="n">
        <v>0.912835</v>
      </c>
      <c r="AS88" s="26" t="n">
        <v>0.0114201</v>
      </c>
      <c r="AT88" s="26" t="n">
        <v>-0.118673</v>
      </c>
      <c r="AU88" s="7"/>
      <c r="AV88" s="7"/>
      <c r="AW88" s="36" t="n">
        <v>0.0125</v>
      </c>
      <c r="AX88" s="36" t="n">
        <v>0.027</v>
      </c>
      <c r="AY88" s="7" t="n">
        <v>5</v>
      </c>
      <c r="AZ88" s="26" t="n">
        <v>1.02445</v>
      </c>
      <c r="BA88" s="26" t="n">
        <v>0.0086551</v>
      </c>
      <c r="BB88" s="26" t="n">
        <v>-0.137035</v>
      </c>
      <c r="BC88" s="25"/>
      <c r="BD88" s="7"/>
      <c r="BE88" s="56" t="n">
        <v>0.0125</v>
      </c>
      <c r="BF88" s="56" t="n">
        <v>0.024452</v>
      </c>
      <c r="BG88" s="7" t="n">
        <v>5</v>
      </c>
      <c r="BH88" s="26" t="n">
        <v>1.0745</v>
      </c>
      <c r="BI88" s="26" t="n">
        <v>0.0071</v>
      </c>
      <c r="BJ88" s="26" t="n">
        <v>-0.1314</v>
      </c>
      <c r="BK88" s="57"/>
      <c r="BL88" s="25"/>
      <c r="BM88" s="56" t="n">
        <v>0.0125</v>
      </c>
      <c r="BN88" s="56" t="n">
        <v>0.024452</v>
      </c>
      <c r="BO88" s="7" t="n">
        <v>5</v>
      </c>
      <c r="BP88" s="26" t="n">
        <v>1.0745</v>
      </c>
      <c r="BQ88" s="26" t="n">
        <v>0.0071</v>
      </c>
      <c r="BR88" s="26" t="n">
        <v>-0.1314</v>
      </c>
      <c r="BS88" s="57"/>
      <c r="BT88" s="57"/>
      <c r="BV88" s="57"/>
      <c r="BW88" s="57"/>
      <c r="BX88" s="25"/>
      <c r="BY88" s="7"/>
      <c r="BZ88" s="7"/>
      <c r="CA88" s="7"/>
    </row>
    <row r="89" s="26" customFormat="true" ht="14.5" hidden="false" customHeight="false" outlineLevel="0" collapsed="false">
      <c r="A89" s="36" t="n">
        <v>0.5609</v>
      </c>
      <c r="B89" s="36" t="n">
        <v>0.4963</v>
      </c>
      <c r="C89" s="7" t="n">
        <v>5.5</v>
      </c>
      <c r="D89" s="26" t="n">
        <v>0</v>
      </c>
      <c r="E89" s="26" t="n">
        <v>0.6</v>
      </c>
      <c r="F89" s="26" t="n">
        <v>0</v>
      </c>
      <c r="I89" s="36" t="n">
        <v>0.5609</v>
      </c>
      <c r="J89" s="36" t="n">
        <v>0.4963</v>
      </c>
      <c r="K89" s="7" t="n">
        <v>5.5</v>
      </c>
      <c r="L89" s="26" t="n">
        <v>0</v>
      </c>
      <c r="M89" s="26" t="n">
        <v>0.6</v>
      </c>
      <c r="N89" s="26" t="n">
        <v>0</v>
      </c>
      <c r="Q89" s="54"/>
      <c r="R89" s="54"/>
      <c r="S89" s="29" t="n">
        <v>5.5</v>
      </c>
      <c r="T89" s="55" t="n">
        <v>1.03666666666667</v>
      </c>
      <c r="U89" s="55" t="n">
        <v>0.0865358974358974</v>
      </c>
      <c r="V89" s="55" t="n">
        <v>-0.0528384615384615</v>
      </c>
      <c r="W89" s="29"/>
      <c r="Y89" s="54"/>
      <c r="Z89" s="54"/>
      <c r="AA89" s="29" t="n">
        <v>5.5</v>
      </c>
      <c r="AB89" s="55" t="n">
        <v>1.0446</v>
      </c>
      <c r="AC89" s="55" t="n">
        <v>0.0282</v>
      </c>
      <c r="AD89" s="55" t="n">
        <v>-0.0494</v>
      </c>
      <c r="AG89" s="36" t="n">
        <v>0.0106</v>
      </c>
      <c r="AH89" s="36" t="n">
        <v>-0.042</v>
      </c>
      <c r="AI89" s="7" t="n">
        <v>5.5</v>
      </c>
      <c r="AJ89" s="26" t="n">
        <v>0.961</v>
      </c>
      <c r="AK89" s="26" t="n">
        <v>0.0124675</v>
      </c>
      <c r="AL89" s="26" t="n">
        <v>-0.0965</v>
      </c>
      <c r="AM89" s="7"/>
      <c r="AN89" s="7"/>
      <c r="AO89" s="36" t="n">
        <v>0.0122</v>
      </c>
      <c r="AP89" s="36" t="n">
        <v>0.0302</v>
      </c>
      <c r="AQ89" s="7" t="n">
        <v>5.5</v>
      </c>
      <c r="AR89" s="26" t="n">
        <v>0.9718325</v>
      </c>
      <c r="AS89" s="26" t="n">
        <v>0.0116267</v>
      </c>
      <c r="AT89" s="26" t="n">
        <v>-0.1195365</v>
      </c>
      <c r="AU89" s="7"/>
      <c r="AV89" s="7"/>
      <c r="AW89" s="36" t="n">
        <v>0.01</v>
      </c>
      <c r="AX89" s="36" t="n">
        <v>0.0241</v>
      </c>
      <c r="AY89" s="7" t="n">
        <v>5.5</v>
      </c>
      <c r="AZ89" s="26" t="n">
        <v>1.0828</v>
      </c>
      <c r="BA89" s="26" t="n">
        <v>0.008904665</v>
      </c>
      <c r="BB89" s="26" t="n">
        <v>-0.137283</v>
      </c>
      <c r="BC89" s="25"/>
      <c r="BD89" s="7"/>
      <c r="BE89" s="56" t="n">
        <v>0.01</v>
      </c>
      <c r="BF89" s="56" t="n">
        <v>0.021614</v>
      </c>
      <c r="BG89" s="7" t="n">
        <v>5.5</v>
      </c>
      <c r="BH89" s="26" t="n">
        <v>1.1319</v>
      </c>
      <c r="BI89" s="26" t="n">
        <v>0.0073</v>
      </c>
      <c r="BJ89" s="26" t="n">
        <v>-0.1321</v>
      </c>
      <c r="BK89" s="57"/>
      <c r="BL89" s="25"/>
      <c r="BM89" s="56" t="n">
        <v>0.01</v>
      </c>
      <c r="BN89" s="56" t="n">
        <v>0.021614</v>
      </c>
      <c r="BO89" s="7" t="n">
        <v>5.5</v>
      </c>
      <c r="BP89" s="26" t="n">
        <v>1.1319</v>
      </c>
      <c r="BQ89" s="26" t="n">
        <v>0.0073</v>
      </c>
      <c r="BR89" s="26" t="n">
        <v>-0.1321</v>
      </c>
      <c r="BS89" s="57"/>
      <c r="BT89" s="57"/>
      <c r="BV89" s="57"/>
      <c r="BW89" s="57"/>
      <c r="BX89" s="25"/>
      <c r="BY89" s="7"/>
      <c r="BZ89" s="7"/>
      <c r="CA89" s="7"/>
    </row>
    <row r="90" s="26" customFormat="true" ht="14.5" hidden="false" customHeight="false" outlineLevel="0" collapsed="false">
      <c r="A90" s="36" t="n">
        <v>0.5523</v>
      </c>
      <c r="B90" s="36" t="n">
        <v>0.4973</v>
      </c>
      <c r="C90" s="7" t="n">
        <v>6</v>
      </c>
      <c r="D90" s="26" t="n">
        <v>0</v>
      </c>
      <c r="E90" s="26" t="n">
        <v>0.6</v>
      </c>
      <c r="F90" s="26" t="n">
        <v>0</v>
      </c>
      <c r="I90" s="36" t="n">
        <v>0.5523</v>
      </c>
      <c r="J90" s="36" t="n">
        <v>0.4973</v>
      </c>
      <c r="K90" s="7" t="n">
        <v>6</v>
      </c>
      <c r="L90" s="26" t="n">
        <v>0</v>
      </c>
      <c r="M90" s="26" t="n">
        <v>0.6</v>
      </c>
      <c r="N90" s="26" t="n">
        <v>0</v>
      </c>
      <c r="Q90" s="54"/>
      <c r="R90" s="54"/>
      <c r="S90" s="29" t="n">
        <v>6</v>
      </c>
      <c r="T90" s="55" t="n">
        <v>1.09774193548387</v>
      </c>
      <c r="U90" s="55" t="n">
        <v>0.0863709677419355</v>
      </c>
      <c r="V90" s="55" t="n">
        <v>-0.0555064516129032</v>
      </c>
      <c r="W90" s="29"/>
      <c r="Y90" s="54"/>
      <c r="Z90" s="54"/>
      <c r="AA90" s="29" t="n">
        <v>6</v>
      </c>
      <c r="AB90" s="55" t="n">
        <v>1.111</v>
      </c>
      <c r="AC90" s="55" t="n">
        <v>0.0282</v>
      </c>
      <c r="AD90" s="55" t="n">
        <v>-0.0516</v>
      </c>
      <c r="AG90" s="36" t="n">
        <v>0.0134</v>
      </c>
      <c r="AH90" s="36" t="n">
        <v>-0.0471</v>
      </c>
      <c r="AI90" s="7" t="n">
        <v>6</v>
      </c>
      <c r="AJ90" s="26" t="n">
        <v>1.02</v>
      </c>
      <c r="AK90" s="26" t="n">
        <v>0.01285</v>
      </c>
      <c r="AL90" s="26" t="n">
        <v>-0.098</v>
      </c>
      <c r="AM90" s="7"/>
      <c r="AN90" s="7"/>
      <c r="AO90" s="36" t="n">
        <v>0.0097</v>
      </c>
      <c r="AP90" s="36" t="n">
        <v>0.0268</v>
      </c>
      <c r="AQ90" s="7" t="n">
        <v>6</v>
      </c>
      <c r="AR90" s="26" t="n">
        <v>1.03083</v>
      </c>
      <c r="AS90" s="26" t="n">
        <v>0.0118333</v>
      </c>
      <c r="AT90" s="26" t="n">
        <v>-0.1204</v>
      </c>
      <c r="AU90" s="7"/>
      <c r="AV90" s="7"/>
      <c r="AW90" s="36" t="n">
        <v>0.009</v>
      </c>
      <c r="AX90" s="36" t="n">
        <v>0.0229</v>
      </c>
      <c r="AY90" s="7" t="n">
        <v>6</v>
      </c>
      <c r="AZ90" s="26" t="n">
        <v>1.14115</v>
      </c>
      <c r="BA90" s="26" t="n">
        <v>0.00915423</v>
      </c>
      <c r="BB90" s="26" t="n">
        <v>-0.137531</v>
      </c>
      <c r="BC90" s="25"/>
      <c r="BD90" s="7"/>
      <c r="BE90" s="56" t="n">
        <v>0.009</v>
      </c>
      <c r="BF90" s="56" t="n">
        <v>0.020402</v>
      </c>
      <c r="BG90" s="7" t="n">
        <v>6</v>
      </c>
      <c r="BH90" s="26" t="n">
        <v>1.188</v>
      </c>
      <c r="BI90" s="26" t="n">
        <v>0.0076</v>
      </c>
      <c r="BJ90" s="26" t="n">
        <v>-0.1325</v>
      </c>
      <c r="BK90" s="57"/>
      <c r="BL90" s="25"/>
      <c r="BM90" s="56" t="n">
        <v>0.009</v>
      </c>
      <c r="BN90" s="56" t="n">
        <v>0.020402</v>
      </c>
      <c r="BO90" s="7" t="n">
        <v>6</v>
      </c>
      <c r="BP90" s="26" t="n">
        <v>1.188</v>
      </c>
      <c r="BQ90" s="26" t="n">
        <v>0.0076</v>
      </c>
      <c r="BR90" s="26" t="n">
        <v>-0.1325</v>
      </c>
      <c r="BS90" s="57"/>
      <c r="BT90" s="57"/>
      <c r="BV90" s="57"/>
      <c r="BW90" s="57"/>
      <c r="BX90" s="25"/>
      <c r="BY90" s="7"/>
      <c r="BZ90" s="7"/>
      <c r="CA90" s="7"/>
    </row>
    <row r="91" s="26" customFormat="true" ht="14.5" hidden="false" customHeight="false" outlineLevel="0" collapsed="false">
      <c r="A91" s="36" t="n">
        <v>0.5436</v>
      </c>
      <c r="B91" s="36" t="n">
        <v>0.4981</v>
      </c>
      <c r="C91" s="7" t="n">
        <v>6.5</v>
      </c>
      <c r="D91" s="26" t="n">
        <v>0</v>
      </c>
      <c r="E91" s="26" t="n">
        <v>0.6</v>
      </c>
      <c r="F91" s="26" t="n">
        <v>0</v>
      </c>
      <c r="I91" s="36" t="n">
        <v>0.5436</v>
      </c>
      <c r="J91" s="36" t="n">
        <v>0.4981</v>
      </c>
      <c r="K91" s="7" t="n">
        <v>6.5</v>
      </c>
      <c r="L91" s="26" t="n">
        <v>0</v>
      </c>
      <c r="M91" s="26" t="n">
        <v>0.6</v>
      </c>
      <c r="N91" s="26" t="n">
        <v>0</v>
      </c>
      <c r="Q91" s="54"/>
      <c r="R91" s="54"/>
      <c r="S91" s="29" t="n">
        <v>6.5</v>
      </c>
      <c r="T91" s="55" t="n">
        <v>1.15741935483871</v>
      </c>
      <c r="U91" s="55" t="n">
        <v>0.0862096774193548</v>
      </c>
      <c r="V91" s="55" t="n">
        <v>-0.0582645161290323</v>
      </c>
      <c r="W91" s="29"/>
      <c r="Y91" s="54"/>
      <c r="Z91" s="54"/>
      <c r="AA91" s="29" t="n">
        <v>6.5</v>
      </c>
      <c r="AB91" s="55" t="n">
        <v>1.1774</v>
      </c>
      <c r="AC91" s="55" t="n">
        <v>0.0282</v>
      </c>
      <c r="AD91" s="55" t="n">
        <v>-0.0537</v>
      </c>
      <c r="AG91" s="36" t="n">
        <v>0.0167</v>
      </c>
      <c r="AH91" s="36" t="n">
        <v>-0.0524</v>
      </c>
      <c r="AI91" s="7" t="n">
        <v>6.5</v>
      </c>
      <c r="AJ91" s="26" t="n">
        <v>1.0745</v>
      </c>
      <c r="AK91" s="26" t="n">
        <v>0.0133825</v>
      </c>
      <c r="AL91" s="26" t="n">
        <v>-0.099</v>
      </c>
      <c r="AM91" s="7"/>
      <c r="AN91" s="7"/>
      <c r="AO91" s="36" t="n">
        <v>0.0075</v>
      </c>
      <c r="AP91" s="36" t="n">
        <v>0.0236</v>
      </c>
      <c r="AQ91" s="7" t="n">
        <v>6.5</v>
      </c>
      <c r="AR91" s="26" t="n">
        <v>1.08804</v>
      </c>
      <c r="AS91" s="26" t="n">
        <v>0.01209675</v>
      </c>
      <c r="AT91" s="26" t="n">
        <v>-0.120912</v>
      </c>
      <c r="AU91" s="7"/>
      <c r="AV91" s="7"/>
      <c r="AW91" s="36" t="n">
        <v>0.008</v>
      </c>
      <c r="AX91" s="36" t="n">
        <v>0.0216</v>
      </c>
      <c r="AY91" s="7" t="n">
        <v>6.5</v>
      </c>
      <c r="AZ91" s="26" t="n">
        <v>1.19476</v>
      </c>
      <c r="BA91" s="26" t="n">
        <v>0.009482015</v>
      </c>
      <c r="BB91" s="26" t="n">
        <v>-0.1370575</v>
      </c>
      <c r="BC91" s="25"/>
      <c r="BD91" s="7"/>
      <c r="BE91" s="56" t="n">
        <v>0.008</v>
      </c>
      <c r="BF91" s="56" t="n">
        <v>0.019135</v>
      </c>
      <c r="BG91" s="7" t="n">
        <v>6.5</v>
      </c>
      <c r="BH91" s="26" t="n">
        <v>1.2419</v>
      </c>
      <c r="BI91" s="26" t="n">
        <v>0.0081</v>
      </c>
      <c r="BJ91" s="26" t="n">
        <v>-0.1326</v>
      </c>
      <c r="BK91" s="57"/>
      <c r="BL91" s="25"/>
      <c r="BM91" s="56" t="n">
        <v>0.008</v>
      </c>
      <c r="BN91" s="56" t="n">
        <v>0.019135</v>
      </c>
      <c r="BO91" s="7" t="n">
        <v>6.5</v>
      </c>
      <c r="BP91" s="26" t="n">
        <v>1.2419</v>
      </c>
      <c r="BQ91" s="26" t="n">
        <v>0.0081</v>
      </c>
      <c r="BR91" s="26" t="n">
        <v>-0.1326</v>
      </c>
      <c r="BS91" s="57"/>
      <c r="BT91" s="57"/>
      <c r="BV91" s="57"/>
      <c r="BW91" s="57"/>
      <c r="BX91" s="25"/>
      <c r="BY91" s="7"/>
      <c r="BZ91" s="7"/>
      <c r="CA91" s="7"/>
    </row>
    <row r="92" s="26" customFormat="true" ht="14.5" hidden="false" customHeight="false" outlineLevel="0" collapsed="false">
      <c r="A92" s="36" t="n">
        <v>0.5349</v>
      </c>
      <c r="B92" s="36" t="n">
        <v>0.4988</v>
      </c>
      <c r="C92" s="7" t="n">
        <v>7</v>
      </c>
      <c r="D92" s="26" t="n">
        <v>0</v>
      </c>
      <c r="E92" s="26" t="n">
        <v>0.6</v>
      </c>
      <c r="F92" s="26" t="n">
        <v>0</v>
      </c>
      <c r="I92" s="36" t="n">
        <v>0.5349</v>
      </c>
      <c r="J92" s="36" t="n">
        <v>0.4988</v>
      </c>
      <c r="K92" s="7" t="n">
        <v>7</v>
      </c>
      <c r="L92" s="26" t="n">
        <v>0</v>
      </c>
      <c r="M92" s="26" t="n">
        <v>0.6</v>
      </c>
      <c r="N92" s="26" t="n">
        <v>0</v>
      </c>
      <c r="Q92" s="54"/>
      <c r="R92" s="54"/>
      <c r="S92" s="29" t="n">
        <v>7</v>
      </c>
      <c r="T92" s="55" t="n">
        <v>1.21709677419355</v>
      </c>
      <c r="U92" s="55" t="n">
        <v>0.0860483870967742</v>
      </c>
      <c r="V92" s="55" t="n">
        <v>-0.0610225806451613</v>
      </c>
      <c r="W92" s="29"/>
      <c r="Y92" s="54"/>
      <c r="Z92" s="54"/>
      <c r="AA92" s="29" t="n">
        <v>7</v>
      </c>
      <c r="AB92" s="55" t="n">
        <v>1.2438</v>
      </c>
      <c r="AC92" s="55" t="n">
        <v>0.0283</v>
      </c>
      <c r="AD92" s="55" t="n">
        <v>-0.0559</v>
      </c>
      <c r="AG92" s="36" t="n">
        <v>0.0203</v>
      </c>
      <c r="AH92" s="36" t="n">
        <v>-0.0577</v>
      </c>
      <c r="AI92" s="7" t="n">
        <v>7</v>
      </c>
      <c r="AJ92" s="26" t="n">
        <v>1.129</v>
      </c>
      <c r="AK92" s="26" t="n">
        <v>0.013915</v>
      </c>
      <c r="AL92" s="26" t="n">
        <v>-0.1</v>
      </c>
      <c r="AM92" s="7"/>
      <c r="AN92" s="7"/>
      <c r="AO92" s="36" t="n">
        <v>0.0057</v>
      </c>
      <c r="AP92" s="36" t="n">
        <v>0.0206</v>
      </c>
      <c r="AQ92" s="7" t="n">
        <v>7</v>
      </c>
      <c r="AR92" s="26" t="n">
        <v>1.14525</v>
      </c>
      <c r="AS92" s="26" t="n">
        <v>0.0123602</v>
      </c>
      <c r="AT92" s="26" t="n">
        <v>-0.121424</v>
      </c>
      <c r="AU92" s="7"/>
      <c r="AV92" s="7"/>
      <c r="AW92" s="36" t="n">
        <v>0.007</v>
      </c>
      <c r="AX92" s="36" t="n">
        <v>0.0203</v>
      </c>
      <c r="AY92" s="7" t="n">
        <v>7</v>
      </c>
      <c r="AZ92" s="26" t="n">
        <v>1.24837</v>
      </c>
      <c r="BA92" s="26" t="n">
        <v>0.0098098</v>
      </c>
      <c r="BB92" s="26" t="n">
        <v>-0.136584</v>
      </c>
      <c r="BC92" s="25"/>
      <c r="BD92" s="7"/>
      <c r="BE92" s="56" t="n">
        <v>0.007</v>
      </c>
      <c r="BF92" s="56" t="n">
        <v>0.017806</v>
      </c>
      <c r="BG92" s="7" t="n">
        <v>7</v>
      </c>
      <c r="BH92" s="26" t="n">
        <v>1.291</v>
      </c>
      <c r="BI92" s="26" t="n">
        <v>0.009</v>
      </c>
      <c r="BJ92" s="26" t="n">
        <v>-0.1321</v>
      </c>
      <c r="BK92" s="57"/>
      <c r="BL92" s="25"/>
      <c r="BM92" s="56" t="n">
        <v>0.007</v>
      </c>
      <c r="BN92" s="56" t="n">
        <v>0.017806</v>
      </c>
      <c r="BO92" s="7" t="n">
        <v>7</v>
      </c>
      <c r="BP92" s="26" t="n">
        <v>1.291</v>
      </c>
      <c r="BQ92" s="26" t="n">
        <v>0.009</v>
      </c>
      <c r="BR92" s="26" t="n">
        <v>-0.1321</v>
      </c>
      <c r="BS92" s="57"/>
      <c r="BT92" s="57"/>
      <c r="BV92" s="57"/>
      <c r="BW92" s="57"/>
      <c r="BX92" s="25"/>
      <c r="BY92" s="7"/>
      <c r="BZ92" s="7"/>
      <c r="CA92" s="7"/>
    </row>
    <row r="93" s="26" customFormat="true" ht="14.5" hidden="false" customHeight="false" outlineLevel="0" collapsed="false">
      <c r="A93" s="36" t="n">
        <v>0.5262</v>
      </c>
      <c r="B93" s="36" t="n">
        <v>0.4993</v>
      </c>
      <c r="C93" s="7" t="n">
        <v>7.5</v>
      </c>
      <c r="D93" s="26" t="n">
        <v>0</v>
      </c>
      <c r="E93" s="26" t="n">
        <v>0.6</v>
      </c>
      <c r="F93" s="26" t="n">
        <v>0</v>
      </c>
      <c r="I93" s="36" t="n">
        <v>0.5262</v>
      </c>
      <c r="J93" s="36" t="n">
        <v>0.4993</v>
      </c>
      <c r="K93" s="7" t="n">
        <v>7.5</v>
      </c>
      <c r="L93" s="26" t="n">
        <v>0</v>
      </c>
      <c r="M93" s="26" t="n">
        <v>0.6</v>
      </c>
      <c r="N93" s="26" t="n">
        <v>0</v>
      </c>
      <c r="Q93" s="54"/>
      <c r="R93" s="54"/>
      <c r="S93" s="29" t="n">
        <v>7.5</v>
      </c>
      <c r="T93" s="55" t="n">
        <v>1.27677419354839</v>
      </c>
      <c r="U93" s="55" t="n">
        <v>0.0858870967741936</v>
      </c>
      <c r="V93" s="55" t="n">
        <v>-0.0637806451612903</v>
      </c>
      <c r="W93" s="29"/>
      <c r="Y93" s="54"/>
      <c r="Z93" s="54"/>
      <c r="AA93" s="29" t="n">
        <v>7.5</v>
      </c>
      <c r="AB93" s="55" t="n">
        <v>1.3102</v>
      </c>
      <c r="AC93" s="55" t="n">
        <v>0.0283</v>
      </c>
      <c r="AD93" s="55" t="n">
        <v>-0.0581</v>
      </c>
      <c r="AG93" s="36" t="n">
        <v>0.0245</v>
      </c>
      <c r="AH93" s="36" t="n">
        <v>-0.0632</v>
      </c>
      <c r="AI93" s="7" t="n">
        <v>7.5</v>
      </c>
      <c r="AJ93" s="26" t="n">
        <v>1.178</v>
      </c>
      <c r="AK93" s="26" t="n">
        <v>0.0146275</v>
      </c>
      <c r="AL93" s="26" t="n">
        <v>-0.101</v>
      </c>
      <c r="AM93" s="7"/>
      <c r="AN93" s="7"/>
      <c r="AO93" s="36" t="n">
        <v>0.0042</v>
      </c>
      <c r="AP93" s="36" t="n">
        <v>0.0178</v>
      </c>
      <c r="AQ93" s="7" t="n">
        <v>7.5</v>
      </c>
      <c r="AR93" s="26" t="n">
        <v>1.2004</v>
      </c>
      <c r="AS93" s="26" t="n">
        <v>0.01266795</v>
      </c>
      <c r="AT93" s="26" t="n">
        <v>-0.121512</v>
      </c>
      <c r="AU93" s="7"/>
      <c r="AV93" s="7"/>
      <c r="AW93" s="36" t="n">
        <v>0.006</v>
      </c>
      <c r="AX93" s="36" t="n">
        <v>0.0189</v>
      </c>
      <c r="AY93" s="7" t="n">
        <v>7.5</v>
      </c>
      <c r="AZ93" s="26" t="n">
        <v>1.28898</v>
      </c>
      <c r="BA93" s="26" t="n">
        <v>0.0105508</v>
      </c>
      <c r="BB93" s="26" t="n">
        <v>-0.134204</v>
      </c>
      <c r="BC93" s="25"/>
      <c r="BD93" s="7"/>
      <c r="BE93" s="56" t="n">
        <v>0.006</v>
      </c>
      <c r="BF93" s="56" t="n">
        <v>0.016398</v>
      </c>
      <c r="BG93" s="7" t="n">
        <v>7.5</v>
      </c>
      <c r="BH93" s="26" t="n">
        <v>1.3334</v>
      </c>
      <c r="BI93" s="26" t="n">
        <v>0.0105</v>
      </c>
      <c r="BJ93" s="26" t="n">
        <v>-0.1304</v>
      </c>
      <c r="BK93" s="57"/>
      <c r="BL93" s="25"/>
      <c r="BM93" s="56" t="n">
        <v>0.006</v>
      </c>
      <c r="BN93" s="56" t="n">
        <v>0.016398</v>
      </c>
      <c r="BO93" s="7" t="n">
        <v>7.5</v>
      </c>
      <c r="BP93" s="26" t="n">
        <v>1.3334</v>
      </c>
      <c r="BQ93" s="26" t="n">
        <v>0.0105</v>
      </c>
      <c r="BR93" s="26" t="n">
        <v>-0.1304</v>
      </c>
      <c r="BS93" s="57"/>
      <c r="BT93" s="57"/>
      <c r="BV93" s="57"/>
      <c r="BW93" s="57"/>
      <c r="BX93" s="25"/>
      <c r="BY93" s="7"/>
      <c r="BZ93" s="7"/>
      <c r="CA93" s="7"/>
    </row>
    <row r="94" s="26" customFormat="true" ht="14.5" hidden="false" customHeight="false" outlineLevel="0" collapsed="false">
      <c r="A94" s="36" t="n">
        <v>0.5174</v>
      </c>
      <c r="B94" s="36" t="n">
        <v>0.4997</v>
      </c>
      <c r="C94" s="7" t="n">
        <v>8</v>
      </c>
      <c r="D94" s="26" t="n">
        <v>0</v>
      </c>
      <c r="E94" s="26" t="n">
        <v>0.6</v>
      </c>
      <c r="F94" s="26" t="n">
        <v>0</v>
      </c>
      <c r="I94" s="36" t="n">
        <v>0.5174</v>
      </c>
      <c r="J94" s="36" t="n">
        <v>0.4997</v>
      </c>
      <c r="K94" s="7" t="n">
        <v>8</v>
      </c>
      <c r="L94" s="26" t="n">
        <v>0</v>
      </c>
      <c r="M94" s="26" t="n">
        <v>0.6</v>
      </c>
      <c r="N94" s="26" t="n">
        <v>0</v>
      </c>
      <c r="Q94" s="54"/>
      <c r="R94" s="54"/>
      <c r="S94" s="29" t="n">
        <v>8</v>
      </c>
      <c r="T94" s="55" t="n">
        <v>1.33645161290323</v>
      </c>
      <c r="U94" s="55" t="n">
        <v>0.0857258064516129</v>
      </c>
      <c r="V94" s="55" t="n">
        <v>-0.0665387096774194</v>
      </c>
      <c r="W94" s="29"/>
      <c r="Y94" s="54"/>
      <c r="Z94" s="54"/>
      <c r="AA94" s="29" t="n">
        <v>8</v>
      </c>
      <c r="AB94" s="55" t="n">
        <v>1.374</v>
      </c>
      <c r="AC94" s="55" t="n">
        <v>0.0283</v>
      </c>
      <c r="AD94" s="55" t="n">
        <v>-0.0611</v>
      </c>
      <c r="AG94" s="36" t="n">
        <v>0.0292</v>
      </c>
      <c r="AH94" s="36" t="n">
        <v>-0.0688</v>
      </c>
      <c r="AI94" s="7" t="n">
        <v>8</v>
      </c>
      <c r="AJ94" s="26" t="n">
        <v>1.227</v>
      </c>
      <c r="AK94" s="26" t="n">
        <v>0.01534</v>
      </c>
      <c r="AL94" s="26" t="n">
        <v>-0.102</v>
      </c>
      <c r="AM94" s="7"/>
      <c r="AN94" s="7"/>
      <c r="AO94" s="36" t="n">
        <v>0.003</v>
      </c>
      <c r="AP94" s="36" t="n">
        <v>0.015</v>
      </c>
      <c r="AQ94" s="7" t="n">
        <v>8</v>
      </c>
      <c r="AR94" s="26" t="n">
        <v>1.25555</v>
      </c>
      <c r="AS94" s="26" t="n">
        <v>0.0129757</v>
      </c>
      <c r="AT94" s="26" t="n">
        <v>-0.1216</v>
      </c>
      <c r="AU94" s="7"/>
      <c r="AV94" s="7"/>
      <c r="AW94" s="36" t="n">
        <v>0.005</v>
      </c>
      <c r="AX94" s="36" t="n">
        <v>0.0174</v>
      </c>
      <c r="AY94" s="7" t="n">
        <v>8</v>
      </c>
      <c r="AZ94" s="26" t="n">
        <v>1.32959</v>
      </c>
      <c r="BA94" s="26" t="n">
        <v>0.0112918</v>
      </c>
      <c r="BB94" s="26" t="n">
        <v>-0.131824</v>
      </c>
      <c r="BC94" s="25"/>
      <c r="BD94" s="7"/>
      <c r="BE94" s="56" t="n">
        <v>0.005</v>
      </c>
      <c r="BF94" s="56" t="n">
        <v>0.014893</v>
      </c>
      <c r="BG94" s="7" t="n">
        <v>8</v>
      </c>
      <c r="BH94" s="26" t="n">
        <v>1.3725</v>
      </c>
      <c r="BI94" s="26" t="n">
        <v>0.012</v>
      </c>
      <c r="BJ94" s="26" t="n">
        <v>-0.1283</v>
      </c>
      <c r="BK94" s="57"/>
      <c r="BL94" s="25"/>
      <c r="BM94" s="56" t="n">
        <v>0.005</v>
      </c>
      <c r="BN94" s="56" t="n">
        <v>0.014893</v>
      </c>
      <c r="BO94" s="7" t="n">
        <v>8</v>
      </c>
      <c r="BP94" s="26" t="n">
        <v>1.3725</v>
      </c>
      <c r="BQ94" s="26" t="n">
        <v>0.012</v>
      </c>
      <c r="BR94" s="26" t="n">
        <v>-0.1283</v>
      </c>
      <c r="BS94" s="57"/>
      <c r="BT94" s="57"/>
      <c r="BV94" s="57"/>
      <c r="BW94" s="57"/>
      <c r="BX94" s="25"/>
      <c r="BY94" s="7"/>
      <c r="BZ94" s="7"/>
      <c r="CA94" s="7"/>
    </row>
    <row r="95" s="26" customFormat="true" ht="14.5" hidden="false" customHeight="false" outlineLevel="0" collapsed="false">
      <c r="A95" s="36" t="n">
        <v>0.5087</v>
      </c>
      <c r="B95" s="36" t="n">
        <v>0.4999</v>
      </c>
      <c r="C95" s="7" t="n">
        <v>8.5</v>
      </c>
      <c r="D95" s="26" t="n">
        <v>0</v>
      </c>
      <c r="E95" s="26" t="n">
        <v>0.6</v>
      </c>
      <c r="F95" s="26" t="n">
        <v>0</v>
      </c>
      <c r="I95" s="36" t="n">
        <v>0.5087</v>
      </c>
      <c r="J95" s="36" t="n">
        <v>0.4999</v>
      </c>
      <c r="K95" s="7" t="n">
        <v>8.5</v>
      </c>
      <c r="L95" s="26" t="n">
        <v>0</v>
      </c>
      <c r="M95" s="26" t="n">
        <v>0.6</v>
      </c>
      <c r="N95" s="26" t="n">
        <v>0</v>
      </c>
      <c r="Q95" s="54"/>
      <c r="R95" s="54"/>
      <c r="S95" s="29" t="n">
        <v>8.5</v>
      </c>
      <c r="T95" s="55" t="n">
        <v>1.39612903225806</v>
      </c>
      <c r="U95" s="55" t="n">
        <v>0.0855645161290323</v>
      </c>
      <c r="V95" s="55" t="n">
        <v>-0.0692967741935484</v>
      </c>
      <c r="W95" s="29"/>
      <c r="Y95" s="54"/>
      <c r="Z95" s="54"/>
      <c r="AA95" s="29" t="n">
        <v>8.5</v>
      </c>
      <c r="AB95" s="55" t="n">
        <v>1.434</v>
      </c>
      <c r="AC95" s="55" t="n">
        <v>0.0284</v>
      </c>
      <c r="AD95" s="55" t="n">
        <v>-0.0644</v>
      </c>
      <c r="AG95" s="36" t="n">
        <v>0.0347</v>
      </c>
      <c r="AH95" s="36" t="n">
        <v>-0.0747</v>
      </c>
      <c r="AI95" s="7" t="n">
        <v>8.5</v>
      </c>
      <c r="AJ95" s="26" t="n">
        <v>1.2675</v>
      </c>
      <c r="AK95" s="26" t="n">
        <v>0.016295</v>
      </c>
      <c r="AL95" s="26" t="n">
        <v>-0.103</v>
      </c>
      <c r="AM95" s="7"/>
      <c r="AN95" s="7"/>
      <c r="AO95" s="36" t="n">
        <v>0.002</v>
      </c>
      <c r="AP95" s="36" t="n">
        <v>0.0124</v>
      </c>
      <c r="AQ95" s="7" t="n">
        <v>8.5</v>
      </c>
      <c r="AR95" s="26" t="n">
        <v>1.3075</v>
      </c>
      <c r="AS95" s="26" t="n">
        <v>0.0134242</v>
      </c>
      <c r="AT95" s="26" t="n">
        <v>-0.1212375</v>
      </c>
      <c r="AU95" s="7"/>
      <c r="AV95" s="7"/>
      <c r="AW95" s="36" t="n">
        <v>0.004</v>
      </c>
      <c r="AX95" s="36" t="n">
        <v>0.0157</v>
      </c>
      <c r="AY95" s="7" t="n">
        <v>8.5</v>
      </c>
      <c r="AZ95" s="26" t="n">
        <v>1.34749</v>
      </c>
      <c r="BA95" s="26" t="n">
        <v>0.01299245</v>
      </c>
      <c r="BB95" s="26" t="n">
        <v>-0.1272845</v>
      </c>
      <c r="BC95" s="25"/>
      <c r="BD95" s="7"/>
      <c r="BE95" s="56" t="n">
        <v>0.004</v>
      </c>
      <c r="BF95" s="56" t="n">
        <v>0.013259</v>
      </c>
      <c r="BG95" s="7" t="n">
        <v>8.5</v>
      </c>
      <c r="BH95" s="26" t="n">
        <v>1.4118</v>
      </c>
      <c r="BI95" s="26" t="n">
        <v>0.0134</v>
      </c>
      <c r="BJ95" s="26" t="n">
        <v>-0.1263</v>
      </c>
      <c r="BK95" s="57"/>
      <c r="BL95" s="25"/>
      <c r="BM95" s="56" t="n">
        <v>0.004</v>
      </c>
      <c r="BN95" s="56" t="n">
        <v>0.013259</v>
      </c>
      <c r="BO95" s="7" t="n">
        <v>8.5</v>
      </c>
      <c r="BP95" s="26" t="n">
        <v>1.4118</v>
      </c>
      <c r="BQ95" s="26" t="n">
        <v>0.0134</v>
      </c>
      <c r="BR95" s="26" t="n">
        <v>-0.1263</v>
      </c>
      <c r="BS95" s="57"/>
      <c r="BT95" s="57"/>
      <c r="BV95" s="57"/>
      <c r="BW95" s="57"/>
      <c r="BX95" s="25"/>
      <c r="BY95" s="7"/>
      <c r="BZ95" s="7"/>
      <c r="CA95" s="7"/>
    </row>
    <row r="96" s="26" customFormat="true" ht="14.5" hidden="false" customHeight="false" outlineLevel="0" collapsed="false">
      <c r="A96" s="36" t="n">
        <v>0.5</v>
      </c>
      <c r="B96" s="36" t="n">
        <v>0.5</v>
      </c>
      <c r="C96" s="7" t="n">
        <v>9</v>
      </c>
      <c r="D96" s="26" t="n">
        <v>0</v>
      </c>
      <c r="E96" s="26" t="n">
        <v>0.6</v>
      </c>
      <c r="F96" s="26" t="n">
        <v>0</v>
      </c>
      <c r="I96" s="36" t="n">
        <v>0.5</v>
      </c>
      <c r="J96" s="36" t="n">
        <v>0.5</v>
      </c>
      <c r="K96" s="7" t="n">
        <v>9</v>
      </c>
      <c r="L96" s="26" t="n">
        <v>0</v>
      </c>
      <c r="M96" s="26" t="n">
        <v>0.6</v>
      </c>
      <c r="N96" s="26" t="n">
        <v>0</v>
      </c>
      <c r="Q96" s="54"/>
      <c r="R96" s="54"/>
      <c r="S96" s="29" t="n">
        <v>9</v>
      </c>
      <c r="T96" s="55" t="n">
        <v>1.444375</v>
      </c>
      <c r="U96" s="55" t="n">
        <v>0.08625</v>
      </c>
      <c r="V96" s="55" t="n">
        <v>-0.0725</v>
      </c>
      <c r="W96" s="29"/>
      <c r="Y96" s="54"/>
      <c r="Z96" s="54"/>
      <c r="AA96" s="29" t="n">
        <v>9</v>
      </c>
      <c r="AB96" s="55" t="n">
        <v>1.494</v>
      </c>
      <c r="AC96" s="55" t="n">
        <v>0.0285</v>
      </c>
      <c r="AD96" s="55" t="n">
        <v>-0.0677</v>
      </c>
      <c r="AG96" s="36" t="n">
        <v>0.0407</v>
      </c>
      <c r="AH96" s="36" t="n">
        <v>-0.0807</v>
      </c>
      <c r="AI96" s="7" t="n">
        <v>9</v>
      </c>
      <c r="AJ96" s="26" t="n">
        <v>1.308</v>
      </c>
      <c r="AK96" s="26" t="n">
        <v>0.01725</v>
      </c>
      <c r="AL96" s="26" t="n">
        <v>-0.104</v>
      </c>
      <c r="AM96" s="7"/>
      <c r="AN96" s="7"/>
      <c r="AO96" s="36" t="n">
        <v>0.0012</v>
      </c>
      <c r="AP96" s="36" t="n">
        <v>0.0098</v>
      </c>
      <c r="AQ96" s="7" t="n">
        <v>9</v>
      </c>
      <c r="AR96" s="26" t="n">
        <v>1.35945</v>
      </c>
      <c r="AS96" s="26" t="n">
        <v>0.0138727</v>
      </c>
      <c r="AT96" s="26" t="n">
        <v>-0.120875</v>
      </c>
      <c r="AU96" s="7"/>
      <c r="AV96" s="7"/>
      <c r="AW96" s="36" t="n">
        <v>0.003</v>
      </c>
      <c r="AX96" s="36" t="n">
        <v>0.0139</v>
      </c>
      <c r="AY96" s="7" t="n">
        <v>9</v>
      </c>
      <c r="AZ96" s="26" t="n">
        <v>1.36539</v>
      </c>
      <c r="BA96" s="26" t="n">
        <v>0.0146931</v>
      </c>
      <c r="BB96" s="26" t="n">
        <v>-0.122745</v>
      </c>
      <c r="BC96" s="25"/>
      <c r="BD96" s="7"/>
      <c r="BE96" s="56" t="n">
        <v>0.003</v>
      </c>
      <c r="BF96" s="56" t="n">
        <v>0.011446</v>
      </c>
      <c r="BG96" s="7" t="n">
        <v>9</v>
      </c>
      <c r="BH96" s="26" t="n">
        <v>1.4511</v>
      </c>
      <c r="BI96" s="26" t="n">
        <v>0.0145</v>
      </c>
      <c r="BJ96" s="26" t="n">
        <v>-0.1242</v>
      </c>
      <c r="BK96" s="57"/>
      <c r="BL96" s="25"/>
      <c r="BM96" s="56" t="n">
        <v>0.003</v>
      </c>
      <c r="BN96" s="56" t="n">
        <v>0.011446</v>
      </c>
      <c r="BO96" s="7" t="n">
        <v>9</v>
      </c>
      <c r="BP96" s="26" t="n">
        <v>1.4511</v>
      </c>
      <c r="BQ96" s="26" t="n">
        <v>0.0145</v>
      </c>
      <c r="BR96" s="26" t="n">
        <v>-0.1242</v>
      </c>
      <c r="BS96" s="57"/>
      <c r="BT96" s="57"/>
      <c r="BV96" s="57"/>
      <c r="BW96" s="57"/>
      <c r="BX96" s="25"/>
      <c r="BY96" s="7"/>
      <c r="BZ96" s="7"/>
      <c r="CA96" s="7"/>
    </row>
    <row r="97" s="26" customFormat="true" ht="14.5" hidden="false" customHeight="false" outlineLevel="0" collapsed="false">
      <c r="A97" s="36" t="n">
        <v>0.4913</v>
      </c>
      <c r="B97" s="36" t="n">
        <v>0.4999</v>
      </c>
      <c r="C97" s="7" t="n">
        <v>9.5</v>
      </c>
      <c r="D97" s="26" t="n">
        <v>0</v>
      </c>
      <c r="E97" s="26" t="n">
        <v>0.6</v>
      </c>
      <c r="F97" s="26" t="n">
        <v>0</v>
      </c>
      <c r="I97" s="36" t="n">
        <v>0.4913</v>
      </c>
      <c r="J97" s="36" t="n">
        <v>0.4999</v>
      </c>
      <c r="K97" s="7" t="n">
        <v>9.5</v>
      </c>
      <c r="L97" s="26" t="n">
        <v>0</v>
      </c>
      <c r="M97" s="26" t="n">
        <v>0.6</v>
      </c>
      <c r="N97" s="26" t="n">
        <v>0</v>
      </c>
      <c r="Q97" s="54"/>
      <c r="R97" s="54"/>
      <c r="S97" s="29" t="n">
        <v>9.5</v>
      </c>
      <c r="T97" s="55" t="n">
        <v>1.485</v>
      </c>
      <c r="U97" s="55" t="n">
        <v>0.0875</v>
      </c>
      <c r="V97" s="55" t="n">
        <v>-0.076</v>
      </c>
      <c r="W97" s="29"/>
      <c r="Y97" s="54"/>
      <c r="Z97" s="54"/>
      <c r="AA97" s="29" t="n">
        <v>9.5</v>
      </c>
      <c r="AB97" s="55" t="n">
        <v>1.554</v>
      </c>
      <c r="AC97" s="55" t="n">
        <v>0.0286</v>
      </c>
      <c r="AD97" s="55" t="n">
        <v>-0.071</v>
      </c>
      <c r="AG97" s="36" t="n">
        <v>0.0475</v>
      </c>
      <c r="AH97" s="36" t="n">
        <v>-0.0869</v>
      </c>
      <c r="AI97" s="7" t="n">
        <v>9.5</v>
      </c>
      <c r="AJ97" s="26" t="n">
        <v>1.3385</v>
      </c>
      <c r="AK97" s="26" t="n">
        <v>0.0197225</v>
      </c>
      <c r="AL97" s="26" t="n">
        <v>-0.105</v>
      </c>
      <c r="AM97" s="7"/>
      <c r="AN97" s="7"/>
      <c r="AO97" s="36" t="n">
        <v>0.0006</v>
      </c>
      <c r="AP97" s="36" t="n">
        <v>0.0073</v>
      </c>
      <c r="AQ97" s="7" t="n">
        <v>9.5</v>
      </c>
      <c r="AR97" s="26" t="n">
        <v>1.40588</v>
      </c>
      <c r="AS97" s="26" t="n">
        <v>0.0144832</v>
      </c>
      <c r="AT97" s="26" t="n">
        <v>-0.119759</v>
      </c>
      <c r="AU97" s="7"/>
      <c r="AV97" s="7"/>
      <c r="AW97" s="36" t="n">
        <v>0.002</v>
      </c>
      <c r="AX97" s="36" t="n">
        <v>0.0116</v>
      </c>
      <c r="AY97" s="7" t="n">
        <v>9.5</v>
      </c>
      <c r="AZ97" s="26" t="n">
        <v>1.335805</v>
      </c>
      <c r="BA97" s="26" t="n">
        <v>0.02540655</v>
      </c>
      <c r="BB97" s="26" t="n">
        <v>-0.1227445</v>
      </c>
      <c r="BC97" s="25"/>
      <c r="BD97" s="7"/>
      <c r="BE97" s="56" t="n">
        <v>0.002</v>
      </c>
      <c r="BF97" s="56" t="n">
        <v>0.009341</v>
      </c>
      <c r="BG97" s="7" t="n">
        <v>9.5</v>
      </c>
      <c r="BH97" s="26" t="n">
        <v>1.4887</v>
      </c>
      <c r="BI97" s="26" t="n">
        <v>0.0156</v>
      </c>
      <c r="BJ97" s="26" t="n">
        <v>-0.1217</v>
      </c>
      <c r="BK97" s="57"/>
      <c r="BL97" s="25"/>
      <c r="BM97" s="56" t="n">
        <v>0.002</v>
      </c>
      <c r="BN97" s="56" t="n">
        <v>0.009341</v>
      </c>
      <c r="BO97" s="7" t="n">
        <v>9.5</v>
      </c>
      <c r="BP97" s="26" t="n">
        <v>1.4887</v>
      </c>
      <c r="BQ97" s="26" t="n">
        <v>0.0156</v>
      </c>
      <c r="BR97" s="26" t="n">
        <v>-0.1217</v>
      </c>
      <c r="BS97" s="57"/>
      <c r="BT97" s="57"/>
      <c r="BV97" s="57"/>
      <c r="BW97" s="57"/>
      <c r="BX97" s="25"/>
      <c r="BY97" s="7"/>
      <c r="BZ97" s="7"/>
      <c r="CA97" s="7"/>
    </row>
    <row r="98" s="26" customFormat="true" ht="14.5" hidden="false" customHeight="false" outlineLevel="0" collapsed="false">
      <c r="A98" s="36" t="n">
        <v>0.4826</v>
      </c>
      <c r="B98" s="36" t="n">
        <v>0.4997</v>
      </c>
      <c r="C98" s="7" t="n">
        <v>10</v>
      </c>
      <c r="D98" s="26" t="n">
        <v>0</v>
      </c>
      <c r="E98" s="26" t="n">
        <v>0.6</v>
      </c>
      <c r="F98" s="26" t="n">
        <v>0</v>
      </c>
      <c r="I98" s="36" t="n">
        <v>0.4826</v>
      </c>
      <c r="J98" s="36" t="n">
        <v>0.4997</v>
      </c>
      <c r="K98" s="7" t="n">
        <v>10</v>
      </c>
      <c r="L98" s="26" t="n">
        <v>0</v>
      </c>
      <c r="M98" s="26" t="n">
        <v>0.6</v>
      </c>
      <c r="N98" s="26" t="n">
        <v>0</v>
      </c>
      <c r="Q98" s="54"/>
      <c r="R98" s="54"/>
      <c r="S98" s="29" t="n">
        <v>10</v>
      </c>
      <c r="T98" s="55" t="n">
        <v>1.525625</v>
      </c>
      <c r="U98" s="55" t="n">
        <v>0.08875</v>
      </c>
      <c r="V98" s="55" t="n">
        <v>-0.0795</v>
      </c>
      <c r="W98" s="29"/>
      <c r="Y98" s="54"/>
      <c r="Z98" s="54"/>
      <c r="AA98" s="29" t="n">
        <v>10</v>
      </c>
      <c r="AB98" s="55" t="n">
        <v>1.614</v>
      </c>
      <c r="AC98" s="55" t="n">
        <v>0.0287</v>
      </c>
      <c r="AD98" s="55" t="n">
        <v>-0.0743</v>
      </c>
      <c r="AG98" s="36" t="n">
        <v>0.0549</v>
      </c>
      <c r="AH98" s="36" t="n">
        <v>-0.0932</v>
      </c>
      <c r="AI98" s="7" t="n">
        <v>10</v>
      </c>
      <c r="AJ98" s="26" t="n">
        <v>1.369</v>
      </c>
      <c r="AK98" s="26" t="n">
        <v>0.022195</v>
      </c>
      <c r="AL98" s="26" t="n">
        <v>-0.106</v>
      </c>
      <c r="AM98" s="7"/>
      <c r="AN98" s="7"/>
      <c r="AO98" s="36" t="n">
        <v>0.0003</v>
      </c>
      <c r="AP98" s="36" t="n">
        <v>0.0048</v>
      </c>
      <c r="AQ98" s="7" t="n">
        <v>10</v>
      </c>
      <c r="AR98" s="26" t="n">
        <v>1.45231</v>
      </c>
      <c r="AS98" s="26" t="n">
        <v>0.0150937</v>
      </c>
      <c r="AT98" s="26" t="n">
        <v>-0.118643</v>
      </c>
      <c r="AU98" s="7"/>
      <c r="AV98" s="7"/>
      <c r="AW98" s="36" t="n">
        <v>0.0017</v>
      </c>
      <c r="AX98" s="36" t="n">
        <v>0.011</v>
      </c>
      <c r="AY98" s="7" t="n">
        <v>10</v>
      </c>
      <c r="AZ98" s="26" t="n">
        <v>1.30622</v>
      </c>
      <c r="BA98" s="26" t="n">
        <v>0.03612</v>
      </c>
      <c r="BB98" s="26" t="n">
        <v>-0.122744</v>
      </c>
      <c r="BC98" s="25"/>
      <c r="BD98" s="7"/>
      <c r="BE98" s="56" t="n">
        <v>0.00175</v>
      </c>
      <c r="BF98" s="56" t="n">
        <v>0.008737</v>
      </c>
      <c r="BG98" s="7" t="n">
        <v>10</v>
      </c>
      <c r="BH98" s="26" t="n">
        <v>1.5162</v>
      </c>
      <c r="BI98" s="26" t="n">
        <v>0.0165</v>
      </c>
      <c r="BJ98" s="26" t="n">
        <v>-0.1217</v>
      </c>
      <c r="BK98" s="57"/>
      <c r="BL98" s="25"/>
      <c r="BM98" s="56" t="n">
        <v>0.00175</v>
      </c>
      <c r="BN98" s="56" t="n">
        <v>0.008737</v>
      </c>
      <c r="BO98" s="7" t="n">
        <v>10</v>
      </c>
      <c r="BP98" s="26" t="n">
        <v>1.5162</v>
      </c>
      <c r="BQ98" s="26" t="n">
        <v>0.0165</v>
      </c>
      <c r="BR98" s="26" t="n">
        <v>-0.1217</v>
      </c>
      <c r="BS98" s="57"/>
      <c r="BT98" s="57"/>
      <c r="BV98" s="57"/>
      <c r="BW98" s="57"/>
      <c r="BX98" s="25"/>
      <c r="BY98" s="7"/>
      <c r="BZ98" s="7"/>
      <c r="CA98" s="7"/>
    </row>
    <row r="99" s="26" customFormat="true" ht="14.5" hidden="false" customHeight="false" outlineLevel="0" collapsed="false">
      <c r="A99" s="36" t="n">
        <v>0.4738</v>
      </c>
      <c r="B99" s="36" t="n">
        <v>0.4993</v>
      </c>
      <c r="C99" s="7" t="n">
        <v>10.5</v>
      </c>
      <c r="D99" s="26" t="n">
        <v>0</v>
      </c>
      <c r="E99" s="26" t="n">
        <v>0.6</v>
      </c>
      <c r="F99" s="26" t="n">
        <v>0</v>
      </c>
      <c r="I99" s="36" t="n">
        <v>0.4738</v>
      </c>
      <c r="J99" s="36" t="n">
        <v>0.4993</v>
      </c>
      <c r="K99" s="7" t="n">
        <v>10.5</v>
      </c>
      <c r="L99" s="26" t="n">
        <v>0</v>
      </c>
      <c r="M99" s="26" t="n">
        <v>0.6</v>
      </c>
      <c r="N99" s="26" t="n">
        <v>0</v>
      </c>
      <c r="Q99" s="54"/>
      <c r="R99" s="54"/>
      <c r="S99" s="29" t="n">
        <v>10.5</v>
      </c>
      <c r="T99" s="55" t="n">
        <v>1.24</v>
      </c>
      <c r="U99" s="55" t="n">
        <v>0.1054</v>
      </c>
      <c r="V99" s="55" t="n">
        <v>-0.083</v>
      </c>
      <c r="W99" s="29"/>
      <c r="Y99" s="54"/>
      <c r="Z99" s="54"/>
      <c r="AA99" s="29" t="n">
        <v>10.5</v>
      </c>
      <c r="AB99" s="55" t="n">
        <v>1.6629</v>
      </c>
      <c r="AC99" s="55" t="n">
        <v>0.0288</v>
      </c>
      <c r="AD99" s="55" t="n">
        <v>-0.0776</v>
      </c>
      <c r="AG99" s="36" t="n">
        <v>0.063</v>
      </c>
      <c r="AH99" s="36" t="n">
        <v>-0.0994</v>
      </c>
      <c r="AI99" s="7" t="n">
        <v>10.5</v>
      </c>
      <c r="AJ99" s="26" t="n">
        <v>1.381</v>
      </c>
      <c r="AK99" s="26" t="n">
        <v>0.0257725</v>
      </c>
      <c r="AL99" s="26" t="n">
        <v>-0.1065</v>
      </c>
      <c r="AM99" s="7"/>
      <c r="AN99" s="7"/>
      <c r="AO99" s="36" t="n">
        <v>0.0001</v>
      </c>
      <c r="AP99" s="36" t="n">
        <v>0.0023</v>
      </c>
      <c r="AQ99" s="7" t="n">
        <v>10.5</v>
      </c>
      <c r="AR99" s="26" t="n">
        <v>1.48899</v>
      </c>
      <c r="AS99" s="26" t="n">
        <v>0.0159835</v>
      </c>
      <c r="AT99" s="26" t="n">
        <v>-0.116538</v>
      </c>
      <c r="AU99" s="7"/>
      <c r="AV99" s="7"/>
      <c r="AW99" s="36" t="n">
        <v>0.0015</v>
      </c>
      <c r="AX99" s="36" t="n">
        <v>0.0102</v>
      </c>
      <c r="AY99" s="7" t="n">
        <v>10.5</v>
      </c>
      <c r="AZ99" s="26" t="n">
        <v>1.231305</v>
      </c>
      <c r="BA99" s="26" t="n">
        <v>0.0455205</v>
      </c>
      <c r="BB99" s="26" t="n">
        <v>-0.1219465</v>
      </c>
      <c r="BC99" s="25"/>
      <c r="BD99" s="7"/>
      <c r="BE99" s="56" t="n">
        <v>0.0015</v>
      </c>
      <c r="BF99" s="56" t="n">
        <v>0.00808</v>
      </c>
      <c r="BG99" s="7" t="n">
        <v>10.5</v>
      </c>
      <c r="BH99" s="26" t="n">
        <v>1.5422</v>
      </c>
      <c r="BI99" s="26" t="n">
        <v>0.0178</v>
      </c>
      <c r="BJ99" s="26" t="n">
        <v>-0.1217</v>
      </c>
      <c r="BK99" s="57"/>
      <c r="BL99" s="25"/>
      <c r="BM99" s="56" t="n">
        <v>0.0015</v>
      </c>
      <c r="BN99" s="56" t="n">
        <v>0.00808</v>
      </c>
      <c r="BO99" s="7" t="n">
        <v>10.5</v>
      </c>
      <c r="BP99" s="26" t="n">
        <v>1.5422</v>
      </c>
      <c r="BQ99" s="26" t="n">
        <v>0.0178</v>
      </c>
      <c r="BR99" s="26" t="n">
        <v>-0.1217</v>
      </c>
      <c r="BS99" s="57"/>
      <c r="BT99" s="57"/>
      <c r="BV99" s="57"/>
      <c r="BW99" s="57"/>
      <c r="BX99" s="25"/>
      <c r="BY99" s="7"/>
      <c r="BZ99" s="7"/>
      <c r="CA99" s="7"/>
    </row>
    <row r="100" s="26" customFormat="true" ht="14.5" hidden="false" customHeight="false" outlineLevel="0" collapsed="false">
      <c r="A100" s="36" t="n">
        <v>0.4651</v>
      </c>
      <c r="B100" s="36" t="n">
        <v>0.4988</v>
      </c>
      <c r="C100" s="7" t="n">
        <v>11</v>
      </c>
      <c r="D100" s="26" t="n">
        <v>0</v>
      </c>
      <c r="E100" s="26" t="n">
        <v>0.6</v>
      </c>
      <c r="F100" s="26" t="n">
        <v>0</v>
      </c>
      <c r="I100" s="36" t="n">
        <v>0.4651</v>
      </c>
      <c r="J100" s="36" t="n">
        <v>0.4988</v>
      </c>
      <c r="K100" s="7" t="n">
        <v>11</v>
      </c>
      <c r="L100" s="26" t="n">
        <v>0</v>
      </c>
      <c r="M100" s="26" t="n">
        <v>0.6</v>
      </c>
      <c r="N100" s="26" t="n">
        <v>0</v>
      </c>
      <c r="Q100" s="54"/>
      <c r="R100" s="54"/>
      <c r="S100" s="29" t="n">
        <v>11</v>
      </c>
      <c r="T100" s="55" t="n">
        <v>1.07325</v>
      </c>
      <c r="U100" s="55" t="n">
        <v>0.1256</v>
      </c>
      <c r="V100" s="55" t="n">
        <v>-0.04385</v>
      </c>
      <c r="W100" s="29"/>
      <c r="Y100" s="54"/>
      <c r="Z100" s="54"/>
      <c r="AA100" s="29" t="n">
        <v>11</v>
      </c>
      <c r="AB100" s="55" t="n">
        <v>1.6953</v>
      </c>
      <c r="AC100" s="55" t="n">
        <v>0.029</v>
      </c>
      <c r="AD100" s="55" t="n">
        <v>-0.0809</v>
      </c>
      <c r="AG100" s="36" t="n">
        <v>0.0717</v>
      </c>
      <c r="AH100" s="36" t="n">
        <v>-0.1057</v>
      </c>
      <c r="AI100" s="7" t="n">
        <v>11</v>
      </c>
      <c r="AJ100" s="26" t="n">
        <v>1.393</v>
      </c>
      <c r="AK100" s="26" t="n">
        <v>0.02935</v>
      </c>
      <c r="AL100" s="26" t="n">
        <v>-0.107</v>
      </c>
      <c r="AM100" s="7"/>
      <c r="AN100" s="7"/>
      <c r="AO100" s="36" t="n">
        <v>0</v>
      </c>
      <c r="AP100" s="36" t="n">
        <v>-0.0001</v>
      </c>
      <c r="AQ100" s="7" t="n">
        <v>11</v>
      </c>
      <c r="AR100" s="26" t="n">
        <v>1.52567</v>
      </c>
      <c r="AS100" s="26" t="n">
        <v>0.0168733</v>
      </c>
      <c r="AT100" s="26" t="n">
        <v>-0.114433</v>
      </c>
      <c r="AU100" s="7"/>
      <c r="AV100" s="7"/>
      <c r="AW100" s="36" t="n">
        <v>0.0013</v>
      </c>
      <c r="AX100" s="36" t="n">
        <v>0.0094</v>
      </c>
      <c r="AY100" s="7" t="n">
        <v>11</v>
      </c>
      <c r="AZ100" s="26" t="n">
        <v>1.15639</v>
      </c>
      <c r="BA100" s="26" t="n">
        <v>0.054921</v>
      </c>
      <c r="BB100" s="26" t="n">
        <v>-0.121149</v>
      </c>
      <c r="BC100" s="25"/>
      <c r="BD100" s="7"/>
      <c r="BE100" s="56" t="n">
        <v>0.00125</v>
      </c>
      <c r="BF100" s="56" t="n">
        <v>0.00736</v>
      </c>
      <c r="BG100" s="7" t="n">
        <v>11</v>
      </c>
      <c r="BH100" s="26" t="n">
        <v>1.5626</v>
      </c>
      <c r="BI100" s="26" t="n">
        <v>0.0195</v>
      </c>
      <c r="BJ100" s="26" t="n">
        <v>-0.1217</v>
      </c>
      <c r="BK100" s="57"/>
      <c r="BL100" s="25"/>
      <c r="BM100" s="56" t="n">
        <v>0.00125</v>
      </c>
      <c r="BN100" s="56" t="n">
        <v>0.00736</v>
      </c>
      <c r="BO100" s="7" t="n">
        <v>11</v>
      </c>
      <c r="BP100" s="26" t="n">
        <v>1.5626</v>
      </c>
      <c r="BQ100" s="26" t="n">
        <v>0.0195</v>
      </c>
      <c r="BR100" s="26" t="n">
        <v>-0.1217</v>
      </c>
      <c r="BS100" s="57"/>
      <c r="BT100" s="57"/>
      <c r="BV100" s="57"/>
      <c r="BW100" s="57"/>
      <c r="BX100" s="25"/>
      <c r="BY100" s="7"/>
      <c r="BZ100" s="7"/>
      <c r="CA100" s="7"/>
    </row>
    <row r="101" s="26" customFormat="true" ht="14.5" hidden="false" customHeight="false" outlineLevel="0" collapsed="false">
      <c r="A101" s="36" t="n">
        <v>0.4564</v>
      </c>
      <c r="B101" s="36" t="n">
        <v>0.4981</v>
      </c>
      <c r="C101" s="7" t="n">
        <v>11.5</v>
      </c>
      <c r="D101" s="26" t="n">
        <v>0</v>
      </c>
      <c r="E101" s="26" t="n">
        <v>0.6</v>
      </c>
      <c r="F101" s="26" t="n">
        <v>0</v>
      </c>
      <c r="I101" s="36" t="n">
        <v>0.4564</v>
      </c>
      <c r="J101" s="36" t="n">
        <v>0.4981</v>
      </c>
      <c r="K101" s="7" t="n">
        <v>11.5</v>
      </c>
      <c r="L101" s="26" t="n">
        <v>0</v>
      </c>
      <c r="M101" s="26" t="n">
        <v>0.6</v>
      </c>
      <c r="N101" s="26" t="n">
        <v>0</v>
      </c>
      <c r="Q101" s="54"/>
      <c r="R101" s="54"/>
      <c r="S101" s="29" t="n">
        <v>11.5</v>
      </c>
      <c r="T101" s="55" t="n">
        <v>1.04503333333333</v>
      </c>
      <c r="U101" s="55" t="n">
        <v>0.141</v>
      </c>
      <c r="V101" s="55" t="n">
        <v>-0.0373666666666667</v>
      </c>
      <c r="W101" s="29"/>
      <c r="Y101" s="54"/>
      <c r="Z101" s="54"/>
      <c r="AA101" s="29" t="n">
        <v>11.5</v>
      </c>
      <c r="AB101" s="55" t="n">
        <v>1.7277</v>
      </c>
      <c r="AC101" s="55" t="n">
        <v>0.0292</v>
      </c>
      <c r="AD101" s="55" t="n">
        <v>-0.0842</v>
      </c>
      <c r="AG101" s="36" t="n">
        <v>0.0811</v>
      </c>
      <c r="AH101" s="36" t="n">
        <v>-0.1118</v>
      </c>
      <c r="AI101" s="7" t="n">
        <v>11.5</v>
      </c>
      <c r="AJ101" s="26" t="n">
        <v>1.3675</v>
      </c>
      <c r="AK101" s="26" t="n">
        <v>0.0351475</v>
      </c>
      <c r="AL101" s="26" t="n">
        <v>-0.1075</v>
      </c>
      <c r="AM101" s="7"/>
      <c r="AN101" s="7"/>
      <c r="AO101" s="36" t="n">
        <v>0.0001</v>
      </c>
      <c r="AP101" s="36" t="n">
        <v>-0.0025</v>
      </c>
      <c r="AQ101" s="7" t="n">
        <v>11.5</v>
      </c>
      <c r="AR101" s="26" t="n">
        <v>1.54241</v>
      </c>
      <c r="AS101" s="26" t="n">
        <v>0.0184526</v>
      </c>
      <c r="AT101" s="26" t="n">
        <v>-0.1107605</v>
      </c>
      <c r="AU101" s="7"/>
      <c r="AV101" s="7"/>
      <c r="AW101" s="36" t="n">
        <v>0.001</v>
      </c>
      <c r="AX101" s="36" t="n">
        <v>0.0085</v>
      </c>
      <c r="AY101" s="7" t="n">
        <v>11.5</v>
      </c>
      <c r="AZ101" s="26" t="n">
        <v>1.13253</v>
      </c>
      <c r="BA101" s="26" t="n">
        <v>0.05895715</v>
      </c>
      <c r="BB101" s="26" t="n">
        <v>-0.1167245</v>
      </c>
      <c r="BC101" s="25"/>
      <c r="BD101" s="7"/>
      <c r="BE101" s="56" t="n">
        <v>0.001</v>
      </c>
      <c r="BF101" s="56" t="n">
        <v>0.006562</v>
      </c>
      <c r="BG101" s="7" t="n">
        <v>11.5</v>
      </c>
      <c r="BH101" s="26" t="n">
        <v>1.5804</v>
      </c>
      <c r="BI101" s="26" t="n">
        <v>0.0215</v>
      </c>
      <c r="BJ101" s="26" t="n">
        <v>-0.1222</v>
      </c>
      <c r="BK101" s="57"/>
      <c r="BL101" s="25"/>
      <c r="BM101" s="56" t="n">
        <v>0.001</v>
      </c>
      <c r="BN101" s="56" t="n">
        <v>0.006562</v>
      </c>
      <c r="BO101" s="7" t="n">
        <v>11.5</v>
      </c>
      <c r="BP101" s="26" t="n">
        <v>1.5804</v>
      </c>
      <c r="BQ101" s="26" t="n">
        <v>0.0215</v>
      </c>
      <c r="BR101" s="26" t="n">
        <v>-0.1222</v>
      </c>
      <c r="BS101" s="57"/>
      <c r="BT101" s="57"/>
      <c r="BV101" s="57"/>
      <c r="BW101" s="57"/>
      <c r="BX101" s="25"/>
      <c r="BY101" s="7"/>
      <c r="BZ101" s="7"/>
      <c r="CA101" s="7"/>
    </row>
    <row r="102" s="26" customFormat="true" ht="14.5" hidden="false" customHeight="false" outlineLevel="0" collapsed="false">
      <c r="A102" s="36" t="n">
        <v>0.4477</v>
      </c>
      <c r="B102" s="36" t="n">
        <v>0.4973</v>
      </c>
      <c r="C102" s="7" t="n">
        <v>12</v>
      </c>
      <c r="D102" s="26" t="n">
        <v>0</v>
      </c>
      <c r="E102" s="26" t="n">
        <v>0.6</v>
      </c>
      <c r="F102" s="26" t="n">
        <v>0</v>
      </c>
      <c r="I102" s="36" t="n">
        <v>0.4477</v>
      </c>
      <c r="J102" s="36" t="n">
        <v>0.4973</v>
      </c>
      <c r="K102" s="7" t="n">
        <v>12</v>
      </c>
      <c r="L102" s="26" t="n">
        <v>0</v>
      </c>
      <c r="M102" s="26" t="n">
        <v>0.6</v>
      </c>
      <c r="N102" s="26" t="n">
        <v>0</v>
      </c>
      <c r="Q102" s="54"/>
      <c r="R102" s="54"/>
      <c r="S102" s="29" t="n">
        <v>12</v>
      </c>
      <c r="T102" s="55" t="n">
        <v>1.02796</v>
      </c>
      <c r="U102" s="55" t="n">
        <v>0.15542</v>
      </c>
      <c r="V102" s="55" t="n">
        <v>-0.03908</v>
      </c>
      <c r="W102" s="29"/>
      <c r="Y102" s="54"/>
      <c r="Z102" s="54"/>
      <c r="AA102" s="29" t="n">
        <v>12</v>
      </c>
      <c r="AB102" s="55" t="n">
        <v>1.76</v>
      </c>
      <c r="AC102" s="55" t="n">
        <v>0.0301</v>
      </c>
      <c r="AD102" s="55" t="n">
        <v>-0.0875</v>
      </c>
      <c r="AG102" s="36" t="n">
        <v>0.0909</v>
      </c>
      <c r="AH102" s="36" t="n">
        <v>-0.1179</v>
      </c>
      <c r="AI102" s="7" t="n">
        <v>12</v>
      </c>
      <c r="AJ102" s="26" t="n">
        <v>1.342</v>
      </c>
      <c r="AK102" s="26" t="n">
        <v>0.040945</v>
      </c>
      <c r="AL102" s="26" t="n">
        <v>-0.108</v>
      </c>
      <c r="AM102" s="7"/>
      <c r="AN102" s="7"/>
      <c r="AO102" s="36" t="n">
        <v>0.0003</v>
      </c>
      <c r="AP102" s="36" t="n">
        <v>-0.005</v>
      </c>
      <c r="AQ102" s="7" t="n">
        <v>12</v>
      </c>
      <c r="AR102" s="26" t="n">
        <v>1.55915</v>
      </c>
      <c r="AS102" s="26" t="n">
        <v>0.0200319</v>
      </c>
      <c r="AT102" s="26" t="n">
        <v>-0.107088</v>
      </c>
      <c r="AU102" s="7"/>
      <c r="AV102" s="7"/>
      <c r="AW102" s="36" t="n">
        <v>0.0008</v>
      </c>
      <c r="AX102" s="36" t="n">
        <v>0.0074</v>
      </c>
      <c r="AY102" s="7" t="n">
        <v>12</v>
      </c>
      <c r="AZ102" s="26" t="n">
        <v>1.10867</v>
      </c>
      <c r="BA102" s="26" t="n">
        <v>0.0629933</v>
      </c>
      <c r="BB102" s="26" t="n">
        <v>-0.1123</v>
      </c>
      <c r="BC102" s="25"/>
      <c r="BD102" s="7"/>
      <c r="BE102" s="56" t="n">
        <v>0.00075</v>
      </c>
      <c r="BF102" s="56" t="n">
        <v>0.005649</v>
      </c>
      <c r="BG102" s="7" t="n">
        <v>12</v>
      </c>
      <c r="BH102" s="26" t="n">
        <v>1.5871</v>
      </c>
      <c r="BI102" s="26" t="n">
        <v>0.035</v>
      </c>
      <c r="BJ102" s="26" t="n">
        <v>-0.1238</v>
      </c>
      <c r="BK102" s="57"/>
      <c r="BL102" s="25"/>
      <c r="BM102" s="56" t="n">
        <v>0.00075</v>
      </c>
      <c r="BN102" s="56" t="n">
        <v>0.005649</v>
      </c>
      <c r="BO102" s="7" t="n">
        <v>12</v>
      </c>
      <c r="BP102" s="26" t="n">
        <v>1.5871</v>
      </c>
      <c r="BQ102" s="26" t="n">
        <v>0.035</v>
      </c>
      <c r="BR102" s="26" t="n">
        <v>-0.1238</v>
      </c>
      <c r="BS102" s="57"/>
      <c r="BT102" s="57"/>
      <c r="BV102" s="57"/>
      <c r="BW102" s="57"/>
      <c r="BX102" s="25"/>
      <c r="BY102" s="7"/>
      <c r="BZ102" s="7"/>
      <c r="CA102" s="7"/>
    </row>
    <row r="103" s="26" customFormat="true" ht="14.5" hidden="false" customHeight="false" outlineLevel="0" collapsed="false">
      <c r="A103" s="36" t="n">
        <v>0.4391</v>
      </c>
      <c r="B103" s="36" t="n">
        <v>0.4963</v>
      </c>
      <c r="C103" s="7" t="n">
        <v>12.5</v>
      </c>
      <c r="D103" s="26" t="n">
        <v>0</v>
      </c>
      <c r="E103" s="26" t="n">
        <v>0.6</v>
      </c>
      <c r="F103" s="26" t="n">
        <v>0</v>
      </c>
      <c r="I103" s="36" t="n">
        <v>0.4391</v>
      </c>
      <c r="J103" s="36" t="n">
        <v>0.4963</v>
      </c>
      <c r="K103" s="7" t="n">
        <v>12.5</v>
      </c>
      <c r="L103" s="26" t="n">
        <v>0</v>
      </c>
      <c r="M103" s="26" t="n">
        <v>0.6</v>
      </c>
      <c r="N103" s="26" t="n">
        <v>0</v>
      </c>
      <c r="Q103" s="54"/>
      <c r="R103" s="54"/>
      <c r="S103" s="29" t="n">
        <v>12.5</v>
      </c>
      <c r="T103" s="55" t="n">
        <v>1.01711</v>
      </c>
      <c r="U103" s="55" t="n">
        <v>0.16922</v>
      </c>
      <c r="V103" s="55" t="n">
        <v>-0.04078</v>
      </c>
      <c r="W103" s="29"/>
      <c r="Y103" s="54"/>
      <c r="Z103" s="54"/>
      <c r="AA103" s="29" t="n">
        <v>12.5</v>
      </c>
      <c r="AB103" s="55" t="n">
        <v>0.986</v>
      </c>
      <c r="AC103" s="55" t="n">
        <v>0.0334</v>
      </c>
      <c r="AD103" s="55" t="n">
        <v>-0.0589</v>
      </c>
      <c r="AG103" s="36" t="n">
        <v>0.1013</v>
      </c>
      <c r="AH103" s="36" t="n">
        <v>-0.1237</v>
      </c>
      <c r="AI103" s="7" t="n">
        <v>12.5</v>
      </c>
      <c r="AJ103" s="26" t="n">
        <v>1.3165</v>
      </c>
      <c r="AK103" s="26" t="n">
        <v>0.04984</v>
      </c>
      <c r="AL103" s="26" t="n">
        <v>-0.1085</v>
      </c>
      <c r="AM103" s="7"/>
      <c r="AN103" s="7"/>
      <c r="AO103" s="36" t="n">
        <v>0.0007</v>
      </c>
      <c r="AP103" s="36" t="n">
        <v>-0.0076</v>
      </c>
      <c r="AQ103" s="7" t="n">
        <v>12.5</v>
      </c>
      <c r="AR103" s="26" t="n">
        <v>1.37749</v>
      </c>
      <c r="AS103" s="26" t="n">
        <v>0.039607</v>
      </c>
      <c r="AT103" s="26" t="n">
        <v>-0.1113545</v>
      </c>
      <c r="AU103" s="7"/>
      <c r="AV103" s="7"/>
      <c r="AW103" s="36" t="n">
        <v>0.0005</v>
      </c>
      <c r="AX103" s="36" t="n">
        <v>0.006</v>
      </c>
      <c r="AY103" s="7" t="n">
        <v>12.5</v>
      </c>
      <c r="AZ103" s="26" t="n">
        <v>1.102675</v>
      </c>
      <c r="BA103" s="26" t="n">
        <v>0.06985075</v>
      </c>
      <c r="BB103" s="26" t="n">
        <v>-0.108952</v>
      </c>
      <c r="BC103" s="25"/>
      <c r="BD103" s="7"/>
      <c r="BE103" s="56" t="n">
        <v>0.0005</v>
      </c>
      <c r="BF103" s="56" t="n">
        <v>0.004564</v>
      </c>
      <c r="BG103" s="7" t="n">
        <v>12.5</v>
      </c>
      <c r="BH103" s="26" t="n">
        <v>1.54855</v>
      </c>
      <c r="BI103" s="26" t="n">
        <v>0.0485</v>
      </c>
      <c r="BJ103" s="26" t="n">
        <v>-0.1254</v>
      </c>
      <c r="BK103" s="57"/>
      <c r="BL103" s="25"/>
      <c r="BM103" s="56" t="n">
        <v>0.0005</v>
      </c>
      <c r="BN103" s="56" t="n">
        <v>0.004564</v>
      </c>
      <c r="BO103" s="7" t="n">
        <v>12.5</v>
      </c>
      <c r="BP103" s="26" t="n">
        <v>1.54855</v>
      </c>
      <c r="BQ103" s="26" t="n">
        <v>0.0485</v>
      </c>
      <c r="BR103" s="26" t="n">
        <v>-0.1254</v>
      </c>
      <c r="BS103" s="57"/>
      <c r="BT103" s="57"/>
      <c r="BV103" s="57"/>
      <c r="BW103" s="57"/>
      <c r="BX103" s="25"/>
      <c r="BY103" s="7"/>
      <c r="BZ103" s="7"/>
      <c r="CA103" s="7"/>
    </row>
    <row r="104" s="26" customFormat="true" ht="14.5" hidden="false" customHeight="false" outlineLevel="0" collapsed="false">
      <c r="A104" s="36" t="n">
        <v>0.4304</v>
      </c>
      <c r="B104" s="36" t="n">
        <v>0.4951</v>
      </c>
      <c r="C104" s="7" t="n">
        <v>13</v>
      </c>
      <c r="D104" s="26" t="n">
        <v>0</v>
      </c>
      <c r="E104" s="26" t="n">
        <v>0.6</v>
      </c>
      <c r="F104" s="26" t="n">
        <v>0</v>
      </c>
      <c r="I104" s="36" t="n">
        <v>0.4304</v>
      </c>
      <c r="J104" s="36" t="n">
        <v>0.4951</v>
      </c>
      <c r="K104" s="7" t="n">
        <v>13</v>
      </c>
      <c r="L104" s="26" t="n">
        <v>0</v>
      </c>
      <c r="M104" s="26" t="n">
        <v>0.6</v>
      </c>
      <c r="N104" s="26" t="n">
        <v>0</v>
      </c>
      <c r="Q104" s="54"/>
      <c r="R104" s="54"/>
      <c r="S104" s="29" t="n">
        <v>13</v>
      </c>
      <c r="T104" s="55" t="n">
        <v>1.009725</v>
      </c>
      <c r="U104" s="55" t="n">
        <v>0.1825</v>
      </c>
      <c r="V104" s="55" t="n">
        <v>-0.042475</v>
      </c>
      <c r="W104" s="29"/>
      <c r="Y104" s="54"/>
      <c r="Z104" s="54"/>
      <c r="AA104" s="29" t="n">
        <v>13</v>
      </c>
      <c r="AB104" s="55" t="n">
        <v>0.9725</v>
      </c>
      <c r="AC104" s="55" t="n">
        <v>0.0351</v>
      </c>
      <c r="AD104" s="55" t="n">
        <v>-0.0598</v>
      </c>
      <c r="AG104" s="36" t="n">
        <v>0.1122</v>
      </c>
      <c r="AH104" s="36" t="n">
        <v>-0.1293</v>
      </c>
      <c r="AI104" s="7" t="n">
        <v>13</v>
      </c>
      <c r="AJ104" s="26" t="n">
        <v>1.291</v>
      </c>
      <c r="AK104" s="26" t="n">
        <v>0.058735</v>
      </c>
      <c r="AL104" s="26" t="n">
        <v>-0.109</v>
      </c>
      <c r="AM104" s="7"/>
      <c r="AN104" s="7"/>
      <c r="AO104" s="36" t="n">
        <v>0.0013</v>
      </c>
      <c r="AP104" s="36" t="n">
        <v>-0.0103</v>
      </c>
      <c r="AQ104" s="7" t="n">
        <v>13</v>
      </c>
      <c r="AR104" s="26" t="n">
        <v>1.19583</v>
      </c>
      <c r="AS104" s="26" t="n">
        <v>0.0591821</v>
      </c>
      <c r="AT104" s="26" t="n">
        <v>-0.115621</v>
      </c>
      <c r="AU104" s="7"/>
      <c r="AV104" s="7"/>
      <c r="AW104" s="36" t="n">
        <v>0.0004</v>
      </c>
      <c r="AX104" s="36" t="n">
        <v>0.0054</v>
      </c>
      <c r="AY104" s="7" t="n">
        <v>13</v>
      </c>
      <c r="AZ104" s="26" t="n">
        <v>1.09668</v>
      </c>
      <c r="BA104" s="26" t="n">
        <v>0.0767082</v>
      </c>
      <c r="BB104" s="26" t="n">
        <v>-0.105604</v>
      </c>
      <c r="BC104" s="25"/>
      <c r="BD104" s="7"/>
      <c r="BE104" s="56" t="n">
        <v>0.0004</v>
      </c>
      <c r="BF104" s="56" t="n">
        <v>0.004058</v>
      </c>
      <c r="BG104" s="7" t="n">
        <v>13</v>
      </c>
      <c r="BH104" s="26" t="n">
        <v>1.51</v>
      </c>
      <c r="BI104" s="26" t="n">
        <v>0.062</v>
      </c>
      <c r="BJ104" s="26" t="n">
        <v>-0.127</v>
      </c>
      <c r="BK104" s="57"/>
      <c r="BL104" s="25"/>
      <c r="BM104" s="56" t="n">
        <v>0.0004</v>
      </c>
      <c r="BN104" s="56" t="n">
        <v>0.004058</v>
      </c>
      <c r="BO104" s="7" t="n">
        <v>13</v>
      </c>
      <c r="BP104" s="26" t="n">
        <v>1.51</v>
      </c>
      <c r="BQ104" s="26" t="n">
        <v>0.062</v>
      </c>
      <c r="BR104" s="26" t="n">
        <v>-0.127</v>
      </c>
      <c r="BS104" s="57"/>
      <c r="BT104" s="57"/>
      <c r="BV104" s="57"/>
      <c r="BW104" s="57"/>
      <c r="BX104" s="25"/>
      <c r="BY104" s="7"/>
      <c r="BZ104" s="7"/>
      <c r="CA104" s="7"/>
    </row>
    <row r="105" s="26" customFormat="true" ht="14.5" hidden="false" customHeight="false" outlineLevel="0" collapsed="false">
      <c r="A105" s="36" t="n">
        <v>0.4218</v>
      </c>
      <c r="B105" s="36" t="n">
        <v>0.4938</v>
      </c>
      <c r="C105" s="7" t="n">
        <v>13.5</v>
      </c>
      <c r="D105" s="26" t="n">
        <v>0</v>
      </c>
      <c r="E105" s="26" t="n">
        <v>0.6</v>
      </c>
      <c r="F105" s="26" t="n">
        <v>0</v>
      </c>
      <c r="I105" s="36" t="n">
        <v>0.4218</v>
      </c>
      <c r="J105" s="36" t="n">
        <v>0.4938</v>
      </c>
      <c r="K105" s="7" t="n">
        <v>13.5</v>
      </c>
      <c r="L105" s="26" t="n">
        <v>0</v>
      </c>
      <c r="M105" s="26" t="n">
        <v>0.6</v>
      </c>
      <c r="N105" s="26" t="n">
        <v>0</v>
      </c>
      <c r="Q105" s="54"/>
      <c r="R105" s="54"/>
      <c r="S105" s="29" t="n">
        <v>13.5</v>
      </c>
      <c r="T105" s="55" t="n">
        <v>1.0075375</v>
      </c>
      <c r="U105" s="55" t="n">
        <v>0.195</v>
      </c>
      <c r="V105" s="55" t="n">
        <v>-0.0441625</v>
      </c>
      <c r="W105" s="29"/>
      <c r="Y105" s="54"/>
      <c r="Z105" s="54"/>
      <c r="AA105" s="29" t="n">
        <v>13.5</v>
      </c>
      <c r="AB105" s="55" t="n">
        <v>0.985</v>
      </c>
      <c r="AC105" s="55" t="n">
        <v>0.0365</v>
      </c>
      <c r="AD105" s="55" t="n">
        <v>-0.0618</v>
      </c>
      <c r="AG105" s="36" t="n">
        <v>0.1237</v>
      </c>
      <c r="AH105" s="36" t="n">
        <v>-0.1348</v>
      </c>
      <c r="AI105" s="7" t="n">
        <v>13.5</v>
      </c>
      <c r="AJ105" s="26" t="n">
        <v>1.27</v>
      </c>
      <c r="AK105" s="26" t="n">
        <v>0.06919</v>
      </c>
      <c r="AL105" s="26" t="n">
        <v>-0.109</v>
      </c>
      <c r="AM105" s="7"/>
      <c r="AN105" s="7"/>
      <c r="AO105" s="36" t="n">
        <v>0.0021</v>
      </c>
      <c r="AP105" s="36" t="n">
        <v>-0.0132</v>
      </c>
      <c r="AQ105" s="7" t="n">
        <v>13.5</v>
      </c>
      <c r="AR105" s="26" t="n">
        <v>1.148005</v>
      </c>
      <c r="AS105" s="26" t="n">
        <v>0.06695135</v>
      </c>
      <c r="AT105" s="26" t="n">
        <v>-0.1141895</v>
      </c>
      <c r="AU105" s="7"/>
      <c r="AV105" s="7"/>
      <c r="AW105" s="36" t="n">
        <v>0.0003</v>
      </c>
      <c r="AX105" s="36" t="n">
        <v>0.0046</v>
      </c>
      <c r="AY105" s="7" t="n">
        <v>13.5</v>
      </c>
      <c r="AZ105" s="26" t="n">
        <v>1.10443</v>
      </c>
      <c r="BA105" s="26" t="n">
        <v>0.08499135</v>
      </c>
      <c r="BB105" s="26" t="n">
        <v>-0.1069565</v>
      </c>
      <c r="BC105" s="25"/>
      <c r="BD105" s="7"/>
      <c r="BE105" s="56" t="n">
        <v>0.0003</v>
      </c>
      <c r="BF105" s="56" t="n">
        <v>0.003493</v>
      </c>
      <c r="BG105" s="7" t="n">
        <v>13.5</v>
      </c>
      <c r="BH105" s="26" t="n">
        <v>1.46</v>
      </c>
      <c r="BI105" s="26" t="n">
        <v>0.0755</v>
      </c>
      <c r="BJ105" s="26" t="n">
        <v>-0.1286</v>
      </c>
      <c r="BK105" s="57"/>
      <c r="BL105" s="25"/>
      <c r="BM105" s="56" t="n">
        <v>0.0003</v>
      </c>
      <c r="BN105" s="56" t="n">
        <v>0.003493</v>
      </c>
      <c r="BO105" s="7" t="n">
        <v>13.5</v>
      </c>
      <c r="BP105" s="26" t="n">
        <v>1.46</v>
      </c>
      <c r="BQ105" s="26" t="n">
        <v>0.0755</v>
      </c>
      <c r="BR105" s="26" t="n">
        <v>-0.1286</v>
      </c>
      <c r="BS105" s="57"/>
      <c r="BT105" s="57"/>
      <c r="BV105" s="57"/>
      <c r="BW105" s="57"/>
      <c r="BX105" s="25"/>
      <c r="BY105" s="7"/>
      <c r="BZ105" s="7"/>
      <c r="CA105" s="7"/>
    </row>
    <row r="106" s="26" customFormat="true" ht="14.5" hidden="false" customHeight="false" outlineLevel="0" collapsed="false">
      <c r="A106" s="36" t="n">
        <v>0.4132</v>
      </c>
      <c r="B106" s="36" t="n">
        <v>0.4924</v>
      </c>
      <c r="C106" s="7" t="n">
        <v>14</v>
      </c>
      <c r="D106" s="26" t="n">
        <v>0</v>
      </c>
      <c r="E106" s="26" t="n">
        <v>0.6</v>
      </c>
      <c r="F106" s="26" t="n">
        <v>0</v>
      </c>
      <c r="I106" s="36" t="n">
        <v>0.4132</v>
      </c>
      <c r="J106" s="36" t="n">
        <v>0.4924</v>
      </c>
      <c r="K106" s="7" t="n">
        <v>14</v>
      </c>
      <c r="L106" s="26" t="n">
        <v>0</v>
      </c>
      <c r="M106" s="26" t="n">
        <v>0.6</v>
      </c>
      <c r="N106" s="26" t="n">
        <v>0</v>
      </c>
      <c r="Q106" s="54"/>
      <c r="R106" s="54"/>
      <c r="S106" s="29" t="n">
        <v>14</v>
      </c>
      <c r="T106" s="55" t="n">
        <v>1.00722</v>
      </c>
      <c r="U106" s="55" t="n">
        <v>0.2064</v>
      </c>
      <c r="V106" s="55" t="n">
        <v>-0.04582</v>
      </c>
      <c r="W106" s="29"/>
      <c r="Y106" s="54"/>
      <c r="Z106" s="54"/>
      <c r="AA106" s="29" t="n">
        <v>14</v>
      </c>
      <c r="AB106" s="55" t="n">
        <v>0.9975</v>
      </c>
      <c r="AC106" s="55" t="n">
        <v>0.0377</v>
      </c>
      <c r="AD106" s="55" t="n">
        <v>-0.0641</v>
      </c>
      <c r="AG106" s="36" t="n">
        <v>0.1357</v>
      </c>
      <c r="AH106" s="36" t="n">
        <v>-0.14</v>
      </c>
      <c r="AI106" s="7" t="n">
        <v>14</v>
      </c>
      <c r="AJ106" s="26" t="n">
        <v>1.249</v>
      </c>
      <c r="AK106" s="26" t="n">
        <v>0.079645</v>
      </c>
      <c r="AL106" s="26" t="n">
        <v>-0.109</v>
      </c>
      <c r="AM106" s="7"/>
      <c r="AN106" s="7"/>
      <c r="AO106" s="36" t="n">
        <v>0.0032</v>
      </c>
      <c r="AP106" s="36" t="n">
        <v>-0.0161</v>
      </c>
      <c r="AQ106" s="7" t="n">
        <v>14</v>
      </c>
      <c r="AR106" s="26" t="n">
        <v>1.10018</v>
      </c>
      <c r="AS106" s="26" t="n">
        <v>0.0747206</v>
      </c>
      <c r="AT106" s="26" t="n">
        <v>-0.112758</v>
      </c>
      <c r="AU106" s="7"/>
      <c r="AV106" s="7"/>
      <c r="AW106" s="36" t="n">
        <v>0.0002</v>
      </c>
      <c r="AX106" s="36" t="n">
        <v>0.0038</v>
      </c>
      <c r="AY106" s="7" t="n">
        <v>14</v>
      </c>
      <c r="AZ106" s="26" t="n">
        <v>1.11218</v>
      </c>
      <c r="BA106" s="26" t="n">
        <v>0.0932745</v>
      </c>
      <c r="BB106" s="26" t="n">
        <v>-0.108309</v>
      </c>
      <c r="BC106" s="25"/>
      <c r="BD106" s="7"/>
      <c r="BE106" s="56" t="n">
        <v>0.0002</v>
      </c>
      <c r="BF106" s="56" t="n">
        <v>0.002833</v>
      </c>
      <c r="BG106" s="7" t="n">
        <v>14</v>
      </c>
      <c r="BH106" s="26" t="n">
        <v>1.41</v>
      </c>
      <c r="BI106" s="26" t="n">
        <v>0.089</v>
      </c>
      <c r="BJ106" s="26" t="n">
        <v>-0.1302</v>
      </c>
      <c r="BK106" s="57"/>
      <c r="BL106" s="25"/>
      <c r="BM106" s="56" t="n">
        <v>0.0002</v>
      </c>
      <c r="BN106" s="56" t="n">
        <v>0.002833</v>
      </c>
      <c r="BO106" s="7" t="n">
        <v>14</v>
      </c>
      <c r="BP106" s="26" t="n">
        <v>1.41</v>
      </c>
      <c r="BQ106" s="26" t="n">
        <v>0.089</v>
      </c>
      <c r="BR106" s="26" t="n">
        <v>-0.1302</v>
      </c>
      <c r="BS106" s="57"/>
      <c r="BT106" s="57"/>
      <c r="BV106" s="57"/>
      <c r="BW106" s="57"/>
      <c r="BX106" s="25"/>
      <c r="BY106" s="7"/>
      <c r="BZ106" s="7"/>
      <c r="CA106" s="7"/>
    </row>
    <row r="107" s="26" customFormat="true" ht="14.5" hidden="false" customHeight="false" outlineLevel="0" collapsed="false">
      <c r="A107" s="36" t="n">
        <v>0.4046</v>
      </c>
      <c r="B107" s="36" t="n">
        <v>0.4908</v>
      </c>
      <c r="C107" s="7" t="n">
        <v>15</v>
      </c>
      <c r="D107" s="26" t="n">
        <v>0</v>
      </c>
      <c r="E107" s="26" t="n">
        <v>0.6</v>
      </c>
      <c r="F107" s="26" t="n">
        <v>0</v>
      </c>
      <c r="I107" s="36" t="n">
        <v>0.4046</v>
      </c>
      <c r="J107" s="36" t="n">
        <v>0.4908</v>
      </c>
      <c r="K107" s="7" t="n">
        <v>15</v>
      </c>
      <c r="L107" s="26" t="n">
        <v>0</v>
      </c>
      <c r="M107" s="26" t="n">
        <v>0.6</v>
      </c>
      <c r="N107" s="26" t="n">
        <v>0</v>
      </c>
      <c r="Q107" s="54"/>
      <c r="R107" s="54"/>
      <c r="S107" s="29" t="n">
        <v>15</v>
      </c>
      <c r="T107" s="55" t="n">
        <v>1.00829230769231</v>
      </c>
      <c r="U107" s="55" t="n">
        <v>0.227476923076923</v>
      </c>
      <c r="V107" s="55" t="n">
        <v>-0.0492769230769231</v>
      </c>
      <c r="W107" s="29"/>
      <c r="Y107" s="54"/>
      <c r="Z107" s="54"/>
      <c r="AA107" s="29" t="n">
        <v>15</v>
      </c>
      <c r="AB107" s="55" t="n">
        <v>1.054</v>
      </c>
      <c r="AC107" s="55" t="n">
        <v>0.0393</v>
      </c>
      <c r="AD107" s="55" t="n">
        <v>-0.0689</v>
      </c>
      <c r="AG107" s="36" t="n">
        <v>0.1482</v>
      </c>
      <c r="AH107" s="36" t="n">
        <v>-0.145</v>
      </c>
      <c r="AI107" s="7" t="n">
        <v>15</v>
      </c>
      <c r="AJ107" s="26" t="n">
        <v>1.211</v>
      </c>
      <c r="AK107" s="26" t="n">
        <v>0.103435</v>
      </c>
      <c r="AL107" s="26" t="n">
        <v>-0.11</v>
      </c>
      <c r="AM107" s="7"/>
      <c r="AN107" s="7"/>
      <c r="AO107" s="36" t="n">
        <v>0.0045</v>
      </c>
      <c r="AP107" s="36" t="n">
        <v>-0.0193</v>
      </c>
      <c r="AQ107" s="7" t="n">
        <v>15</v>
      </c>
      <c r="AR107" s="26" t="n">
        <v>1.04995</v>
      </c>
      <c r="AS107" s="26" t="n">
        <v>0.0887855</v>
      </c>
      <c r="AT107" s="26" t="n">
        <v>-0.110568</v>
      </c>
      <c r="AU107" s="7"/>
      <c r="AV107" s="7"/>
      <c r="AW107" s="36" t="n">
        <v>0.0001</v>
      </c>
      <c r="AX107" s="36" t="n">
        <v>0.0027</v>
      </c>
      <c r="AY107" s="7" t="n">
        <v>15</v>
      </c>
      <c r="AZ107" s="26" t="n">
        <v>1.12574</v>
      </c>
      <c r="BA107" s="26" t="n">
        <v>0.111003</v>
      </c>
      <c r="BB107" s="26" t="n">
        <v>-0.112285</v>
      </c>
      <c r="BC107" s="25"/>
      <c r="BD107" s="7"/>
      <c r="BE107" s="56" t="n">
        <v>0.0001</v>
      </c>
      <c r="BF107" s="56" t="n">
        <v>0.001983</v>
      </c>
      <c r="BG107" s="7" t="n">
        <v>15</v>
      </c>
      <c r="BH107" s="26" t="n">
        <v>1.34</v>
      </c>
      <c r="BI107" s="26" t="n">
        <v>0.1025</v>
      </c>
      <c r="BJ107" s="26" t="n">
        <v>-0.1318</v>
      </c>
      <c r="BK107" s="57"/>
      <c r="BL107" s="25"/>
      <c r="BM107" s="56" t="n">
        <v>0.0001</v>
      </c>
      <c r="BN107" s="56" t="n">
        <v>0.001983</v>
      </c>
      <c r="BO107" s="7" t="n">
        <v>15</v>
      </c>
      <c r="BP107" s="26" t="n">
        <v>1.34</v>
      </c>
      <c r="BQ107" s="26" t="n">
        <v>0.1025</v>
      </c>
      <c r="BR107" s="26" t="n">
        <v>-0.1318</v>
      </c>
      <c r="BS107" s="57"/>
      <c r="BT107" s="57"/>
      <c r="BV107" s="57"/>
      <c r="BW107" s="57"/>
      <c r="BX107" s="25"/>
      <c r="BY107" s="7"/>
      <c r="BZ107" s="7"/>
      <c r="CA107" s="7"/>
    </row>
    <row r="108" s="26" customFormat="true" ht="14.5" hidden="false" customHeight="false" outlineLevel="0" collapsed="false">
      <c r="A108" s="36" t="n">
        <v>0.396</v>
      </c>
      <c r="B108" s="36" t="n">
        <v>0.4891</v>
      </c>
      <c r="C108" s="7" t="n">
        <v>16</v>
      </c>
      <c r="D108" s="26" t="n">
        <v>0</v>
      </c>
      <c r="E108" s="26" t="n">
        <v>0.6</v>
      </c>
      <c r="F108" s="26" t="n">
        <v>0</v>
      </c>
      <c r="I108" s="36" t="n">
        <v>0.396</v>
      </c>
      <c r="J108" s="36" t="n">
        <v>0.4891</v>
      </c>
      <c r="K108" s="7" t="n">
        <v>16</v>
      </c>
      <c r="L108" s="26" t="n">
        <v>0</v>
      </c>
      <c r="M108" s="26" t="n">
        <v>0.6</v>
      </c>
      <c r="N108" s="26" t="n">
        <v>0</v>
      </c>
      <c r="Q108" s="54"/>
      <c r="R108" s="54"/>
      <c r="S108" s="29" t="n">
        <v>16</v>
      </c>
      <c r="T108" s="55" t="n">
        <v>1.01175384615385</v>
      </c>
      <c r="U108" s="55" t="n">
        <v>0.245861538461538</v>
      </c>
      <c r="V108" s="55" t="n">
        <v>-0.0526615384615385</v>
      </c>
      <c r="W108" s="29"/>
      <c r="Y108" s="54"/>
      <c r="Z108" s="54"/>
      <c r="AA108" s="29" t="n">
        <v>16</v>
      </c>
      <c r="AB108" s="55" t="n">
        <v>1.1267</v>
      </c>
      <c r="AC108" s="55" t="n">
        <v>0.04</v>
      </c>
      <c r="AD108" s="55" t="n">
        <v>-0.0742</v>
      </c>
      <c r="AG108" s="36" t="n">
        <v>0.1612</v>
      </c>
      <c r="AH108" s="36" t="n">
        <v>-0.1498</v>
      </c>
      <c r="AI108" s="7" t="n">
        <v>16</v>
      </c>
      <c r="AJ108" s="26" t="n">
        <v>1.188</v>
      </c>
      <c r="AK108" s="26" t="n">
        <v>0.12955</v>
      </c>
      <c r="AL108" s="26" t="n">
        <v>-0.119</v>
      </c>
      <c r="AM108" s="7"/>
      <c r="AN108" s="7"/>
      <c r="AO108" s="36" t="n">
        <v>0.006</v>
      </c>
      <c r="AP108" s="36" t="n">
        <v>-0.0226</v>
      </c>
      <c r="AQ108" s="7" t="n">
        <v>16</v>
      </c>
      <c r="AR108" s="26" t="n">
        <v>1.02155</v>
      </c>
      <c r="AS108" s="26" t="n">
        <v>0.102696</v>
      </c>
      <c r="AT108" s="26" t="n">
        <v>-0.1093</v>
      </c>
      <c r="AU108" s="7"/>
      <c r="AV108" s="7"/>
      <c r="AW108" s="36" t="n">
        <v>0</v>
      </c>
      <c r="AX108" s="36" t="n">
        <v>0</v>
      </c>
      <c r="AY108" s="7" t="n">
        <v>16</v>
      </c>
      <c r="AZ108" s="26" t="n">
        <v>1.12882</v>
      </c>
      <c r="BA108" s="26" t="n">
        <v>0.125282</v>
      </c>
      <c r="BB108" s="26" t="n">
        <v>-0.113245</v>
      </c>
      <c r="BC108" s="25"/>
      <c r="BD108" s="7"/>
      <c r="BE108" s="56" t="n">
        <v>0</v>
      </c>
      <c r="BF108" s="56" t="n">
        <v>1E-006</v>
      </c>
      <c r="BG108" s="7" t="n">
        <v>16</v>
      </c>
      <c r="BH108" s="26" t="n">
        <v>1.3</v>
      </c>
      <c r="BI108" s="26" t="n">
        <v>0.116</v>
      </c>
      <c r="BJ108" s="26" t="n">
        <v>-0.1334</v>
      </c>
      <c r="BK108" s="57"/>
      <c r="BL108" s="25"/>
      <c r="BM108" s="56" t="n">
        <v>0</v>
      </c>
      <c r="BN108" s="56" t="n">
        <v>1E-006</v>
      </c>
      <c r="BO108" s="7" t="n">
        <v>16</v>
      </c>
      <c r="BP108" s="26" t="n">
        <v>1.3</v>
      </c>
      <c r="BQ108" s="26" t="n">
        <v>0.116</v>
      </c>
      <c r="BR108" s="26" t="n">
        <v>-0.1334</v>
      </c>
      <c r="BS108" s="57"/>
      <c r="BT108" s="57"/>
      <c r="BV108" s="57"/>
      <c r="BW108" s="57"/>
      <c r="BX108" s="25"/>
      <c r="BY108" s="7"/>
      <c r="BZ108" s="7"/>
      <c r="CA108" s="7"/>
    </row>
    <row r="109" s="26" customFormat="true" ht="14.5" hidden="false" customHeight="false" outlineLevel="0" collapsed="false">
      <c r="A109" s="36" t="n">
        <v>0.3875</v>
      </c>
      <c r="B109" s="36" t="n">
        <v>0.4872</v>
      </c>
      <c r="C109" s="7" t="n">
        <v>17</v>
      </c>
      <c r="D109" s="26" t="n">
        <v>0</v>
      </c>
      <c r="E109" s="26" t="n">
        <v>0.6</v>
      </c>
      <c r="F109" s="26" t="n">
        <v>0</v>
      </c>
      <c r="I109" s="36" t="n">
        <v>0.3875</v>
      </c>
      <c r="J109" s="36" t="n">
        <v>0.4872</v>
      </c>
      <c r="K109" s="7" t="n">
        <v>17</v>
      </c>
      <c r="L109" s="26" t="n">
        <v>0</v>
      </c>
      <c r="M109" s="26" t="n">
        <v>0.6</v>
      </c>
      <c r="N109" s="26" t="n">
        <v>0</v>
      </c>
      <c r="Q109" s="54"/>
      <c r="R109" s="54"/>
      <c r="S109" s="29" t="n">
        <v>17</v>
      </c>
      <c r="T109" s="55" t="n">
        <v>0.993846153846154</v>
      </c>
      <c r="U109" s="55" t="n">
        <v>0.258892307692308</v>
      </c>
      <c r="V109" s="55" t="n">
        <v>-0.0625076923076923</v>
      </c>
      <c r="W109" s="29"/>
      <c r="Y109" s="54"/>
      <c r="Z109" s="54"/>
      <c r="AA109" s="29" t="n">
        <v>17</v>
      </c>
      <c r="AB109" s="55" t="n">
        <v>1.0998</v>
      </c>
      <c r="AC109" s="55" t="n">
        <v>0.05355</v>
      </c>
      <c r="AD109" s="55" t="n">
        <v>-0.083375</v>
      </c>
      <c r="AG109" s="36" t="n">
        <v>0.1745</v>
      </c>
      <c r="AH109" s="36" t="n">
        <v>-0.1542</v>
      </c>
      <c r="AI109" s="7" t="n">
        <v>17</v>
      </c>
      <c r="AJ109" s="26" t="n">
        <v>1.172</v>
      </c>
      <c r="AK109" s="26" t="n">
        <v>0.15439</v>
      </c>
      <c r="AL109" s="26" t="n">
        <v>-0.132</v>
      </c>
      <c r="AM109" s="7"/>
      <c r="AN109" s="7"/>
      <c r="AO109" s="36" t="n">
        <v>0.0079</v>
      </c>
      <c r="AP109" s="36" t="n">
        <v>-0.0261</v>
      </c>
      <c r="AQ109" s="7" t="n">
        <v>17</v>
      </c>
      <c r="AR109" s="26" t="n">
        <v>1.00735</v>
      </c>
      <c r="AS109" s="26" t="n">
        <v>0.117178</v>
      </c>
      <c r="AT109" s="26" t="n">
        <v>-0.109502</v>
      </c>
      <c r="AU109" s="7"/>
      <c r="AV109" s="7"/>
      <c r="AW109" s="36" t="n">
        <v>0.0001</v>
      </c>
      <c r="AX109" s="36" t="n">
        <v>-0.0027</v>
      </c>
      <c r="AY109" s="7" t="n">
        <v>17</v>
      </c>
      <c r="AZ109" s="26" t="n">
        <v>1.12162</v>
      </c>
      <c r="BA109" s="26" t="n">
        <v>0.137294</v>
      </c>
      <c r="BB109" s="26" t="n">
        <v>-0.111988</v>
      </c>
      <c r="BC109" s="25"/>
      <c r="BD109" s="7"/>
      <c r="BE109" s="56" t="n">
        <v>0.0001</v>
      </c>
      <c r="BF109" s="56" t="n">
        <v>-0.001969</v>
      </c>
      <c r="BG109" s="7" t="n">
        <v>17</v>
      </c>
      <c r="BH109" s="26" t="n">
        <v>1.26</v>
      </c>
      <c r="BI109" s="26" t="n">
        <v>0.1295</v>
      </c>
      <c r="BJ109" s="26" t="n">
        <v>-0.135</v>
      </c>
      <c r="BK109" s="57"/>
      <c r="BL109" s="25"/>
      <c r="BM109" s="56" t="n">
        <v>0.0001</v>
      </c>
      <c r="BN109" s="56" t="n">
        <v>-0.001969</v>
      </c>
      <c r="BO109" s="7" t="n">
        <v>17</v>
      </c>
      <c r="BP109" s="26" t="n">
        <v>1.26</v>
      </c>
      <c r="BQ109" s="26" t="n">
        <v>0.1295</v>
      </c>
      <c r="BR109" s="26" t="n">
        <v>-0.135</v>
      </c>
      <c r="BS109" s="57"/>
      <c r="BT109" s="57"/>
      <c r="BV109" s="57"/>
      <c r="BW109" s="57"/>
      <c r="BX109" s="25"/>
      <c r="BY109" s="7"/>
      <c r="BZ109" s="7"/>
      <c r="CA109" s="7"/>
    </row>
    <row r="110" s="26" customFormat="true" ht="14.5" hidden="false" customHeight="false" outlineLevel="0" collapsed="false">
      <c r="A110" s="36" t="n">
        <v>0.379</v>
      </c>
      <c r="B110" s="36" t="n">
        <v>0.4851</v>
      </c>
      <c r="C110" s="7" t="n">
        <v>18</v>
      </c>
      <c r="D110" s="26" t="n">
        <v>0</v>
      </c>
      <c r="E110" s="26" t="n">
        <v>0.6</v>
      </c>
      <c r="F110" s="26" t="n">
        <v>0</v>
      </c>
      <c r="I110" s="36" t="n">
        <v>0.379</v>
      </c>
      <c r="J110" s="36" t="n">
        <v>0.4851</v>
      </c>
      <c r="K110" s="7" t="n">
        <v>18</v>
      </c>
      <c r="L110" s="26" t="n">
        <v>0</v>
      </c>
      <c r="M110" s="26" t="n">
        <v>0.6</v>
      </c>
      <c r="N110" s="26" t="n">
        <v>0</v>
      </c>
      <c r="Q110" s="54"/>
      <c r="R110" s="54"/>
      <c r="S110" s="29" t="n">
        <v>18</v>
      </c>
      <c r="T110" s="55" t="n">
        <v>0.973564102564103</v>
      </c>
      <c r="U110" s="55" t="n">
        <v>0.271328205128205</v>
      </c>
      <c r="V110" s="55" t="n">
        <v>-0.0730717948717949</v>
      </c>
      <c r="W110" s="29"/>
      <c r="Y110" s="54"/>
      <c r="Z110" s="54"/>
      <c r="AA110" s="29" t="n">
        <v>18</v>
      </c>
      <c r="AB110" s="55" t="n">
        <v>1.0729</v>
      </c>
      <c r="AC110" s="55" t="n">
        <v>0.0671</v>
      </c>
      <c r="AD110" s="55" t="n">
        <v>-0.09255</v>
      </c>
      <c r="AG110" s="36" t="n">
        <v>0.1882</v>
      </c>
      <c r="AH110" s="36" t="n">
        <v>-0.1583</v>
      </c>
      <c r="AI110" s="7" t="n">
        <v>18</v>
      </c>
      <c r="AJ110" s="26" t="n">
        <v>1.165</v>
      </c>
      <c r="AK110" s="26" t="n">
        <v>0.17908</v>
      </c>
      <c r="AL110" s="26" t="n">
        <v>-0.143</v>
      </c>
      <c r="AM110" s="7"/>
      <c r="AN110" s="7"/>
      <c r="AO110" s="36" t="n">
        <v>0.0102</v>
      </c>
      <c r="AP110" s="36" t="n">
        <v>-0.0298</v>
      </c>
      <c r="AQ110" s="7" t="n">
        <v>18</v>
      </c>
      <c r="AR110" s="26" t="n">
        <v>1.0099</v>
      </c>
      <c r="AS110" s="26" t="n">
        <v>0.132916</v>
      </c>
      <c r="AT110" s="26" t="n">
        <v>-0.111722</v>
      </c>
      <c r="AU110" s="7"/>
      <c r="AV110" s="7"/>
      <c r="AW110" s="36" t="n">
        <v>0.0002</v>
      </c>
      <c r="AX110" s="36" t="n">
        <v>-0.0039</v>
      </c>
      <c r="AY110" s="7" t="n">
        <v>18</v>
      </c>
      <c r="AZ110" s="26" t="n">
        <v>1.12738</v>
      </c>
      <c r="BA110" s="26" t="n">
        <v>0.155144</v>
      </c>
      <c r="BB110" s="26" t="n">
        <v>-0.114898</v>
      </c>
      <c r="BC110" s="25"/>
      <c r="BD110" s="7"/>
      <c r="BE110" s="56" t="n">
        <v>0.0002</v>
      </c>
      <c r="BF110" s="56" t="n">
        <v>-0.002794</v>
      </c>
      <c r="BG110" s="7" t="n">
        <v>18</v>
      </c>
      <c r="BH110" s="26" t="n">
        <v>1.2</v>
      </c>
      <c r="BI110" s="26" t="n">
        <v>0.143</v>
      </c>
      <c r="BJ110" s="26" t="n">
        <v>-0.1366</v>
      </c>
      <c r="BK110" s="57"/>
      <c r="BL110" s="25"/>
      <c r="BM110" s="56" t="n">
        <v>0.0002</v>
      </c>
      <c r="BN110" s="56" t="n">
        <v>-0.002794</v>
      </c>
      <c r="BO110" s="7" t="n">
        <v>18</v>
      </c>
      <c r="BP110" s="26" t="n">
        <v>1.2</v>
      </c>
      <c r="BQ110" s="26" t="n">
        <v>0.143</v>
      </c>
      <c r="BR110" s="26" t="n">
        <v>-0.1366</v>
      </c>
      <c r="BS110" s="57"/>
      <c r="BT110" s="57"/>
      <c r="BV110" s="57"/>
      <c r="BW110" s="57"/>
      <c r="BX110" s="25"/>
      <c r="BY110" s="7"/>
      <c r="BZ110" s="7"/>
      <c r="CA110" s="7"/>
    </row>
    <row r="111" s="26" customFormat="true" ht="14.5" hidden="false" customHeight="false" outlineLevel="0" collapsed="false">
      <c r="A111" s="36" t="n">
        <v>0.3706</v>
      </c>
      <c r="B111" s="36" t="n">
        <v>0.483</v>
      </c>
      <c r="C111" s="7" t="n">
        <v>19</v>
      </c>
      <c r="D111" s="26" t="n">
        <v>0</v>
      </c>
      <c r="E111" s="26" t="n">
        <v>0.6</v>
      </c>
      <c r="F111" s="26" t="n">
        <v>0</v>
      </c>
      <c r="I111" s="36" t="n">
        <v>0.3706</v>
      </c>
      <c r="J111" s="36" t="n">
        <v>0.483</v>
      </c>
      <c r="K111" s="7" t="n">
        <v>19</v>
      </c>
      <c r="L111" s="26" t="n">
        <v>0</v>
      </c>
      <c r="M111" s="26" t="n">
        <v>0.6</v>
      </c>
      <c r="N111" s="26" t="n">
        <v>0</v>
      </c>
      <c r="Q111" s="54"/>
      <c r="R111" s="54"/>
      <c r="S111" s="29" t="n">
        <v>19</v>
      </c>
      <c r="T111" s="55" t="n">
        <v>0.953282051282051</v>
      </c>
      <c r="U111" s="55" t="n">
        <v>0.283764102564103</v>
      </c>
      <c r="V111" s="55" t="n">
        <v>-0.0836358974358974</v>
      </c>
      <c r="W111" s="29"/>
      <c r="Y111" s="54"/>
      <c r="Z111" s="54"/>
      <c r="AA111" s="29" t="n">
        <v>19</v>
      </c>
      <c r="AB111" s="55" t="n">
        <v>1.046</v>
      </c>
      <c r="AC111" s="55" t="n">
        <v>0.08065</v>
      </c>
      <c r="AD111" s="55" t="n">
        <v>-0.101725</v>
      </c>
      <c r="AG111" s="36" t="n">
        <v>0.2023</v>
      </c>
      <c r="AH111" s="36" t="n">
        <v>-0.1621</v>
      </c>
      <c r="AI111" s="7" t="n">
        <v>19</v>
      </c>
      <c r="AJ111" s="26" t="n">
        <v>1.176</v>
      </c>
      <c r="AK111" s="26" t="n">
        <v>0.203485</v>
      </c>
      <c r="AL111" s="26" t="n">
        <v>-0.148</v>
      </c>
      <c r="AM111" s="7"/>
      <c r="AN111" s="7"/>
      <c r="AO111" s="36" t="n">
        <v>0.0129</v>
      </c>
      <c r="AP111" s="36" t="n">
        <v>-0.0339</v>
      </c>
      <c r="AQ111" s="7" t="n">
        <v>19</v>
      </c>
      <c r="AR111" s="26" t="n">
        <v>1.0397</v>
      </c>
      <c r="AS111" s="26" t="n">
        <v>0.152774</v>
      </c>
      <c r="AT111" s="26" t="n">
        <v>-0.117694</v>
      </c>
      <c r="AU111" s="7"/>
      <c r="AV111" s="7"/>
      <c r="AW111" s="36" t="n">
        <v>0.0003</v>
      </c>
      <c r="AX111" s="36" t="n">
        <v>-0.0047</v>
      </c>
      <c r="AY111" s="7" t="n">
        <v>19</v>
      </c>
      <c r="AZ111" s="26" t="n">
        <v>1.13392</v>
      </c>
      <c r="BA111" s="26" t="n">
        <v>0.176312</v>
      </c>
      <c r="BB111" s="26" t="n">
        <v>-0.121422</v>
      </c>
      <c r="BC111" s="25"/>
      <c r="BD111" s="7"/>
      <c r="BE111" s="56" t="n">
        <v>0.0003</v>
      </c>
      <c r="BF111" s="56" t="n">
        <v>-0.003412</v>
      </c>
      <c r="BG111" s="7" t="n">
        <v>19</v>
      </c>
      <c r="BH111" s="26" t="n">
        <v>1.17923</v>
      </c>
      <c r="BI111" s="26" t="n">
        <v>0.156402</v>
      </c>
      <c r="BJ111" s="26" t="n">
        <v>-0.1382</v>
      </c>
      <c r="BK111" s="57"/>
      <c r="BL111" s="25"/>
      <c r="BM111" s="56" t="n">
        <v>0.0003</v>
      </c>
      <c r="BN111" s="56" t="n">
        <v>-0.003412</v>
      </c>
      <c r="BO111" s="7" t="n">
        <v>19</v>
      </c>
      <c r="BP111" s="26" t="n">
        <v>1.17923</v>
      </c>
      <c r="BQ111" s="26" t="n">
        <v>0.156402</v>
      </c>
      <c r="BR111" s="26" t="n">
        <v>-0.1382</v>
      </c>
      <c r="BS111" s="57"/>
      <c r="BT111" s="57"/>
      <c r="BV111" s="57"/>
      <c r="BW111" s="57"/>
      <c r="BX111" s="25"/>
      <c r="BY111" s="7"/>
      <c r="BZ111" s="7"/>
      <c r="CA111" s="7"/>
    </row>
    <row r="112" s="26" customFormat="true" ht="14.5" hidden="false" customHeight="false" outlineLevel="0" collapsed="false">
      <c r="A112" s="36" t="n">
        <v>0.3622</v>
      </c>
      <c r="B112" s="36" t="n">
        <v>0.4806</v>
      </c>
      <c r="C112" s="7" t="n">
        <v>20</v>
      </c>
      <c r="D112" s="26" t="n">
        <v>0</v>
      </c>
      <c r="E112" s="26" t="n">
        <v>0.6</v>
      </c>
      <c r="F112" s="26" t="n">
        <v>0</v>
      </c>
      <c r="I112" s="36" t="n">
        <v>0.3622</v>
      </c>
      <c r="J112" s="36" t="n">
        <v>0.4806</v>
      </c>
      <c r="K112" s="7" t="n">
        <v>20</v>
      </c>
      <c r="L112" s="26" t="n">
        <v>0</v>
      </c>
      <c r="M112" s="26" t="n">
        <v>0.6</v>
      </c>
      <c r="N112" s="26" t="n">
        <v>0</v>
      </c>
      <c r="Q112" s="54"/>
      <c r="R112" s="54"/>
      <c r="S112" s="29" t="n">
        <v>20</v>
      </c>
      <c r="T112" s="55" t="n">
        <v>0.933</v>
      </c>
      <c r="U112" s="55" t="n">
        <v>0.2962</v>
      </c>
      <c r="V112" s="55" t="n">
        <v>-0.0942</v>
      </c>
      <c r="W112" s="29"/>
      <c r="Y112" s="54"/>
      <c r="Z112" s="54"/>
      <c r="AA112" s="29" t="n">
        <v>20</v>
      </c>
      <c r="AB112" s="55" t="n">
        <v>1.0191</v>
      </c>
      <c r="AC112" s="55" t="n">
        <v>0.0942</v>
      </c>
      <c r="AD112" s="55" t="n">
        <v>-0.1109</v>
      </c>
      <c r="AG112" s="36" t="n">
        <v>0.2167</v>
      </c>
      <c r="AH112" s="36" t="n">
        <v>-0.1656</v>
      </c>
      <c r="AI112" s="7" t="n">
        <v>20</v>
      </c>
      <c r="AJ112" s="26" t="n">
        <v>1.15213</v>
      </c>
      <c r="AK112" s="26" t="n">
        <v>0.219139</v>
      </c>
      <c r="AL112" s="26" t="n">
        <v>-0.156817</v>
      </c>
      <c r="AM112" s="7"/>
      <c r="AN112" s="7"/>
      <c r="AO112" s="36" t="n">
        <v>0.0162</v>
      </c>
      <c r="AP112" s="36" t="n">
        <v>-0.0383</v>
      </c>
      <c r="AQ112" s="7" t="n">
        <v>20</v>
      </c>
      <c r="AR112" s="26" t="n">
        <v>1.06549</v>
      </c>
      <c r="AS112" s="26" t="n">
        <v>0.173387</v>
      </c>
      <c r="AT112" s="26" t="n">
        <v>-0.125476</v>
      </c>
      <c r="AU112" s="7"/>
      <c r="AV112" s="7"/>
      <c r="AW112" s="36" t="n">
        <v>0.0004</v>
      </c>
      <c r="AX112" s="36" t="n">
        <v>-0.0055</v>
      </c>
      <c r="AY112" s="7" t="n">
        <v>20</v>
      </c>
      <c r="AZ112" s="26" t="n">
        <v>1.1391</v>
      </c>
      <c r="BA112" s="26" t="n">
        <v>0.195534</v>
      </c>
      <c r="BB112" s="26" t="n">
        <v>-0.126144</v>
      </c>
      <c r="BC112" s="25"/>
      <c r="BD112" s="7"/>
      <c r="BE112" s="56" t="n">
        <v>0.0004</v>
      </c>
      <c r="BF112" s="56" t="n">
        <v>-0.003939</v>
      </c>
      <c r="BG112" s="7" t="n">
        <v>20</v>
      </c>
      <c r="BH112" s="26" t="n">
        <v>1.15517</v>
      </c>
      <c r="BI112" s="26" t="n">
        <v>0.172346</v>
      </c>
      <c r="BJ112" s="26" t="n">
        <v>-0.147988</v>
      </c>
      <c r="BK112" s="57"/>
      <c r="BL112" s="25"/>
      <c r="BM112" s="56" t="n">
        <v>0.0004</v>
      </c>
      <c r="BN112" s="56" t="n">
        <v>-0.003939</v>
      </c>
      <c r="BO112" s="7" t="n">
        <v>20</v>
      </c>
      <c r="BP112" s="26" t="n">
        <v>1.15517</v>
      </c>
      <c r="BQ112" s="26" t="n">
        <v>0.172346</v>
      </c>
      <c r="BR112" s="26" t="n">
        <v>-0.147988</v>
      </c>
      <c r="BS112" s="57"/>
      <c r="BT112" s="57"/>
      <c r="BV112" s="57"/>
      <c r="BW112" s="57"/>
      <c r="BX112" s="25"/>
      <c r="BY112" s="7"/>
      <c r="BZ112" s="7"/>
      <c r="CA112" s="7"/>
    </row>
    <row r="113" s="26" customFormat="true" ht="14.5" hidden="false" customHeight="false" outlineLevel="0" collapsed="false">
      <c r="A113" s="36" t="n">
        <v>0.3538</v>
      </c>
      <c r="B113" s="36" t="n">
        <v>0.4782</v>
      </c>
      <c r="C113" s="7" t="n">
        <v>22</v>
      </c>
      <c r="D113" s="26" t="n">
        <v>0</v>
      </c>
      <c r="E113" s="26" t="n">
        <v>0.6</v>
      </c>
      <c r="F113" s="26" t="n">
        <v>0</v>
      </c>
      <c r="I113" s="36" t="n">
        <v>0.3538</v>
      </c>
      <c r="J113" s="36" t="n">
        <v>0.4782</v>
      </c>
      <c r="K113" s="7" t="n">
        <v>22</v>
      </c>
      <c r="L113" s="26" t="n">
        <v>0</v>
      </c>
      <c r="M113" s="26" t="n">
        <v>0.6</v>
      </c>
      <c r="N113" s="26" t="n">
        <v>0</v>
      </c>
      <c r="Q113" s="54"/>
      <c r="R113" s="54"/>
      <c r="S113" s="29" t="n">
        <v>22</v>
      </c>
      <c r="T113" s="55" t="n">
        <v>0.91836</v>
      </c>
      <c r="U113" s="55" t="n">
        <v>0.32824</v>
      </c>
      <c r="V113" s="55" t="n">
        <v>-0.10636</v>
      </c>
      <c r="W113" s="29"/>
      <c r="Y113" s="54"/>
      <c r="Z113" s="54"/>
      <c r="AA113" s="29" t="n">
        <v>22</v>
      </c>
      <c r="AB113" s="55" t="n">
        <v>0.99724</v>
      </c>
      <c r="AC113" s="55" t="n">
        <v>0.1294</v>
      </c>
      <c r="AD113" s="55" t="n">
        <v>-0.1204</v>
      </c>
      <c r="AG113" s="36" t="n">
        <v>0.2313</v>
      </c>
      <c r="AH113" s="36" t="n">
        <v>-0.1687</v>
      </c>
      <c r="AI113" s="7" t="n">
        <v>22</v>
      </c>
      <c r="AJ113" s="26" t="n">
        <v>1.11368</v>
      </c>
      <c r="AK113" s="26" t="n">
        <v>0.252417</v>
      </c>
      <c r="AL113" s="26" t="n">
        <v>-0.171819</v>
      </c>
      <c r="AM113" s="7"/>
      <c r="AN113" s="7"/>
      <c r="AO113" s="36" t="n">
        <v>0.0199</v>
      </c>
      <c r="AP113" s="36" t="n">
        <v>-0.0431</v>
      </c>
      <c r="AQ113" s="7" t="n">
        <v>22</v>
      </c>
      <c r="AR113" s="26" t="n">
        <v>1.09464</v>
      </c>
      <c r="AS113" s="26" t="n">
        <v>0.212113</v>
      </c>
      <c r="AT113" s="26" t="n">
        <v>-0.144231</v>
      </c>
      <c r="AU113" s="7"/>
      <c r="AV113" s="7"/>
      <c r="AW113" s="36" t="n">
        <v>0.0005</v>
      </c>
      <c r="AX113" s="36" t="n">
        <v>-0.0062</v>
      </c>
      <c r="AY113" s="7" t="n">
        <v>22</v>
      </c>
      <c r="AZ113" s="26" t="n">
        <v>1.14722</v>
      </c>
      <c r="BA113" s="26" t="n">
        <v>0.244542</v>
      </c>
      <c r="BB113" s="26" t="n">
        <v>-0.142119</v>
      </c>
      <c r="BC113" s="25"/>
      <c r="BD113" s="7"/>
      <c r="BE113" s="56" t="n">
        <v>0.0005</v>
      </c>
      <c r="BF113" s="56" t="n">
        <v>-0.0044</v>
      </c>
      <c r="BG113" s="7" t="n">
        <v>22</v>
      </c>
      <c r="BH113" s="26" t="n">
        <v>1.11638</v>
      </c>
      <c r="BI113" s="26" t="n">
        <v>0.206247</v>
      </c>
      <c r="BJ113" s="26" t="n">
        <v>-0.172041</v>
      </c>
      <c r="BK113" s="57"/>
      <c r="BL113" s="25"/>
      <c r="BM113" s="56" t="n">
        <v>0.0005</v>
      </c>
      <c r="BN113" s="56" t="n">
        <v>-0.0044</v>
      </c>
      <c r="BO113" s="7" t="n">
        <v>22</v>
      </c>
      <c r="BP113" s="26" t="n">
        <v>1.11638</v>
      </c>
      <c r="BQ113" s="26" t="n">
        <v>0.206247</v>
      </c>
      <c r="BR113" s="26" t="n">
        <v>-0.172041</v>
      </c>
      <c r="BS113" s="57"/>
      <c r="BT113" s="57"/>
      <c r="BV113" s="57"/>
      <c r="BW113" s="57"/>
      <c r="BX113" s="25"/>
      <c r="BY113" s="7"/>
      <c r="BZ113" s="7"/>
      <c r="CA113" s="7"/>
    </row>
    <row r="114" s="26" customFormat="true" ht="14.5" hidden="false" customHeight="false" outlineLevel="0" collapsed="false">
      <c r="A114" s="36" t="n">
        <v>0.3455</v>
      </c>
      <c r="B114" s="36" t="n">
        <v>0.4755</v>
      </c>
      <c r="C114" s="7" t="n">
        <v>24</v>
      </c>
      <c r="D114" s="26" t="n">
        <v>0</v>
      </c>
      <c r="E114" s="26" t="n">
        <v>0.6</v>
      </c>
      <c r="F114" s="26" t="n">
        <v>0</v>
      </c>
      <c r="I114" s="36" t="n">
        <v>0.3455</v>
      </c>
      <c r="J114" s="36" t="n">
        <v>0.4755</v>
      </c>
      <c r="K114" s="7" t="n">
        <v>24</v>
      </c>
      <c r="L114" s="26" t="n">
        <v>0</v>
      </c>
      <c r="M114" s="26" t="n">
        <v>0.6</v>
      </c>
      <c r="N114" s="26" t="n">
        <v>0</v>
      </c>
      <c r="Q114" s="54"/>
      <c r="R114" s="54"/>
      <c r="S114" s="29" t="n">
        <v>24</v>
      </c>
      <c r="T114" s="55" t="n">
        <v>0.90372</v>
      </c>
      <c r="U114" s="55" t="n">
        <v>0.36028</v>
      </c>
      <c r="V114" s="55" t="n">
        <v>-0.11852</v>
      </c>
      <c r="W114" s="29"/>
      <c r="Y114" s="54"/>
      <c r="Z114" s="54"/>
      <c r="AA114" s="29" t="n">
        <v>24</v>
      </c>
      <c r="AB114" s="55" t="n">
        <v>0.97538</v>
      </c>
      <c r="AC114" s="55" t="n">
        <v>0.1646</v>
      </c>
      <c r="AD114" s="55" t="n">
        <v>-0.1299</v>
      </c>
      <c r="AG114" s="36" t="n">
        <v>0.246</v>
      </c>
      <c r="AH114" s="36" t="n">
        <v>-0.1714</v>
      </c>
      <c r="AI114" s="7" t="n">
        <v>24</v>
      </c>
      <c r="AJ114" s="26" t="n">
        <v>1.08442</v>
      </c>
      <c r="AK114" s="26" t="n">
        <v>0.288182</v>
      </c>
      <c r="AL114" s="26" t="n">
        <v>-0.184452</v>
      </c>
      <c r="AM114" s="7"/>
      <c r="AN114" s="7"/>
      <c r="AO114" s="36" t="n">
        <v>0.0243</v>
      </c>
      <c r="AP114" s="36" t="n">
        <v>-0.0482</v>
      </c>
      <c r="AQ114" s="7" t="n">
        <v>24</v>
      </c>
      <c r="AR114" s="26" t="n">
        <v>1.0674</v>
      </c>
      <c r="AS114" s="26" t="n">
        <v>0.248471</v>
      </c>
      <c r="AT114" s="26" t="n">
        <v>-0.163502</v>
      </c>
      <c r="AU114" s="7"/>
      <c r="AV114" s="7"/>
      <c r="AW114" s="36" t="n">
        <v>0.0008</v>
      </c>
      <c r="AX114" s="36" t="n">
        <v>-0.0076</v>
      </c>
      <c r="AY114" s="7" t="n">
        <v>24</v>
      </c>
      <c r="AZ114" s="26" t="n">
        <v>1.11867</v>
      </c>
      <c r="BA114" s="26" t="n">
        <v>0.282176</v>
      </c>
      <c r="BB114" s="26" t="n">
        <v>-0.164873</v>
      </c>
      <c r="BC114" s="25"/>
      <c r="BD114" s="7"/>
      <c r="BE114" s="56" t="n">
        <v>0.00075</v>
      </c>
      <c r="BF114" s="56" t="n">
        <v>-0.00539</v>
      </c>
      <c r="BG114" s="7" t="n">
        <v>24</v>
      </c>
      <c r="BH114" s="26" t="n">
        <v>1.08683</v>
      </c>
      <c r="BI114" s="26" t="n">
        <v>0.242691</v>
      </c>
      <c r="BJ114" s="26" t="n">
        <v>-0.191567</v>
      </c>
      <c r="BK114" s="57"/>
      <c r="BL114" s="25"/>
      <c r="BM114" s="56" t="n">
        <v>0.00075</v>
      </c>
      <c r="BN114" s="56" t="n">
        <v>-0.00539</v>
      </c>
      <c r="BO114" s="7" t="n">
        <v>24</v>
      </c>
      <c r="BP114" s="26" t="n">
        <v>1.08683</v>
      </c>
      <c r="BQ114" s="26" t="n">
        <v>0.242691</v>
      </c>
      <c r="BR114" s="26" t="n">
        <v>-0.191567</v>
      </c>
      <c r="BS114" s="57"/>
      <c r="BT114" s="57"/>
      <c r="BV114" s="57"/>
      <c r="BW114" s="57"/>
      <c r="BX114" s="25"/>
      <c r="BY114" s="7"/>
      <c r="BZ114" s="7"/>
      <c r="CA114" s="7"/>
    </row>
    <row r="115" s="26" customFormat="true" ht="14.5" hidden="false" customHeight="false" outlineLevel="0" collapsed="false">
      <c r="A115" s="36" t="n">
        <v>0.3372</v>
      </c>
      <c r="B115" s="36" t="n">
        <v>0.4728</v>
      </c>
      <c r="C115" s="7" t="n">
        <v>26</v>
      </c>
      <c r="D115" s="26" t="n">
        <v>0</v>
      </c>
      <c r="E115" s="26" t="n">
        <v>0.6</v>
      </c>
      <c r="F115" s="26" t="n">
        <v>0</v>
      </c>
      <c r="I115" s="36" t="n">
        <v>0.3372</v>
      </c>
      <c r="J115" s="36" t="n">
        <v>0.4728</v>
      </c>
      <c r="K115" s="7" t="n">
        <v>26</v>
      </c>
      <c r="L115" s="26" t="n">
        <v>0</v>
      </c>
      <c r="M115" s="26" t="n">
        <v>0.6</v>
      </c>
      <c r="N115" s="26" t="n">
        <v>0</v>
      </c>
      <c r="Q115" s="54"/>
      <c r="R115" s="54"/>
      <c r="S115" s="29" t="n">
        <v>26</v>
      </c>
      <c r="T115" s="55" t="n">
        <v>0.88908</v>
      </c>
      <c r="U115" s="55" t="n">
        <v>0.39232</v>
      </c>
      <c r="V115" s="55" t="n">
        <v>-0.13068</v>
      </c>
      <c r="W115" s="29"/>
      <c r="Y115" s="54"/>
      <c r="Z115" s="54"/>
      <c r="AA115" s="29" t="n">
        <v>26</v>
      </c>
      <c r="AB115" s="55" t="n">
        <v>0.95352</v>
      </c>
      <c r="AC115" s="55" t="n">
        <v>0.1998</v>
      </c>
      <c r="AD115" s="55" t="n">
        <v>-0.1394</v>
      </c>
      <c r="AG115" s="36" t="n">
        <v>0.2609</v>
      </c>
      <c r="AH115" s="36" t="n">
        <v>-0.1737</v>
      </c>
      <c r="AI115" s="7" t="n">
        <v>26</v>
      </c>
      <c r="AJ115" s="26" t="n">
        <v>1.06154</v>
      </c>
      <c r="AK115" s="26" t="n">
        <v>0.326257</v>
      </c>
      <c r="AL115" s="26" t="n">
        <v>-0.195592</v>
      </c>
      <c r="AM115" s="7"/>
      <c r="AN115" s="7"/>
      <c r="AO115" s="36" t="n">
        <v>0.0292</v>
      </c>
      <c r="AP115" s="36" t="n">
        <v>-0.0536</v>
      </c>
      <c r="AQ115" s="7" t="n">
        <v>26</v>
      </c>
      <c r="AR115" s="26" t="n">
        <v>1.04625</v>
      </c>
      <c r="AS115" s="26" t="n">
        <v>0.287187</v>
      </c>
      <c r="AT115" s="26" t="n">
        <v>-0.179895</v>
      </c>
      <c r="AU115" s="7"/>
      <c r="AV115" s="7"/>
      <c r="AW115" s="36" t="n">
        <v>0.001</v>
      </c>
      <c r="AX115" s="36" t="n">
        <v>-0.0088</v>
      </c>
      <c r="AY115" s="7" t="n">
        <v>26</v>
      </c>
      <c r="AZ115" s="26" t="n">
        <v>1.0923</v>
      </c>
      <c r="BA115" s="26" t="n">
        <v>0.320348</v>
      </c>
      <c r="BB115" s="26" t="n">
        <v>-0.18419</v>
      </c>
      <c r="BC115" s="25"/>
      <c r="BD115" s="7"/>
      <c r="BE115" s="56" t="n">
        <v>0.001</v>
      </c>
      <c r="BF115" s="56" t="n">
        <v>-0.00623</v>
      </c>
      <c r="BG115" s="7" t="n">
        <v>26</v>
      </c>
      <c r="BH115" s="26" t="n">
        <v>1.0637</v>
      </c>
      <c r="BI115" s="26" t="n">
        <v>0.281501</v>
      </c>
      <c r="BJ115" s="26" t="n">
        <v>-0.208095</v>
      </c>
      <c r="BK115" s="57"/>
      <c r="BL115" s="25"/>
      <c r="BM115" s="56" t="n">
        <v>0.001</v>
      </c>
      <c r="BN115" s="56" t="n">
        <v>-0.00623</v>
      </c>
      <c r="BO115" s="7" t="n">
        <v>26</v>
      </c>
      <c r="BP115" s="26" t="n">
        <v>1.0637</v>
      </c>
      <c r="BQ115" s="26" t="n">
        <v>0.281501</v>
      </c>
      <c r="BR115" s="26" t="n">
        <v>-0.208095</v>
      </c>
      <c r="BS115" s="57"/>
      <c r="BT115" s="57"/>
      <c r="BV115" s="57"/>
      <c r="BW115" s="57"/>
      <c r="BX115" s="25"/>
      <c r="BY115" s="7"/>
      <c r="BZ115" s="7"/>
      <c r="CA115" s="7"/>
    </row>
    <row r="116" s="26" customFormat="true" ht="14.5" hidden="false" customHeight="false" outlineLevel="0" collapsed="false">
      <c r="A116" s="36" t="n">
        <v>0.329</v>
      </c>
      <c r="B116" s="36" t="n">
        <v>0.4698</v>
      </c>
      <c r="C116" s="7" t="n">
        <v>28</v>
      </c>
      <c r="D116" s="26" t="n">
        <v>0</v>
      </c>
      <c r="E116" s="26" t="n">
        <v>0.6</v>
      </c>
      <c r="F116" s="26" t="n">
        <v>0</v>
      </c>
      <c r="I116" s="36" t="n">
        <v>0.329</v>
      </c>
      <c r="J116" s="36" t="n">
        <v>0.4698</v>
      </c>
      <c r="K116" s="7" t="n">
        <v>28</v>
      </c>
      <c r="L116" s="26" t="n">
        <v>0</v>
      </c>
      <c r="M116" s="26" t="n">
        <v>0.6</v>
      </c>
      <c r="N116" s="26" t="n">
        <v>0</v>
      </c>
      <c r="Q116" s="54"/>
      <c r="R116" s="54"/>
      <c r="S116" s="29" t="n">
        <v>28</v>
      </c>
      <c r="T116" s="55" t="n">
        <v>0.87444</v>
      </c>
      <c r="U116" s="55" t="n">
        <v>0.42436</v>
      </c>
      <c r="V116" s="55" t="n">
        <v>-0.14284</v>
      </c>
      <c r="W116" s="29"/>
      <c r="Y116" s="54"/>
      <c r="Z116" s="54"/>
      <c r="AA116" s="29" t="n">
        <v>28</v>
      </c>
      <c r="AB116" s="55" t="n">
        <v>0.93166</v>
      </c>
      <c r="AC116" s="55" t="n">
        <v>0.235</v>
      </c>
      <c r="AD116" s="55" t="n">
        <v>-0.1489</v>
      </c>
      <c r="AG116" s="36" t="n">
        <v>0.2758</v>
      </c>
      <c r="AH116" s="36" t="n">
        <v>-0.1757</v>
      </c>
      <c r="AI116" s="7" t="n">
        <v>28</v>
      </c>
      <c r="AJ116" s="26" t="n">
        <v>1.04299</v>
      </c>
      <c r="AK116" s="26" t="n">
        <v>0.366454</v>
      </c>
      <c r="AL116" s="26" t="n">
        <v>-0.205771</v>
      </c>
      <c r="AM116" s="7"/>
      <c r="AN116" s="7"/>
      <c r="AO116" s="36" t="n">
        <v>0.0348</v>
      </c>
      <c r="AP116" s="36" t="n">
        <v>-0.0593</v>
      </c>
      <c r="AQ116" s="7" t="n">
        <v>28</v>
      </c>
      <c r="AR116" s="26" t="n">
        <v>1.02921</v>
      </c>
      <c r="AS116" s="26" t="n">
        <v>0.328073</v>
      </c>
      <c r="AT116" s="26" t="n">
        <v>-0.194332</v>
      </c>
      <c r="AU116" s="7"/>
      <c r="AV116" s="7"/>
      <c r="AW116" s="36" t="n">
        <v>0.0013</v>
      </c>
      <c r="AX116" s="36" t="n">
        <v>-0.0098</v>
      </c>
      <c r="AY116" s="7" t="n">
        <v>28</v>
      </c>
      <c r="AZ116" s="26" t="n">
        <v>1.07071</v>
      </c>
      <c r="BA116" s="26" t="n">
        <v>0.360649</v>
      </c>
      <c r="BB116" s="26" t="n">
        <v>-0.20091</v>
      </c>
      <c r="BC116" s="25"/>
      <c r="BD116" s="7"/>
      <c r="BE116" s="56" t="n">
        <v>0.00125</v>
      </c>
      <c r="BF116" s="56" t="n">
        <v>-0.006974</v>
      </c>
      <c r="BG116" s="7" t="n">
        <v>28</v>
      </c>
      <c r="BH116" s="26" t="n">
        <v>1.04494</v>
      </c>
      <c r="BI116" s="26" t="n">
        <v>0.322487</v>
      </c>
      <c r="BJ116" s="26" t="n">
        <v>-0.222586</v>
      </c>
      <c r="BK116" s="57"/>
      <c r="BL116" s="25"/>
      <c r="BM116" s="56" t="n">
        <v>0.00125</v>
      </c>
      <c r="BN116" s="56" t="n">
        <v>-0.006974</v>
      </c>
      <c r="BO116" s="7" t="n">
        <v>28</v>
      </c>
      <c r="BP116" s="26" t="n">
        <v>1.04494</v>
      </c>
      <c r="BQ116" s="26" t="n">
        <v>0.322487</v>
      </c>
      <c r="BR116" s="26" t="n">
        <v>-0.222586</v>
      </c>
      <c r="BS116" s="57"/>
      <c r="BT116" s="57"/>
      <c r="BV116" s="57"/>
      <c r="BW116" s="57"/>
      <c r="BX116" s="25"/>
      <c r="BY116" s="7"/>
      <c r="BZ116" s="7"/>
      <c r="CA116" s="7"/>
    </row>
    <row r="117" s="26" customFormat="true" ht="14.5" hidden="false" customHeight="false" outlineLevel="0" collapsed="false">
      <c r="A117" s="36" t="n">
        <v>0.3208</v>
      </c>
      <c r="B117" s="36" t="n">
        <v>0.4668</v>
      </c>
      <c r="C117" s="7" t="n">
        <v>30</v>
      </c>
      <c r="D117" s="26" t="n">
        <v>0</v>
      </c>
      <c r="E117" s="26" t="n">
        <v>0.6</v>
      </c>
      <c r="F117" s="26" t="n">
        <v>0</v>
      </c>
      <c r="I117" s="36" t="n">
        <v>0.3208</v>
      </c>
      <c r="J117" s="36" t="n">
        <v>0.4668</v>
      </c>
      <c r="K117" s="7" t="n">
        <v>30</v>
      </c>
      <c r="L117" s="26" t="n">
        <v>0</v>
      </c>
      <c r="M117" s="26" t="n">
        <v>0.6</v>
      </c>
      <c r="N117" s="26" t="n">
        <v>0</v>
      </c>
      <c r="Q117" s="54"/>
      <c r="R117" s="54"/>
      <c r="S117" s="29" t="n">
        <v>30</v>
      </c>
      <c r="T117" s="55" t="n">
        <v>0.8598</v>
      </c>
      <c r="U117" s="55" t="n">
        <v>0.4564</v>
      </c>
      <c r="V117" s="55" t="n">
        <v>-0.155</v>
      </c>
      <c r="W117" s="29"/>
      <c r="Y117" s="54"/>
      <c r="Z117" s="54"/>
      <c r="AA117" s="29" t="n">
        <v>30</v>
      </c>
      <c r="AB117" s="55" t="n">
        <v>0.9098</v>
      </c>
      <c r="AC117" s="55" t="n">
        <v>0.2702</v>
      </c>
      <c r="AD117" s="55" t="n">
        <v>-0.1584</v>
      </c>
      <c r="AG117" s="36" t="n">
        <v>0.2907</v>
      </c>
      <c r="AH117" s="36" t="n">
        <v>-0.1772</v>
      </c>
      <c r="AI117" s="7" t="n">
        <v>30</v>
      </c>
      <c r="AJ117" s="26" t="n">
        <v>1.02725</v>
      </c>
      <c r="AK117" s="26" t="n">
        <v>0.408574</v>
      </c>
      <c r="AL117" s="26" t="n">
        <v>-0.215322</v>
      </c>
      <c r="AM117" s="7"/>
      <c r="AN117" s="7"/>
      <c r="AO117" s="36" t="n">
        <v>0.0409</v>
      </c>
      <c r="AP117" s="36" t="n">
        <v>-0.0652</v>
      </c>
      <c r="AQ117" s="7" t="n">
        <v>30</v>
      </c>
      <c r="AR117" s="26" t="n">
        <v>1.01481</v>
      </c>
      <c r="AS117" s="26" t="n">
        <v>0.370928</v>
      </c>
      <c r="AT117" s="26" t="n">
        <v>-0.20741</v>
      </c>
      <c r="AU117" s="7"/>
      <c r="AV117" s="7"/>
      <c r="AW117" s="36" t="n">
        <v>0.0015</v>
      </c>
      <c r="AX117" s="36" t="n">
        <v>-0.0108</v>
      </c>
      <c r="AY117" s="7" t="n">
        <v>30</v>
      </c>
      <c r="AZ117" s="26" t="n">
        <v>1.05229</v>
      </c>
      <c r="BA117" s="26" t="n">
        <v>0.40288</v>
      </c>
      <c r="BB117" s="26" t="n">
        <v>-0.215807</v>
      </c>
      <c r="BC117" s="25"/>
      <c r="BD117" s="7"/>
      <c r="BE117" s="56" t="n">
        <v>0.0015</v>
      </c>
      <c r="BF117" s="56" t="n">
        <v>-0.007647</v>
      </c>
      <c r="BG117" s="7" t="n">
        <v>30</v>
      </c>
      <c r="BH117" s="26" t="n">
        <v>1.02901</v>
      </c>
      <c r="BI117" s="26" t="n">
        <v>0.365449</v>
      </c>
      <c r="BJ117" s="26" t="n">
        <v>-0.235664</v>
      </c>
      <c r="BK117" s="57"/>
      <c r="BL117" s="25"/>
      <c r="BM117" s="56" t="n">
        <v>0.0015</v>
      </c>
      <c r="BN117" s="56" t="n">
        <v>-0.007647</v>
      </c>
      <c r="BO117" s="7" t="n">
        <v>30</v>
      </c>
      <c r="BP117" s="26" t="n">
        <v>1.02901</v>
      </c>
      <c r="BQ117" s="26" t="n">
        <v>0.365449</v>
      </c>
      <c r="BR117" s="26" t="n">
        <v>-0.235664</v>
      </c>
      <c r="BS117" s="57"/>
      <c r="BT117" s="57"/>
      <c r="BV117" s="57"/>
      <c r="BW117" s="57"/>
      <c r="BX117" s="25"/>
      <c r="BY117" s="7"/>
      <c r="BZ117" s="7"/>
      <c r="CA117" s="7"/>
    </row>
    <row r="118" s="26" customFormat="true" ht="14.5" hidden="false" customHeight="false" outlineLevel="0" collapsed="false">
      <c r="A118" s="36" t="n">
        <v>0.3127</v>
      </c>
      <c r="B118" s="36" t="n">
        <v>0.4636</v>
      </c>
      <c r="C118" s="7" t="n">
        <v>32</v>
      </c>
      <c r="D118" s="26" t="n">
        <v>0</v>
      </c>
      <c r="E118" s="26" t="n">
        <v>0.6</v>
      </c>
      <c r="F118" s="26" t="n">
        <v>0</v>
      </c>
      <c r="I118" s="36" t="n">
        <v>0.3127</v>
      </c>
      <c r="J118" s="36" t="n">
        <v>0.4636</v>
      </c>
      <c r="K118" s="7" t="n">
        <v>32</v>
      </c>
      <c r="L118" s="26" t="n">
        <v>0</v>
      </c>
      <c r="M118" s="26" t="n">
        <v>0.6</v>
      </c>
      <c r="N118" s="26" t="n">
        <v>0</v>
      </c>
      <c r="Q118" s="54"/>
      <c r="R118" s="54"/>
      <c r="S118" s="29" t="n">
        <v>32</v>
      </c>
      <c r="T118" s="55" t="n">
        <v>0.85154</v>
      </c>
      <c r="U118" s="55" t="n">
        <v>0.4954</v>
      </c>
      <c r="V118" s="55" t="n">
        <v>-0.1641</v>
      </c>
      <c r="W118" s="29"/>
      <c r="Y118" s="54"/>
      <c r="Z118" s="54"/>
      <c r="AA118" s="29" t="n">
        <v>32</v>
      </c>
      <c r="AB118" s="55" t="n">
        <v>0.89762</v>
      </c>
      <c r="AC118" s="55" t="n">
        <v>0.31352</v>
      </c>
      <c r="AD118" s="55" t="n">
        <v>-0.16558</v>
      </c>
      <c r="AG118" s="36" t="n">
        <v>0.3056</v>
      </c>
      <c r="AH118" s="36" t="n">
        <v>-0.1784</v>
      </c>
      <c r="AI118" s="7" t="n">
        <v>32</v>
      </c>
      <c r="AJ118" s="26" t="n">
        <v>1.01315</v>
      </c>
      <c r="AK118" s="26" t="n">
        <v>0.452409</v>
      </c>
      <c r="AL118" s="26" t="n">
        <v>-0.224454</v>
      </c>
      <c r="AM118" s="7"/>
      <c r="AN118" s="7"/>
      <c r="AO118" s="36" t="n">
        <v>0.0475</v>
      </c>
      <c r="AP118" s="36" t="n">
        <v>-0.0712</v>
      </c>
      <c r="AQ118" s="7" t="n">
        <v>32</v>
      </c>
      <c r="AR118" s="26" t="n">
        <v>1.00189</v>
      </c>
      <c r="AS118" s="26" t="n">
        <v>0.415545</v>
      </c>
      <c r="AT118" s="26" t="n">
        <v>-0.219525</v>
      </c>
      <c r="AU118" s="7"/>
      <c r="AV118" s="7"/>
      <c r="AW118" s="36" t="n">
        <v>0.0017</v>
      </c>
      <c r="AX118" s="36" t="n">
        <v>-0.0117</v>
      </c>
      <c r="AY118" s="7" t="n">
        <v>32</v>
      </c>
      <c r="AZ118" s="26" t="n">
        <v>1.0358</v>
      </c>
      <c r="BA118" s="26" t="n">
        <v>0.446833</v>
      </c>
      <c r="BB118" s="26" t="n">
        <v>-0.229396</v>
      </c>
      <c r="BC118" s="25"/>
      <c r="BD118" s="7"/>
      <c r="BE118" s="56" t="n">
        <v>0.00175</v>
      </c>
      <c r="BF118" s="56" t="n">
        <v>-0.008266</v>
      </c>
      <c r="BG118" s="7" t="n">
        <v>32</v>
      </c>
      <c r="BH118" s="26" t="n">
        <v>1.01475</v>
      </c>
      <c r="BI118" s="26" t="n">
        <v>0.410179</v>
      </c>
      <c r="BJ118" s="26" t="n">
        <v>-0.247743</v>
      </c>
      <c r="BK118" s="57"/>
      <c r="BL118" s="25"/>
      <c r="BM118" s="56" t="n">
        <v>0.00175</v>
      </c>
      <c r="BN118" s="56" t="n">
        <v>-0.008266</v>
      </c>
      <c r="BO118" s="7" t="n">
        <v>32</v>
      </c>
      <c r="BP118" s="26" t="n">
        <v>1.01475</v>
      </c>
      <c r="BQ118" s="26" t="n">
        <v>0.410179</v>
      </c>
      <c r="BR118" s="26" t="n">
        <v>-0.247743</v>
      </c>
      <c r="BS118" s="57"/>
      <c r="BT118" s="57"/>
      <c r="BV118" s="57"/>
      <c r="BW118" s="57"/>
      <c r="BX118" s="25"/>
      <c r="BY118" s="7"/>
      <c r="BZ118" s="7"/>
      <c r="CA118" s="7"/>
    </row>
    <row r="119" s="26" customFormat="true" ht="14.5" hidden="false" customHeight="false" outlineLevel="0" collapsed="false">
      <c r="A119" s="36" t="n">
        <v>0.3046</v>
      </c>
      <c r="B119" s="36" t="n">
        <v>0.4603</v>
      </c>
      <c r="C119" s="7" t="n">
        <v>34</v>
      </c>
      <c r="D119" s="26" t="n">
        <v>0</v>
      </c>
      <c r="E119" s="26" t="n">
        <v>0.6</v>
      </c>
      <c r="F119" s="26" t="n">
        <v>0</v>
      </c>
      <c r="I119" s="36" t="n">
        <v>0.3046</v>
      </c>
      <c r="J119" s="36" t="n">
        <v>0.4603</v>
      </c>
      <c r="K119" s="7" t="n">
        <v>34</v>
      </c>
      <c r="L119" s="26" t="n">
        <v>0</v>
      </c>
      <c r="M119" s="26" t="n">
        <v>0.6</v>
      </c>
      <c r="N119" s="26" t="n">
        <v>0</v>
      </c>
      <c r="Q119" s="54"/>
      <c r="R119" s="54"/>
      <c r="S119" s="29" t="n">
        <v>34</v>
      </c>
      <c r="T119" s="55" t="n">
        <v>0.84328</v>
      </c>
      <c r="U119" s="55" t="n">
        <v>0.5344</v>
      </c>
      <c r="V119" s="55" t="n">
        <v>-0.1732</v>
      </c>
      <c r="W119" s="29"/>
      <c r="Y119" s="54"/>
      <c r="Z119" s="54"/>
      <c r="AA119" s="29" t="n">
        <v>34</v>
      </c>
      <c r="AB119" s="55" t="n">
        <v>0.88544</v>
      </c>
      <c r="AC119" s="55" t="n">
        <v>0.35684</v>
      </c>
      <c r="AD119" s="55" t="n">
        <v>-0.17276</v>
      </c>
      <c r="AG119" s="36" t="n">
        <v>0.3204</v>
      </c>
      <c r="AH119" s="36" t="n">
        <v>-0.1791</v>
      </c>
      <c r="AI119" s="7" t="n">
        <v>34</v>
      </c>
      <c r="AJ119" s="26" t="n">
        <v>0.999793</v>
      </c>
      <c r="AK119" s="26" t="n">
        <v>0.497741</v>
      </c>
      <c r="AL119" s="26" t="n">
        <v>-0.233302</v>
      </c>
      <c r="AM119" s="7"/>
      <c r="AN119" s="7"/>
      <c r="AO119" s="36" t="n">
        <v>0.0545</v>
      </c>
      <c r="AP119" s="36" t="n">
        <v>-0.0772</v>
      </c>
      <c r="AQ119" s="7" t="n">
        <v>34</v>
      </c>
      <c r="AR119" s="26" t="n">
        <v>0.989597</v>
      </c>
      <c r="AS119" s="26" t="n">
        <v>0.461703</v>
      </c>
      <c r="AT119" s="26" t="n">
        <v>-0.230946</v>
      </c>
      <c r="AU119" s="7"/>
      <c r="AV119" s="7"/>
      <c r="AW119" s="36" t="n">
        <v>0.002</v>
      </c>
      <c r="AX119" s="36" t="n">
        <v>-0.0125</v>
      </c>
      <c r="AY119" s="7" t="n">
        <v>34</v>
      </c>
      <c r="AZ119" s="26" t="n">
        <v>1.02031</v>
      </c>
      <c r="BA119" s="26" t="n">
        <v>0.49229</v>
      </c>
      <c r="BB119" s="26" t="n">
        <v>-0.24203</v>
      </c>
      <c r="BC119" s="25"/>
      <c r="BD119" s="7"/>
      <c r="BE119" s="56" t="n">
        <v>0.002</v>
      </c>
      <c r="BF119" s="56" t="n">
        <v>-0.008844</v>
      </c>
      <c r="BG119" s="7" t="n">
        <v>34</v>
      </c>
      <c r="BH119" s="26" t="n">
        <v>1.00124</v>
      </c>
      <c r="BI119" s="26" t="n">
        <v>0.456458</v>
      </c>
      <c r="BJ119" s="26" t="n">
        <v>-0.259103</v>
      </c>
      <c r="BK119" s="57"/>
      <c r="BL119" s="25"/>
      <c r="BM119" s="56" t="n">
        <v>0.002</v>
      </c>
      <c r="BN119" s="56" t="n">
        <v>-0.008844</v>
      </c>
      <c r="BO119" s="7" t="n">
        <v>34</v>
      </c>
      <c r="BP119" s="26" t="n">
        <v>1.00124</v>
      </c>
      <c r="BQ119" s="26" t="n">
        <v>0.456458</v>
      </c>
      <c r="BR119" s="26" t="n">
        <v>-0.259103</v>
      </c>
      <c r="BS119" s="57"/>
      <c r="BT119" s="57"/>
      <c r="BV119" s="57"/>
      <c r="BW119" s="57"/>
      <c r="BX119" s="25"/>
      <c r="BY119" s="7"/>
      <c r="BZ119" s="7"/>
      <c r="CA119" s="7"/>
    </row>
    <row r="120" s="26" customFormat="true" ht="14.5" hidden="false" customHeight="false" outlineLevel="0" collapsed="false">
      <c r="A120" s="36" t="n">
        <v>0.2966</v>
      </c>
      <c r="B120" s="36" t="n">
        <v>0.4568</v>
      </c>
      <c r="C120" s="7" t="n">
        <v>36</v>
      </c>
      <c r="D120" s="26" t="n">
        <v>0</v>
      </c>
      <c r="E120" s="26" t="n">
        <v>0.6</v>
      </c>
      <c r="F120" s="26" t="n">
        <v>0</v>
      </c>
      <c r="I120" s="36" t="n">
        <v>0.2966</v>
      </c>
      <c r="J120" s="36" t="n">
        <v>0.4568</v>
      </c>
      <c r="K120" s="7" t="n">
        <v>36</v>
      </c>
      <c r="L120" s="26" t="n">
        <v>0</v>
      </c>
      <c r="M120" s="26" t="n">
        <v>0.6</v>
      </c>
      <c r="N120" s="26" t="n">
        <v>0</v>
      </c>
      <c r="Q120" s="54"/>
      <c r="R120" s="54"/>
      <c r="S120" s="29" t="n">
        <v>36</v>
      </c>
      <c r="T120" s="55" t="n">
        <v>0.83502</v>
      </c>
      <c r="U120" s="55" t="n">
        <v>0.5734</v>
      </c>
      <c r="V120" s="55" t="n">
        <v>-0.1823</v>
      </c>
      <c r="W120" s="29"/>
      <c r="Y120" s="54"/>
      <c r="Z120" s="54"/>
      <c r="AA120" s="29" t="n">
        <v>36</v>
      </c>
      <c r="AB120" s="55" t="n">
        <v>0.87326</v>
      </c>
      <c r="AC120" s="55" t="n">
        <v>0.40016</v>
      </c>
      <c r="AD120" s="55" t="n">
        <v>-0.17994</v>
      </c>
      <c r="AG120" s="36" t="n">
        <v>0.335</v>
      </c>
      <c r="AH120" s="36" t="n">
        <v>-0.1794</v>
      </c>
      <c r="AI120" s="7" t="n">
        <v>36</v>
      </c>
      <c r="AJ120" s="26" t="n">
        <v>0.986465</v>
      </c>
      <c r="AK120" s="26" t="n">
        <v>0.544346</v>
      </c>
      <c r="AL120" s="26" t="n">
        <v>-0.241951</v>
      </c>
      <c r="AM120" s="7"/>
      <c r="AN120" s="7"/>
      <c r="AO120" s="36" t="n">
        <v>0.062</v>
      </c>
      <c r="AP120" s="36" t="n">
        <v>-0.0832</v>
      </c>
      <c r="AQ120" s="7" t="n">
        <v>36</v>
      </c>
      <c r="AR120" s="26" t="n">
        <v>0.977228</v>
      </c>
      <c r="AS120" s="26" t="n">
        <v>0.509179</v>
      </c>
      <c r="AT120" s="26" t="n">
        <v>-0.241856</v>
      </c>
      <c r="AU120" s="7"/>
      <c r="AV120" s="7"/>
      <c r="AW120" s="36" t="n">
        <v>0.003</v>
      </c>
      <c r="AX120" s="36" t="n">
        <v>-0.0153</v>
      </c>
      <c r="AY120" s="7" t="n">
        <v>36</v>
      </c>
      <c r="AZ120" s="26" t="n">
        <v>1.00505</v>
      </c>
      <c r="BA120" s="26" t="n">
        <v>0.539027</v>
      </c>
      <c r="BB120" s="26" t="n">
        <v>-0.253955</v>
      </c>
      <c r="BC120" s="25"/>
      <c r="BD120" s="7"/>
      <c r="BE120" s="56" t="n">
        <v>0.003</v>
      </c>
      <c r="BF120" s="56" t="n">
        <v>-0.010865</v>
      </c>
      <c r="BG120" s="7" t="n">
        <v>36</v>
      </c>
      <c r="BH120" s="26" t="n">
        <v>0.987774</v>
      </c>
      <c r="BI120" s="26" t="n">
        <v>0.50406</v>
      </c>
      <c r="BJ120" s="26" t="n">
        <v>-0.269937</v>
      </c>
      <c r="BK120" s="57"/>
      <c r="BL120" s="25"/>
      <c r="BM120" s="56" t="n">
        <v>0.003</v>
      </c>
      <c r="BN120" s="56" t="n">
        <v>-0.010865</v>
      </c>
      <c r="BO120" s="7" t="n">
        <v>36</v>
      </c>
      <c r="BP120" s="26" t="n">
        <v>0.987774</v>
      </c>
      <c r="BQ120" s="26" t="n">
        <v>0.50406</v>
      </c>
      <c r="BR120" s="26" t="n">
        <v>-0.269937</v>
      </c>
      <c r="BS120" s="57"/>
      <c r="BT120" s="57"/>
      <c r="BV120" s="57"/>
      <c r="BW120" s="57"/>
      <c r="BX120" s="25"/>
      <c r="BY120" s="7"/>
      <c r="BZ120" s="7"/>
      <c r="CA120" s="7"/>
    </row>
    <row r="121" s="26" customFormat="true" ht="14.5" hidden="false" customHeight="false" outlineLevel="0" collapsed="false">
      <c r="A121" s="36" t="n">
        <v>0.2887</v>
      </c>
      <c r="B121" s="36" t="n">
        <v>0.4532</v>
      </c>
      <c r="C121" s="7" t="n">
        <v>38</v>
      </c>
      <c r="D121" s="26" t="n">
        <v>0</v>
      </c>
      <c r="E121" s="26" t="n">
        <v>0.6</v>
      </c>
      <c r="F121" s="26" t="n">
        <v>0</v>
      </c>
      <c r="I121" s="36" t="n">
        <v>0.2887</v>
      </c>
      <c r="J121" s="36" t="n">
        <v>0.4532</v>
      </c>
      <c r="K121" s="7" t="n">
        <v>38</v>
      </c>
      <c r="L121" s="26" t="n">
        <v>0</v>
      </c>
      <c r="M121" s="26" t="n">
        <v>0.6</v>
      </c>
      <c r="N121" s="26" t="n">
        <v>0</v>
      </c>
      <c r="Q121" s="54"/>
      <c r="R121" s="54"/>
      <c r="S121" s="29" t="n">
        <v>38</v>
      </c>
      <c r="T121" s="55" t="n">
        <v>0.82676</v>
      </c>
      <c r="U121" s="55" t="n">
        <v>0.6124</v>
      </c>
      <c r="V121" s="55" t="n">
        <v>-0.1914</v>
      </c>
      <c r="W121" s="29"/>
      <c r="Y121" s="54"/>
      <c r="Z121" s="54"/>
      <c r="AA121" s="29" t="n">
        <v>38</v>
      </c>
      <c r="AB121" s="55" t="n">
        <v>0.86108</v>
      </c>
      <c r="AC121" s="55" t="n">
        <v>0.44348</v>
      </c>
      <c r="AD121" s="55" t="n">
        <v>-0.18712</v>
      </c>
      <c r="AG121" s="36" t="n">
        <v>0.3493</v>
      </c>
      <c r="AH121" s="36" t="n">
        <v>-0.1794</v>
      </c>
      <c r="AI121" s="7" t="n">
        <v>38</v>
      </c>
      <c r="AJ121" s="26" t="n">
        <v>0.972603</v>
      </c>
      <c r="AK121" s="26" t="n">
        <v>0.591994</v>
      </c>
      <c r="AL121" s="26" t="n">
        <v>-0.250455</v>
      </c>
      <c r="AM121" s="7"/>
      <c r="AN121" s="7"/>
      <c r="AO121" s="36" t="n">
        <v>0.0698</v>
      </c>
      <c r="AP121" s="36" t="n">
        <v>-0.0891</v>
      </c>
      <c r="AQ121" s="7" t="n">
        <v>38</v>
      </c>
      <c r="AR121" s="26" t="n">
        <v>0.964236</v>
      </c>
      <c r="AS121" s="26" t="n">
        <v>0.557739</v>
      </c>
      <c r="AT121" s="26" t="n">
        <v>-0.252382</v>
      </c>
      <c r="AU121" s="7"/>
      <c r="AV121" s="7"/>
      <c r="AW121" s="36" t="n">
        <v>0.004</v>
      </c>
      <c r="AX121" s="36" t="n">
        <v>-0.0177</v>
      </c>
      <c r="AY121" s="7" t="n">
        <v>38</v>
      </c>
      <c r="AZ121" s="26" t="n">
        <v>0.989439</v>
      </c>
      <c r="BA121" s="26" t="n">
        <v>0.586813</v>
      </c>
      <c r="BB121" s="26" t="n">
        <v>-0.265341</v>
      </c>
      <c r="BC121" s="25"/>
      <c r="BD121" s="7"/>
      <c r="BE121" s="56" t="n">
        <v>0.004</v>
      </c>
      <c r="BF121" s="56" t="n">
        <v>-0.012581</v>
      </c>
      <c r="BG121" s="7" t="n">
        <v>38</v>
      </c>
      <c r="BH121" s="26" t="n">
        <v>0.973789</v>
      </c>
      <c r="BI121" s="26" t="n">
        <v>0.552754</v>
      </c>
      <c r="BJ121" s="26" t="n">
        <v>-0.280378</v>
      </c>
      <c r="BK121" s="57"/>
      <c r="BL121" s="25"/>
      <c r="BM121" s="56" t="n">
        <v>0.004</v>
      </c>
      <c r="BN121" s="56" t="n">
        <v>-0.012581</v>
      </c>
      <c r="BO121" s="7" t="n">
        <v>38</v>
      </c>
      <c r="BP121" s="26" t="n">
        <v>0.973789</v>
      </c>
      <c r="BQ121" s="26" t="n">
        <v>0.552754</v>
      </c>
      <c r="BR121" s="26" t="n">
        <v>-0.280378</v>
      </c>
      <c r="BS121" s="57"/>
      <c r="BT121" s="57"/>
      <c r="BV121" s="57"/>
      <c r="BW121" s="57"/>
      <c r="BX121" s="25"/>
      <c r="BY121" s="7"/>
      <c r="BZ121" s="7"/>
      <c r="CA121" s="7"/>
    </row>
    <row r="122" s="26" customFormat="true" ht="14.5" hidden="false" customHeight="false" outlineLevel="0" collapsed="false">
      <c r="A122" s="36" t="n">
        <v>0.2808</v>
      </c>
      <c r="B122" s="36" t="n">
        <v>0.4494</v>
      </c>
      <c r="C122" s="7" t="n">
        <v>40</v>
      </c>
      <c r="D122" s="26" t="n">
        <v>0</v>
      </c>
      <c r="E122" s="26" t="n">
        <v>0.6</v>
      </c>
      <c r="F122" s="26" t="n">
        <v>0</v>
      </c>
      <c r="I122" s="36" t="n">
        <v>0.2808</v>
      </c>
      <c r="J122" s="36" t="n">
        <v>0.4494</v>
      </c>
      <c r="K122" s="7" t="n">
        <v>40</v>
      </c>
      <c r="L122" s="26" t="n">
        <v>0</v>
      </c>
      <c r="M122" s="26" t="n">
        <v>0.6</v>
      </c>
      <c r="N122" s="26" t="n">
        <v>0</v>
      </c>
      <c r="Q122" s="54"/>
      <c r="R122" s="54"/>
      <c r="S122" s="29" t="n">
        <v>40</v>
      </c>
      <c r="T122" s="55" t="n">
        <v>0.8185</v>
      </c>
      <c r="U122" s="55" t="n">
        <v>0.6514</v>
      </c>
      <c r="V122" s="55" t="n">
        <v>-0.2005</v>
      </c>
      <c r="W122" s="29"/>
      <c r="Y122" s="54"/>
      <c r="Z122" s="54"/>
      <c r="AA122" s="29" t="n">
        <v>40</v>
      </c>
      <c r="AB122" s="55" t="n">
        <v>0.8489</v>
      </c>
      <c r="AC122" s="55" t="n">
        <v>0.4868</v>
      </c>
      <c r="AD122" s="55" t="n">
        <v>-0.1943</v>
      </c>
      <c r="AG122" s="36" t="n">
        <v>0.3633</v>
      </c>
      <c r="AH122" s="36" t="n">
        <v>-0.1789</v>
      </c>
      <c r="AI122" s="7" t="n">
        <v>40</v>
      </c>
      <c r="AJ122" s="26" t="n">
        <v>0.957758</v>
      </c>
      <c r="AK122" s="26" t="n">
        <v>0.640447</v>
      </c>
      <c r="AL122" s="26" t="n">
        <v>-0.258847</v>
      </c>
      <c r="AM122" s="7"/>
      <c r="AN122" s="7"/>
      <c r="AO122" s="36" t="n">
        <v>0.078</v>
      </c>
      <c r="AP122" s="36" t="n">
        <v>-0.0949</v>
      </c>
      <c r="AQ122" s="7" t="n">
        <v>40</v>
      </c>
      <c r="AR122" s="26" t="n">
        <v>0.950185</v>
      </c>
      <c r="AS122" s="26" t="n">
        <v>0.607148</v>
      </c>
      <c r="AT122" s="26" t="n">
        <v>-0.262612</v>
      </c>
      <c r="AU122" s="7"/>
      <c r="AV122" s="7"/>
      <c r="AW122" s="36" t="n">
        <v>0.005</v>
      </c>
      <c r="AX122" s="36" t="n">
        <v>-0.0197</v>
      </c>
      <c r="AY122" s="7" t="n">
        <v>40</v>
      </c>
      <c r="AZ122" s="26" t="n">
        <v>0.972997</v>
      </c>
      <c r="BA122" s="26" t="n">
        <v>0.635411</v>
      </c>
      <c r="BB122" s="26" t="n">
        <v>-0.276311</v>
      </c>
      <c r="BC122" s="25"/>
      <c r="BD122" s="7"/>
      <c r="BE122" s="56" t="n">
        <v>0.005</v>
      </c>
      <c r="BF122" s="56" t="n">
        <v>-0.014101</v>
      </c>
      <c r="BG122" s="7" t="n">
        <v>40</v>
      </c>
      <c r="BH122" s="26" t="n">
        <v>0.958831</v>
      </c>
      <c r="BI122" s="26" t="n">
        <v>0.602301</v>
      </c>
      <c r="BJ122" s="26" t="n">
        <v>-0.290519</v>
      </c>
      <c r="BK122" s="57"/>
      <c r="BL122" s="25"/>
      <c r="BM122" s="56" t="n">
        <v>0.005</v>
      </c>
      <c r="BN122" s="56" t="n">
        <v>-0.014101</v>
      </c>
      <c r="BO122" s="7" t="n">
        <v>40</v>
      </c>
      <c r="BP122" s="26" t="n">
        <v>0.958831</v>
      </c>
      <c r="BQ122" s="26" t="n">
        <v>0.602301</v>
      </c>
      <c r="BR122" s="26" t="n">
        <v>-0.290519</v>
      </c>
      <c r="BS122" s="57"/>
      <c r="BT122" s="57"/>
      <c r="BV122" s="57"/>
      <c r="BW122" s="57"/>
      <c r="BX122" s="25"/>
      <c r="BY122" s="7"/>
      <c r="BZ122" s="7"/>
      <c r="CA122" s="7"/>
    </row>
    <row r="123" s="26" customFormat="true" ht="14.5" hidden="false" customHeight="false" outlineLevel="0" collapsed="false">
      <c r="A123" s="36" t="n">
        <v>0.273</v>
      </c>
      <c r="B123" s="36" t="n">
        <v>0.4455</v>
      </c>
      <c r="C123" s="7" t="n">
        <v>45</v>
      </c>
      <c r="D123" s="26" t="n">
        <v>0</v>
      </c>
      <c r="E123" s="26" t="n">
        <v>0.6</v>
      </c>
      <c r="F123" s="26" t="n">
        <v>0</v>
      </c>
      <c r="I123" s="36" t="n">
        <v>0.273</v>
      </c>
      <c r="J123" s="36" t="n">
        <v>0.4455</v>
      </c>
      <c r="K123" s="7" t="n">
        <v>45</v>
      </c>
      <c r="L123" s="26" t="n">
        <v>0</v>
      </c>
      <c r="M123" s="26" t="n">
        <v>0.6</v>
      </c>
      <c r="N123" s="26" t="n">
        <v>0</v>
      </c>
      <c r="Q123" s="54"/>
      <c r="R123" s="54"/>
      <c r="S123" s="29" t="n">
        <v>45</v>
      </c>
      <c r="T123" s="55" t="n">
        <v>0.781</v>
      </c>
      <c r="U123" s="55" t="n">
        <v>0.7539</v>
      </c>
      <c r="V123" s="55" t="n">
        <v>-0.22065</v>
      </c>
      <c r="W123" s="29"/>
      <c r="Y123" s="54"/>
      <c r="Z123" s="54"/>
      <c r="AA123" s="29" t="n">
        <v>45</v>
      </c>
      <c r="AB123" s="55" t="n">
        <v>0.8052</v>
      </c>
      <c r="AC123" s="55" t="n">
        <v>0.6025</v>
      </c>
      <c r="AD123" s="55" t="n">
        <v>-0.21175</v>
      </c>
      <c r="AG123" s="36" t="n">
        <v>0.377</v>
      </c>
      <c r="AH123" s="36" t="n">
        <v>-0.178</v>
      </c>
      <c r="AI123" s="7" t="n">
        <v>45</v>
      </c>
      <c r="AJ123" s="26" t="n">
        <v>0.914175</v>
      </c>
      <c r="AK123" s="26" t="n">
        <v>0.763524</v>
      </c>
      <c r="AL123" s="26" t="n">
        <v>-0.279428</v>
      </c>
      <c r="AM123" s="7"/>
      <c r="AN123" s="7"/>
      <c r="AO123" s="36" t="n">
        <v>0.0864</v>
      </c>
      <c r="AP123" s="36" t="n">
        <v>-0.1007</v>
      </c>
      <c r="AQ123" s="7" t="n">
        <v>45</v>
      </c>
      <c r="AR123" s="26" t="n">
        <v>0.908309</v>
      </c>
      <c r="AS123" s="26" t="n">
        <v>0.732787</v>
      </c>
      <c r="AT123" s="26" t="n">
        <v>-0.287246</v>
      </c>
      <c r="AU123" s="7"/>
      <c r="AV123" s="7"/>
      <c r="AW123" s="36" t="n">
        <v>0.006</v>
      </c>
      <c r="AX123" s="36" t="n">
        <v>-0.0216</v>
      </c>
      <c r="AY123" s="7" t="n">
        <v>45</v>
      </c>
      <c r="AZ123" s="26" t="n">
        <v>0.925978</v>
      </c>
      <c r="BA123" s="26" t="n">
        <v>0.758875</v>
      </c>
      <c r="BB123" s="26" t="n">
        <v>-0.302413</v>
      </c>
      <c r="BC123" s="25"/>
      <c r="BD123" s="7"/>
      <c r="BE123" s="56" t="n">
        <v>0.006</v>
      </c>
      <c r="BF123" s="56" t="n">
        <v>-0.015485</v>
      </c>
      <c r="BG123" s="7" t="n">
        <v>45</v>
      </c>
      <c r="BH123" s="26" t="n">
        <v>0.915006</v>
      </c>
      <c r="BI123" s="26" t="n">
        <v>0.728313</v>
      </c>
      <c r="BJ123" s="26" t="n">
        <v>-0.314934</v>
      </c>
      <c r="BK123" s="57"/>
      <c r="BL123" s="25"/>
      <c r="BM123" s="56" t="n">
        <v>0.006</v>
      </c>
      <c r="BN123" s="56" t="n">
        <v>-0.015485</v>
      </c>
      <c r="BO123" s="7" t="n">
        <v>45</v>
      </c>
      <c r="BP123" s="26" t="n">
        <v>0.915006</v>
      </c>
      <c r="BQ123" s="26" t="n">
        <v>0.728313</v>
      </c>
      <c r="BR123" s="26" t="n">
        <v>-0.314934</v>
      </c>
      <c r="BS123" s="57"/>
      <c r="BT123" s="57"/>
      <c r="BV123" s="57"/>
      <c r="BW123" s="57"/>
      <c r="BX123" s="25"/>
      <c r="BY123" s="7"/>
      <c r="BZ123" s="7"/>
      <c r="CA123" s="7"/>
    </row>
    <row r="124" s="26" customFormat="true" ht="14.5" hidden="false" customHeight="false" outlineLevel="0" collapsed="false">
      <c r="A124" s="36" t="n">
        <v>0.2653</v>
      </c>
      <c r="B124" s="36" t="n">
        <v>0.4415</v>
      </c>
      <c r="C124" s="7" t="n">
        <v>50</v>
      </c>
      <c r="D124" s="26" t="n">
        <v>0</v>
      </c>
      <c r="E124" s="26" t="n">
        <v>0.6</v>
      </c>
      <c r="F124" s="26" t="n">
        <v>0</v>
      </c>
      <c r="I124" s="36" t="n">
        <v>0.2653</v>
      </c>
      <c r="J124" s="36" t="n">
        <v>0.4415</v>
      </c>
      <c r="K124" s="7" t="n">
        <v>50</v>
      </c>
      <c r="L124" s="26" t="n">
        <v>0</v>
      </c>
      <c r="M124" s="26" t="n">
        <v>0.6</v>
      </c>
      <c r="N124" s="26" t="n">
        <v>0</v>
      </c>
      <c r="Q124" s="54"/>
      <c r="R124" s="54"/>
      <c r="S124" s="29" t="n">
        <v>50</v>
      </c>
      <c r="T124" s="55" t="n">
        <v>0.7435</v>
      </c>
      <c r="U124" s="55" t="n">
        <v>0.8564</v>
      </c>
      <c r="V124" s="55" t="n">
        <v>-0.2408</v>
      </c>
      <c r="W124" s="29"/>
      <c r="Y124" s="54"/>
      <c r="Z124" s="54"/>
      <c r="AA124" s="29" t="n">
        <v>50</v>
      </c>
      <c r="AB124" s="55" t="n">
        <v>0.7615</v>
      </c>
      <c r="AC124" s="55" t="n">
        <v>0.7182</v>
      </c>
      <c r="AD124" s="55" t="n">
        <v>-0.2292</v>
      </c>
      <c r="AG124" s="36" t="n">
        <v>0.3908</v>
      </c>
      <c r="AH124" s="36" t="n">
        <v>-0.1767</v>
      </c>
      <c r="AI124" s="7" t="n">
        <v>50</v>
      </c>
      <c r="AJ124" s="26" t="n">
        <v>0.858623</v>
      </c>
      <c r="AK124" s="26" t="n">
        <v>0.88632</v>
      </c>
      <c r="AL124" s="26" t="n">
        <v>-0.299452</v>
      </c>
      <c r="AM124" s="7"/>
      <c r="AN124" s="7"/>
      <c r="AO124" s="36" t="n">
        <v>0.0952</v>
      </c>
      <c r="AP124" s="36" t="n">
        <v>-0.1063</v>
      </c>
      <c r="AQ124" s="7" t="n">
        <v>50</v>
      </c>
      <c r="AR124" s="26" t="n">
        <v>0.854148</v>
      </c>
      <c r="AS124" s="26" t="n">
        <v>0.858378</v>
      </c>
      <c r="AT124" s="26" t="n">
        <v>-0.310877</v>
      </c>
      <c r="AU124" s="7"/>
      <c r="AV124" s="7"/>
      <c r="AW124" s="36" t="n">
        <v>0.007</v>
      </c>
      <c r="AX124" s="36" t="n">
        <v>-0.0233</v>
      </c>
      <c r="AY124" s="7" t="n">
        <v>50</v>
      </c>
      <c r="AZ124" s="26" t="n">
        <v>0.867626</v>
      </c>
      <c r="BA124" s="26" t="n">
        <v>0.882094</v>
      </c>
      <c r="BB124" s="26" t="n">
        <v>-0.327154</v>
      </c>
      <c r="BC124" s="25"/>
      <c r="BD124" s="7"/>
      <c r="BE124" s="56" t="n">
        <v>0.007</v>
      </c>
      <c r="BF124" s="56" t="n">
        <v>-0.016765</v>
      </c>
      <c r="BG124" s="7" t="n">
        <v>50</v>
      </c>
      <c r="BH124" s="26" t="n">
        <v>0.859257</v>
      </c>
      <c r="BI124" s="26" t="n">
        <v>0.854311</v>
      </c>
      <c r="BJ124" s="26" t="n">
        <v>-0.338376</v>
      </c>
      <c r="BK124" s="57"/>
      <c r="BL124" s="25"/>
      <c r="BM124" s="56" t="n">
        <v>0.007</v>
      </c>
      <c r="BN124" s="56" t="n">
        <v>-0.016765</v>
      </c>
      <c r="BO124" s="7" t="n">
        <v>50</v>
      </c>
      <c r="BP124" s="26" t="n">
        <v>0.859257</v>
      </c>
      <c r="BQ124" s="26" t="n">
        <v>0.854311</v>
      </c>
      <c r="BR124" s="26" t="n">
        <v>-0.338376</v>
      </c>
      <c r="BS124" s="57"/>
      <c r="BT124" s="57"/>
      <c r="BV124" s="57"/>
      <c r="BW124" s="57"/>
      <c r="BX124" s="25"/>
      <c r="BY124" s="7"/>
      <c r="BZ124" s="7"/>
      <c r="CA124" s="7"/>
    </row>
    <row r="125" s="26" customFormat="true" ht="14.5" hidden="false" customHeight="false" outlineLevel="0" collapsed="false">
      <c r="A125" s="36" t="n">
        <v>0.2576</v>
      </c>
      <c r="B125" s="36" t="n">
        <v>0.4373</v>
      </c>
      <c r="C125" s="7" t="n">
        <v>55</v>
      </c>
      <c r="D125" s="26" t="n">
        <v>0</v>
      </c>
      <c r="E125" s="26" t="n">
        <v>0.6</v>
      </c>
      <c r="F125" s="26" t="n">
        <v>0</v>
      </c>
      <c r="I125" s="36" t="n">
        <v>0.2576</v>
      </c>
      <c r="J125" s="36" t="n">
        <v>0.4373</v>
      </c>
      <c r="K125" s="7" t="n">
        <v>55</v>
      </c>
      <c r="L125" s="26" t="n">
        <v>0</v>
      </c>
      <c r="M125" s="26" t="n">
        <v>0.6</v>
      </c>
      <c r="N125" s="26" t="n">
        <v>0</v>
      </c>
      <c r="Q125" s="54"/>
      <c r="R125" s="54"/>
      <c r="S125" s="29" t="n">
        <v>55</v>
      </c>
      <c r="T125" s="55" t="n">
        <v>0.68</v>
      </c>
      <c r="U125" s="55" t="n">
        <v>0.9506</v>
      </c>
      <c r="V125" s="55" t="n">
        <v>-0.25845</v>
      </c>
      <c r="W125" s="29"/>
      <c r="Y125" s="54"/>
      <c r="Z125" s="54"/>
      <c r="AA125" s="29" t="n">
        <v>55</v>
      </c>
      <c r="AB125" s="55" t="n">
        <v>0.69385</v>
      </c>
      <c r="AC125" s="55" t="n">
        <v>0.82775</v>
      </c>
      <c r="AD125" s="55" t="n">
        <v>-0.24625</v>
      </c>
      <c r="AG125" s="36" t="n">
        <v>0.4049</v>
      </c>
      <c r="AH125" s="36" t="n">
        <v>-0.1749</v>
      </c>
      <c r="AI125" s="7" t="n">
        <v>55</v>
      </c>
      <c r="AJ125" s="26" t="n">
        <v>0.782211</v>
      </c>
      <c r="AK125" s="26" t="n">
        <v>1.001135</v>
      </c>
      <c r="AL125" s="26" t="n">
        <v>-0.3183575</v>
      </c>
      <c r="AM125" s="7"/>
      <c r="AN125" s="7"/>
      <c r="AO125" s="36" t="n">
        <v>0.1041</v>
      </c>
      <c r="AP125" s="36" t="n">
        <v>-0.1117</v>
      </c>
      <c r="AQ125" s="7" t="n">
        <v>55</v>
      </c>
      <c r="AR125" s="26" t="n">
        <v>0.778776</v>
      </c>
      <c r="AS125" s="26" t="n">
        <v>0.976299</v>
      </c>
      <c r="AT125" s="26" t="n">
        <v>-0.333184</v>
      </c>
      <c r="AU125" s="7"/>
      <c r="AV125" s="7"/>
      <c r="AW125" s="36" t="n">
        <v>0.008</v>
      </c>
      <c r="AX125" s="36" t="n">
        <v>-0.0249</v>
      </c>
      <c r="AY125" s="7" t="n">
        <v>55</v>
      </c>
      <c r="AZ125" s="26" t="n">
        <v>0.7891215</v>
      </c>
      <c r="BA125" s="26" t="n">
        <v>0.997382</v>
      </c>
      <c r="BB125" s="26" t="n">
        <v>-0.3502795</v>
      </c>
      <c r="BC125" s="25"/>
      <c r="BD125" s="7"/>
      <c r="BE125" s="56" t="n">
        <v>0.008</v>
      </c>
      <c r="BF125" s="56" t="n">
        <v>-0.01796</v>
      </c>
      <c r="BG125" s="7" t="n">
        <v>55</v>
      </c>
      <c r="BH125" s="26" t="n">
        <v>0.7826975</v>
      </c>
      <c r="BI125" s="26" t="n">
        <v>0.9726855</v>
      </c>
      <c r="BJ125" s="26" t="n">
        <v>-0.360567</v>
      </c>
      <c r="BK125" s="57"/>
      <c r="BL125" s="25"/>
      <c r="BM125" s="56" t="n">
        <v>0.008</v>
      </c>
      <c r="BN125" s="56" t="n">
        <v>-0.01796</v>
      </c>
      <c r="BO125" s="7" t="n">
        <v>55</v>
      </c>
      <c r="BP125" s="26" t="n">
        <v>0.7826975</v>
      </c>
      <c r="BQ125" s="26" t="n">
        <v>0.9726855</v>
      </c>
      <c r="BR125" s="26" t="n">
        <v>-0.360567</v>
      </c>
      <c r="BS125" s="57"/>
      <c r="BT125" s="57"/>
      <c r="BV125" s="57"/>
      <c r="BW125" s="57"/>
      <c r="BX125" s="25"/>
      <c r="BY125" s="7"/>
      <c r="BZ125" s="7"/>
      <c r="CA125" s="7"/>
    </row>
    <row r="126" s="26" customFormat="true" ht="14.5" hidden="false" customHeight="false" outlineLevel="0" collapsed="false">
      <c r="A126" s="36" t="n">
        <v>0.25</v>
      </c>
      <c r="B126" s="36" t="n">
        <v>0.433</v>
      </c>
      <c r="C126" s="7" t="n">
        <v>60</v>
      </c>
      <c r="D126" s="26" t="n">
        <v>0</v>
      </c>
      <c r="E126" s="26" t="n">
        <v>0.6</v>
      </c>
      <c r="F126" s="26" t="n">
        <v>0</v>
      </c>
      <c r="I126" s="36" t="n">
        <v>0.25</v>
      </c>
      <c r="J126" s="36" t="n">
        <v>0.433</v>
      </c>
      <c r="K126" s="7" t="n">
        <v>60</v>
      </c>
      <c r="L126" s="26" t="n">
        <v>0</v>
      </c>
      <c r="M126" s="26" t="n">
        <v>0.6</v>
      </c>
      <c r="N126" s="26" t="n">
        <v>0</v>
      </c>
      <c r="Q126" s="54"/>
      <c r="R126" s="54"/>
      <c r="S126" s="29" t="n">
        <v>60</v>
      </c>
      <c r="T126" s="55" t="n">
        <v>0.6165</v>
      </c>
      <c r="U126" s="55" t="n">
        <v>1.0448</v>
      </c>
      <c r="V126" s="55" t="n">
        <v>-0.2761</v>
      </c>
      <c r="W126" s="29"/>
      <c r="Y126" s="54"/>
      <c r="Z126" s="54"/>
      <c r="AA126" s="29" t="n">
        <v>60</v>
      </c>
      <c r="AB126" s="55" t="n">
        <v>0.6262</v>
      </c>
      <c r="AC126" s="55" t="n">
        <v>0.9373</v>
      </c>
      <c r="AD126" s="55" t="n">
        <v>-0.2633</v>
      </c>
      <c r="AG126" s="36" t="n">
        <v>0.4193</v>
      </c>
      <c r="AH126" s="36" t="n">
        <v>-0.1727</v>
      </c>
      <c r="AI126" s="7" t="n">
        <v>60</v>
      </c>
      <c r="AJ126" s="26" t="n">
        <v>0.705799</v>
      </c>
      <c r="AK126" s="26" t="n">
        <v>1.11595</v>
      </c>
      <c r="AL126" s="26" t="n">
        <v>-0.337263</v>
      </c>
      <c r="AM126" s="7"/>
      <c r="AN126" s="7"/>
      <c r="AO126" s="36" t="n">
        <v>0.1132</v>
      </c>
      <c r="AP126" s="36" t="n">
        <v>-0.1169</v>
      </c>
      <c r="AQ126" s="7" t="n">
        <v>60</v>
      </c>
      <c r="AR126" s="26" t="n">
        <v>0.703404</v>
      </c>
      <c r="AS126" s="26" t="n">
        <v>1.09422</v>
      </c>
      <c r="AT126" s="26" t="n">
        <v>-0.355491</v>
      </c>
      <c r="AU126" s="7"/>
      <c r="AV126" s="7"/>
      <c r="AW126" s="36" t="n">
        <v>0.009</v>
      </c>
      <c r="AX126" s="36" t="n">
        <v>-0.0263</v>
      </c>
      <c r="AY126" s="7" t="n">
        <v>60</v>
      </c>
      <c r="AZ126" s="26" t="n">
        <v>0.710617</v>
      </c>
      <c r="BA126" s="26" t="n">
        <v>1.11267</v>
      </c>
      <c r="BB126" s="26" t="n">
        <v>-0.373405</v>
      </c>
      <c r="BC126" s="25"/>
      <c r="BD126" s="7"/>
      <c r="BE126" s="56" t="n">
        <v>0.009</v>
      </c>
      <c r="BF126" s="56" t="n">
        <v>-0.019089</v>
      </c>
      <c r="BG126" s="7" t="n">
        <v>60</v>
      </c>
      <c r="BH126" s="26" t="n">
        <v>0.706138</v>
      </c>
      <c r="BI126" s="26" t="n">
        <v>1.09106</v>
      </c>
      <c r="BJ126" s="26" t="n">
        <v>-0.382758</v>
      </c>
      <c r="BK126" s="57"/>
      <c r="BL126" s="25"/>
      <c r="BM126" s="56" t="n">
        <v>0.009</v>
      </c>
      <c r="BN126" s="56" t="n">
        <v>-0.019089</v>
      </c>
      <c r="BO126" s="7" t="n">
        <v>60</v>
      </c>
      <c r="BP126" s="26" t="n">
        <v>0.706138</v>
      </c>
      <c r="BQ126" s="26" t="n">
        <v>1.09106</v>
      </c>
      <c r="BR126" s="26" t="n">
        <v>-0.382758</v>
      </c>
      <c r="BS126" s="57"/>
      <c r="BT126" s="57"/>
      <c r="BV126" s="57"/>
      <c r="BW126" s="57"/>
      <c r="BX126" s="25"/>
      <c r="BY126" s="7"/>
      <c r="BZ126" s="7"/>
      <c r="CA126" s="7"/>
    </row>
    <row r="127" s="26" customFormat="true" ht="14.5" hidden="false" customHeight="false" outlineLevel="0" collapsed="false">
      <c r="A127" s="36" t="n">
        <v>0.2425</v>
      </c>
      <c r="B127" s="36" t="n">
        <v>0.4286</v>
      </c>
      <c r="C127" s="7" t="n">
        <v>65</v>
      </c>
      <c r="D127" s="26" t="n">
        <v>0</v>
      </c>
      <c r="E127" s="26" t="n">
        <v>0.6</v>
      </c>
      <c r="F127" s="26" t="n">
        <v>0</v>
      </c>
      <c r="I127" s="36" t="n">
        <v>0.2425</v>
      </c>
      <c r="J127" s="36" t="n">
        <v>0.4286</v>
      </c>
      <c r="K127" s="7" t="n">
        <v>65</v>
      </c>
      <c r="L127" s="26" t="n">
        <v>0</v>
      </c>
      <c r="M127" s="26" t="n">
        <v>0.6</v>
      </c>
      <c r="N127" s="26" t="n">
        <v>0</v>
      </c>
      <c r="Q127" s="54"/>
      <c r="R127" s="54"/>
      <c r="S127" s="29" t="n">
        <v>65</v>
      </c>
      <c r="T127" s="55" t="n">
        <v>0.52805</v>
      </c>
      <c r="U127" s="55" t="n">
        <v>1.1184</v>
      </c>
      <c r="V127" s="55" t="n">
        <v>-0.29065</v>
      </c>
      <c r="W127" s="29"/>
      <c r="Y127" s="54"/>
      <c r="Z127" s="54"/>
      <c r="AA127" s="29" t="n">
        <v>65</v>
      </c>
      <c r="AB127" s="55" t="n">
        <v>0.53495</v>
      </c>
      <c r="AC127" s="55" t="n">
        <v>1.0279</v>
      </c>
      <c r="AD127" s="55" t="n">
        <v>-0.2791</v>
      </c>
      <c r="AG127" s="36" t="n">
        <v>0.4338</v>
      </c>
      <c r="AH127" s="36" t="n">
        <v>-0.17</v>
      </c>
      <c r="AI127" s="7" t="n">
        <v>65</v>
      </c>
      <c r="AJ127" s="26" t="n">
        <v>0.602919</v>
      </c>
      <c r="AK127" s="26" t="n">
        <v>1.208465</v>
      </c>
      <c r="AL127" s="26" t="n">
        <v>-0.353904</v>
      </c>
      <c r="AM127" s="7"/>
      <c r="AN127" s="7"/>
      <c r="AO127" s="36" t="n">
        <v>0.1224</v>
      </c>
      <c r="AP127" s="36" t="n">
        <v>-0.1219</v>
      </c>
      <c r="AQ127" s="7" t="n">
        <v>65</v>
      </c>
      <c r="AR127" s="26" t="n">
        <v>0.601205</v>
      </c>
      <c r="AS127" s="26" t="n">
        <v>1.190165</v>
      </c>
      <c r="AT127" s="26" t="n">
        <v>-0.375616</v>
      </c>
      <c r="AU127" s="7"/>
      <c r="AV127" s="7"/>
      <c r="AW127" s="36" t="n">
        <v>0.01</v>
      </c>
      <c r="AX127" s="36" t="n">
        <v>-0.0278</v>
      </c>
      <c r="AY127" s="7" t="n">
        <v>65</v>
      </c>
      <c r="AZ127" s="26" t="n">
        <v>0.606367</v>
      </c>
      <c r="BA127" s="26" t="n">
        <v>1.2057</v>
      </c>
      <c r="BB127" s="26" t="n">
        <v>-0.3941475</v>
      </c>
      <c r="BC127" s="25"/>
      <c r="BD127" s="7"/>
      <c r="BE127" s="56" t="n">
        <v>0.01</v>
      </c>
      <c r="BF127" s="56" t="n">
        <v>-0.020166</v>
      </c>
      <c r="BG127" s="7" t="n">
        <v>65</v>
      </c>
      <c r="BH127" s="26" t="n">
        <v>0.6031615</v>
      </c>
      <c r="BI127" s="26" t="n">
        <v>1.187505</v>
      </c>
      <c r="BJ127" s="26" t="n">
        <v>-0.40288</v>
      </c>
      <c r="BK127" s="57"/>
      <c r="BL127" s="25"/>
      <c r="BM127" s="56" t="n">
        <v>0.01</v>
      </c>
      <c r="BN127" s="56" t="n">
        <v>-0.020166</v>
      </c>
      <c r="BO127" s="7" t="n">
        <v>65</v>
      </c>
      <c r="BP127" s="26" t="n">
        <v>0.6031615</v>
      </c>
      <c r="BQ127" s="26" t="n">
        <v>1.187505</v>
      </c>
      <c r="BR127" s="26" t="n">
        <v>-0.40288</v>
      </c>
      <c r="BS127" s="57"/>
      <c r="BT127" s="57"/>
      <c r="BV127" s="57"/>
      <c r="BW127" s="57"/>
      <c r="BX127" s="25"/>
      <c r="BY127" s="7"/>
      <c r="BZ127" s="7"/>
      <c r="CA127" s="7"/>
    </row>
    <row r="128" s="26" customFormat="true" ht="14.5" hidden="false" customHeight="false" outlineLevel="0" collapsed="false">
      <c r="A128" s="36" t="n">
        <v>0.235</v>
      </c>
      <c r="B128" s="36" t="n">
        <v>0.424</v>
      </c>
      <c r="C128" s="7" t="n">
        <v>70</v>
      </c>
      <c r="D128" s="26" t="n">
        <v>0</v>
      </c>
      <c r="E128" s="26" t="n">
        <v>0.6</v>
      </c>
      <c r="F128" s="26" t="n">
        <v>0</v>
      </c>
      <c r="I128" s="36" t="n">
        <v>0.235</v>
      </c>
      <c r="J128" s="36" t="n">
        <v>0.424</v>
      </c>
      <c r="K128" s="7" t="n">
        <v>70</v>
      </c>
      <c r="L128" s="26" t="n">
        <v>0</v>
      </c>
      <c r="M128" s="26" t="n">
        <v>0.6</v>
      </c>
      <c r="N128" s="26" t="n">
        <v>0</v>
      </c>
      <c r="Q128" s="54"/>
      <c r="R128" s="54"/>
      <c r="S128" s="29" t="n">
        <v>70</v>
      </c>
      <c r="T128" s="55" t="n">
        <v>0.4396</v>
      </c>
      <c r="U128" s="55" t="n">
        <v>1.192</v>
      </c>
      <c r="V128" s="55" t="n">
        <v>-0.3052</v>
      </c>
      <c r="W128" s="29"/>
      <c r="Y128" s="54"/>
      <c r="Z128" s="54"/>
      <c r="AA128" s="29" t="n">
        <v>70</v>
      </c>
      <c r="AB128" s="55" t="n">
        <v>0.4437</v>
      </c>
      <c r="AC128" s="55" t="n">
        <v>1.1185</v>
      </c>
      <c r="AD128" s="55" t="n">
        <v>-0.2949</v>
      </c>
      <c r="AG128" s="36" t="n">
        <v>0.4485</v>
      </c>
      <c r="AH128" s="36" t="n">
        <v>-0.1669</v>
      </c>
      <c r="AI128" s="7" t="n">
        <v>70</v>
      </c>
      <c r="AJ128" s="26" t="n">
        <v>0.500039</v>
      </c>
      <c r="AK128" s="26" t="n">
        <v>1.30098</v>
      </c>
      <c r="AL128" s="26" t="n">
        <v>-0.370545</v>
      </c>
      <c r="AM128" s="7"/>
      <c r="AN128" s="7"/>
      <c r="AO128" s="36" t="n">
        <v>0.1318</v>
      </c>
      <c r="AP128" s="36" t="n">
        <v>-0.1267</v>
      </c>
      <c r="AQ128" s="7" t="n">
        <v>70</v>
      </c>
      <c r="AR128" s="26" t="n">
        <v>0.499006</v>
      </c>
      <c r="AS128" s="26" t="n">
        <v>1.28611</v>
      </c>
      <c r="AT128" s="26" t="n">
        <v>-0.395741</v>
      </c>
      <c r="AU128" s="7"/>
      <c r="AV128" s="7"/>
      <c r="AW128" s="36" t="n">
        <v>0.0125</v>
      </c>
      <c r="AX128" s="36" t="n">
        <v>-0.031</v>
      </c>
      <c r="AY128" s="7" t="n">
        <v>70</v>
      </c>
      <c r="AZ128" s="26" t="n">
        <v>0.502117</v>
      </c>
      <c r="BA128" s="26" t="n">
        <v>1.29873</v>
      </c>
      <c r="BB128" s="26" t="n">
        <v>-0.41489</v>
      </c>
      <c r="BC128" s="25"/>
      <c r="BD128" s="7"/>
      <c r="BE128" s="56" t="n">
        <v>0.0125</v>
      </c>
      <c r="BF128" s="56" t="n">
        <v>-0.022668</v>
      </c>
      <c r="BG128" s="7" t="n">
        <v>70</v>
      </c>
      <c r="BH128" s="26" t="n">
        <v>0.500185</v>
      </c>
      <c r="BI128" s="26" t="n">
        <v>1.28395</v>
      </c>
      <c r="BJ128" s="26" t="n">
        <v>-0.423002</v>
      </c>
      <c r="BK128" s="57"/>
      <c r="BL128" s="25"/>
      <c r="BM128" s="56" t="n">
        <v>0.0125</v>
      </c>
      <c r="BN128" s="56" t="n">
        <v>-0.022668</v>
      </c>
      <c r="BO128" s="7" t="n">
        <v>70</v>
      </c>
      <c r="BP128" s="26" t="n">
        <v>0.500185</v>
      </c>
      <c r="BQ128" s="26" t="n">
        <v>1.28395</v>
      </c>
      <c r="BR128" s="26" t="n">
        <v>-0.423002</v>
      </c>
      <c r="BS128" s="57"/>
      <c r="BT128" s="57"/>
      <c r="BV128" s="57"/>
      <c r="BW128" s="57"/>
      <c r="BX128" s="25"/>
      <c r="BY128" s="7"/>
      <c r="BZ128" s="7"/>
      <c r="CA128" s="7"/>
    </row>
    <row r="129" s="26" customFormat="true" ht="14.5" hidden="false" customHeight="false" outlineLevel="0" collapsed="false">
      <c r="A129" s="36" t="n">
        <v>0.2277</v>
      </c>
      <c r="B129" s="36" t="n">
        <v>0.4193</v>
      </c>
      <c r="C129" s="7" t="n">
        <v>75</v>
      </c>
      <c r="D129" s="26" t="n">
        <v>0</v>
      </c>
      <c r="E129" s="26" t="n">
        <v>0.6</v>
      </c>
      <c r="F129" s="26" t="n">
        <v>0</v>
      </c>
      <c r="I129" s="36" t="n">
        <v>0.2277</v>
      </c>
      <c r="J129" s="36" t="n">
        <v>0.4193</v>
      </c>
      <c r="K129" s="7" t="n">
        <v>75</v>
      </c>
      <c r="L129" s="26" t="n">
        <v>0</v>
      </c>
      <c r="M129" s="26" t="n">
        <v>0.6</v>
      </c>
      <c r="N129" s="26" t="n">
        <v>0</v>
      </c>
      <c r="Q129" s="54"/>
      <c r="R129" s="54"/>
      <c r="S129" s="29" t="n">
        <v>75</v>
      </c>
      <c r="T129" s="55" t="n">
        <v>0.3332</v>
      </c>
      <c r="U129" s="55" t="n">
        <v>1.23495</v>
      </c>
      <c r="V129" s="55" t="n">
        <v>-0.3159</v>
      </c>
      <c r="W129" s="29"/>
      <c r="Y129" s="54"/>
      <c r="Z129" s="54"/>
      <c r="AA129" s="29" t="n">
        <v>75</v>
      </c>
      <c r="AB129" s="55" t="n">
        <v>0.33575</v>
      </c>
      <c r="AC129" s="55" t="n">
        <v>1.17955</v>
      </c>
      <c r="AD129" s="55" t="n">
        <v>-0.3084</v>
      </c>
      <c r="AG129" s="36" t="n">
        <v>0.4633</v>
      </c>
      <c r="AH129" s="36" t="n">
        <v>-0.1634</v>
      </c>
      <c r="AI129" s="7" t="n">
        <v>75</v>
      </c>
      <c r="AJ129" s="26" t="n">
        <v>0.378326</v>
      </c>
      <c r="AK129" s="26" t="n">
        <v>1.359655</v>
      </c>
      <c r="AL129" s="26" t="n">
        <v>-0.383844</v>
      </c>
      <c r="AM129" s="7"/>
      <c r="AN129" s="7"/>
      <c r="AO129" s="36" t="n">
        <v>0.1413</v>
      </c>
      <c r="AP129" s="36" t="n">
        <v>-0.1312</v>
      </c>
      <c r="AQ129" s="7" t="n">
        <v>75</v>
      </c>
      <c r="AR129" s="26" t="n">
        <v>0.3776825</v>
      </c>
      <c r="AS129" s="26" t="n">
        <v>1.348445</v>
      </c>
      <c r="AT129" s="26" t="n">
        <v>-0.412751</v>
      </c>
      <c r="AU129" s="7"/>
      <c r="AV129" s="7"/>
      <c r="AW129" s="36" t="n">
        <v>0.015</v>
      </c>
      <c r="AX129" s="36" t="n">
        <v>-0.034</v>
      </c>
      <c r="AY129" s="7" t="n">
        <v>75</v>
      </c>
      <c r="AZ129" s="26" t="n">
        <v>0.3796205</v>
      </c>
      <c r="BA129" s="26" t="n">
        <v>1.35796</v>
      </c>
      <c r="BB129" s="26" t="n">
        <v>-0.4324065</v>
      </c>
      <c r="BC129" s="25"/>
      <c r="BD129" s="7"/>
      <c r="BE129" s="56" t="n">
        <v>0.015</v>
      </c>
      <c r="BF129" s="56" t="n">
        <v>-0.024963</v>
      </c>
      <c r="BG129" s="7" t="n">
        <v>75</v>
      </c>
      <c r="BH129" s="26" t="n">
        <v>0.378417</v>
      </c>
      <c r="BI129" s="26" t="n">
        <v>1.346815</v>
      </c>
      <c r="BJ129" s="26" t="n">
        <v>-0.4401065</v>
      </c>
      <c r="BK129" s="57"/>
      <c r="BL129" s="25"/>
      <c r="BM129" s="56" t="n">
        <v>0.015</v>
      </c>
      <c r="BN129" s="56" t="n">
        <v>-0.024963</v>
      </c>
      <c r="BO129" s="7" t="n">
        <v>75</v>
      </c>
      <c r="BP129" s="26" t="n">
        <v>0.378417</v>
      </c>
      <c r="BQ129" s="26" t="n">
        <v>1.346815</v>
      </c>
      <c r="BR129" s="26" t="n">
        <v>-0.4401065</v>
      </c>
      <c r="BS129" s="57"/>
      <c r="BT129" s="57"/>
      <c r="BV129" s="57"/>
      <c r="BW129" s="57"/>
      <c r="BX129" s="25"/>
      <c r="BY129" s="7"/>
      <c r="BZ129" s="7"/>
      <c r="CA129" s="7"/>
    </row>
    <row r="130" s="26" customFormat="true" ht="14.5" hidden="false" customHeight="false" outlineLevel="0" collapsed="false">
      <c r="A130" s="36" t="n">
        <v>0.2204</v>
      </c>
      <c r="B130" s="36" t="n">
        <v>0.4145</v>
      </c>
      <c r="C130" s="7" t="n">
        <v>80</v>
      </c>
      <c r="D130" s="26" t="n">
        <v>0</v>
      </c>
      <c r="E130" s="26" t="n">
        <v>0.6</v>
      </c>
      <c r="F130" s="26" t="n">
        <v>0</v>
      </c>
      <c r="I130" s="36" t="n">
        <v>0.2204</v>
      </c>
      <c r="J130" s="36" t="n">
        <v>0.4145</v>
      </c>
      <c r="K130" s="7" t="n">
        <v>80</v>
      </c>
      <c r="L130" s="26" t="n">
        <v>0</v>
      </c>
      <c r="M130" s="26" t="n">
        <v>0.6</v>
      </c>
      <c r="N130" s="26" t="n">
        <v>0</v>
      </c>
      <c r="Q130" s="54"/>
      <c r="R130" s="54"/>
      <c r="S130" s="29" t="n">
        <v>80</v>
      </c>
      <c r="T130" s="55" t="n">
        <v>0.2268</v>
      </c>
      <c r="U130" s="55" t="n">
        <v>1.2779</v>
      </c>
      <c r="V130" s="55" t="n">
        <v>-0.3266</v>
      </c>
      <c r="W130" s="29"/>
      <c r="Y130" s="54"/>
      <c r="Z130" s="54"/>
      <c r="AA130" s="29" t="n">
        <v>80</v>
      </c>
      <c r="AB130" s="55" t="n">
        <v>0.2278</v>
      </c>
      <c r="AC130" s="55" t="n">
        <v>1.2406</v>
      </c>
      <c r="AD130" s="55" t="n">
        <v>-0.3219</v>
      </c>
      <c r="AG130" s="36" t="n">
        <v>0.4781</v>
      </c>
      <c r="AH130" s="36" t="n">
        <v>-0.1594</v>
      </c>
      <c r="AI130" s="7" t="n">
        <v>80</v>
      </c>
      <c r="AJ130" s="26" t="n">
        <v>0.256613</v>
      </c>
      <c r="AK130" s="26" t="n">
        <v>1.41833</v>
      </c>
      <c r="AL130" s="26" t="n">
        <v>-0.397143</v>
      </c>
      <c r="AM130" s="7"/>
      <c r="AN130" s="7"/>
      <c r="AO130" s="36" t="n">
        <v>0.1508</v>
      </c>
      <c r="AP130" s="36" t="n">
        <v>-0.1355</v>
      </c>
      <c r="AQ130" s="7" t="n">
        <v>80</v>
      </c>
      <c r="AR130" s="26" t="n">
        <v>0.256359</v>
      </c>
      <c r="AS130" s="26" t="n">
        <v>1.41078</v>
      </c>
      <c r="AT130" s="26" t="n">
        <v>-0.429761</v>
      </c>
      <c r="AU130" s="7"/>
      <c r="AV130" s="7"/>
      <c r="AW130" s="36" t="n">
        <v>0.0175</v>
      </c>
      <c r="AX130" s="36" t="n">
        <v>-0.0368</v>
      </c>
      <c r="AY130" s="7" t="n">
        <v>80</v>
      </c>
      <c r="AZ130" s="26" t="n">
        <v>0.257124</v>
      </c>
      <c r="BA130" s="26" t="n">
        <v>1.41719</v>
      </c>
      <c r="BB130" s="26" t="n">
        <v>-0.449923</v>
      </c>
      <c r="BC130" s="25"/>
      <c r="BD130" s="7"/>
      <c r="BE130" s="56" t="n">
        <v>0.0175</v>
      </c>
      <c r="BF130" s="56" t="n">
        <v>-0.027097</v>
      </c>
      <c r="BG130" s="7" t="n">
        <v>80</v>
      </c>
      <c r="BH130" s="26" t="n">
        <v>0.256649</v>
      </c>
      <c r="BI130" s="26" t="n">
        <v>1.40968</v>
      </c>
      <c r="BJ130" s="26" t="n">
        <v>-0.457211</v>
      </c>
      <c r="BK130" s="57"/>
      <c r="BL130" s="25"/>
      <c r="BM130" s="56" t="n">
        <v>0.0175</v>
      </c>
      <c r="BN130" s="56" t="n">
        <v>-0.027097</v>
      </c>
      <c r="BO130" s="7" t="n">
        <v>80</v>
      </c>
      <c r="BP130" s="26" t="n">
        <v>0.256649</v>
      </c>
      <c r="BQ130" s="26" t="n">
        <v>1.40968</v>
      </c>
      <c r="BR130" s="26" t="n">
        <v>-0.457211</v>
      </c>
      <c r="BS130" s="57"/>
      <c r="BT130" s="57"/>
      <c r="BV130" s="57"/>
      <c r="BW130" s="57"/>
      <c r="BX130" s="25"/>
      <c r="BY130" s="7"/>
      <c r="BZ130" s="7"/>
      <c r="CA130" s="7"/>
    </row>
    <row r="131" s="26" customFormat="true" ht="14.5" hidden="false" customHeight="false" outlineLevel="0" collapsed="false">
      <c r="A131" s="36" t="n">
        <v>0.2132</v>
      </c>
      <c r="B131" s="36" t="n">
        <v>0.4096</v>
      </c>
      <c r="C131" s="7" t="n">
        <v>85</v>
      </c>
      <c r="D131" s="26" t="n">
        <v>0</v>
      </c>
      <c r="E131" s="26" t="n">
        <v>0.6</v>
      </c>
      <c r="F131" s="26" t="n">
        <v>0</v>
      </c>
      <c r="I131" s="36" t="n">
        <v>0.2132</v>
      </c>
      <c r="J131" s="36" t="n">
        <v>0.4096</v>
      </c>
      <c r="K131" s="7" t="n">
        <v>85</v>
      </c>
      <c r="L131" s="26" t="n">
        <v>0</v>
      </c>
      <c r="M131" s="26" t="n">
        <v>0.6</v>
      </c>
      <c r="N131" s="26" t="n">
        <v>0</v>
      </c>
      <c r="Q131" s="54"/>
      <c r="R131" s="54"/>
      <c r="S131" s="29" t="n">
        <v>85</v>
      </c>
      <c r="T131" s="55" t="n">
        <v>0.1134</v>
      </c>
      <c r="U131" s="55" t="n">
        <v>1.28395</v>
      </c>
      <c r="V131" s="55" t="n">
        <v>-0.3327</v>
      </c>
      <c r="W131" s="29"/>
      <c r="Y131" s="54"/>
      <c r="Z131" s="54"/>
      <c r="AA131" s="29" t="n">
        <v>85</v>
      </c>
      <c r="AB131" s="55" t="n">
        <v>0.1139</v>
      </c>
      <c r="AC131" s="55" t="n">
        <v>1.2653</v>
      </c>
      <c r="AD131" s="55" t="n">
        <v>-0.33185</v>
      </c>
      <c r="AG131" s="36" t="n">
        <v>0.4931</v>
      </c>
      <c r="AH131" s="36" t="n">
        <v>-0.155</v>
      </c>
      <c r="AI131" s="7" t="n">
        <v>85</v>
      </c>
      <c r="AJ131" s="26" t="n">
        <v>0.1283065</v>
      </c>
      <c r="AK131" s="26" t="n">
        <v>1.435695</v>
      </c>
      <c r="AL131" s="26" t="n">
        <v>-0.4059635</v>
      </c>
      <c r="AM131" s="7"/>
      <c r="AN131" s="7"/>
      <c r="AO131" s="36" t="n">
        <v>0.1605</v>
      </c>
      <c r="AP131" s="36" t="n">
        <v>-0.1396</v>
      </c>
      <c r="AQ131" s="7" t="n">
        <v>85</v>
      </c>
      <c r="AR131" s="26" t="n">
        <v>0.1281795</v>
      </c>
      <c r="AS131" s="26" t="n">
        <v>1.43192</v>
      </c>
      <c r="AT131" s="26" t="n">
        <v>-0.4424895</v>
      </c>
      <c r="AU131" s="7"/>
      <c r="AV131" s="7"/>
      <c r="AW131" s="36" t="n">
        <v>0.02</v>
      </c>
      <c r="AX131" s="36" t="n">
        <v>-0.0394</v>
      </c>
      <c r="AY131" s="7" t="n">
        <v>85</v>
      </c>
      <c r="AZ131" s="26" t="n">
        <v>0.128562</v>
      </c>
      <c r="BA131" s="26" t="n">
        <v>1.435125</v>
      </c>
      <c r="BB131" s="26" t="n">
        <v>-0.4630685</v>
      </c>
      <c r="BC131" s="25"/>
      <c r="BD131" s="7"/>
      <c r="BE131" s="56" t="n">
        <v>0.02</v>
      </c>
      <c r="BF131" s="56" t="n">
        <v>-0.029101</v>
      </c>
      <c r="BG131" s="7" t="n">
        <v>85</v>
      </c>
      <c r="BH131" s="26" t="n">
        <v>0.1283245</v>
      </c>
      <c r="BI131" s="26" t="n">
        <v>1.43137</v>
      </c>
      <c r="BJ131" s="26" t="n">
        <v>-0.4700985</v>
      </c>
      <c r="BK131" s="57"/>
      <c r="BL131" s="25"/>
      <c r="BM131" s="56" t="n">
        <v>0.02</v>
      </c>
      <c r="BN131" s="56" t="n">
        <v>-0.029101</v>
      </c>
      <c r="BO131" s="7" t="n">
        <v>85</v>
      </c>
      <c r="BP131" s="26" t="n">
        <v>0.1283245</v>
      </c>
      <c r="BQ131" s="26" t="n">
        <v>1.43137</v>
      </c>
      <c r="BR131" s="26" t="n">
        <v>-0.4700985</v>
      </c>
      <c r="BS131" s="57"/>
      <c r="BT131" s="57"/>
      <c r="BV131" s="57"/>
      <c r="BW131" s="57"/>
      <c r="BX131" s="25"/>
      <c r="BY131" s="7"/>
      <c r="BZ131" s="7"/>
      <c r="CA131" s="7"/>
    </row>
    <row r="132" s="26" customFormat="true" ht="14.5" hidden="false" customHeight="false" outlineLevel="0" collapsed="false">
      <c r="A132" s="36" t="n">
        <v>0.2061</v>
      </c>
      <c r="B132" s="36" t="n">
        <v>0.4045</v>
      </c>
      <c r="C132" s="7" t="n">
        <v>90</v>
      </c>
      <c r="D132" s="26" t="n">
        <v>0</v>
      </c>
      <c r="E132" s="26" t="n">
        <v>0.6</v>
      </c>
      <c r="F132" s="26" t="n">
        <v>0</v>
      </c>
      <c r="I132" s="36" t="n">
        <v>0.2061</v>
      </c>
      <c r="J132" s="36" t="n">
        <v>0.4045</v>
      </c>
      <c r="K132" s="7" t="n">
        <v>90</v>
      </c>
      <c r="L132" s="26" t="n">
        <v>0</v>
      </c>
      <c r="M132" s="26" t="n">
        <v>0.6</v>
      </c>
      <c r="N132" s="26" t="n">
        <v>0</v>
      </c>
      <c r="Q132" s="54"/>
      <c r="R132" s="54"/>
      <c r="S132" s="29" t="n">
        <v>90</v>
      </c>
      <c r="T132" s="55" t="n">
        <v>0</v>
      </c>
      <c r="U132" s="55" t="n">
        <v>1.29</v>
      </c>
      <c r="V132" s="55" t="n">
        <v>-0.3388</v>
      </c>
      <c r="W132" s="29"/>
      <c r="Y132" s="54"/>
      <c r="Z132" s="54"/>
      <c r="AA132" s="29" t="n">
        <v>90</v>
      </c>
      <c r="AB132" s="55" t="n">
        <v>0</v>
      </c>
      <c r="AC132" s="55" t="n">
        <v>1.29</v>
      </c>
      <c r="AD132" s="55" t="n">
        <v>-0.3418</v>
      </c>
      <c r="AG132" s="36" t="n">
        <v>0.5085</v>
      </c>
      <c r="AH132" s="36" t="n">
        <v>-0.1501</v>
      </c>
      <c r="AI132" s="7" t="n">
        <v>90</v>
      </c>
      <c r="AJ132" s="26" t="n">
        <v>0</v>
      </c>
      <c r="AK132" s="26" t="n">
        <v>1.45306</v>
      </c>
      <c r="AL132" s="26" t="n">
        <v>-0.414784</v>
      </c>
      <c r="AM132" s="7"/>
      <c r="AN132" s="7"/>
      <c r="AO132" s="36" t="n">
        <v>0.1703</v>
      </c>
      <c r="AP132" s="36" t="n">
        <v>-0.1434</v>
      </c>
      <c r="AQ132" s="7" t="n">
        <v>90</v>
      </c>
      <c r="AR132" s="26" t="n">
        <v>0</v>
      </c>
      <c r="AS132" s="26" t="n">
        <v>1.45306</v>
      </c>
      <c r="AT132" s="26" t="n">
        <v>-0.455218</v>
      </c>
      <c r="AU132" s="7"/>
      <c r="AV132" s="7"/>
      <c r="AW132" s="36" t="n">
        <v>0.025</v>
      </c>
      <c r="AX132" s="36" t="n">
        <v>-0.0443</v>
      </c>
      <c r="AY132" s="7" t="n">
        <v>90</v>
      </c>
      <c r="AZ132" s="26" t="n">
        <v>0</v>
      </c>
      <c r="BA132" s="26" t="n">
        <v>1.45306</v>
      </c>
      <c r="BB132" s="26" t="n">
        <v>-0.476214</v>
      </c>
      <c r="BC132" s="25"/>
      <c r="BD132" s="7"/>
      <c r="BE132" s="56" t="n">
        <v>0.025</v>
      </c>
      <c r="BF132" s="56" t="n">
        <v>-0.03279</v>
      </c>
      <c r="BG132" s="7" t="n">
        <v>90</v>
      </c>
      <c r="BH132" s="26" t="n">
        <v>0</v>
      </c>
      <c r="BI132" s="26" t="n">
        <v>1.45306</v>
      </c>
      <c r="BJ132" s="26" t="n">
        <v>-0.482986</v>
      </c>
      <c r="BK132" s="57"/>
      <c r="BL132" s="25"/>
      <c r="BM132" s="56" t="n">
        <v>0.025</v>
      </c>
      <c r="BN132" s="56" t="n">
        <v>-0.03279</v>
      </c>
      <c r="BO132" s="7" t="n">
        <v>90</v>
      </c>
      <c r="BP132" s="26" t="n">
        <v>0</v>
      </c>
      <c r="BQ132" s="26" t="n">
        <v>1.45306</v>
      </c>
      <c r="BR132" s="26" t="n">
        <v>-0.482986</v>
      </c>
      <c r="BS132" s="57"/>
      <c r="BT132" s="57"/>
      <c r="BV132" s="57"/>
      <c r="BW132" s="57"/>
      <c r="BX132" s="25"/>
      <c r="BY132" s="7"/>
      <c r="BZ132" s="7"/>
      <c r="CA132" s="7"/>
    </row>
    <row r="133" s="26" customFormat="true" ht="14.5" hidden="false" customHeight="false" outlineLevel="0" collapsed="false">
      <c r="A133" s="36" t="n">
        <v>0.1991</v>
      </c>
      <c r="B133" s="36" t="n">
        <v>0.3993</v>
      </c>
      <c r="C133" s="7" t="n">
        <v>95</v>
      </c>
      <c r="D133" s="26" t="n">
        <v>0</v>
      </c>
      <c r="E133" s="26" t="n">
        <v>0.6</v>
      </c>
      <c r="F133" s="26" t="n">
        <v>0</v>
      </c>
      <c r="I133" s="36" t="n">
        <v>0.1991</v>
      </c>
      <c r="J133" s="36" t="n">
        <v>0.3993</v>
      </c>
      <c r="K133" s="7" t="n">
        <v>95</v>
      </c>
      <c r="L133" s="26" t="n">
        <v>0</v>
      </c>
      <c r="M133" s="26" t="n">
        <v>0.6</v>
      </c>
      <c r="N133" s="26" t="n">
        <v>0</v>
      </c>
      <c r="Q133" s="54"/>
      <c r="R133" s="54"/>
      <c r="S133" s="29" t="n">
        <v>95</v>
      </c>
      <c r="T133" s="55" t="n">
        <v>-0.07935</v>
      </c>
      <c r="U133" s="55" t="n">
        <v>1.28395</v>
      </c>
      <c r="V133" s="55" t="n">
        <v>-0.3453</v>
      </c>
      <c r="W133" s="29"/>
      <c r="Y133" s="54"/>
      <c r="Z133" s="54"/>
      <c r="AA133" s="29" t="n">
        <v>95</v>
      </c>
      <c r="AB133" s="55" t="n">
        <v>-0.0797</v>
      </c>
      <c r="AC133" s="55" t="n">
        <v>1.2653</v>
      </c>
      <c r="AD133" s="55" t="n">
        <v>-0.34305</v>
      </c>
      <c r="AG133" s="36" t="n">
        <v>0.5241</v>
      </c>
      <c r="AH133" s="36" t="n">
        <v>-0.1447</v>
      </c>
      <c r="AI133" s="7" t="n">
        <v>95</v>
      </c>
      <c r="AJ133" s="26" t="n">
        <v>-0.0898145</v>
      </c>
      <c r="AK133" s="26" t="n">
        <v>1.435695</v>
      </c>
      <c r="AL133" s="26" t="n">
        <v>-0.418936</v>
      </c>
      <c r="AM133" s="7"/>
      <c r="AN133" s="7"/>
      <c r="AO133" s="36" t="n">
        <v>0.18</v>
      </c>
      <c r="AP133" s="36" t="n">
        <v>-0.1469</v>
      </c>
      <c r="AQ133" s="7" t="n">
        <v>95</v>
      </c>
      <c r="AR133" s="26" t="n">
        <v>-0.0897255</v>
      </c>
      <c r="AS133" s="26" t="n">
        <v>1.43192</v>
      </c>
      <c r="AT133" s="26" t="n">
        <v>-0.461382</v>
      </c>
      <c r="AU133" s="7"/>
      <c r="AV133" s="7"/>
      <c r="AW133" s="36" t="n">
        <v>0.03</v>
      </c>
      <c r="AX133" s="36" t="n">
        <v>-0.0486</v>
      </c>
      <c r="AY133" s="7" t="n">
        <v>95</v>
      </c>
      <c r="AZ133" s="26" t="n">
        <v>-0.0899935</v>
      </c>
      <c r="BA133" s="26" t="n">
        <v>1.435125</v>
      </c>
      <c r="BB133" s="26" t="n">
        <v>-0.4843895</v>
      </c>
      <c r="BC133" s="25"/>
      <c r="BD133" s="7"/>
      <c r="BE133" s="56" t="n">
        <v>0.03</v>
      </c>
      <c r="BF133" s="56" t="n">
        <v>-0.036132</v>
      </c>
      <c r="BG133" s="7" t="n">
        <v>95</v>
      </c>
      <c r="BH133" s="26" t="n">
        <v>-0.089827</v>
      </c>
      <c r="BI133" s="26" t="n">
        <v>1.43137</v>
      </c>
      <c r="BJ133" s="26" t="n">
        <v>-0.4890485</v>
      </c>
      <c r="BK133" s="57"/>
      <c r="BL133" s="25"/>
      <c r="BM133" s="56" t="n">
        <v>0.03</v>
      </c>
      <c r="BN133" s="56" t="n">
        <v>-0.036132</v>
      </c>
      <c r="BO133" s="7" t="n">
        <v>95</v>
      </c>
      <c r="BP133" s="26" t="n">
        <v>-0.089827</v>
      </c>
      <c r="BQ133" s="26" t="n">
        <v>1.43137</v>
      </c>
      <c r="BR133" s="26" t="n">
        <v>-0.4890485</v>
      </c>
      <c r="BS133" s="57"/>
      <c r="BT133" s="57"/>
      <c r="BV133" s="57"/>
      <c r="BW133" s="57"/>
      <c r="BX133" s="25"/>
      <c r="BY133" s="7"/>
      <c r="BZ133" s="7"/>
      <c r="CA133" s="7"/>
    </row>
    <row r="134" s="26" customFormat="true" ht="14.5" hidden="false" customHeight="false" outlineLevel="0" collapsed="false">
      <c r="A134" s="36" t="n">
        <v>0.1922</v>
      </c>
      <c r="B134" s="36" t="n">
        <v>0.394</v>
      </c>
      <c r="C134" s="7" t="n">
        <v>100</v>
      </c>
      <c r="D134" s="26" t="n">
        <v>0</v>
      </c>
      <c r="E134" s="26" t="n">
        <v>0.6</v>
      </c>
      <c r="F134" s="26" t="n">
        <v>0</v>
      </c>
      <c r="I134" s="36" t="n">
        <v>0.1922</v>
      </c>
      <c r="J134" s="36" t="n">
        <v>0.394</v>
      </c>
      <c r="K134" s="7" t="n">
        <v>100</v>
      </c>
      <c r="L134" s="26" t="n">
        <v>0</v>
      </c>
      <c r="M134" s="26" t="n">
        <v>0.6</v>
      </c>
      <c r="N134" s="26" t="n">
        <v>0</v>
      </c>
      <c r="Q134" s="54"/>
      <c r="R134" s="54"/>
      <c r="S134" s="29" t="n">
        <v>100</v>
      </c>
      <c r="T134" s="55" t="n">
        <v>-0.1587</v>
      </c>
      <c r="U134" s="55" t="n">
        <v>1.2779</v>
      </c>
      <c r="V134" s="55" t="n">
        <v>-0.3518</v>
      </c>
      <c r="W134" s="29"/>
      <c r="Y134" s="54"/>
      <c r="Z134" s="54"/>
      <c r="AA134" s="29" t="n">
        <v>100</v>
      </c>
      <c r="AB134" s="55" t="n">
        <v>-0.1594</v>
      </c>
      <c r="AC134" s="55" t="n">
        <v>1.2406</v>
      </c>
      <c r="AD134" s="55" t="n">
        <v>-0.3443</v>
      </c>
      <c r="AG134" s="36" t="n">
        <v>0.5402</v>
      </c>
      <c r="AH134" s="36" t="n">
        <v>-0.1387</v>
      </c>
      <c r="AI134" s="7" t="n">
        <v>100</v>
      </c>
      <c r="AJ134" s="26" t="n">
        <v>-0.179629</v>
      </c>
      <c r="AK134" s="26" t="n">
        <v>1.41833</v>
      </c>
      <c r="AL134" s="26" t="n">
        <v>-0.423088</v>
      </c>
      <c r="AM134" s="7"/>
      <c r="AN134" s="7"/>
      <c r="AO134" s="36" t="n">
        <v>0.1897</v>
      </c>
      <c r="AP134" s="36" t="n">
        <v>-0.1502</v>
      </c>
      <c r="AQ134" s="7" t="n">
        <v>100</v>
      </c>
      <c r="AR134" s="26" t="n">
        <v>-0.179451</v>
      </c>
      <c r="AS134" s="26" t="n">
        <v>1.41078</v>
      </c>
      <c r="AT134" s="26" t="n">
        <v>-0.467546</v>
      </c>
      <c r="AU134" s="7"/>
      <c r="AV134" s="7"/>
      <c r="AW134" s="36" t="n">
        <v>0.035</v>
      </c>
      <c r="AX134" s="36" t="n">
        <v>-0.0526</v>
      </c>
      <c r="AY134" s="7" t="n">
        <v>100</v>
      </c>
      <c r="AZ134" s="26" t="n">
        <v>-0.179987</v>
      </c>
      <c r="BA134" s="26" t="n">
        <v>1.41719</v>
      </c>
      <c r="BB134" s="26" t="n">
        <v>-0.492565</v>
      </c>
      <c r="BC134" s="25"/>
      <c r="BD134" s="7"/>
      <c r="BE134" s="56" t="n">
        <v>0.035</v>
      </c>
      <c r="BF134" s="56" t="n">
        <v>-0.039187</v>
      </c>
      <c r="BG134" s="7" t="n">
        <v>100</v>
      </c>
      <c r="BH134" s="26" t="n">
        <v>-0.179654</v>
      </c>
      <c r="BI134" s="26" t="n">
        <v>1.40968</v>
      </c>
      <c r="BJ134" s="26" t="n">
        <v>-0.495111</v>
      </c>
      <c r="BK134" s="57"/>
      <c r="BL134" s="25"/>
      <c r="BM134" s="56" t="n">
        <v>0.035</v>
      </c>
      <c r="BN134" s="56" t="n">
        <v>-0.039187</v>
      </c>
      <c r="BO134" s="7" t="n">
        <v>100</v>
      </c>
      <c r="BP134" s="26" t="n">
        <v>-0.179654</v>
      </c>
      <c r="BQ134" s="26" t="n">
        <v>1.40968</v>
      </c>
      <c r="BR134" s="26" t="n">
        <v>-0.495111</v>
      </c>
      <c r="BS134" s="57"/>
      <c r="BT134" s="57"/>
      <c r="BV134" s="57"/>
      <c r="BW134" s="57"/>
      <c r="BX134" s="25"/>
      <c r="BY134" s="7"/>
      <c r="BZ134" s="7"/>
      <c r="CA134" s="7"/>
    </row>
    <row r="135" s="26" customFormat="true" ht="14.5" hidden="false" customHeight="false" outlineLevel="0" collapsed="false">
      <c r="A135" s="36" t="n">
        <v>0.1853</v>
      </c>
      <c r="B135" s="36" t="n">
        <v>0.3886</v>
      </c>
      <c r="C135" s="7" t="n">
        <v>105</v>
      </c>
      <c r="D135" s="26" t="n">
        <v>0</v>
      </c>
      <c r="E135" s="26" t="n">
        <v>0.6</v>
      </c>
      <c r="F135" s="26" t="n">
        <v>0</v>
      </c>
      <c r="I135" s="36" t="n">
        <v>0.1853</v>
      </c>
      <c r="J135" s="36" t="n">
        <v>0.3886</v>
      </c>
      <c r="K135" s="7" t="n">
        <v>105</v>
      </c>
      <c r="L135" s="26" t="n">
        <v>0</v>
      </c>
      <c r="M135" s="26" t="n">
        <v>0.6</v>
      </c>
      <c r="N135" s="26" t="n">
        <v>0</v>
      </c>
      <c r="Q135" s="54"/>
      <c r="R135" s="54"/>
      <c r="S135" s="29" t="n">
        <v>105</v>
      </c>
      <c r="T135" s="55" t="n">
        <v>-0.2332</v>
      </c>
      <c r="U135" s="55" t="n">
        <v>1.23495</v>
      </c>
      <c r="V135" s="55" t="n">
        <v>-0.351</v>
      </c>
      <c r="W135" s="29"/>
      <c r="Y135" s="54"/>
      <c r="Z135" s="54"/>
      <c r="AA135" s="29" t="n">
        <v>105</v>
      </c>
      <c r="AB135" s="55" t="n">
        <v>-0.235</v>
      </c>
      <c r="AC135" s="55" t="n">
        <v>1.17955</v>
      </c>
      <c r="AD135" s="55" t="n">
        <v>-0.3385</v>
      </c>
      <c r="AG135" s="36" t="n">
        <v>0.5569</v>
      </c>
      <c r="AH135" s="36" t="n">
        <v>-0.1322</v>
      </c>
      <c r="AI135" s="7" t="n">
        <v>105</v>
      </c>
      <c r="AJ135" s="26" t="n">
        <v>-0.264828</v>
      </c>
      <c r="AK135" s="26" t="n">
        <v>1.359655</v>
      </c>
      <c r="AL135" s="26" t="n">
        <v>-0.4192225</v>
      </c>
      <c r="AM135" s="7"/>
      <c r="AN135" s="7"/>
      <c r="AO135" s="36" t="n">
        <v>0.1993</v>
      </c>
      <c r="AP135" s="36" t="n">
        <v>-0.1531</v>
      </c>
      <c r="AQ135" s="7" t="n">
        <v>105</v>
      </c>
      <c r="AR135" s="26" t="n">
        <v>-0.2643775</v>
      </c>
      <c r="AS135" s="26" t="n">
        <v>1.348445</v>
      </c>
      <c r="AT135" s="26" t="n">
        <v>-0.4654985</v>
      </c>
      <c r="AU135" s="7"/>
      <c r="AV135" s="7"/>
      <c r="AW135" s="36" t="n">
        <v>0.04</v>
      </c>
      <c r="AX135" s="36" t="n">
        <v>-0.0563</v>
      </c>
      <c r="AY135" s="7" t="n">
        <v>105</v>
      </c>
      <c r="AZ135" s="26" t="n">
        <v>-0.2657345</v>
      </c>
      <c r="BA135" s="26" t="n">
        <v>1.35796</v>
      </c>
      <c r="BB135" s="26" t="n">
        <v>-0.492529</v>
      </c>
      <c r="BC135" s="25"/>
      <c r="BD135" s="7"/>
      <c r="BE135" s="56" t="n">
        <v>0.04</v>
      </c>
      <c r="BF135" s="56" t="n">
        <v>-0.042007</v>
      </c>
      <c r="BG135" s="7" t="n">
        <v>105</v>
      </c>
      <c r="BH135" s="26" t="n">
        <v>-0.2648915</v>
      </c>
      <c r="BI135" s="26" t="n">
        <v>1.346815</v>
      </c>
      <c r="BJ135" s="26" t="n">
        <v>-0.4929915</v>
      </c>
      <c r="BK135" s="57"/>
      <c r="BL135" s="25"/>
      <c r="BM135" s="56" t="n">
        <v>0.04</v>
      </c>
      <c r="BN135" s="56" t="n">
        <v>-0.042007</v>
      </c>
      <c r="BO135" s="7" t="n">
        <v>105</v>
      </c>
      <c r="BP135" s="26" t="n">
        <v>-0.2648915</v>
      </c>
      <c r="BQ135" s="26" t="n">
        <v>1.346815</v>
      </c>
      <c r="BR135" s="26" t="n">
        <v>-0.4929915</v>
      </c>
      <c r="BS135" s="57"/>
      <c r="BT135" s="57"/>
      <c r="BV135" s="57"/>
      <c r="BW135" s="57"/>
      <c r="BX135" s="25"/>
      <c r="BY135" s="7"/>
      <c r="BZ135" s="7"/>
      <c r="CA135" s="7"/>
    </row>
    <row r="136" s="26" customFormat="true" ht="14.5" hidden="false" customHeight="false" outlineLevel="0" collapsed="false">
      <c r="A136" s="36" t="n">
        <v>0.1786</v>
      </c>
      <c r="B136" s="36" t="n">
        <v>0.383</v>
      </c>
      <c r="C136" s="7" t="n">
        <v>110</v>
      </c>
      <c r="D136" s="26" t="n">
        <v>0</v>
      </c>
      <c r="E136" s="26" t="n">
        <v>0.6</v>
      </c>
      <c r="F136" s="26" t="n">
        <v>0</v>
      </c>
      <c r="I136" s="36" t="n">
        <v>0.1786</v>
      </c>
      <c r="J136" s="36" t="n">
        <v>0.383</v>
      </c>
      <c r="K136" s="7" t="n">
        <v>110</v>
      </c>
      <c r="L136" s="26" t="n">
        <v>0</v>
      </c>
      <c r="M136" s="26" t="n">
        <v>0.6</v>
      </c>
      <c r="N136" s="26" t="n">
        <v>0</v>
      </c>
      <c r="Q136" s="54"/>
      <c r="R136" s="54"/>
      <c r="S136" s="29" t="n">
        <v>110</v>
      </c>
      <c r="T136" s="55" t="n">
        <v>-0.3077</v>
      </c>
      <c r="U136" s="55" t="n">
        <v>1.192</v>
      </c>
      <c r="V136" s="55" t="n">
        <v>-0.3502</v>
      </c>
      <c r="W136" s="29"/>
      <c r="Y136" s="54"/>
      <c r="Z136" s="54"/>
      <c r="AA136" s="29" t="n">
        <v>110</v>
      </c>
      <c r="AB136" s="55" t="n">
        <v>-0.3106</v>
      </c>
      <c r="AC136" s="55" t="n">
        <v>1.1185</v>
      </c>
      <c r="AD136" s="55" t="n">
        <v>-0.3327</v>
      </c>
      <c r="AG136" s="36" t="n">
        <v>0.5744</v>
      </c>
      <c r="AH136" s="36" t="n">
        <v>-0.125</v>
      </c>
      <c r="AI136" s="7" t="n">
        <v>110</v>
      </c>
      <c r="AJ136" s="26" t="n">
        <v>-0.350027</v>
      </c>
      <c r="AK136" s="26" t="n">
        <v>1.30098</v>
      </c>
      <c r="AL136" s="26" t="n">
        <v>-0.415357</v>
      </c>
      <c r="AM136" s="7"/>
      <c r="AN136" s="7"/>
      <c r="AO136" s="36" t="n">
        <v>0.2089</v>
      </c>
      <c r="AP136" s="36" t="n">
        <v>-0.1558</v>
      </c>
      <c r="AQ136" s="7" t="n">
        <v>110</v>
      </c>
      <c r="AR136" s="26" t="n">
        <v>-0.349304</v>
      </c>
      <c r="AS136" s="26" t="n">
        <v>1.28611</v>
      </c>
      <c r="AT136" s="26" t="n">
        <v>-0.463451</v>
      </c>
      <c r="AU136" s="7"/>
      <c r="AV136" s="7"/>
      <c r="AW136" s="36" t="n">
        <v>0.045</v>
      </c>
      <c r="AX136" s="36" t="n">
        <v>-0.0597</v>
      </c>
      <c r="AY136" s="7" t="n">
        <v>110</v>
      </c>
      <c r="AZ136" s="26" t="n">
        <v>-0.351482</v>
      </c>
      <c r="BA136" s="26" t="n">
        <v>1.29873</v>
      </c>
      <c r="BB136" s="26" t="n">
        <v>-0.492493</v>
      </c>
      <c r="BC136" s="25"/>
      <c r="BD136" s="7"/>
      <c r="BE136" s="56" t="n">
        <v>0.045</v>
      </c>
      <c r="BF136" s="56" t="n">
        <v>-0.044626</v>
      </c>
      <c r="BG136" s="7" t="n">
        <v>110</v>
      </c>
      <c r="BH136" s="26" t="n">
        <v>-0.350129</v>
      </c>
      <c r="BI136" s="26" t="n">
        <v>1.28395</v>
      </c>
      <c r="BJ136" s="26" t="n">
        <v>-0.490872</v>
      </c>
      <c r="BK136" s="57"/>
      <c r="BL136" s="25"/>
      <c r="BM136" s="56" t="n">
        <v>0.045</v>
      </c>
      <c r="BN136" s="56" t="n">
        <v>-0.044626</v>
      </c>
      <c r="BO136" s="7" t="n">
        <v>110</v>
      </c>
      <c r="BP136" s="26" t="n">
        <v>-0.350129</v>
      </c>
      <c r="BQ136" s="26" t="n">
        <v>1.28395</v>
      </c>
      <c r="BR136" s="26" t="n">
        <v>-0.490872</v>
      </c>
      <c r="BS136" s="57"/>
      <c r="BT136" s="57"/>
      <c r="BV136" s="57"/>
      <c r="BW136" s="57"/>
      <c r="BX136" s="25"/>
      <c r="BY136" s="7"/>
      <c r="BZ136" s="7"/>
      <c r="CA136" s="7"/>
    </row>
    <row r="137" s="26" customFormat="true" ht="14.5" hidden="false" customHeight="false" outlineLevel="0" collapsed="false">
      <c r="A137" s="36" t="n">
        <v>0.172</v>
      </c>
      <c r="B137" s="36" t="n">
        <v>0.3774</v>
      </c>
      <c r="C137" s="7" t="n">
        <v>115</v>
      </c>
      <c r="D137" s="26" t="n">
        <v>0</v>
      </c>
      <c r="E137" s="26" t="n">
        <v>0.6</v>
      </c>
      <c r="F137" s="26" t="n">
        <v>0</v>
      </c>
      <c r="I137" s="36" t="n">
        <v>0.172</v>
      </c>
      <c r="J137" s="36" t="n">
        <v>0.3774</v>
      </c>
      <c r="K137" s="7" t="n">
        <v>115</v>
      </c>
      <c r="L137" s="26" t="n">
        <v>0</v>
      </c>
      <c r="M137" s="26" t="n">
        <v>0.6</v>
      </c>
      <c r="N137" s="26" t="n">
        <v>0</v>
      </c>
      <c r="Q137" s="54"/>
      <c r="R137" s="54"/>
      <c r="S137" s="29" t="n">
        <v>115</v>
      </c>
      <c r="T137" s="55" t="n">
        <v>-0.36965</v>
      </c>
      <c r="U137" s="55" t="n">
        <v>1.1184</v>
      </c>
      <c r="V137" s="55" t="n">
        <v>-0.34335</v>
      </c>
      <c r="W137" s="29"/>
      <c r="Y137" s="54"/>
      <c r="Z137" s="54"/>
      <c r="AA137" s="29" t="n">
        <v>115</v>
      </c>
      <c r="AB137" s="55" t="n">
        <v>-0.37445</v>
      </c>
      <c r="AC137" s="55" t="n">
        <v>1.0279</v>
      </c>
      <c r="AD137" s="55" t="n">
        <v>-0.3219</v>
      </c>
      <c r="AG137" s="36" t="n">
        <v>0.5925</v>
      </c>
      <c r="AH137" s="36" t="n">
        <v>-0.1172</v>
      </c>
      <c r="AI137" s="7" t="n">
        <v>115</v>
      </c>
      <c r="AJ137" s="26" t="n">
        <v>-0.422043</v>
      </c>
      <c r="AK137" s="26" t="n">
        <v>1.208465</v>
      </c>
      <c r="AL137" s="26" t="n">
        <v>-0.4053995</v>
      </c>
      <c r="AM137" s="7"/>
      <c r="AN137" s="7"/>
      <c r="AO137" s="36" t="n">
        <v>0.2183</v>
      </c>
      <c r="AP137" s="36" t="n">
        <v>-0.1581</v>
      </c>
      <c r="AQ137" s="7" t="n">
        <v>115</v>
      </c>
      <c r="AR137" s="26" t="n">
        <v>-0.4208435</v>
      </c>
      <c r="AS137" s="26" t="n">
        <v>1.190165</v>
      </c>
      <c r="AT137" s="26" t="n">
        <v>-0.4550865</v>
      </c>
      <c r="AU137" s="7"/>
      <c r="AV137" s="7"/>
      <c r="AW137" s="36" t="n">
        <v>0.05</v>
      </c>
      <c r="AX137" s="36" t="n">
        <v>-0.0629</v>
      </c>
      <c r="AY137" s="7" t="n">
        <v>115</v>
      </c>
      <c r="AZ137" s="26" t="n">
        <v>-0.424457</v>
      </c>
      <c r="BA137" s="26" t="n">
        <v>1.2057</v>
      </c>
      <c r="BB137" s="26" t="n">
        <v>-0.4860965</v>
      </c>
      <c r="BC137" s="25"/>
      <c r="BD137" s="7"/>
      <c r="BE137" s="56" t="n">
        <v>0.05</v>
      </c>
      <c r="BF137" s="56" t="n">
        <v>-0.047077</v>
      </c>
      <c r="BG137" s="7" t="n">
        <v>115</v>
      </c>
      <c r="BH137" s="26" t="n">
        <v>-0.422213</v>
      </c>
      <c r="BI137" s="26" t="n">
        <v>1.187505</v>
      </c>
      <c r="BJ137" s="26" t="n">
        <v>-0.4825185</v>
      </c>
      <c r="BK137" s="57"/>
      <c r="BL137" s="25"/>
      <c r="BM137" s="56" t="n">
        <v>0.05</v>
      </c>
      <c r="BN137" s="56" t="n">
        <v>-0.047077</v>
      </c>
      <c r="BO137" s="7" t="n">
        <v>115</v>
      </c>
      <c r="BP137" s="26" t="n">
        <v>-0.422213</v>
      </c>
      <c r="BQ137" s="26" t="n">
        <v>1.187505</v>
      </c>
      <c r="BR137" s="26" t="n">
        <v>-0.4825185</v>
      </c>
      <c r="BS137" s="57"/>
      <c r="BT137" s="57"/>
      <c r="BV137" s="57"/>
      <c r="BW137" s="57"/>
      <c r="BX137" s="25"/>
      <c r="BY137" s="7"/>
      <c r="BZ137" s="7"/>
      <c r="CA137" s="7"/>
    </row>
    <row r="138" s="26" customFormat="true" ht="14.5" hidden="false" customHeight="false" outlineLevel="0" collapsed="false">
      <c r="A138" s="36" t="n">
        <v>0.1654</v>
      </c>
      <c r="B138" s="36" t="n">
        <v>0.3716</v>
      </c>
      <c r="C138" s="7" t="n">
        <v>120</v>
      </c>
      <c r="D138" s="26" t="n">
        <v>0</v>
      </c>
      <c r="E138" s="26" t="n">
        <v>0.6</v>
      </c>
      <c r="F138" s="26" t="n">
        <v>0</v>
      </c>
      <c r="I138" s="36" t="n">
        <v>0.1654</v>
      </c>
      <c r="J138" s="36" t="n">
        <v>0.3716</v>
      </c>
      <c r="K138" s="7" t="n">
        <v>120</v>
      </c>
      <c r="L138" s="26" t="n">
        <v>0</v>
      </c>
      <c r="M138" s="26" t="n">
        <v>0.6</v>
      </c>
      <c r="N138" s="26" t="n">
        <v>0</v>
      </c>
      <c r="Q138" s="54"/>
      <c r="R138" s="54"/>
      <c r="S138" s="29" t="n">
        <v>120</v>
      </c>
      <c r="T138" s="55" t="n">
        <v>-0.4316</v>
      </c>
      <c r="U138" s="55" t="n">
        <v>1.0448</v>
      </c>
      <c r="V138" s="55" t="n">
        <v>-0.3365</v>
      </c>
      <c r="W138" s="29"/>
      <c r="Y138" s="54"/>
      <c r="Z138" s="54"/>
      <c r="AA138" s="29" t="n">
        <v>120</v>
      </c>
      <c r="AB138" s="55" t="n">
        <v>-0.4383</v>
      </c>
      <c r="AC138" s="55" t="n">
        <v>0.9373</v>
      </c>
      <c r="AD138" s="55" t="n">
        <v>-0.3111</v>
      </c>
      <c r="AG138" s="36" t="n">
        <v>0.6114</v>
      </c>
      <c r="AH138" s="36" t="n">
        <v>-0.1088</v>
      </c>
      <c r="AI138" s="7" t="n">
        <v>120</v>
      </c>
      <c r="AJ138" s="26" t="n">
        <v>-0.494059</v>
      </c>
      <c r="AK138" s="26" t="n">
        <v>1.11595</v>
      </c>
      <c r="AL138" s="26" t="n">
        <v>-0.395442</v>
      </c>
      <c r="AM138" s="7"/>
      <c r="AN138" s="7"/>
      <c r="AO138" s="36" t="n">
        <v>0.2277</v>
      </c>
      <c r="AP138" s="36" t="n">
        <v>-0.1601</v>
      </c>
      <c r="AQ138" s="7" t="n">
        <v>120</v>
      </c>
      <c r="AR138" s="26" t="n">
        <v>-0.492383</v>
      </c>
      <c r="AS138" s="26" t="n">
        <v>1.09422</v>
      </c>
      <c r="AT138" s="26" t="n">
        <v>-0.446722</v>
      </c>
      <c r="AU138" s="7"/>
      <c r="AV138" s="7"/>
      <c r="AW138" s="36" t="n">
        <v>0.055</v>
      </c>
      <c r="AX138" s="36" t="n">
        <v>-0.0659</v>
      </c>
      <c r="AY138" s="7" t="n">
        <v>120</v>
      </c>
      <c r="AZ138" s="26" t="n">
        <v>-0.497432</v>
      </c>
      <c r="BA138" s="26" t="n">
        <v>1.11267</v>
      </c>
      <c r="BB138" s="26" t="n">
        <v>-0.4797</v>
      </c>
      <c r="BC138" s="25"/>
      <c r="BD138" s="7"/>
      <c r="BE138" s="56" t="n">
        <v>0.055</v>
      </c>
      <c r="BF138" s="56" t="n">
        <v>-0.049381</v>
      </c>
      <c r="BG138" s="7" t="n">
        <v>120</v>
      </c>
      <c r="BH138" s="26" t="n">
        <v>-0.494297</v>
      </c>
      <c r="BI138" s="26" t="n">
        <v>1.09106</v>
      </c>
      <c r="BJ138" s="26" t="n">
        <v>-0.474165</v>
      </c>
      <c r="BK138" s="57"/>
      <c r="BL138" s="25"/>
      <c r="BM138" s="56" t="n">
        <v>0.055</v>
      </c>
      <c r="BN138" s="56" t="n">
        <v>-0.049381</v>
      </c>
      <c r="BO138" s="7" t="n">
        <v>120</v>
      </c>
      <c r="BP138" s="26" t="n">
        <v>-0.494297</v>
      </c>
      <c r="BQ138" s="26" t="n">
        <v>1.09106</v>
      </c>
      <c r="BR138" s="26" t="n">
        <v>-0.474165</v>
      </c>
      <c r="BS138" s="57"/>
      <c r="BT138" s="57"/>
      <c r="BV138" s="57"/>
      <c r="BW138" s="57"/>
      <c r="BX138" s="25"/>
      <c r="BY138" s="7"/>
      <c r="BZ138" s="7"/>
      <c r="CA138" s="7"/>
    </row>
    <row r="139" s="26" customFormat="true" ht="14.5" hidden="false" customHeight="false" outlineLevel="0" collapsed="false">
      <c r="A139" s="36" t="n">
        <v>0.159</v>
      </c>
      <c r="B139" s="36" t="n">
        <v>0.3657</v>
      </c>
      <c r="C139" s="7" t="n">
        <v>125</v>
      </c>
      <c r="D139" s="26" t="n">
        <v>0</v>
      </c>
      <c r="E139" s="26" t="n">
        <v>0.6</v>
      </c>
      <c r="F139" s="26" t="n">
        <v>0</v>
      </c>
      <c r="I139" s="36" t="n">
        <v>0.159</v>
      </c>
      <c r="J139" s="36" t="n">
        <v>0.3657</v>
      </c>
      <c r="K139" s="7" t="n">
        <v>125</v>
      </c>
      <c r="L139" s="26" t="n">
        <v>0</v>
      </c>
      <c r="M139" s="26" t="n">
        <v>0.6</v>
      </c>
      <c r="N139" s="26" t="n">
        <v>0</v>
      </c>
      <c r="Q139" s="54"/>
      <c r="R139" s="54"/>
      <c r="S139" s="29" t="n">
        <v>125</v>
      </c>
      <c r="T139" s="55" t="n">
        <v>-0.47605</v>
      </c>
      <c r="U139" s="55" t="n">
        <v>0.9506</v>
      </c>
      <c r="V139" s="55" t="n">
        <v>-0.32595</v>
      </c>
      <c r="W139" s="29"/>
      <c r="Y139" s="54"/>
      <c r="Z139" s="54"/>
      <c r="AA139" s="29" t="n">
        <v>125</v>
      </c>
      <c r="AB139" s="55" t="n">
        <v>-0.48565</v>
      </c>
      <c r="AC139" s="55" t="n">
        <v>0.82775</v>
      </c>
      <c r="AD139" s="55" t="n">
        <v>-0.29825</v>
      </c>
      <c r="AG139" s="36" t="n">
        <v>0.6314</v>
      </c>
      <c r="AH139" s="36" t="n">
        <v>-0.0997</v>
      </c>
      <c r="AI139" s="7" t="n">
        <v>125</v>
      </c>
      <c r="AJ139" s="26" t="n">
        <v>-0.5475475</v>
      </c>
      <c r="AK139" s="26" t="n">
        <v>1.001135</v>
      </c>
      <c r="AL139" s="26" t="n">
        <v>-0.3825145</v>
      </c>
      <c r="AM139" s="7"/>
      <c r="AN139" s="7"/>
      <c r="AO139" s="36" t="n">
        <v>0.2369</v>
      </c>
      <c r="AP139" s="36" t="n">
        <v>-0.1618</v>
      </c>
      <c r="AQ139" s="7" t="n">
        <v>125</v>
      </c>
      <c r="AR139" s="26" t="n">
        <v>-0.5451435</v>
      </c>
      <c r="AS139" s="26" t="n">
        <v>0.976299</v>
      </c>
      <c r="AT139" s="26" t="n">
        <v>-0.4352885</v>
      </c>
      <c r="AU139" s="7"/>
      <c r="AV139" s="7"/>
      <c r="AW139" s="36" t="n">
        <v>0.06</v>
      </c>
      <c r="AX139" s="36" t="n">
        <v>-0.0688</v>
      </c>
      <c r="AY139" s="7" t="n">
        <v>125</v>
      </c>
      <c r="AZ139" s="26" t="n">
        <v>-0.552385</v>
      </c>
      <c r="BA139" s="26" t="n">
        <v>0.997382</v>
      </c>
      <c r="BB139" s="26" t="n">
        <v>-0.4702785</v>
      </c>
      <c r="BC139" s="25"/>
      <c r="BD139" s="7"/>
      <c r="BE139" s="56" t="n">
        <v>0.06</v>
      </c>
      <c r="BF139" s="56" t="n">
        <v>-0.051557</v>
      </c>
      <c r="BG139" s="7" t="n">
        <v>125</v>
      </c>
      <c r="BH139" s="26" t="n">
        <v>-0.5478885</v>
      </c>
      <c r="BI139" s="26" t="n">
        <v>0.9726855</v>
      </c>
      <c r="BJ139" s="26" t="n">
        <v>-0.462893</v>
      </c>
      <c r="BK139" s="57"/>
      <c r="BL139" s="25"/>
      <c r="BM139" s="56" t="n">
        <v>0.06</v>
      </c>
      <c r="BN139" s="56" t="n">
        <v>-0.051557</v>
      </c>
      <c r="BO139" s="7" t="n">
        <v>125</v>
      </c>
      <c r="BP139" s="26" t="n">
        <v>-0.5478885</v>
      </c>
      <c r="BQ139" s="26" t="n">
        <v>0.9726855</v>
      </c>
      <c r="BR139" s="26" t="n">
        <v>-0.462893</v>
      </c>
      <c r="BS139" s="57"/>
      <c r="BT139" s="57"/>
      <c r="BV139" s="57"/>
      <c r="BW139" s="57"/>
      <c r="BX139" s="25"/>
      <c r="BY139" s="7"/>
      <c r="BZ139" s="7"/>
      <c r="CA139" s="7"/>
    </row>
    <row r="140" s="26" customFormat="true" ht="14.5" hidden="false" customHeight="false" outlineLevel="0" collapsed="false">
      <c r="A140" s="36" t="n">
        <v>0.1527</v>
      </c>
      <c r="B140" s="36" t="n">
        <v>0.3597</v>
      </c>
      <c r="C140" s="7" t="n">
        <v>130</v>
      </c>
      <c r="D140" s="26" t="n">
        <v>0</v>
      </c>
      <c r="E140" s="26" t="n">
        <v>0.6</v>
      </c>
      <c r="F140" s="26" t="n">
        <v>0</v>
      </c>
      <c r="I140" s="36" t="n">
        <v>0.1527</v>
      </c>
      <c r="J140" s="36" t="n">
        <v>0.3597</v>
      </c>
      <c r="K140" s="7" t="n">
        <v>130</v>
      </c>
      <c r="L140" s="26" t="n">
        <v>0</v>
      </c>
      <c r="M140" s="26" t="n">
        <v>0.6</v>
      </c>
      <c r="N140" s="26" t="n">
        <v>0</v>
      </c>
      <c r="Q140" s="54"/>
      <c r="R140" s="54"/>
      <c r="S140" s="29" t="n">
        <v>130</v>
      </c>
      <c r="T140" s="55" t="n">
        <v>-0.5205</v>
      </c>
      <c r="U140" s="55" t="n">
        <v>0.8564</v>
      </c>
      <c r="V140" s="55" t="n">
        <v>-0.3154</v>
      </c>
      <c r="W140" s="29"/>
      <c r="Y140" s="54"/>
      <c r="Z140" s="54"/>
      <c r="AA140" s="29" t="n">
        <v>130</v>
      </c>
      <c r="AB140" s="55" t="n">
        <v>-0.533</v>
      </c>
      <c r="AC140" s="55" t="n">
        <v>0.7182</v>
      </c>
      <c r="AD140" s="55" t="n">
        <v>-0.2854</v>
      </c>
      <c r="AG140" s="36" t="n">
        <v>0.6524</v>
      </c>
      <c r="AH140" s="36" t="n">
        <v>-0.0901</v>
      </c>
      <c r="AI140" s="7" t="n">
        <v>130</v>
      </c>
      <c r="AJ140" s="26" t="n">
        <v>-0.601036</v>
      </c>
      <c r="AK140" s="26" t="n">
        <v>0.88632</v>
      </c>
      <c r="AL140" s="26" t="n">
        <v>-0.369587</v>
      </c>
      <c r="AM140" s="7"/>
      <c r="AN140" s="7"/>
      <c r="AO140" s="36" t="n">
        <v>0.246</v>
      </c>
      <c r="AP140" s="36" t="n">
        <v>-0.1632</v>
      </c>
      <c r="AQ140" s="7" t="n">
        <v>130</v>
      </c>
      <c r="AR140" s="26" t="n">
        <v>-0.597904</v>
      </c>
      <c r="AS140" s="26" t="n">
        <v>0.858378</v>
      </c>
      <c r="AT140" s="26" t="n">
        <v>-0.423855</v>
      </c>
      <c r="AU140" s="7"/>
      <c r="AV140" s="7"/>
      <c r="AW140" s="36" t="n">
        <v>0.065</v>
      </c>
      <c r="AX140" s="36" t="n">
        <v>-0.0715</v>
      </c>
      <c r="AY140" s="7" t="n">
        <v>130</v>
      </c>
      <c r="AZ140" s="26" t="n">
        <v>-0.607338</v>
      </c>
      <c r="BA140" s="26" t="n">
        <v>0.882094</v>
      </c>
      <c r="BB140" s="26" t="n">
        <v>-0.460857</v>
      </c>
      <c r="BC140" s="25"/>
      <c r="BD140" s="7"/>
      <c r="BE140" s="56" t="n">
        <v>0.065</v>
      </c>
      <c r="BF140" s="56" t="n">
        <v>-0.053619</v>
      </c>
      <c r="BG140" s="7" t="n">
        <v>130</v>
      </c>
      <c r="BH140" s="26" t="n">
        <v>-0.60148</v>
      </c>
      <c r="BI140" s="26" t="n">
        <v>0.854311</v>
      </c>
      <c r="BJ140" s="26" t="n">
        <v>-0.451621</v>
      </c>
      <c r="BK140" s="57"/>
      <c r="BL140" s="25"/>
      <c r="BM140" s="56" t="n">
        <v>0.065</v>
      </c>
      <c r="BN140" s="56" t="n">
        <v>-0.053619</v>
      </c>
      <c r="BO140" s="7" t="n">
        <v>130</v>
      </c>
      <c r="BP140" s="26" t="n">
        <v>-0.60148</v>
      </c>
      <c r="BQ140" s="26" t="n">
        <v>0.854311</v>
      </c>
      <c r="BR140" s="26" t="n">
        <v>-0.451621</v>
      </c>
      <c r="BS140" s="57"/>
      <c r="BT140" s="57"/>
      <c r="BV140" s="57"/>
      <c r="BW140" s="57"/>
      <c r="BX140" s="25"/>
      <c r="BY140" s="7"/>
      <c r="BZ140" s="7"/>
      <c r="CA140" s="7"/>
    </row>
    <row r="141" s="26" customFormat="true" ht="14.5" hidden="false" customHeight="false" outlineLevel="0" collapsed="false">
      <c r="A141" s="36" t="n">
        <v>0.1464</v>
      </c>
      <c r="B141" s="36" t="n">
        <v>0.3536</v>
      </c>
      <c r="C141" s="7" t="n">
        <v>135</v>
      </c>
      <c r="D141" s="26" t="n">
        <v>0</v>
      </c>
      <c r="E141" s="26" t="n">
        <v>0.6</v>
      </c>
      <c r="F141" s="26" t="n">
        <v>0</v>
      </c>
      <c r="I141" s="36" t="n">
        <v>0.1464</v>
      </c>
      <c r="J141" s="36" t="n">
        <v>0.3536</v>
      </c>
      <c r="K141" s="7" t="n">
        <v>135</v>
      </c>
      <c r="L141" s="26" t="n">
        <v>0</v>
      </c>
      <c r="M141" s="26" t="n">
        <v>0.6</v>
      </c>
      <c r="N141" s="26" t="n">
        <v>0</v>
      </c>
      <c r="Q141" s="54"/>
      <c r="R141" s="54"/>
      <c r="S141" s="29" t="n">
        <v>135</v>
      </c>
      <c r="T141" s="55" t="n">
        <v>-0.54675</v>
      </c>
      <c r="U141" s="55" t="n">
        <v>0.7539</v>
      </c>
      <c r="V141" s="55" t="n">
        <v>-0.3047</v>
      </c>
      <c r="W141" s="29"/>
      <c r="Y141" s="54"/>
      <c r="Z141" s="54"/>
      <c r="AA141" s="29" t="n">
        <v>135</v>
      </c>
      <c r="AB141" s="55" t="n">
        <v>-0.56365</v>
      </c>
      <c r="AC141" s="55" t="n">
        <v>0.6025</v>
      </c>
      <c r="AD141" s="55" t="n">
        <v>-0.2746</v>
      </c>
      <c r="AG141" s="36" t="n">
        <v>0.6738</v>
      </c>
      <c r="AH141" s="36" t="n">
        <v>-0.0802</v>
      </c>
      <c r="AI141" s="7" t="n">
        <v>135</v>
      </c>
      <c r="AJ141" s="26" t="n">
        <v>-0.6357335</v>
      </c>
      <c r="AK141" s="26" t="n">
        <v>0.7633835</v>
      </c>
      <c r="AL141" s="26" t="n">
        <v>-0.358124</v>
      </c>
      <c r="AM141" s="7"/>
      <c r="AN141" s="7"/>
      <c r="AO141" s="36" t="n">
        <v>0.2552</v>
      </c>
      <c r="AP141" s="36" t="n">
        <v>-0.1643</v>
      </c>
      <c r="AQ141" s="7" t="n">
        <v>135</v>
      </c>
      <c r="AR141" s="26" t="n">
        <v>-0.6315165</v>
      </c>
      <c r="AS141" s="26" t="n">
        <v>0.732763</v>
      </c>
      <c r="AT141" s="26" t="n">
        <v>-0.414185</v>
      </c>
      <c r="AU141" s="7"/>
      <c r="AV141" s="7"/>
      <c r="AW141" s="36" t="n">
        <v>0.07</v>
      </c>
      <c r="AX141" s="36" t="n">
        <v>-0.074</v>
      </c>
      <c r="AY141" s="7" t="n">
        <v>135</v>
      </c>
      <c r="AZ141" s="26" t="n">
        <v>-0.644218</v>
      </c>
      <c r="BA141" s="26" t="n">
        <v>0.7587525</v>
      </c>
      <c r="BB141" s="26" t="n">
        <v>-0.453599</v>
      </c>
      <c r="BC141" s="25"/>
      <c r="BD141" s="7"/>
      <c r="BE141" s="56" t="n">
        <v>0.07</v>
      </c>
      <c r="BF141" s="56" t="n">
        <v>-0.055575</v>
      </c>
      <c r="BG141" s="7" t="n">
        <v>135</v>
      </c>
      <c r="BH141" s="26" t="n">
        <v>-0.636331</v>
      </c>
      <c r="BI141" s="26" t="n">
        <v>0.728306</v>
      </c>
      <c r="BJ141" s="26" t="n">
        <v>-0.4423755</v>
      </c>
      <c r="BK141" s="57"/>
      <c r="BL141" s="25"/>
      <c r="BM141" s="56" t="n">
        <v>0.07</v>
      </c>
      <c r="BN141" s="56" t="n">
        <v>-0.055575</v>
      </c>
      <c r="BO141" s="7" t="n">
        <v>135</v>
      </c>
      <c r="BP141" s="26" t="n">
        <v>-0.636331</v>
      </c>
      <c r="BQ141" s="26" t="n">
        <v>0.728306</v>
      </c>
      <c r="BR141" s="26" t="n">
        <v>-0.4423755</v>
      </c>
      <c r="BS141" s="57"/>
      <c r="BT141" s="57"/>
      <c r="BV141" s="57"/>
      <c r="BW141" s="57"/>
      <c r="BX141" s="25"/>
      <c r="BY141" s="7"/>
      <c r="BZ141" s="7"/>
      <c r="CA141" s="7"/>
    </row>
    <row r="142" s="26" customFormat="true" ht="14.5" hidden="false" customHeight="false" outlineLevel="0" collapsed="false">
      <c r="A142" s="36" t="n">
        <v>0.1403</v>
      </c>
      <c r="B142" s="36" t="n">
        <v>0.3473</v>
      </c>
      <c r="C142" s="7" t="n">
        <v>140</v>
      </c>
      <c r="D142" s="26" t="n">
        <v>0</v>
      </c>
      <c r="E142" s="26" t="n">
        <v>0.6</v>
      </c>
      <c r="F142" s="26" t="n">
        <v>0</v>
      </c>
      <c r="I142" s="36" t="n">
        <v>0.1403</v>
      </c>
      <c r="J142" s="36" t="n">
        <v>0.3473</v>
      </c>
      <c r="K142" s="7" t="n">
        <v>140</v>
      </c>
      <c r="L142" s="26" t="n">
        <v>0</v>
      </c>
      <c r="M142" s="26" t="n">
        <v>0.6</v>
      </c>
      <c r="N142" s="26" t="n">
        <v>0</v>
      </c>
      <c r="Q142" s="54"/>
      <c r="R142" s="54"/>
      <c r="S142" s="29" t="n">
        <v>140</v>
      </c>
      <c r="T142" s="55" t="n">
        <v>-0.573</v>
      </c>
      <c r="U142" s="55" t="n">
        <v>0.6514</v>
      </c>
      <c r="V142" s="55" t="n">
        <v>-0.294</v>
      </c>
      <c r="W142" s="29"/>
      <c r="Y142" s="54"/>
      <c r="Z142" s="54"/>
      <c r="AA142" s="29" t="n">
        <v>140</v>
      </c>
      <c r="AB142" s="55" t="n">
        <v>-0.5943</v>
      </c>
      <c r="AC142" s="55" t="n">
        <v>0.4868</v>
      </c>
      <c r="AD142" s="55" t="n">
        <v>-0.2638</v>
      </c>
      <c r="AG142" s="36" t="n">
        <v>0.6948</v>
      </c>
      <c r="AH142" s="36" t="n">
        <v>-0.0705</v>
      </c>
      <c r="AI142" s="7" t="n">
        <v>140</v>
      </c>
      <c r="AJ142" s="26" t="n">
        <v>-0.670431</v>
      </c>
      <c r="AK142" s="26" t="n">
        <v>0.640447</v>
      </c>
      <c r="AL142" s="26" t="n">
        <v>-0.346661</v>
      </c>
      <c r="AM142" s="7"/>
      <c r="AN142" s="7"/>
      <c r="AO142" s="36" t="n">
        <v>0.2644</v>
      </c>
      <c r="AP142" s="36" t="n">
        <v>-0.1652</v>
      </c>
      <c r="AQ142" s="7" t="n">
        <v>140</v>
      </c>
      <c r="AR142" s="26" t="n">
        <v>-0.665129</v>
      </c>
      <c r="AS142" s="26" t="n">
        <v>0.607148</v>
      </c>
      <c r="AT142" s="26" t="n">
        <v>-0.404515</v>
      </c>
      <c r="AU142" s="7"/>
      <c r="AV142" s="7"/>
      <c r="AW142" s="36" t="n">
        <v>0.075</v>
      </c>
      <c r="AX142" s="36" t="n">
        <v>-0.0765</v>
      </c>
      <c r="AY142" s="7" t="n">
        <v>140</v>
      </c>
      <c r="AZ142" s="26" t="n">
        <v>-0.681098</v>
      </c>
      <c r="BA142" s="26" t="n">
        <v>0.635411</v>
      </c>
      <c r="BB142" s="26" t="n">
        <v>-0.446341</v>
      </c>
      <c r="BC142" s="25"/>
      <c r="BD142" s="7"/>
      <c r="BE142" s="56" t="n">
        <v>0.075</v>
      </c>
      <c r="BF142" s="56" t="n">
        <v>-0.057439</v>
      </c>
      <c r="BG142" s="7" t="n">
        <v>140</v>
      </c>
      <c r="BH142" s="26" t="n">
        <v>-0.671182</v>
      </c>
      <c r="BI142" s="26" t="n">
        <v>0.602301</v>
      </c>
      <c r="BJ142" s="26" t="n">
        <v>-0.43313</v>
      </c>
      <c r="BK142" s="57"/>
      <c r="BL142" s="25"/>
      <c r="BM142" s="56" t="n">
        <v>0.075</v>
      </c>
      <c r="BN142" s="56" t="n">
        <v>-0.057439</v>
      </c>
      <c r="BO142" s="7" t="n">
        <v>140</v>
      </c>
      <c r="BP142" s="26" t="n">
        <v>-0.671182</v>
      </c>
      <c r="BQ142" s="26" t="n">
        <v>0.602301</v>
      </c>
      <c r="BR142" s="26" t="n">
        <v>-0.43313</v>
      </c>
      <c r="BS142" s="57"/>
      <c r="BT142" s="57"/>
      <c r="BV142" s="57"/>
      <c r="BW142" s="57"/>
      <c r="BX142" s="25"/>
      <c r="BY142" s="7"/>
      <c r="BZ142" s="7"/>
      <c r="CA142" s="7"/>
    </row>
    <row r="143" s="26" customFormat="true" ht="14.5" hidden="false" customHeight="false" outlineLevel="0" collapsed="false">
      <c r="A143" s="36" t="n">
        <v>0.1343</v>
      </c>
      <c r="B143" s="36" t="n">
        <v>0.341</v>
      </c>
      <c r="C143" s="7" t="n">
        <v>145</v>
      </c>
      <c r="D143" s="26" t="n">
        <v>0</v>
      </c>
      <c r="E143" s="26" t="n">
        <v>0.6</v>
      </c>
      <c r="F143" s="26" t="n">
        <v>0</v>
      </c>
      <c r="I143" s="36" t="n">
        <v>0.1343</v>
      </c>
      <c r="J143" s="36" t="n">
        <v>0.341</v>
      </c>
      <c r="K143" s="7" t="n">
        <v>145</v>
      </c>
      <c r="L143" s="26" t="n">
        <v>0</v>
      </c>
      <c r="M143" s="26" t="n">
        <v>0.6</v>
      </c>
      <c r="N143" s="26" t="n">
        <v>0</v>
      </c>
      <c r="Q143" s="54"/>
      <c r="R143" s="54"/>
      <c r="S143" s="29" t="n">
        <v>145</v>
      </c>
      <c r="T143" s="55" t="n">
        <v>-0.5874</v>
      </c>
      <c r="U143" s="55" t="n">
        <v>0.5539</v>
      </c>
      <c r="V143" s="55" t="n">
        <v>-0.28905</v>
      </c>
      <c r="W143" s="29"/>
      <c r="Y143" s="54"/>
      <c r="Z143" s="54"/>
      <c r="AA143" s="29" t="n">
        <v>145</v>
      </c>
      <c r="AB143" s="55" t="n">
        <v>-0.61555</v>
      </c>
      <c r="AC143" s="55" t="n">
        <v>0.3785</v>
      </c>
      <c r="AD143" s="55" t="n">
        <v>-0.26145</v>
      </c>
      <c r="AG143" s="36" t="n">
        <v>0.7147</v>
      </c>
      <c r="AH143" s="36" t="n">
        <v>-0.0614</v>
      </c>
      <c r="AI143" s="7" t="n">
        <v>145</v>
      </c>
      <c r="AJ143" s="26" t="n">
        <v>-0.6947525</v>
      </c>
      <c r="AK143" s="26" t="n">
        <v>0.5245105</v>
      </c>
      <c r="AL143" s="26" t="n">
        <v>-0.343927</v>
      </c>
      <c r="AM143" s="7"/>
      <c r="AN143" s="7"/>
      <c r="AO143" s="36" t="n">
        <v>0.2736</v>
      </c>
      <c r="AP143" s="36" t="n">
        <v>-0.1657</v>
      </c>
      <c r="AQ143" s="7" t="n">
        <v>145</v>
      </c>
      <c r="AR143" s="26" t="n">
        <v>-0.6877465</v>
      </c>
      <c r="AS143" s="26" t="n">
        <v>0.489038</v>
      </c>
      <c r="AT143" s="26" t="n">
        <v>-0.4049705</v>
      </c>
      <c r="AU143" s="7"/>
      <c r="AV143" s="7"/>
      <c r="AW143" s="36" t="n">
        <v>0.08</v>
      </c>
      <c r="AX143" s="36" t="n">
        <v>-0.0789</v>
      </c>
      <c r="AY143" s="7" t="n">
        <v>145</v>
      </c>
      <c r="AZ143" s="26" t="n">
        <v>-0.7088495</v>
      </c>
      <c r="BA143" s="26" t="n">
        <v>0.5191455</v>
      </c>
      <c r="BB143" s="26" t="n">
        <v>-0.450691</v>
      </c>
      <c r="BC143" s="25"/>
      <c r="BD143" s="7"/>
      <c r="BE143" s="56" t="n">
        <v>0.08</v>
      </c>
      <c r="BF143" s="56" t="n">
        <v>-0.059218</v>
      </c>
      <c r="BG143" s="7" t="n">
        <v>145</v>
      </c>
      <c r="BH143" s="26" t="n">
        <v>-0.695745</v>
      </c>
      <c r="BI143" s="26" t="n">
        <v>0.483875</v>
      </c>
      <c r="BJ143" s="26" t="n">
        <v>-0.434519</v>
      </c>
      <c r="BK143" s="57"/>
      <c r="BL143" s="25"/>
      <c r="BM143" s="56" t="n">
        <v>0.08</v>
      </c>
      <c r="BN143" s="56" t="n">
        <v>-0.059218</v>
      </c>
      <c r="BO143" s="7" t="n">
        <v>145</v>
      </c>
      <c r="BP143" s="26" t="n">
        <v>-0.695745</v>
      </c>
      <c r="BQ143" s="26" t="n">
        <v>0.483875</v>
      </c>
      <c r="BR143" s="26" t="n">
        <v>-0.434519</v>
      </c>
      <c r="BS143" s="57"/>
      <c r="BT143" s="57"/>
      <c r="BV143" s="57"/>
      <c r="BW143" s="57"/>
      <c r="BX143" s="25"/>
      <c r="BY143" s="7"/>
      <c r="BZ143" s="7"/>
      <c r="CA143" s="7"/>
    </row>
    <row r="144" s="26" customFormat="true" ht="14.5" hidden="false" customHeight="false" outlineLevel="0" collapsed="false">
      <c r="A144" s="36" t="n">
        <v>0.1284</v>
      </c>
      <c r="B144" s="36" t="n">
        <v>0.3346</v>
      </c>
      <c r="C144" s="7" t="n">
        <v>150</v>
      </c>
      <c r="D144" s="26" t="n">
        <v>0</v>
      </c>
      <c r="E144" s="26" t="n">
        <v>0.6</v>
      </c>
      <c r="F144" s="26" t="n">
        <v>0</v>
      </c>
      <c r="I144" s="36" t="n">
        <v>0.1284</v>
      </c>
      <c r="J144" s="36" t="n">
        <v>0.3346</v>
      </c>
      <c r="K144" s="7" t="n">
        <v>150</v>
      </c>
      <c r="L144" s="26" t="n">
        <v>0</v>
      </c>
      <c r="M144" s="26" t="n">
        <v>0.6</v>
      </c>
      <c r="N144" s="26" t="n">
        <v>0</v>
      </c>
      <c r="Q144" s="54"/>
      <c r="R144" s="54"/>
      <c r="S144" s="29" t="n">
        <v>150</v>
      </c>
      <c r="T144" s="55" t="n">
        <v>-0.6018</v>
      </c>
      <c r="U144" s="55" t="n">
        <v>0.4564</v>
      </c>
      <c r="V144" s="55" t="n">
        <v>-0.2841</v>
      </c>
      <c r="W144" s="29"/>
      <c r="Y144" s="54"/>
      <c r="Z144" s="54"/>
      <c r="AA144" s="29" t="n">
        <v>150</v>
      </c>
      <c r="AB144" s="55" t="n">
        <v>-0.6368</v>
      </c>
      <c r="AC144" s="55" t="n">
        <v>0.2702</v>
      </c>
      <c r="AD144" s="55" t="n">
        <v>-0.2591</v>
      </c>
      <c r="AG144" s="36" t="n">
        <v>0.7337</v>
      </c>
      <c r="AH144" s="36" t="n">
        <v>-0.053</v>
      </c>
      <c r="AI144" s="7" t="n">
        <v>150</v>
      </c>
      <c r="AJ144" s="26" t="n">
        <v>-0.719074</v>
      </c>
      <c r="AK144" s="26" t="n">
        <v>0.408574</v>
      </c>
      <c r="AL144" s="26" t="n">
        <v>-0.341193</v>
      </c>
      <c r="AM144" s="7"/>
      <c r="AN144" s="7"/>
      <c r="AO144" s="36" t="n">
        <v>0.2829</v>
      </c>
      <c r="AP144" s="36" t="n">
        <v>-0.166</v>
      </c>
      <c r="AQ144" s="7" t="n">
        <v>150</v>
      </c>
      <c r="AR144" s="26" t="n">
        <v>-0.710364</v>
      </c>
      <c r="AS144" s="26" t="n">
        <v>0.370928</v>
      </c>
      <c r="AT144" s="26" t="n">
        <v>-0.405426</v>
      </c>
      <c r="AU144" s="7"/>
      <c r="AV144" s="7"/>
      <c r="AW144" s="36" t="n">
        <v>0.085</v>
      </c>
      <c r="AX144" s="36" t="n">
        <v>-0.0811</v>
      </c>
      <c r="AY144" s="7" t="n">
        <v>150</v>
      </c>
      <c r="AZ144" s="26" t="n">
        <v>-0.736601</v>
      </c>
      <c r="BA144" s="26" t="n">
        <v>0.40288</v>
      </c>
      <c r="BB144" s="26" t="n">
        <v>-0.455041</v>
      </c>
      <c r="BC144" s="25"/>
      <c r="BD144" s="7"/>
      <c r="BE144" s="56" t="n">
        <v>0.085</v>
      </c>
      <c r="BF144" s="56" t="n">
        <v>-0.060918</v>
      </c>
      <c r="BG144" s="7" t="n">
        <v>150</v>
      </c>
      <c r="BH144" s="26" t="n">
        <v>-0.720308</v>
      </c>
      <c r="BI144" s="26" t="n">
        <v>0.365449</v>
      </c>
      <c r="BJ144" s="26" t="n">
        <v>-0.435908</v>
      </c>
      <c r="BK144" s="57"/>
      <c r="BL144" s="25"/>
      <c r="BM144" s="56" t="n">
        <v>0.085</v>
      </c>
      <c r="BN144" s="56" t="n">
        <v>-0.060918</v>
      </c>
      <c r="BO144" s="7" t="n">
        <v>150</v>
      </c>
      <c r="BP144" s="26" t="n">
        <v>-0.720308</v>
      </c>
      <c r="BQ144" s="26" t="n">
        <v>0.365449</v>
      </c>
      <c r="BR144" s="26" t="n">
        <v>-0.435908</v>
      </c>
      <c r="BS144" s="57"/>
      <c r="BT144" s="57"/>
      <c r="BV144" s="57"/>
      <c r="BW144" s="57"/>
      <c r="BX144" s="25"/>
      <c r="BY144" s="7"/>
      <c r="BZ144" s="7"/>
      <c r="CA144" s="7"/>
    </row>
    <row r="145" s="26" customFormat="true" ht="14.5" hidden="false" customHeight="false" outlineLevel="0" collapsed="false">
      <c r="A145" s="36" t="n">
        <v>0.1226</v>
      </c>
      <c r="B145" s="36" t="n">
        <v>0.328</v>
      </c>
      <c r="C145" s="7" t="n">
        <v>155</v>
      </c>
      <c r="D145" s="26" t="n">
        <v>0</v>
      </c>
      <c r="E145" s="26" t="n">
        <v>0.6</v>
      </c>
      <c r="F145" s="26" t="n">
        <v>0</v>
      </c>
      <c r="I145" s="36" t="n">
        <v>0.1226</v>
      </c>
      <c r="J145" s="36" t="n">
        <v>0.328</v>
      </c>
      <c r="K145" s="7" t="n">
        <v>155</v>
      </c>
      <c r="L145" s="26" t="n">
        <v>0</v>
      </c>
      <c r="M145" s="26" t="n">
        <v>0.6</v>
      </c>
      <c r="N145" s="26" t="n">
        <v>0</v>
      </c>
      <c r="Q145" s="54"/>
      <c r="R145" s="54"/>
      <c r="S145" s="29" t="n">
        <v>155</v>
      </c>
      <c r="T145" s="55" t="n">
        <v>-0.62745</v>
      </c>
      <c r="U145" s="55" t="n">
        <v>0.3763</v>
      </c>
      <c r="V145" s="55" t="n">
        <v>-0.30045</v>
      </c>
      <c r="W145" s="29"/>
      <c r="Y145" s="54"/>
      <c r="Z145" s="54"/>
      <c r="AA145" s="29" t="n">
        <v>155</v>
      </c>
      <c r="AB145" s="55" t="n">
        <v>-0.67505</v>
      </c>
      <c r="AC145" s="55" t="n">
        <v>0.1822</v>
      </c>
      <c r="AD145" s="55" t="n">
        <v>-0.2823</v>
      </c>
      <c r="AG145" s="36" t="n">
        <v>0.7517</v>
      </c>
      <c r="AH145" s="36" t="n">
        <v>-0.0453</v>
      </c>
      <c r="AI145" s="7" t="n">
        <v>155</v>
      </c>
      <c r="AJ145" s="26" t="n">
        <v>-0.762784</v>
      </c>
      <c r="AK145" s="26" t="n">
        <v>0.3138565</v>
      </c>
      <c r="AL145" s="26" t="n">
        <v>-0.366681</v>
      </c>
      <c r="AM145" s="7"/>
      <c r="AN145" s="7"/>
      <c r="AO145" s="36" t="n">
        <v>0.2924</v>
      </c>
      <c r="AP145" s="36" t="n">
        <v>-0.1659</v>
      </c>
      <c r="AQ145" s="7" t="n">
        <v>155</v>
      </c>
      <c r="AR145" s="26" t="n">
        <v>-0.703477</v>
      </c>
      <c r="AS145" s="26" t="n">
        <v>0.281879</v>
      </c>
      <c r="AT145" s="26" t="n">
        <v>-0.4315365</v>
      </c>
      <c r="AU145" s="7"/>
      <c r="AV145" s="7"/>
      <c r="AW145" s="36" t="n">
        <v>0.09</v>
      </c>
      <c r="AX145" s="36" t="n">
        <v>-0.0833</v>
      </c>
      <c r="AY145" s="7" t="n">
        <v>155</v>
      </c>
      <c r="AZ145" s="26" t="n">
        <v>-0.713521</v>
      </c>
      <c r="BA145" s="26" t="n">
        <v>0.3161995</v>
      </c>
      <c r="BB145" s="26" t="n">
        <v>-0.4775955</v>
      </c>
      <c r="BC145" s="25"/>
      <c r="BD145" s="7"/>
      <c r="BE145" s="56" t="n">
        <v>0.09</v>
      </c>
      <c r="BF145" s="56" t="n">
        <v>-0.062544</v>
      </c>
      <c r="BG145" s="7" t="n">
        <v>155</v>
      </c>
      <c r="BH145" s="26" t="n">
        <v>-0.764463</v>
      </c>
      <c r="BI145" s="26" t="n">
        <v>0.2688975</v>
      </c>
      <c r="BJ145" s="26" t="n">
        <v>-0.4724025</v>
      </c>
      <c r="BK145" s="57"/>
      <c r="BL145" s="25"/>
      <c r="BM145" s="56" t="n">
        <v>0.09</v>
      </c>
      <c r="BN145" s="56" t="n">
        <v>-0.062544</v>
      </c>
      <c r="BO145" s="7" t="n">
        <v>155</v>
      </c>
      <c r="BP145" s="26" t="n">
        <v>-0.764463</v>
      </c>
      <c r="BQ145" s="26" t="n">
        <v>0.2688975</v>
      </c>
      <c r="BR145" s="26" t="n">
        <v>-0.4724025</v>
      </c>
      <c r="BS145" s="57"/>
      <c r="BT145" s="57"/>
      <c r="BV145" s="57"/>
      <c r="BW145" s="57"/>
      <c r="BX145" s="25"/>
      <c r="BY145" s="7"/>
      <c r="BZ145" s="7"/>
      <c r="CA145" s="7"/>
    </row>
    <row r="146" s="26" customFormat="true" ht="14.5" hidden="false" customHeight="false" outlineLevel="0" collapsed="false">
      <c r="A146" s="36" t="n">
        <v>0.117</v>
      </c>
      <c r="B146" s="36" t="n">
        <v>0.3214</v>
      </c>
      <c r="C146" s="7" t="n">
        <v>160</v>
      </c>
      <c r="D146" s="26" t="n">
        <v>0</v>
      </c>
      <c r="E146" s="26" t="n">
        <v>0.6</v>
      </c>
      <c r="F146" s="26" t="n">
        <v>0</v>
      </c>
      <c r="I146" s="36" t="n">
        <v>0.117</v>
      </c>
      <c r="J146" s="36" t="n">
        <v>0.3214</v>
      </c>
      <c r="K146" s="7" t="n">
        <v>160</v>
      </c>
      <c r="L146" s="26" t="n">
        <v>0</v>
      </c>
      <c r="M146" s="26" t="n">
        <v>0.6</v>
      </c>
      <c r="N146" s="26" t="n">
        <v>0</v>
      </c>
      <c r="Q146" s="54"/>
      <c r="R146" s="54"/>
      <c r="S146" s="29" t="n">
        <v>160</v>
      </c>
      <c r="T146" s="55" t="n">
        <v>-0.6531</v>
      </c>
      <c r="U146" s="55" t="n">
        <v>0.2962</v>
      </c>
      <c r="V146" s="55" t="n">
        <v>-0.3168</v>
      </c>
      <c r="W146" s="29"/>
      <c r="Y146" s="54"/>
      <c r="Z146" s="54"/>
      <c r="AA146" s="29" t="n">
        <v>160</v>
      </c>
      <c r="AB146" s="55" t="n">
        <v>-0.7133</v>
      </c>
      <c r="AC146" s="55" t="n">
        <v>0.0942</v>
      </c>
      <c r="AD146" s="55" t="n">
        <v>-0.3055</v>
      </c>
      <c r="AG146" s="36" t="n">
        <v>0.7689</v>
      </c>
      <c r="AH146" s="36" t="n">
        <v>-0.0382</v>
      </c>
      <c r="AI146" s="7" t="n">
        <v>160</v>
      </c>
      <c r="AJ146" s="26" t="n">
        <v>-0.806494</v>
      </c>
      <c r="AK146" s="26" t="n">
        <v>0.219139</v>
      </c>
      <c r="AL146" s="26" t="n">
        <v>-0.392169</v>
      </c>
      <c r="AM146" s="7"/>
      <c r="AN146" s="7"/>
      <c r="AO146" s="36" t="n">
        <v>0.3019</v>
      </c>
      <c r="AP146" s="36" t="n">
        <v>-0.1656</v>
      </c>
      <c r="AQ146" s="7" t="n">
        <v>160</v>
      </c>
      <c r="AR146" s="26" t="n">
        <v>-0.69659</v>
      </c>
      <c r="AS146" s="26" t="n">
        <v>0.19283</v>
      </c>
      <c r="AT146" s="26" t="n">
        <v>-0.457647</v>
      </c>
      <c r="AU146" s="7"/>
      <c r="AV146" s="7"/>
      <c r="AW146" s="36" t="n">
        <v>0.095</v>
      </c>
      <c r="AX146" s="36" t="n">
        <v>-0.0854</v>
      </c>
      <c r="AY146" s="7" t="n">
        <v>160</v>
      </c>
      <c r="AZ146" s="26" t="n">
        <v>-0.690441</v>
      </c>
      <c r="BA146" s="26" t="n">
        <v>0.229519</v>
      </c>
      <c r="BB146" s="26" t="n">
        <v>-0.50015</v>
      </c>
      <c r="BC146" s="25"/>
      <c r="BD146" s="7"/>
      <c r="BE146" s="56" t="n">
        <v>0.095</v>
      </c>
      <c r="BF146" s="56" t="n">
        <v>-0.064101</v>
      </c>
      <c r="BG146" s="7" t="n">
        <v>160</v>
      </c>
      <c r="BH146" s="26" t="n">
        <v>-0.808618</v>
      </c>
      <c r="BI146" s="26" t="n">
        <v>0.172346</v>
      </c>
      <c r="BJ146" s="26" t="n">
        <v>-0.508897</v>
      </c>
      <c r="BK146" s="57"/>
      <c r="BL146" s="25"/>
      <c r="BM146" s="56" t="n">
        <v>0.095</v>
      </c>
      <c r="BN146" s="56" t="n">
        <v>-0.064101</v>
      </c>
      <c r="BO146" s="7" t="n">
        <v>160</v>
      </c>
      <c r="BP146" s="26" t="n">
        <v>-0.808618</v>
      </c>
      <c r="BQ146" s="26" t="n">
        <v>0.172346</v>
      </c>
      <c r="BR146" s="26" t="n">
        <v>-0.508897</v>
      </c>
      <c r="BS146" s="57"/>
      <c r="BT146" s="57"/>
      <c r="BV146" s="57"/>
      <c r="BW146" s="57"/>
      <c r="BX146" s="25"/>
      <c r="BY146" s="7"/>
      <c r="BZ146" s="7"/>
      <c r="CA146" s="7"/>
    </row>
    <row r="147" s="26" customFormat="true" ht="14.5" hidden="false" customHeight="false" outlineLevel="0" collapsed="false">
      <c r="A147" s="36" t="n">
        <v>0.1114</v>
      </c>
      <c r="B147" s="36" t="n">
        <v>0.3147</v>
      </c>
      <c r="C147" s="7" t="n">
        <v>165</v>
      </c>
      <c r="D147" s="26" t="n">
        <v>0</v>
      </c>
      <c r="E147" s="26" t="n">
        <v>0.6</v>
      </c>
      <c r="F147" s="26" t="n">
        <v>0</v>
      </c>
      <c r="I147" s="36" t="n">
        <v>0.1114</v>
      </c>
      <c r="J147" s="36" t="n">
        <v>0.3147</v>
      </c>
      <c r="K147" s="7" t="n">
        <v>165</v>
      </c>
      <c r="L147" s="26" t="n">
        <v>0</v>
      </c>
      <c r="M147" s="26" t="n">
        <v>0.6</v>
      </c>
      <c r="N147" s="26" t="n">
        <v>0</v>
      </c>
      <c r="Q147" s="54"/>
      <c r="R147" s="54"/>
      <c r="S147" s="29" t="n">
        <v>165</v>
      </c>
      <c r="T147" s="55" t="n">
        <v>-0.54655</v>
      </c>
      <c r="U147" s="55" t="n">
        <v>0.24365</v>
      </c>
      <c r="V147" s="55" t="n">
        <v>-0.4084</v>
      </c>
      <c r="W147" s="29"/>
      <c r="Y147" s="54"/>
      <c r="Z147" s="54"/>
      <c r="AA147" s="29" t="n">
        <v>165</v>
      </c>
      <c r="AB147" s="55" t="n">
        <v>-0.6031</v>
      </c>
      <c r="AC147" s="55" t="n">
        <v>0.0521</v>
      </c>
      <c r="AD147" s="55" t="n">
        <v>-0.40275</v>
      </c>
      <c r="AG147" s="36" t="n">
        <v>0.7855</v>
      </c>
      <c r="AH147" s="36" t="n">
        <v>-0.0317</v>
      </c>
      <c r="AI147" s="7" t="n">
        <v>165</v>
      </c>
      <c r="AJ147" s="26" t="n">
        <v>-0.6048705</v>
      </c>
      <c r="AK147" s="26" t="n">
        <v>0.1643545</v>
      </c>
      <c r="AL147" s="26" t="n">
        <v>-0.4460845</v>
      </c>
      <c r="AM147" s="7"/>
      <c r="AN147" s="7"/>
      <c r="AO147" s="36" t="n">
        <v>0.3117</v>
      </c>
      <c r="AP147" s="36" t="n">
        <v>-0.165</v>
      </c>
      <c r="AQ147" s="7" t="n">
        <v>165</v>
      </c>
      <c r="AR147" s="26" t="n">
        <v>-0.5224425</v>
      </c>
      <c r="AS147" s="26" t="n">
        <v>0.1446225</v>
      </c>
      <c r="AT147" s="26" t="n">
        <v>-0.4788235</v>
      </c>
      <c r="AU147" s="7"/>
      <c r="AV147" s="7"/>
      <c r="AW147" s="36" t="n">
        <v>0.1</v>
      </c>
      <c r="AX147" s="36" t="n">
        <v>-0.0874</v>
      </c>
      <c r="AY147" s="7" t="n">
        <v>165</v>
      </c>
      <c r="AZ147" s="26" t="n">
        <v>-0.5178305</v>
      </c>
      <c r="BA147" s="26" t="n">
        <v>0.1721395</v>
      </c>
      <c r="BB147" s="26" t="n">
        <v>-0.500075</v>
      </c>
      <c r="BC147" s="25"/>
      <c r="BD147" s="7"/>
      <c r="BE147" s="56" t="n">
        <v>0.1</v>
      </c>
      <c r="BF147" s="56" t="n">
        <v>-0.065589</v>
      </c>
      <c r="BG147" s="7" t="n">
        <v>165</v>
      </c>
      <c r="BH147" s="26" t="n">
        <v>-0.6390495</v>
      </c>
      <c r="BI147" s="26" t="n">
        <v>0.1253825</v>
      </c>
      <c r="BJ147" s="26" t="n">
        <v>-0.5044485</v>
      </c>
      <c r="BK147" s="57"/>
      <c r="BL147" s="25"/>
      <c r="BM147" s="56" t="n">
        <v>0.1</v>
      </c>
      <c r="BN147" s="56" t="n">
        <v>-0.065589</v>
      </c>
      <c r="BO147" s="7" t="n">
        <v>165</v>
      </c>
      <c r="BP147" s="26" t="n">
        <v>-0.6390495</v>
      </c>
      <c r="BQ147" s="26" t="n">
        <v>0.1253825</v>
      </c>
      <c r="BR147" s="26" t="n">
        <v>-0.5044485</v>
      </c>
      <c r="BS147" s="57"/>
      <c r="BT147" s="57"/>
      <c r="BV147" s="57"/>
      <c r="BW147" s="57"/>
      <c r="BX147" s="25"/>
      <c r="BY147" s="7"/>
      <c r="BZ147" s="7"/>
      <c r="CA147" s="7"/>
    </row>
    <row r="148" s="26" customFormat="true" ht="14.5" hidden="false" customHeight="false" outlineLevel="0" collapsed="false">
      <c r="A148" s="36" t="n">
        <v>0.106</v>
      </c>
      <c r="B148" s="36" t="n">
        <v>0.3078</v>
      </c>
      <c r="C148" s="7" t="n">
        <v>170</v>
      </c>
      <c r="D148" s="26" t="n">
        <v>0</v>
      </c>
      <c r="E148" s="26" t="n">
        <v>0.6</v>
      </c>
      <c r="F148" s="26" t="n">
        <v>0</v>
      </c>
      <c r="I148" s="36" t="n">
        <v>0.106</v>
      </c>
      <c r="J148" s="36" t="n">
        <v>0.3078</v>
      </c>
      <c r="K148" s="7" t="n">
        <v>170</v>
      </c>
      <c r="L148" s="26" t="n">
        <v>0</v>
      </c>
      <c r="M148" s="26" t="n">
        <v>0.6</v>
      </c>
      <c r="N148" s="26" t="n">
        <v>0</v>
      </c>
      <c r="Q148" s="54"/>
      <c r="R148" s="54"/>
      <c r="S148" s="29" t="n">
        <v>170</v>
      </c>
      <c r="T148" s="55" t="n">
        <v>-0.44</v>
      </c>
      <c r="U148" s="55" t="n">
        <v>0.1911</v>
      </c>
      <c r="V148" s="55" t="n">
        <v>-0.5</v>
      </c>
      <c r="W148" s="29"/>
      <c r="Y148" s="54"/>
      <c r="Z148" s="54"/>
      <c r="AA148" s="29" t="n">
        <v>170</v>
      </c>
      <c r="AB148" s="55" t="n">
        <v>-0.4929</v>
      </c>
      <c r="AC148" s="55" t="n">
        <v>0.01</v>
      </c>
      <c r="AD148" s="55" t="n">
        <v>-0.5</v>
      </c>
      <c r="AG148" s="36" t="n">
        <v>0.8013</v>
      </c>
      <c r="AH148" s="36" t="n">
        <v>-0.0258</v>
      </c>
      <c r="AI148" s="7" t="n">
        <v>170</v>
      </c>
      <c r="AJ148" s="26" t="n">
        <v>-0.403247</v>
      </c>
      <c r="AK148" s="26" t="n">
        <v>0.10957</v>
      </c>
      <c r="AL148" s="26" t="n">
        <v>-0.5</v>
      </c>
      <c r="AM148" s="7"/>
      <c r="AN148" s="7"/>
      <c r="AO148" s="36" t="n">
        <v>0.3217</v>
      </c>
      <c r="AP148" s="36" t="n">
        <v>-0.1641</v>
      </c>
      <c r="AQ148" s="7" t="n">
        <v>170</v>
      </c>
      <c r="AR148" s="26" t="n">
        <v>-0.348295</v>
      </c>
      <c r="AS148" s="26" t="n">
        <v>0.096415</v>
      </c>
      <c r="AT148" s="26" t="n">
        <v>-0.5</v>
      </c>
      <c r="AU148" s="7"/>
      <c r="AV148" s="7"/>
      <c r="AW148" s="36" t="n">
        <v>0.11</v>
      </c>
      <c r="AX148" s="36" t="n">
        <v>-0.0913</v>
      </c>
      <c r="AY148" s="7" t="n">
        <v>170</v>
      </c>
      <c r="AZ148" s="26" t="n">
        <v>-0.34522</v>
      </c>
      <c r="BA148" s="26" t="n">
        <v>0.11476</v>
      </c>
      <c r="BB148" s="26" t="n">
        <v>-0.5</v>
      </c>
      <c r="BC148" s="25"/>
      <c r="BD148" s="7"/>
      <c r="BE148" s="56" t="n">
        <v>0.11</v>
      </c>
      <c r="BF148" s="56" t="n">
        <v>-0.068384</v>
      </c>
      <c r="BG148" s="7" t="n">
        <v>170</v>
      </c>
      <c r="BH148" s="26" t="n">
        <v>-0.469481</v>
      </c>
      <c r="BI148" s="26" t="n">
        <v>0.078419</v>
      </c>
      <c r="BJ148" s="26" t="n">
        <v>-0.5</v>
      </c>
      <c r="BK148" s="57"/>
      <c r="BL148" s="25"/>
      <c r="BM148" s="56" t="n">
        <v>0.11</v>
      </c>
      <c r="BN148" s="56" t="n">
        <v>-0.068384</v>
      </c>
      <c r="BO148" s="7" t="n">
        <v>170</v>
      </c>
      <c r="BP148" s="26" t="n">
        <v>-0.469481</v>
      </c>
      <c r="BQ148" s="26" t="n">
        <v>0.078419</v>
      </c>
      <c r="BR148" s="26" t="n">
        <v>-0.5</v>
      </c>
      <c r="BS148" s="57"/>
      <c r="BT148" s="57"/>
      <c r="BV148" s="57"/>
      <c r="BW148" s="57"/>
      <c r="BX148" s="25"/>
      <c r="BY148" s="7"/>
      <c r="BZ148" s="7"/>
      <c r="CA148" s="7"/>
    </row>
    <row r="149" s="26" customFormat="true" ht="14.5" hidden="false" customHeight="false" outlineLevel="0" collapsed="false">
      <c r="A149" s="36" t="n">
        <v>0.1007</v>
      </c>
      <c r="B149" s="36" t="n">
        <v>0.3009</v>
      </c>
      <c r="C149" s="7" t="n">
        <v>175</v>
      </c>
      <c r="D149" s="26" t="n">
        <v>0</v>
      </c>
      <c r="E149" s="26" t="n">
        <v>0.6</v>
      </c>
      <c r="F149" s="26" t="n">
        <v>0</v>
      </c>
      <c r="I149" s="36" t="n">
        <v>0.1007</v>
      </c>
      <c r="J149" s="36" t="n">
        <v>0.3009</v>
      </c>
      <c r="K149" s="7" t="n">
        <v>175</v>
      </c>
      <c r="L149" s="26" t="n">
        <v>0</v>
      </c>
      <c r="M149" s="26" t="n">
        <v>0.6</v>
      </c>
      <c r="N149" s="26" t="n">
        <v>0</v>
      </c>
      <c r="Q149" s="54"/>
      <c r="R149" s="54"/>
      <c r="S149" s="29" t="n">
        <v>175</v>
      </c>
      <c r="T149" s="55" t="n">
        <v>-0.22</v>
      </c>
      <c r="U149" s="55" t="n">
        <v>0.17285</v>
      </c>
      <c r="V149" s="55" t="n">
        <v>-0.25</v>
      </c>
      <c r="W149" s="29"/>
      <c r="Y149" s="54"/>
      <c r="Z149" s="54"/>
      <c r="AA149" s="29" t="n">
        <v>175</v>
      </c>
      <c r="AB149" s="55" t="n">
        <v>-0.24645</v>
      </c>
      <c r="AC149" s="55" t="n">
        <v>0.01</v>
      </c>
      <c r="AD149" s="55" t="n">
        <v>-0.25</v>
      </c>
      <c r="AG149" s="36" t="n">
        <v>0.8165</v>
      </c>
      <c r="AH149" s="36" t="n">
        <v>-0.0206</v>
      </c>
      <c r="AI149" s="7" t="n">
        <v>175</v>
      </c>
      <c r="AJ149" s="26" t="n">
        <v>-0.2016235</v>
      </c>
      <c r="AK149" s="26" t="n">
        <v>0.054785</v>
      </c>
      <c r="AL149" s="26" t="n">
        <v>-0.25</v>
      </c>
      <c r="AM149" s="7"/>
      <c r="AN149" s="7"/>
      <c r="AO149" s="36" t="n">
        <v>0.3319</v>
      </c>
      <c r="AP149" s="36" t="n">
        <v>-0.1629</v>
      </c>
      <c r="AQ149" s="7" t="n">
        <v>175</v>
      </c>
      <c r="AR149" s="26" t="n">
        <v>-0.1741475</v>
      </c>
      <c r="AS149" s="26" t="n">
        <v>0.0482075</v>
      </c>
      <c r="AT149" s="26" t="n">
        <v>-0.25</v>
      </c>
      <c r="AU149" s="7"/>
      <c r="AV149" s="7"/>
      <c r="AW149" s="36" t="n">
        <v>0.12</v>
      </c>
      <c r="AX149" s="36" t="n">
        <v>-0.0948</v>
      </c>
      <c r="AY149" s="7" t="n">
        <v>175</v>
      </c>
      <c r="AZ149" s="26" t="n">
        <v>-0.17261</v>
      </c>
      <c r="BA149" s="26" t="n">
        <v>0.05738</v>
      </c>
      <c r="BB149" s="26" t="n">
        <v>-0.25</v>
      </c>
      <c r="BC149" s="25"/>
      <c r="BD149" s="7"/>
      <c r="BE149" s="56" t="n">
        <v>0.12</v>
      </c>
      <c r="BF149" s="56" t="n">
        <v>-0.070947</v>
      </c>
      <c r="BG149" s="7" t="n">
        <v>175</v>
      </c>
      <c r="BH149" s="26" t="n">
        <v>-0.2347405</v>
      </c>
      <c r="BI149" s="26" t="n">
        <v>0.0392095</v>
      </c>
      <c r="BJ149" s="26" t="n">
        <v>-0.25</v>
      </c>
      <c r="BK149" s="57"/>
      <c r="BL149" s="25"/>
      <c r="BM149" s="56" t="n">
        <v>0.12</v>
      </c>
      <c r="BN149" s="56" t="n">
        <v>-0.070947</v>
      </c>
      <c r="BO149" s="7" t="n">
        <v>175</v>
      </c>
      <c r="BP149" s="26" t="n">
        <v>-0.2347405</v>
      </c>
      <c r="BQ149" s="26" t="n">
        <v>0.0392095</v>
      </c>
      <c r="BR149" s="26" t="n">
        <v>-0.25</v>
      </c>
      <c r="BS149" s="57"/>
      <c r="BT149" s="57"/>
      <c r="BV149" s="57"/>
      <c r="BW149" s="57"/>
      <c r="BX149" s="25"/>
      <c r="BY149" s="7"/>
      <c r="BZ149" s="7"/>
      <c r="CA149" s="7"/>
    </row>
    <row r="150" s="26" customFormat="true" ht="14.5" hidden="false" customHeight="false" outlineLevel="0" collapsed="false">
      <c r="A150" s="36" t="n">
        <v>0.0955</v>
      </c>
      <c r="B150" s="36" t="n">
        <v>0.2939</v>
      </c>
      <c r="C150" s="7" t="n">
        <v>180</v>
      </c>
      <c r="D150" s="26" t="n">
        <v>0</v>
      </c>
      <c r="E150" s="26" t="n">
        <v>0.6</v>
      </c>
      <c r="F150" s="26" t="n">
        <v>0</v>
      </c>
      <c r="I150" s="36" t="n">
        <v>0.0955</v>
      </c>
      <c r="J150" s="36" t="n">
        <v>0.2939</v>
      </c>
      <c r="K150" s="7" t="n">
        <v>180</v>
      </c>
      <c r="L150" s="26" t="n">
        <v>0</v>
      </c>
      <c r="M150" s="26" t="n">
        <v>0.6</v>
      </c>
      <c r="N150" s="26" t="n">
        <v>0</v>
      </c>
      <c r="Q150" s="54"/>
      <c r="R150" s="54"/>
      <c r="S150" s="29" t="n">
        <v>180</v>
      </c>
      <c r="T150" s="55" t="n">
        <v>0</v>
      </c>
      <c r="U150" s="55" t="n">
        <v>0.1546</v>
      </c>
      <c r="V150" s="55" t="n">
        <v>0</v>
      </c>
      <c r="W150" s="29"/>
      <c r="Y150" s="54"/>
      <c r="Z150" s="54"/>
      <c r="AA150" s="29" t="n">
        <v>180</v>
      </c>
      <c r="AB150" s="55" t="n">
        <v>0</v>
      </c>
      <c r="AC150" s="55" t="n">
        <v>0.01</v>
      </c>
      <c r="AD150" s="55" t="n">
        <v>0</v>
      </c>
      <c r="AG150" s="36" t="n">
        <v>0.8311</v>
      </c>
      <c r="AH150" s="36" t="n">
        <v>-0.016</v>
      </c>
      <c r="AI150" s="7" t="n">
        <v>180</v>
      </c>
      <c r="AJ150" s="26" t="n">
        <v>0</v>
      </c>
      <c r="AK150" s="26" t="n">
        <v>0</v>
      </c>
      <c r="AL150" s="26" t="n">
        <v>0</v>
      </c>
      <c r="AM150" s="7"/>
      <c r="AN150" s="7"/>
      <c r="AO150" s="36" t="n">
        <v>0.3424</v>
      </c>
      <c r="AP150" s="36" t="n">
        <v>-0.1614</v>
      </c>
      <c r="AQ150" s="7" t="n">
        <v>180</v>
      </c>
      <c r="AR150" s="26" t="n">
        <v>0</v>
      </c>
      <c r="AS150" s="26" t="n">
        <v>0</v>
      </c>
      <c r="AT150" s="26" t="n">
        <v>0</v>
      </c>
      <c r="AU150" s="7"/>
      <c r="AV150" s="7"/>
      <c r="AW150" s="36" t="n">
        <v>0.13</v>
      </c>
      <c r="AX150" s="36" t="n">
        <v>-0.0981</v>
      </c>
      <c r="AY150" s="7" t="n">
        <v>180</v>
      </c>
      <c r="AZ150" s="26" t="n">
        <v>0</v>
      </c>
      <c r="BA150" s="26" t="n">
        <v>0</v>
      </c>
      <c r="BB150" s="26" t="n">
        <v>0</v>
      </c>
      <c r="BC150" s="25"/>
      <c r="BD150" s="7"/>
      <c r="BE150" s="56" t="n">
        <v>0.13</v>
      </c>
      <c r="BF150" s="56" t="n">
        <v>-0.073297</v>
      </c>
      <c r="BG150" s="7" t="n">
        <v>180</v>
      </c>
      <c r="BH150" s="26" t="n">
        <v>0</v>
      </c>
      <c r="BI150" s="26" t="n">
        <v>0</v>
      </c>
      <c r="BJ150" s="26" t="n">
        <v>0</v>
      </c>
      <c r="BK150" s="57"/>
      <c r="BL150" s="25"/>
      <c r="BM150" s="56" t="n">
        <v>0.13</v>
      </c>
      <c r="BN150" s="56" t="n">
        <v>-0.073297</v>
      </c>
      <c r="BO150" s="7" t="n">
        <v>180</v>
      </c>
      <c r="BP150" s="26" t="n">
        <v>0</v>
      </c>
      <c r="BQ150" s="26" t="n">
        <v>0</v>
      </c>
      <c r="BR150" s="26" t="n">
        <v>0</v>
      </c>
      <c r="BS150" s="57"/>
      <c r="BT150" s="57"/>
      <c r="BV150" s="57"/>
      <c r="BW150" s="57"/>
      <c r="BX150" s="25"/>
      <c r="BY150" s="7"/>
      <c r="BZ150" s="7"/>
      <c r="CA150" s="7"/>
    </row>
    <row r="151" s="26" customFormat="true" ht="14.5" hidden="false" customHeight="false" outlineLevel="0" collapsed="false">
      <c r="A151" s="36" t="n">
        <v>0.0904</v>
      </c>
      <c r="B151" s="36" t="n">
        <v>0.2868</v>
      </c>
      <c r="C151" s="25"/>
      <c r="D151" s="7"/>
      <c r="E151" s="7"/>
      <c r="F151" s="7"/>
      <c r="I151" s="36" t="n">
        <v>0.0904</v>
      </c>
      <c r="J151" s="36" t="n">
        <v>0.2868</v>
      </c>
      <c r="K151" s="25"/>
      <c r="Q151" s="54"/>
      <c r="R151" s="54"/>
      <c r="S151" s="29"/>
      <c r="T151" s="44"/>
      <c r="U151" s="29"/>
      <c r="V151" s="29"/>
      <c r="W151" s="29"/>
      <c r="Y151" s="54"/>
      <c r="Z151" s="54"/>
      <c r="AA151" s="55"/>
      <c r="AB151" s="55"/>
      <c r="AC151" s="44"/>
      <c r="AD151" s="33"/>
      <c r="AG151" s="36" t="n">
        <v>0.8452</v>
      </c>
      <c r="AH151" s="36" t="n">
        <v>-0.012</v>
      </c>
      <c r="AI151" s="57"/>
      <c r="AJ151" s="57"/>
      <c r="AK151" s="25"/>
      <c r="AL151" s="7"/>
      <c r="AM151" s="7"/>
      <c r="AN151" s="7"/>
      <c r="AO151" s="36" t="n">
        <v>0.3531</v>
      </c>
      <c r="AP151" s="36" t="n">
        <v>-0.1597</v>
      </c>
      <c r="AR151" s="57"/>
      <c r="AS151" s="57"/>
      <c r="AT151" s="25"/>
      <c r="AU151" s="7"/>
      <c r="AV151" s="7"/>
      <c r="AW151" s="36" t="n">
        <v>0.14</v>
      </c>
      <c r="AX151" s="36" t="n">
        <v>-0.1011</v>
      </c>
      <c r="BA151" s="57"/>
      <c r="BB151" s="57"/>
      <c r="BC151" s="25"/>
      <c r="BD151" s="7"/>
      <c r="BE151" s="56" t="n">
        <v>0.14</v>
      </c>
      <c r="BF151" s="56" t="n">
        <v>-0.075448</v>
      </c>
      <c r="BJ151" s="57"/>
      <c r="BK151" s="57"/>
      <c r="BL151" s="25"/>
      <c r="BM151" s="56" t="n">
        <v>0.14</v>
      </c>
      <c r="BN151" s="56" t="n">
        <v>-0.075448</v>
      </c>
      <c r="BR151" s="57"/>
      <c r="BS151" s="57"/>
      <c r="BT151" s="57"/>
      <c r="BV151" s="57"/>
      <c r="BW151" s="57"/>
      <c r="BX151" s="25"/>
      <c r="BY151" s="7"/>
      <c r="BZ151" s="7"/>
      <c r="CA151" s="7"/>
    </row>
    <row r="152" s="26" customFormat="true" ht="14.5" hidden="false" customHeight="false" outlineLevel="0" collapsed="false">
      <c r="A152" s="36" t="n">
        <v>0.0855</v>
      </c>
      <c r="B152" s="36" t="n">
        <v>0.2796</v>
      </c>
      <c r="C152" s="25"/>
      <c r="D152" s="7"/>
      <c r="E152" s="7"/>
      <c r="F152" s="7"/>
      <c r="I152" s="36" t="n">
        <v>0.0855</v>
      </c>
      <c r="J152" s="36" t="n">
        <v>0.2796</v>
      </c>
      <c r="K152" s="25"/>
      <c r="Q152" s="54"/>
      <c r="R152" s="54"/>
      <c r="S152" s="29"/>
      <c r="T152" s="44"/>
      <c r="U152" s="29"/>
      <c r="V152" s="29"/>
      <c r="W152" s="29"/>
      <c r="Y152" s="54"/>
      <c r="Z152" s="54"/>
      <c r="AA152" s="55"/>
      <c r="AB152" s="55"/>
      <c r="AC152" s="44"/>
      <c r="AD152" s="33"/>
      <c r="AG152" s="36" t="n">
        <v>0.8587</v>
      </c>
      <c r="AH152" s="36" t="n">
        <v>-0.0085</v>
      </c>
      <c r="AI152" s="57"/>
      <c r="AJ152" s="57"/>
      <c r="AK152" s="25"/>
      <c r="AL152" s="7"/>
      <c r="AM152" s="7"/>
      <c r="AN152" s="7"/>
      <c r="AO152" s="36" t="n">
        <v>0.364</v>
      </c>
      <c r="AP152" s="36" t="n">
        <v>-0.1576</v>
      </c>
      <c r="AR152" s="57"/>
      <c r="AS152" s="57"/>
      <c r="AT152" s="25"/>
      <c r="AU152" s="7"/>
      <c r="AV152" s="7"/>
      <c r="AW152" s="36" t="n">
        <v>0.15</v>
      </c>
      <c r="AX152" s="36" t="n">
        <v>-0.1039</v>
      </c>
      <c r="BA152" s="57"/>
      <c r="BB152" s="57"/>
      <c r="BC152" s="25"/>
      <c r="BD152" s="7"/>
      <c r="BE152" s="56" t="n">
        <v>0.15</v>
      </c>
      <c r="BF152" s="56" t="n">
        <v>-0.077412</v>
      </c>
      <c r="BJ152" s="57"/>
      <c r="BK152" s="57"/>
      <c r="BL152" s="25"/>
      <c r="BM152" s="56" t="n">
        <v>0.15</v>
      </c>
      <c r="BN152" s="56" t="n">
        <v>-0.077412</v>
      </c>
      <c r="BR152" s="57"/>
      <c r="BS152" s="57"/>
      <c r="BT152" s="57"/>
      <c r="BV152" s="57"/>
      <c r="BW152" s="57"/>
      <c r="BX152" s="25"/>
      <c r="BY152" s="7"/>
      <c r="BZ152" s="7"/>
      <c r="CA152" s="7"/>
    </row>
    <row r="153" s="26" customFormat="true" ht="14.5" hidden="false" customHeight="false" outlineLevel="0" collapsed="false">
      <c r="A153" s="36" t="n">
        <v>0.0807</v>
      </c>
      <c r="B153" s="36" t="n">
        <v>0.2723</v>
      </c>
      <c r="C153" s="25"/>
      <c r="D153" s="7"/>
      <c r="E153" s="7"/>
      <c r="F153" s="7"/>
      <c r="I153" s="36" t="n">
        <v>0.0807</v>
      </c>
      <c r="J153" s="36" t="n">
        <v>0.2723</v>
      </c>
      <c r="K153" s="25"/>
      <c r="Q153" s="54"/>
      <c r="R153" s="54"/>
      <c r="S153" s="29"/>
      <c r="T153" s="44"/>
      <c r="U153" s="29"/>
      <c r="V153" s="29"/>
      <c r="W153" s="29"/>
      <c r="Y153" s="54"/>
      <c r="Z153" s="54"/>
      <c r="AA153" s="55"/>
      <c r="AB153" s="55"/>
      <c r="AC153" s="44"/>
      <c r="AD153" s="33"/>
      <c r="AG153" s="36" t="n">
        <v>0.8719</v>
      </c>
      <c r="AH153" s="36" t="n">
        <v>-0.0055</v>
      </c>
      <c r="AI153" s="57"/>
      <c r="AJ153" s="57"/>
      <c r="AK153" s="25"/>
      <c r="AL153" s="7"/>
      <c r="AM153" s="7"/>
      <c r="AN153" s="7"/>
      <c r="AO153" s="36" t="n">
        <v>0.3753</v>
      </c>
      <c r="AP153" s="36" t="n">
        <v>-0.1552</v>
      </c>
      <c r="AR153" s="57"/>
      <c r="AS153" s="57"/>
      <c r="AT153" s="25"/>
      <c r="AU153" s="7"/>
      <c r="AV153" s="7"/>
      <c r="AW153" s="36" t="n">
        <v>0.16</v>
      </c>
      <c r="AX153" s="36" t="n">
        <v>-0.1064</v>
      </c>
      <c r="BA153" s="57"/>
      <c r="BB153" s="57"/>
      <c r="BC153" s="25"/>
      <c r="BD153" s="7"/>
      <c r="BE153" s="56" t="n">
        <v>0.16</v>
      </c>
      <c r="BF153" s="56" t="n">
        <v>-0.079199</v>
      </c>
      <c r="BJ153" s="57"/>
      <c r="BK153" s="57"/>
      <c r="BL153" s="25"/>
      <c r="BM153" s="56" t="n">
        <v>0.16</v>
      </c>
      <c r="BN153" s="56" t="n">
        <v>-0.079199</v>
      </c>
      <c r="BR153" s="57"/>
      <c r="BS153" s="57"/>
      <c r="BT153" s="57"/>
      <c r="BV153" s="57"/>
      <c r="BW153" s="57"/>
      <c r="BX153" s="25"/>
      <c r="BY153" s="7"/>
      <c r="BZ153" s="7"/>
      <c r="CA153" s="7"/>
    </row>
    <row r="154" s="26" customFormat="true" ht="14.5" hidden="false" customHeight="false" outlineLevel="0" collapsed="false">
      <c r="A154" s="36" t="n">
        <v>0.076</v>
      </c>
      <c r="B154" s="36" t="n">
        <v>0.265</v>
      </c>
      <c r="C154" s="25"/>
      <c r="D154" s="7"/>
      <c r="E154" s="7"/>
      <c r="F154" s="7"/>
      <c r="I154" s="36" t="n">
        <v>0.076</v>
      </c>
      <c r="J154" s="36" t="n">
        <v>0.265</v>
      </c>
      <c r="K154" s="25"/>
      <c r="Q154" s="54"/>
      <c r="R154" s="54"/>
      <c r="S154" s="29"/>
      <c r="T154" s="44"/>
      <c r="U154" s="29"/>
      <c r="V154" s="29"/>
      <c r="W154" s="29"/>
      <c r="Y154" s="54"/>
      <c r="Z154" s="54"/>
      <c r="AA154" s="55"/>
      <c r="AB154" s="55"/>
      <c r="AC154" s="44"/>
      <c r="AD154" s="29"/>
      <c r="AG154" s="36" t="n">
        <v>0.8847</v>
      </c>
      <c r="AH154" s="36" t="n">
        <v>-0.0031</v>
      </c>
      <c r="AI154" s="57"/>
      <c r="AJ154" s="57"/>
      <c r="AK154" s="25"/>
      <c r="AO154" s="36" t="n">
        <v>0.3868</v>
      </c>
      <c r="AP154" s="36" t="n">
        <v>-0.1526</v>
      </c>
      <c r="AR154" s="57"/>
      <c r="AS154" s="57"/>
      <c r="AT154" s="25"/>
      <c r="AU154" s="7"/>
      <c r="AV154" s="7"/>
      <c r="AW154" s="36" t="n">
        <v>0.17</v>
      </c>
      <c r="AX154" s="36" t="n">
        <v>-0.1088</v>
      </c>
      <c r="BA154" s="57"/>
      <c r="BB154" s="57"/>
      <c r="BC154" s="25"/>
      <c r="BD154" s="7"/>
      <c r="BE154" s="56" t="n">
        <v>0.17</v>
      </c>
      <c r="BF154" s="56" t="n">
        <v>-0.080817</v>
      </c>
      <c r="BJ154" s="57"/>
      <c r="BK154" s="57"/>
      <c r="BL154" s="25"/>
      <c r="BM154" s="56" t="n">
        <v>0.17</v>
      </c>
      <c r="BN154" s="56" t="n">
        <v>-0.080817</v>
      </c>
      <c r="BR154" s="57"/>
      <c r="BS154" s="57"/>
      <c r="BT154" s="57"/>
      <c r="BV154" s="57"/>
      <c r="BW154" s="57"/>
      <c r="BX154" s="25"/>
      <c r="BY154" s="7"/>
      <c r="BZ154" s="7"/>
      <c r="CA154" s="7"/>
    </row>
    <row r="155" s="26" customFormat="true" ht="14.5" hidden="false" customHeight="false" outlineLevel="0" collapsed="false">
      <c r="A155" s="36" t="n">
        <v>0.0714</v>
      </c>
      <c r="B155" s="36" t="n">
        <v>0.2575</v>
      </c>
      <c r="C155" s="25"/>
      <c r="D155" s="7"/>
      <c r="E155" s="7"/>
      <c r="F155" s="7"/>
      <c r="I155" s="36" t="n">
        <v>0.0714</v>
      </c>
      <c r="J155" s="36" t="n">
        <v>0.2575</v>
      </c>
      <c r="K155" s="25"/>
      <c r="Q155" s="54"/>
      <c r="R155" s="54"/>
      <c r="S155" s="29"/>
      <c r="T155" s="44"/>
      <c r="U155" s="29"/>
      <c r="V155" s="29"/>
      <c r="W155" s="29"/>
      <c r="Y155" s="54"/>
      <c r="Z155" s="54"/>
      <c r="AA155" s="55"/>
      <c r="AB155" s="55"/>
      <c r="AC155" s="44"/>
      <c r="AD155" s="29"/>
      <c r="AG155" s="36" t="n">
        <v>0.8972</v>
      </c>
      <c r="AH155" s="36" t="n">
        <v>-0.0011</v>
      </c>
      <c r="AI155" s="57"/>
      <c r="AJ155" s="57"/>
      <c r="AK155" s="25"/>
      <c r="AO155" s="36" t="n">
        <v>0.3986</v>
      </c>
      <c r="AP155" s="36" t="n">
        <v>-0.1496</v>
      </c>
      <c r="AR155" s="57"/>
      <c r="AS155" s="57"/>
      <c r="AT155" s="25"/>
      <c r="AU155" s="7"/>
      <c r="AV155" s="7"/>
      <c r="AW155" s="36" t="n">
        <v>0.18</v>
      </c>
      <c r="AX155" s="36" t="n">
        <v>-0.1109</v>
      </c>
      <c r="BA155" s="57"/>
      <c r="BB155" s="57"/>
      <c r="BC155" s="25"/>
      <c r="BD155" s="7"/>
      <c r="BE155" s="56" t="n">
        <v>0.18</v>
      </c>
      <c r="BF155" s="56" t="n">
        <v>-0.082268</v>
      </c>
      <c r="BJ155" s="57"/>
      <c r="BK155" s="57"/>
      <c r="BL155" s="25"/>
      <c r="BM155" s="56" t="n">
        <v>0.18</v>
      </c>
      <c r="BN155" s="56" t="n">
        <v>-0.082268</v>
      </c>
      <c r="BR155" s="57"/>
      <c r="BS155" s="57"/>
      <c r="BT155" s="57"/>
      <c r="BV155" s="57"/>
      <c r="BW155" s="57"/>
      <c r="BX155" s="25"/>
      <c r="BY155" s="7"/>
      <c r="BZ155" s="7"/>
      <c r="CA155" s="7"/>
    </row>
    <row r="156" s="26" customFormat="true" ht="14.5" hidden="false" customHeight="false" outlineLevel="0" collapsed="false">
      <c r="A156" s="36" t="n">
        <v>0.067</v>
      </c>
      <c r="B156" s="36" t="n">
        <v>0.25</v>
      </c>
      <c r="C156" s="25"/>
      <c r="D156" s="7"/>
      <c r="E156" s="7"/>
      <c r="F156" s="7"/>
      <c r="I156" s="36" t="n">
        <v>0.067</v>
      </c>
      <c r="J156" s="36" t="n">
        <v>0.25</v>
      </c>
      <c r="K156" s="25"/>
      <c r="Q156" s="54"/>
      <c r="R156" s="54"/>
      <c r="S156" s="29"/>
      <c r="T156" s="44"/>
      <c r="U156" s="29"/>
      <c r="V156" s="29"/>
      <c r="W156" s="29"/>
      <c r="Y156" s="54"/>
      <c r="Z156" s="54"/>
      <c r="AA156" s="55"/>
      <c r="AB156" s="55"/>
      <c r="AC156" s="44"/>
      <c r="AD156" s="29"/>
      <c r="AG156" s="36" t="n">
        <v>0.9094</v>
      </c>
      <c r="AH156" s="36" t="n">
        <v>0.0004</v>
      </c>
      <c r="AI156" s="57"/>
      <c r="AJ156" s="57"/>
      <c r="AK156" s="25"/>
      <c r="AO156" s="36" t="n">
        <v>0.4107</v>
      </c>
      <c r="AP156" s="36" t="n">
        <v>-0.1464</v>
      </c>
      <c r="AR156" s="57"/>
      <c r="AS156" s="57"/>
      <c r="AT156" s="25"/>
      <c r="AU156" s="7"/>
      <c r="AV156" s="7"/>
      <c r="AW156" s="36" t="n">
        <v>0.19</v>
      </c>
      <c r="AX156" s="36" t="n">
        <v>-0.1129</v>
      </c>
      <c r="BA156" s="57"/>
      <c r="BB156" s="57"/>
      <c r="BC156" s="25"/>
      <c r="BD156" s="7"/>
      <c r="BE156" s="56" t="n">
        <v>0.19</v>
      </c>
      <c r="BF156" s="56" t="n">
        <v>-0.083559</v>
      </c>
      <c r="BJ156" s="57"/>
      <c r="BK156" s="57"/>
      <c r="BL156" s="25"/>
      <c r="BM156" s="56" t="n">
        <v>0.19</v>
      </c>
      <c r="BN156" s="56" t="n">
        <v>-0.083559</v>
      </c>
      <c r="BR156" s="57"/>
      <c r="BS156" s="57"/>
      <c r="BT156" s="57"/>
      <c r="BV156" s="57"/>
      <c r="BW156" s="57"/>
      <c r="BX156" s="25"/>
      <c r="BY156" s="7"/>
      <c r="BZ156" s="7"/>
      <c r="CA156" s="7"/>
    </row>
    <row r="157" s="26" customFormat="true" ht="14.5" hidden="false" customHeight="false" outlineLevel="0" collapsed="false">
      <c r="A157" s="36" t="n">
        <v>0.0627</v>
      </c>
      <c r="B157" s="36" t="n">
        <v>0.2424</v>
      </c>
      <c r="C157" s="25"/>
      <c r="D157" s="7"/>
      <c r="E157" s="7"/>
      <c r="F157" s="7"/>
      <c r="I157" s="36" t="n">
        <v>0.0627</v>
      </c>
      <c r="J157" s="36" t="n">
        <v>0.2424</v>
      </c>
      <c r="K157" s="25"/>
      <c r="Q157" s="54"/>
      <c r="R157" s="54"/>
      <c r="S157" s="29"/>
      <c r="T157" s="44"/>
      <c r="U157" s="29"/>
      <c r="V157" s="29"/>
      <c r="W157" s="29"/>
      <c r="Y157" s="54"/>
      <c r="Z157" s="54"/>
      <c r="AA157" s="55"/>
      <c r="AB157" s="55"/>
      <c r="AC157" s="44"/>
      <c r="AD157" s="29"/>
      <c r="AG157" s="36" t="n">
        <v>0.9212</v>
      </c>
      <c r="AH157" s="36" t="n">
        <v>0.0014</v>
      </c>
      <c r="AI157" s="57"/>
      <c r="AJ157" s="57"/>
      <c r="AK157" s="25"/>
      <c r="AO157" s="36" t="n">
        <v>0.4232</v>
      </c>
      <c r="AP157" s="36" t="n">
        <v>-0.1428</v>
      </c>
      <c r="AR157" s="57"/>
      <c r="AS157" s="57"/>
      <c r="AT157" s="25"/>
      <c r="AU157" s="7"/>
      <c r="AV157" s="7"/>
      <c r="AW157" s="36" t="n">
        <v>0.2</v>
      </c>
      <c r="AX157" s="36" t="n">
        <v>-0.1146</v>
      </c>
      <c r="BA157" s="57"/>
      <c r="BB157" s="57"/>
      <c r="BC157" s="25"/>
      <c r="BD157" s="7"/>
      <c r="BE157" s="56" t="n">
        <v>0.2</v>
      </c>
      <c r="BF157" s="56" t="n">
        <v>-0.084693</v>
      </c>
      <c r="BJ157" s="57"/>
      <c r="BK157" s="57"/>
      <c r="BL157" s="25"/>
      <c r="BM157" s="56" t="n">
        <v>0.2</v>
      </c>
      <c r="BN157" s="56" t="n">
        <v>-0.084693</v>
      </c>
      <c r="BR157" s="57"/>
      <c r="BS157" s="57"/>
      <c r="BT157" s="57"/>
      <c r="BV157" s="57"/>
      <c r="BW157" s="57"/>
      <c r="BX157" s="25"/>
      <c r="BY157" s="7"/>
      <c r="BZ157" s="7"/>
      <c r="CA157" s="7"/>
    </row>
    <row r="158" s="26" customFormat="true" ht="14.5" hidden="false" customHeight="false" outlineLevel="0" collapsed="false">
      <c r="A158" s="36" t="n">
        <v>0.0585</v>
      </c>
      <c r="B158" s="36" t="n">
        <v>0.2347</v>
      </c>
      <c r="C158" s="25"/>
      <c r="D158" s="7"/>
      <c r="E158" s="7"/>
      <c r="F158" s="7"/>
      <c r="I158" s="36" t="n">
        <v>0.0585</v>
      </c>
      <c r="J158" s="36" t="n">
        <v>0.2347</v>
      </c>
      <c r="K158" s="25"/>
      <c r="Q158" s="54"/>
      <c r="R158" s="54"/>
      <c r="S158" s="29"/>
      <c r="T158" s="44"/>
      <c r="U158" s="29"/>
      <c r="V158" s="29"/>
      <c r="W158" s="29"/>
      <c r="Y158" s="54"/>
      <c r="Z158" s="54"/>
      <c r="AA158" s="55"/>
      <c r="AB158" s="55"/>
      <c r="AC158" s="44"/>
      <c r="AD158" s="29"/>
      <c r="AG158" s="36" t="n">
        <v>0.9325</v>
      </c>
      <c r="AH158" s="36" t="n">
        <v>0.002</v>
      </c>
      <c r="AI158" s="57"/>
      <c r="AJ158" s="57"/>
      <c r="AK158" s="25"/>
      <c r="AO158" s="36" t="n">
        <v>0.4358</v>
      </c>
      <c r="AP158" s="36" t="n">
        <v>-0.1391</v>
      </c>
      <c r="AR158" s="57"/>
      <c r="AS158" s="57"/>
      <c r="AT158" s="25"/>
      <c r="AU158" s="7"/>
      <c r="AV158" s="7"/>
      <c r="AW158" s="36" t="n">
        <v>0.21</v>
      </c>
      <c r="AX158" s="36" t="n">
        <v>-0.1162</v>
      </c>
      <c r="BA158" s="57"/>
      <c r="BB158" s="57"/>
      <c r="BC158" s="25"/>
      <c r="BD158" s="7"/>
      <c r="BE158" s="56" t="n">
        <v>0.21</v>
      </c>
      <c r="BF158" s="56" t="n">
        <v>-0.085678</v>
      </c>
      <c r="BJ158" s="57"/>
      <c r="BK158" s="57"/>
      <c r="BL158" s="25"/>
      <c r="BM158" s="56" t="n">
        <v>0.21</v>
      </c>
      <c r="BN158" s="56" t="n">
        <v>-0.085678</v>
      </c>
      <c r="BR158" s="57"/>
      <c r="BS158" s="57"/>
      <c r="BT158" s="57"/>
      <c r="BV158" s="57"/>
      <c r="BW158" s="57"/>
      <c r="BX158" s="25"/>
      <c r="BY158" s="7"/>
      <c r="BZ158" s="7"/>
      <c r="CA158" s="7"/>
    </row>
    <row r="159" s="26" customFormat="true" ht="14.5" hidden="false" customHeight="false" outlineLevel="0" collapsed="false">
      <c r="A159" s="36" t="n">
        <v>0.0545</v>
      </c>
      <c r="B159" s="36" t="n">
        <v>0.227</v>
      </c>
      <c r="C159" s="25"/>
      <c r="D159" s="7"/>
      <c r="E159" s="7"/>
      <c r="F159" s="7"/>
      <c r="I159" s="36" t="n">
        <v>0.0545</v>
      </c>
      <c r="J159" s="36" t="n">
        <v>0.227</v>
      </c>
      <c r="K159" s="25"/>
      <c r="Q159" s="54"/>
      <c r="R159" s="54"/>
      <c r="S159" s="29"/>
      <c r="T159" s="44"/>
      <c r="U159" s="29"/>
      <c r="V159" s="29"/>
      <c r="W159" s="29"/>
      <c r="Y159" s="54"/>
      <c r="Z159" s="54"/>
      <c r="AA159" s="55"/>
      <c r="AB159" s="55"/>
      <c r="AC159" s="44"/>
      <c r="AD159" s="29"/>
      <c r="AG159" s="36" t="n">
        <v>0.9432</v>
      </c>
      <c r="AH159" s="36" t="n">
        <v>0.0022</v>
      </c>
      <c r="AI159" s="57"/>
      <c r="AJ159" s="57"/>
      <c r="AK159" s="25"/>
      <c r="AO159" s="36" t="n">
        <v>0.4487</v>
      </c>
      <c r="AP159" s="36" t="n">
        <v>-0.1351</v>
      </c>
      <c r="AR159" s="57"/>
      <c r="AS159" s="57"/>
      <c r="AT159" s="25"/>
      <c r="AU159" s="7"/>
      <c r="AV159" s="7"/>
      <c r="AW159" s="36" t="n">
        <v>0.22</v>
      </c>
      <c r="AX159" s="36" t="n">
        <v>-0.1176</v>
      </c>
      <c r="BA159" s="57"/>
      <c r="BB159" s="57"/>
      <c r="BC159" s="25"/>
      <c r="BD159" s="7"/>
      <c r="BE159" s="56" t="n">
        <v>0.22</v>
      </c>
      <c r="BF159" s="56" t="n">
        <v>-0.086518</v>
      </c>
      <c r="BJ159" s="57"/>
      <c r="BK159" s="57"/>
      <c r="BL159" s="25"/>
      <c r="BM159" s="56" t="n">
        <v>0.22</v>
      </c>
      <c r="BN159" s="56" t="n">
        <v>-0.086518</v>
      </c>
      <c r="BR159" s="57"/>
      <c r="BS159" s="57"/>
      <c r="BT159" s="57"/>
      <c r="BV159" s="57"/>
      <c r="BW159" s="57"/>
      <c r="BX159" s="25"/>
      <c r="BY159" s="7"/>
      <c r="BZ159" s="7"/>
      <c r="CA159" s="7"/>
    </row>
    <row r="160" s="26" customFormat="true" ht="14.5" hidden="false" customHeight="false" outlineLevel="0" collapsed="false">
      <c r="A160" s="36" t="n">
        <v>0.0506</v>
      </c>
      <c r="B160" s="36" t="n">
        <v>0.2192</v>
      </c>
      <c r="C160" s="25"/>
      <c r="D160" s="7"/>
      <c r="E160" s="7"/>
      <c r="F160" s="7"/>
      <c r="I160" s="36" t="n">
        <v>0.0506</v>
      </c>
      <c r="J160" s="36" t="n">
        <v>0.2192</v>
      </c>
      <c r="K160" s="25"/>
      <c r="Q160" s="54"/>
      <c r="R160" s="54"/>
      <c r="S160" s="29"/>
      <c r="T160" s="44"/>
      <c r="U160" s="29"/>
      <c r="V160" s="29"/>
      <c r="W160" s="29"/>
      <c r="X160" s="29"/>
      <c r="Y160" s="54"/>
      <c r="Z160" s="54"/>
      <c r="AA160" s="55"/>
      <c r="AB160" s="55"/>
      <c r="AC160" s="44"/>
      <c r="AD160" s="29"/>
      <c r="AG160" s="36" t="n">
        <v>0.9533</v>
      </c>
      <c r="AH160" s="36" t="n">
        <v>0.002</v>
      </c>
      <c r="AI160" s="57"/>
      <c r="AJ160" s="57"/>
      <c r="AK160" s="25"/>
      <c r="AO160" s="36" t="n">
        <v>0.4618</v>
      </c>
      <c r="AP160" s="36" t="n">
        <v>-0.1309</v>
      </c>
      <c r="AR160" s="57"/>
      <c r="AS160" s="57"/>
      <c r="AT160" s="25"/>
      <c r="AU160" s="7"/>
      <c r="AV160" s="7"/>
      <c r="AW160" s="36" t="n">
        <v>0.23</v>
      </c>
      <c r="AX160" s="36" t="n">
        <v>-0.1188</v>
      </c>
      <c r="BA160" s="57"/>
      <c r="BB160" s="57"/>
      <c r="BC160" s="25"/>
      <c r="BD160" s="7"/>
      <c r="BE160" s="56" t="n">
        <v>0.23</v>
      </c>
      <c r="BF160" s="56" t="n">
        <v>-0.087214</v>
      </c>
      <c r="BJ160" s="57"/>
      <c r="BK160" s="57"/>
      <c r="BL160" s="25"/>
      <c r="BM160" s="56" t="n">
        <v>0.23</v>
      </c>
      <c r="BN160" s="56" t="n">
        <v>-0.087214</v>
      </c>
      <c r="BR160" s="57"/>
      <c r="BS160" s="57"/>
      <c r="BT160" s="57"/>
      <c r="BV160" s="57"/>
      <c r="BW160" s="57"/>
      <c r="BX160" s="25"/>
      <c r="BY160" s="7"/>
      <c r="BZ160" s="7"/>
      <c r="CA160" s="7"/>
    </row>
    <row r="161" s="26" customFormat="true" ht="14.5" hidden="false" customHeight="false" outlineLevel="0" collapsed="false">
      <c r="A161" s="36" t="n">
        <v>0.0468</v>
      </c>
      <c r="B161" s="36" t="n">
        <v>0.2113</v>
      </c>
      <c r="C161" s="25"/>
      <c r="D161" s="7"/>
      <c r="E161" s="7"/>
      <c r="F161" s="7"/>
      <c r="I161" s="36" t="n">
        <v>0.0468</v>
      </c>
      <c r="J161" s="36" t="n">
        <v>0.2113</v>
      </c>
      <c r="K161" s="25"/>
      <c r="Q161" s="54"/>
      <c r="R161" s="54"/>
      <c r="S161" s="29"/>
      <c r="T161" s="44"/>
      <c r="U161" s="29"/>
      <c r="V161" s="29"/>
      <c r="W161" s="29"/>
      <c r="X161" s="29"/>
      <c r="Y161" s="54"/>
      <c r="Z161" s="54"/>
      <c r="AA161" s="55"/>
      <c r="AB161" s="55"/>
      <c r="AC161" s="44"/>
      <c r="AD161" s="29"/>
      <c r="AG161" s="36" t="n">
        <v>0.9631</v>
      </c>
      <c r="AH161" s="36" t="n">
        <v>0.0013</v>
      </c>
      <c r="AI161" s="57"/>
      <c r="AJ161" s="57"/>
      <c r="AK161" s="25"/>
      <c r="AO161" s="36" t="n">
        <v>0.4751</v>
      </c>
      <c r="AP161" s="36" t="n">
        <v>-0.1266</v>
      </c>
      <c r="AR161" s="57"/>
      <c r="AS161" s="57"/>
      <c r="AT161" s="25"/>
      <c r="AU161" s="7"/>
      <c r="AV161" s="7"/>
      <c r="AW161" s="36" t="n">
        <v>0.24</v>
      </c>
      <c r="AX161" s="36" t="n">
        <v>-0.1198</v>
      </c>
      <c r="BA161" s="57"/>
      <c r="BB161" s="57"/>
      <c r="BC161" s="25"/>
      <c r="BD161" s="7"/>
      <c r="BE161" s="56" t="n">
        <v>0.24</v>
      </c>
      <c r="BF161" s="56" t="n">
        <v>-0.087771</v>
      </c>
      <c r="BJ161" s="57"/>
      <c r="BK161" s="57"/>
      <c r="BL161" s="25"/>
      <c r="BM161" s="56" t="n">
        <v>0.24</v>
      </c>
      <c r="BN161" s="56" t="n">
        <v>-0.087771</v>
      </c>
      <c r="BR161" s="57"/>
      <c r="BS161" s="57"/>
      <c r="BT161" s="57"/>
      <c r="BV161" s="57"/>
      <c r="BW161" s="57"/>
      <c r="BX161" s="25"/>
      <c r="BY161" s="7"/>
      <c r="BZ161" s="7"/>
      <c r="CA161" s="7"/>
    </row>
    <row r="162" s="26" customFormat="true" ht="14.5" hidden="false" customHeight="false" outlineLevel="0" collapsed="false">
      <c r="A162" s="36" t="n">
        <v>0.0432</v>
      </c>
      <c r="B162" s="36" t="n">
        <v>0.2034</v>
      </c>
      <c r="C162" s="25"/>
      <c r="D162" s="7"/>
      <c r="E162" s="7"/>
      <c r="F162" s="7"/>
      <c r="I162" s="36" t="n">
        <v>0.0432</v>
      </c>
      <c r="J162" s="36" t="n">
        <v>0.2034</v>
      </c>
      <c r="K162" s="25"/>
      <c r="Q162" s="54"/>
      <c r="R162" s="54"/>
      <c r="S162" s="29"/>
      <c r="T162" s="44"/>
      <c r="U162" s="29"/>
      <c r="V162" s="29"/>
      <c r="W162" s="29"/>
      <c r="X162" s="29"/>
      <c r="Y162" s="54"/>
      <c r="Z162" s="54"/>
      <c r="AA162" s="55"/>
      <c r="AB162" s="55"/>
      <c r="AC162" s="44"/>
      <c r="AD162" s="29"/>
      <c r="AG162" s="36" t="n">
        <v>0.9724</v>
      </c>
      <c r="AH162" s="36" t="n">
        <v>0.0003</v>
      </c>
      <c r="AI162" s="57"/>
      <c r="AJ162" s="57"/>
      <c r="AK162" s="25"/>
      <c r="AO162" s="36" t="n">
        <v>0.4887</v>
      </c>
      <c r="AP162" s="36" t="n">
        <v>-0.122</v>
      </c>
      <c r="AR162" s="57"/>
      <c r="AS162" s="57"/>
      <c r="AT162" s="25"/>
      <c r="AU162" s="7"/>
      <c r="AV162" s="7"/>
      <c r="AW162" s="36" t="n">
        <v>0.25</v>
      </c>
      <c r="AX162" s="36" t="n">
        <v>-0.1207</v>
      </c>
      <c r="BA162" s="57"/>
      <c r="BB162" s="57"/>
      <c r="BC162" s="25"/>
      <c r="BD162" s="7"/>
      <c r="BE162" s="56" t="n">
        <v>0.25</v>
      </c>
      <c r="BF162" s="56" t="n">
        <v>-0.088188</v>
      </c>
      <c r="BJ162" s="57"/>
      <c r="BK162" s="57"/>
      <c r="BL162" s="25"/>
      <c r="BM162" s="56" t="n">
        <v>0.25</v>
      </c>
      <c r="BN162" s="56" t="n">
        <v>-0.088188</v>
      </c>
      <c r="BR162" s="57"/>
      <c r="BS162" s="57"/>
      <c r="BT162" s="57"/>
      <c r="BV162" s="57"/>
      <c r="BW162" s="57"/>
      <c r="BX162" s="25"/>
      <c r="BY162" s="7"/>
      <c r="BZ162" s="7"/>
      <c r="CA162" s="7"/>
    </row>
    <row r="163" s="26" customFormat="true" ht="14.5" hidden="false" customHeight="false" outlineLevel="0" collapsed="false">
      <c r="A163" s="36" t="n">
        <v>0.0397</v>
      </c>
      <c r="B163" s="36" t="n">
        <v>0.1954</v>
      </c>
      <c r="C163" s="25"/>
      <c r="D163" s="7"/>
      <c r="E163" s="7"/>
      <c r="F163" s="7"/>
      <c r="I163" s="36" t="n">
        <v>0.0397</v>
      </c>
      <c r="J163" s="36" t="n">
        <v>0.1954</v>
      </c>
      <c r="K163" s="25"/>
      <c r="Q163" s="54"/>
      <c r="R163" s="54"/>
      <c r="S163" s="29"/>
      <c r="T163" s="44"/>
      <c r="U163" s="29"/>
      <c r="V163" s="29"/>
      <c r="W163" s="29"/>
      <c r="X163" s="29"/>
      <c r="Y163" s="54"/>
      <c r="Z163" s="54"/>
      <c r="AA163" s="55"/>
      <c r="AB163" s="55"/>
      <c r="AC163" s="44"/>
      <c r="AD163" s="29"/>
      <c r="AG163" s="36" t="n">
        <v>0.9818</v>
      </c>
      <c r="AH163" s="36" t="n">
        <v>-0.0011</v>
      </c>
      <c r="AI163" s="57"/>
      <c r="AJ163" s="57"/>
      <c r="AK163" s="25"/>
      <c r="AO163" s="36" t="n">
        <v>0.5025</v>
      </c>
      <c r="AP163" s="36" t="n">
        <v>-0.1172</v>
      </c>
      <c r="AR163" s="57"/>
      <c r="AS163" s="57"/>
      <c r="AT163" s="25"/>
      <c r="AU163" s="7"/>
      <c r="AV163" s="7"/>
      <c r="AW163" s="36" t="n">
        <v>0.26</v>
      </c>
      <c r="AX163" s="36" t="n">
        <v>-0.1214</v>
      </c>
      <c r="BA163" s="57"/>
      <c r="BB163" s="57"/>
      <c r="BC163" s="25"/>
      <c r="BD163" s="7"/>
      <c r="BE163" s="56" t="n">
        <v>0.26</v>
      </c>
      <c r="BF163" s="56" t="n">
        <v>-0.088471</v>
      </c>
      <c r="BJ163" s="57"/>
      <c r="BK163" s="57"/>
      <c r="BL163" s="25"/>
      <c r="BM163" s="56" t="n">
        <v>0.26</v>
      </c>
      <c r="BN163" s="56" t="n">
        <v>-0.088471</v>
      </c>
      <c r="BR163" s="57"/>
      <c r="BS163" s="57"/>
      <c r="BT163" s="57"/>
      <c r="BV163" s="57"/>
      <c r="BW163" s="57"/>
      <c r="BX163" s="25"/>
      <c r="BY163" s="7"/>
      <c r="BZ163" s="7"/>
      <c r="CA163" s="7"/>
    </row>
    <row r="164" s="26" customFormat="true" ht="14.5" hidden="false" customHeight="false" outlineLevel="0" collapsed="false">
      <c r="A164" s="36" t="n">
        <v>0.0364</v>
      </c>
      <c r="B164" s="36" t="n">
        <v>0.1873</v>
      </c>
      <c r="C164" s="25"/>
      <c r="D164" s="7"/>
      <c r="E164" s="7"/>
      <c r="F164" s="7"/>
      <c r="I164" s="36" t="n">
        <v>0.0364</v>
      </c>
      <c r="J164" s="36" t="n">
        <v>0.1873</v>
      </c>
      <c r="K164" s="25"/>
      <c r="Q164" s="54"/>
      <c r="R164" s="54"/>
      <c r="S164" s="29"/>
      <c r="T164" s="44"/>
      <c r="U164" s="29"/>
      <c r="V164" s="29"/>
      <c r="W164" s="29"/>
      <c r="X164" s="29"/>
      <c r="Y164" s="54"/>
      <c r="Z164" s="54"/>
      <c r="AA164" s="55"/>
      <c r="AB164" s="55"/>
      <c r="AC164" s="44"/>
      <c r="AD164" s="29"/>
      <c r="AG164" s="36" t="n">
        <v>0.9911</v>
      </c>
      <c r="AH164" s="36" t="n">
        <v>-0.0029</v>
      </c>
      <c r="AI164" s="57"/>
      <c r="AJ164" s="57"/>
      <c r="AK164" s="25"/>
      <c r="AO164" s="36" t="n">
        <v>0.5165</v>
      </c>
      <c r="AP164" s="36" t="n">
        <v>-0.1123</v>
      </c>
      <c r="AR164" s="57"/>
      <c r="AS164" s="57"/>
      <c r="AT164" s="25"/>
      <c r="AU164" s="7"/>
      <c r="AV164" s="7"/>
      <c r="AW164" s="36" t="n">
        <v>0.27</v>
      </c>
      <c r="AX164" s="36" t="n">
        <v>-0.1219</v>
      </c>
      <c r="BA164" s="57"/>
      <c r="BB164" s="57"/>
      <c r="BC164" s="25"/>
      <c r="BD164" s="7"/>
      <c r="BE164" s="56" t="n">
        <v>0.27</v>
      </c>
      <c r="BF164" s="56" t="n">
        <v>-0.088622</v>
      </c>
      <c r="BJ164" s="57"/>
      <c r="BK164" s="57"/>
      <c r="BL164" s="25"/>
      <c r="BM164" s="56" t="n">
        <v>0.27</v>
      </c>
      <c r="BN164" s="56" t="n">
        <v>-0.088622</v>
      </c>
      <c r="BR164" s="57"/>
      <c r="BS164" s="57"/>
      <c r="BT164" s="57"/>
      <c r="BV164" s="57"/>
      <c r="BW164" s="57"/>
      <c r="BX164" s="25"/>
      <c r="BY164" s="7"/>
      <c r="BZ164" s="7"/>
      <c r="CA164" s="7"/>
    </row>
    <row r="165" s="26" customFormat="true" ht="14.5" hidden="false" customHeight="false" outlineLevel="0" collapsed="false">
      <c r="A165" s="36" t="n">
        <v>0.0332</v>
      </c>
      <c r="B165" s="36" t="n">
        <v>0.1792</v>
      </c>
      <c r="C165" s="25"/>
      <c r="D165" s="7"/>
      <c r="E165" s="7"/>
      <c r="F165" s="7"/>
      <c r="I165" s="36" t="n">
        <v>0.0332</v>
      </c>
      <c r="J165" s="36" t="n">
        <v>0.1792</v>
      </c>
      <c r="K165" s="25"/>
      <c r="Q165" s="54"/>
      <c r="R165" s="54"/>
      <c r="S165" s="29"/>
      <c r="T165" s="44"/>
      <c r="U165" s="29"/>
      <c r="V165" s="29"/>
      <c r="W165" s="29"/>
      <c r="X165" s="29"/>
      <c r="Y165" s="54"/>
      <c r="Z165" s="54"/>
      <c r="AA165" s="55"/>
      <c r="AB165" s="55"/>
      <c r="AC165" s="44"/>
      <c r="AD165" s="29"/>
      <c r="AG165" s="36" t="n">
        <v>1</v>
      </c>
      <c r="AH165" s="36" t="n">
        <v>-0.005</v>
      </c>
      <c r="AI165" s="57"/>
      <c r="AJ165" s="57"/>
      <c r="AK165" s="25"/>
      <c r="AO165" s="36" t="n">
        <v>0.5306</v>
      </c>
      <c r="AP165" s="36" t="n">
        <v>-0.1073</v>
      </c>
      <c r="AR165" s="57"/>
      <c r="AS165" s="57"/>
      <c r="AT165" s="25"/>
      <c r="AU165" s="7"/>
      <c r="AV165" s="7"/>
      <c r="AW165" s="36" t="n">
        <v>0.28</v>
      </c>
      <c r="AX165" s="36" t="n">
        <v>-0.1223</v>
      </c>
      <c r="BA165" s="57"/>
      <c r="BB165" s="57"/>
      <c r="BC165" s="25"/>
      <c r="BD165" s="7"/>
      <c r="BE165" s="56" t="n">
        <v>0.28</v>
      </c>
      <c r="BF165" s="56" t="n">
        <v>-0.088642</v>
      </c>
      <c r="BJ165" s="57"/>
      <c r="BK165" s="57"/>
      <c r="BL165" s="25"/>
      <c r="BM165" s="56" t="n">
        <v>0.28</v>
      </c>
      <c r="BN165" s="56" t="n">
        <v>-0.088642</v>
      </c>
      <c r="BR165" s="57"/>
      <c r="BS165" s="57"/>
      <c r="BT165" s="57"/>
      <c r="BV165" s="57"/>
      <c r="BW165" s="57"/>
      <c r="BX165" s="25"/>
      <c r="BY165" s="7"/>
      <c r="BZ165" s="7"/>
      <c r="CA165" s="7"/>
    </row>
    <row r="166" s="26" customFormat="true" ht="14.5" hidden="false" customHeight="false" outlineLevel="0" collapsed="false">
      <c r="A166" s="36" t="n">
        <v>0.0302</v>
      </c>
      <c r="B166" s="36" t="n">
        <v>0.171</v>
      </c>
      <c r="C166" s="25"/>
      <c r="D166" s="7"/>
      <c r="E166" s="7"/>
      <c r="F166" s="7"/>
      <c r="I166" s="36" t="n">
        <v>0.0302</v>
      </c>
      <c r="J166" s="36" t="n">
        <v>0.171</v>
      </c>
      <c r="K166" s="25"/>
      <c r="Q166" s="29"/>
      <c r="R166" s="29"/>
      <c r="S166" s="29"/>
      <c r="T166" s="44"/>
      <c r="U166" s="29"/>
      <c r="V166" s="29"/>
      <c r="W166" s="29"/>
      <c r="X166" s="29"/>
      <c r="Y166" s="29"/>
      <c r="Z166" s="29"/>
      <c r="AA166" s="55"/>
      <c r="AB166" s="55"/>
      <c r="AC166" s="44"/>
      <c r="AD166" s="29"/>
      <c r="AI166" s="57"/>
      <c r="AJ166" s="57"/>
      <c r="AK166" s="25"/>
      <c r="AO166" s="36" t="n">
        <v>0.5449</v>
      </c>
      <c r="AP166" s="36" t="n">
        <v>-0.1022</v>
      </c>
      <c r="AR166" s="57"/>
      <c r="AS166" s="57"/>
      <c r="AT166" s="25"/>
      <c r="AU166" s="7"/>
      <c r="AV166" s="7"/>
      <c r="AW166" s="36" t="n">
        <v>0.29</v>
      </c>
      <c r="AX166" s="36" t="n">
        <v>-0.1225</v>
      </c>
      <c r="BA166" s="57"/>
      <c r="BB166" s="57"/>
      <c r="BC166" s="25"/>
      <c r="BE166" s="56" t="n">
        <v>0.29</v>
      </c>
      <c r="BF166" s="56" t="n">
        <v>-0.088529</v>
      </c>
      <c r="BJ166" s="57"/>
      <c r="BK166" s="57"/>
      <c r="BL166" s="25"/>
      <c r="BM166" s="56" t="n">
        <v>0.29</v>
      </c>
      <c r="BN166" s="56" t="n">
        <v>-0.088529</v>
      </c>
      <c r="BR166" s="57"/>
      <c r="BS166" s="57"/>
      <c r="BT166" s="57"/>
      <c r="BV166" s="57"/>
      <c r="BW166" s="57"/>
      <c r="BX166" s="25"/>
      <c r="BY166" s="7"/>
      <c r="BZ166" s="7"/>
      <c r="CA166" s="7"/>
    </row>
    <row r="167" s="26" customFormat="true" ht="14.5" hidden="false" customHeight="false" outlineLevel="0" collapsed="false">
      <c r="A167" s="36" t="n">
        <v>0.0272</v>
      </c>
      <c r="B167" s="36" t="n">
        <v>0.1628</v>
      </c>
      <c r="C167" s="25"/>
      <c r="D167" s="7"/>
      <c r="E167" s="7"/>
      <c r="F167" s="7"/>
      <c r="I167" s="36" t="n">
        <v>0.0272</v>
      </c>
      <c r="J167" s="36" t="n">
        <v>0.1628</v>
      </c>
      <c r="K167" s="25"/>
      <c r="Q167" s="29"/>
      <c r="R167" s="29"/>
      <c r="S167" s="29"/>
      <c r="T167" s="44"/>
      <c r="U167" s="29"/>
      <c r="V167" s="29"/>
      <c r="W167" s="29"/>
      <c r="X167" s="29"/>
      <c r="Y167" s="29"/>
      <c r="Z167" s="29"/>
      <c r="AA167" s="55"/>
      <c r="AB167" s="55"/>
      <c r="AC167" s="44"/>
      <c r="AD167" s="29"/>
      <c r="AI167" s="57"/>
      <c r="AJ167" s="57"/>
      <c r="AK167" s="25"/>
      <c r="AO167" s="36" t="n">
        <v>0.5592</v>
      </c>
      <c r="AP167" s="36" t="n">
        <v>-0.097</v>
      </c>
      <c r="AR167" s="57"/>
      <c r="AS167" s="57"/>
      <c r="AT167" s="25"/>
      <c r="AU167" s="7"/>
      <c r="AV167" s="7"/>
      <c r="AW167" s="36" t="n">
        <v>0.3</v>
      </c>
      <c r="AX167" s="36" t="n">
        <v>-0.1226</v>
      </c>
      <c r="BA167" s="57"/>
      <c r="BB167" s="57"/>
      <c r="BC167" s="25"/>
      <c r="BE167" s="56" t="n">
        <v>0.3</v>
      </c>
      <c r="BF167" s="56" t="n">
        <v>-0.088287</v>
      </c>
      <c r="BJ167" s="57"/>
      <c r="BK167" s="57"/>
      <c r="BL167" s="25"/>
      <c r="BM167" s="56" t="n">
        <v>0.3</v>
      </c>
      <c r="BN167" s="56" t="n">
        <v>-0.088287</v>
      </c>
      <c r="BR167" s="57"/>
      <c r="BS167" s="57"/>
      <c r="BT167" s="57"/>
      <c r="BV167" s="57"/>
      <c r="BW167" s="57"/>
      <c r="BX167" s="25"/>
      <c r="BY167" s="7"/>
      <c r="BZ167" s="7"/>
      <c r="CA167" s="7"/>
    </row>
    <row r="168" s="26" customFormat="true" ht="14.5" hidden="false" customHeight="false" outlineLevel="0" collapsed="false">
      <c r="A168" s="36" t="n">
        <v>0.0245</v>
      </c>
      <c r="B168" s="36" t="n">
        <v>0.1545</v>
      </c>
      <c r="C168" s="25"/>
      <c r="D168" s="7"/>
      <c r="E168" s="7"/>
      <c r="F168" s="7"/>
      <c r="I168" s="36" t="n">
        <v>0.0245</v>
      </c>
      <c r="J168" s="36" t="n">
        <v>0.1545</v>
      </c>
      <c r="K168" s="25"/>
      <c r="Q168" s="29"/>
      <c r="R168" s="29"/>
      <c r="S168" s="29"/>
      <c r="T168" s="44"/>
      <c r="U168" s="29"/>
      <c r="V168" s="29"/>
      <c r="W168" s="29"/>
      <c r="X168" s="29"/>
      <c r="Y168" s="29"/>
      <c r="Z168" s="29"/>
      <c r="AA168" s="55"/>
      <c r="AB168" s="55"/>
      <c r="AC168" s="44"/>
      <c r="AD168" s="29"/>
      <c r="AI168" s="57"/>
      <c r="AJ168" s="57"/>
      <c r="AK168" s="25"/>
      <c r="AO168" s="36" t="n">
        <v>0.5737</v>
      </c>
      <c r="AP168" s="36" t="n">
        <v>-0.0917</v>
      </c>
      <c r="AR168" s="57"/>
      <c r="AS168" s="57"/>
      <c r="AT168" s="25"/>
      <c r="AU168" s="7"/>
      <c r="AV168" s="7"/>
      <c r="AW168" s="36" t="n">
        <v>0.31</v>
      </c>
      <c r="AX168" s="36" t="n">
        <v>-0.1225</v>
      </c>
      <c r="BA168" s="57"/>
      <c r="BB168" s="57"/>
      <c r="BC168" s="25"/>
      <c r="BE168" s="56" t="n">
        <v>0.31</v>
      </c>
      <c r="BF168" s="56" t="n">
        <v>-0.087917</v>
      </c>
      <c r="BJ168" s="57"/>
      <c r="BK168" s="57"/>
      <c r="BL168" s="25"/>
      <c r="BM168" s="56" t="n">
        <v>0.31</v>
      </c>
      <c r="BN168" s="56" t="n">
        <v>-0.087917</v>
      </c>
      <c r="BR168" s="57"/>
      <c r="BS168" s="57"/>
      <c r="BT168" s="57"/>
      <c r="BV168" s="57"/>
      <c r="BW168" s="57"/>
      <c r="BX168" s="25"/>
      <c r="BY168" s="7"/>
      <c r="BZ168" s="7"/>
      <c r="CA168" s="7"/>
    </row>
    <row r="169" s="26" customFormat="true" ht="14.5" hidden="false" customHeight="false" outlineLevel="0" collapsed="false">
      <c r="A169" s="36" t="n">
        <v>0.0218</v>
      </c>
      <c r="B169" s="36" t="n">
        <v>0.1462</v>
      </c>
      <c r="C169" s="25"/>
      <c r="D169" s="7"/>
      <c r="E169" s="7"/>
      <c r="F169" s="7"/>
      <c r="I169" s="36" t="n">
        <v>0.0218</v>
      </c>
      <c r="J169" s="36" t="n">
        <v>0.1462</v>
      </c>
      <c r="K169" s="25"/>
      <c r="Q169" s="29"/>
      <c r="R169" s="29"/>
      <c r="S169" s="29"/>
      <c r="T169" s="44"/>
      <c r="U169" s="29"/>
      <c r="V169" s="29"/>
      <c r="W169" s="29"/>
      <c r="X169" s="29"/>
      <c r="Y169" s="29"/>
      <c r="Z169" s="29"/>
      <c r="AA169" s="55"/>
      <c r="AB169" s="55"/>
      <c r="AC169" s="44"/>
      <c r="AD169" s="29"/>
      <c r="AI169" s="57"/>
      <c r="AJ169" s="57"/>
      <c r="AK169" s="25"/>
      <c r="AO169" s="36" t="n">
        <v>0.5883</v>
      </c>
      <c r="AP169" s="36" t="n">
        <v>-0.0864</v>
      </c>
      <c r="AR169" s="57"/>
      <c r="AS169" s="57"/>
      <c r="AT169" s="25"/>
      <c r="AU169" s="7"/>
      <c r="AV169" s="7"/>
      <c r="AW169" s="36" t="n">
        <v>0.32</v>
      </c>
      <c r="AX169" s="36" t="n">
        <v>-0.1223</v>
      </c>
      <c r="BA169" s="57"/>
      <c r="BB169" s="57"/>
      <c r="BC169" s="25"/>
      <c r="BE169" s="56" t="n">
        <v>0.32</v>
      </c>
      <c r="BF169" s="56" t="n">
        <v>-0.087427</v>
      </c>
      <c r="BJ169" s="57"/>
      <c r="BK169" s="57"/>
      <c r="BL169" s="25"/>
      <c r="BM169" s="56" t="n">
        <v>0.32</v>
      </c>
      <c r="BN169" s="56" t="n">
        <v>-0.087427</v>
      </c>
      <c r="BR169" s="57"/>
      <c r="BS169" s="57"/>
      <c r="BT169" s="57"/>
      <c r="BV169" s="57"/>
      <c r="BW169" s="57"/>
      <c r="BX169" s="25"/>
      <c r="BY169" s="7"/>
      <c r="BZ169" s="7"/>
      <c r="CA169" s="7"/>
    </row>
    <row r="170" s="26" customFormat="true" ht="14.5" hidden="false" customHeight="false" outlineLevel="0" collapsed="false">
      <c r="A170" s="36" t="n">
        <v>0.0194</v>
      </c>
      <c r="B170" s="36" t="n">
        <v>0.1378</v>
      </c>
      <c r="C170" s="25"/>
      <c r="D170" s="7"/>
      <c r="E170" s="7"/>
      <c r="F170" s="7"/>
      <c r="I170" s="36" t="n">
        <v>0.0194</v>
      </c>
      <c r="J170" s="36" t="n">
        <v>0.1378</v>
      </c>
      <c r="K170" s="25"/>
      <c r="Q170" s="29"/>
      <c r="R170" s="29"/>
      <c r="S170" s="29"/>
      <c r="T170" s="44"/>
      <c r="U170" s="29"/>
      <c r="V170" s="29"/>
      <c r="W170" s="29"/>
      <c r="X170" s="29"/>
      <c r="Y170" s="29"/>
      <c r="Z170" s="29"/>
      <c r="AA170" s="55"/>
      <c r="AB170" s="55"/>
      <c r="AC170" s="44"/>
      <c r="AD170" s="29"/>
      <c r="AI170" s="57"/>
      <c r="AJ170" s="57"/>
      <c r="AK170" s="25"/>
      <c r="AO170" s="36" t="n">
        <v>0.603</v>
      </c>
      <c r="AP170" s="36" t="n">
        <v>-0.081</v>
      </c>
      <c r="AR170" s="57"/>
      <c r="AS170" s="57"/>
      <c r="AT170" s="25"/>
      <c r="AU170" s="7"/>
      <c r="AV170" s="7"/>
      <c r="AW170" s="36" t="n">
        <v>0.33</v>
      </c>
      <c r="AX170" s="36" t="n">
        <v>-0.1219</v>
      </c>
      <c r="BA170" s="57"/>
      <c r="BB170" s="57"/>
      <c r="BC170" s="25"/>
      <c r="BE170" s="56" t="n">
        <v>0.33</v>
      </c>
      <c r="BF170" s="56" t="n">
        <v>-0.086818</v>
      </c>
      <c r="BJ170" s="57"/>
      <c r="BK170" s="57"/>
      <c r="BL170" s="25"/>
      <c r="BM170" s="56" t="n">
        <v>0.33</v>
      </c>
      <c r="BN170" s="56" t="n">
        <v>-0.086818</v>
      </c>
      <c r="BR170" s="57"/>
      <c r="BS170" s="57"/>
      <c r="BT170" s="57"/>
      <c r="BV170" s="57"/>
      <c r="BW170" s="57"/>
      <c r="BX170" s="25"/>
      <c r="BY170" s="7"/>
      <c r="BZ170" s="7"/>
      <c r="CA170" s="7"/>
    </row>
    <row r="171" s="26" customFormat="true" ht="14.5" hidden="false" customHeight="false" outlineLevel="0" collapsed="false">
      <c r="A171" s="36" t="n">
        <v>0.017</v>
      </c>
      <c r="B171" s="36" t="n">
        <v>0.1294</v>
      </c>
      <c r="C171" s="25"/>
      <c r="D171" s="7"/>
      <c r="E171" s="7"/>
      <c r="F171" s="7"/>
      <c r="I171" s="36" t="n">
        <v>0.017</v>
      </c>
      <c r="J171" s="36" t="n">
        <v>0.1294</v>
      </c>
      <c r="K171" s="25"/>
      <c r="Q171" s="29"/>
      <c r="R171" s="29"/>
      <c r="S171" s="29"/>
      <c r="T171" s="44"/>
      <c r="U171" s="29"/>
      <c r="V171" s="29"/>
      <c r="W171" s="29"/>
      <c r="X171" s="29"/>
      <c r="Y171" s="29"/>
      <c r="Z171" s="29"/>
      <c r="AA171" s="29"/>
      <c r="AB171" s="29"/>
      <c r="AC171" s="44"/>
      <c r="AD171" s="29"/>
      <c r="AK171" s="25"/>
      <c r="AO171" s="36" t="n">
        <v>0.6176</v>
      </c>
      <c r="AP171" s="36" t="n">
        <v>-0.0757</v>
      </c>
      <c r="AR171" s="57"/>
      <c r="AS171" s="57"/>
      <c r="AT171" s="25"/>
      <c r="AU171" s="7"/>
      <c r="AV171" s="7"/>
      <c r="AW171" s="36" t="n">
        <v>0.34</v>
      </c>
      <c r="AX171" s="36" t="n">
        <v>-0.1214</v>
      </c>
      <c r="BA171" s="57"/>
      <c r="BB171" s="57"/>
      <c r="BC171" s="25"/>
      <c r="BE171" s="56" t="n">
        <v>0.34</v>
      </c>
      <c r="BF171" s="56" t="n">
        <v>-0.086096</v>
      </c>
      <c r="BJ171" s="57"/>
      <c r="BK171" s="57"/>
      <c r="BL171" s="25"/>
      <c r="BM171" s="56" t="n">
        <v>0.34</v>
      </c>
      <c r="BN171" s="56" t="n">
        <v>-0.086096</v>
      </c>
      <c r="BR171" s="57"/>
      <c r="BS171" s="57"/>
      <c r="BT171" s="57"/>
      <c r="BV171" s="57"/>
      <c r="BW171" s="57"/>
      <c r="BX171" s="25"/>
      <c r="BY171" s="7"/>
      <c r="BZ171" s="7"/>
      <c r="CA171" s="7"/>
    </row>
    <row r="172" s="26" customFormat="true" ht="14.5" hidden="false" customHeight="false" outlineLevel="0" collapsed="false">
      <c r="A172" s="36" t="n">
        <v>0.0149</v>
      </c>
      <c r="B172" s="36" t="n">
        <v>0.121</v>
      </c>
      <c r="C172" s="25"/>
      <c r="D172" s="7"/>
      <c r="E172" s="7"/>
      <c r="F172" s="7"/>
      <c r="I172" s="36" t="n">
        <v>0.0149</v>
      </c>
      <c r="J172" s="36" t="n">
        <v>0.121</v>
      </c>
      <c r="K172" s="25"/>
      <c r="Q172" s="29"/>
      <c r="R172" s="29"/>
      <c r="S172" s="29"/>
      <c r="T172" s="44"/>
      <c r="U172" s="29"/>
      <c r="V172" s="29"/>
      <c r="W172" s="29"/>
      <c r="X172" s="29"/>
      <c r="Y172" s="29"/>
      <c r="Z172" s="29"/>
      <c r="AA172" s="29"/>
      <c r="AB172" s="29"/>
      <c r="AC172" s="44"/>
      <c r="AD172" s="29"/>
      <c r="AK172" s="25"/>
      <c r="AO172" s="36" t="n">
        <v>0.6321</v>
      </c>
      <c r="AP172" s="36" t="n">
        <v>-0.0704</v>
      </c>
      <c r="AR172" s="57"/>
      <c r="AS172" s="57"/>
      <c r="AT172" s="25"/>
      <c r="AU172" s="7"/>
      <c r="AV172" s="7"/>
      <c r="AW172" s="36" t="n">
        <v>0.35</v>
      </c>
      <c r="AX172" s="36" t="n">
        <v>-0.1207</v>
      </c>
      <c r="BA172" s="57"/>
      <c r="BB172" s="57"/>
      <c r="BC172" s="25"/>
      <c r="BE172" s="56" t="n">
        <v>0.35</v>
      </c>
      <c r="BF172" s="56" t="n">
        <v>-0.085264</v>
      </c>
      <c r="BJ172" s="57"/>
      <c r="BK172" s="57"/>
      <c r="BL172" s="25"/>
      <c r="BM172" s="56" t="n">
        <v>0.35</v>
      </c>
      <c r="BN172" s="56" t="n">
        <v>-0.085264</v>
      </c>
      <c r="BR172" s="57"/>
      <c r="BS172" s="57"/>
      <c r="BT172" s="57"/>
      <c r="BV172" s="57"/>
      <c r="BW172" s="57"/>
      <c r="BX172" s="25"/>
      <c r="BY172" s="7"/>
      <c r="BZ172" s="7"/>
      <c r="CA172" s="7"/>
    </row>
    <row r="173" s="26" customFormat="true" ht="14.5" hidden="false" customHeight="false" outlineLevel="0" collapsed="false">
      <c r="A173" s="36" t="n">
        <v>0.0128</v>
      </c>
      <c r="B173" s="36" t="n">
        <v>0.1125</v>
      </c>
      <c r="C173" s="25"/>
      <c r="D173" s="7"/>
      <c r="E173" s="7"/>
      <c r="F173" s="7"/>
      <c r="I173" s="36" t="n">
        <v>0.0128</v>
      </c>
      <c r="J173" s="36" t="n">
        <v>0.1125</v>
      </c>
      <c r="K173" s="25"/>
      <c r="Q173" s="29"/>
      <c r="R173" s="29"/>
      <c r="S173" s="29"/>
      <c r="T173" s="44"/>
      <c r="U173" s="29"/>
      <c r="V173" s="29"/>
      <c r="W173" s="29"/>
      <c r="X173" s="29"/>
      <c r="Y173" s="29"/>
      <c r="Z173" s="29"/>
      <c r="AA173" s="29"/>
      <c r="AB173" s="29"/>
      <c r="AC173" s="44"/>
      <c r="AD173" s="29"/>
      <c r="AK173" s="25"/>
      <c r="AO173" s="36" t="n">
        <v>0.6464</v>
      </c>
      <c r="AP173" s="36" t="n">
        <v>-0.0652</v>
      </c>
      <c r="AR173" s="57"/>
      <c r="AS173" s="57"/>
      <c r="AT173" s="25"/>
      <c r="AU173" s="7"/>
      <c r="AV173" s="7"/>
      <c r="AW173" s="36" t="n">
        <v>0.36</v>
      </c>
      <c r="AX173" s="36" t="n">
        <v>-0.1199</v>
      </c>
      <c r="BA173" s="57"/>
      <c r="BB173" s="57"/>
      <c r="BC173" s="25"/>
      <c r="BE173" s="56" t="n">
        <v>0.36</v>
      </c>
      <c r="BF173" s="56" t="n">
        <v>-0.084331</v>
      </c>
      <c r="BJ173" s="57"/>
      <c r="BK173" s="57"/>
      <c r="BL173" s="25"/>
      <c r="BM173" s="56" t="n">
        <v>0.36</v>
      </c>
      <c r="BN173" s="56" t="n">
        <v>-0.084331</v>
      </c>
      <c r="BR173" s="57"/>
      <c r="BS173" s="57"/>
      <c r="BT173" s="57"/>
      <c r="BV173" s="57"/>
      <c r="BW173" s="57"/>
      <c r="BX173" s="25"/>
      <c r="BY173" s="7"/>
      <c r="BZ173" s="7"/>
      <c r="CA173" s="7"/>
    </row>
    <row r="174" s="26" customFormat="true" ht="14.5" hidden="false" customHeight="false" outlineLevel="0" collapsed="false">
      <c r="A174" s="36" t="n">
        <v>0.0109</v>
      </c>
      <c r="B174" s="36" t="n">
        <v>0.104</v>
      </c>
      <c r="C174" s="25"/>
      <c r="D174" s="7"/>
      <c r="E174" s="7"/>
      <c r="F174" s="7"/>
      <c r="I174" s="36" t="n">
        <v>0.0109</v>
      </c>
      <c r="J174" s="36" t="n">
        <v>0.104</v>
      </c>
      <c r="K174" s="25"/>
      <c r="Q174" s="29"/>
      <c r="R174" s="29"/>
      <c r="S174" s="29"/>
      <c r="T174" s="44"/>
      <c r="U174" s="29"/>
      <c r="V174" s="29"/>
      <c r="W174" s="29"/>
      <c r="X174" s="29"/>
      <c r="Y174" s="29"/>
      <c r="Z174" s="29"/>
      <c r="AA174" s="29"/>
      <c r="AB174" s="29"/>
      <c r="AC174" s="44"/>
      <c r="AD174" s="29"/>
      <c r="AK174" s="25"/>
      <c r="AO174" s="36" t="n">
        <v>0.6606</v>
      </c>
      <c r="AP174" s="36" t="n">
        <v>-0.0602</v>
      </c>
      <c r="AR174" s="57"/>
      <c r="AS174" s="57"/>
      <c r="AT174" s="25"/>
      <c r="AU174" s="7"/>
      <c r="AV174" s="7"/>
      <c r="AW174" s="36" t="n">
        <v>0.37</v>
      </c>
      <c r="AX174" s="36" t="n">
        <v>-0.1189</v>
      </c>
      <c r="BA174" s="57"/>
      <c r="BB174" s="57"/>
      <c r="BC174" s="25"/>
      <c r="BE174" s="56" t="n">
        <v>0.37</v>
      </c>
      <c r="BF174" s="56" t="n">
        <v>-0.083294</v>
      </c>
      <c r="BJ174" s="57"/>
      <c r="BK174" s="57"/>
      <c r="BL174" s="25"/>
      <c r="BM174" s="56" t="n">
        <v>0.37</v>
      </c>
      <c r="BN174" s="56" t="n">
        <v>-0.083294</v>
      </c>
      <c r="BR174" s="57"/>
      <c r="BS174" s="57"/>
      <c r="BT174" s="57"/>
      <c r="BV174" s="57"/>
      <c r="BW174" s="57"/>
      <c r="BX174" s="25"/>
      <c r="BY174" s="7"/>
      <c r="BZ174" s="7"/>
      <c r="CA174" s="7"/>
    </row>
    <row r="175" s="26" customFormat="true" ht="14.5" hidden="false" customHeight="false" outlineLevel="0" collapsed="false">
      <c r="A175" s="36" t="n">
        <v>0.0092</v>
      </c>
      <c r="B175" s="36" t="n">
        <v>0.0954</v>
      </c>
      <c r="C175" s="25"/>
      <c r="D175" s="7"/>
      <c r="E175" s="7"/>
      <c r="F175" s="7"/>
      <c r="I175" s="36" t="n">
        <v>0.0092</v>
      </c>
      <c r="J175" s="36" t="n">
        <v>0.0954</v>
      </c>
      <c r="K175" s="25"/>
      <c r="Q175" s="29"/>
      <c r="R175" s="29"/>
      <c r="S175" s="29"/>
      <c r="T175" s="44"/>
      <c r="U175" s="29"/>
      <c r="V175" s="29"/>
      <c r="W175" s="29"/>
      <c r="X175" s="29"/>
      <c r="Y175" s="29"/>
      <c r="Z175" s="29"/>
      <c r="AA175" s="29"/>
      <c r="AB175" s="29"/>
      <c r="AC175" s="44"/>
      <c r="AD175" s="29"/>
      <c r="AK175" s="25"/>
      <c r="AO175" s="36" t="n">
        <v>0.6747</v>
      </c>
      <c r="AP175" s="36" t="n">
        <v>-0.0552</v>
      </c>
      <c r="AR175" s="57"/>
      <c r="AS175" s="57"/>
      <c r="AT175" s="25"/>
      <c r="AU175" s="7"/>
      <c r="AV175" s="7"/>
      <c r="AW175" s="36" t="n">
        <v>0.38</v>
      </c>
      <c r="AX175" s="36" t="n">
        <v>-0.1179</v>
      </c>
      <c r="BA175" s="57"/>
      <c r="BB175" s="57"/>
      <c r="BC175" s="25"/>
      <c r="BE175" s="56" t="n">
        <v>0.38</v>
      </c>
      <c r="BF175" s="56" t="n">
        <v>-0.082158</v>
      </c>
      <c r="BJ175" s="57"/>
      <c r="BK175" s="57"/>
      <c r="BL175" s="25"/>
      <c r="BM175" s="56" t="n">
        <v>0.38</v>
      </c>
      <c r="BN175" s="56" t="n">
        <v>-0.082158</v>
      </c>
      <c r="BR175" s="57"/>
      <c r="BS175" s="57"/>
      <c r="BT175" s="57"/>
      <c r="BV175" s="57"/>
      <c r="BW175" s="57"/>
      <c r="BX175" s="25"/>
    </row>
    <row r="176" s="26" customFormat="true" ht="14.5" hidden="false" customHeight="false" outlineLevel="0" collapsed="false">
      <c r="A176" s="36" t="n">
        <v>0.0076</v>
      </c>
      <c r="B176" s="36" t="n">
        <v>0.0868</v>
      </c>
      <c r="C176" s="25"/>
      <c r="D176" s="7"/>
      <c r="E176" s="7"/>
      <c r="F176" s="7"/>
      <c r="I176" s="36" t="n">
        <v>0.0076</v>
      </c>
      <c r="J176" s="36" t="n">
        <v>0.0868</v>
      </c>
      <c r="K176" s="25"/>
      <c r="Q176" s="29"/>
      <c r="R176" s="29"/>
      <c r="S176" s="29"/>
      <c r="T176" s="44"/>
      <c r="U176" s="29"/>
      <c r="V176" s="29"/>
      <c r="W176" s="29"/>
      <c r="X176" s="29"/>
      <c r="Y176" s="29"/>
      <c r="Z176" s="29"/>
      <c r="AA176" s="29"/>
      <c r="AB176" s="29"/>
      <c r="AC176" s="44"/>
      <c r="AD176" s="29"/>
      <c r="AK176" s="25"/>
      <c r="AO176" s="36" t="n">
        <v>0.6885</v>
      </c>
      <c r="AP176" s="36" t="n">
        <v>-0.0503</v>
      </c>
      <c r="AR176" s="57"/>
      <c r="AS176" s="57"/>
      <c r="AT176" s="25"/>
      <c r="AU176" s="7"/>
      <c r="AV176" s="7"/>
      <c r="AW176" s="36" t="n">
        <v>0.39</v>
      </c>
      <c r="AX176" s="36" t="n">
        <v>-0.1166</v>
      </c>
      <c r="BA176" s="57"/>
      <c r="BB176" s="57"/>
      <c r="BC176" s="25"/>
      <c r="BE176" s="56" t="n">
        <v>0.39</v>
      </c>
      <c r="BF176" s="56" t="n">
        <v>-0.080927</v>
      </c>
      <c r="BJ176" s="57"/>
      <c r="BK176" s="57"/>
      <c r="BL176" s="25"/>
      <c r="BM176" s="56" t="n">
        <v>0.39</v>
      </c>
      <c r="BN176" s="56" t="n">
        <v>-0.080927</v>
      </c>
      <c r="BR176" s="57"/>
      <c r="BS176" s="57"/>
      <c r="BT176" s="57"/>
      <c r="BV176" s="57"/>
      <c r="BW176" s="57"/>
      <c r="BX176" s="25"/>
    </row>
    <row r="177" s="26" customFormat="true" ht="14.5" hidden="false" customHeight="false" outlineLevel="0" collapsed="false">
      <c r="A177" s="36" t="n">
        <v>0.0062</v>
      </c>
      <c r="B177" s="36" t="n">
        <v>0.0782</v>
      </c>
      <c r="C177" s="25"/>
      <c r="D177" s="7"/>
      <c r="E177" s="7"/>
      <c r="F177" s="7"/>
      <c r="I177" s="36" t="n">
        <v>0.0062</v>
      </c>
      <c r="J177" s="36" t="n">
        <v>0.0782</v>
      </c>
      <c r="K177" s="25"/>
      <c r="Q177" s="29"/>
      <c r="R177" s="29"/>
      <c r="S177" s="29"/>
      <c r="T177" s="44"/>
      <c r="U177" s="29"/>
      <c r="V177" s="29"/>
      <c r="W177" s="29"/>
      <c r="X177" s="29"/>
      <c r="Y177" s="29"/>
      <c r="Z177" s="29"/>
      <c r="AA177" s="29"/>
      <c r="AB177" s="29"/>
      <c r="AC177" s="44"/>
      <c r="AD177" s="29"/>
      <c r="AK177" s="25"/>
      <c r="AO177" s="36" t="n">
        <v>0.7022</v>
      </c>
      <c r="AP177" s="36" t="n">
        <v>-0.0457</v>
      </c>
      <c r="AR177" s="57"/>
      <c r="AS177" s="57"/>
      <c r="AT177" s="25"/>
      <c r="AU177" s="7"/>
      <c r="AV177" s="7"/>
      <c r="AW177" s="36" t="n">
        <v>0.4</v>
      </c>
      <c r="AX177" s="36" t="n">
        <v>-0.1153</v>
      </c>
      <c r="BA177" s="57"/>
      <c r="BB177" s="57"/>
      <c r="BC177" s="25"/>
      <c r="BE177" s="56" t="n">
        <v>0.4</v>
      </c>
      <c r="BF177" s="56" t="n">
        <v>-0.079601</v>
      </c>
      <c r="BJ177" s="57"/>
      <c r="BK177" s="57"/>
      <c r="BL177" s="25"/>
      <c r="BM177" s="56" t="n">
        <v>0.4</v>
      </c>
      <c r="BN177" s="56" t="n">
        <v>-0.079601</v>
      </c>
      <c r="BR177" s="57"/>
      <c r="BS177" s="57"/>
      <c r="BT177" s="57"/>
      <c r="BV177" s="57"/>
      <c r="BW177" s="57"/>
      <c r="BX177" s="25"/>
    </row>
    <row r="178" s="26" customFormat="true" ht="14.5" hidden="false" customHeight="false" outlineLevel="0" collapsed="false">
      <c r="A178" s="36" t="n">
        <v>0.0049</v>
      </c>
      <c r="B178" s="36" t="n">
        <v>0.0696</v>
      </c>
      <c r="C178" s="25"/>
      <c r="D178" s="7"/>
      <c r="E178" s="7"/>
      <c r="F178" s="7"/>
      <c r="I178" s="36" t="n">
        <v>0.0049</v>
      </c>
      <c r="J178" s="36" t="n">
        <v>0.0696</v>
      </c>
      <c r="K178" s="25"/>
      <c r="Q178" s="29"/>
      <c r="R178" s="29"/>
      <c r="S178" s="29"/>
      <c r="T178" s="44"/>
      <c r="U178" s="29"/>
      <c r="V178" s="29"/>
      <c r="W178" s="29"/>
      <c r="X178" s="29"/>
      <c r="Y178" s="29"/>
      <c r="Z178" s="29"/>
      <c r="AA178" s="29"/>
      <c r="AB178" s="29"/>
      <c r="AC178" s="44"/>
      <c r="AD178" s="29"/>
      <c r="AK178" s="25"/>
      <c r="AO178" s="36" t="n">
        <v>0.7158</v>
      </c>
      <c r="AP178" s="36" t="n">
        <v>-0.0411</v>
      </c>
      <c r="AR178" s="57"/>
      <c r="AS178" s="57"/>
      <c r="AT178" s="25"/>
      <c r="AU178" s="7"/>
      <c r="AV178" s="7"/>
      <c r="AW178" s="36" t="n">
        <v>0.41</v>
      </c>
      <c r="AX178" s="36" t="n">
        <v>-0.1138</v>
      </c>
      <c r="BA178" s="57"/>
      <c r="BB178" s="57"/>
      <c r="BC178" s="25"/>
      <c r="BE178" s="56" t="n">
        <v>0.41</v>
      </c>
      <c r="BF178" s="56" t="n">
        <v>-0.078181</v>
      </c>
      <c r="BJ178" s="57"/>
      <c r="BK178" s="57"/>
      <c r="BL178" s="25"/>
      <c r="BM178" s="56" t="n">
        <v>0.41</v>
      </c>
      <c r="BN178" s="56" t="n">
        <v>-0.078181</v>
      </c>
      <c r="BR178" s="57"/>
      <c r="BS178" s="57"/>
      <c r="BT178" s="57"/>
      <c r="BV178" s="57"/>
      <c r="BW178" s="57"/>
      <c r="BX178" s="25"/>
    </row>
    <row r="179" s="26" customFormat="true" ht="14.5" hidden="false" customHeight="false" outlineLevel="0" collapsed="false">
      <c r="A179" s="36" t="n">
        <v>0.0037</v>
      </c>
      <c r="B179" s="36" t="n">
        <v>0.0609</v>
      </c>
      <c r="C179" s="25"/>
      <c r="D179" s="7"/>
      <c r="E179" s="7"/>
      <c r="F179" s="7"/>
      <c r="I179" s="36" t="n">
        <v>0.0037</v>
      </c>
      <c r="J179" s="36" t="n">
        <v>0.0609</v>
      </c>
      <c r="K179" s="25"/>
      <c r="Q179" s="29"/>
      <c r="R179" s="29"/>
      <c r="S179" s="29"/>
      <c r="T179" s="44"/>
      <c r="U179" s="29"/>
      <c r="V179" s="29"/>
      <c r="W179" s="29"/>
      <c r="X179" s="29"/>
      <c r="Y179" s="29"/>
      <c r="Z179" s="29"/>
      <c r="AA179" s="29"/>
      <c r="AB179" s="29"/>
      <c r="AC179" s="44"/>
      <c r="AD179" s="29"/>
      <c r="AK179" s="25"/>
      <c r="AO179" s="36" t="n">
        <v>0.7291</v>
      </c>
      <c r="AP179" s="36" t="n">
        <v>-0.0368</v>
      </c>
      <c r="AR179" s="57"/>
      <c r="AS179" s="57"/>
      <c r="AT179" s="25"/>
      <c r="AU179" s="7"/>
      <c r="AV179" s="7"/>
      <c r="AW179" s="36" t="n">
        <v>0.42</v>
      </c>
      <c r="AX179" s="36" t="n">
        <v>-0.1122</v>
      </c>
      <c r="BA179" s="57"/>
      <c r="BB179" s="57"/>
      <c r="BC179" s="25"/>
      <c r="BE179" s="56" t="n">
        <v>0.42</v>
      </c>
      <c r="BF179" s="56" t="n">
        <v>-0.076669</v>
      </c>
      <c r="BJ179" s="57"/>
      <c r="BK179" s="57"/>
      <c r="BL179" s="25"/>
      <c r="BM179" s="56" t="n">
        <v>0.42</v>
      </c>
      <c r="BN179" s="56" t="n">
        <v>-0.076669</v>
      </c>
      <c r="BR179" s="57"/>
      <c r="BS179" s="57"/>
      <c r="BT179" s="57"/>
      <c r="BV179" s="57"/>
      <c r="BW179" s="57"/>
      <c r="BX179" s="25"/>
    </row>
    <row r="180" s="26" customFormat="true" ht="14.5" hidden="false" customHeight="false" outlineLevel="0" collapsed="false">
      <c r="A180" s="36" t="n">
        <v>0.0027</v>
      </c>
      <c r="B180" s="36" t="n">
        <v>0.0523</v>
      </c>
      <c r="C180" s="25"/>
      <c r="D180" s="7"/>
      <c r="E180" s="7"/>
      <c r="F180" s="7"/>
      <c r="I180" s="36" t="n">
        <v>0.0027</v>
      </c>
      <c r="J180" s="36" t="n">
        <v>0.0523</v>
      </c>
      <c r="K180" s="25"/>
      <c r="Q180" s="29"/>
      <c r="R180" s="29"/>
      <c r="S180" s="29"/>
      <c r="T180" s="44"/>
      <c r="U180" s="29"/>
      <c r="V180" s="29"/>
      <c r="W180" s="29"/>
      <c r="X180" s="29"/>
      <c r="Y180" s="29"/>
      <c r="Z180" s="29"/>
      <c r="AA180" s="29"/>
      <c r="AB180" s="29"/>
      <c r="AC180" s="44"/>
      <c r="AD180" s="29"/>
      <c r="AK180" s="25"/>
      <c r="AO180" s="36" t="n">
        <v>0.7423</v>
      </c>
      <c r="AP180" s="36" t="n">
        <v>-0.0326</v>
      </c>
      <c r="AR180" s="57"/>
      <c r="AS180" s="57"/>
      <c r="AT180" s="25"/>
      <c r="AU180" s="7"/>
      <c r="AV180" s="7"/>
      <c r="AW180" s="36" t="n">
        <v>0.43</v>
      </c>
      <c r="AX180" s="36" t="n">
        <v>-0.1105</v>
      </c>
      <c r="BA180" s="57"/>
      <c r="BB180" s="57"/>
      <c r="BC180" s="25"/>
      <c r="BE180" s="56" t="n">
        <v>0.43</v>
      </c>
      <c r="BF180" s="56" t="n">
        <v>-0.075065</v>
      </c>
      <c r="BJ180" s="57"/>
      <c r="BK180" s="57"/>
      <c r="BL180" s="25"/>
      <c r="BM180" s="56" t="n">
        <v>0.43</v>
      </c>
      <c r="BN180" s="56" t="n">
        <v>-0.075065</v>
      </c>
      <c r="BR180" s="57"/>
      <c r="BS180" s="57"/>
      <c r="BT180" s="57"/>
      <c r="BV180" s="57"/>
      <c r="BW180" s="57"/>
      <c r="BX180" s="25"/>
    </row>
    <row r="181" s="26" customFormat="true" ht="14.5" hidden="false" customHeight="false" outlineLevel="0" collapsed="false">
      <c r="A181" s="36" t="n">
        <v>0.0019</v>
      </c>
      <c r="B181" s="36" t="n">
        <v>0.0436</v>
      </c>
      <c r="C181" s="25"/>
      <c r="D181" s="7"/>
      <c r="E181" s="7"/>
      <c r="F181" s="7"/>
      <c r="I181" s="36" t="n">
        <v>0.0019</v>
      </c>
      <c r="J181" s="36" t="n">
        <v>0.0436</v>
      </c>
      <c r="K181" s="25"/>
      <c r="Q181" s="29"/>
      <c r="R181" s="29"/>
      <c r="S181" s="29"/>
      <c r="T181" s="44"/>
      <c r="U181" s="29"/>
      <c r="V181" s="29"/>
      <c r="W181" s="29"/>
      <c r="X181" s="29"/>
      <c r="Y181" s="29"/>
      <c r="Z181" s="29"/>
      <c r="AA181" s="29"/>
      <c r="AB181" s="29"/>
      <c r="AC181" s="44"/>
      <c r="AD181" s="29"/>
      <c r="AK181" s="25"/>
      <c r="AO181" s="36" t="n">
        <v>0.7552</v>
      </c>
      <c r="AP181" s="36" t="n">
        <v>-0.0287</v>
      </c>
      <c r="AR181" s="57"/>
      <c r="AS181" s="57"/>
      <c r="AT181" s="25"/>
      <c r="AU181" s="7"/>
      <c r="AV181" s="7"/>
      <c r="AW181" s="36" t="n">
        <v>0.44</v>
      </c>
      <c r="AX181" s="36" t="n">
        <v>-0.1086</v>
      </c>
      <c r="BA181" s="57"/>
      <c r="BB181" s="57"/>
      <c r="BC181" s="25"/>
      <c r="BE181" s="56" t="n">
        <v>0.44</v>
      </c>
      <c r="BF181" s="56" t="n">
        <v>-0.073371</v>
      </c>
      <c r="BJ181" s="57"/>
      <c r="BK181" s="57"/>
      <c r="BL181" s="25"/>
      <c r="BM181" s="56" t="n">
        <v>0.44</v>
      </c>
      <c r="BN181" s="56" t="n">
        <v>-0.073371</v>
      </c>
      <c r="BR181" s="57"/>
      <c r="BS181" s="57"/>
      <c r="BT181" s="57"/>
      <c r="BV181" s="57"/>
      <c r="BW181" s="57"/>
      <c r="BX181" s="25"/>
    </row>
    <row r="182" s="26" customFormat="true" ht="14.5" hidden="false" customHeight="false" outlineLevel="0" collapsed="false">
      <c r="A182" s="36" t="n">
        <v>0.0012</v>
      </c>
      <c r="B182" s="36" t="n">
        <v>0.0349</v>
      </c>
      <c r="C182" s="25"/>
      <c r="D182" s="7"/>
      <c r="E182" s="7"/>
      <c r="F182" s="7"/>
      <c r="I182" s="36" t="n">
        <v>0.0012</v>
      </c>
      <c r="J182" s="36" t="n">
        <v>0.0349</v>
      </c>
      <c r="K182" s="25"/>
      <c r="Q182" s="29"/>
      <c r="R182" s="29"/>
      <c r="S182" s="29"/>
      <c r="T182" s="44"/>
      <c r="U182" s="29"/>
      <c r="V182" s="29"/>
      <c r="W182" s="29"/>
      <c r="X182" s="29"/>
      <c r="Y182" s="29"/>
      <c r="Z182" s="29"/>
      <c r="AA182" s="29"/>
      <c r="AB182" s="29"/>
      <c r="AC182" s="44"/>
      <c r="AD182" s="29"/>
      <c r="AK182" s="25"/>
      <c r="AO182" s="36" t="n">
        <v>0.7679</v>
      </c>
      <c r="AP182" s="36" t="n">
        <v>-0.0249</v>
      </c>
      <c r="AR182" s="57"/>
      <c r="AS182" s="57"/>
      <c r="AT182" s="25"/>
      <c r="AW182" s="36" t="n">
        <v>0.45</v>
      </c>
      <c r="AX182" s="36" t="n">
        <v>-0.1066</v>
      </c>
      <c r="BA182" s="57"/>
      <c r="BB182" s="57"/>
      <c r="BC182" s="25"/>
      <c r="BE182" s="56" t="n">
        <v>0.45</v>
      </c>
      <c r="BF182" s="56" t="n">
        <v>-0.071592</v>
      </c>
      <c r="BJ182" s="57"/>
      <c r="BK182" s="57"/>
      <c r="BL182" s="25"/>
      <c r="BM182" s="56" t="n">
        <v>0.45</v>
      </c>
      <c r="BN182" s="56" t="n">
        <v>-0.071592</v>
      </c>
      <c r="BR182" s="57"/>
      <c r="BS182" s="57"/>
      <c r="BT182" s="57"/>
      <c r="BV182" s="57"/>
      <c r="BW182" s="57"/>
      <c r="BX182" s="25"/>
    </row>
    <row r="183" s="26" customFormat="true" ht="14.5" hidden="false" customHeight="false" outlineLevel="0" collapsed="false">
      <c r="A183" s="36" t="n">
        <v>0.0007</v>
      </c>
      <c r="B183" s="36" t="n">
        <v>0.0262</v>
      </c>
      <c r="C183" s="25"/>
      <c r="D183" s="7"/>
      <c r="E183" s="7"/>
      <c r="F183" s="7"/>
      <c r="I183" s="36" t="n">
        <v>0.0007</v>
      </c>
      <c r="J183" s="36" t="n">
        <v>0.0262</v>
      </c>
      <c r="K183" s="25"/>
      <c r="Q183" s="29"/>
      <c r="R183" s="29"/>
      <c r="S183" s="29"/>
      <c r="T183" s="44"/>
      <c r="U183" s="29"/>
      <c r="V183" s="29"/>
      <c r="W183" s="29"/>
      <c r="X183" s="29"/>
      <c r="Y183" s="29"/>
      <c r="Z183" s="29"/>
      <c r="AA183" s="29"/>
      <c r="AB183" s="29"/>
      <c r="AC183" s="44"/>
      <c r="AD183" s="29"/>
      <c r="AK183" s="25"/>
      <c r="AO183" s="36" t="n">
        <v>0.7803</v>
      </c>
      <c r="AP183" s="36" t="n">
        <v>-0.0215</v>
      </c>
      <c r="AR183" s="57"/>
      <c r="AS183" s="57"/>
      <c r="AT183" s="25"/>
      <c r="AW183" s="36" t="n">
        <v>0.475</v>
      </c>
      <c r="AX183" s="36" t="n">
        <v>-0.101</v>
      </c>
      <c r="BA183" s="57"/>
      <c r="BB183" s="57"/>
      <c r="BC183" s="25"/>
      <c r="BE183" s="56" t="n">
        <v>0.475</v>
      </c>
      <c r="BF183" s="56" t="n">
        <v>-0.066783</v>
      </c>
      <c r="BJ183" s="57"/>
      <c r="BK183" s="57"/>
      <c r="BL183" s="25"/>
      <c r="BM183" s="56" t="n">
        <v>0.475</v>
      </c>
      <c r="BN183" s="56" t="n">
        <v>-0.066783</v>
      </c>
      <c r="BR183" s="57"/>
      <c r="BS183" s="57"/>
      <c r="BT183" s="57"/>
      <c r="BV183" s="57"/>
      <c r="BW183" s="57"/>
      <c r="BX183" s="25"/>
    </row>
    <row r="184" s="26" customFormat="true" ht="14.5" hidden="false" customHeight="false" outlineLevel="0" collapsed="false">
      <c r="A184" s="36" t="n">
        <v>0.0003</v>
      </c>
      <c r="B184" s="36" t="n">
        <v>0.0174</v>
      </c>
      <c r="C184" s="25"/>
      <c r="D184" s="7"/>
      <c r="E184" s="7"/>
      <c r="F184" s="7"/>
      <c r="I184" s="36" t="n">
        <v>0.0003</v>
      </c>
      <c r="J184" s="36" t="n">
        <v>0.0174</v>
      </c>
      <c r="K184" s="25"/>
      <c r="Q184" s="29"/>
      <c r="R184" s="29"/>
      <c r="S184" s="29"/>
      <c r="T184" s="44"/>
      <c r="U184" s="29"/>
      <c r="V184" s="29"/>
      <c r="W184" s="29"/>
      <c r="X184" s="29"/>
      <c r="Y184" s="29"/>
      <c r="Z184" s="29"/>
      <c r="AA184" s="29"/>
      <c r="AB184" s="29"/>
      <c r="AC184" s="44"/>
      <c r="AD184" s="29"/>
      <c r="AK184" s="25"/>
      <c r="AO184" s="36" t="n">
        <v>0.7926</v>
      </c>
      <c r="AP184" s="36" t="n">
        <v>-0.0182</v>
      </c>
      <c r="AR184" s="57"/>
      <c r="AS184" s="57"/>
      <c r="AT184" s="25"/>
      <c r="AW184" s="36" t="n">
        <v>0.5</v>
      </c>
      <c r="AX184" s="36" t="n">
        <v>-0.0947</v>
      </c>
      <c r="BA184" s="57"/>
      <c r="BB184" s="57"/>
      <c r="BC184" s="25"/>
      <c r="BE184" s="56" t="n">
        <v>0.5</v>
      </c>
      <c r="BF184" s="56" t="n">
        <v>-0.061496</v>
      </c>
      <c r="BJ184" s="57"/>
      <c r="BK184" s="57"/>
      <c r="BL184" s="25"/>
      <c r="BM184" s="56" t="n">
        <v>0.5</v>
      </c>
      <c r="BN184" s="56" t="n">
        <v>-0.061496</v>
      </c>
      <c r="BR184" s="57"/>
      <c r="BS184" s="57"/>
      <c r="BT184" s="57"/>
      <c r="BV184" s="57"/>
      <c r="BW184" s="57"/>
      <c r="BX184" s="25"/>
    </row>
    <row r="185" s="26" customFormat="true" ht="14.5" hidden="false" customHeight="false" outlineLevel="0" collapsed="false">
      <c r="A185" s="36" t="n">
        <v>0.0001</v>
      </c>
      <c r="B185" s="36" t="n">
        <v>0.0087</v>
      </c>
      <c r="C185" s="25"/>
      <c r="D185" s="7"/>
      <c r="E185" s="7"/>
      <c r="F185" s="7"/>
      <c r="I185" s="36" t="n">
        <v>0.0001</v>
      </c>
      <c r="J185" s="36" t="n">
        <v>0.0087</v>
      </c>
      <c r="K185" s="25"/>
      <c r="Q185" s="29"/>
      <c r="R185" s="29"/>
      <c r="S185" s="29"/>
      <c r="T185" s="44"/>
      <c r="U185" s="29"/>
      <c r="V185" s="29"/>
      <c r="W185" s="29"/>
      <c r="X185" s="29"/>
      <c r="Y185" s="29"/>
      <c r="Z185" s="29"/>
      <c r="AA185" s="29"/>
      <c r="AB185" s="29"/>
      <c r="AC185" s="44"/>
      <c r="AD185" s="29"/>
      <c r="AK185" s="25"/>
      <c r="AO185" s="36" t="n">
        <v>0.8046</v>
      </c>
      <c r="AP185" s="36" t="n">
        <v>-0.0152</v>
      </c>
      <c r="AR185" s="57"/>
      <c r="AS185" s="57"/>
      <c r="AT185" s="25"/>
      <c r="AW185" s="36" t="n">
        <v>0.525</v>
      </c>
      <c r="AX185" s="36" t="n">
        <v>-0.0877</v>
      </c>
      <c r="BA185" s="57"/>
      <c r="BB185" s="57"/>
      <c r="BC185" s="25"/>
      <c r="BE185" s="56" t="n">
        <v>0.525</v>
      </c>
      <c r="BF185" s="56" t="n">
        <v>-0.055781</v>
      </c>
      <c r="BJ185" s="57"/>
      <c r="BK185" s="57"/>
      <c r="BL185" s="25"/>
      <c r="BM185" s="56" t="n">
        <v>0.525</v>
      </c>
      <c r="BN185" s="56" t="n">
        <v>-0.055781</v>
      </c>
      <c r="BR185" s="57"/>
      <c r="BS185" s="57"/>
      <c r="BT185" s="57"/>
      <c r="BV185" s="57"/>
      <c r="BW185" s="57"/>
      <c r="BX185" s="25"/>
    </row>
    <row r="186" s="26" customFormat="true" ht="14.5" hidden="false" customHeight="false" outlineLevel="0" collapsed="false">
      <c r="A186" s="36" t="n">
        <v>0</v>
      </c>
      <c r="B186" s="36" t="n">
        <v>0</v>
      </c>
      <c r="C186" s="25"/>
      <c r="D186" s="7"/>
      <c r="E186" s="7"/>
      <c r="F186" s="7"/>
      <c r="I186" s="36" t="n">
        <v>0</v>
      </c>
      <c r="J186" s="36" t="n">
        <v>0</v>
      </c>
      <c r="K186" s="25"/>
      <c r="Q186" s="29"/>
      <c r="R186" s="29"/>
      <c r="S186" s="29"/>
      <c r="T186" s="44"/>
      <c r="U186" s="29"/>
      <c r="V186" s="29"/>
      <c r="W186" s="29"/>
      <c r="X186" s="29"/>
      <c r="Y186" s="29"/>
      <c r="Z186" s="29"/>
      <c r="AA186" s="29"/>
      <c r="AB186" s="29"/>
      <c r="AC186" s="44"/>
      <c r="AD186" s="29"/>
      <c r="AK186" s="25"/>
      <c r="AO186" s="36" t="n">
        <v>0.8165</v>
      </c>
      <c r="AP186" s="36" t="n">
        <v>-0.0125</v>
      </c>
      <c r="AR186" s="57"/>
      <c r="AS186" s="57"/>
      <c r="AT186" s="25"/>
      <c r="AW186" s="36" t="n">
        <v>0.55</v>
      </c>
      <c r="AX186" s="36" t="n">
        <v>-0.0801</v>
      </c>
      <c r="BA186" s="57"/>
      <c r="BB186" s="57"/>
      <c r="BC186" s="25"/>
      <c r="BE186" s="56" t="n">
        <v>0.55</v>
      </c>
      <c r="BF186" s="56" t="n">
        <v>-0.049729</v>
      </c>
      <c r="BJ186" s="57"/>
      <c r="BK186" s="57"/>
      <c r="BL186" s="25"/>
      <c r="BM186" s="56" t="n">
        <v>0.55</v>
      </c>
      <c r="BN186" s="56" t="n">
        <v>-0.049729</v>
      </c>
      <c r="BR186" s="57"/>
      <c r="BS186" s="57"/>
      <c r="BT186" s="57"/>
      <c r="BV186" s="57"/>
      <c r="BW186" s="57"/>
      <c r="BX186" s="25"/>
    </row>
    <row r="187" s="26" customFormat="true" ht="14.5" hidden="false" customHeight="false" outlineLevel="0" collapsed="false">
      <c r="A187" s="36" t="n">
        <v>0.0001</v>
      </c>
      <c r="B187" s="36" t="n">
        <v>-0.0087</v>
      </c>
      <c r="C187" s="25"/>
      <c r="D187" s="7"/>
      <c r="E187" s="7"/>
      <c r="F187" s="7"/>
      <c r="I187" s="36" t="n">
        <v>0.0001</v>
      </c>
      <c r="J187" s="36" t="n">
        <v>-0.0087</v>
      </c>
      <c r="K187" s="25"/>
      <c r="Q187" s="29"/>
      <c r="R187" s="29"/>
      <c r="S187" s="29"/>
      <c r="T187" s="44"/>
      <c r="U187" s="29"/>
      <c r="V187" s="29"/>
      <c r="W187" s="29"/>
      <c r="X187" s="29"/>
      <c r="Y187" s="29"/>
      <c r="Z187" s="29"/>
      <c r="AA187" s="29"/>
      <c r="AB187" s="29"/>
      <c r="AC187" s="44"/>
      <c r="AD187" s="29"/>
      <c r="AK187" s="25"/>
      <c r="AO187" s="36" t="n">
        <v>0.8282</v>
      </c>
      <c r="AP187" s="36" t="n">
        <v>-0.01</v>
      </c>
      <c r="AR187" s="57"/>
      <c r="AS187" s="57"/>
      <c r="AT187" s="25"/>
      <c r="AW187" s="36" t="n">
        <v>0.575</v>
      </c>
      <c r="AX187" s="36" t="n">
        <v>-0.0721</v>
      </c>
      <c r="BA187" s="57"/>
      <c r="BB187" s="57"/>
      <c r="BC187" s="25"/>
      <c r="BE187" s="56" t="n">
        <v>0.575</v>
      </c>
      <c r="BF187" s="56" t="n">
        <v>-0.043425</v>
      </c>
      <c r="BJ187" s="57"/>
      <c r="BK187" s="57"/>
      <c r="BL187" s="25"/>
      <c r="BM187" s="56" t="n">
        <v>0.575</v>
      </c>
      <c r="BN187" s="56" t="n">
        <v>-0.043425</v>
      </c>
      <c r="BR187" s="57"/>
      <c r="BS187" s="57"/>
      <c r="BT187" s="57"/>
      <c r="BV187" s="57"/>
      <c r="BW187" s="57"/>
      <c r="BX187" s="25"/>
    </row>
    <row r="188" s="26" customFormat="true" ht="14.5" hidden="false" customHeight="false" outlineLevel="0" collapsed="false">
      <c r="A188" s="36" t="n">
        <v>0.0003</v>
      </c>
      <c r="B188" s="36" t="n">
        <v>-0.0174</v>
      </c>
      <c r="C188" s="25"/>
      <c r="D188" s="7"/>
      <c r="E188" s="7"/>
      <c r="F188" s="7"/>
      <c r="I188" s="36" t="n">
        <v>0.0003</v>
      </c>
      <c r="J188" s="36" t="n">
        <v>-0.0174</v>
      </c>
      <c r="K188" s="25"/>
      <c r="Q188" s="29"/>
      <c r="R188" s="29"/>
      <c r="S188" s="29"/>
      <c r="T188" s="44"/>
      <c r="U188" s="29"/>
      <c r="V188" s="29"/>
      <c r="W188" s="29"/>
      <c r="X188" s="29"/>
      <c r="Y188" s="29"/>
      <c r="Z188" s="29"/>
      <c r="AA188" s="29"/>
      <c r="AB188" s="29"/>
      <c r="AC188" s="44"/>
      <c r="AD188" s="29"/>
      <c r="AK188" s="25"/>
      <c r="AO188" s="36" t="n">
        <v>0.8398</v>
      </c>
      <c r="AP188" s="36" t="n">
        <v>-0.0078</v>
      </c>
      <c r="AR188" s="57"/>
      <c r="AS188" s="57"/>
      <c r="AT188" s="25"/>
      <c r="AW188" s="36" t="n">
        <v>0.6</v>
      </c>
      <c r="AX188" s="36" t="n">
        <v>-0.0636</v>
      </c>
      <c r="BA188" s="57"/>
      <c r="BB188" s="57"/>
      <c r="BC188" s="25"/>
      <c r="BE188" s="56" t="n">
        <v>0.6</v>
      </c>
      <c r="BF188" s="56" t="n">
        <v>-0.036944</v>
      </c>
      <c r="BJ188" s="57"/>
      <c r="BK188" s="57"/>
      <c r="BL188" s="25"/>
      <c r="BM188" s="56" t="n">
        <v>0.6</v>
      </c>
      <c r="BN188" s="56" t="n">
        <v>-0.036944</v>
      </c>
      <c r="BR188" s="57"/>
      <c r="BS188" s="57"/>
      <c r="BT188" s="57"/>
      <c r="BV188" s="57"/>
      <c r="BW188" s="57"/>
      <c r="BX188" s="25"/>
    </row>
    <row r="189" s="26" customFormat="true" ht="14.5" hidden="false" customHeight="false" outlineLevel="0" collapsed="false">
      <c r="A189" s="36" t="n">
        <v>0.0007</v>
      </c>
      <c r="B189" s="36" t="n">
        <v>-0.0262</v>
      </c>
      <c r="C189" s="25"/>
      <c r="D189" s="7"/>
      <c r="E189" s="7"/>
      <c r="F189" s="7"/>
      <c r="I189" s="36" t="n">
        <v>0.0007</v>
      </c>
      <c r="J189" s="36" t="n">
        <v>-0.0262</v>
      </c>
      <c r="K189" s="25"/>
      <c r="Q189" s="29"/>
      <c r="R189" s="29"/>
      <c r="S189" s="29"/>
      <c r="T189" s="44"/>
      <c r="U189" s="29"/>
      <c r="V189" s="29"/>
      <c r="W189" s="29"/>
      <c r="X189" s="29"/>
      <c r="Y189" s="29"/>
      <c r="Z189" s="29"/>
      <c r="AA189" s="29"/>
      <c r="AB189" s="29"/>
      <c r="AC189" s="44"/>
      <c r="AD189" s="29"/>
      <c r="AK189" s="25"/>
      <c r="AO189" s="36" t="n">
        <v>0.8511</v>
      </c>
      <c r="AP189" s="36" t="n">
        <v>-0.0058</v>
      </c>
      <c r="AR189" s="57"/>
      <c r="AS189" s="57"/>
      <c r="AT189" s="25"/>
      <c r="AW189" s="36" t="n">
        <v>0.625</v>
      </c>
      <c r="AX189" s="36" t="n">
        <v>-0.0549</v>
      </c>
      <c r="BA189" s="57"/>
      <c r="BB189" s="57"/>
      <c r="BC189" s="25"/>
      <c r="BE189" s="56" t="n">
        <v>0.625</v>
      </c>
      <c r="BF189" s="56" t="n">
        <v>-0.03038</v>
      </c>
      <c r="BJ189" s="57"/>
      <c r="BK189" s="57"/>
      <c r="BL189" s="25"/>
      <c r="BM189" s="56" t="n">
        <v>0.625</v>
      </c>
      <c r="BN189" s="56" t="n">
        <v>-0.03038</v>
      </c>
      <c r="BR189" s="57"/>
      <c r="BS189" s="57"/>
      <c r="BT189" s="57"/>
      <c r="BV189" s="57"/>
      <c r="BW189" s="57"/>
      <c r="BX189" s="25"/>
    </row>
    <row r="190" s="26" customFormat="true" ht="14.5" hidden="false" customHeight="false" outlineLevel="0" collapsed="false">
      <c r="A190" s="36" t="n">
        <v>0.0012</v>
      </c>
      <c r="B190" s="36" t="n">
        <v>-0.0349</v>
      </c>
      <c r="C190" s="25"/>
      <c r="D190" s="7"/>
      <c r="E190" s="7"/>
      <c r="F190" s="7"/>
      <c r="I190" s="36" t="n">
        <v>0.0012</v>
      </c>
      <c r="J190" s="36" t="n">
        <v>-0.0349</v>
      </c>
      <c r="K190" s="25"/>
      <c r="Q190" s="29"/>
      <c r="R190" s="29"/>
      <c r="S190" s="29"/>
      <c r="T190" s="44"/>
      <c r="U190" s="29"/>
      <c r="V190" s="29"/>
      <c r="W190" s="29"/>
      <c r="X190" s="29"/>
      <c r="Y190" s="29"/>
      <c r="Z190" s="29"/>
      <c r="AA190" s="29"/>
      <c r="AB190" s="29"/>
      <c r="AC190" s="44"/>
      <c r="AD190" s="29"/>
      <c r="AK190" s="25"/>
      <c r="AO190" s="36" t="n">
        <v>0.8623</v>
      </c>
      <c r="AP190" s="36" t="n">
        <v>-0.0041</v>
      </c>
      <c r="AR190" s="57"/>
      <c r="AS190" s="57"/>
      <c r="AT190" s="25"/>
      <c r="AW190" s="36" t="n">
        <v>0.65</v>
      </c>
      <c r="AX190" s="36" t="n">
        <v>-0.046</v>
      </c>
      <c r="BA190" s="57"/>
      <c r="BB190" s="57"/>
      <c r="BC190" s="25"/>
      <c r="BE190" s="56" t="n">
        <v>0.65</v>
      </c>
      <c r="BF190" s="56" t="n">
        <v>-0.023854</v>
      </c>
      <c r="BJ190" s="57"/>
      <c r="BK190" s="57"/>
      <c r="BL190" s="25"/>
      <c r="BM190" s="56" t="n">
        <v>0.65</v>
      </c>
      <c r="BN190" s="56" t="n">
        <v>-0.023854</v>
      </c>
      <c r="BR190" s="57"/>
      <c r="BS190" s="57"/>
      <c r="BT190" s="57"/>
      <c r="BV190" s="57"/>
      <c r="BW190" s="57"/>
      <c r="BX190" s="25"/>
    </row>
    <row r="191" s="26" customFormat="true" ht="14.5" hidden="false" customHeight="false" outlineLevel="0" collapsed="false">
      <c r="A191" s="36" t="n">
        <v>0.0019</v>
      </c>
      <c r="B191" s="36" t="n">
        <v>-0.0436</v>
      </c>
      <c r="C191" s="25"/>
      <c r="D191" s="7"/>
      <c r="E191" s="7"/>
      <c r="F191" s="7"/>
      <c r="I191" s="36" t="n">
        <v>0.0019</v>
      </c>
      <c r="J191" s="36" t="n">
        <v>-0.0436</v>
      </c>
      <c r="K191" s="25"/>
      <c r="Q191" s="29"/>
      <c r="R191" s="29"/>
      <c r="S191" s="29"/>
      <c r="T191" s="44"/>
      <c r="U191" s="29"/>
      <c r="V191" s="29"/>
      <c r="W191" s="29"/>
      <c r="X191" s="29"/>
      <c r="Y191" s="29"/>
      <c r="Z191" s="29"/>
      <c r="AA191" s="29"/>
      <c r="AB191" s="29"/>
      <c r="AC191" s="44"/>
      <c r="AD191" s="29"/>
      <c r="AK191" s="25"/>
      <c r="AO191" s="36" t="n">
        <v>0.8733</v>
      </c>
      <c r="AP191" s="36" t="n">
        <v>-0.0027</v>
      </c>
      <c r="AR191" s="57"/>
      <c r="AS191" s="57"/>
      <c r="AT191" s="25"/>
      <c r="AW191" s="36" t="n">
        <v>0.675</v>
      </c>
      <c r="AX191" s="36" t="n">
        <v>-0.0372</v>
      </c>
      <c r="BA191" s="57"/>
      <c r="BB191" s="57"/>
      <c r="BC191" s="25"/>
      <c r="BE191" s="56" t="n">
        <v>0.675</v>
      </c>
      <c r="BF191" s="56" t="n">
        <v>-0.017511</v>
      </c>
      <c r="BJ191" s="57"/>
      <c r="BK191" s="57"/>
      <c r="BL191" s="25"/>
      <c r="BM191" s="56" t="n">
        <v>0.675</v>
      </c>
      <c r="BN191" s="56" t="n">
        <v>-0.017511</v>
      </c>
      <c r="BR191" s="57"/>
      <c r="BS191" s="57"/>
      <c r="BT191" s="57"/>
      <c r="BV191" s="57"/>
      <c r="BW191" s="57"/>
      <c r="BX191" s="25"/>
    </row>
    <row r="192" s="26" customFormat="true" ht="14.5" hidden="false" customHeight="false" outlineLevel="0" collapsed="false">
      <c r="A192" s="36" t="n">
        <v>0.0027</v>
      </c>
      <c r="B192" s="36" t="n">
        <v>-0.0523</v>
      </c>
      <c r="C192" s="25"/>
      <c r="D192" s="7"/>
      <c r="E192" s="7"/>
      <c r="F192" s="7"/>
      <c r="I192" s="36" t="n">
        <v>0.0027</v>
      </c>
      <c r="J192" s="36" t="n">
        <v>-0.0523</v>
      </c>
      <c r="K192" s="25"/>
      <c r="Q192" s="29"/>
      <c r="R192" s="29"/>
      <c r="S192" s="29"/>
      <c r="T192" s="44"/>
      <c r="U192" s="29"/>
      <c r="V192" s="29"/>
      <c r="W192" s="29"/>
      <c r="X192" s="29"/>
      <c r="Y192" s="29"/>
      <c r="Z192" s="29"/>
      <c r="AA192" s="29"/>
      <c r="AB192" s="29"/>
      <c r="AC192" s="44"/>
      <c r="AD192" s="29"/>
      <c r="AK192" s="25"/>
      <c r="AO192" s="36" t="n">
        <v>0.8842</v>
      </c>
      <c r="AP192" s="36" t="n">
        <v>-0.0015</v>
      </c>
      <c r="AR192" s="57"/>
      <c r="AS192" s="57"/>
      <c r="AT192" s="25"/>
      <c r="AW192" s="36" t="n">
        <v>0.7</v>
      </c>
      <c r="AX192" s="36" t="n">
        <v>-0.0287</v>
      </c>
      <c r="BA192" s="57"/>
      <c r="BB192" s="57"/>
      <c r="BC192" s="25"/>
      <c r="BE192" s="56" t="n">
        <v>0.7</v>
      </c>
      <c r="BF192" s="56" t="n">
        <v>-0.011505</v>
      </c>
      <c r="BJ192" s="57"/>
      <c r="BK192" s="57"/>
      <c r="BL192" s="25"/>
      <c r="BM192" s="56" t="n">
        <v>0.7</v>
      </c>
      <c r="BN192" s="56" t="n">
        <v>-0.011505</v>
      </c>
      <c r="BR192" s="57"/>
      <c r="BS192" s="57"/>
      <c r="BT192" s="57"/>
      <c r="BV192" s="57"/>
      <c r="BW192" s="57"/>
      <c r="BX192" s="25"/>
    </row>
    <row r="193" s="26" customFormat="true" ht="14.5" hidden="false" customHeight="false" outlineLevel="0" collapsed="false">
      <c r="A193" s="36" t="n">
        <v>0.0037</v>
      </c>
      <c r="B193" s="36" t="n">
        <v>-0.0609</v>
      </c>
      <c r="C193" s="25"/>
      <c r="D193" s="7"/>
      <c r="E193" s="7"/>
      <c r="F193" s="7"/>
      <c r="I193" s="36" t="n">
        <v>0.0037</v>
      </c>
      <c r="J193" s="36" t="n">
        <v>-0.0609</v>
      </c>
      <c r="K193" s="25"/>
      <c r="Q193" s="29"/>
      <c r="R193" s="29"/>
      <c r="S193" s="29"/>
      <c r="T193" s="44"/>
      <c r="U193" s="29"/>
      <c r="V193" s="29"/>
      <c r="W193" s="29"/>
      <c r="X193" s="29"/>
      <c r="Y193" s="29"/>
      <c r="Z193" s="29"/>
      <c r="AA193" s="29"/>
      <c r="AB193" s="29"/>
      <c r="AC193" s="44"/>
      <c r="AD193" s="29"/>
      <c r="AK193" s="25"/>
      <c r="AO193" s="36" t="n">
        <v>0.895</v>
      </c>
      <c r="AP193" s="36" t="n">
        <v>-0.0006</v>
      </c>
      <c r="AR193" s="57"/>
      <c r="AS193" s="57"/>
      <c r="AT193" s="25"/>
      <c r="AW193" s="36" t="n">
        <v>0.725</v>
      </c>
      <c r="AX193" s="36" t="n">
        <v>-0.0206</v>
      </c>
      <c r="BA193" s="57"/>
      <c r="BB193" s="57"/>
      <c r="BC193" s="25"/>
      <c r="BE193" s="56" t="n">
        <v>0.725</v>
      </c>
      <c r="BF193" s="56" t="n">
        <v>-0.00597</v>
      </c>
      <c r="BJ193" s="57"/>
      <c r="BK193" s="57"/>
      <c r="BL193" s="25"/>
      <c r="BM193" s="56" t="n">
        <v>0.725</v>
      </c>
      <c r="BN193" s="56" t="n">
        <v>-0.00597</v>
      </c>
      <c r="BR193" s="57"/>
      <c r="BS193" s="57"/>
      <c r="BT193" s="57"/>
      <c r="BV193" s="57"/>
      <c r="BW193" s="57"/>
      <c r="BX193" s="25"/>
    </row>
    <row r="194" s="26" customFormat="true" ht="14.5" hidden="false" customHeight="false" outlineLevel="0" collapsed="false">
      <c r="A194" s="36" t="n">
        <v>0.0049</v>
      </c>
      <c r="B194" s="36" t="n">
        <v>-0.0696</v>
      </c>
      <c r="C194" s="25"/>
      <c r="D194" s="7"/>
      <c r="E194" s="7"/>
      <c r="F194" s="7"/>
      <c r="I194" s="36" t="n">
        <v>0.0049</v>
      </c>
      <c r="J194" s="36" t="n">
        <v>-0.0696</v>
      </c>
      <c r="K194" s="25"/>
      <c r="Q194" s="29"/>
      <c r="R194" s="29"/>
      <c r="S194" s="29"/>
      <c r="T194" s="44"/>
      <c r="U194" s="29"/>
      <c r="V194" s="29"/>
      <c r="W194" s="29"/>
      <c r="X194" s="29"/>
      <c r="Y194" s="29"/>
      <c r="Z194" s="29"/>
      <c r="AA194" s="29"/>
      <c r="AB194" s="29"/>
      <c r="AC194" s="44"/>
      <c r="AD194" s="29"/>
      <c r="AK194" s="25"/>
      <c r="AO194" s="36" t="n">
        <v>0.9056</v>
      </c>
      <c r="AP194" s="36" t="n">
        <v>0</v>
      </c>
      <c r="AR194" s="57"/>
      <c r="AS194" s="57"/>
      <c r="AT194" s="25"/>
      <c r="AW194" s="36" t="n">
        <v>0.75</v>
      </c>
      <c r="AX194" s="36" t="n">
        <v>-0.0131</v>
      </c>
      <c r="BA194" s="57"/>
      <c r="BB194" s="57"/>
      <c r="BC194" s="25"/>
      <c r="BE194" s="56" t="n">
        <v>0.75</v>
      </c>
      <c r="BF194" s="56" t="n">
        <v>-0.001047</v>
      </c>
      <c r="BJ194" s="57"/>
      <c r="BK194" s="57"/>
      <c r="BL194" s="25"/>
      <c r="BM194" s="56" t="n">
        <v>0.75</v>
      </c>
      <c r="BN194" s="56" t="n">
        <v>-0.001047</v>
      </c>
      <c r="BR194" s="57"/>
      <c r="BS194" s="57"/>
      <c r="BT194" s="57"/>
      <c r="BV194" s="57"/>
      <c r="BW194" s="57"/>
      <c r="BX194" s="25"/>
    </row>
    <row r="195" s="26" customFormat="true" ht="14.5" hidden="false" customHeight="false" outlineLevel="0" collapsed="false">
      <c r="A195" s="36" t="n">
        <v>0.0062</v>
      </c>
      <c r="B195" s="36" t="n">
        <v>-0.0782</v>
      </c>
      <c r="C195" s="25"/>
      <c r="D195" s="7"/>
      <c r="E195" s="7"/>
      <c r="F195" s="7"/>
      <c r="I195" s="36" t="n">
        <v>0.0062</v>
      </c>
      <c r="J195" s="36" t="n">
        <v>-0.0782</v>
      </c>
      <c r="K195" s="25"/>
      <c r="Q195" s="29"/>
      <c r="R195" s="29"/>
      <c r="S195" s="29"/>
      <c r="T195" s="44"/>
      <c r="U195" s="29"/>
      <c r="V195" s="29"/>
      <c r="W195" s="29"/>
      <c r="X195" s="29"/>
      <c r="Y195" s="29"/>
      <c r="Z195" s="29"/>
      <c r="AA195" s="29"/>
      <c r="AB195" s="29"/>
      <c r="AC195" s="44"/>
      <c r="AD195" s="29"/>
      <c r="AK195" s="25"/>
      <c r="AO195" s="36" t="n">
        <v>0.9161</v>
      </c>
      <c r="AP195" s="36" t="n">
        <v>0.0004</v>
      </c>
      <c r="AR195" s="57"/>
      <c r="AS195" s="57"/>
      <c r="AT195" s="25"/>
      <c r="AW195" s="36" t="n">
        <v>0.775</v>
      </c>
      <c r="AX195" s="36" t="n">
        <v>-0.0065</v>
      </c>
      <c r="BA195" s="57"/>
      <c r="BB195" s="57"/>
      <c r="BC195" s="25"/>
      <c r="BE195" s="56" t="n">
        <v>0.775</v>
      </c>
      <c r="BF195" s="56" t="n">
        <v>0.003119</v>
      </c>
      <c r="BJ195" s="57"/>
      <c r="BK195" s="57"/>
      <c r="BL195" s="25"/>
      <c r="BM195" s="56" t="n">
        <v>0.775</v>
      </c>
      <c r="BN195" s="56" t="n">
        <v>0.003119</v>
      </c>
      <c r="BR195" s="57"/>
      <c r="BS195" s="57"/>
      <c r="BT195" s="57"/>
      <c r="BV195" s="57"/>
      <c r="BW195" s="57"/>
      <c r="BX195" s="25"/>
    </row>
    <row r="196" s="26" customFormat="true" ht="14.5" hidden="false" customHeight="false" outlineLevel="0" collapsed="false">
      <c r="A196" s="36" t="n">
        <v>0.0076</v>
      </c>
      <c r="B196" s="36" t="n">
        <v>-0.0868</v>
      </c>
      <c r="C196" s="25"/>
      <c r="D196" s="7"/>
      <c r="E196" s="7"/>
      <c r="F196" s="7"/>
      <c r="I196" s="36" t="n">
        <v>0.0076</v>
      </c>
      <c r="J196" s="36" t="n">
        <v>-0.0868</v>
      </c>
      <c r="K196" s="25"/>
      <c r="Q196" s="29"/>
      <c r="R196" s="29"/>
      <c r="S196" s="29"/>
      <c r="T196" s="44"/>
      <c r="U196" s="29"/>
      <c r="V196" s="29"/>
      <c r="W196" s="29"/>
      <c r="X196" s="29"/>
      <c r="Y196" s="29"/>
      <c r="Z196" s="29"/>
      <c r="AA196" s="29"/>
      <c r="AB196" s="29"/>
      <c r="AC196" s="44"/>
      <c r="AD196" s="29"/>
      <c r="AK196" s="25"/>
      <c r="AO196" s="36" t="n">
        <v>0.9263</v>
      </c>
      <c r="AP196" s="36" t="n">
        <v>0.0005</v>
      </c>
      <c r="AR196" s="57"/>
      <c r="AS196" s="57"/>
      <c r="AT196" s="25"/>
      <c r="AW196" s="36" t="n">
        <v>0.8</v>
      </c>
      <c r="AX196" s="36" t="n">
        <v>-0.0009</v>
      </c>
      <c r="BA196" s="57"/>
      <c r="BB196" s="57"/>
      <c r="BC196" s="25"/>
      <c r="BE196" s="56" t="n">
        <v>0.8</v>
      </c>
      <c r="BF196" s="56" t="n">
        <v>0.006352</v>
      </c>
      <c r="BJ196" s="57"/>
      <c r="BK196" s="57"/>
      <c r="BL196" s="25"/>
      <c r="BM196" s="56" t="n">
        <v>0.8</v>
      </c>
      <c r="BN196" s="56" t="n">
        <v>0.006352</v>
      </c>
      <c r="BR196" s="57"/>
      <c r="BS196" s="57"/>
      <c r="BT196" s="57"/>
      <c r="BV196" s="57"/>
      <c r="BW196" s="57"/>
      <c r="BX196" s="25"/>
    </row>
    <row r="197" s="26" customFormat="true" ht="14.5" hidden="false" customHeight="false" outlineLevel="0" collapsed="false">
      <c r="A197" s="36" t="n">
        <v>0.0092</v>
      </c>
      <c r="B197" s="36" t="n">
        <v>-0.0954</v>
      </c>
      <c r="C197" s="25"/>
      <c r="D197" s="7"/>
      <c r="E197" s="7"/>
      <c r="F197" s="7"/>
      <c r="I197" s="36" t="n">
        <v>0.0092</v>
      </c>
      <c r="J197" s="36" t="n">
        <v>-0.0954</v>
      </c>
      <c r="K197" s="25"/>
      <c r="Q197" s="29"/>
      <c r="R197" s="29"/>
      <c r="S197" s="29"/>
      <c r="T197" s="44"/>
      <c r="U197" s="29"/>
      <c r="V197" s="29"/>
      <c r="W197" s="29"/>
      <c r="X197" s="29"/>
      <c r="Y197" s="29"/>
      <c r="Z197" s="29"/>
      <c r="AA197" s="29"/>
      <c r="AB197" s="29"/>
      <c r="AC197" s="44"/>
      <c r="AD197" s="29"/>
      <c r="AK197" s="25"/>
      <c r="AO197" s="36" t="n">
        <v>0.9363</v>
      </c>
      <c r="AP197" s="36" t="n">
        <v>0.0004</v>
      </c>
      <c r="AR197" s="57"/>
      <c r="AS197" s="57"/>
      <c r="AT197" s="25"/>
      <c r="AW197" s="36" t="n">
        <v>0.825</v>
      </c>
      <c r="AX197" s="36" t="n">
        <v>0.0035</v>
      </c>
      <c r="BA197" s="57"/>
      <c r="BB197" s="57"/>
      <c r="BC197" s="25"/>
      <c r="BE197" s="56" t="n">
        <v>0.825</v>
      </c>
      <c r="BF197" s="56" t="n">
        <v>0.008554</v>
      </c>
      <c r="BJ197" s="57"/>
      <c r="BK197" s="57"/>
      <c r="BL197" s="25"/>
      <c r="BM197" s="56" t="n">
        <v>0.825</v>
      </c>
      <c r="BN197" s="56" t="n">
        <v>0.008554</v>
      </c>
      <c r="BR197" s="57"/>
      <c r="BS197" s="57"/>
      <c r="BT197" s="57"/>
      <c r="BV197" s="57"/>
      <c r="BW197" s="57"/>
      <c r="BX197" s="25"/>
    </row>
    <row r="198" s="26" customFormat="true" ht="14.5" hidden="false" customHeight="false" outlineLevel="0" collapsed="false">
      <c r="A198" s="36" t="n">
        <v>0.0109</v>
      </c>
      <c r="B198" s="36" t="n">
        <v>-0.104</v>
      </c>
      <c r="C198" s="25"/>
      <c r="D198" s="7"/>
      <c r="E198" s="7"/>
      <c r="F198" s="7"/>
      <c r="I198" s="36" t="n">
        <v>0.0109</v>
      </c>
      <c r="J198" s="36" t="n">
        <v>-0.104</v>
      </c>
      <c r="K198" s="25"/>
      <c r="Q198" s="29"/>
      <c r="R198" s="29"/>
      <c r="S198" s="29"/>
      <c r="T198" s="44"/>
      <c r="U198" s="29"/>
      <c r="V198" s="29"/>
      <c r="W198" s="29"/>
      <c r="X198" s="29"/>
      <c r="Y198" s="29"/>
      <c r="Z198" s="29"/>
      <c r="AA198" s="29"/>
      <c r="AB198" s="29"/>
      <c r="AC198" s="44"/>
      <c r="AD198" s="29"/>
      <c r="AK198" s="25"/>
      <c r="AO198" s="36" t="n">
        <v>0.9458</v>
      </c>
      <c r="AP198" s="36" t="n">
        <v>0</v>
      </c>
      <c r="AR198" s="57"/>
      <c r="AS198" s="57"/>
      <c r="AT198" s="25"/>
      <c r="AW198" s="36" t="n">
        <v>0.85</v>
      </c>
      <c r="AX198" s="36" t="n">
        <v>0.0066</v>
      </c>
      <c r="BA198" s="57"/>
      <c r="BB198" s="57"/>
      <c r="BC198" s="25"/>
      <c r="BE198" s="56" t="n">
        <v>0.85</v>
      </c>
      <c r="BF198" s="56" t="n">
        <v>0.009729</v>
      </c>
      <c r="BJ198" s="57"/>
      <c r="BK198" s="57"/>
      <c r="BL198" s="25"/>
      <c r="BM198" s="56" t="n">
        <v>0.85</v>
      </c>
      <c r="BN198" s="56" t="n">
        <v>0.009729</v>
      </c>
      <c r="BR198" s="57"/>
      <c r="BS198" s="57"/>
      <c r="BT198" s="57"/>
      <c r="BV198" s="57"/>
      <c r="BW198" s="57"/>
      <c r="BX198" s="25"/>
    </row>
    <row r="199" s="26" customFormat="true" ht="14.5" hidden="false" customHeight="false" outlineLevel="0" collapsed="false">
      <c r="A199" s="36" t="n">
        <v>0.0128</v>
      </c>
      <c r="B199" s="36" t="n">
        <v>-0.1125</v>
      </c>
      <c r="C199" s="25"/>
      <c r="D199" s="7"/>
      <c r="E199" s="7"/>
      <c r="F199" s="7"/>
      <c r="I199" s="36" t="n">
        <v>0.0128</v>
      </c>
      <c r="J199" s="36" t="n">
        <v>-0.1125</v>
      </c>
      <c r="K199" s="25"/>
      <c r="Q199" s="29"/>
      <c r="R199" s="29"/>
      <c r="S199" s="29"/>
      <c r="T199" s="44"/>
      <c r="U199" s="29"/>
      <c r="V199" s="29"/>
      <c r="W199" s="29"/>
      <c r="X199" s="29"/>
      <c r="Y199" s="29"/>
      <c r="Z199" s="29"/>
      <c r="AA199" s="29"/>
      <c r="AB199" s="29"/>
      <c r="AC199" s="44"/>
      <c r="AD199" s="29"/>
      <c r="AK199" s="25"/>
      <c r="AO199" s="36" t="n">
        <v>0.9549</v>
      </c>
      <c r="AP199" s="36" t="n">
        <v>-0.0006</v>
      </c>
      <c r="AR199" s="57"/>
      <c r="AS199" s="57"/>
      <c r="AT199" s="25"/>
      <c r="AW199" s="36" t="n">
        <v>0.875</v>
      </c>
      <c r="AX199" s="36" t="n">
        <v>0.0084</v>
      </c>
      <c r="BA199" s="57"/>
      <c r="BB199" s="57"/>
      <c r="BC199" s="25"/>
      <c r="BE199" s="56" t="n">
        <v>0.875</v>
      </c>
      <c r="BF199" s="56" t="n">
        <v>0.009877</v>
      </c>
      <c r="BJ199" s="57"/>
      <c r="BK199" s="57"/>
      <c r="BL199" s="25"/>
      <c r="BM199" s="56" t="n">
        <v>0.875</v>
      </c>
      <c r="BN199" s="56" t="n">
        <v>0.009877</v>
      </c>
      <c r="BR199" s="57"/>
      <c r="BS199" s="57"/>
      <c r="BT199" s="57"/>
      <c r="BV199" s="57"/>
      <c r="BW199" s="57"/>
      <c r="BX199" s="25"/>
    </row>
    <row r="200" s="26" customFormat="true" ht="14.5" hidden="false" customHeight="false" outlineLevel="0" collapsed="false">
      <c r="A200" s="36" t="n">
        <v>0.0149</v>
      </c>
      <c r="B200" s="36" t="n">
        <v>-0.121</v>
      </c>
      <c r="C200" s="25"/>
      <c r="D200" s="7"/>
      <c r="E200" s="7"/>
      <c r="F200" s="7"/>
      <c r="I200" s="36" t="n">
        <v>0.0149</v>
      </c>
      <c r="J200" s="36" t="n">
        <v>-0.121</v>
      </c>
      <c r="K200" s="25"/>
      <c r="Q200" s="29"/>
      <c r="R200" s="29"/>
      <c r="S200" s="29"/>
      <c r="T200" s="44"/>
      <c r="U200" s="29"/>
      <c r="V200" s="29"/>
      <c r="W200" s="29"/>
      <c r="X200" s="29"/>
      <c r="Y200" s="29"/>
      <c r="Z200" s="29"/>
      <c r="AA200" s="29"/>
      <c r="AB200" s="29"/>
      <c r="AC200" s="44"/>
      <c r="AD200" s="29"/>
      <c r="AK200" s="25"/>
      <c r="AO200" s="36" t="n">
        <v>0.9636</v>
      </c>
      <c r="AP200" s="36" t="n">
        <v>-0.0015</v>
      </c>
      <c r="AR200" s="57"/>
      <c r="AS200" s="57"/>
      <c r="AT200" s="25"/>
      <c r="AW200" s="36" t="n">
        <v>0.9</v>
      </c>
      <c r="AX200" s="36" t="n">
        <v>0.0088</v>
      </c>
      <c r="BA200" s="57"/>
      <c r="BB200" s="57"/>
      <c r="BC200" s="25"/>
      <c r="BE200" s="56" t="n">
        <v>0.9</v>
      </c>
      <c r="BF200" s="56" t="n">
        <v>0.009017</v>
      </c>
      <c r="BJ200" s="57"/>
      <c r="BK200" s="57"/>
      <c r="BL200" s="25"/>
      <c r="BM200" s="56" t="n">
        <v>0.9</v>
      </c>
      <c r="BN200" s="56" t="n">
        <v>0.009017</v>
      </c>
      <c r="BR200" s="57"/>
      <c r="BS200" s="57"/>
      <c r="BT200" s="57"/>
      <c r="BV200" s="57"/>
      <c r="BW200" s="57"/>
      <c r="BX200" s="25"/>
    </row>
    <row r="201" s="26" customFormat="true" ht="14.5" hidden="false" customHeight="false" outlineLevel="0" collapsed="false">
      <c r="A201" s="36" t="n">
        <v>0.017</v>
      </c>
      <c r="B201" s="36" t="n">
        <v>-0.1294</v>
      </c>
      <c r="C201" s="25"/>
      <c r="D201" s="7"/>
      <c r="E201" s="7"/>
      <c r="F201" s="7"/>
      <c r="I201" s="36" t="n">
        <v>0.017</v>
      </c>
      <c r="J201" s="36" t="n">
        <v>-0.1294</v>
      </c>
      <c r="K201" s="25"/>
      <c r="Q201" s="29"/>
      <c r="R201" s="29"/>
      <c r="S201" s="29"/>
      <c r="T201" s="44"/>
      <c r="U201" s="29"/>
      <c r="V201" s="29"/>
      <c r="W201" s="29"/>
      <c r="X201" s="29"/>
      <c r="Y201" s="29"/>
      <c r="Z201" s="29"/>
      <c r="AA201" s="29"/>
      <c r="AB201" s="29"/>
      <c r="AC201" s="44"/>
      <c r="AD201" s="29"/>
      <c r="AK201" s="25"/>
      <c r="AO201" s="36" t="n">
        <v>0.972</v>
      </c>
      <c r="AP201" s="36" t="n">
        <v>-0.0027</v>
      </c>
      <c r="AR201" s="57"/>
      <c r="AS201" s="57"/>
      <c r="AT201" s="25"/>
      <c r="AW201" s="36" t="n">
        <v>0.91</v>
      </c>
      <c r="AX201" s="36" t="n">
        <v>0.0085</v>
      </c>
      <c r="BA201" s="57"/>
      <c r="BB201" s="57"/>
      <c r="BC201" s="25"/>
      <c r="BE201" s="56" t="n">
        <v>0.91</v>
      </c>
      <c r="BF201" s="56" t="n">
        <v>0.008408</v>
      </c>
      <c r="BJ201" s="57"/>
      <c r="BK201" s="57"/>
      <c r="BL201" s="25"/>
      <c r="BM201" s="56" t="n">
        <v>0.91</v>
      </c>
      <c r="BN201" s="56" t="n">
        <v>0.008408</v>
      </c>
      <c r="BR201" s="57"/>
      <c r="BS201" s="57"/>
      <c r="BT201" s="57"/>
      <c r="BV201" s="57"/>
      <c r="BW201" s="57"/>
      <c r="BX201" s="25"/>
    </row>
    <row r="202" s="26" customFormat="true" ht="14.5" hidden="false" customHeight="false" outlineLevel="0" collapsed="false">
      <c r="A202" s="36" t="n">
        <v>0.0194</v>
      </c>
      <c r="B202" s="36" t="n">
        <v>-0.1378</v>
      </c>
      <c r="C202" s="25"/>
      <c r="D202" s="7"/>
      <c r="E202" s="7"/>
      <c r="F202" s="7"/>
      <c r="I202" s="36" t="n">
        <v>0.0194</v>
      </c>
      <c r="J202" s="36" t="n">
        <v>-0.1378</v>
      </c>
      <c r="K202" s="25"/>
      <c r="Q202" s="29"/>
      <c r="R202" s="29"/>
      <c r="S202" s="29"/>
      <c r="T202" s="44"/>
      <c r="U202" s="29"/>
      <c r="V202" s="29"/>
      <c r="W202" s="29"/>
      <c r="X202" s="29"/>
      <c r="Y202" s="29"/>
      <c r="Z202" s="29"/>
      <c r="AA202" s="29"/>
      <c r="AB202" s="29"/>
      <c r="AC202" s="44"/>
      <c r="AD202" s="29"/>
      <c r="AK202" s="25"/>
      <c r="AO202" s="36" t="n">
        <v>0.9799</v>
      </c>
      <c r="AP202" s="36" t="n">
        <v>-0.004</v>
      </c>
      <c r="AR202" s="57"/>
      <c r="AS202" s="57"/>
      <c r="AT202" s="25"/>
      <c r="AW202" s="36" t="n">
        <v>0.92</v>
      </c>
      <c r="AX202" s="36" t="n">
        <v>0.008</v>
      </c>
      <c r="BA202" s="57"/>
      <c r="BB202" s="57"/>
      <c r="BC202" s="25"/>
      <c r="BE202" s="56" t="n">
        <v>0.92</v>
      </c>
      <c r="BF202" s="56" t="n">
        <v>0.00766</v>
      </c>
      <c r="BJ202" s="57"/>
      <c r="BK202" s="57"/>
      <c r="BL202" s="25"/>
      <c r="BM202" s="56" t="n">
        <v>0.92</v>
      </c>
      <c r="BN202" s="56" t="n">
        <v>0.00766</v>
      </c>
      <c r="BR202" s="57"/>
      <c r="BS202" s="57"/>
      <c r="BT202" s="57"/>
      <c r="BV202" s="57"/>
      <c r="BW202" s="57"/>
      <c r="BX202" s="25"/>
    </row>
    <row r="203" s="26" customFormat="true" ht="14.5" hidden="false" customHeight="false" outlineLevel="0" collapsed="false">
      <c r="A203" s="36" t="n">
        <v>0.0218</v>
      </c>
      <c r="B203" s="36" t="n">
        <v>-0.1462</v>
      </c>
      <c r="C203" s="25"/>
      <c r="D203" s="7"/>
      <c r="E203" s="7"/>
      <c r="F203" s="7"/>
      <c r="I203" s="36" t="n">
        <v>0.0218</v>
      </c>
      <c r="J203" s="36" t="n">
        <v>-0.1462</v>
      </c>
      <c r="K203" s="25"/>
      <c r="Q203" s="29"/>
      <c r="R203" s="29"/>
      <c r="S203" s="29"/>
      <c r="T203" s="44"/>
      <c r="U203" s="29"/>
      <c r="V203" s="29"/>
      <c r="W203" s="29"/>
      <c r="X203" s="29"/>
      <c r="Y203" s="29"/>
      <c r="Z203" s="29"/>
      <c r="AA203" s="29"/>
      <c r="AB203" s="29"/>
      <c r="AC203" s="44"/>
      <c r="AD203" s="29"/>
      <c r="AK203" s="25"/>
      <c r="AO203" s="36" t="n">
        <v>0.9872</v>
      </c>
      <c r="AP203" s="36" t="n">
        <v>-0.0055</v>
      </c>
      <c r="AR203" s="57"/>
      <c r="AS203" s="57"/>
      <c r="AT203" s="25"/>
      <c r="AW203" s="36" t="n">
        <v>0.93</v>
      </c>
      <c r="AX203" s="36" t="n">
        <v>0.0073</v>
      </c>
      <c r="BA203" s="57"/>
      <c r="BB203" s="57"/>
      <c r="BC203" s="25"/>
      <c r="BE203" s="56" t="n">
        <v>0.93</v>
      </c>
      <c r="BF203" s="56" t="n">
        <v>0.006781</v>
      </c>
      <c r="BJ203" s="57"/>
      <c r="BK203" s="57"/>
      <c r="BL203" s="25"/>
      <c r="BM203" s="56" t="n">
        <v>0.93</v>
      </c>
      <c r="BN203" s="56" t="n">
        <v>0.006781</v>
      </c>
      <c r="BR203" s="57"/>
      <c r="BS203" s="57"/>
      <c r="BT203" s="57"/>
      <c r="BV203" s="57"/>
      <c r="BW203" s="57"/>
      <c r="BX203" s="25"/>
    </row>
    <row r="204" s="26" customFormat="true" ht="14.5" hidden="false" customHeight="false" outlineLevel="0" collapsed="false">
      <c r="A204" s="36" t="n">
        <v>0.0245</v>
      </c>
      <c r="B204" s="36" t="n">
        <v>-0.1545</v>
      </c>
      <c r="C204" s="25"/>
      <c r="D204" s="7"/>
      <c r="E204" s="7"/>
      <c r="F204" s="7"/>
      <c r="I204" s="36" t="n">
        <v>0.0245</v>
      </c>
      <c r="J204" s="36" t="n">
        <v>-0.1545</v>
      </c>
      <c r="K204" s="25"/>
      <c r="Q204" s="29"/>
      <c r="R204" s="29"/>
      <c r="S204" s="29"/>
      <c r="T204" s="44"/>
      <c r="U204" s="29"/>
      <c r="V204" s="29"/>
      <c r="W204" s="29"/>
      <c r="X204" s="29"/>
      <c r="Y204" s="29"/>
      <c r="Z204" s="29"/>
      <c r="AA204" s="29"/>
      <c r="AB204" s="29"/>
      <c r="AC204" s="44"/>
      <c r="AD204" s="29"/>
      <c r="AK204" s="25"/>
      <c r="AO204" s="36" t="n">
        <v>0.994</v>
      </c>
      <c r="AP204" s="36" t="n">
        <v>-0.0071</v>
      </c>
      <c r="AR204" s="57"/>
      <c r="AS204" s="57"/>
      <c r="AT204" s="25"/>
      <c r="AW204" s="36" t="n">
        <v>0.94</v>
      </c>
      <c r="AX204" s="36" t="n">
        <v>0.0063</v>
      </c>
      <c r="BA204" s="57"/>
      <c r="BB204" s="57"/>
      <c r="BC204" s="25"/>
      <c r="BE204" s="56" t="n">
        <v>0.94</v>
      </c>
      <c r="BF204" s="56" t="n">
        <v>0.005781</v>
      </c>
      <c r="BJ204" s="57"/>
      <c r="BK204" s="57"/>
      <c r="BL204" s="25"/>
      <c r="BM204" s="56" t="n">
        <v>0.94</v>
      </c>
      <c r="BN204" s="56" t="n">
        <v>0.005781</v>
      </c>
      <c r="BR204" s="57"/>
      <c r="BS204" s="57"/>
      <c r="BT204" s="57"/>
      <c r="BV204" s="57"/>
      <c r="BW204" s="57"/>
      <c r="BX204" s="25"/>
    </row>
    <row r="205" s="26" customFormat="true" ht="14.5" hidden="false" customHeight="false" outlineLevel="0" collapsed="false">
      <c r="A205" s="36" t="n">
        <v>0.0272</v>
      </c>
      <c r="B205" s="36" t="n">
        <v>-0.1628</v>
      </c>
      <c r="C205" s="25"/>
      <c r="D205" s="7"/>
      <c r="E205" s="7"/>
      <c r="F205" s="7"/>
      <c r="I205" s="36" t="n">
        <v>0.0272</v>
      </c>
      <c r="J205" s="36" t="n">
        <v>-0.1628</v>
      </c>
      <c r="K205" s="25"/>
      <c r="Q205" s="29"/>
      <c r="R205" s="29"/>
      <c r="S205" s="29"/>
      <c r="T205" s="44"/>
      <c r="U205" s="29"/>
      <c r="V205" s="29"/>
      <c r="W205" s="29"/>
      <c r="X205" s="29"/>
      <c r="Y205" s="29"/>
      <c r="Z205" s="29"/>
      <c r="AA205" s="29"/>
      <c r="AB205" s="29"/>
      <c r="AC205" s="44"/>
      <c r="AD205" s="29"/>
      <c r="AK205" s="25"/>
      <c r="AO205" s="36" t="n">
        <v>1</v>
      </c>
      <c r="AP205" s="36" t="n">
        <v>-0.0087</v>
      </c>
      <c r="AR205" s="57"/>
      <c r="AS205" s="57"/>
      <c r="AT205" s="25"/>
      <c r="AW205" s="36" t="n">
        <v>0.95</v>
      </c>
      <c r="AX205" s="36" t="n">
        <v>0.0051</v>
      </c>
      <c r="BA205" s="57"/>
      <c r="BB205" s="57"/>
      <c r="BC205" s="25"/>
      <c r="BE205" s="56" t="n">
        <v>0.95</v>
      </c>
      <c r="BF205" s="56" t="n">
        <v>0.004675</v>
      </c>
      <c r="BJ205" s="57"/>
      <c r="BK205" s="57"/>
      <c r="BL205" s="25"/>
      <c r="BM205" s="56" t="n">
        <v>0.95</v>
      </c>
      <c r="BN205" s="56" t="n">
        <v>0.004675</v>
      </c>
      <c r="BR205" s="57"/>
      <c r="BS205" s="57"/>
      <c r="BT205" s="57"/>
      <c r="BV205" s="57"/>
      <c r="BW205" s="57"/>
      <c r="BX205" s="25"/>
    </row>
    <row r="206" s="26" customFormat="true" ht="14.5" hidden="false" customHeight="false" outlineLevel="0" collapsed="false">
      <c r="A206" s="36" t="n">
        <v>0.0302</v>
      </c>
      <c r="B206" s="36" t="n">
        <v>-0.171</v>
      </c>
      <c r="C206" s="25"/>
      <c r="D206" s="7"/>
      <c r="E206" s="7"/>
      <c r="F206" s="7"/>
      <c r="I206" s="36" t="n">
        <v>0.0302</v>
      </c>
      <c r="J206" s="36" t="n">
        <v>-0.171</v>
      </c>
      <c r="K206" s="25"/>
      <c r="Q206" s="29"/>
      <c r="R206" s="29"/>
      <c r="S206" s="29"/>
      <c r="T206" s="44"/>
      <c r="U206" s="29"/>
      <c r="V206" s="29"/>
      <c r="W206" s="29"/>
      <c r="X206" s="29"/>
      <c r="Y206" s="29"/>
      <c r="Z206" s="29"/>
      <c r="AA206" s="29"/>
      <c r="AB206" s="29"/>
      <c r="AC206" s="44"/>
      <c r="AD206" s="29"/>
      <c r="AK206" s="25"/>
      <c r="AT206" s="25"/>
      <c r="AW206" s="36" t="n">
        <v>0.96</v>
      </c>
      <c r="AX206" s="36" t="n">
        <v>0.0036</v>
      </c>
      <c r="BA206" s="57"/>
      <c r="BB206" s="57"/>
      <c r="BC206" s="25"/>
      <c r="BE206" s="56" t="n">
        <v>0.96</v>
      </c>
      <c r="BF206" s="56" t="n">
        <v>0.003486</v>
      </c>
      <c r="BJ206" s="57"/>
      <c r="BK206" s="57"/>
      <c r="BL206" s="25"/>
      <c r="BM206" s="56" t="n">
        <v>0.96</v>
      </c>
      <c r="BN206" s="56" t="n">
        <v>0.003486</v>
      </c>
      <c r="BR206" s="57"/>
      <c r="BV206" s="57"/>
      <c r="BW206" s="57"/>
      <c r="BX206" s="25"/>
    </row>
    <row r="207" s="26" customFormat="true" ht="14.5" hidden="false" customHeight="false" outlineLevel="0" collapsed="false">
      <c r="A207" s="36" t="n">
        <v>0.0332</v>
      </c>
      <c r="B207" s="36" t="n">
        <v>-0.1792</v>
      </c>
      <c r="C207" s="25"/>
      <c r="D207" s="7"/>
      <c r="E207" s="7"/>
      <c r="F207" s="7"/>
      <c r="I207" s="36" t="n">
        <v>0.0332</v>
      </c>
      <c r="J207" s="36" t="n">
        <v>-0.1792</v>
      </c>
      <c r="K207" s="25"/>
      <c r="Q207" s="29"/>
      <c r="R207" s="29"/>
      <c r="S207" s="29"/>
      <c r="T207" s="44"/>
      <c r="U207" s="29"/>
      <c r="V207" s="29"/>
      <c r="W207" s="29"/>
      <c r="X207" s="29"/>
      <c r="Y207" s="29"/>
      <c r="Z207" s="29"/>
      <c r="AA207" s="29"/>
      <c r="AB207" s="29"/>
      <c r="AC207" s="44"/>
      <c r="AD207" s="29"/>
      <c r="AK207" s="25"/>
      <c r="AT207" s="25"/>
      <c r="AW207" s="36" t="n">
        <v>0.97</v>
      </c>
      <c r="AX207" s="36" t="n">
        <v>0.0021</v>
      </c>
      <c r="BA207" s="57"/>
      <c r="BB207" s="57"/>
      <c r="BC207" s="25"/>
      <c r="BE207" s="56" t="n">
        <v>0.97</v>
      </c>
      <c r="BF207" s="56" t="n">
        <v>0.00223</v>
      </c>
      <c r="BJ207" s="57"/>
      <c r="BK207" s="57"/>
      <c r="BL207" s="25"/>
      <c r="BM207" s="56" t="n">
        <v>0.97</v>
      </c>
      <c r="BN207" s="56" t="n">
        <v>0.00223</v>
      </c>
      <c r="BR207" s="57"/>
      <c r="BX207" s="25"/>
    </row>
    <row r="208" s="26" customFormat="true" ht="14.5" hidden="false" customHeight="false" outlineLevel="0" collapsed="false">
      <c r="A208" s="36" t="n">
        <v>0.0364</v>
      </c>
      <c r="B208" s="36" t="n">
        <v>-0.1873</v>
      </c>
      <c r="C208" s="25"/>
      <c r="D208" s="7"/>
      <c r="E208" s="7"/>
      <c r="F208" s="7"/>
      <c r="I208" s="36" t="n">
        <v>0.0364</v>
      </c>
      <c r="J208" s="36" t="n">
        <v>-0.1873</v>
      </c>
      <c r="K208" s="25"/>
      <c r="Q208" s="29"/>
      <c r="R208" s="29"/>
      <c r="S208" s="29"/>
      <c r="T208" s="44"/>
      <c r="U208" s="29"/>
      <c r="V208" s="29"/>
      <c r="W208" s="29"/>
      <c r="X208" s="29"/>
      <c r="Y208" s="29"/>
      <c r="Z208" s="29"/>
      <c r="AA208" s="29"/>
      <c r="AB208" s="29"/>
      <c r="AC208" s="44"/>
      <c r="AD208" s="29"/>
      <c r="AK208" s="25"/>
      <c r="AT208" s="25"/>
      <c r="AW208" s="36" t="n">
        <v>0.98</v>
      </c>
      <c r="AX208" s="36" t="n">
        <v>0</v>
      </c>
      <c r="BA208" s="57"/>
      <c r="BB208" s="57"/>
      <c r="BC208" s="25"/>
      <c r="BE208" s="56" t="n">
        <v>0.98</v>
      </c>
      <c r="BF208" s="56" t="n">
        <v>0.000949</v>
      </c>
      <c r="BL208" s="25"/>
      <c r="BM208" s="56" t="n">
        <v>0.98</v>
      </c>
      <c r="BN208" s="56" t="n">
        <v>0.000949</v>
      </c>
      <c r="BX208" s="25"/>
    </row>
    <row r="209" s="26" customFormat="true" ht="14.5" hidden="false" customHeight="false" outlineLevel="0" collapsed="false">
      <c r="A209" s="36" t="n">
        <v>0.0397</v>
      </c>
      <c r="B209" s="36" t="n">
        <v>-0.1954</v>
      </c>
      <c r="C209" s="25"/>
      <c r="D209" s="7"/>
      <c r="E209" s="7"/>
      <c r="F209" s="7"/>
      <c r="I209" s="36" t="n">
        <v>0.0397</v>
      </c>
      <c r="J209" s="36" t="n">
        <v>-0.1954</v>
      </c>
      <c r="K209" s="25"/>
      <c r="Q209" s="29"/>
      <c r="R209" s="29"/>
      <c r="S209" s="29"/>
      <c r="T209" s="44"/>
      <c r="U209" s="29"/>
      <c r="V209" s="29"/>
      <c r="W209" s="29"/>
      <c r="X209" s="29"/>
      <c r="Y209" s="29"/>
      <c r="Z209" s="29"/>
      <c r="AA209" s="29"/>
      <c r="AB209" s="29"/>
      <c r="AC209" s="44"/>
      <c r="AD209" s="29"/>
      <c r="AK209" s="25"/>
      <c r="AT209" s="25"/>
      <c r="AW209" s="36" t="n">
        <v>0.99</v>
      </c>
      <c r="AX209" s="36" t="n">
        <v>-0.001</v>
      </c>
      <c r="BA209" s="57"/>
      <c r="BB209" s="57"/>
      <c r="BC209" s="25"/>
      <c r="BE209" s="56" t="n">
        <v>0.99</v>
      </c>
      <c r="BF209" s="56" t="n">
        <v>-0.000327</v>
      </c>
      <c r="BL209" s="25"/>
      <c r="BM209" s="56" t="n">
        <v>0.99</v>
      </c>
      <c r="BN209" s="56" t="n">
        <v>-0.000327</v>
      </c>
      <c r="BX209" s="25"/>
    </row>
    <row r="210" s="26" customFormat="true" ht="14.5" hidden="false" customHeight="false" outlineLevel="0" collapsed="false">
      <c r="A210" s="36" t="n">
        <v>0.0432</v>
      </c>
      <c r="B210" s="36" t="n">
        <v>-0.2034</v>
      </c>
      <c r="C210" s="25"/>
      <c r="D210" s="7"/>
      <c r="E210" s="7"/>
      <c r="F210" s="7"/>
      <c r="I210" s="36" t="n">
        <v>0.0432</v>
      </c>
      <c r="J210" s="36" t="n">
        <v>-0.2034</v>
      </c>
      <c r="K210" s="25"/>
      <c r="Q210" s="29"/>
      <c r="R210" s="29"/>
      <c r="S210" s="29"/>
      <c r="T210" s="44"/>
      <c r="U210" s="29"/>
      <c r="V210" s="29"/>
      <c r="W210" s="29"/>
      <c r="X210" s="29"/>
      <c r="Y210" s="29"/>
      <c r="Z210" s="29"/>
      <c r="AA210" s="29"/>
      <c r="AB210" s="29"/>
      <c r="AC210" s="44"/>
      <c r="AD210" s="29"/>
      <c r="AK210" s="25"/>
      <c r="AT210" s="25"/>
      <c r="AW210" s="36" t="n">
        <v>1</v>
      </c>
      <c r="AX210" s="36" t="n">
        <v>0</v>
      </c>
      <c r="BA210" s="57"/>
      <c r="BB210" s="57"/>
      <c r="BC210" s="25"/>
      <c r="BE210" s="56" t="n">
        <v>1</v>
      </c>
      <c r="BF210" s="56" t="n">
        <v>-0.001392</v>
      </c>
      <c r="BL210" s="25"/>
      <c r="BM210" s="56" t="n">
        <v>1</v>
      </c>
      <c r="BN210" s="56" t="n">
        <v>-0.001392</v>
      </c>
      <c r="BX210" s="25"/>
    </row>
    <row r="211" s="26" customFormat="true" ht="14.5" hidden="false" customHeight="false" outlineLevel="0" collapsed="false">
      <c r="A211" s="36" t="n">
        <v>0.0468</v>
      </c>
      <c r="B211" s="36" t="n">
        <v>-0.2113</v>
      </c>
      <c r="C211" s="25"/>
      <c r="D211" s="7"/>
      <c r="E211" s="7"/>
      <c r="F211" s="7"/>
      <c r="I211" s="36" t="n">
        <v>0.0468</v>
      </c>
      <c r="J211" s="36" t="n">
        <v>-0.2113</v>
      </c>
      <c r="K211" s="25"/>
      <c r="Q211" s="29"/>
      <c r="R211" s="29"/>
      <c r="S211" s="29"/>
      <c r="T211" s="44"/>
      <c r="U211" s="29"/>
      <c r="V211" s="29"/>
      <c r="W211" s="29"/>
      <c r="X211" s="29"/>
      <c r="Y211" s="29"/>
      <c r="Z211" s="29"/>
      <c r="AA211" s="29"/>
      <c r="AB211" s="29"/>
      <c r="AC211" s="44"/>
      <c r="AD211" s="29"/>
      <c r="AK211" s="25"/>
      <c r="AT211" s="25"/>
      <c r="BA211" s="57"/>
      <c r="BB211" s="57"/>
      <c r="BC211" s="25"/>
      <c r="BL211" s="25"/>
      <c r="BX211" s="25"/>
    </row>
    <row r="212" s="26" customFormat="true" ht="14.5" hidden="false" customHeight="false" outlineLevel="0" collapsed="false">
      <c r="A212" s="36" t="n">
        <v>0.0506</v>
      </c>
      <c r="B212" s="36" t="n">
        <v>-0.2192</v>
      </c>
      <c r="C212" s="25"/>
      <c r="D212" s="7"/>
      <c r="E212" s="7"/>
      <c r="F212" s="7"/>
      <c r="I212" s="36" t="n">
        <v>0.0506</v>
      </c>
      <c r="J212" s="36" t="n">
        <v>-0.2192</v>
      </c>
      <c r="K212" s="25"/>
      <c r="Q212" s="29"/>
      <c r="R212" s="29"/>
      <c r="S212" s="29"/>
      <c r="T212" s="44"/>
      <c r="U212" s="29"/>
      <c r="V212" s="29"/>
      <c r="W212" s="29"/>
      <c r="X212" s="29"/>
      <c r="Y212" s="29"/>
      <c r="Z212" s="29"/>
      <c r="AA212" s="29"/>
      <c r="AB212" s="29"/>
      <c r="AC212" s="44"/>
      <c r="AD212" s="29"/>
      <c r="AK212" s="25"/>
      <c r="AT212" s="25"/>
      <c r="BA212" s="57"/>
      <c r="BB212" s="57"/>
      <c r="BC212" s="25"/>
      <c r="BL212" s="25"/>
      <c r="BX212" s="25"/>
    </row>
    <row r="213" s="26" customFormat="true" ht="14.5" hidden="false" customHeight="false" outlineLevel="0" collapsed="false">
      <c r="A213" s="36" t="n">
        <v>0.0545</v>
      </c>
      <c r="B213" s="36" t="n">
        <v>-0.227</v>
      </c>
      <c r="C213" s="25"/>
      <c r="D213" s="7"/>
      <c r="E213" s="7"/>
      <c r="F213" s="7"/>
      <c r="I213" s="36" t="n">
        <v>0.0545</v>
      </c>
      <c r="J213" s="36" t="n">
        <v>-0.227</v>
      </c>
      <c r="K213" s="25"/>
      <c r="Q213" s="29"/>
      <c r="R213" s="29"/>
      <c r="S213" s="29"/>
      <c r="T213" s="44"/>
      <c r="U213" s="29"/>
      <c r="V213" s="29"/>
      <c r="W213" s="29"/>
      <c r="X213" s="29"/>
      <c r="Y213" s="29"/>
      <c r="Z213" s="29"/>
      <c r="AA213" s="29"/>
      <c r="AB213" s="29"/>
      <c r="AC213" s="44"/>
      <c r="AD213" s="29"/>
      <c r="AK213" s="25"/>
      <c r="AT213" s="25"/>
      <c r="BC213" s="25"/>
      <c r="BL213" s="25"/>
      <c r="BX213" s="25"/>
    </row>
    <row r="214" s="26" customFormat="true" ht="14.5" hidden="false" customHeight="false" outlineLevel="0" collapsed="false">
      <c r="A214" s="36" t="n">
        <v>0.0585</v>
      </c>
      <c r="B214" s="36" t="n">
        <v>-0.2347</v>
      </c>
      <c r="C214" s="25"/>
      <c r="D214" s="7"/>
      <c r="E214" s="7"/>
      <c r="F214" s="7"/>
      <c r="I214" s="36" t="n">
        <v>0.0585</v>
      </c>
      <c r="J214" s="36" t="n">
        <v>-0.2347</v>
      </c>
      <c r="K214" s="25"/>
      <c r="Q214" s="29"/>
      <c r="R214" s="29"/>
      <c r="S214" s="29"/>
      <c r="T214" s="44"/>
      <c r="U214" s="29"/>
      <c r="V214" s="29"/>
      <c r="W214" s="29"/>
      <c r="X214" s="29"/>
      <c r="Y214" s="29"/>
      <c r="Z214" s="29"/>
      <c r="AA214" s="29"/>
      <c r="AB214" s="29"/>
      <c r="AC214" s="44"/>
      <c r="AD214" s="29"/>
      <c r="AK214" s="25"/>
      <c r="AT214" s="25"/>
      <c r="BC214" s="25"/>
      <c r="BL214" s="25"/>
      <c r="BX214" s="25"/>
    </row>
    <row r="215" s="26" customFormat="true" ht="14.5" hidden="false" customHeight="false" outlineLevel="0" collapsed="false">
      <c r="A215" s="36" t="n">
        <v>0.0627</v>
      </c>
      <c r="B215" s="36" t="n">
        <v>-0.2424</v>
      </c>
      <c r="C215" s="25"/>
      <c r="D215" s="7"/>
      <c r="E215" s="7"/>
      <c r="F215" s="7"/>
      <c r="I215" s="36" t="n">
        <v>0.0627</v>
      </c>
      <c r="J215" s="36" t="n">
        <v>-0.2424</v>
      </c>
      <c r="K215" s="25"/>
      <c r="Q215" s="29"/>
      <c r="R215" s="29"/>
      <c r="S215" s="29"/>
      <c r="T215" s="44"/>
      <c r="U215" s="29"/>
      <c r="V215" s="29"/>
      <c r="W215" s="29"/>
      <c r="X215" s="29"/>
      <c r="Y215" s="29"/>
      <c r="Z215" s="29"/>
      <c r="AA215" s="29"/>
      <c r="AB215" s="29"/>
      <c r="AC215" s="44"/>
      <c r="AD215" s="29"/>
      <c r="AK215" s="25"/>
      <c r="AT215" s="25"/>
      <c r="BC215" s="25"/>
      <c r="BL215" s="25"/>
      <c r="BX215" s="25"/>
    </row>
    <row r="216" s="26" customFormat="true" ht="14.5" hidden="false" customHeight="false" outlineLevel="0" collapsed="false">
      <c r="A216" s="36" t="n">
        <v>0.067</v>
      </c>
      <c r="B216" s="36" t="n">
        <v>-0.25</v>
      </c>
      <c r="C216" s="25"/>
      <c r="D216" s="7"/>
      <c r="E216" s="7"/>
      <c r="F216" s="7"/>
      <c r="I216" s="36" t="n">
        <v>0.067</v>
      </c>
      <c r="J216" s="36" t="n">
        <v>-0.25</v>
      </c>
      <c r="K216" s="25"/>
      <c r="Q216" s="29"/>
      <c r="R216" s="29"/>
      <c r="S216" s="29"/>
      <c r="T216" s="44"/>
      <c r="U216" s="29"/>
      <c r="V216" s="29"/>
      <c r="W216" s="29"/>
      <c r="X216" s="29"/>
      <c r="Y216" s="29"/>
      <c r="Z216" s="29"/>
      <c r="AA216" s="29"/>
      <c r="AB216" s="29"/>
      <c r="AC216" s="44"/>
      <c r="AD216" s="29"/>
      <c r="AK216" s="25"/>
      <c r="AT216" s="25"/>
      <c r="BC216" s="25"/>
      <c r="BL216" s="25"/>
      <c r="BX216" s="25"/>
    </row>
    <row r="217" s="26" customFormat="true" ht="14.5" hidden="false" customHeight="false" outlineLevel="0" collapsed="false">
      <c r="A217" s="36" t="n">
        <v>0.0714</v>
      </c>
      <c r="B217" s="36" t="n">
        <v>-0.2575</v>
      </c>
      <c r="C217" s="25"/>
      <c r="D217" s="7"/>
      <c r="E217" s="7"/>
      <c r="F217" s="7"/>
      <c r="I217" s="36" t="n">
        <v>0.0714</v>
      </c>
      <c r="J217" s="36" t="n">
        <v>-0.2575</v>
      </c>
      <c r="K217" s="25"/>
      <c r="Q217" s="29"/>
      <c r="R217" s="29"/>
      <c r="S217" s="29"/>
      <c r="T217" s="44"/>
      <c r="U217" s="29"/>
      <c r="V217" s="29"/>
      <c r="W217" s="29"/>
      <c r="X217" s="29"/>
      <c r="Y217" s="29"/>
      <c r="Z217" s="29"/>
      <c r="AA217" s="29"/>
      <c r="AB217" s="29"/>
      <c r="AC217" s="44"/>
      <c r="AD217" s="29"/>
      <c r="AK217" s="25"/>
      <c r="AT217" s="25"/>
      <c r="BC217" s="25"/>
      <c r="BL217" s="25"/>
      <c r="BX217" s="25"/>
    </row>
    <row r="218" s="26" customFormat="true" ht="14.5" hidden="false" customHeight="false" outlineLevel="0" collapsed="false">
      <c r="A218" s="36" t="n">
        <v>0.076</v>
      </c>
      <c r="B218" s="36" t="n">
        <v>-0.265</v>
      </c>
      <c r="C218" s="25"/>
      <c r="D218" s="7"/>
      <c r="E218" s="7"/>
      <c r="F218" s="7"/>
      <c r="I218" s="36" t="n">
        <v>0.076</v>
      </c>
      <c r="J218" s="36" t="n">
        <v>-0.265</v>
      </c>
      <c r="K218" s="25"/>
      <c r="Q218" s="29"/>
      <c r="R218" s="29"/>
      <c r="S218" s="29"/>
      <c r="T218" s="44"/>
      <c r="U218" s="29"/>
      <c r="V218" s="29"/>
      <c r="W218" s="29"/>
      <c r="X218" s="29"/>
      <c r="Y218" s="29"/>
      <c r="Z218" s="29"/>
      <c r="AA218" s="29"/>
      <c r="AB218" s="29"/>
      <c r="AC218" s="44"/>
      <c r="AD218" s="29"/>
      <c r="AK218" s="25"/>
      <c r="AT218" s="25"/>
      <c r="BC218" s="25"/>
      <c r="BL218" s="25"/>
      <c r="BX218" s="25"/>
    </row>
    <row r="219" s="26" customFormat="true" ht="14.5" hidden="false" customHeight="false" outlineLevel="0" collapsed="false">
      <c r="A219" s="36" t="n">
        <v>0.0807</v>
      </c>
      <c r="B219" s="36" t="n">
        <v>-0.2723</v>
      </c>
      <c r="C219" s="25"/>
      <c r="D219" s="7"/>
      <c r="E219" s="7"/>
      <c r="F219" s="7"/>
      <c r="I219" s="36" t="n">
        <v>0.0807</v>
      </c>
      <c r="J219" s="36" t="n">
        <v>-0.2723</v>
      </c>
      <c r="K219" s="25"/>
      <c r="Q219" s="29"/>
      <c r="R219" s="29"/>
      <c r="S219" s="29"/>
      <c r="T219" s="44"/>
      <c r="U219" s="29"/>
      <c r="V219" s="29"/>
      <c r="W219" s="29"/>
      <c r="X219" s="29"/>
      <c r="Y219" s="29"/>
      <c r="Z219" s="29"/>
      <c r="AA219" s="29"/>
      <c r="AB219" s="29"/>
      <c r="AC219" s="44"/>
      <c r="AD219" s="29"/>
      <c r="AK219" s="25"/>
      <c r="AT219" s="25"/>
      <c r="BC219" s="25"/>
      <c r="BL219" s="25"/>
      <c r="BX219" s="25"/>
    </row>
    <row r="220" s="26" customFormat="true" ht="14.5" hidden="false" customHeight="false" outlineLevel="0" collapsed="false">
      <c r="A220" s="36" t="n">
        <v>0.0855</v>
      </c>
      <c r="B220" s="36" t="n">
        <v>-0.2796</v>
      </c>
      <c r="C220" s="25"/>
      <c r="D220" s="7"/>
      <c r="E220" s="7"/>
      <c r="F220" s="7"/>
      <c r="I220" s="36" t="n">
        <v>0.0855</v>
      </c>
      <c r="J220" s="36" t="n">
        <v>-0.2796</v>
      </c>
      <c r="K220" s="25"/>
      <c r="Q220" s="29"/>
      <c r="R220" s="29"/>
      <c r="S220" s="29"/>
      <c r="T220" s="44"/>
      <c r="U220" s="29"/>
      <c r="V220" s="29"/>
      <c r="W220" s="29"/>
      <c r="X220" s="29"/>
      <c r="Y220" s="29"/>
      <c r="Z220" s="29"/>
      <c r="AA220" s="29"/>
      <c r="AB220" s="29"/>
      <c r="AC220" s="44"/>
      <c r="AD220" s="29"/>
      <c r="AK220" s="25"/>
      <c r="AT220" s="25"/>
      <c r="BC220" s="25"/>
      <c r="BL220" s="25"/>
      <c r="BX220" s="25"/>
    </row>
    <row r="221" s="26" customFormat="true" ht="14.5" hidden="false" customHeight="false" outlineLevel="0" collapsed="false">
      <c r="A221" s="36" t="n">
        <v>0.0904</v>
      </c>
      <c r="B221" s="36" t="n">
        <v>-0.2868</v>
      </c>
      <c r="C221" s="25"/>
      <c r="D221" s="7"/>
      <c r="E221" s="7"/>
      <c r="F221" s="7"/>
      <c r="I221" s="36" t="n">
        <v>0.0904</v>
      </c>
      <c r="J221" s="36" t="n">
        <v>-0.2868</v>
      </c>
      <c r="K221" s="25"/>
      <c r="Q221" s="29"/>
      <c r="R221" s="29"/>
      <c r="S221" s="29"/>
      <c r="T221" s="44"/>
      <c r="U221" s="29"/>
      <c r="V221" s="29"/>
      <c r="W221" s="29"/>
      <c r="X221" s="29"/>
      <c r="Y221" s="29"/>
      <c r="Z221" s="29"/>
      <c r="AA221" s="29"/>
      <c r="AB221" s="29"/>
      <c r="AC221" s="44"/>
      <c r="AD221" s="29"/>
      <c r="AK221" s="25"/>
      <c r="AT221" s="25"/>
      <c r="BC221" s="25"/>
      <c r="BL221" s="25"/>
      <c r="BX221" s="25"/>
    </row>
    <row r="222" s="26" customFormat="true" ht="14.5" hidden="false" customHeight="false" outlineLevel="0" collapsed="false">
      <c r="A222" s="36" t="n">
        <v>0.0955</v>
      </c>
      <c r="B222" s="36" t="n">
        <v>-0.2939</v>
      </c>
      <c r="C222" s="25"/>
      <c r="D222" s="7"/>
      <c r="E222" s="7"/>
      <c r="F222" s="7"/>
      <c r="I222" s="36" t="n">
        <v>0.0955</v>
      </c>
      <c r="J222" s="36" t="n">
        <v>-0.2939</v>
      </c>
      <c r="K222" s="25"/>
      <c r="Q222" s="29"/>
      <c r="R222" s="29"/>
      <c r="S222" s="29"/>
      <c r="T222" s="44"/>
      <c r="U222" s="29"/>
      <c r="V222" s="29"/>
      <c r="W222" s="29"/>
      <c r="X222" s="29"/>
      <c r="Y222" s="29"/>
      <c r="Z222" s="29"/>
      <c r="AA222" s="29"/>
      <c r="AB222" s="29"/>
      <c r="AC222" s="44"/>
      <c r="AD222" s="29"/>
      <c r="AK222" s="25"/>
      <c r="AT222" s="25"/>
      <c r="BC222" s="25"/>
      <c r="BL222" s="25"/>
      <c r="BX222" s="25"/>
    </row>
    <row r="223" s="26" customFormat="true" ht="14.5" hidden="false" customHeight="false" outlineLevel="0" collapsed="false">
      <c r="A223" s="36" t="n">
        <v>0.1007</v>
      </c>
      <c r="B223" s="36" t="n">
        <v>-0.3009</v>
      </c>
      <c r="C223" s="25"/>
      <c r="D223" s="7"/>
      <c r="E223" s="7"/>
      <c r="F223" s="7"/>
      <c r="I223" s="36" t="n">
        <v>0.1007</v>
      </c>
      <c r="J223" s="36" t="n">
        <v>-0.3009</v>
      </c>
      <c r="K223" s="25"/>
      <c r="Q223" s="29"/>
      <c r="R223" s="29"/>
      <c r="S223" s="29"/>
      <c r="T223" s="44"/>
      <c r="U223" s="29"/>
      <c r="V223" s="29"/>
      <c r="W223" s="29"/>
      <c r="X223" s="29"/>
      <c r="Y223" s="29"/>
      <c r="Z223" s="29"/>
      <c r="AA223" s="29"/>
      <c r="AB223" s="29"/>
      <c r="AC223" s="44"/>
      <c r="AD223" s="29"/>
      <c r="AK223" s="25"/>
      <c r="AT223" s="25"/>
      <c r="BC223" s="25"/>
      <c r="BL223" s="25"/>
      <c r="BX223" s="25"/>
    </row>
    <row r="224" s="26" customFormat="true" ht="14.5" hidden="false" customHeight="false" outlineLevel="0" collapsed="false">
      <c r="A224" s="36" t="n">
        <v>0.106</v>
      </c>
      <c r="B224" s="36" t="n">
        <v>-0.3078</v>
      </c>
      <c r="C224" s="25"/>
      <c r="D224" s="7"/>
      <c r="E224" s="7"/>
      <c r="F224" s="7"/>
      <c r="I224" s="36" t="n">
        <v>0.106</v>
      </c>
      <c r="J224" s="36" t="n">
        <v>-0.3078</v>
      </c>
      <c r="K224" s="25"/>
      <c r="Q224" s="29"/>
      <c r="R224" s="29"/>
      <c r="S224" s="29"/>
      <c r="T224" s="44"/>
      <c r="U224" s="29"/>
      <c r="V224" s="29"/>
      <c r="W224" s="29"/>
      <c r="X224" s="29"/>
      <c r="Y224" s="29"/>
      <c r="Z224" s="29"/>
      <c r="AA224" s="29"/>
      <c r="AB224" s="29"/>
      <c r="AC224" s="44"/>
      <c r="AD224" s="29"/>
      <c r="AK224" s="25"/>
      <c r="AT224" s="25"/>
      <c r="BC224" s="25"/>
      <c r="BL224" s="25"/>
      <c r="BX224" s="25"/>
    </row>
    <row r="225" s="26" customFormat="true" ht="14.5" hidden="false" customHeight="false" outlineLevel="0" collapsed="false">
      <c r="A225" s="36" t="n">
        <v>0.1114</v>
      </c>
      <c r="B225" s="36" t="n">
        <v>-0.3147</v>
      </c>
      <c r="C225" s="25"/>
      <c r="D225" s="7"/>
      <c r="E225" s="7"/>
      <c r="F225" s="7"/>
      <c r="I225" s="36" t="n">
        <v>0.1114</v>
      </c>
      <c r="J225" s="36" t="n">
        <v>-0.3147</v>
      </c>
      <c r="K225" s="25"/>
      <c r="Q225" s="29"/>
      <c r="R225" s="29"/>
      <c r="S225" s="29"/>
      <c r="T225" s="44"/>
      <c r="U225" s="29"/>
      <c r="V225" s="29"/>
      <c r="W225" s="29"/>
      <c r="X225" s="29"/>
      <c r="Y225" s="29"/>
      <c r="Z225" s="29"/>
      <c r="AA225" s="29"/>
      <c r="AB225" s="29"/>
      <c r="AC225" s="44"/>
      <c r="AD225" s="29"/>
      <c r="AK225" s="25"/>
      <c r="AT225" s="25"/>
      <c r="BC225" s="25"/>
      <c r="BL225" s="25"/>
      <c r="BX225" s="25"/>
    </row>
    <row r="226" s="26" customFormat="true" ht="14.5" hidden="false" customHeight="false" outlineLevel="0" collapsed="false">
      <c r="A226" s="36" t="n">
        <v>0.117</v>
      </c>
      <c r="B226" s="36" t="n">
        <v>-0.3214</v>
      </c>
      <c r="C226" s="25"/>
      <c r="D226" s="7"/>
      <c r="E226" s="7"/>
      <c r="F226" s="7"/>
      <c r="I226" s="36" t="n">
        <v>0.117</v>
      </c>
      <c r="J226" s="36" t="n">
        <v>-0.3214</v>
      </c>
      <c r="K226" s="25"/>
      <c r="Q226" s="29"/>
      <c r="R226" s="29"/>
      <c r="S226" s="29"/>
      <c r="T226" s="44"/>
      <c r="U226" s="29"/>
      <c r="V226" s="29"/>
      <c r="W226" s="29"/>
      <c r="X226" s="29"/>
      <c r="Y226" s="29"/>
      <c r="Z226" s="29"/>
      <c r="AA226" s="29"/>
      <c r="AB226" s="29"/>
      <c r="AC226" s="44"/>
      <c r="AD226" s="29"/>
      <c r="AK226" s="25"/>
      <c r="AT226" s="25"/>
      <c r="BC226" s="25"/>
      <c r="BL226" s="25"/>
      <c r="BX226" s="25"/>
    </row>
    <row r="227" s="26" customFormat="true" ht="14.5" hidden="false" customHeight="false" outlineLevel="0" collapsed="false">
      <c r="A227" s="36" t="n">
        <v>0.1226</v>
      </c>
      <c r="B227" s="36" t="n">
        <v>-0.328</v>
      </c>
      <c r="C227" s="25"/>
      <c r="D227" s="7"/>
      <c r="E227" s="7"/>
      <c r="F227" s="7"/>
      <c r="I227" s="36" t="n">
        <v>0.1226</v>
      </c>
      <c r="J227" s="36" t="n">
        <v>-0.328</v>
      </c>
      <c r="K227" s="25"/>
      <c r="Q227" s="29"/>
      <c r="R227" s="29"/>
      <c r="S227" s="29"/>
      <c r="T227" s="44"/>
      <c r="U227" s="29"/>
      <c r="V227" s="29"/>
      <c r="W227" s="29"/>
      <c r="X227" s="29"/>
      <c r="Y227" s="29"/>
      <c r="Z227" s="29"/>
      <c r="AA227" s="29"/>
      <c r="AB227" s="29"/>
      <c r="AC227" s="44"/>
      <c r="AD227" s="29"/>
      <c r="AK227" s="25"/>
      <c r="AT227" s="25"/>
      <c r="BC227" s="25"/>
      <c r="BL227" s="25"/>
      <c r="BX227" s="25"/>
    </row>
    <row r="228" s="26" customFormat="true" ht="14.5" hidden="false" customHeight="false" outlineLevel="0" collapsed="false">
      <c r="A228" s="36" t="n">
        <v>0.1284</v>
      </c>
      <c r="B228" s="36" t="n">
        <v>-0.3346</v>
      </c>
      <c r="C228" s="25"/>
      <c r="D228" s="7"/>
      <c r="E228" s="7"/>
      <c r="F228" s="7"/>
      <c r="I228" s="36" t="n">
        <v>0.1284</v>
      </c>
      <c r="J228" s="36" t="n">
        <v>-0.3346</v>
      </c>
      <c r="K228" s="25"/>
      <c r="Q228" s="29"/>
      <c r="R228" s="29"/>
      <c r="S228" s="29"/>
      <c r="T228" s="44"/>
      <c r="U228" s="29"/>
      <c r="V228" s="29"/>
      <c r="W228" s="29"/>
      <c r="X228" s="29"/>
      <c r="Y228" s="29"/>
      <c r="Z228" s="29"/>
      <c r="AA228" s="29"/>
      <c r="AB228" s="29"/>
      <c r="AC228" s="44"/>
      <c r="AD228" s="29"/>
      <c r="AK228" s="25"/>
      <c r="AT228" s="25"/>
      <c r="BC228" s="25"/>
      <c r="BL228" s="25"/>
      <c r="BX228" s="25"/>
    </row>
    <row r="229" s="26" customFormat="true" ht="14.5" hidden="false" customHeight="false" outlineLevel="0" collapsed="false">
      <c r="A229" s="36" t="n">
        <v>0.1343</v>
      </c>
      <c r="B229" s="36" t="n">
        <v>-0.341</v>
      </c>
      <c r="C229" s="25"/>
      <c r="D229" s="7"/>
      <c r="E229" s="7"/>
      <c r="F229" s="7"/>
      <c r="I229" s="36" t="n">
        <v>0.1343</v>
      </c>
      <c r="J229" s="36" t="n">
        <v>-0.341</v>
      </c>
      <c r="K229" s="25"/>
      <c r="Q229" s="29"/>
      <c r="R229" s="29"/>
      <c r="S229" s="29"/>
      <c r="T229" s="44"/>
      <c r="U229" s="29"/>
      <c r="V229" s="29"/>
      <c r="W229" s="29"/>
      <c r="X229" s="29"/>
      <c r="Y229" s="29"/>
      <c r="Z229" s="29"/>
      <c r="AA229" s="29"/>
      <c r="AB229" s="29"/>
      <c r="AC229" s="44"/>
      <c r="AD229" s="29"/>
      <c r="AK229" s="25"/>
      <c r="AT229" s="25"/>
      <c r="BC229" s="25"/>
      <c r="BL229" s="25"/>
      <c r="BX229" s="25"/>
    </row>
    <row r="230" s="26" customFormat="true" ht="14.5" hidden="false" customHeight="false" outlineLevel="0" collapsed="false">
      <c r="A230" s="36" t="n">
        <v>0.1403</v>
      </c>
      <c r="B230" s="36" t="n">
        <v>-0.3473</v>
      </c>
      <c r="C230" s="25"/>
      <c r="D230" s="7"/>
      <c r="E230" s="7"/>
      <c r="F230" s="7"/>
      <c r="I230" s="36" t="n">
        <v>0.1403</v>
      </c>
      <c r="J230" s="36" t="n">
        <v>-0.3473</v>
      </c>
      <c r="K230" s="25"/>
      <c r="Q230" s="29"/>
      <c r="R230" s="29"/>
      <c r="S230" s="29"/>
      <c r="T230" s="44"/>
      <c r="U230" s="29"/>
      <c r="V230" s="29"/>
      <c r="W230" s="29"/>
      <c r="X230" s="29"/>
      <c r="Y230" s="29"/>
      <c r="Z230" s="29"/>
      <c r="AA230" s="29"/>
      <c r="AB230" s="29"/>
      <c r="AC230" s="44"/>
      <c r="AD230" s="29"/>
      <c r="AK230" s="25"/>
      <c r="AT230" s="25"/>
      <c r="BC230" s="25"/>
      <c r="BL230" s="25"/>
      <c r="BX230" s="25"/>
    </row>
    <row r="231" s="26" customFormat="true" ht="14.5" hidden="false" customHeight="false" outlineLevel="0" collapsed="false">
      <c r="A231" s="36" t="n">
        <v>0.1464</v>
      </c>
      <c r="B231" s="36" t="n">
        <v>-0.3536</v>
      </c>
      <c r="C231" s="25"/>
      <c r="D231" s="7"/>
      <c r="E231" s="7"/>
      <c r="F231" s="7"/>
      <c r="I231" s="36" t="n">
        <v>0.1464</v>
      </c>
      <c r="J231" s="36" t="n">
        <v>-0.3536</v>
      </c>
      <c r="K231" s="25"/>
      <c r="Q231" s="29"/>
      <c r="R231" s="29"/>
      <c r="S231" s="29"/>
      <c r="T231" s="44"/>
      <c r="U231" s="29"/>
      <c r="V231" s="29"/>
      <c r="W231" s="29"/>
      <c r="X231" s="29"/>
      <c r="Y231" s="29"/>
      <c r="Z231" s="29"/>
      <c r="AA231" s="29"/>
      <c r="AB231" s="29"/>
      <c r="AC231" s="44"/>
      <c r="AD231" s="29"/>
      <c r="AK231" s="25"/>
      <c r="AT231" s="25"/>
      <c r="BC231" s="25"/>
      <c r="BL231" s="25"/>
      <c r="BX231" s="25"/>
    </row>
    <row r="232" s="26" customFormat="true" ht="14.5" hidden="false" customHeight="false" outlineLevel="0" collapsed="false">
      <c r="A232" s="36" t="n">
        <v>0.1527</v>
      </c>
      <c r="B232" s="36" t="n">
        <v>-0.3597</v>
      </c>
      <c r="C232" s="25"/>
      <c r="D232" s="7"/>
      <c r="E232" s="7"/>
      <c r="F232" s="7"/>
      <c r="I232" s="36" t="n">
        <v>0.1527</v>
      </c>
      <c r="J232" s="36" t="n">
        <v>-0.3597</v>
      </c>
      <c r="K232" s="25"/>
      <c r="Q232" s="29"/>
      <c r="R232" s="29"/>
      <c r="S232" s="29"/>
      <c r="T232" s="44"/>
      <c r="U232" s="29"/>
      <c r="V232" s="29"/>
      <c r="W232" s="29"/>
      <c r="X232" s="29"/>
      <c r="Y232" s="29"/>
      <c r="Z232" s="29"/>
      <c r="AA232" s="29"/>
      <c r="AB232" s="29"/>
      <c r="AC232" s="44"/>
      <c r="AD232" s="29"/>
      <c r="AK232" s="25"/>
      <c r="AT232" s="25"/>
      <c r="BC232" s="25"/>
      <c r="BL232" s="25"/>
      <c r="BX232" s="25"/>
    </row>
    <row r="233" s="26" customFormat="true" ht="14.5" hidden="false" customHeight="false" outlineLevel="0" collapsed="false">
      <c r="A233" s="36" t="n">
        <v>0.159</v>
      </c>
      <c r="B233" s="36" t="n">
        <v>-0.3657</v>
      </c>
      <c r="C233" s="25"/>
      <c r="D233" s="7"/>
      <c r="E233" s="7"/>
      <c r="F233" s="7"/>
      <c r="I233" s="36" t="n">
        <v>0.159</v>
      </c>
      <c r="J233" s="36" t="n">
        <v>-0.3657</v>
      </c>
      <c r="K233" s="25"/>
      <c r="Q233" s="29"/>
      <c r="R233" s="29"/>
      <c r="S233" s="29"/>
      <c r="T233" s="44"/>
      <c r="U233" s="29"/>
      <c r="V233" s="29"/>
      <c r="W233" s="29"/>
      <c r="X233" s="29"/>
      <c r="Y233" s="29"/>
      <c r="Z233" s="29"/>
      <c r="AA233" s="29"/>
      <c r="AB233" s="29"/>
      <c r="AC233" s="44"/>
      <c r="AD233" s="29"/>
      <c r="AK233" s="25"/>
      <c r="AT233" s="25"/>
      <c r="BC233" s="25"/>
      <c r="BL233" s="25"/>
      <c r="BX233" s="25"/>
    </row>
    <row r="234" s="26" customFormat="true" ht="14.5" hidden="false" customHeight="false" outlineLevel="0" collapsed="false">
      <c r="A234" s="36" t="n">
        <v>0.1654</v>
      </c>
      <c r="B234" s="36" t="n">
        <v>-0.3716</v>
      </c>
      <c r="C234" s="25"/>
      <c r="D234" s="7"/>
      <c r="E234" s="7"/>
      <c r="F234" s="7"/>
      <c r="I234" s="36" t="n">
        <v>0.1654</v>
      </c>
      <c r="J234" s="36" t="n">
        <v>-0.3716</v>
      </c>
      <c r="K234" s="25"/>
      <c r="Q234" s="29"/>
      <c r="R234" s="29"/>
      <c r="S234" s="29"/>
      <c r="T234" s="44"/>
      <c r="U234" s="29"/>
      <c r="V234" s="29"/>
      <c r="W234" s="29"/>
      <c r="X234" s="29"/>
      <c r="Y234" s="29"/>
      <c r="Z234" s="29"/>
      <c r="AA234" s="29"/>
      <c r="AB234" s="29"/>
      <c r="AC234" s="44"/>
      <c r="AD234" s="29"/>
      <c r="AK234" s="25"/>
      <c r="AT234" s="25"/>
      <c r="BC234" s="25"/>
      <c r="BL234" s="25"/>
      <c r="BX234" s="25"/>
    </row>
    <row r="235" s="26" customFormat="true" ht="14.5" hidden="false" customHeight="false" outlineLevel="0" collapsed="false">
      <c r="A235" s="36" t="n">
        <v>0.172</v>
      </c>
      <c r="B235" s="36" t="n">
        <v>-0.3774</v>
      </c>
      <c r="C235" s="25"/>
      <c r="D235" s="7"/>
      <c r="E235" s="7"/>
      <c r="F235" s="7"/>
      <c r="I235" s="36" t="n">
        <v>0.172</v>
      </c>
      <c r="J235" s="36" t="n">
        <v>-0.3774</v>
      </c>
      <c r="K235" s="25"/>
      <c r="Q235" s="29"/>
      <c r="R235" s="29"/>
      <c r="S235" s="29"/>
      <c r="T235" s="44"/>
      <c r="U235" s="29"/>
      <c r="V235" s="29"/>
      <c r="W235" s="29"/>
      <c r="X235" s="29"/>
      <c r="Y235" s="29"/>
      <c r="Z235" s="29"/>
      <c r="AA235" s="29"/>
      <c r="AB235" s="29"/>
      <c r="AC235" s="44"/>
      <c r="AD235" s="29"/>
      <c r="AK235" s="25"/>
      <c r="AT235" s="25"/>
      <c r="BC235" s="25"/>
      <c r="BL235" s="25"/>
      <c r="BX235" s="25"/>
    </row>
    <row r="236" s="26" customFormat="true" ht="14.5" hidden="false" customHeight="false" outlineLevel="0" collapsed="false">
      <c r="A236" s="36" t="n">
        <v>0.1786</v>
      </c>
      <c r="B236" s="36" t="n">
        <v>-0.383</v>
      </c>
      <c r="C236" s="25"/>
      <c r="D236" s="7"/>
      <c r="E236" s="7"/>
      <c r="F236" s="7"/>
      <c r="I236" s="36" t="n">
        <v>0.1786</v>
      </c>
      <c r="J236" s="36" t="n">
        <v>-0.383</v>
      </c>
      <c r="K236" s="25"/>
      <c r="Q236" s="29"/>
      <c r="R236" s="29"/>
      <c r="S236" s="29"/>
      <c r="T236" s="44"/>
      <c r="U236" s="29"/>
      <c r="V236" s="29"/>
      <c r="W236" s="29"/>
      <c r="X236" s="29"/>
      <c r="Y236" s="29"/>
      <c r="Z236" s="29"/>
      <c r="AA236" s="29"/>
      <c r="AB236" s="29"/>
      <c r="AC236" s="44"/>
      <c r="AD236" s="29"/>
      <c r="AK236" s="25"/>
      <c r="AT236" s="25"/>
      <c r="BC236" s="25"/>
      <c r="BL236" s="25"/>
      <c r="BX236" s="25"/>
    </row>
    <row r="237" s="26" customFormat="true" ht="14.5" hidden="false" customHeight="false" outlineLevel="0" collapsed="false">
      <c r="A237" s="36" t="n">
        <v>0.1853</v>
      </c>
      <c r="B237" s="36" t="n">
        <v>-0.3886</v>
      </c>
      <c r="C237" s="25"/>
      <c r="D237" s="7"/>
      <c r="E237" s="7"/>
      <c r="F237" s="7"/>
      <c r="I237" s="36" t="n">
        <v>0.1853</v>
      </c>
      <c r="J237" s="36" t="n">
        <v>-0.3886</v>
      </c>
      <c r="K237" s="25"/>
      <c r="Q237" s="29"/>
      <c r="R237" s="29"/>
      <c r="S237" s="29"/>
      <c r="T237" s="44"/>
      <c r="U237" s="29"/>
      <c r="V237" s="29"/>
      <c r="W237" s="29"/>
      <c r="X237" s="29"/>
      <c r="Y237" s="29"/>
      <c r="Z237" s="29"/>
      <c r="AA237" s="29"/>
      <c r="AB237" s="29"/>
      <c r="AC237" s="44"/>
      <c r="AD237" s="29"/>
      <c r="AK237" s="25"/>
      <c r="AT237" s="25"/>
      <c r="BC237" s="25"/>
      <c r="BL237" s="25"/>
      <c r="BX237" s="25"/>
    </row>
    <row r="238" s="26" customFormat="true" ht="14.5" hidden="false" customHeight="false" outlineLevel="0" collapsed="false">
      <c r="A238" s="36" t="n">
        <v>0.1922</v>
      </c>
      <c r="B238" s="36" t="n">
        <v>-0.394</v>
      </c>
      <c r="C238" s="25"/>
      <c r="D238" s="7"/>
      <c r="E238" s="7"/>
      <c r="F238" s="7"/>
      <c r="I238" s="36" t="n">
        <v>0.1922</v>
      </c>
      <c r="J238" s="36" t="n">
        <v>-0.394</v>
      </c>
      <c r="K238" s="25"/>
      <c r="Q238" s="29"/>
      <c r="R238" s="29"/>
      <c r="S238" s="29"/>
      <c r="T238" s="44"/>
      <c r="U238" s="29"/>
      <c r="V238" s="29"/>
      <c r="W238" s="29"/>
      <c r="X238" s="29"/>
      <c r="Y238" s="29"/>
      <c r="Z238" s="29"/>
      <c r="AA238" s="29"/>
      <c r="AB238" s="29"/>
      <c r="AC238" s="44"/>
      <c r="AD238" s="29"/>
      <c r="AK238" s="25"/>
      <c r="AT238" s="25"/>
      <c r="BC238" s="25"/>
      <c r="BL238" s="25"/>
      <c r="BX238" s="25"/>
    </row>
    <row r="239" s="26" customFormat="true" ht="14.5" hidden="false" customHeight="false" outlineLevel="0" collapsed="false">
      <c r="A239" s="36" t="n">
        <v>0.1991</v>
      </c>
      <c r="B239" s="36" t="n">
        <v>-0.3993</v>
      </c>
      <c r="C239" s="25"/>
      <c r="D239" s="7"/>
      <c r="E239" s="7"/>
      <c r="F239" s="7"/>
      <c r="I239" s="36" t="n">
        <v>0.1991</v>
      </c>
      <c r="J239" s="36" t="n">
        <v>-0.3993</v>
      </c>
      <c r="K239" s="25"/>
      <c r="Q239" s="29"/>
      <c r="R239" s="29"/>
      <c r="S239" s="29"/>
      <c r="T239" s="44"/>
      <c r="U239" s="29"/>
      <c r="V239" s="29"/>
      <c r="W239" s="29"/>
      <c r="X239" s="29"/>
      <c r="Y239" s="29"/>
      <c r="Z239" s="29"/>
      <c r="AA239" s="29"/>
      <c r="AB239" s="29"/>
      <c r="AC239" s="44"/>
      <c r="AD239" s="29"/>
      <c r="AK239" s="25"/>
      <c r="AT239" s="25"/>
      <c r="BC239" s="25"/>
      <c r="BL239" s="25"/>
      <c r="BX239" s="25"/>
    </row>
    <row r="240" s="26" customFormat="true" ht="14.5" hidden="false" customHeight="false" outlineLevel="0" collapsed="false">
      <c r="A240" s="36" t="n">
        <v>0.2061</v>
      </c>
      <c r="B240" s="36" t="n">
        <v>-0.4045</v>
      </c>
      <c r="C240" s="25"/>
      <c r="D240" s="7"/>
      <c r="E240" s="7"/>
      <c r="F240" s="7"/>
      <c r="I240" s="36" t="n">
        <v>0.2061</v>
      </c>
      <c r="J240" s="36" t="n">
        <v>-0.4045</v>
      </c>
      <c r="K240" s="25"/>
      <c r="Q240" s="29"/>
      <c r="R240" s="29"/>
      <c r="S240" s="29"/>
      <c r="T240" s="44"/>
      <c r="U240" s="29"/>
      <c r="V240" s="29"/>
      <c r="W240" s="29"/>
      <c r="X240" s="29"/>
      <c r="Y240" s="29"/>
      <c r="Z240" s="29"/>
      <c r="AA240" s="29"/>
      <c r="AB240" s="29"/>
      <c r="AC240" s="44"/>
      <c r="AD240" s="29"/>
      <c r="AK240" s="25"/>
      <c r="AT240" s="25"/>
      <c r="BC240" s="25"/>
      <c r="BL240" s="25"/>
      <c r="BX240" s="25"/>
    </row>
    <row r="241" s="26" customFormat="true" ht="14.5" hidden="false" customHeight="false" outlineLevel="0" collapsed="false">
      <c r="A241" s="36" t="n">
        <v>0.2132</v>
      </c>
      <c r="B241" s="36" t="n">
        <v>-0.4096</v>
      </c>
      <c r="C241" s="25"/>
      <c r="D241" s="7"/>
      <c r="E241" s="7"/>
      <c r="F241" s="7"/>
      <c r="I241" s="36" t="n">
        <v>0.2132</v>
      </c>
      <c r="J241" s="36" t="n">
        <v>-0.4096</v>
      </c>
      <c r="K241" s="25"/>
      <c r="Q241" s="29"/>
      <c r="R241" s="29"/>
      <c r="S241" s="29"/>
      <c r="T241" s="44"/>
      <c r="U241" s="29"/>
      <c r="V241" s="29"/>
      <c r="W241" s="29"/>
      <c r="X241" s="29"/>
      <c r="Y241" s="29"/>
      <c r="Z241" s="29"/>
      <c r="AA241" s="29"/>
      <c r="AB241" s="29"/>
      <c r="AC241" s="44"/>
      <c r="AD241" s="29"/>
      <c r="AK241" s="25"/>
      <c r="AT241" s="25"/>
      <c r="BC241" s="25"/>
      <c r="BL241" s="25"/>
      <c r="BX241" s="25"/>
    </row>
    <row r="242" s="26" customFormat="true" ht="14.5" hidden="false" customHeight="false" outlineLevel="0" collapsed="false">
      <c r="A242" s="36" t="n">
        <v>0.2204</v>
      </c>
      <c r="B242" s="36" t="n">
        <v>-0.4145</v>
      </c>
      <c r="C242" s="25"/>
      <c r="D242" s="7"/>
      <c r="E242" s="7"/>
      <c r="F242" s="7"/>
      <c r="I242" s="36" t="n">
        <v>0.2204</v>
      </c>
      <c r="J242" s="36" t="n">
        <v>-0.4145</v>
      </c>
      <c r="K242" s="25"/>
      <c r="Q242" s="29"/>
      <c r="R242" s="29"/>
      <c r="S242" s="29"/>
      <c r="T242" s="44"/>
      <c r="U242" s="29"/>
      <c r="V242" s="29"/>
      <c r="W242" s="29"/>
      <c r="X242" s="29"/>
      <c r="Y242" s="29"/>
      <c r="Z242" s="29"/>
      <c r="AA242" s="29"/>
      <c r="AB242" s="29"/>
      <c r="AC242" s="44"/>
      <c r="AD242" s="29"/>
      <c r="AK242" s="25"/>
      <c r="AT242" s="25"/>
      <c r="BC242" s="25"/>
      <c r="BL242" s="25"/>
      <c r="BX242" s="25"/>
    </row>
    <row r="243" s="26" customFormat="true" ht="14.5" hidden="false" customHeight="false" outlineLevel="0" collapsed="false">
      <c r="A243" s="36" t="n">
        <v>0.2277</v>
      </c>
      <c r="B243" s="36" t="n">
        <v>-0.4193</v>
      </c>
      <c r="C243" s="25"/>
      <c r="D243" s="7"/>
      <c r="E243" s="7"/>
      <c r="F243" s="7"/>
      <c r="I243" s="36" t="n">
        <v>0.2277</v>
      </c>
      <c r="J243" s="36" t="n">
        <v>-0.4193</v>
      </c>
      <c r="K243" s="25"/>
      <c r="Q243" s="29"/>
      <c r="R243" s="29"/>
      <c r="S243" s="29"/>
      <c r="T243" s="44"/>
      <c r="U243" s="29"/>
      <c r="V243" s="29"/>
      <c r="W243" s="29"/>
      <c r="X243" s="29"/>
      <c r="Y243" s="29"/>
      <c r="Z243" s="29"/>
      <c r="AA243" s="29"/>
      <c r="AB243" s="29"/>
      <c r="AC243" s="44"/>
      <c r="AD243" s="29"/>
      <c r="AK243" s="25"/>
      <c r="AT243" s="25"/>
      <c r="BC243" s="25"/>
      <c r="BL243" s="25"/>
      <c r="BX243" s="25"/>
    </row>
    <row r="244" s="26" customFormat="true" ht="14.5" hidden="false" customHeight="false" outlineLevel="0" collapsed="false">
      <c r="A244" s="36" t="n">
        <v>0.235</v>
      </c>
      <c r="B244" s="36" t="n">
        <v>-0.424</v>
      </c>
      <c r="C244" s="25"/>
      <c r="D244" s="7"/>
      <c r="E244" s="7"/>
      <c r="F244" s="7"/>
      <c r="I244" s="36" t="n">
        <v>0.235</v>
      </c>
      <c r="J244" s="36" t="n">
        <v>-0.424</v>
      </c>
      <c r="K244" s="25"/>
      <c r="Q244" s="29"/>
      <c r="R244" s="29"/>
      <c r="S244" s="29"/>
      <c r="T244" s="44"/>
      <c r="U244" s="29"/>
      <c r="V244" s="29"/>
      <c r="W244" s="29"/>
      <c r="X244" s="29"/>
      <c r="Y244" s="29"/>
      <c r="Z244" s="29"/>
      <c r="AA244" s="29"/>
      <c r="AB244" s="29"/>
      <c r="AC244" s="44"/>
      <c r="AD244" s="29"/>
      <c r="AK244" s="25"/>
      <c r="AT244" s="25"/>
      <c r="BC244" s="25"/>
      <c r="BL244" s="25"/>
      <c r="BX244" s="25"/>
    </row>
    <row r="245" s="26" customFormat="true" ht="14.5" hidden="false" customHeight="false" outlineLevel="0" collapsed="false">
      <c r="A245" s="36" t="n">
        <v>0.2425</v>
      </c>
      <c r="B245" s="36" t="n">
        <v>-0.4286</v>
      </c>
      <c r="C245" s="25"/>
      <c r="D245" s="7"/>
      <c r="E245" s="7"/>
      <c r="F245" s="7"/>
      <c r="I245" s="36" t="n">
        <v>0.2425</v>
      </c>
      <c r="J245" s="36" t="n">
        <v>-0.4286</v>
      </c>
      <c r="K245" s="25"/>
      <c r="Q245" s="29"/>
      <c r="R245" s="29"/>
      <c r="S245" s="29"/>
      <c r="T245" s="44"/>
      <c r="U245" s="29"/>
      <c r="V245" s="29"/>
      <c r="W245" s="29"/>
      <c r="X245" s="29"/>
      <c r="Y245" s="29"/>
      <c r="Z245" s="29"/>
      <c r="AA245" s="29"/>
      <c r="AB245" s="29"/>
      <c r="AC245" s="44"/>
      <c r="AD245" s="29"/>
      <c r="AK245" s="25"/>
      <c r="AT245" s="25"/>
      <c r="BC245" s="25"/>
      <c r="BL245" s="25"/>
      <c r="BX245" s="25"/>
    </row>
    <row r="246" s="26" customFormat="true" ht="14.5" hidden="false" customHeight="false" outlineLevel="0" collapsed="false">
      <c r="A246" s="36" t="n">
        <v>0.25</v>
      </c>
      <c r="B246" s="36" t="n">
        <v>-0.433</v>
      </c>
      <c r="C246" s="25"/>
      <c r="D246" s="7"/>
      <c r="E246" s="7"/>
      <c r="F246" s="7"/>
      <c r="I246" s="36" t="n">
        <v>0.25</v>
      </c>
      <c r="J246" s="36" t="n">
        <v>-0.433</v>
      </c>
      <c r="K246" s="25"/>
      <c r="Q246" s="29"/>
      <c r="R246" s="29"/>
      <c r="S246" s="29"/>
      <c r="T246" s="44"/>
      <c r="U246" s="29"/>
      <c r="V246" s="29"/>
      <c r="W246" s="29"/>
      <c r="X246" s="29"/>
      <c r="Y246" s="29"/>
      <c r="Z246" s="29"/>
      <c r="AA246" s="29"/>
      <c r="AB246" s="29"/>
      <c r="AC246" s="44"/>
      <c r="AD246" s="29"/>
      <c r="AK246" s="25"/>
      <c r="AT246" s="25"/>
      <c r="BC246" s="25"/>
      <c r="BL246" s="25"/>
      <c r="BX246" s="25"/>
    </row>
    <row r="247" s="26" customFormat="true" ht="14.5" hidden="false" customHeight="false" outlineLevel="0" collapsed="false">
      <c r="A247" s="36" t="n">
        <v>0.2576</v>
      </c>
      <c r="B247" s="36" t="n">
        <v>-0.4373</v>
      </c>
      <c r="C247" s="25"/>
      <c r="D247" s="7"/>
      <c r="E247" s="7"/>
      <c r="F247" s="7"/>
      <c r="I247" s="36" t="n">
        <v>0.2576</v>
      </c>
      <c r="J247" s="36" t="n">
        <v>-0.4373</v>
      </c>
      <c r="K247" s="25"/>
      <c r="Q247" s="29"/>
      <c r="R247" s="29"/>
      <c r="S247" s="29"/>
      <c r="T247" s="44"/>
      <c r="U247" s="29"/>
      <c r="V247" s="29"/>
      <c r="W247" s="29"/>
      <c r="X247" s="29"/>
      <c r="Y247" s="29"/>
      <c r="Z247" s="29"/>
      <c r="AA247" s="29"/>
      <c r="AB247" s="29"/>
      <c r="AC247" s="44"/>
      <c r="AD247" s="29"/>
      <c r="AK247" s="25"/>
      <c r="AT247" s="25"/>
      <c r="BC247" s="25"/>
      <c r="BL247" s="25"/>
      <c r="BX247" s="25"/>
    </row>
    <row r="248" s="26" customFormat="true" ht="14.5" hidden="false" customHeight="false" outlineLevel="0" collapsed="false">
      <c r="A248" s="36" t="n">
        <v>0.2653</v>
      </c>
      <c r="B248" s="36" t="n">
        <v>-0.4415</v>
      </c>
      <c r="C248" s="25"/>
      <c r="D248" s="7"/>
      <c r="E248" s="7"/>
      <c r="F248" s="7"/>
      <c r="I248" s="36" t="n">
        <v>0.2653</v>
      </c>
      <c r="J248" s="36" t="n">
        <v>-0.4415</v>
      </c>
      <c r="K248" s="25"/>
      <c r="Q248" s="29"/>
      <c r="R248" s="29"/>
      <c r="S248" s="29"/>
      <c r="T248" s="44"/>
      <c r="U248" s="29"/>
      <c r="V248" s="29"/>
      <c r="W248" s="29"/>
      <c r="X248" s="29"/>
      <c r="Y248" s="29"/>
      <c r="Z248" s="29"/>
      <c r="AA248" s="29"/>
      <c r="AB248" s="29"/>
      <c r="AC248" s="44"/>
      <c r="AD248" s="29"/>
      <c r="AK248" s="25"/>
      <c r="AT248" s="25"/>
      <c r="BC248" s="25"/>
      <c r="BL248" s="25"/>
      <c r="BX248" s="25"/>
    </row>
    <row r="249" s="26" customFormat="true" ht="14.5" hidden="false" customHeight="false" outlineLevel="0" collapsed="false">
      <c r="A249" s="36" t="n">
        <v>0.273</v>
      </c>
      <c r="B249" s="36" t="n">
        <v>-0.4455</v>
      </c>
      <c r="C249" s="25"/>
      <c r="D249" s="7"/>
      <c r="E249" s="7"/>
      <c r="F249" s="7"/>
      <c r="I249" s="36" t="n">
        <v>0.273</v>
      </c>
      <c r="J249" s="36" t="n">
        <v>-0.4455</v>
      </c>
      <c r="K249" s="25"/>
      <c r="Q249" s="29"/>
      <c r="R249" s="29"/>
      <c r="S249" s="29"/>
      <c r="T249" s="44"/>
      <c r="U249" s="29"/>
      <c r="V249" s="29"/>
      <c r="W249" s="29"/>
      <c r="X249" s="29"/>
      <c r="Y249" s="29"/>
      <c r="Z249" s="29"/>
      <c r="AA249" s="29"/>
      <c r="AB249" s="29"/>
      <c r="AC249" s="44"/>
      <c r="AD249" s="29"/>
      <c r="AK249" s="25"/>
      <c r="AT249" s="25"/>
      <c r="BC249" s="25"/>
      <c r="BL249" s="25"/>
      <c r="BX249" s="25"/>
    </row>
    <row r="250" s="26" customFormat="true" ht="14.5" hidden="false" customHeight="false" outlineLevel="0" collapsed="false">
      <c r="A250" s="36" t="n">
        <v>0.2808</v>
      </c>
      <c r="B250" s="36" t="n">
        <v>-0.4494</v>
      </c>
      <c r="C250" s="25"/>
      <c r="D250" s="7"/>
      <c r="E250" s="7"/>
      <c r="F250" s="7"/>
      <c r="I250" s="36" t="n">
        <v>0.2808</v>
      </c>
      <c r="J250" s="36" t="n">
        <v>-0.4494</v>
      </c>
      <c r="K250" s="25"/>
      <c r="Q250" s="29"/>
      <c r="R250" s="29"/>
      <c r="S250" s="29"/>
      <c r="T250" s="44"/>
      <c r="U250" s="29"/>
      <c r="V250" s="29"/>
      <c r="W250" s="29"/>
      <c r="X250" s="29"/>
      <c r="Y250" s="29"/>
      <c r="Z250" s="29"/>
      <c r="AA250" s="29"/>
      <c r="AB250" s="29"/>
      <c r="AC250" s="44"/>
      <c r="AD250" s="29"/>
      <c r="AK250" s="25"/>
      <c r="AT250" s="25"/>
      <c r="BC250" s="25"/>
      <c r="BL250" s="25"/>
      <c r="BX250" s="25"/>
    </row>
    <row r="251" s="26" customFormat="true" ht="14.5" hidden="false" customHeight="false" outlineLevel="0" collapsed="false">
      <c r="A251" s="36" t="n">
        <v>0.2887</v>
      </c>
      <c r="B251" s="36" t="n">
        <v>-0.4532</v>
      </c>
      <c r="C251" s="25"/>
      <c r="D251" s="7"/>
      <c r="E251" s="7"/>
      <c r="F251" s="7"/>
      <c r="I251" s="36" t="n">
        <v>0.2887</v>
      </c>
      <c r="J251" s="36" t="n">
        <v>-0.4532</v>
      </c>
      <c r="K251" s="25"/>
      <c r="Q251" s="29"/>
      <c r="R251" s="29"/>
      <c r="S251" s="29"/>
      <c r="T251" s="44"/>
      <c r="U251" s="29"/>
      <c r="V251" s="29"/>
      <c r="W251" s="29"/>
      <c r="X251" s="29"/>
      <c r="Y251" s="29"/>
      <c r="Z251" s="29"/>
      <c r="AA251" s="29"/>
      <c r="AB251" s="29"/>
      <c r="AC251" s="44"/>
      <c r="AD251" s="29"/>
      <c r="AK251" s="25"/>
      <c r="AT251" s="25"/>
      <c r="BC251" s="25"/>
      <c r="BL251" s="25"/>
      <c r="BX251" s="25"/>
    </row>
    <row r="252" s="26" customFormat="true" ht="14.5" hidden="false" customHeight="false" outlineLevel="0" collapsed="false">
      <c r="A252" s="36" t="n">
        <v>0.2966</v>
      </c>
      <c r="B252" s="36" t="n">
        <v>-0.4568</v>
      </c>
      <c r="C252" s="25"/>
      <c r="D252" s="7"/>
      <c r="E252" s="7"/>
      <c r="F252" s="7"/>
      <c r="I252" s="36" t="n">
        <v>0.2966</v>
      </c>
      <c r="J252" s="36" t="n">
        <v>-0.4568</v>
      </c>
      <c r="K252" s="25"/>
      <c r="Q252" s="29"/>
      <c r="R252" s="29"/>
      <c r="S252" s="29"/>
      <c r="T252" s="44"/>
      <c r="U252" s="29"/>
      <c r="V252" s="29"/>
      <c r="W252" s="29"/>
      <c r="X252" s="29"/>
      <c r="Y252" s="29"/>
      <c r="Z252" s="29"/>
      <c r="AA252" s="29"/>
      <c r="AB252" s="29"/>
      <c r="AC252" s="44"/>
      <c r="AD252" s="29"/>
      <c r="AK252" s="25"/>
      <c r="AT252" s="25"/>
      <c r="BC252" s="25"/>
      <c r="BL252" s="25"/>
      <c r="BX252" s="25"/>
    </row>
    <row r="253" s="26" customFormat="true" ht="14.5" hidden="false" customHeight="false" outlineLevel="0" collapsed="false">
      <c r="A253" s="36" t="n">
        <v>0.3046</v>
      </c>
      <c r="B253" s="36" t="n">
        <v>-0.4603</v>
      </c>
      <c r="C253" s="25"/>
      <c r="D253" s="7"/>
      <c r="E253" s="7"/>
      <c r="F253" s="7"/>
      <c r="I253" s="36" t="n">
        <v>0.3046</v>
      </c>
      <c r="J253" s="36" t="n">
        <v>-0.4603</v>
      </c>
      <c r="K253" s="25"/>
      <c r="Q253" s="29"/>
      <c r="R253" s="29"/>
      <c r="S253" s="29"/>
      <c r="T253" s="44"/>
      <c r="U253" s="29"/>
      <c r="V253" s="29"/>
      <c r="W253" s="29"/>
      <c r="X253" s="29"/>
      <c r="Y253" s="29"/>
      <c r="Z253" s="29"/>
      <c r="AA253" s="29"/>
      <c r="AB253" s="29"/>
      <c r="AC253" s="44"/>
      <c r="AD253" s="29"/>
      <c r="AK253" s="25"/>
      <c r="AT253" s="25"/>
      <c r="BC253" s="25"/>
      <c r="BL253" s="25"/>
      <c r="BX253" s="25"/>
    </row>
    <row r="254" s="26" customFormat="true" ht="14.5" hidden="false" customHeight="false" outlineLevel="0" collapsed="false">
      <c r="A254" s="36" t="n">
        <v>0.3127</v>
      </c>
      <c r="B254" s="36" t="n">
        <v>-0.4636</v>
      </c>
      <c r="C254" s="25"/>
      <c r="D254" s="7"/>
      <c r="E254" s="7"/>
      <c r="F254" s="7"/>
      <c r="I254" s="36" t="n">
        <v>0.3127</v>
      </c>
      <c r="J254" s="36" t="n">
        <v>-0.4636</v>
      </c>
      <c r="K254" s="25"/>
      <c r="Q254" s="29"/>
      <c r="R254" s="29"/>
      <c r="S254" s="29"/>
      <c r="T254" s="44"/>
      <c r="U254" s="29"/>
      <c r="V254" s="29"/>
      <c r="W254" s="29"/>
      <c r="X254" s="29"/>
      <c r="Y254" s="29"/>
      <c r="Z254" s="29"/>
      <c r="AA254" s="29"/>
      <c r="AB254" s="29"/>
      <c r="AC254" s="44"/>
      <c r="AD254" s="29"/>
      <c r="AK254" s="25"/>
      <c r="AT254" s="25"/>
      <c r="BC254" s="25"/>
      <c r="BL254" s="25"/>
      <c r="BX254" s="25"/>
    </row>
    <row r="255" s="26" customFormat="true" ht="14.5" hidden="false" customHeight="false" outlineLevel="0" collapsed="false">
      <c r="A255" s="36" t="n">
        <v>0.3208</v>
      </c>
      <c r="B255" s="36" t="n">
        <v>-0.4668</v>
      </c>
      <c r="C255" s="25"/>
      <c r="D255" s="7"/>
      <c r="E255" s="7"/>
      <c r="F255" s="7"/>
      <c r="I255" s="36" t="n">
        <v>0.3208</v>
      </c>
      <c r="J255" s="36" t="n">
        <v>-0.4668</v>
      </c>
      <c r="K255" s="25"/>
      <c r="Q255" s="29"/>
      <c r="R255" s="29"/>
      <c r="S255" s="29"/>
      <c r="T255" s="44"/>
      <c r="U255" s="29"/>
      <c r="V255" s="29"/>
      <c r="W255" s="29"/>
      <c r="X255" s="29"/>
      <c r="Y255" s="29"/>
      <c r="Z255" s="29"/>
      <c r="AA255" s="29"/>
      <c r="AB255" s="29"/>
      <c r="AC255" s="44"/>
      <c r="AD255" s="29"/>
      <c r="AK255" s="25"/>
      <c r="AT255" s="25"/>
      <c r="BC255" s="25"/>
      <c r="BL255" s="25"/>
      <c r="BX255" s="25"/>
    </row>
    <row r="256" s="26" customFormat="true" ht="14.5" hidden="false" customHeight="false" outlineLevel="0" collapsed="false">
      <c r="A256" s="36" t="n">
        <v>0.329</v>
      </c>
      <c r="B256" s="36" t="n">
        <v>-0.4698</v>
      </c>
      <c r="C256" s="25"/>
      <c r="D256" s="7"/>
      <c r="E256" s="7"/>
      <c r="F256" s="7"/>
      <c r="I256" s="36" t="n">
        <v>0.329</v>
      </c>
      <c r="J256" s="36" t="n">
        <v>-0.4698</v>
      </c>
      <c r="K256" s="25"/>
      <c r="Q256" s="29"/>
      <c r="R256" s="29"/>
      <c r="S256" s="29"/>
      <c r="T256" s="44"/>
      <c r="U256" s="29"/>
      <c r="V256" s="29"/>
      <c r="W256" s="29"/>
      <c r="X256" s="29"/>
      <c r="Y256" s="29"/>
      <c r="Z256" s="29"/>
      <c r="AA256" s="29"/>
      <c r="AB256" s="29"/>
      <c r="AC256" s="44"/>
      <c r="AD256" s="29"/>
      <c r="AK256" s="25"/>
      <c r="AT256" s="25"/>
      <c r="BC256" s="25"/>
      <c r="BL256" s="25"/>
      <c r="BX256" s="25"/>
    </row>
    <row r="257" s="26" customFormat="true" ht="14.5" hidden="false" customHeight="false" outlineLevel="0" collapsed="false">
      <c r="A257" s="36" t="n">
        <v>0.3372</v>
      </c>
      <c r="B257" s="36" t="n">
        <v>-0.4728</v>
      </c>
      <c r="C257" s="25"/>
      <c r="D257" s="7"/>
      <c r="E257" s="7"/>
      <c r="F257" s="7"/>
      <c r="I257" s="36" t="n">
        <v>0.3372</v>
      </c>
      <c r="J257" s="36" t="n">
        <v>-0.4728</v>
      </c>
      <c r="K257" s="25"/>
      <c r="Q257" s="29"/>
      <c r="R257" s="29"/>
      <c r="S257" s="29"/>
      <c r="T257" s="44"/>
      <c r="U257" s="29"/>
      <c r="V257" s="29"/>
      <c r="W257" s="29"/>
      <c r="X257" s="29"/>
      <c r="Y257" s="29"/>
      <c r="Z257" s="29"/>
      <c r="AA257" s="29"/>
      <c r="AB257" s="29"/>
      <c r="AC257" s="44"/>
      <c r="AD257" s="29"/>
      <c r="AK257" s="25"/>
      <c r="AT257" s="25"/>
      <c r="BC257" s="25"/>
      <c r="BL257" s="25"/>
      <c r="BX257" s="25"/>
    </row>
    <row r="258" s="26" customFormat="true" ht="14.5" hidden="false" customHeight="false" outlineLevel="0" collapsed="false">
      <c r="A258" s="36" t="n">
        <v>0.3455</v>
      </c>
      <c r="B258" s="36" t="n">
        <v>-0.4755</v>
      </c>
      <c r="C258" s="25"/>
      <c r="D258" s="7"/>
      <c r="E258" s="7"/>
      <c r="F258" s="7"/>
      <c r="I258" s="36" t="n">
        <v>0.3455</v>
      </c>
      <c r="J258" s="36" t="n">
        <v>-0.4755</v>
      </c>
      <c r="K258" s="25"/>
      <c r="Q258" s="29"/>
      <c r="R258" s="29"/>
      <c r="S258" s="29"/>
      <c r="T258" s="44"/>
      <c r="U258" s="29"/>
      <c r="V258" s="29"/>
      <c r="W258" s="29"/>
      <c r="X258" s="29"/>
      <c r="Y258" s="29"/>
      <c r="Z258" s="29"/>
      <c r="AA258" s="29"/>
      <c r="AB258" s="29"/>
      <c r="AC258" s="44"/>
      <c r="AD258" s="29"/>
      <c r="AK258" s="25"/>
      <c r="AT258" s="25"/>
      <c r="BC258" s="25"/>
      <c r="BL258" s="25"/>
      <c r="BX258" s="25"/>
    </row>
    <row r="259" s="26" customFormat="true" ht="14.5" hidden="false" customHeight="false" outlineLevel="0" collapsed="false">
      <c r="A259" s="36" t="n">
        <v>0.3538</v>
      </c>
      <c r="B259" s="36" t="n">
        <v>-0.4782</v>
      </c>
      <c r="C259" s="25"/>
      <c r="D259" s="7"/>
      <c r="E259" s="7"/>
      <c r="F259" s="7"/>
      <c r="I259" s="36" t="n">
        <v>0.3538</v>
      </c>
      <c r="J259" s="36" t="n">
        <v>-0.4782</v>
      </c>
      <c r="K259" s="25"/>
      <c r="Q259" s="29"/>
      <c r="R259" s="29"/>
      <c r="S259" s="29"/>
      <c r="T259" s="44"/>
      <c r="U259" s="29"/>
      <c r="V259" s="29"/>
      <c r="W259" s="29"/>
      <c r="X259" s="29"/>
      <c r="Y259" s="29"/>
      <c r="Z259" s="29"/>
      <c r="AA259" s="29"/>
      <c r="AB259" s="29"/>
      <c r="AC259" s="44"/>
      <c r="AD259" s="29"/>
      <c r="AK259" s="25"/>
      <c r="AT259" s="25"/>
      <c r="BC259" s="25"/>
      <c r="BL259" s="25"/>
      <c r="BX259" s="25"/>
    </row>
    <row r="260" s="26" customFormat="true" ht="14.5" hidden="false" customHeight="false" outlineLevel="0" collapsed="false">
      <c r="A260" s="36" t="n">
        <v>0.3622</v>
      </c>
      <c r="B260" s="36" t="n">
        <v>-0.4806</v>
      </c>
      <c r="C260" s="25"/>
      <c r="D260" s="7"/>
      <c r="E260" s="7"/>
      <c r="F260" s="7"/>
      <c r="I260" s="36" t="n">
        <v>0.3622</v>
      </c>
      <c r="J260" s="36" t="n">
        <v>-0.4806</v>
      </c>
      <c r="K260" s="25"/>
      <c r="Q260" s="29"/>
      <c r="R260" s="29"/>
      <c r="S260" s="29"/>
      <c r="T260" s="44"/>
      <c r="U260" s="29"/>
      <c r="V260" s="29"/>
      <c r="W260" s="29"/>
      <c r="X260" s="29"/>
      <c r="Y260" s="29"/>
      <c r="Z260" s="29"/>
      <c r="AA260" s="29"/>
      <c r="AB260" s="29"/>
      <c r="AC260" s="44"/>
      <c r="AD260" s="29"/>
      <c r="AK260" s="25"/>
      <c r="AT260" s="25"/>
      <c r="BC260" s="25"/>
      <c r="BL260" s="25"/>
      <c r="BX260" s="25"/>
    </row>
    <row r="261" s="26" customFormat="true" ht="14.5" hidden="false" customHeight="false" outlineLevel="0" collapsed="false">
      <c r="A261" s="36" t="n">
        <v>0.3706</v>
      </c>
      <c r="B261" s="36" t="n">
        <v>-0.483</v>
      </c>
      <c r="C261" s="25"/>
      <c r="D261" s="7"/>
      <c r="E261" s="7"/>
      <c r="F261" s="7"/>
      <c r="I261" s="36" t="n">
        <v>0.3706</v>
      </c>
      <c r="J261" s="36" t="n">
        <v>-0.483</v>
      </c>
      <c r="K261" s="25"/>
      <c r="Q261" s="29"/>
      <c r="R261" s="29"/>
      <c r="S261" s="29"/>
      <c r="T261" s="44"/>
      <c r="U261" s="29"/>
      <c r="V261" s="29"/>
      <c r="W261" s="29"/>
      <c r="X261" s="29"/>
      <c r="Y261" s="29"/>
      <c r="Z261" s="29"/>
      <c r="AA261" s="29"/>
      <c r="AB261" s="29"/>
      <c r="AC261" s="44"/>
      <c r="AD261" s="29"/>
      <c r="AK261" s="25"/>
      <c r="AT261" s="25"/>
      <c r="BC261" s="25"/>
      <c r="BL261" s="25"/>
      <c r="BX261" s="25"/>
    </row>
    <row r="262" s="26" customFormat="true" ht="14.5" hidden="false" customHeight="false" outlineLevel="0" collapsed="false">
      <c r="A262" s="36" t="n">
        <v>0.379</v>
      </c>
      <c r="B262" s="36" t="n">
        <v>-0.4851</v>
      </c>
      <c r="C262" s="25"/>
      <c r="D262" s="7"/>
      <c r="E262" s="7"/>
      <c r="F262" s="7"/>
      <c r="I262" s="36" t="n">
        <v>0.379</v>
      </c>
      <c r="J262" s="36" t="n">
        <v>-0.4851</v>
      </c>
      <c r="K262" s="25"/>
      <c r="Q262" s="29"/>
      <c r="R262" s="29"/>
      <c r="S262" s="29"/>
      <c r="T262" s="44"/>
      <c r="U262" s="29"/>
      <c r="V262" s="29"/>
      <c r="W262" s="29"/>
      <c r="X262" s="29"/>
      <c r="Y262" s="29"/>
      <c r="Z262" s="29"/>
      <c r="AA262" s="29"/>
      <c r="AB262" s="29"/>
      <c r="AC262" s="44"/>
      <c r="AD262" s="29"/>
      <c r="AK262" s="25"/>
      <c r="AT262" s="25"/>
      <c r="BC262" s="25"/>
      <c r="BL262" s="25"/>
      <c r="BX262" s="25"/>
    </row>
    <row r="263" s="26" customFormat="true" ht="14.5" hidden="false" customHeight="false" outlineLevel="0" collapsed="false">
      <c r="A263" s="36" t="n">
        <v>0.3875</v>
      </c>
      <c r="B263" s="36" t="n">
        <v>-0.4872</v>
      </c>
      <c r="C263" s="25"/>
      <c r="D263" s="7"/>
      <c r="E263" s="7"/>
      <c r="F263" s="7"/>
      <c r="I263" s="36" t="n">
        <v>0.3875</v>
      </c>
      <c r="J263" s="36" t="n">
        <v>-0.4872</v>
      </c>
      <c r="K263" s="25"/>
      <c r="Q263" s="29"/>
      <c r="R263" s="29"/>
      <c r="S263" s="29"/>
      <c r="T263" s="44"/>
      <c r="U263" s="29"/>
      <c r="V263" s="29"/>
      <c r="W263" s="29"/>
      <c r="X263" s="29"/>
      <c r="Y263" s="29"/>
      <c r="Z263" s="29"/>
      <c r="AA263" s="29"/>
      <c r="AB263" s="29"/>
      <c r="AC263" s="44"/>
      <c r="AD263" s="29"/>
      <c r="AK263" s="25"/>
      <c r="AT263" s="25"/>
      <c r="BC263" s="25"/>
      <c r="BL263" s="25"/>
      <c r="BX263" s="25"/>
    </row>
    <row r="264" s="26" customFormat="true" ht="14.5" hidden="false" customHeight="false" outlineLevel="0" collapsed="false">
      <c r="A264" s="36" t="n">
        <v>0.396</v>
      </c>
      <c r="B264" s="36" t="n">
        <v>-0.4891</v>
      </c>
      <c r="C264" s="25"/>
      <c r="D264" s="7"/>
      <c r="E264" s="7"/>
      <c r="F264" s="7"/>
      <c r="I264" s="36" t="n">
        <v>0.396</v>
      </c>
      <c r="J264" s="36" t="n">
        <v>-0.4891</v>
      </c>
      <c r="K264" s="25"/>
      <c r="Q264" s="29"/>
      <c r="R264" s="29"/>
      <c r="S264" s="29"/>
      <c r="T264" s="44"/>
      <c r="U264" s="29"/>
      <c r="V264" s="29"/>
      <c r="W264" s="29"/>
      <c r="X264" s="29"/>
      <c r="Y264" s="29"/>
      <c r="Z264" s="29"/>
      <c r="AA264" s="29"/>
      <c r="AB264" s="29"/>
      <c r="AC264" s="44"/>
      <c r="AD264" s="29"/>
      <c r="AK264" s="25"/>
      <c r="AT264" s="25"/>
      <c r="BC264" s="25"/>
      <c r="BL264" s="25"/>
      <c r="BX264" s="25"/>
    </row>
    <row r="265" s="26" customFormat="true" ht="14.5" hidden="false" customHeight="false" outlineLevel="0" collapsed="false">
      <c r="A265" s="36" t="n">
        <v>0.4046</v>
      </c>
      <c r="B265" s="36" t="n">
        <v>-0.4908</v>
      </c>
      <c r="C265" s="25"/>
      <c r="D265" s="7"/>
      <c r="E265" s="7"/>
      <c r="F265" s="7"/>
      <c r="I265" s="36" t="n">
        <v>0.4046</v>
      </c>
      <c r="J265" s="36" t="n">
        <v>-0.4908</v>
      </c>
      <c r="K265" s="25"/>
      <c r="Q265" s="29"/>
      <c r="R265" s="29"/>
      <c r="S265" s="29"/>
      <c r="T265" s="44"/>
      <c r="U265" s="29"/>
      <c r="V265" s="29"/>
      <c r="W265" s="29"/>
      <c r="X265" s="29"/>
      <c r="Y265" s="29"/>
      <c r="Z265" s="29"/>
      <c r="AA265" s="29"/>
      <c r="AB265" s="29"/>
      <c r="AC265" s="44"/>
      <c r="AD265" s="29"/>
      <c r="AK265" s="25"/>
      <c r="AT265" s="25"/>
      <c r="BC265" s="25"/>
      <c r="BL265" s="25"/>
      <c r="BX265" s="25"/>
    </row>
    <row r="266" s="26" customFormat="true" ht="14.5" hidden="false" customHeight="false" outlineLevel="0" collapsed="false">
      <c r="A266" s="36" t="n">
        <v>0.4132</v>
      </c>
      <c r="B266" s="36" t="n">
        <v>-0.4924</v>
      </c>
      <c r="C266" s="25"/>
      <c r="D266" s="7"/>
      <c r="E266" s="7"/>
      <c r="F266" s="7"/>
      <c r="I266" s="36" t="n">
        <v>0.4132</v>
      </c>
      <c r="J266" s="36" t="n">
        <v>-0.4924</v>
      </c>
      <c r="K266" s="25"/>
      <c r="Q266" s="29"/>
      <c r="R266" s="29"/>
      <c r="S266" s="29"/>
      <c r="T266" s="44"/>
      <c r="U266" s="29"/>
      <c r="V266" s="29"/>
      <c r="W266" s="29"/>
      <c r="X266" s="29"/>
      <c r="Y266" s="29"/>
      <c r="Z266" s="29"/>
      <c r="AA266" s="29"/>
      <c r="AB266" s="29"/>
      <c r="AC266" s="44"/>
      <c r="AD266" s="29"/>
      <c r="AK266" s="25"/>
      <c r="AT266" s="25"/>
      <c r="BC266" s="25"/>
      <c r="BL266" s="25"/>
      <c r="BX266" s="25"/>
    </row>
    <row r="267" s="26" customFormat="true" ht="14.5" hidden="false" customHeight="false" outlineLevel="0" collapsed="false">
      <c r="A267" s="36" t="n">
        <v>0.4218</v>
      </c>
      <c r="B267" s="36" t="n">
        <v>-0.4938</v>
      </c>
      <c r="C267" s="25"/>
      <c r="D267" s="7"/>
      <c r="E267" s="7"/>
      <c r="F267" s="7"/>
      <c r="I267" s="36" t="n">
        <v>0.4218</v>
      </c>
      <c r="J267" s="36" t="n">
        <v>-0.4938</v>
      </c>
      <c r="K267" s="25"/>
      <c r="Q267" s="29"/>
      <c r="R267" s="29"/>
      <c r="S267" s="29"/>
      <c r="T267" s="44"/>
      <c r="U267" s="29"/>
      <c r="V267" s="29"/>
      <c r="W267" s="29"/>
      <c r="X267" s="29"/>
      <c r="Y267" s="29"/>
      <c r="Z267" s="29"/>
      <c r="AA267" s="29"/>
      <c r="AB267" s="29"/>
      <c r="AC267" s="44"/>
      <c r="AD267" s="29"/>
      <c r="AK267" s="25"/>
      <c r="AT267" s="25"/>
      <c r="BC267" s="25"/>
      <c r="BL267" s="25"/>
      <c r="BX267" s="25"/>
    </row>
    <row r="268" s="26" customFormat="true" ht="14.5" hidden="false" customHeight="false" outlineLevel="0" collapsed="false">
      <c r="A268" s="36" t="n">
        <v>0.4304</v>
      </c>
      <c r="B268" s="36" t="n">
        <v>-0.4951</v>
      </c>
      <c r="C268" s="25"/>
      <c r="D268" s="7"/>
      <c r="E268" s="7"/>
      <c r="F268" s="7"/>
      <c r="I268" s="36" t="n">
        <v>0.4304</v>
      </c>
      <c r="J268" s="36" t="n">
        <v>-0.4951</v>
      </c>
      <c r="K268" s="25"/>
      <c r="Q268" s="29"/>
      <c r="R268" s="29"/>
      <c r="S268" s="29"/>
      <c r="T268" s="44"/>
      <c r="U268" s="29"/>
      <c r="V268" s="29"/>
      <c r="W268" s="29"/>
      <c r="X268" s="29"/>
      <c r="Y268" s="29"/>
      <c r="Z268" s="29"/>
      <c r="AA268" s="29"/>
      <c r="AB268" s="29"/>
      <c r="AC268" s="44"/>
      <c r="AD268" s="29"/>
      <c r="AK268" s="25"/>
      <c r="AT268" s="25"/>
      <c r="BC268" s="25"/>
      <c r="BL268" s="25"/>
      <c r="BX268" s="25"/>
    </row>
    <row r="269" s="26" customFormat="true" ht="14.5" hidden="false" customHeight="false" outlineLevel="0" collapsed="false">
      <c r="A269" s="36" t="n">
        <v>0.4391</v>
      </c>
      <c r="B269" s="36" t="n">
        <v>-0.4963</v>
      </c>
      <c r="C269" s="25"/>
      <c r="D269" s="7"/>
      <c r="E269" s="7"/>
      <c r="F269" s="7"/>
      <c r="I269" s="36" t="n">
        <v>0.4391</v>
      </c>
      <c r="J269" s="36" t="n">
        <v>-0.4963</v>
      </c>
      <c r="K269" s="25"/>
      <c r="Q269" s="29"/>
      <c r="R269" s="29"/>
      <c r="S269" s="29"/>
      <c r="T269" s="44"/>
      <c r="U269" s="29"/>
      <c r="V269" s="29"/>
      <c r="W269" s="29"/>
      <c r="X269" s="29"/>
      <c r="Y269" s="29"/>
      <c r="Z269" s="29"/>
      <c r="AA269" s="29"/>
      <c r="AB269" s="29"/>
      <c r="AC269" s="44"/>
      <c r="AD269" s="29"/>
      <c r="AK269" s="25"/>
      <c r="AT269" s="25"/>
      <c r="BC269" s="25"/>
      <c r="BL269" s="25"/>
      <c r="BX269" s="25"/>
    </row>
    <row r="270" s="26" customFormat="true" ht="14.5" hidden="false" customHeight="false" outlineLevel="0" collapsed="false">
      <c r="A270" s="36" t="n">
        <v>0.4477</v>
      </c>
      <c r="B270" s="36" t="n">
        <v>-0.4973</v>
      </c>
      <c r="C270" s="25"/>
      <c r="D270" s="7"/>
      <c r="E270" s="7"/>
      <c r="F270" s="7"/>
      <c r="I270" s="36" t="n">
        <v>0.4477</v>
      </c>
      <c r="J270" s="36" t="n">
        <v>-0.4973</v>
      </c>
      <c r="K270" s="25"/>
      <c r="Q270" s="29"/>
      <c r="R270" s="29"/>
      <c r="S270" s="29"/>
      <c r="T270" s="44"/>
      <c r="U270" s="29"/>
      <c r="V270" s="29"/>
      <c r="W270" s="29"/>
      <c r="X270" s="29"/>
      <c r="Y270" s="29"/>
      <c r="Z270" s="29"/>
      <c r="AA270" s="29"/>
      <c r="AB270" s="29"/>
      <c r="AC270" s="44"/>
      <c r="AD270" s="29"/>
      <c r="AK270" s="25"/>
      <c r="AT270" s="25"/>
      <c r="BC270" s="25"/>
      <c r="BL270" s="25"/>
      <c r="BX270" s="25"/>
    </row>
    <row r="271" s="26" customFormat="true" ht="14.5" hidden="false" customHeight="false" outlineLevel="0" collapsed="false">
      <c r="A271" s="36" t="n">
        <v>0.4564</v>
      </c>
      <c r="B271" s="36" t="n">
        <v>-0.4981</v>
      </c>
      <c r="C271" s="25"/>
      <c r="D271" s="7"/>
      <c r="E271" s="7"/>
      <c r="F271" s="7"/>
      <c r="I271" s="36" t="n">
        <v>0.4564</v>
      </c>
      <c r="J271" s="36" t="n">
        <v>-0.4981</v>
      </c>
      <c r="K271" s="25"/>
      <c r="Q271" s="29"/>
      <c r="R271" s="29"/>
      <c r="S271" s="29"/>
      <c r="T271" s="44"/>
      <c r="U271" s="29"/>
      <c r="V271" s="29"/>
      <c r="W271" s="29"/>
      <c r="X271" s="29"/>
      <c r="Y271" s="29"/>
      <c r="Z271" s="29"/>
      <c r="AA271" s="29"/>
      <c r="AB271" s="29"/>
      <c r="AC271" s="44"/>
      <c r="AD271" s="29"/>
      <c r="AK271" s="25"/>
      <c r="AT271" s="25"/>
      <c r="BC271" s="25"/>
      <c r="BL271" s="25"/>
      <c r="BX271" s="25"/>
    </row>
    <row r="272" s="26" customFormat="true" ht="14.5" hidden="false" customHeight="false" outlineLevel="0" collapsed="false">
      <c r="A272" s="36" t="n">
        <v>0.4651</v>
      </c>
      <c r="B272" s="36" t="n">
        <v>-0.4988</v>
      </c>
      <c r="C272" s="25"/>
      <c r="D272" s="7"/>
      <c r="E272" s="7"/>
      <c r="F272" s="7"/>
      <c r="I272" s="36" t="n">
        <v>0.4651</v>
      </c>
      <c r="J272" s="36" t="n">
        <v>-0.4988</v>
      </c>
      <c r="K272" s="25"/>
      <c r="Q272" s="29"/>
      <c r="R272" s="29"/>
      <c r="S272" s="29"/>
      <c r="T272" s="44"/>
      <c r="U272" s="29"/>
      <c r="V272" s="29"/>
      <c r="W272" s="29"/>
      <c r="X272" s="29"/>
      <c r="Y272" s="29"/>
      <c r="Z272" s="29"/>
      <c r="AA272" s="29"/>
      <c r="AB272" s="29"/>
      <c r="AC272" s="44"/>
      <c r="AD272" s="29"/>
      <c r="AK272" s="25"/>
      <c r="AT272" s="25"/>
      <c r="BC272" s="25"/>
      <c r="BL272" s="25"/>
      <c r="BX272" s="25"/>
    </row>
    <row r="273" s="26" customFormat="true" ht="14.5" hidden="false" customHeight="false" outlineLevel="0" collapsed="false">
      <c r="A273" s="36" t="n">
        <v>0.4738</v>
      </c>
      <c r="B273" s="36" t="n">
        <v>-0.4993</v>
      </c>
      <c r="C273" s="25"/>
      <c r="D273" s="7"/>
      <c r="E273" s="7"/>
      <c r="F273" s="7"/>
      <c r="I273" s="36" t="n">
        <v>0.4738</v>
      </c>
      <c r="J273" s="36" t="n">
        <v>-0.4993</v>
      </c>
      <c r="K273" s="25"/>
      <c r="Q273" s="29"/>
      <c r="R273" s="29"/>
      <c r="S273" s="29"/>
      <c r="T273" s="44"/>
      <c r="U273" s="29"/>
      <c r="V273" s="29"/>
      <c r="W273" s="29"/>
      <c r="X273" s="29"/>
      <c r="Y273" s="29"/>
      <c r="Z273" s="29"/>
      <c r="AA273" s="29"/>
      <c r="AB273" s="29"/>
      <c r="AC273" s="44"/>
      <c r="AD273" s="29"/>
      <c r="AK273" s="25"/>
      <c r="AT273" s="25"/>
      <c r="BC273" s="25"/>
      <c r="BL273" s="25"/>
      <c r="BX273" s="25"/>
    </row>
    <row r="274" s="26" customFormat="true" ht="14.5" hidden="false" customHeight="false" outlineLevel="0" collapsed="false">
      <c r="A274" s="36" t="n">
        <v>0.4826</v>
      </c>
      <c r="B274" s="36" t="n">
        <v>-0.4997</v>
      </c>
      <c r="C274" s="25"/>
      <c r="D274" s="7"/>
      <c r="E274" s="7"/>
      <c r="F274" s="7"/>
      <c r="I274" s="36" t="n">
        <v>0.4826</v>
      </c>
      <c r="J274" s="36" t="n">
        <v>-0.4997</v>
      </c>
      <c r="K274" s="25"/>
      <c r="Q274" s="29"/>
      <c r="R274" s="29"/>
      <c r="S274" s="29"/>
      <c r="T274" s="44"/>
      <c r="U274" s="29"/>
      <c r="V274" s="29"/>
      <c r="W274" s="29"/>
      <c r="X274" s="29"/>
      <c r="Y274" s="29"/>
      <c r="Z274" s="29"/>
      <c r="AA274" s="29"/>
      <c r="AB274" s="29"/>
      <c r="AC274" s="44"/>
      <c r="AD274" s="29"/>
      <c r="AK274" s="25"/>
      <c r="AT274" s="25"/>
      <c r="BC274" s="25"/>
      <c r="BL274" s="25"/>
      <c r="BX274" s="25"/>
    </row>
    <row r="275" s="26" customFormat="true" ht="14.5" hidden="false" customHeight="false" outlineLevel="0" collapsed="false">
      <c r="A275" s="36" t="n">
        <v>0.4913</v>
      </c>
      <c r="B275" s="36" t="n">
        <v>-0.4999</v>
      </c>
      <c r="C275" s="25"/>
      <c r="D275" s="7"/>
      <c r="E275" s="7"/>
      <c r="F275" s="7"/>
      <c r="I275" s="36" t="n">
        <v>0.4913</v>
      </c>
      <c r="J275" s="36" t="n">
        <v>-0.4999</v>
      </c>
      <c r="K275" s="25"/>
      <c r="Q275" s="29"/>
      <c r="R275" s="29"/>
      <c r="S275" s="29"/>
      <c r="T275" s="44"/>
      <c r="U275" s="29"/>
      <c r="V275" s="29"/>
      <c r="W275" s="29"/>
      <c r="X275" s="29"/>
      <c r="Y275" s="29"/>
      <c r="Z275" s="29"/>
      <c r="AA275" s="29"/>
      <c r="AB275" s="29"/>
      <c r="AC275" s="44"/>
      <c r="AD275" s="29"/>
      <c r="AK275" s="25"/>
      <c r="AT275" s="25"/>
      <c r="BC275" s="25"/>
      <c r="BL275" s="25"/>
      <c r="BX275" s="25"/>
    </row>
    <row r="276" s="26" customFormat="true" ht="14.5" hidden="false" customHeight="false" outlineLevel="0" collapsed="false">
      <c r="A276" s="36" t="n">
        <v>0.5</v>
      </c>
      <c r="B276" s="36" t="n">
        <v>-0.5</v>
      </c>
      <c r="C276" s="25"/>
      <c r="D276" s="7"/>
      <c r="E276" s="7"/>
      <c r="F276" s="7"/>
      <c r="I276" s="36" t="n">
        <v>0.5</v>
      </c>
      <c r="J276" s="36" t="n">
        <v>-0.5</v>
      </c>
      <c r="K276" s="25"/>
      <c r="Q276" s="29"/>
      <c r="R276" s="29"/>
      <c r="S276" s="29"/>
      <c r="T276" s="44"/>
      <c r="U276" s="29"/>
      <c r="V276" s="29"/>
      <c r="W276" s="29"/>
      <c r="X276" s="29"/>
      <c r="Y276" s="29"/>
      <c r="Z276" s="29"/>
      <c r="AA276" s="29"/>
      <c r="AB276" s="29"/>
      <c r="AC276" s="44"/>
      <c r="AD276" s="29"/>
      <c r="AK276" s="25"/>
      <c r="AT276" s="25"/>
      <c r="BC276" s="25"/>
      <c r="BL276" s="25"/>
      <c r="BX276" s="25"/>
    </row>
    <row r="277" s="26" customFormat="true" ht="14.5" hidden="false" customHeight="false" outlineLevel="0" collapsed="false">
      <c r="A277" s="36" t="n">
        <v>0.5087</v>
      </c>
      <c r="B277" s="36" t="n">
        <v>-0.4999</v>
      </c>
      <c r="C277" s="25"/>
      <c r="D277" s="7"/>
      <c r="E277" s="7"/>
      <c r="F277" s="7"/>
      <c r="I277" s="36" t="n">
        <v>0.5087</v>
      </c>
      <c r="J277" s="36" t="n">
        <v>-0.4999</v>
      </c>
      <c r="K277" s="25"/>
      <c r="Q277" s="29"/>
      <c r="R277" s="29"/>
      <c r="S277" s="29"/>
      <c r="T277" s="44"/>
      <c r="U277" s="29"/>
      <c r="V277" s="29"/>
      <c r="W277" s="29"/>
      <c r="X277" s="29"/>
      <c r="Y277" s="29"/>
      <c r="Z277" s="29"/>
      <c r="AA277" s="29"/>
      <c r="AB277" s="29"/>
      <c r="AC277" s="44"/>
      <c r="AD277" s="29"/>
      <c r="AK277" s="25"/>
      <c r="AT277" s="25"/>
      <c r="BC277" s="25"/>
      <c r="BL277" s="25"/>
      <c r="BX277" s="25"/>
    </row>
    <row r="278" s="26" customFormat="true" ht="14.5" hidden="false" customHeight="false" outlineLevel="0" collapsed="false">
      <c r="A278" s="36" t="n">
        <v>0.5174</v>
      </c>
      <c r="B278" s="36" t="n">
        <v>-0.4997</v>
      </c>
      <c r="C278" s="25"/>
      <c r="D278" s="7"/>
      <c r="E278" s="7"/>
      <c r="F278" s="7"/>
      <c r="I278" s="36" t="n">
        <v>0.5174</v>
      </c>
      <c r="J278" s="36" t="n">
        <v>-0.4997</v>
      </c>
      <c r="K278" s="25"/>
      <c r="Q278" s="29"/>
      <c r="R278" s="29"/>
      <c r="S278" s="29"/>
      <c r="T278" s="44"/>
      <c r="U278" s="29"/>
      <c r="V278" s="29"/>
      <c r="W278" s="29"/>
      <c r="X278" s="29"/>
      <c r="Y278" s="29"/>
      <c r="Z278" s="29"/>
      <c r="AA278" s="29"/>
      <c r="AB278" s="29"/>
      <c r="AC278" s="44"/>
      <c r="AD278" s="29"/>
      <c r="AK278" s="25"/>
      <c r="AT278" s="25"/>
      <c r="BC278" s="25"/>
      <c r="BL278" s="25"/>
      <c r="BX278" s="25"/>
    </row>
    <row r="279" s="26" customFormat="true" ht="14.5" hidden="false" customHeight="false" outlineLevel="0" collapsed="false">
      <c r="A279" s="36" t="n">
        <v>0.5262</v>
      </c>
      <c r="B279" s="36" t="n">
        <v>-0.4993</v>
      </c>
      <c r="C279" s="25"/>
      <c r="D279" s="7"/>
      <c r="E279" s="7"/>
      <c r="F279" s="7"/>
      <c r="I279" s="36" t="n">
        <v>0.5262</v>
      </c>
      <c r="J279" s="36" t="n">
        <v>-0.4993</v>
      </c>
      <c r="K279" s="25"/>
      <c r="Q279" s="29"/>
      <c r="R279" s="29"/>
      <c r="S279" s="29"/>
      <c r="T279" s="44"/>
      <c r="U279" s="29"/>
      <c r="V279" s="29"/>
      <c r="W279" s="29"/>
      <c r="X279" s="29"/>
      <c r="Y279" s="29"/>
      <c r="Z279" s="29"/>
      <c r="AA279" s="29"/>
      <c r="AB279" s="29"/>
      <c r="AC279" s="44"/>
      <c r="AD279" s="29"/>
      <c r="AK279" s="25"/>
      <c r="AT279" s="25"/>
      <c r="BC279" s="25"/>
      <c r="BL279" s="25"/>
      <c r="BX279" s="25"/>
    </row>
    <row r="280" s="26" customFormat="true" ht="14.5" hidden="false" customHeight="false" outlineLevel="0" collapsed="false">
      <c r="A280" s="36" t="n">
        <v>0.5349</v>
      </c>
      <c r="B280" s="36" t="n">
        <v>-0.4988</v>
      </c>
      <c r="C280" s="25"/>
      <c r="D280" s="7"/>
      <c r="E280" s="7"/>
      <c r="F280" s="7"/>
      <c r="I280" s="36" t="n">
        <v>0.5349</v>
      </c>
      <c r="J280" s="36" t="n">
        <v>-0.4988</v>
      </c>
      <c r="K280" s="25"/>
      <c r="Q280" s="29"/>
      <c r="R280" s="29"/>
      <c r="S280" s="29"/>
      <c r="T280" s="44"/>
      <c r="U280" s="29"/>
      <c r="V280" s="29"/>
      <c r="W280" s="29"/>
      <c r="X280" s="29"/>
      <c r="Y280" s="29"/>
      <c r="Z280" s="29"/>
      <c r="AA280" s="29"/>
      <c r="AB280" s="29"/>
      <c r="AC280" s="44"/>
      <c r="AD280" s="29"/>
      <c r="AK280" s="25"/>
      <c r="AT280" s="25"/>
      <c r="BC280" s="25"/>
      <c r="BL280" s="25"/>
      <c r="BX280" s="25"/>
    </row>
    <row r="281" s="26" customFormat="true" ht="14.5" hidden="false" customHeight="false" outlineLevel="0" collapsed="false">
      <c r="A281" s="36" t="n">
        <v>0.5436</v>
      </c>
      <c r="B281" s="36" t="n">
        <v>-0.4981</v>
      </c>
      <c r="C281" s="25"/>
      <c r="D281" s="7"/>
      <c r="E281" s="7"/>
      <c r="F281" s="7"/>
      <c r="I281" s="36" t="n">
        <v>0.5436</v>
      </c>
      <c r="J281" s="36" t="n">
        <v>-0.4981</v>
      </c>
      <c r="K281" s="25"/>
      <c r="Q281" s="29"/>
      <c r="R281" s="29"/>
      <c r="S281" s="29"/>
      <c r="T281" s="44"/>
      <c r="U281" s="29"/>
      <c r="V281" s="29"/>
      <c r="W281" s="29"/>
      <c r="X281" s="29"/>
      <c r="Y281" s="29"/>
      <c r="Z281" s="29"/>
      <c r="AA281" s="29"/>
      <c r="AB281" s="29"/>
      <c r="AC281" s="44"/>
      <c r="AD281" s="29"/>
      <c r="AK281" s="25"/>
      <c r="AT281" s="25"/>
      <c r="BC281" s="25"/>
      <c r="BL281" s="25"/>
      <c r="BX281" s="25"/>
    </row>
    <row r="282" s="26" customFormat="true" ht="14.5" hidden="false" customHeight="false" outlineLevel="0" collapsed="false">
      <c r="A282" s="36" t="n">
        <v>0.5523</v>
      </c>
      <c r="B282" s="36" t="n">
        <v>-0.4973</v>
      </c>
      <c r="C282" s="25"/>
      <c r="D282" s="7"/>
      <c r="E282" s="7"/>
      <c r="F282" s="7"/>
      <c r="I282" s="36" t="n">
        <v>0.5523</v>
      </c>
      <c r="J282" s="36" t="n">
        <v>-0.4973</v>
      </c>
      <c r="K282" s="25"/>
      <c r="Q282" s="29"/>
      <c r="R282" s="29"/>
      <c r="S282" s="29"/>
      <c r="T282" s="44"/>
      <c r="U282" s="29"/>
      <c r="V282" s="29"/>
      <c r="W282" s="29"/>
      <c r="X282" s="29"/>
      <c r="Y282" s="29"/>
      <c r="Z282" s="29"/>
      <c r="AA282" s="29"/>
      <c r="AB282" s="29"/>
      <c r="AC282" s="44"/>
      <c r="AD282" s="29"/>
      <c r="AK282" s="25"/>
      <c r="AT282" s="25"/>
      <c r="BC282" s="25"/>
      <c r="BL282" s="25"/>
      <c r="BX282" s="25"/>
    </row>
    <row r="283" s="26" customFormat="true" ht="14.5" hidden="false" customHeight="false" outlineLevel="0" collapsed="false">
      <c r="A283" s="36" t="n">
        <v>0.5609</v>
      </c>
      <c r="B283" s="36" t="n">
        <v>-0.4963</v>
      </c>
      <c r="C283" s="25"/>
      <c r="D283" s="7"/>
      <c r="E283" s="7"/>
      <c r="F283" s="7"/>
      <c r="I283" s="36" t="n">
        <v>0.5609</v>
      </c>
      <c r="J283" s="36" t="n">
        <v>-0.4963</v>
      </c>
      <c r="K283" s="25"/>
      <c r="Q283" s="29"/>
      <c r="R283" s="29"/>
      <c r="S283" s="29"/>
      <c r="T283" s="44"/>
      <c r="U283" s="29"/>
      <c r="V283" s="29"/>
      <c r="W283" s="29"/>
      <c r="X283" s="29"/>
      <c r="Y283" s="29"/>
      <c r="Z283" s="29"/>
      <c r="AA283" s="29"/>
      <c r="AB283" s="29"/>
      <c r="AC283" s="44"/>
      <c r="AD283" s="29"/>
      <c r="AK283" s="25"/>
      <c r="AT283" s="25"/>
      <c r="BC283" s="25"/>
      <c r="BL283" s="25"/>
      <c r="BX283" s="25"/>
    </row>
    <row r="284" s="26" customFormat="true" ht="14.5" hidden="false" customHeight="false" outlineLevel="0" collapsed="false">
      <c r="A284" s="36" t="n">
        <v>0.5696</v>
      </c>
      <c r="B284" s="36" t="n">
        <v>-0.4951</v>
      </c>
      <c r="C284" s="25"/>
      <c r="D284" s="7"/>
      <c r="E284" s="7"/>
      <c r="F284" s="7"/>
      <c r="I284" s="36" t="n">
        <v>0.5696</v>
      </c>
      <c r="J284" s="36" t="n">
        <v>-0.4951</v>
      </c>
      <c r="K284" s="25"/>
      <c r="Q284" s="29"/>
      <c r="R284" s="29"/>
      <c r="S284" s="29"/>
      <c r="T284" s="44"/>
      <c r="U284" s="29"/>
      <c r="V284" s="29"/>
      <c r="W284" s="29"/>
      <c r="X284" s="29"/>
      <c r="Y284" s="29"/>
      <c r="Z284" s="29"/>
      <c r="AA284" s="29"/>
      <c r="AB284" s="29"/>
      <c r="AC284" s="44"/>
      <c r="AD284" s="29"/>
      <c r="AK284" s="25"/>
      <c r="AT284" s="25"/>
      <c r="BC284" s="25"/>
      <c r="BL284" s="25"/>
      <c r="BX284" s="25"/>
    </row>
    <row r="285" s="26" customFormat="true" ht="14.5" hidden="false" customHeight="false" outlineLevel="0" collapsed="false">
      <c r="A285" s="36" t="n">
        <v>0.5782</v>
      </c>
      <c r="B285" s="36" t="n">
        <v>-0.4938</v>
      </c>
      <c r="C285" s="25"/>
      <c r="D285" s="7"/>
      <c r="E285" s="7"/>
      <c r="F285" s="7"/>
      <c r="I285" s="36" t="n">
        <v>0.5782</v>
      </c>
      <c r="J285" s="36" t="n">
        <v>-0.4938</v>
      </c>
      <c r="K285" s="25"/>
      <c r="Q285" s="29"/>
      <c r="R285" s="29"/>
      <c r="S285" s="29"/>
      <c r="T285" s="44"/>
      <c r="U285" s="29"/>
      <c r="V285" s="29"/>
      <c r="W285" s="29"/>
      <c r="X285" s="29"/>
      <c r="Y285" s="29"/>
      <c r="Z285" s="29"/>
      <c r="AA285" s="29"/>
      <c r="AB285" s="29"/>
      <c r="AC285" s="44"/>
      <c r="AD285" s="29"/>
      <c r="AK285" s="25"/>
      <c r="AT285" s="25"/>
      <c r="BC285" s="25"/>
      <c r="BL285" s="25"/>
      <c r="BX285" s="25"/>
    </row>
    <row r="286" s="26" customFormat="true" ht="14.5" hidden="false" customHeight="false" outlineLevel="0" collapsed="false">
      <c r="A286" s="36" t="n">
        <v>0.5868</v>
      </c>
      <c r="B286" s="36" t="n">
        <v>-0.4924</v>
      </c>
      <c r="C286" s="25"/>
      <c r="D286" s="7"/>
      <c r="E286" s="7"/>
      <c r="F286" s="7"/>
      <c r="I286" s="36" t="n">
        <v>0.5868</v>
      </c>
      <c r="J286" s="36" t="n">
        <v>-0.4924</v>
      </c>
      <c r="K286" s="25"/>
      <c r="Q286" s="29"/>
      <c r="R286" s="29"/>
      <c r="S286" s="29"/>
      <c r="T286" s="44"/>
      <c r="U286" s="29"/>
      <c r="V286" s="29"/>
      <c r="W286" s="29"/>
      <c r="X286" s="29"/>
      <c r="Y286" s="29"/>
      <c r="Z286" s="29"/>
      <c r="AA286" s="29"/>
      <c r="AB286" s="29"/>
      <c r="AC286" s="44"/>
      <c r="AD286" s="29"/>
      <c r="AK286" s="25"/>
      <c r="AT286" s="25"/>
      <c r="BC286" s="25"/>
      <c r="BL286" s="25"/>
      <c r="BX286" s="25"/>
    </row>
    <row r="287" s="26" customFormat="true" ht="14.5" hidden="false" customHeight="false" outlineLevel="0" collapsed="false">
      <c r="A287" s="36" t="n">
        <v>0.5954</v>
      </c>
      <c r="B287" s="36" t="n">
        <v>-0.4908</v>
      </c>
      <c r="C287" s="25"/>
      <c r="D287" s="7"/>
      <c r="E287" s="7"/>
      <c r="F287" s="7"/>
      <c r="I287" s="36" t="n">
        <v>0.5954</v>
      </c>
      <c r="J287" s="36" t="n">
        <v>-0.4908</v>
      </c>
      <c r="K287" s="25"/>
      <c r="Q287" s="29"/>
      <c r="R287" s="29"/>
      <c r="S287" s="29"/>
      <c r="T287" s="44"/>
      <c r="U287" s="29"/>
      <c r="V287" s="29"/>
      <c r="W287" s="29"/>
      <c r="X287" s="29"/>
      <c r="Y287" s="29"/>
      <c r="Z287" s="29"/>
      <c r="AA287" s="29"/>
      <c r="AB287" s="29"/>
      <c r="AC287" s="44"/>
      <c r="AD287" s="29"/>
      <c r="AK287" s="25"/>
      <c r="AT287" s="25"/>
      <c r="BC287" s="25"/>
      <c r="BL287" s="25"/>
      <c r="BX287" s="25"/>
    </row>
    <row r="288" s="26" customFormat="true" ht="14.5" hidden="false" customHeight="false" outlineLevel="0" collapsed="false">
      <c r="A288" s="36" t="n">
        <v>0.604</v>
      </c>
      <c r="B288" s="36" t="n">
        <v>-0.4891</v>
      </c>
      <c r="C288" s="25"/>
      <c r="D288" s="7"/>
      <c r="E288" s="7"/>
      <c r="F288" s="7"/>
      <c r="I288" s="36" t="n">
        <v>0.604</v>
      </c>
      <c r="J288" s="36" t="n">
        <v>-0.4891</v>
      </c>
      <c r="K288" s="25"/>
      <c r="Q288" s="29"/>
      <c r="R288" s="29"/>
      <c r="S288" s="29"/>
      <c r="T288" s="44"/>
      <c r="U288" s="29"/>
      <c r="V288" s="29"/>
      <c r="W288" s="29"/>
      <c r="X288" s="29"/>
      <c r="Y288" s="29"/>
      <c r="Z288" s="29"/>
      <c r="AA288" s="29"/>
      <c r="AB288" s="29"/>
      <c r="AC288" s="44"/>
      <c r="AD288" s="29"/>
      <c r="AK288" s="25"/>
      <c r="AT288" s="25"/>
      <c r="BC288" s="25"/>
      <c r="BL288" s="25"/>
      <c r="BX288" s="25"/>
    </row>
    <row r="289" s="26" customFormat="true" ht="14.5" hidden="false" customHeight="false" outlineLevel="0" collapsed="false">
      <c r="A289" s="36" t="n">
        <v>0.6125</v>
      </c>
      <c r="B289" s="36" t="n">
        <v>-0.4872</v>
      </c>
      <c r="C289" s="25"/>
      <c r="D289" s="7"/>
      <c r="E289" s="7"/>
      <c r="F289" s="7"/>
      <c r="I289" s="36" t="n">
        <v>0.6125</v>
      </c>
      <c r="J289" s="36" t="n">
        <v>-0.4872</v>
      </c>
      <c r="K289" s="25"/>
      <c r="Q289" s="29"/>
      <c r="R289" s="29"/>
      <c r="S289" s="29"/>
      <c r="T289" s="44"/>
      <c r="U289" s="29"/>
      <c r="V289" s="29"/>
      <c r="W289" s="29"/>
      <c r="X289" s="29"/>
      <c r="Y289" s="29"/>
      <c r="Z289" s="29"/>
      <c r="AA289" s="29"/>
      <c r="AB289" s="29"/>
      <c r="AC289" s="44"/>
      <c r="AD289" s="29"/>
      <c r="AK289" s="25"/>
      <c r="AT289" s="25"/>
      <c r="BC289" s="25"/>
      <c r="BL289" s="25"/>
      <c r="BX289" s="25"/>
    </row>
    <row r="290" s="26" customFormat="true" ht="14.5" hidden="false" customHeight="false" outlineLevel="0" collapsed="false">
      <c r="A290" s="36" t="n">
        <v>0.621</v>
      </c>
      <c r="B290" s="36" t="n">
        <v>-0.4851</v>
      </c>
      <c r="C290" s="25"/>
      <c r="D290" s="7"/>
      <c r="E290" s="7"/>
      <c r="F290" s="7"/>
      <c r="I290" s="36" t="n">
        <v>0.621</v>
      </c>
      <c r="J290" s="36" t="n">
        <v>-0.4851</v>
      </c>
      <c r="K290" s="25"/>
      <c r="Q290" s="29"/>
      <c r="R290" s="29"/>
      <c r="S290" s="29"/>
      <c r="T290" s="44"/>
      <c r="U290" s="29"/>
      <c r="V290" s="29"/>
      <c r="W290" s="29"/>
      <c r="X290" s="29"/>
      <c r="Y290" s="29"/>
      <c r="Z290" s="29"/>
      <c r="AA290" s="29"/>
      <c r="AB290" s="29"/>
      <c r="AC290" s="44"/>
      <c r="AD290" s="29"/>
      <c r="AK290" s="25"/>
      <c r="AT290" s="25"/>
      <c r="BC290" s="25"/>
      <c r="BL290" s="25"/>
      <c r="BX290" s="25"/>
    </row>
    <row r="291" s="26" customFormat="true" ht="14.5" hidden="false" customHeight="false" outlineLevel="0" collapsed="false">
      <c r="A291" s="36" t="n">
        <v>0.6294</v>
      </c>
      <c r="B291" s="36" t="n">
        <v>-0.483</v>
      </c>
      <c r="C291" s="25"/>
      <c r="D291" s="7"/>
      <c r="E291" s="7"/>
      <c r="F291" s="7"/>
      <c r="I291" s="36" t="n">
        <v>0.6294</v>
      </c>
      <c r="J291" s="36" t="n">
        <v>-0.483</v>
      </c>
      <c r="K291" s="25"/>
      <c r="Q291" s="29"/>
      <c r="R291" s="29"/>
      <c r="S291" s="29"/>
      <c r="T291" s="44"/>
      <c r="U291" s="29"/>
      <c r="V291" s="29"/>
      <c r="W291" s="29"/>
      <c r="X291" s="29"/>
      <c r="Y291" s="29"/>
      <c r="Z291" s="29"/>
      <c r="AA291" s="29"/>
      <c r="AB291" s="29"/>
      <c r="AC291" s="44"/>
      <c r="AD291" s="29"/>
      <c r="AK291" s="25"/>
      <c r="AT291" s="25"/>
      <c r="BC291" s="25"/>
      <c r="BL291" s="25"/>
      <c r="BX291" s="25"/>
    </row>
    <row r="292" s="26" customFormat="true" ht="14.5" hidden="false" customHeight="false" outlineLevel="0" collapsed="false">
      <c r="A292" s="36" t="n">
        <v>0.6378</v>
      </c>
      <c r="B292" s="36" t="n">
        <v>-0.4806</v>
      </c>
      <c r="C292" s="25"/>
      <c r="D292" s="7"/>
      <c r="E292" s="7"/>
      <c r="F292" s="7"/>
      <c r="I292" s="36" t="n">
        <v>0.6378</v>
      </c>
      <c r="J292" s="36" t="n">
        <v>-0.4806</v>
      </c>
      <c r="K292" s="25"/>
      <c r="Q292" s="29"/>
      <c r="R292" s="29"/>
      <c r="S292" s="29"/>
      <c r="T292" s="44"/>
      <c r="U292" s="29"/>
      <c r="V292" s="29"/>
      <c r="W292" s="29"/>
      <c r="X292" s="29"/>
      <c r="Y292" s="29"/>
      <c r="Z292" s="29"/>
      <c r="AA292" s="29"/>
      <c r="AB292" s="29"/>
      <c r="AC292" s="44"/>
      <c r="AD292" s="29"/>
      <c r="AK292" s="25"/>
      <c r="AT292" s="25"/>
      <c r="BC292" s="25"/>
      <c r="BL292" s="25"/>
      <c r="BX292" s="25"/>
    </row>
    <row r="293" s="26" customFormat="true" ht="14.5" hidden="false" customHeight="false" outlineLevel="0" collapsed="false">
      <c r="A293" s="36" t="n">
        <v>0.6462</v>
      </c>
      <c r="B293" s="36" t="n">
        <v>-0.4782</v>
      </c>
      <c r="C293" s="25"/>
      <c r="D293" s="7"/>
      <c r="E293" s="7"/>
      <c r="F293" s="7"/>
      <c r="I293" s="36" t="n">
        <v>0.6462</v>
      </c>
      <c r="J293" s="36" t="n">
        <v>-0.4782</v>
      </c>
      <c r="K293" s="25"/>
      <c r="Q293" s="29"/>
      <c r="R293" s="29"/>
      <c r="S293" s="29"/>
      <c r="T293" s="44"/>
      <c r="U293" s="29"/>
      <c r="V293" s="29"/>
      <c r="W293" s="29"/>
      <c r="X293" s="29"/>
      <c r="Y293" s="29"/>
      <c r="Z293" s="29"/>
      <c r="AA293" s="29"/>
      <c r="AB293" s="29"/>
      <c r="AC293" s="44"/>
      <c r="AD293" s="29"/>
      <c r="AK293" s="25"/>
      <c r="AT293" s="25"/>
      <c r="BC293" s="25"/>
      <c r="BL293" s="25"/>
      <c r="BX293" s="25"/>
    </row>
    <row r="294" s="26" customFormat="true" ht="14.5" hidden="false" customHeight="false" outlineLevel="0" collapsed="false">
      <c r="A294" s="36" t="n">
        <v>0.6545</v>
      </c>
      <c r="B294" s="36" t="n">
        <v>-0.4755</v>
      </c>
      <c r="C294" s="25"/>
      <c r="D294" s="7"/>
      <c r="E294" s="7"/>
      <c r="F294" s="7"/>
      <c r="I294" s="36" t="n">
        <v>0.6545</v>
      </c>
      <c r="J294" s="36" t="n">
        <v>-0.4755</v>
      </c>
      <c r="K294" s="25"/>
      <c r="Q294" s="29"/>
      <c r="R294" s="29"/>
      <c r="S294" s="29"/>
      <c r="T294" s="44"/>
      <c r="U294" s="29"/>
      <c r="V294" s="29"/>
      <c r="W294" s="29"/>
      <c r="X294" s="29"/>
      <c r="Y294" s="29"/>
      <c r="Z294" s="29"/>
      <c r="AA294" s="29"/>
      <c r="AB294" s="29"/>
      <c r="AC294" s="44"/>
      <c r="AD294" s="29"/>
      <c r="AK294" s="25"/>
      <c r="AT294" s="25"/>
      <c r="BC294" s="25"/>
      <c r="BL294" s="25"/>
      <c r="BX294" s="25"/>
    </row>
    <row r="295" s="26" customFormat="true" ht="14.5" hidden="false" customHeight="false" outlineLevel="0" collapsed="false">
      <c r="A295" s="36" t="n">
        <v>0.6628</v>
      </c>
      <c r="B295" s="36" t="n">
        <v>-0.4728</v>
      </c>
      <c r="C295" s="25"/>
      <c r="D295" s="7"/>
      <c r="E295" s="7"/>
      <c r="F295" s="7"/>
      <c r="I295" s="36" t="n">
        <v>0.6628</v>
      </c>
      <c r="J295" s="36" t="n">
        <v>-0.4728</v>
      </c>
      <c r="K295" s="25"/>
      <c r="Q295" s="29"/>
      <c r="R295" s="29"/>
      <c r="S295" s="29"/>
      <c r="T295" s="44"/>
      <c r="U295" s="29"/>
      <c r="V295" s="29"/>
      <c r="W295" s="29"/>
      <c r="X295" s="29"/>
      <c r="Y295" s="29"/>
      <c r="Z295" s="29"/>
      <c r="AA295" s="29"/>
      <c r="AB295" s="29"/>
      <c r="AC295" s="44"/>
      <c r="AD295" s="29"/>
      <c r="AK295" s="25"/>
      <c r="AT295" s="25"/>
      <c r="BC295" s="25"/>
      <c r="BL295" s="25"/>
      <c r="BX295" s="25"/>
    </row>
    <row r="296" s="26" customFormat="true" ht="14.5" hidden="false" customHeight="false" outlineLevel="0" collapsed="false">
      <c r="A296" s="36" t="n">
        <v>0.671</v>
      </c>
      <c r="B296" s="36" t="n">
        <v>-0.4698</v>
      </c>
      <c r="C296" s="25"/>
      <c r="D296" s="7"/>
      <c r="E296" s="7"/>
      <c r="F296" s="7"/>
      <c r="I296" s="36" t="n">
        <v>0.671</v>
      </c>
      <c r="J296" s="36" t="n">
        <v>-0.4698</v>
      </c>
      <c r="K296" s="25"/>
      <c r="Q296" s="29"/>
      <c r="R296" s="29"/>
      <c r="S296" s="29"/>
      <c r="T296" s="44"/>
      <c r="U296" s="29"/>
      <c r="V296" s="29"/>
      <c r="W296" s="29"/>
      <c r="X296" s="29"/>
      <c r="Y296" s="29"/>
      <c r="Z296" s="29"/>
      <c r="AA296" s="29"/>
      <c r="AB296" s="29"/>
      <c r="AC296" s="44"/>
      <c r="AD296" s="29"/>
      <c r="AK296" s="25"/>
      <c r="AT296" s="25"/>
      <c r="BC296" s="25"/>
      <c r="BL296" s="25"/>
      <c r="BX296" s="25"/>
    </row>
    <row r="297" s="26" customFormat="true" ht="14.5" hidden="false" customHeight="false" outlineLevel="0" collapsed="false">
      <c r="A297" s="36" t="n">
        <v>0.6792</v>
      </c>
      <c r="B297" s="36" t="n">
        <v>-0.4668</v>
      </c>
      <c r="C297" s="25"/>
      <c r="D297" s="7"/>
      <c r="E297" s="7"/>
      <c r="F297" s="7"/>
      <c r="I297" s="36" t="n">
        <v>0.6792</v>
      </c>
      <c r="J297" s="36" t="n">
        <v>-0.4668</v>
      </c>
      <c r="K297" s="25"/>
      <c r="Q297" s="29"/>
      <c r="R297" s="29"/>
      <c r="S297" s="29"/>
      <c r="T297" s="44"/>
      <c r="U297" s="29"/>
      <c r="V297" s="29"/>
      <c r="W297" s="29"/>
      <c r="X297" s="29"/>
      <c r="Y297" s="29"/>
      <c r="Z297" s="29"/>
      <c r="AA297" s="29"/>
      <c r="AB297" s="29"/>
      <c r="AC297" s="44"/>
      <c r="AD297" s="29"/>
      <c r="AK297" s="25"/>
      <c r="AT297" s="25"/>
      <c r="BC297" s="25"/>
      <c r="BL297" s="25"/>
      <c r="BX297" s="25"/>
    </row>
    <row r="298" s="26" customFormat="true" ht="14.5" hidden="false" customHeight="false" outlineLevel="0" collapsed="false">
      <c r="A298" s="36" t="n">
        <v>0.6873</v>
      </c>
      <c r="B298" s="36" t="n">
        <v>-0.4636</v>
      </c>
      <c r="C298" s="25"/>
      <c r="D298" s="7"/>
      <c r="E298" s="7"/>
      <c r="F298" s="7"/>
      <c r="I298" s="36" t="n">
        <v>0.6873</v>
      </c>
      <c r="J298" s="36" t="n">
        <v>-0.4636</v>
      </c>
      <c r="K298" s="25"/>
      <c r="Q298" s="29"/>
      <c r="R298" s="29"/>
      <c r="S298" s="29"/>
      <c r="T298" s="44"/>
      <c r="U298" s="29"/>
      <c r="V298" s="29"/>
      <c r="W298" s="29"/>
      <c r="X298" s="29"/>
      <c r="Y298" s="29"/>
      <c r="Z298" s="29"/>
      <c r="AA298" s="29"/>
      <c r="AB298" s="29"/>
      <c r="AC298" s="44"/>
      <c r="AD298" s="29"/>
      <c r="AK298" s="25"/>
      <c r="AT298" s="25"/>
      <c r="BC298" s="25"/>
      <c r="BL298" s="25"/>
      <c r="BX298" s="25"/>
    </row>
    <row r="299" s="26" customFormat="true" ht="14.5" hidden="false" customHeight="false" outlineLevel="0" collapsed="false">
      <c r="A299" s="36" t="n">
        <v>0.6954</v>
      </c>
      <c r="B299" s="36" t="n">
        <v>-0.4603</v>
      </c>
      <c r="C299" s="25"/>
      <c r="D299" s="7"/>
      <c r="E299" s="7"/>
      <c r="F299" s="7"/>
      <c r="I299" s="36" t="n">
        <v>0.6954</v>
      </c>
      <c r="J299" s="36" t="n">
        <v>-0.4603</v>
      </c>
      <c r="K299" s="25"/>
      <c r="Q299" s="29"/>
      <c r="R299" s="29"/>
      <c r="S299" s="29"/>
      <c r="T299" s="44"/>
      <c r="U299" s="29"/>
      <c r="V299" s="29"/>
      <c r="W299" s="29"/>
      <c r="X299" s="29"/>
      <c r="Y299" s="29"/>
      <c r="Z299" s="29"/>
      <c r="AA299" s="29"/>
      <c r="AB299" s="29"/>
      <c r="AC299" s="44"/>
      <c r="AD299" s="29"/>
      <c r="AK299" s="25"/>
      <c r="AT299" s="25"/>
      <c r="BC299" s="25"/>
      <c r="BL299" s="25"/>
      <c r="BX299" s="25"/>
    </row>
    <row r="300" s="26" customFormat="true" ht="14.5" hidden="false" customHeight="false" outlineLevel="0" collapsed="false">
      <c r="A300" s="36" t="n">
        <v>0.7034</v>
      </c>
      <c r="B300" s="36" t="n">
        <v>-0.4568</v>
      </c>
      <c r="C300" s="25"/>
      <c r="D300" s="7"/>
      <c r="E300" s="7"/>
      <c r="F300" s="7"/>
      <c r="I300" s="36" t="n">
        <v>0.7034</v>
      </c>
      <c r="J300" s="36" t="n">
        <v>-0.4568</v>
      </c>
      <c r="K300" s="25"/>
      <c r="Q300" s="29"/>
      <c r="R300" s="29"/>
      <c r="S300" s="29"/>
      <c r="T300" s="44"/>
      <c r="U300" s="29"/>
      <c r="V300" s="29"/>
      <c r="W300" s="29"/>
      <c r="X300" s="29"/>
      <c r="Y300" s="29"/>
      <c r="Z300" s="29"/>
      <c r="AA300" s="29"/>
      <c r="AB300" s="29"/>
      <c r="AC300" s="44"/>
      <c r="AD300" s="29"/>
      <c r="AK300" s="25"/>
      <c r="AT300" s="25"/>
      <c r="BC300" s="25"/>
      <c r="BL300" s="25"/>
      <c r="BX300" s="25"/>
    </row>
    <row r="301" s="26" customFormat="true" ht="14.5" hidden="false" customHeight="false" outlineLevel="0" collapsed="false">
      <c r="A301" s="36" t="n">
        <v>0.7113</v>
      </c>
      <c r="B301" s="36" t="n">
        <v>-0.4532</v>
      </c>
      <c r="C301" s="25"/>
      <c r="D301" s="7"/>
      <c r="E301" s="7"/>
      <c r="F301" s="7"/>
      <c r="I301" s="36" t="n">
        <v>0.7113</v>
      </c>
      <c r="J301" s="36" t="n">
        <v>-0.4532</v>
      </c>
      <c r="K301" s="25"/>
      <c r="Q301" s="29"/>
      <c r="R301" s="29"/>
      <c r="S301" s="29"/>
      <c r="T301" s="44"/>
      <c r="U301" s="29"/>
      <c r="V301" s="29"/>
      <c r="W301" s="29"/>
      <c r="X301" s="29"/>
      <c r="Y301" s="29"/>
      <c r="Z301" s="29"/>
      <c r="AA301" s="29"/>
      <c r="AB301" s="29"/>
      <c r="AC301" s="44"/>
      <c r="AD301" s="29"/>
      <c r="AK301" s="25"/>
      <c r="AT301" s="25"/>
      <c r="BC301" s="25"/>
      <c r="BL301" s="25"/>
      <c r="BX301" s="25"/>
    </row>
    <row r="302" s="26" customFormat="true" ht="14.5" hidden="false" customHeight="false" outlineLevel="0" collapsed="false">
      <c r="A302" s="36" t="n">
        <v>0.7192</v>
      </c>
      <c r="B302" s="36" t="n">
        <v>-0.4494</v>
      </c>
      <c r="C302" s="25"/>
      <c r="D302" s="7"/>
      <c r="E302" s="7"/>
      <c r="F302" s="7"/>
      <c r="I302" s="36" t="n">
        <v>0.7192</v>
      </c>
      <c r="J302" s="36" t="n">
        <v>-0.4494</v>
      </c>
      <c r="K302" s="25"/>
      <c r="Q302" s="29"/>
      <c r="R302" s="29"/>
      <c r="S302" s="29"/>
      <c r="T302" s="44"/>
      <c r="U302" s="29"/>
      <c r="V302" s="29"/>
      <c r="W302" s="29"/>
      <c r="X302" s="29"/>
      <c r="Y302" s="29"/>
      <c r="Z302" s="29"/>
      <c r="AA302" s="29"/>
      <c r="AB302" s="29"/>
      <c r="AC302" s="44"/>
      <c r="AD302" s="29"/>
      <c r="AK302" s="25"/>
      <c r="AT302" s="25"/>
      <c r="BC302" s="25"/>
      <c r="BL302" s="25"/>
      <c r="BX302" s="25"/>
    </row>
    <row r="303" s="26" customFormat="true" ht="14.5" hidden="false" customHeight="false" outlineLevel="0" collapsed="false">
      <c r="A303" s="36" t="n">
        <v>0.727</v>
      </c>
      <c r="B303" s="36" t="n">
        <v>-0.4455</v>
      </c>
      <c r="C303" s="25"/>
      <c r="D303" s="7"/>
      <c r="E303" s="7"/>
      <c r="F303" s="7"/>
      <c r="I303" s="36" t="n">
        <v>0.727</v>
      </c>
      <c r="J303" s="36" t="n">
        <v>-0.4455</v>
      </c>
      <c r="K303" s="25"/>
      <c r="Q303" s="29"/>
      <c r="R303" s="29"/>
      <c r="S303" s="29"/>
      <c r="T303" s="44"/>
      <c r="U303" s="29"/>
      <c r="V303" s="29"/>
      <c r="W303" s="29"/>
      <c r="X303" s="29"/>
      <c r="Y303" s="29"/>
      <c r="Z303" s="29"/>
      <c r="AA303" s="29"/>
      <c r="AB303" s="29"/>
      <c r="AC303" s="44"/>
      <c r="AD303" s="29"/>
      <c r="AK303" s="25"/>
      <c r="AT303" s="25"/>
      <c r="BC303" s="25"/>
      <c r="BL303" s="25"/>
      <c r="BX303" s="25"/>
    </row>
    <row r="304" s="26" customFormat="true" ht="14.5" hidden="false" customHeight="false" outlineLevel="0" collapsed="false">
      <c r="A304" s="36" t="n">
        <v>0.7347</v>
      </c>
      <c r="B304" s="36" t="n">
        <v>-0.4415</v>
      </c>
      <c r="C304" s="25"/>
      <c r="D304" s="7"/>
      <c r="E304" s="7"/>
      <c r="F304" s="7"/>
      <c r="I304" s="36" t="n">
        <v>0.7347</v>
      </c>
      <c r="J304" s="36" t="n">
        <v>-0.4415</v>
      </c>
      <c r="K304" s="25"/>
      <c r="Q304" s="29"/>
      <c r="R304" s="29"/>
      <c r="S304" s="29"/>
      <c r="T304" s="44"/>
      <c r="U304" s="29"/>
      <c r="V304" s="29"/>
      <c r="W304" s="29"/>
      <c r="X304" s="29"/>
      <c r="Y304" s="29"/>
      <c r="Z304" s="29"/>
      <c r="AA304" s="29"/>
      <c r="AB304" s="29"/>
      <c r="AC304" s="44"/>
      <c r="AD304" s="29"/>
      <c r="AK304" s="25"/>
      <c r="AT304" s="25"/>
      <c r="BC304" s="25"/>
      <c r="BL304" s="25"/>
      <c r="BX304" s="25"/>
    </row>
    <row r="305" s="26" customFormat="true" ht="14.5" hidden="false" customHeight="false" outlineLevel="0" collapsed="false">
      <c r="A305" s="36" t="n">
        <v>0.7424</v>
      </c>
      <c r="B305" s="36" t="n">
        <v>-0.4373</v>
      </c>
      <c r="C305" s="25"/>
      <c r="D305" s="7"/>
      <c r="E305" s="7"/>
      <c r="F305" s="7"/>
      <c r="I305" s="36" t="n">
        <v>0.7424</v>
      </c>
      <c r="J305" s="36" t="n">
        <v>-0.4373</v>
      </c>
      <c r="K305" s="25"/>
      <c r="Q305" s="29"/>
      <c r="R305" s="29"/>
      <c r="S305" s="29"/>
      <c r="T305" s="44"/>
      <c r="U305" s="29"/>
      <c r="V305" s="29"/>
      <c r="W305" s="29"/>
      <c r="X305" s="29"/>
      <c r="Y305" s="29"/>
      <c r="Z305" s="29"/>
      <c r="AA305" s="29"/>
      <c r="AB305" s="29"/>
      <c r="AC305" s="44"/>
      <c r="AD305" s="29"/>
      <c r="AK305" s="25"/>
      <c r="AT305" s="25"/>
      <c r="BC305" s="25"/>
      <c r="BL305" s="25"/>
      <c r="BX305" s="25"/>
    </row>
    <row r="306" s="26" customFormat="true" ht="14.5" hidden="false" customHeight="false" outlineLevel="0" collapsed="false">
      <c r="A306" s="36" t="n">
        <v>0.75</v>
      </c>
      <c r="B306" s="36" t="n">
        <v>-0.433</v>
      </c>
      <c r="C306" s="25"/>
      <c r="D306" s="7"/>
      <c r="E306" s="7"/>
      <c r="F306" s="7"/>
      <c r="I306" s="36" t="n">
        <v>0.75</v>
      </c>
      <c r="J306" s="36" t="n">
        <v>-0.433</v>
      </c>
      <c r="K306" s="25"/>
      <c r="Q306" s="29"/>
      <c r="R306" s="29"/>
      <c r="S306" s="29"/>
      <c r="T306" s="44"/>
      <c r="U306" s="29"/>
      <c r="V306" s="29"/>
      <c r="W306" s="29"/>
      <c r="X306" s="29"/>
      <c r="Y306" s="29"/>
      <c r="Z306" s="29"/>
      <c r="AA306" s="29"/>
      <c r="AB306" s="29"/>
      <c r="AC306" s="44"/>
      <c r="AD306" s="29"/>
      <c r="AK306" s="25"/>
      <c r="AT306" s="25"/>
      <c r="BC306" s="25"/>
      <c r="BL306" s="25"/>
      <c r="BX306" s="25"/>
    </row>
    <row r="307" s="26" customFormat="true" ht="14.5" hidden="false" customHeight="false" outlineLevel="0" collapsed="false">
      <c r="A307" s="36" t="n">
        <v>0.7575</v>
      </c>
      <c r="B307" s="36" t="n">
        <v>-0.4286</v>
      </c>
      <c r="C307" s="25"/>
      <c r="D307" s="7"/>
      <c r="E307" s="7"/>
      <c r="F307" s="7"/>
      <c r="I307" s="36" t="n">
        <v>0.7575</v>
      </c>
      <c r="J307" s="36" t="n">
        <v>-0.4286</v>
      </c>
      <c r="K307" s="25"/>
      <c r="Q307" s="29"/>
      <c r="R307" s="29"/>
      <c r="S307" s="29"/>
      <c r="T307" s="44"/>
      <c r="U307" s="29"/>
      <c r="V307" s="29"/>
      <c r="W307" s="29"/>
      <c r="X307" s="29"/>
      <c r="Y307" s="29"/>
      <c r="Z307" s="29"/>
      <c r="AA307" s="29"/>
      <c r="AB307" s="29"/>
      <c r="AC307" s="44"/>
      <c r="AD307" s="29"/>
      <c r="AK307" s="25"/>
      <c r="AT307" s="25"/>
      <c r="BC307" s="25"/>
      <c r="BL307" s="25"/>
      <c r="BX307" s="25"/>
    </row>
    <row r="308" s="26" customFormat="true" ht="14.5" hidden="false" customHeight="false" outlineLevel="0" collapsed="false">
      <c r="A308" s="36" t="n">
        <v>0.765</v>
      </c>
      <c r="B308" s="36" t="n">
        <v>-0.424</v>
      </c>
      <c r="C308" s="25"/>
      <c r="D308" s="7"/>
      <c r="E308" s="7"/>
      <c r="F308" s="7"/>
      <c r="I308" s="36" t="n">
        <v>0.765</v>
      </c>
      <c r="J308" s="36" t="n">
        <v>-0.424</v>
      </c>
      <c r="K308" s="25"/>
      <c r="Q308" s="29"/>
      <c r="R308" s="29"/>
      <c r="S308" s="29"/>
      <c r="T308" s="44"/>
      <c r="U308" s="29"/>
      <c r="V308" s="29"/>
      <c r="W308" s="29"/>
      <c r="X308" s="29"/>
      <c r="Y308" s="29"/>
      <c r="Z308" s="29"/>
      <c r="AA308" s="29"/>
      <c r="AB308" s="29"/>
      <c r="AC308" s="44"/>
      <c r="AD308" s="29"/>
      <c r="AK308" s="25"/>
      <c r="AT308" s="25"/>
      <c r="BC308" s="25"/>
      <c r="BL308" s="25"/>
      <c r="BX308" s="25"/>
    </row>
    <row r="309" s="26" customFormat="true" ht="14.5" hidden="false" customHeight="false" outlineLevel="0" collapsed="false">
      <c r="A309" s="36" t="n">
        <v>0.7723</v>
      </c>
      <c r="B309" s="36" t="n">
        <v>-0.4193</v>
      </c>
      <c r="C309" s="25"/>
      <c r="D309" s="7"/>
      <c r="E309" s="7"/>
      <c r="F309" s="7"/>
      <c r="I309" s="36" t="n">
        <v>0.7723</v>
      </c>
      <c r="J309" s="36" t="n">
        <v>-0.4193</v>
      </c>
      <c r="K309" s="25"/>
      <c r="Q309" s="29"/>
      <c r="R309" s="29"/>
      <c r="S309" s="29"/>
      <c r="T309" s="44"/>
      <c r="U309" s="29"/>
      <c r="V309" s="29"/>
      <c r="W309" s="29"/>
      <c r="X309" s="29"/>
      <c r="Y309" s="29"/>
      <c r="Z309" s="29"/>
      <c r="AA309" s="29"/>
      <c r="AB309" s="29"/>
      <c r="AC309" s="44"/>
      <c r="AD309" s="29"/>
      <c r="AK309" s="25"/>
      <c r="AT309" s="25"/>
      <c r="BC309" s="25"/>
      <c r="BL309" s="25"/>
      <c r="BX309" s="25"/>
    </row>
    <row r="310" s="26" customFormat="true" ht="14.5" hidden="false" customHeight="false" outlineLevel="0" collapsed="false">
      <c r="A310" s="36" t="n">
        <v>0.7796</v>
      </c>
      <c r="B310" s="36" t="n">
        <v>-0.4145</v>
      </c>
      <c r="C310" s="25"/>
      <c r="D310" s="7"/>
      <c r="E310" s="7"/>
      <c r="F310" s="7"/>
      <c r="I310" s="36" t="n">
        <v>0.7796</v>
      </c>
      <c r="J310" s="36" t="n">
        <v>-0.4145</v>
      </c>
      <c r="K310" s="25"/>
      <c r="Q310" s="29"/>
      <c r="R310" s="29"/>
      <c r="S310" s="29"/>
      <c r="T310" s="44"/>
      <c r="U310" s="29"/>
      <c r="V310" s="29"/>
      <c r="W310" s="29"/>
      <c r="X310" s="29"/>
      <c r="Y310" s="29"/>
      <c r="Z310" s="29"/>
      <c r="AA310" s="29"/>
      <c r="AB310" s="29"/>
      <c r="AC310" s="44"/>
      <c r="AD310" s="29"/>
      <c r="AK310" s="25"/>
      <c r="AT310" s="25"/>
      <c r="BC310" s="25"/>
      <c r="BL310" s="25"/>
      <c r="BX310" s="25"/>
    </row>
    <row r="311" s="26" customFormat="true" ht="14.5" hidden="false" customHeight="false" outlineLevel="0" collapsed="false">
      <c r="A311" s="36" t="n">
        <v>0.7868</v>
      </c>
      <c r="B311" s="36" t="n">
        <v>-0.4096</v>
      </c>
      <c r="C311" s="25"/>
      <c r="D311" s="7"/>
      <c r="E311" s="7"/>
      <c r="F311" s="7"/>
      <c r="I311" s="36" t="n">
        <v>0.7868</v>
      </c>
      <c r="J311" s="36" t="n">
        <v>-0.4096</v>
      </c>
      <c r="K311" s="25"/>
      <c r="Q311" s="29"/>
      <c r="R311" s="29"/>
      <c r="S311" s="29"/>
      <c r="T311" s="44"/>
      <c r="U311" s="29"/>
      <c r="V311" s="29"/>
      <c r="W311" s="29"/>
      <c r="X311" s="29"/>
      <c r="Y311" s="29"/>
      <c r="Z311" s="29"/>
      <c r="AA311" s="29"/>
      <c r="AB311" s="29"/>
      <c r="AC311" s="44"/>
      <c r="AD311" s="29"/>
      <c r="AK311" s="25"/>
      <c r="AT311" s="25"/>
      <c r="BC311" s="25"/>
      <c r="BL311" s="25"/>
      <c r="BX311" s="25"/>
    </row>
    <row r="312" s="26" customFormat="true" ht="14.5" hidden="false" customHeight="false" outlineLevel="0" collapsed="false">
      <c r="A312" s="36" t="n">
        <v>0.7939</v>
      </c>
      <c r="B312" s="36" t="n">
        <v>-0.4045</v>
      </c>
      <c r="C312" s="25"/>
      <c r="D312" s="7"/>
      <c r="E312" s="7"/>
      <c r="F312" s="7"/>
      <c r="I312" s="36" t="n">
        <v>0.7939</v>
      </c>
      <c r="J312" s="36" t="n">
        <v>-0.4045</v>
      </c>
      <c r="K312" s="25"/>
      <c r="Q312" s="29"/>
      <c r="R312" s="29"/>
      <c r="S312" s="29"/>
      <c r="T312" s="44"/>
      <c r="U312" s="29"/>
      <c r="V312" s="29"/>
      <c r="W312" s="29"/>
      <c r="X312" s="29"/>
      <c r="Y312" s="29"/>
      <c r="Z312" s="29"/>
      <c r="AA312" s="29"/>
      <c r="AB312" s="29"/>
      <c r="AC312" s="44"/>
      <c r="AD312" s="29"/>
      <c r="AK312" s="25"/>
      <c r="AT312" s="25"/>
      <c r="BC312" s="25"/>
      <c r="BL312" s="25"/>
      <c r="BX312" s="25"/>
    </row>
    <row r="313" s="26" customFormat="true" ht="14.5" hidden="false" customHeight="false" outlineLevel="0" collapsed="false">
      <c r="A313" s="36" t="n">
        <v>0.8009</v>
      </c>
      <c r="B313" s="36" t="n">
        <v>-0.3993</v>
      </c>
      <c r="C313" s="25"/>
      <c r="D313" s="7"/>
      <c r="E313" s="7"/>
      <c r="F313" s="7"/>
      <c r="I313" s="36" t="n">
        <v>0.8009</v>
      </c>
      <c r="J313" s="36" t="n">
        <v>-0.3993</v>
      </c>
      <c r="K313" s="25"/>
      <c r="Q313" s="29"/>
      <c r="R313" s="29"/>
      <c r="S313" s="29"/>
      <c r="T313" s="44"/>
      <c r="U313" s="29"/>
      <c r="V313" s="29"/>
      <c r="W313" s="29"/>
      <c r="X313" s="29"/>
      <c r="Y313" s="29"/>
      <c r="Z313" s="29"/>
      <c r="AA313" s="29"/>
      <c r="AB313" s="29"/>
      <c r="AC313" s="44"/>
      <c r="AD313" s="29"/>
      <c r="AK313" s="25"/>
      <c r="AT313" s="25"/>
      <c r="BC313" s="25"/>
      <c r="BL313" s="25"/>
      <c r="BX313" s="25"/>
    </row>
    <row r="314" s="26" customFormat="true" ht="14.5" hidden="false" customHeight="false" outlineLevel="0" collapsed="false">
      <c r="A314" s="36" t="n">
        <v>0.8078</v>
      </c>
      <c r="B314" s="36" t="n">
        <v>-0.394</v>
      </c>
      <c r="C314" s="25"/>
      <c r="D314" s="7"/>
      <c r="E314" s="7"/>
      <c r="F314" s="7"/>
      <c r="I314" s="36" t="n">
        <v>0.8078</v>
      </c>
      <c r="J314" s="36" t="n">
        <v>-0.394</v>
      </c>
      <c r="K314" s="25"/>
      <c r="Q314" s="29"/>
      <c r="R314" s="29"/>
      <c r="S314" s="29"/>
      <c r="T314" s="44"/>
      <c r="U314" s="29"/>
      <c r="V314" s="29"/>
      <c r="W314" s="29"/>
      <c r="X314" s="29"/>
      <c r="Y314" s="29"/>
      <c r="Z314" s="29"/>
      <c r="AA314" s="29"/>
      <c r="AB314" s="29"/>
      <c r="AC314" s="44"/>
      <c r="AD314" s="29"/>
      <c r="AK314" s="25"/>
      <c r="AT314" s="25"/>
      <c r="BC314" s="25"/>
      <c r="BL314" s="25"/>
      <c r="BX314" s="25"/>
    </row>
    <row r="315" s="26" customFormat="true" ht="14.5" hidden="false" customHeight="false" outlineLevel="0" collapsed="false">
      <c r="A315" s="36" t="n">
        <v>0.8147</v>
      </c>
      <c r="B315" s="36" t="n">
        <v>-0.3886</v>
      </c>
      <c r="C315" s="25"/>
      <c r="D315" s="7"/>
      <c r="E315" s="7"/>
      <c r="F315" s="7"/>
      <c r="I315" s="36" t="n">
        <v>0.8147</v>
      </c>
      <c r="J315" s="36" t="n">
        <v>-0.3886</v>
      </c>
      <c r="K315" s="25"/>
      <c r="Q315" s="29"/>
      <c r="R315" s="29"/>
      <c r="S315" s="29"/>
      <c r="T315" s="44"/>
      <c r="U315" s="29"/>
      <c r="V315" s="29"/>
      <c r="W315" s="29"/>
      <c r="X315" s="29"/>
      <c r="Y315" s="29"/>
      <c r="Z315" s="29"/>
      <c r="AA315" s="29"/>
      <c r="AB315" s="29"/>
      <c r="AC315" s="44"/>
      <c r="AD315" s="29"/>
      <c r="AK315" s="25"/>
      <c r="AT315" s="25"/>
      <c r="BC315" s="25"/>
      <c r="BL315" s="25"/>
      <c r="BX315" s="25"/>
    </row>
    <row r="316" s="26" customFormat="true" ht="14.5" hidden="false" customHeight="false" outlineLevel="0" collapsed="false">
      <c r="A316" s="36" t="n">
        <v>0.8214</v>
      </c>
      <c r="B316" s="36" t="n">
        <v>-0.383</v>
      </c>
      <c r="C316" s="25"/>
      <c r="D316" s="7"/>
      <c r="E316" s="7"/>
      <c r="F316" s="7"/>
      <c r="I316" s="36" t="n">
        <v>0.8214</v>
      </c>
      <c r="J316" s="36" t="n">
        <v>-0.383</v>
      </c>
      <c r="K316" s="25"/>
      <c r="Q316" s="29"/>
      <c r="R316" s="29"/>
      <c r="S316" s="29"/>
      <c r="T316" s="44"/>
      <c r="U316" s="29"/>
      <c r="V316" s="29"/>
      <c r="W316" s="29"/>
      <c r="X316" s="29"/>
      <c r="Y316" s="29"/>
      <c r="Z316" s="29"/>
      <c r="AA316" s="29"/>
      <c r="AB316" s="29"/>
      <c r="AC316" s="44"/>
      <c r="AD316" s="29"/>
      <c r="AK316" s="25"/>
      <c r="AT316" s="25"/>
      <c r="BC316" s="25"/>
      <c r="BL316" s="25"/>
      <c r="BX316" s="25"/>
    </row>
    <row r="317" s="26" customFormat="true" ht="14.5" hidden="false" customHeight="false" outlineLevel="0" collapsed="false">
      <c r="A317" s="36" t="n">
        <v>0.828</v>
      </c>
      <c r="B317" s="36" t="n">
        <v>-0.3774</v>
      </c>
      <c r="C317" s="25"/>
      <c r="D317" s="7"/>
      <c r="E317" s="7"/>
      <c r="F317" s="7"/>
      <c r="I317" s="36" t="n">
        <v>0.828</v>
      </c>
      <c r="J317" s="36" t="n">
        <v>-0.3774</v>
      </c>
      <c r="K317" s="25"/>
      <c r="Q317" s="29"/>
      <c r="R317" s="29"/>
      <c r="S317" s="29"/>
      <c r="T317" s="44"/>
      <c r="U317" s="29"/>
      <c r="V317" s="29"/>
      <c r="W317" s="29"/>
      <c r="X317" s="29"/>
      <c r="Y317" s="29"/>
      <c r="Z317" s="29"/>
      <c r="AA317" s="29"/>
      <c r="AB317" s="29"/>
      <c r="AC317" s="44"/>
      <c r="AD317" s="29"/>
      <c r="AK317" s="25"/>
      <c r="AT317" s="25"/>
      <c r="BC317" s="25"/>
      <c r="BL317" s="25"/>
      <c r="BX317" s="25"/>
    </row>
    <row r="318" s="26" customFormat="true" ht="14.5" hidden="false" customHeight="false" outlineLevel="0" collapsed="false">
      <c r="A318" s="36" t="n">
        <v>0.8346</v>
      </c>
      <c r="B318" s="36" t="n">
        <v>-0.3716</v>
      </c>
      <c r="C318" s="25"/>
      <c r="D318" s="7"/>
      <c r="E318" s="7"/>
      <c r="F318" s="7"/>
      <c r="I318" s="36" t="n">
        <v>0.8346</v>
      </c>
      <c r="J318" s="36" t="n">
        <v>-0.3716</v>
      </c>
      <c r="K318" s="25"/>
      <c r="Q318" s="29"/>
      <c r="R318" s="29"/>
      <c r="S318" s="29"/>
      <c r="T318" s="44"/>
      <c r="U318" s="29"/>
      <c r="V318" s="29"/>
      <c r="W318" s="29"/>
      <c r="X318" s="29"/>
      <c r="Y318" s="29"/>
      <c r="Z318" s="29"/>
      <c r="AA318" s="29"/>
      <c r="AB318" s="29"/>
      <c r="AC318" s="44"/>
      <c r="AD318" s="29"/>
      <c r="AK318" s="25"/>
      <c r="AT318" s="25"/>
      <c r="BC318" s="25"/>
      <c r="BL318" s="25"/>
      <c r="BX318" s="25"/>
    </row>
    <row r="319" s="26" customFormat="true" ht="14.5" hidden="false" customHeight="false" outlineLevel="0" collapsed="false">
      <c r="A319" s="36" t="n">
        <v>0.841</v>
      </c>
      <c r="B319" s="36" t="n">
        <v>-0.3657</v>
      </c>
      <c r="C319" s="25"/>
      <c r="D319" s="7"/>
      <c r="E319" s="7"/>
      <c r="F319" s="7"/>
      <c r="I319" s="36" t="n">
        <v>0.841</v>
      </c>
      <c r="J319" s="36" t="n">
        <v>-0.3657</v>
      </c>
      <c r="K319" s="25"/>
      <c r="Q319" s="29"/>
      <c r="R319" s="29"/>
      <c r="S319" s="29"/>
      <c r="T319" s="44"/>
      <c r="U319" s="29"/>
      <c r="V319" s="29"/>
      <c r="W319" s="29"/>
      <c r="X319" s="29"/>
      <c r="Y319" s="29"/>
      <c r="Z319" s="29"/>
      <c r="AA319" s="29"/>
      <c r="AB319" s="29"/>
      <c r="AC319" s="44"/>
      <c r="AD319" s="29"/>
      <c r="AK319" s="25"/>
      <c r="AT319" s="25"/>
      <c r="BC319" s="25"/>
      <c r="BL319" s="25"/>
      <c r="BX319" s="25"/>
    </row>
    <row r="320" s="26" customFormat="true" ht="14.5" hidden="false" customHeight="false" outlineLevel="0" collapsed="false">
      <c r="A320" s="36" t="n">
        <v>0.8473</v>
      </c>
      <c r="B320" s="36" t="n">
        <v>-0.3597</v>
      </c>
      <c r="C320" s="25"/>
      <c r="D320" s="7"/>
      <c r="E320" s="7"/>
      <c r="F320" s="7"/>
      <c r="I320" s="36" t="n">
        <v>0.8473</v>
      </c>
      <c r="J320" s="36" t="n">
        <v>-0.3597</v>
      </c>
      <c r="K320" s="25"/>
      <c r="Q320" s="29"/>
      <c r="R320" s="29"/>
      <c r="S320" s="29"/>
      <c r="T320" s="44"/>
      <c r="U320" s="29"/>
      <c r="V320" s="29"/>
      <c r="W320" s="29"/>
      <c r="X320" s="29"/>
      <c r="Y320" s="29"/>
      <c r="Z320" s="29"/>
      <c r="AA320" s="29"/>
      <c r="AB320" s="29"/>
      <c r="AC320" s="44"/>
      <c r="AD320" s="29"/>
      <c r="AK320" s="25"/>
      <c r="AT320" s="25"/>
      <c r="BC320" s="25"/>
      <c r="BL320" s="25"/>
      <c r="BX320" s="25"/>
    </row>
    <row r="321" s="26" customFormat="true" ht="14.5" hidden="false" customHeight="false" outlineLevel="0" collapsed="false">
      <c r="A321" s="36" t="n">
        <v>0.8536</v>
      </c>
      <c r="B321" s="36" t="n">
        <v>-0.3536</v>
      </c>
      <c r="C321" s="25"/>
      <c r="D321" s="7"/>
      <c r="E321" s="7"/>
      <c r="F321" s="7"/>
      <c r="I321" s="36" t="n">
        <v>0.8536</v>
      </c>
      <c r="J321" s="36" t="n">
        <v>-0.3536</v>
      </c>
      <c r="K321" s="25"/>
      <c r="Q321" s="29"/>
      <c r="R321" s="29"/>
      <c r="S321" s="29"/>
      <c r="T321" s="44"/>
      <c r="U321" s="29"/>
      <c r="V321" s="29"/>
      <c r="W321" s="29"/>
      <c r="X321" s="29"/>
      <c r="Y321" s="29"/>
      <c r="Z321" s="29"/>
      <c r="AA321" s="29"/>
      <c r="AB321" s="29"/>
      <c r="AC321" s="44"/>
      <c r="AD321" s="29"/>
      <c r="AK321" s="25"/>
      <c r="AT321" s="25"/>
      <c r="BC321" s="25"/>
      <c r="BL321" s="25"/>
      <c r="BX321" s="25"/>
    </row>
    <row r="322" s="26" customFormat="true" ht="14.5" hidden="false" customHeight="false" outlineLevel="0" collapsed="false">
      <c r="A322" s="36" t="n">
        <v>0.8597</v>
      </c>
      <c r="B322" s="36" t="n">
        <v>-0.3473</v>
      </c>
      <c r="C322" s="25"/>
      <c r="D322" s="7"/>
      <c r="E322" s="7"/>
      <c r="F322" s="7"/>
      <c r="I322" s="36" t="n">
        <v>0.8597</v>
      </c>
      <c r="J322" s="36" t="n">
        <v>-0.3473</v>
      </c>
      <c r="K322" s="25"/>
      <c r="Q322" s="29"/>
      <c r="R322" s="29"/>
      <c r="S322" s="29"/>
      <c r="T322" s="44"/>
      <c r="U322" s="29"/>
      <c r="V322" s="29"/>
      <c r="W322" s="29"/>
      <c r="X322" s="29"/>
      <c r="Y322" s="29"/>
      <c r="Z322" s="29"/>
      <c r="AA322" s="29"/>
      <c r="AB322" s="29"/>
      <c r="AC322" s="44"/>
      <c r="AD322" s="29"/>
      <c r="AK322" s="25"/>
      <c r="AT322" s="25"/>
      <c r="BC322" s="25"/>
      <c r="BL322" s="25"/>
      <c r="BX322" s="25"/>
    </row>
    <row r="323" s="26" customFormat="true" ht="14.5" hidden="false" customHeight="false" outlineLevel="0" collapsed="false">
      <c r="A323" s="36" t="n">
        <v>0.8657</v>
      </c>
      <c r="B323" s="36" t="n">
        <v>-0.341</v>
      </c>
      <c r="C323" s="25"/>
      <c r="D323" s="7"/>
      <c r="E323" s="7"/>
      <c r="F323" s="7"/>
      <c r="I323" s="36" t="n">
        <v>0.8657</v>
      </c>
      <c r="J323" s="36" t="n">
        <v>-0.341</v>
      </c>
      <c r="K323" s="25"/>
      <c r="Q323" s="29"/>
      <c r="R323" s="29"/>
      <c r="S323" s="29"/>
      <c r="T323" s="44"/>
      <c r="U323" s="29"/>
      <c r="V323" s="29"/>
      <c r="W323" s="29"/>
      <c r="X323" s="29"/>
      <c r="Y323" s="29"/>
      <c r="Z323" s="29"/>
      <c r="AA323" s="29"/>
      <c r="AB323" s="29"/>
      <c r="AC323" s="44"/>
      <c r="AD323" s="29"/>
      <c r="AK323" s="25"/>
      <c r="AT323" s="25"/>
      <c r="BC323" s="25"/>
      <c r="BL323" s="25"/>
      <c r="BX323" s="25"/>
    </row>
    <row r="324" s="26" customFormat="true" ht="14.5" hidden="false" customHeight="false" outlineLevel="0" collapsed="false">
      <c r="A324" s="36" t="n">
        <v>0.8716</v>
      </c>
      <c r="B324" s="36" t="n">
        <v>-0.3346</v>
      </c>
      <c r="C324" s="25"/>
      <c r="D324" s="7"/>
      <c r="E324" s="7"/>
      <c r="F324" s="7"/>
      <c r="I324" s="36" t="n">
        <v>0.8716</v>
      </c>
      <c r="J324" s="36" t="n">
        <v>-0.3346</v>
      </c>
      <c r="K324" s="25"/>
      <c r="Q324" s="29"/>
      <c r="R324" s="29"/>
      <c r="S324" s="29"/>
      <c r="T324" s="44"/>
      <c r="U324" s="29"/>
      <c r="V324" s="29"/>
      <c r="W324" s="29"/>
      <c r="X324" s="29"/>
      <c r="Y324" s="29"/>
      <c r="Z324" s="29"/>
      <c r="AA324" s="29"/>
      <c r="AB324" s="29"/>
      <c r="AC324" s="44"/>
      <c r="AD324" s="29"/>
      <c r="AK324" s="25"/>
      <c r="AT324" s="25"/>
      <c r="BC324" s="25"/>
      <c r="BL324" s="25"/>
      <c r="BX324" s="25"/>
    </row>
    <row r="325" s="26" customFormat="true" ht="14.5" hidden="false" customHeight="false" outlineLevel="0" collapsed="false">
      <c r="A325" s="36" t="n">
        <v>0.8774</v>
      </c>
      <c r="B325" s="36" t="n">
        <v>-0.328</v>
      </c>
      <c r="C325" s="25"/>
      <c r="D325" s="7"/>
      <c r="E325" s="7"/>
      <c r="F325" s="7"/>
      <c r="I325" s="36" t="n">
        <v>0.8774</v>
      </c>
      <c r="J325" s="36" t="n">
        <v>-0.328</v>
      </c>
      <c r="K325" s="25"/>
      <c r="Q325" s="29"/>
      <c r="R325" s="29"/>
      <c r="S325" s="29"/>
      <c r="T325" s="44"/>
      <c r="U325" s="29"/>
      <c r="V325" s="29"/>
      <c r="W325" s="29"/>
      <c r="X325" s="29"/>
      <c r="Y325" s="29"/>
      <c r="Z325" s="29"/>
      <c r="AA325" s="29"/>
      <c r="AB325" s="29"/>
      <c r="AC325" s="44"/>
      <c r="AD325" s="29"/>
      <c r="AK325" s="25"/>
      <c r="AT325" s="25"/>
      <c r="BC325" s="25"/>
      <c r="BL325" s="25"/>
      <c r="BX325" s="25"/>
    </row>
    <row r="326" s="26" customFormat="true" ht="14.5" hidden="false" customHeight="false" outlineLevel="0" collapsed="false">
      <c r="A326" s="36" t="n">
        <v>0.883</v>
      </c>
      <c r="B326" s="36" t="n">
        <v>-0.3214</v>
      </c>
      <c r="C326" s="25"/>
      <c r="I326" s="36" t="n">
        <v>0.883</v>
      </c>
      <c r="J326" s="36" t="n">
        <v>-0.3214</v>
      </c>
      <c r="K326" s="25"/>
      <c r="Q326" s="29"/>
      <c r="R326" s="29"/>
      <c r="S326" s="29"/>
      <c r="T326" s="44"/>
      <c r="U326" s="29"/>
      <c r="V326" s="29"/>
      <c r="W326" s="29"/>
      <c r="X326" s="29"/>
      <c r="Y326" s="29"/>
      <c r="Z326" s="29"/>
      <c r="AA326" s="29"/>
      <c r="AB326" s="29"/>
      <c r="AC326" s="44"/>
      <c r="AD326" s="29"/>
      <c r="AK326" s="25"/>
      <c r="AT326" s="25"/>
      <c r="BC326" s="25"/>
      <c r="BL326" s="25"/>
      <c r="BX326" s="25"/>
    </row>
    <row r="327" s="26" customFormat="true" ht="14.5" hidden="false" customHeight="false" outlineLevel="0" collapsed="false">
      <c r="A327" s="36" t="n">
        <v>0.8886</v>
      </c>
      <c r="B327" s="36" t="n">
        <v>-0.3147</v>
      </c>
      <c r="C327" s="25"/>
      <c r="I327" s="36" t="n">
        <v>0.8886</v>
      </c>
      <c r="J327" s="36" t="n">
        <v>-0.3147</v>
      </c>
      <c r="K327" s="25"/>
      <c r="Q327" s="29"/>
      <c r="R327" s="29"/>
      <c r="S327" s="29"/>
      <c r="T327" s="44"/>
      <c r="U327" s="29"/>
      <c r="V327" s="29"/>
      <c r="W327" s="29"/>
      <c r="X327" s="29"/>
      <c r="Y327" s="29"/>
      <c r="Z327" s="29"/>
      <c r="AA327" s="29"/>
      <c r="AB327" s="29"/>
      <c r="AC327" s="44"/>
      <c r="AD327" s="29"/>
      <c r="AK327" s="25"/>
      <c r="AT327" s="25"/>
      <c r="BC327" s="25"/>
      <c r="BL327" s="25"/>
      <c r="BX327" s="25"/>
    </row>
    <row r="328" s="26" customFormat="true" ht="14.5" hidden="false" customHeight="false" outlineLevel="0" collapsed="false">
      <c r="A328" s="36" t="n">
        <v>0.894</v>
      </c>
      <c r="B328" s="36" t="n">
        <v>-0.3078</v>
      </c>
      <c r="C328" s="25"/>
      <c r="I328" s="36" t="n">
        <v>0.894</v>
      </c>
      <c r="J328" s="36" t="n">
        <v>-0.3078</v>
      </c>
      <c r="K328" s="25"/>
      <c r="Q328" s="29"/>
      <c r="R328" s="29"/>
      <c r="S328" s="29"/>
      <c r="T328" s="44"/>
      <c r="U328" s="29"/>
      <c r="V328" s="29"/>
      <c r="W328" s="29"/>
      <c r="X328" s="29"/>
      <c r="Y328" s="29"/>
      <c r="Z328" s="29"/>
      <c r="AA328" s="29"/>
      <c r="AB328" s="29"/>
      <c r="AC328" s="44"/>
      <c r="AD328" s="29"/>
      <c r="AK328" s="25"/>
      <c r="AT328" s="25"/>
      <c r="BC328" s="25"/>
      <c r="BL328" s="25"/>
      <c r="BX328" s="25"/>
    </row>
    <row r="329" s="26" customFormat="true" ht="14.5" hidden="false" customHeight="false" outlineLevel="0" collapsed="false">
      <c r="A329" s="36" t="n">
        <v>0.8993</v>
      </c>
      <c r="B329" s="36" t="n">
        <v>-0.3009</v>
      </c>
      <c r="C329" s="25"/>
      <c r="I329" s="36" t="n">
        <v>0.8993</v>
      </c>
      <c r="J329" s="36" t="n">
        <v>-0.3009</v>
      </c>
      <c r="K329" s="25"/>
      <c r="Q329" s="29"/>
      <c r="R329" s="29"/>
      <c r="S329" s="29"/>
      <c r="T329" s="44"/>
      <c r="U329" s="29"/>
      <c r="V329" s="29"/>
      <c r="W329" s="29"/>
      <c r="X329" s="29"/>
      <c r="Y329" s="29"/>
      <c r="Z329" s="29"/>
      <c r="AA329" s="29"/>
      <c r="AB329" s="29"/>
      <c r="AC329" s="44"/>
      <c r="AD329" s="29"/>
      <c r="AK329" s="25"/>
      <c r="AT329" s="25"/>
      <c r="BC329" s="25"/>
      <c r="BL329" s="25"/>
      <c r="BX329" s="25"/>
    </row>
    <row r="330" s="26" customFormat="true" ht="14.5" hidden="false" customHeight="false" outlineLevel="0" collapsed="false">
      <c r="A330" s="36" t="n">
        <v>0.9045</v>
      </c>
      <c r="B330" s="36" t="n">
        <v>-0.2939</v>
      </c>
      <c r="C330" s="25"/>
      <c r="I330" s="36" t="n">
        <v>0.9045</v>
      </c>
      <c r="J330" s="36" t="n">
        <v>-0.2939</v>
      </c>
      <c r="K330" s="25"/>
      <c r="Q330" s="29"/>
      <c r="R330" s="29"/>
      <c r="S330" s="29"/>
      <c r="T330" s="44"/>
      <c r="U330" s="29"/>
      <c r="V330" s="29"/>
      <c r="W330" s="29"/>
      <c r="X330" s="29"/>
      <c r="Y330" s="29"/>
      <c r="Z330" s="29"/>
      <c r="AA330" s="29"/>
      <c r="AB330" s="29"/>
      <c r="AC330" s="44"/>
      <c r="AD330" s="29"/>
      <c r="AK330" s="25"/>
      <c r="AT330" s="25"/>
      <c r="BC330" s="25"/>
      <c r="BL330" s="25"/>
      <c r="BX330" s="25"/>
    </row>
    <row r="331" s="26" customFormat="true" ht="14.5" hidden="false" customHeight="false" outlineLevel="0" collapsed="false">
      <c r="A331" s="36" t="n">
        <v>0.9096</v>
      </c>
      <c r="B331" s="36" t="n">
        <v>-0.2868</v>
      </c>
      <c r="C331" s="25"/>
      <c r="I331" s="36" t="n">
        <v>0.9096</v>
      </c>
      <c r="J331" s="36" t="n">
        <v>-0.2868</v>
      </c>
      <c r="K331" s="25"/>
      <c r="Q331" s="29"/>
      <c r="R331" s="29"/>
      <c r="S331" s="29"/>
      <c r="T331" s="44"/>
      <c r="U331" s="29"/>
      <c r="V331" s="29"/>
      <c r="W331" s="29"/>
      <c r="X331" s="29"/>
      <c r="Y331" s="29"/>
      <c r="Z331" s="29"/>
      <c r="AA331" s="29"/>
      <c r="AB331" s="29"/>
      <c r="AC331" s="44"/>
      <c r="AD331" s="29"/>
      <c r="AK331" s="25"/>
      <c r="AT331" s="25"/>
      <c r="BC331" s="25"/>
      <c r="BL331" s="25"/>
      <c r="BX331" s="25"/>
    </row>
    <row r="332" s="26" customFormat="true" ht="14.5" hidden="false" customHeight="false" outlineLevel="0" collapsed="false">
      <c r="A332" s="36" t="n">
        <v>0.9145</v>
      </c>
      <c r="B332" s="36" t="n">
        <v>-0.2796</v>
      </c>
      <c r="C332" s="25"/>
      <c r="I332" s="36" t="n">
        <v>0.9145</v>
      </c>
      <c r="J332" s="36" t="n">
        <v>-0.2796</v>
      </c>
      <c r="K332" s="25"/>
      <c r="Q332" s="29"/>
      <c r="R332" s="29"/>
      <c r="S332" s="29"/>
      <c r="T332" s="44"/>
      <c r="U332" s="29"/>
      <c r="V332" s="29"/>
      <c r="W332" s="29"/>
      <c r="X332" s="29"/>
      <c r="Y332" s="29"/>
      <c r="Z332" s="29"/>
      <c r="AA332" s="29"/>
      <c r="AB332" s="29"/>
      <c r="AC332" s="44"/>
      <c r="AD332" s="29"/>
      <c r="AK332" s="25"/>
      <c r="AT332" s="25"/>
      <c r="BC332" s="25"/>
      <c r="BL332" s="25"/>
      <c r="BX332" s="25"/>
    </row>
    <row r="333" s="26" customFormat="true" ht="14.5" hidden="false" customHeight="false" outlineLevel="0" collapsed="false">
      <c r="A333" s="36" t="n">
        <v>0.9193</v>
      </c>
      <c r="B333" s="36" t="n">
        <v>-0.2723</v>
      </c>
      <c r="C333" s="25"/>
      <c r="I333" s="36" t="n">
        <v>0.9193</v>
      </c>
      <c r="J333" s="36" t="n">
        <v>-0.2723</v>
      </c>
      <c r="K333" s="25"/>
      <c r="Q333" s="29"/>
      <c r="R333" s="29"/>
      <c r="S333" s="29"/>
      <c r="T333" s="44"/>
      <c r="U333" s="29"/>
      <c r="V333" s="29"/>
      <c r="W333" s="29"/>
      <c r="X333" s="29"/>
      <c r="Y333" s="29"/>
      <c r="Z333" s="29"/>
      <c r="AA333" s="29"/>
      <c r="AB333" s="29"/>
      <c r="AC333" s="44"/>
      <c r="AD333" s="29"/>
      <c r="AK333" s="25"/>
      <c r="AT333" s="25"/>
      <c r="BC333" s="25"/>
      <c r="BL333" s="25"/>
      <c r="BX333" s="25"/>
    </row>
    <row r="334" s="26" customFormat="true" ht="14.5" hidden="false" customHeight="false" outlineLevel="0" collapsed="false">
      <c r="A334" s="36" t="n">
        <v>0.924</v>
      </c>
      <c r="B334" s="36" t="n">
        <v>-0.265</v>
      </c>
      <c r="C334" s="25"/>
      <c r="I334" s="36" t="n">
        <v>0.924</v>
      </c>
      <c r="J334" s="36" t="n">
        <v>-0.265</v>
      </c>
      <c r="K334" s="25"/>
      <c r="Q334" s="29"/>
      <c r="R334" s="29"/>
      <c r="S334" s="29"/>
      <c r="T334" s="44"/>
      <c r="U334" s="29"/>
      <c r="V334" s="29"/>
      <c r="W334" s="29"/>
      <c r="X334" s="29"/>
      <c r="Y334" s="29"/>
      <c r="Z334" s="29"/>
      <c r="AA334" s="29"/>
      <c r="AB334" s="29"/>
      <c r="AC334" s="44"/>
      <c r="AD334" s="29"/>
      <c r="AK334" s="25"/>
      <c r="AT334" s="25"/>
      <c r="BC334" s="25"/>
      <c r="BL334" s="25"/>
      <c r="BX334" s="25"/>
    </row>
    <row r="335" s="26" customFormat="true" ht="14.5" hidden="false" customHeight="false" outlineLevel="0" collapsed="false">
      <c r="A335" s="36" t="n">
        <v>0.9286</v>
      </c>
      <c r="B335" s="36" t="n">
        <v>-0.2575</v>
      </c>
      <c r="C335" s="25"/>
      <c r="I335" s="36" t="n">
        <v>0.9286</v>
      </c>
      <c r="J335" s="36" t="n">
        <v>-0.2575</v>
      </c>
      <c r="K335" s="25"/>
      <c r="Q335" s="29"/>
      <c r="R335" s="29"/>
      <c r="S335" s="29"/>
      <c r="T335" s="44"/>
      <c r="U335" s="29"/>
      <c r="V335" s="29"/>
      <c r="W335" s="29"/>
      <c r="X335" s="29"/>
      <c r="Y335" s="29"/>
      <c r="Z335" s="29"/>
      <c r="AA335" s="29"/>
      <c r="AB335" s="29"/>
      <c r="AC335" s="44"/>
      <c r="AD335" s="29"/>
      <c r="AK335" s="25"/>
      <c r="AT335" s="25"/>
      <c r="BC335" s="25"/>
      <c r="BL335" s="25"/>
      <c r="BX335" s="25"/>
    </row>
    <row r="336" s="26" customFormat="true" ht="14.5" hidden="false" customHeight="false" outlineLevel="0" collapsed="false">
      <c r="A336" s="36" t="n">
        <v>0.933</v>
      </c>
      <c r="B336" s="36" t="n">
        <v>-0.25</v>
      </c>
      <c r="C336" s="25"/>
      <c r="I336" s="36" t="n">
        <v>0.933</v>
      </c>
      <c r="J336" s="36" t="n">
        <v>-0.25</v>
      </c>
      <c r="K336" s="25"/>
      <c r="Q336" s="29"/>
      <c r="R336" s="29"/>
      <c r="S336" s="29"/>
      <c r="T336" s="44"/>
      <c r="U336" s="29"/>
      <c r="V336" s="29"/>
      <c r="W336" s="29"/>
      <c r="X336" s="29"/>
      <c r="Y336" s="29"/>
      <c r="Z336" s="29"/>
      <c r="AA336" s="29"/>
      <c r="AB336" s="29"/>
      <c r="AC336" s="44"/>
      <c r="AD336" s="29"/>
      <c r="AK336" s="25"/>
      <c r="AT336" s="25"/>
      <c r="BC336" s="25"/>
      <c r="BL336" s="25"/>
      <c r="BX336" s="25"/>
    </row>
    <row r="337" s="26" customFormat="true" ht="14.5" hidden="false" customHeight="false" outlineLevel="0" collapsed="false">
      <c r="A337" s="36" t="n">
        <v>0.9373</v>
      </c>
      <c r="B337" s="36" t="n">
        <v>-0.2424</v>
      </c>
      <c r="C337" s="25"/>
      <c r="I337" s="36" t="n">
        <v>0.9373</v>
      </c>
      <c r="J337" s="36" t="n">
        <v>-0.2424</v>
      </c>
      <c r="K337" s="25"/>
      <c r="Q337" s="29"/>
      <c r="R337" s="29"/>
      <c r="S337" s="29"/>
      <c r="T337" s="44"/>
      <c r="U337" s="29"/>
      <c r="V337" s="29"/>
      <c r="W337" s="29"/>
      <c r="X337" s="29"/>
      <c r="Y337" s="29"/>
      <c r="Z337" s="29"/>
      <c r="AA337" s="29"/>
      <c r="AB337" s="29"/>
      <c r="AC337" s="44"/>
      <c r="AD337" s="29"/>
      <c r="AK337" s="25"/>
      <c r="AT337" s="25"/>
      <c r="BC337" s="25"/>
      <c r="BL337" s="25"/>
      <c r="BX337" s="25"/>
    </row>
    <row r="338" s="26" customFormat="true" ht="14.5" hidden="false" customHeight="false" outlineLevel="0" collapsed="false">
      <c r="A338" s="36" t="n">
        <v>0.9415</v>
      </c>
      <c r="B338" s="36" t="n">
        <v>-0.2347</v>
      </c>
      <c r="C338" s="25"/>
      <c r="I338" s="36" t="n">
        <v>0.9415</v>
      </c>
      <c r="J338" s="36" t="n">
        <v>-0.2347</v>
      </c>
      <c r="K338" s="25"/>
      <c r="Q338" s="29"/>
      <c r="R338" s="29"/>
      <c r="S338" s="29"/>
      <c r="T338" s="44"/>
      <c r="U338" s="29"/>
      <c r="V338" s="29"/>
      <c r="W338" s="29"/>
      <c r="X338" s="29"/>
      <c r="Y338" s="29"/>
      <c r="Z338" s="29"/>
      <c r="AA338" s="29"/>
      <c r="AB338" s="29"/>
      <c r="AC338" s="44"/>
      <c r="AD338" s="29"/>
      <c r="AK338" s="25"/>
      <c r="AT338" s="25"/>
      <c r="BC338" s="25"/>
      <c r="BL338" s="25"/>
      <c r="BX338" s="25"/>
    </row>
    <row r="339" s="26" customFormat="true" ht="14.5" hidden="false" customHeight="false" outlineLevel="0" collapsed="false">
      <c r="A339" s="36" t="n">
        <v>0.9455</v>
      </c>
      <c r="B339" s="36" t="n">
        <v>-0.227</v>
      </c>
      <c r="C339" s="25"/>
      <c r="I339" s="36" t="n">
        <v>0.9455</v>
      </c>
      <c r="J339" s="36" t="n">
        <v>-0.227</v>
      </c>
      <c r="K339" s="25"/>
      <c r="Q339" s="29"/>
      <c r="R339" s="29"/>
      <c r="S339" s="29"/>
      <c r="T339" s="44"/>
      <c r="U339" s="29"/>
      <c r="V339" s="29"/>
      <c r="W339" s="29"/>
      <c r="X339" s="29"/>
      <c r="Y339" s="29"/>
      <c r="Z339" s="29"/>
      <c r="AA339" s="29"/>
      <c r="AB339" s="29"/>
      <c r="AC339" s="44"/>
      <c r="AD339" s="29"/>
      <c r="AK339" s="25"/>
      <c r="AT339" s="25"/>
      <c r="BC339" s="25"/>
      <c r="BL339" s="25"/>
      <c r="BX339" s="25"/>
    </row>
    <row r="340" s="26" customFormat="true" ht="14.5" hidden="false" customHeight="false" outlineLevel="0" collapsed="false">
      <c r="A340" s="36" t="n">
        <v>0.9494</v>
      </c>
      <c r="B340" s="36" t="n">
        <v>-0.2192</v>
      </c>
      <c r="C340" s="25"/>
      <c r="I340" s="36" t="n">
        <v>0.9494</v>
      </c>
      <c r="J340" s="36" t="n">
        <v>-0.2192</v>
      </c>
      <c r="K340" s="25"/>
      <c r="Q340" s="29"/>
      <c r="R340" s="29"/>
      <c r="S340" s="29"/>
      <c r="T340" s="44"/>
      <c r="U340" s="29"/>
      <c r="V340" s="29"/>
      <c r="W340" s="29"/>
      <c r="X340" s="29"/>
      <c r="Y340" s="29"/>
      <c r="Z340" s="29"/>
      <c r="AA340" s="29"/>
      <c r="AB340" s="29"/>
      <c r="AC340" s="44"/>
      <c r="AD340" s="29"/>
      <c r="AK340" s="25"/>
      <c r="AT340" s="25"/>
      <c r="BC340" s="25"/>
      <c r="BL340" s="25"/>
      <c r="BX340" s="25"/>
    </row>
    <row r="341" s="26" customFormat="true" ht="14.5" hidden="false" customHeight="false" outlineLevel="0" collapsed="false">
      <c r="A341" s="36" t="n">
        <v>0.9532</v>
      </c>
      <c r="B341" s="36" t="n">
        <v>-0.2113</v>
      </c>
      <c r="C341" s="25"/>
      <c r="I341" s="36" t="n">
        <v>0.9532</v>
      </c>
      <c r="J341" s="36" t="n">
        <v>-0.2113</v>
      </c>
      <c r="K341" s="25"/>
      <c r="Q341" s="29"/>
      <c r="R341" s="29"/>
      <c r="S341" s="29"/>
      <c r="T341" s="44"/>
      <c r="U341" s="29"/>
      <c r="V341" s="29"/>
      <c r="W341" s="29"/>
      <c r="X341" s="29"/>
      <c r="Y341" s="29"/>
      <c r="Z341" s="29"/>
      <c r="AA341" s="29"/>
      <c r="AB341" s="29"/>
      <c r="AC341" s="44"/>
      <c r="AD341" s="29"/>
      <c r="AK341" s="25"/>
      <c r="AT341" s="25"/>
      <c r="BC341" s="25"/>
      <c r="BL341" s="25"/>
      <c r="BX341" s="25"/>
    </row>
    <row r="342" s="26" customFormat="true" ht="14.5" hidden="false" customHeight="false" outlineLevel="0" collapsed="false">
      <c r="A342" s="36" t="n">
        <v>0.9568</v>
      </c>
      <c r="B342" s="36" t="n">
        <v>-0.2034</v>
      </c>
      <c r="C342" s="25"/>
      <c r="I342" s="36" t="n">
        <v>0.9568</v>
      </c>
      <c r="J342" s="36" t="n">
        <v>-0.2034</v>
      </c>
      <c r="K342" s="25"/>
      <c r="Q342" s="29"/>
      <c r="R342" s="29"/>
      <c r="S342" s="29"/>
      <c r="T342" s="44"/>
      <c r="U342" s="29"/>
      <c r="V342" s="29"/>
      <c r="W342" s="29"/>
      <c r="X342" s="29"/>
      <c r="Y342" s="29"/>
      <c r="Z342" s="29"/>
      <c r="AA342" s="29"/>
      <c r="AB342" s="29"/>
      <c r="AC342" s="44"/>
      <c r="AD342" s="29"/>
      <c r="AK342" s="25"/>
      <c r="AT342" s="25"/>
      <c r="BC342" s="25"/>
      <c r="BL342" s="25"/>
      <c r="BX342" s="25"/>
    </row>
    <row r="343" s="26" customFormat="true" ht="14.5" hidden="false" customHeight="false" outlineLevel="0" collapsed="false">
      <c r="A343" s="36" t="n">
        <v>0.9603</v>
      </c>
      <c r="B343" s="36" t="n">
        <v>-0.1954</v>
      </c>
      <c r="C343" s="25"/>
      <c r="I343" s="36" t="n">
        <v>0.9603</v>
      </c>
      <c r="J343" s="36" t="n">
        <v>-0.1954</v>
      </c>
      <c r="K343" s="25"/>
      <c r="Q343" s="29"/>
      <c r="R343" s="29"/>
      <c r="S343" s="29"/>
      <c r="T343" s="44"/>
      <c r="U343" s="29"/>
      <c r="V343" s="29"/>
      <c r="W343" s="29"/>
      <c r="X343" s="29"/>
      <c r="Y343" s="29"/>
      <c r="Z343" s="29"/>
      <c r="AA343" s="29"/>
      <c r="AB343" s="29"/>
      <c r="AC343" s="44"/>
      <c r="AD343" s="29"/>
      <c r="AK343" s="25"/>
      <c r="AT343" s="25"/>
      <c r="BC343" s="25"/>
      <c r="BL343" s="25"/>
      <c r="BX343" s="25"/>
    </row>
    <row r="344" s="26" customFormat="true" ht="14.5" hidden="false" customHeight="false" outlineLevel="0" collapsed="false">
      <c r="A344" s="36" t="n">
        <v>0.9636</v>
      </c>
      <c r="B344" s="36" t="n">
        <v>-0.1873</v>
      </c>
      <c r="C344" s="25"/>
      <c r="I344" s="36" t="n">
        <v>0.9636</v>
      </c>
      <c r="J344" s="36" t="n">
        <v>-0.1873</v>
      </c>
      <c r="K344" s="25"/>
      <c r="Q344" s="29"/>
      <c r="R344" s="29"/>
      <c r="S344" s="29"/>
      <c r="T344" s="44"/>
      <c r="U344" s="29"/>
      <c r="V344" s="29"/>
      <c r="W344" s="29"/>
      <c r="X344" s="29"/>
      <c r="Y344" s="29"/>
      <c r="Z344" s="29"/>
      <c r="AA344" s="29"/>
      <c r="AB344" s="29"/>
      <c r="AC344" s="44"/>
      <c r="AD344" s="29"/>
      <c r="AK344" s="25"/>
      <c r="AT344" s="25"/>
      <c r="BC344" s="25"/>
      <c r="BL344" s="25"/>
      <c r="BX344" s="25"/>
    </row>
    <row r="345" s="26" customFormat="true" ht="14.5" hidden="false" customHeight="false" outlineLevel="0" collapsed="false">
      <c r="A345" s="36" t="n">
        <v>0.9668</v>
      </c>
      <c r="B345" s="36" t="n">
        <v>-0.1792</v>
      </c>
      <c r="C345" s="25"/>
      <c r="I345" s="36" t="n">
        <v>0.9668</v>
      </c>
      <c r="J345" s="36" t="n">
        <v>-0.1792</v>
      </c>
      <c r="K345" s="25"/>
      <c r="Q345" s="29"/>
      <c r="R345" s="29"/>
      <c r="S345" s="29"/>
      <c r="T345" s="44"/>
      <c r="U345" s="29"/>
      <c r="V345" s="29"/>
      <c r="W345" s="29"/>
      <c r="X345" s="29"/>
      <c r="Y345" s="29"/>
      <c r="Z345" s="29"/>
      <c r="AA345" s="29"/>
      <c r="AB345" s="29"/>
      <c r="AC345" s="44"/>
      <c r="AD345" s="29"/>
      <c r="AK345" s="25"/>
      <c r="AT345" s="25"/>
      <c r="BC345" s="25"/>
      <c r="BL345" s="25"/>
      <c r="BX345" s="25"/>
    </row>
    <row r="346" s="26" customFormat="true" ht="14.5" hidden="false" customHeight="false" outlineLevel="0" collapsed="false">
      <c r="A346" s="36" t="n">
        <v>0.9698</v>
      </c>
      <c r="B346" s="36" t="n">
        <v>-0.171</v>
      </c>
      <c r="C346" s="25"/>
      <c r="I346" s="36" t="n">
        <v>0.9698</v>
      </c>
      <c r="J346" s="36" t="n">
        <v>-0.171</v>
      </c>
      <c r="K346" s="25"/>
      <c r="Q346" s="29"/>
      <c r="R346" s="29"/>
      <c r="S346" s="29"/>
      <c r="T346" s="44"/>
      <c r="U346" s="29"/>
      <c r="V346" s="29"/>
      <c r="W346" s="29"/>
      <c r="X346" s="29"/>
      <c r="Y346" s="29"/>
      <c r="Z346" s="29"/>
      <c r="AA346" s="29"/>
      <c r="AB346" s="29"/>
      <c r="AC346" s="44"/>
      <c r="AD346" s="29"/>
      <c r="AK346" s="25"/>
      <c r="AT346" s="25"/>
      <c r="BC346" s="25"/>
      <c r="BL346" s="25"/>
      <c r="BX346" s="25"/>
    </row>
    <row r="347" s="26" customFormat="true" ht="14.5" hidden="false" customHeight="false" outlineLevel="0" collapsed="false">
      <c r="A347" s="36" t="n">
        <v>0.9728</v>
      </c>
      <c r="B347" s="36" t="n">
        <v>-0.1628</v>
      </c>
      <c r="C347" s="25"/>
      <c r="I347" s="36" t="n">
        <v>0.9728</v>
      </c>
      <c r="J347" s="36" t="n">
        <v>-0.1628</v>
      </c>
      <c r="K347" s="25"/>
      <c r="Q347" s="29"/>
      <c r="R347" s="29"/>
      <c r="S347" s="29"/>
      <c r="T347" s="44"/>
      <c r="U347" s="29"/>
      <c r="V347" s="29"/>
      <c r="W347" s="29"/>
      <c r="X347" s="29"/>
      <c r="Y347" s="29"/>
      <c r="Z347" s="29"/>
      <c r="AA347" s="29"/>
      <c r="AB347" s="29"/>
      <c r="AC347" s="44"/>
      <c r="AD347" s="29"/>
      <c r="AK347" s="25"/>
      <c r="AT347" s="25"/>
      <c r="BC347" s="25"/>
      <c r="BL347" s="25"/>
      <c r="BX347" s="25"/>
    </row>
    <row r="348" s="26" customFormat="true" ht="14.5" hidden="false" customHeight="false" outlineLevel="0" collapsed="false">
      <c r="A348" s="36" t="n">
        <v>0.9755</v>
      </c>
      <c r="B348" s="36" t="n">
        <v>-0.1545</v>
      </c>
      <c r="C348" s="25"/>
      <c r="I348" s="36" t="n">
        <v>0.9755</v>
      </c>
      <c r="J348" s="36" t="n">
        <v>-0.1545</v>
      </c>
      <c r="K348" s="25"/>
      <c r="Q348" s="29"/>
      <c r="R348" s="29"/>
      <c r="S348" s="29"/>
      <c r="T348" s="44"/>
      <c r="U348" s="29"/>
      <c r="V348" s="29"/>
      <c r="W348" s="29"/>
      <c r="X348" s="29"/>
      <c r="Y348" s="29"/>
      <c r="Z348" s="29"/>
      <c r="AA348" s="29"/>
      <c r="AB348" s="29"/>
      <c r="AC348" s="44"/>
      <c r="AD348" s="29"/>
      <c r="AK348" s="25"/>
      <c r="AT348" s="25"/>
      <c r="BC348" s="25"/>
      <c r="BL348" s="25"/>
      <c r="BX348" s="25"/>
    </row>
    <row r="349" s="26" customFormat="true" ht="14.5" hidden="false" customHeight="false" outlineLevel="0" collapsed="false">
      <c r="A349" s="36" t="n">
        <v>0.9782</v>
      </c>
      <c r="B349" s="36" t="n">
        <v>-0.1462</v>
      </c>
      <c r="C349" s="25"/>
      <c r="I349" s="36" t="n">
        <v>0.9782</v>
      </c>
      <c r="J349" s="36" t="n">
        <v>-0.1462</v>
      </c>
      <c r="K349" s="25"/>
      <c r="Q349" s="29"/>
      <c r="R349" s="29"/>
      <c r="S349" s="29"/>
      <c r="T349" s="44"/>
      <c r="U349" s="29"/>
      <c r="V349" s="29"/>
      <c r="W349" s="29"/>
      <c r="X349" s="29"/>
      <c r="Y349" s="29"/>
      <c r="Z349" s="29"/>
      <c r="AA349" s="29"/>
      <c r="AB349" s="29"/>
      <c r="AC349" s="44"/>
      <c r="AD349" s="29"/>
      <c r="AK349" s="25"/>
      <c r="AT349" s="25"/>
      <c r="BC349" s="25"/>
      <c r="BL349" s="25"/>
      <c r="BX349" s="25"/>
    </row>
    <row r="350" s="26" customFormat="true" ht="14.5" hidden="false" customHeight="false" outlineLevel="0" collapsed="false">
      <c r="A350" s="36" t="n">
        <v>0.9806</v>
      </c>
      <c r="B350" s="36" t="n">
        <v>-0.1378</v>
      </c>
      <c r="C350" s="25"/>
      <c r="I350" s="36" t="n">
        <v>0.9806</v>
      </c>
      <c r="J350" s="36" t="n">
        <v>-0.1378</v>
      </c>
      <c r="K350" s="25"/>
      <c r="Q350" s="29"/>
      <c r="R350" s="29"/>
      <c r="S350" s="29"/>
      <c r="T350" s="44"/>
      <c r="U350" s="29"/>
      <c r="V350" s="29"/>
      <c r="W350" s="29"/>
      <c r="X350" s="29"/>
      <c r="Y350" s="29"/>
      <c r="Z350" s="29"/>
      <c r="AA350" s="29"/>
      <c r="AB350" s="29"/>
      <c r="AC350" s="44"/>
      <c r="AD350" s="29"/>
      <c r="AK350" s="25"/>
      <c r="AT350" s="25"/>
      <c r="BC350" s="25"/>
      <c r="BL350" s="25"/>
      <c r="BX350" s="25"/>
    </row>
    <row r="351" s="26" customFormat="true" ht="14.5" hidden="false" customHeight="false" outlineLevel="0" collapsed="false">
      <c r="A351" s="36" t="n">
        <v>0.983</v>
      </c>
      <c r="B351" s="36" t="n">
        <v>-0.1294</v>
      </c>
      <c r="C351" s="25"/>
      <c r="I351" s="36" t="n">
        <v>0.983</v>
      </c>
      <c r="J351" s="36" t="n">
        <v>-0.1294</v>
      </c>
      <c r="K351" s="25"/>
      <c r="Q351" s="29"/>
      <c r="R351" s="29"/>
      <c r="S351" s="29"/>
      <c r="T351" s="44"/>
      <c r="U351" s="29"/>
      <c r="V351" s="29"/>
      <c r="W351" s="29"/>
      <c r="X351" s="29"/>
      <c r="Y351" s="29"/>
      <c r="Z351" s="29"/>
      <c r="AA351" s="29"/>
      <c r="AB351" s="29"/>
      <c r="AC351" s="44"/>
      <c r="AD351" s="29"/>
      <c r="AK351" s="25"/>
      <c r="AT351" s="25"/>
      <c r="BC351" s="25"/>
      <c r="BL351" s="25"/>
      <c r="BX351" s="25"/>
    </row>
    <row r="352" s="26" customFormat="true" ht="14.5" hidden="false" customHeight="false" outlineLevel="0" collapsed="false">
      <c r="A352" s="36" t="n">
        <v>0.9851</v>
      </c>
      <c r="B352" s="36" t="n">
        <v>-0.121</v>
      </c>
      <c r="C352" s="25"/>
      <c r="I352" s="36" t="n">
        <v>0.9851</v>
      </c>
      <c r="J352" s="36" t="n">
        <v>-0.121</v>
      </c>
      <c r="K352" s="25"/>
      <c r="Q352" s="29"/>
      <c r="R352" s="29"/>
      <c r="S352" s="29"/>
      <c r="T352" s="44"/>
      <c r="U352" s="29"/>
      <c r="V352" s="29"/>
      <c r="W352" s="29"/>
      <c r="X352" s="29"/>
      <c r="Y352" s="29"/>
      <c r="Z352" s="29"/>
      <c r="AA352" s="29"/>
      <c r="AB352" s="29"/>
      <c r="AC352" s="44"/>
      <c r="AD352" s="29"/>
      <c r="AK352" s="25"/>
      <c r="AT352" s="25"/>
      <c r="BC352" s="25"/>
      <c r="BL352" s="25"/>
      <c r="BX352" s="25"/>
    </row>
    <row r="353" s="26" customFormat="true" ht="14.5" hidden="false" customHeight="false" outlineLevel="0" collapsed="false">
      <c r="A353" s="36" t="n">
        <v>0.9872</v>
      </c>
      <c r="B353" s="36" t="n">
        <v>-0.1125</v>
      </c>
      <c r="C353" s="25"/>
      <c r="I353" s="36" t="n">
        <v>0.9872</v>
      </c>
      <c r="J353" s="36" t="n">
        <v>-0.1125</v>
      </c>
      <c r="K353" s="25"/>
      <c r="Q353" s="29"/>
      <c r="R353" s="29"/>
      <c r="S353" s="29"/>
      <c r="T353" s="44"/>
      <c r="U353" s="29"/>
      <c r="V353" s="29"/>
      <c r="W353" s="29"/>
      <c r="X353" s="29"/>
      <c r="Y353" s="29"/>
      <c r="Z353" s="29"/>
      <c r="AA353" s="29"/>
      <c r="AB353" s="29"/>
      <c r="AC353" s="44"/>
      <c r="AD353" s="29"/>
      <c r="AK353" s="25"/>
      <c r="AT353" s="25"/>
      <c r="BC353" s="25"/>
      <c r="BL353" s="25"/>
      <c r="BX353" s="25"/>
    </row>
    <row r="354" s="26" customFormat="true" ht="14.5" hidden="false" customHeight="false" outlineLevel="0" collapsed="false">
      <c r="A354" s="36" t="n">
        <v>0.9891</v>
      </c>
      <c r="B354" s="36" t="n">
        <v>-0.104</v>
      </c>
      <c r="C354" s="25"/>
      <c r="I354" s="36" t="n">
        <v>0.9891</v>
      </c>
      <c r="J354" s="36" t="n">
        <v>-0.104</v>
      </c>
      <c r="K354" s="25"/>
      <c r="Q354" s="29"/>
      <c r="R354" s="29"/>
      <c r="S354" s="29"/>
      <c r="T354" s="44"/>
      <c r="U354" s="29"/>
      <c r="V354" s="29"/>
      <c r="W354" s="29"/>
      <c r="X354" s="29"/>
      <c r="Y354" s="29"/>
      <c r="Z354" s="29"/>
      <c r="AA354" s="29"/>
      <c r="AB354" s="29"/>
      <c r="AC354" s="44"/>
      <c r="AD354" s="29"/>
      <c r="AK354" s="25"/>
      <c r="AT354" s="25"/>
      <c r="BC354" s="25"/>
      <c r="BL354" s="25"/>
      <c r="BX354" s="25"/>
    </row>
    <row r="355" s="26" customFormat="true" ht="14.5" hidden="false" customHeight="false" outlineLevel="0" collapsed="false">
      <c r="A355" s="36" t="n">
        <v>0.9908</v>
      </c>
      <c r="B355" s="36" t="n">
        <v>-0.0954</v>
      </c>
      <c r="C355" s="25"/>
      <c r="I355" s="36" t="n">
        <v>0.9908</v>
      </c>
      <c r="J355" s="36" t="n">
        <v>-0.0954</v>
      </c>
      <c r="K355" s="25"/>
      <c r="Q355" s="29"/>
      <c r="R355" s="29"/>
      <c r="S355" s="29"/>
      <c r="T355" s="44"/>
      <c r="U355" s="29"/>
      <c r="V355" s="29"/>
      <c r="W355" s="29"/>
      <c r="X355" s="29"/>
      <c r="Y355" s="29"/>
      <c r="Z355" s="29"/>
      <c r="AA355" s="29"/>
      <c r="AB355" s="29"/>
      <c r="AC355" s="44"/>
      <c r="AD355" s="29"/>
      <c r="AK355" s="25"/>
      <c r="AT355" s="25"/>
      <c r="BC355" s="25"/>
      <c r="BL355" s="25"/>
      <c r="BX355" s="25"/>
    </row>
    <row r="356" s="26" customFormat="true" ht="14.5" hidden="false" customHeight="false" outlineLevel="0" collapsed="false">
      <c r="A356" s="36" t="n">
        <v>0.9924</v>
      </c>
      <c r="B356" s="36" t="n">
        <v>-0.0868</v>
      </c>
      <c r="C356" s="25"/>
      <c r="I356" s="36" t="n">
        <v>0.9924</v>
      </c>
      <c r="J356" s="36" t="n">
        <v>-0.0868</v>
      </c>
      <c r="K356" s="25"/>
      <c r="Q356" s="29"/>
      <c r="R356" s="29"/>
      <c r="S356" s="29"/>
      <c r="T356" s="44"/>
      <c r="U356" s="29"/>
      <c r="V356" s="29"/>
      <c r="W356" s="29"/>
      <c r="X356" s="29"/>
      <c r="Y356" s="29"/>
      <c r="Z356" s="29"/>
      <c r="AA356" s="29"/>
      <c r="AB356" s="29"/>
      <c r="AC356" s="44"/>
      <c r="AD356" s="29"/>
      <c r="AK356" s="25"/>
      <c r="AT356" s="25"/>
      <c r="BC356" s="25"/>
      <c r="BL356" s="25"/>
      <c r="BX356" s="25"/>
    </row>
    <row r="357" s="26" customFormat="true" ht="14.5" hidden="false" customHeight="false" outlineLevel="0" collapsed="false">
      <c r="A357" s="36" t="n">
        <v>0.9938</v>
      </c>
      <c r="B357" s="36" t="n">
        <v>-0.0782</v>
      </c>
      <c r="C357" s="25"/>
      <c r="I357" s="36" t="n">
        <v>0.9938</v>
      </c>
      <c r="J357" s="36" t="n">
        <v>-0.0782</v>
      </c>
      <c r="K357" s="25"/>
      <c r="Q357" s="29"/>
      <c r="R357" s="29"/>
      <c r="S357" s="29"/>
      <c r="T357" s="44"/>
      <c r="U357" s="29"/>
      <c r="V357" s="29"/>
      <c r="W357" s="29"/>
      <c r="X357" s="29"/>
      <c r="Y357" s="29"/>
      <c r="Z357" s="29"/>
      <c r="AA357" s="29"/>
      <c r="AB357" s="29"/>
      <c r="AC357" s="44"/>
      <c r="AD357" s="29"/>
      <c r="AK357" s="25"/>
      <c r="AT357" s="25"/>
      <c r="BC357" s="25"/>
      <c r="BL357" s="25"/>
      <c r="BX357" s="25"/>
    </row>
    <row r="358" s="26" customFormat="true" ht="14.5" hidden="false" customHeight="false" outlineLevel="0" collapsed="false">
      <c r="A358" s="36" t="n">
        <v>0.9951</v>
      </c>
      <c r="B358" s="36" t="n">
        <v>-0.0696</v>
      </c>
      <c r="C358" s="25"/>
      <c r="I358" s="36" t="n">
        <v>0.9951</v>
      </c>
      <c r="J358" s="36" t="n">
        <v>-0.0696</v>
      </c>
      <c r="K358" s="25"/>
      <c r="Q358" s="29"/>
      <c r="R358" s="29"/>
      <c r="S358" s="29"/>
      <c r="T358" s="44"/>
      <c r="U358" s="29"/>
      <c r="V358" s="29"/>
      <c r="W358" s="29"/>
      <c r="X358" s="29"/>
      <c r="Y358" s="29"/>
      <c r="Z358" s="29"/>
      <c r="AA358" s="29"/>
      <c r="AB358" s="29"/>
      <c r="AC358" s="44"/>
      <c r="AD358" s="29"/>
      <c r="AK358" s="25"/>
      <c r="AT358" s="25"/>
      <c r="BC358" s="25"/>
      <c r="BL358" s="25"/>
      <c r="BX358" s="25"/>
    </row>
    <row r="359" s="26" customFormat="true" ht="14.5" hidden="false" customHeight="false" outlineLevel="0" collapsed="false">
      <c r="A359" s="36" t="n">
        <v>0.9963</v>
      </c>
      <c r="B359" s="36" t="n">
        <v>-0.0609</v>
      </c>
      <c r="C359" s="25"/>
      <c r="I359" s="36" t="n">
        <v>0.9963</v>
      </c>
      <c r="J359" s="36" t="n">
        <v>-0.0609</v>
      </c>
      <c r="K359" s="25"/>
      <c r="Q359" s="29"/>
      <c r="R359" s="29"/>
      <c r="S359" s="29"/>
      <c r="T359" s="44"/>
      <c r="U359" s="29"/>
      <c r="V359" s="29"/>
      <c r="W359" s="29"/>
      <c r="X359" s="29"/>
      <c r="Y359" s="29"/>
      <c r="Z359" s="29"/>
      <c r="AA359" s="29"/>
      <c r="AB359" s="29"/>
      <c r="AC359" s="44"/>
      <c r="AD359" s="29"/>
      <c r="AK359" s="25"/>
      <c r="AT359" s="25"/>
      <c r="BC359" s="25"/>
      <c r="BL359" s="25"/>
      <c r="BX359" s="25"/>
    </row>
    <row r="360" s="26" customFormat="true" ht="14.5" hidden="false" customHeight="false" outlineLevel="0" collapsed="false">
      <c r="A360" s="36" t="n">
        <v>0.9973</v>
      </c>
      <c r="B360" s="36" t="n">
        <v>-0.0523</v>
      </c>
      <c r="C360" s="25"/>
      <c r="I360" s="36" t="n">
        <v>0.9973</v>
      </c>
      <c r="J360" s="36" t="n">
        <v>-0.0523</v>
      </c>
      <c r="K360" s="25"/>
      <c r="Q360" s="29"/>
      <c r="R360" s="29"/>
      <c r="S360" s="29"/>
      <c r="T360" s="44"/>
      <c r="U360" s="29"/>
      <c r="V360" s="29"/>
      <c r="W360" s="29"/>
      <c r="X360" s="29"/>
      <c r="Y360" s="29"/>
      <c r="Z360" s="29"/>
      <c r="AA360" s="29"/>
      <c r="AB360" s="29"/>
      <c r="AC360" s="44"/>
      <c r="AD360" s="29"/>
      <c r="AK360" s="25"/>
      <c r="AT360" s="25"/>
      <c r="BC360" s="25"/>
      <c r="BL360" s="25"/>
      <c r="BX360" s="25"/>
    </row>
    <row r="361" s="26" customFormat="true" ht="14.5" hidden="false" customHeight="false" outlineLevel="0" collapsed="false">
      <c r="A361" s="36" t="n">
        <v>0.9981</v>
      </c>
      <c r="B361" s="36" t="n">
        <v>-0.0436</v>
      </c>
      <c r="C361" s="25"/>
      <c r="I361" s="36" t="n">
        <v>0.9981</v>
      </c>
      <c r="J361" s="36" t="n">
        <v>-0.0436</v>
      </c>
      <c r="K361" s="25"/>
      <c r="Q361" s="29"/>
      <c r="R361" s="29"/>
      <c r="S361" s="29"/>
      <c r="T361" s="44"/>
      <c r="U361" s="29"/>
      <c r="V361" s="29"/>
      <c r="W361" s="29"/>
      <c r="X361" s="29"/>
      <c r="Y361" s="29"/>
      <c r="Z361" s="29"/>
      <c r="AA361" s="29"/>
      <c r="AB361" s="29"/>
      <c r="AC361" s="44"/>
      <c r="AD361" s="29"/>
      <c r="AK361" s="25"/>
      <c r="AT361" s="25"/>
      <c r="BC361" s="25"/>
      <c r="BL361" s="25"/>
      <c r="BX361" s="25"/>
    </row>
    <row r="362" s="26" customFormat="true" ht="14.5" hidden="false" customHeight="false" outlineLevel="0" collapsed="false">
      <c r="A362" s="36" t="n">
        <v>0.9988</v>
      </c>
      <c r="B362" s="36" t="n">
        <v>-0.0349</v>
      </c>
      <c r="C362" s="25"/>
      <c r="I362" s="36" t="n">
        <v>0.9988</v>
      </c>
      <c r="J362" s="36" t="n">
        <v>-0.0349</v>
      </c>
      <c r="K362" s="25"/>
      <c r="Q362" s="29"/>
      <c r="R362" s="29"/>
      <c r="S362" s="29"/>
      <c r="T362" s="44"/>
      <c r="U362" s="29"/>
      <c r="V362" s="29"/>
      <c r="W362" s="29"/>
      <c r="X362" s="29"/>
      <c r="Y362" s="29"/>
      <c r="Z362" s="29"/>
      <c r="AA362" s="29"/>
      <c r="AB362" s="29"/>
      <c r="AC362" s="44"/>
      <c r="AD362" s="29"/>
      <c r="AK362" s="25"/>
      <c r="AT362" s="25"/>
      <c r="BC362" s="25"/>
      <c r="BL362" s="25"/>
      <c r="BX362" s="25"/>
    </row>
    <row r="363" s="26" customFormat="true" ht="14.5" hidden="false" customHeight="false" outlineLevel="0" collapsed="false">
      <c r="A363" s="36" t="n">
        <v>0.9993</v>
      </c>
      <c r="B363" s="36" t="n">
        <v>-0.0262</v>
      </c>
      <c r="C363" s="25"/>
      <c r="I363" s="36" t="n">
        <v>0.9993</v>
      </c>
      <c r="J363" s="36" t="n">
        <v>-0.0262</v>
      </c>
      <c r="K363" s="25"/>
      <c r="Q363" s="29"/>
      <c r="R363" s="29"/>
      <c r="S363" s="29"/>
      <c r="T363" s="44"/>
      <c r="U363" s="29"/>
      <c r="V363" s="29"/>
      <c r="W363" s="29"/>
      <c r="X363" s="29"/>
      <c r="Y363" s="29"/>
      <c r="Z363" s="29"/>
      <c r="AA363" s="29"/>
      <c r="AB363" s="29"/>
      <c r="AC363" s="44"/>
      <c r="AD363" s="29"/>
      <c r="AK363" s="25"/>
      <c r="AT363" s="25"/>
      <c r="BC363" s="25"/>
      <c r="BL363" s="25"/>
      <c r="BX363" s="25"/>
    </row>
    <row r="364" s="26" customFormat="true" ht="14.5" hidden="false" customHeight="false" outlineLevel="0" collapsed="false">
      <c r="A364" s="36" t="n">
        <v>0.9997</v>
      </c>
      <c r="B364" s="36" t="n">
        <v>-0.0174</v>
      </c>
      <c r="C364" s="25"/>
      <c r="I364" s="36" t="n">
        <v>0.9997</v>
      </c>
      <c r="J364" s="36" t="n">
        <v>-0.0174</v>
      </c>
      <c r="K364" s="25"/>
      <c r="Q364" s="29"/>
      <c r="R364" s="29"/>
      <c r="S364" s="29"/>
      <c r="T364" s="44"/>
      <c r="U364" s="29"/>
      <c r="V364" s="29"/>
      <c r="W364" s="29"/>
      <c r="X364" s="29"/>
      <c r="Y364" s="29"/>
      <c r="Z364" s="29"/>
      <c r="AA364" s="29"/>
      <c r="AB364" s="29"/>
      <c r="AC364" s="44"/>
      <c r="AD364" s="29"/>
      <c r="AK364" s="25"/>
      <c r="AT364" s="25"/>
      <c r="BC364" s="25"/>
      <c r="BL364" s="25"/>
      <c r="BX364" s="25"/>
    </row>
    <row r="365" s="26" customFormat="true" ht="14.5" hidden="false" customHeight="false" outlineLevel="0" collapsed="false">
      <c r="A365" s="36" t="n">
        <v>0.9999</v>
      </c>
      <c r="B365" s="36" t="n">
        <v>-0.0087</v>
      </c>
      <c r="C365" s="25"/>
      <c r="I365" s="36" t="n">
        <v>0.9999</v>
      </c>
      <c r="J365" s="36" t="n">
        <v>-0.0087</v>
      </c>
      <c r="K365" s="25"/>
      <c r="Q365" s="29"/>
      <c r="R365" s="29"/>
      <c r="S365" s="29"/>
      <c r="T365" s="44"/>
      <c r="U365" s="29"/>
      <c r="V365" s="29"/>
      <c r="W365" s="29"/>
      <c r="X365" s="29"/>
      <c r="Y365" s="29"/>
      <c r="Z365" s="29"/>
      <c r="AA365" s="29"/>
      <c r="AB365" s="29"/>
      <c r="AC365" s="44"/>
      <c r="AD365" s="29"/>
      <c r="AK365" s="25"/>
      <c r="AT365" s="25"/>
      <c r="BC365" s="25"/>
      <c r="BL365" s="25"/>
      <c r="BX365" s="25"/>
    </row>
    <row r="366" s="26" customFormat="true" ht="14.5" hidden="false" customHeight="false" outlineLevel="0" collapsed="false">
      <c r="A366" s="36" t="n">
        <v>1</v>
      </c>
      <c r="B366" s="36" t="n">
        <v>0</v>
      </c>
      <c r="C366" s="25"/>
      <c r="I366" s="36" t="n">
        <v>1</v>
      </c>
      <c r="J366" s="36" t="n">
        <v>0</v>
      </c>
      <c r="K366" s="25"/>
      <c r="Q366" s="29"/>
      <c r="R366" s="29"/>
      <c r="S366" s="29"/>
      <c r="T366" s="44"/>
      <c r="U366" s="29"/>
      <c r="V366" s="29"/>
      <c r="W366" s="29"/>
      <c r="X366" s="29"/>
      <c r="Y366" s="29"/>
      <c r="Z366" s="29"/>
      <c r="AA366" s="29"/>
      <c r="AB366" s="29"/>
      <c r="AC366" s="44"/>
      <c r="AD366" s="29"/>
      <c r="AK366" s="25"/>
      <c r="AT366" s="25"/>
      <c r="BC366" s="25"/>
      <c r="BL366" s="25"/>
      <c r="BX366" s="25"/>
    </row>
    <row r="367" customFormat="false" ht="14.5" hidden="false" customHeight="false" outlineLevel="0" collapsed="false">
      <c r="A367" s="57"/>
      <c r="B367" s="5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57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1" ySplit="2" topLeftCell="B3" activePane="bottomRight" state="frozen"/>
      <selection pane="topLeft" activeCell="A1" activeCellId="0" sqref="A1"/>
      <selection pane="topRight" activeCell="B1" activeCellId="0" sqref="B1"/>
      <selection pane="bottomLeft" activeCell="A3" activeCellId="0" sqref="A3"/>
      <selection pane="bottomRight" activeCell="P15" activeCellId="0" sqref="P15"/>
    </sheetView>
  </sheetViews>
  <sheetFormatPr defaultColWidth="17.8046875" defaultRowHeight="14.5" zeroHeight="false" outlineLevelRow="0" outlineLevelCol="0"/>
  <cols>
    <col collapsed="false" customWidth="true" hidden="false" outlineLevel="0" max="1" min="1" style="36" width="8.54"/>
    <col collapsed="false" customWidth="false" hidden="false" outlineLevel="0" max="2" min="2" style="10" width="17.82"/>
    <col collapsed="false" customWidth="false" hidden="false" outlineLevel="0" max="12" min="3" style="25" width="17.82"/>
    <col collapsed="false" customWidth="false" hidden="false" outlineLevel="0" max="13" min="13" style="26" width="17.82"/>
    <col collapsed="false" customWidth="false" hidden="false" outlineLevel="0" max="14" min="14" style="7" width="17.82"/>
    <col collapsed="false" customWidth="false" hidden="false" outlineLevel="0" max="15" min="15" style="25" width="17.82"/>
    <col collapsed="false" customWidth="true" hidden="false" outlineLevel="0" max="16" min="16" style="25" width="19.73"/>
    <col collapsed="false" customWidth="false" hidden="false" outlineLevel="0" max="1024" min="17" style="25" width="17.82"/>
  </cols>
  <sheetData>
    <row r="1" s="63" customFormat="true" ht="57.75" hidden="false" customHeight="true" outlineLevel="0" collapsed="false">
      <c r="A1" s="58" t="s">
        <v>126</v>
      </c>
      <c r="B1" s="59" t="s">
        <v>159</v>
      </c>
      <c r="C1" s="60" t="s">
        <v>160</v>
      </c>
      <c r="D1" s="60" t="s">
        <v>161</v>
      </c>
      <c r="E1" s="60" t="s">
        <v>162</v>
      </c>
      <c r="F1" s="60" t="s">
        <v>163</v>
      </c>
      <c r="G1" s="60" t="s">
        <v>164</v>
      </c>
      <c r="H1" s="60" t="s">
        <v>165</v>
      </c>
      <c r="I1" s="60" t="s">
        <v>166</v>
      </c>
      <c r="J1" s="60" t="s">
        <v>167</v>
      </c>
      <c r="K1" s="60" t="s">
        <v>168</v>
      </c>
      <c r="L1" s="60" t="s">
        <v>169</v>
      </c>
      <c r="M1" s="61" t="s">
        <v>170</v>
      </c>
      <c r="N1" s="62" t="s">
        <v>171</v>
      </c>
      <c r="O1" s="60" t="s">
        <v>172</v>
      </c>
      <c r="P1" s="60" t="s">
        <v>173</v>
      </c>
      <c r="Q1" s="60" t="s">
        <v>174</v>
      </c>
    </row>
    <row r="2" s="69" customFormat="true" ht="14.5" hidden="false" customHeight="false" outlineLevel="0" collapsed="false">
      <c r="A2" s="64" t="s">
        <v>65</v>
      </c>
      <c r="B2" s="65" t="s">
        <v>175</v>
      </c>
      <c r="C2" s="66" t="s">
        <v>176</v>
      </c>
      <c r="D2" s="66" t="s">
        <v>176</v>
      </c>
      <c r="E2" s="66" t="s">
        <v>176</v>
      </c>
      <c r="F2" s="66" t="s">
        <v>176</v>
      </c>
      <c r="G2" s="66" t="s">
        <v>176</v>
      </c>
      <c r="H2" s="66" t="s">
        <v>176</v>
      </c>
      <c r="I2" s="66" t="s">
        <v>176</v>
      </c>
      <c r="J2" s="66" t="s">
        <v>176</v>
      </c>
      <c r="K2" s="66" t="s">
        <v>176</v>
      </c>
      <c r="L2" s="66" t="s">
        <v>176</v>
      </c>
      <c r="M2" s="67" t="s">
        <v>176</v>
      </c>
      <c r="N2" s="68" t="s">
        <v>19</v>
      </c>
      <c r="O2" s="66" t="s">
        <v>176</v>
      </c>
      <c r="P2" s="67" t="s">
        <v>176</v>
      </c>
      <c r="Q2" s="67" t="s">
        <v>176</v>
      </c>
    </row>
    <row r="3" customFormat="false" ht="14.5" hidden="false" customHeight="false" outlineLevel="0" collapsed="false">
      <c r="A3" s="26" t="n">
        <f aca="false">BladeExternalGeometry!A3</f>
        <v>0</v>
      </c>
      <c r="B3" s="10" t="n">
        <v>1</v>
      </c>
      <c r="C3" s="7" t="n">
        <v>0</v>
      </c>
      <c r="D3" s="7" t="n">
        <v>0</v>
      </c>
      <c r="E3" s="7" t="n">
        <v>0</v>
      </c>
      <c r="F3" s="7" t="n">
        <v>0</v>
      </c>
      <c r="G3" s="7" t="n">
        <f aca="false">F3-E3</f>
        <v>0</v>
      </c>
      <c r="H3" s="7" t="n">
        <v>0</v>
      </c>
      <c r="I3" s="7" t="n">
        <v>0</v>
      </c>
      <c r="J3" s="7" t="n">
        <f aca="false">I3-H3</f>
        <v>0</v>
      </c>
      <c r="K3" s="7" t="n">
        <v>0</v>
      </c>
      <c r="L3" s="7" t="n">
        <v>0</v>
      </c>
      <c r="M3" s="26" t="n">
        <v>0</v>
      </c>
      <c r="N3" s="7" t="n">
        <v>0</v>
      </c>
      <c r="O3" s="25" t="n">
        <v>0</v>
      </c>
      <c r="P3" s="25" t="n">
        <v>0</v>
      </c>
      <c r="Q3" s="25" t="n">
        <v>0</v>
      </c>
    </row>
    <row r="4" s="28" customFormat="true" ht="14.5" hidden="false" customHeight="false" outlineLevel="0" collapsed="false">
      <c r="A4" s="26" t="n">
        <f aca="false">BladeExternalGeometry!A4</f>
        <v>0.01</v>
      </c>
      <c r="B4" s="10" t="n">
        <v>1</v>
      </c>
      <c r="C4" s="7" t="n">
        <v>0</v>
      </c>
      <c r="D4" s="7" t="n">
        <v>0</v>
      </c>
      <c r="E4" s="7" t="n">
        <v>0</v>
      </c>
      <c r="F4" s="7" t="n">
        <v>0</v>
      </c>
      <c r="G4" s="7" t="n">
        <f aca="false">F4-E4</f>
        <v>0</v>
      </c>
      <c r="H4" s="7" t="n">
        <v>0</v>
      </c>
      <c r="I4" s="7" t="n">
        <v>0</v>
      </c>
      <c r="J4" s="7" t="n">
        <f aca="false">I4-H4</f>
        <v>0</v>
      </c>
      <c r="K4" s="7" t="n">
        <v>0</v>
      </c>
      <c r="L4" s="7" t="n">
        <v>0</v>
      </c>
      <c r="M4" s="53" t="n">
        <v>0</v>
      </c>
      <c r="N4" s="7" t="n">
        <v>0</v>
      </c>
      <c r="O4" s="25" t="n">
        <v>0</v>
      </c>
      <c r="P4" s="25" t="n">
        <v>0</v>
      </c>
      <c r="Q4" s="25" t="n">
        <v>0</v>
      </c>
    </row>
    <row r="5" customFormat="false" ht="14.5" hidden="false" customHeight="false" outlineLevel="0" collapsed="false">
      <c r="A5" s="26" t="n">
        <f aca="false">BladeExternalGeometry!A5</f>
        <v>0.02</v>
      </c>
      <c r="B5" s="10" t="n">
        <v>1</v>
      </c>
      <c r="C5" s="7" t="n">
        <v>0</v>
      </c>
      <c r="D5" s="7" t="n">
        <v>0</v>
      </c>
      <c r="E5" s="7" t="n">
        <v>0</v>
      </c>
      <c r="F5" s="7" t="n">
        <v>0</v>
      </c>
      <c r="G5" s="7" t="n">
        <f aca="false">F5-E5</f>
        <v>0</v>
      </c>
      <c r="H5" s="7" t="n">
        <v>0</v>
      </c>
      <c r="I5" s="7" t="n">
        <v>0</v>
      </c>
      <c r="J5" s="7" t="n">
        <f aca="false">I5-H5</f>
        <v>0</v>
      </c>
      <c r="K5" s="7" t="n">
        <v>0</v>
      </c>
      <c r="L5" s="7" t="n">
        <v>0</v>
      </c>
      <c r="M5" s="26" t="n">
        <v>0</v>
      </c>
      <c r="N5" s="7" t="n">
        <v>0</v>
      </c>
      <c r="O5" s="25" t="n">
        <v>0</v>
      </c>
      <c r="P5" s="25" t="n">
        <v>0</v>
      </c>
      <c r="Q5" s="25" t="n">
        <v>0</v>
      </c>
    </row>
    <row r="6" customFormat="false" ht="14.5" hidden="false" customHeight="false" outlineLevel="0" collapsed="false">
      <c r="A6" s="26" t="n">
        <f aca="false">BladeExternalGeometry!A6</f>
        <v>0.03</v>
      </c>
      <c r="B6" s="10" t="n">
        <v>1</v>
      </c>
      <c r="C6" s="7" t="n">
        <v>0</v>
      </c>
      <c r="D6" s="7" t="n">
        <v>0</v>
      </c>
      <c r="E6" s="7" t="n">
        <v>0</v>
      </c>
      <c r="F6" s="7" t="n">
        <v>0</v>
      </c>
      <c r="G6" s="7" t="n">
        <f aca="false">F6-E6</f>
        <v>0</v>
      </c>
      <c r="H6" s="7" t="n">
        <v>0</v>
      </c>
      <c r="I6" s="7" t="n">
        <v>0</v>
      </c>
      <c r="J6" s="7" t="n">
        <f aca="false">I6-H6</f>
        <v>0</v>
      </c>
      <c r="K6" s="7" t="n">
        <v>0</v>
      </c>
      <c r="L6" s="7" t="n">
        <v>0</v>
      </c>
      <c r="M6" s="26" t="n">
        <v>0</v>
      </c>
      <c r="N6" s="7" t="n">
        <v>0</v>
      </c>
      <c r="O6" s="25" t="n">
        <v>0</v>
      </c>
      <c r="P6" s="25" t="n">
        <v>0</v>
      </c>
      <c r="Q6" s="25" t="n">
        <v>0</v>
      </c>
    </row>
    <row r="7" customFormat="false" ht="14.5" hidden="false" customHeight="false" outlineLevel="0" collapsed="false">
      <c r="A7" s="26" t="n">
        <f aca="false">BladeExternalGeometry!A7</f>
        <v>0.04</v>
      </c>
      <c r="B7" s="10" t="n">
        <v>1</v>
      </c>
      <c r="C7" s="7" t="n">
        <v>0</v>
      </c>
      <c r="D7" s="7" t="n">
        <v>0</v>
      </c>
      <c r="E7" s="7" t="n">
        <v>0</v>
      </c>
      <c r="F7" s="7" t="n">
        <v>0</v>
      </c>
      <c r="G7" s="7" t="n">
        <v>0</v>
      </c>
      <c r="H7" s="7" t="n">
        <v>0</v>
      </c>
      <c r="I7" s="7" t="n">
        <v>0</v>
      </c>
      <c r="J7" s="7" t="n">
        <v>0</v>
      </c>
      <c r="K7" s="7" t="n">
        <v>0</v>
      </c>
      <c r="L7" s="7" t="n">
        <v>0</v>
      </c>
      <c r="M7" s="26" t="n">
        <v>0</v>
      </c>
      <c r="N7" s="7" t="n">
        <v>0</v>
      </c>
      <c r="O7" s="25" t="n">
        <v>0</v>
      </c>
      <c r="P7" s="25" t="n">
        <v>0</v>
      </c>
      <c r="Q7" s="25" t="n">
        <v>0</v>
      </c>
    </row>
    <row r="8" customFormat="false" ht="14.5" hidden="false" customHeight="false" outlineLevel="0" collapsed="false">
      <c r="A8" s="26" t="n">
        <f aca="false">BladeExternalGeometry!A8</f>
        <v>0.05</v>
      </c>
      <c r="B8" s="10" t="n">
        <v>1</v>
      </c>
      <c r="C8" s="7" t="n">
        <v>0</v>
      </c>
      <c r="D8" s="7" t="n">
        <v>0</v>
      </c>
      <c r="E8" s="7" t="n">
        <v>0</v>
      </c>
      <c r="F8" s="7" t="n">
        <v>0</v>
      </c>
      <c r="G8" s="7" t="n">
        <v>0</v>
      </c>
      <c r="H8" s="7" t="n">
        <v>0</v>
      </c>
      <c r="I8" s="7" t="n">
        <v>0</v>
      </c>
      <c r="J8" s="7" t="n">
        <v>0</v>
      </c>
      <c r="K8" s="7" t="n">
        <v>0</v>
      </c>
      <c r="L8" s="7" t="n">
        <v>0</v>
      </c>
      <c r="M8" s="26" t="n">
        <v>0</v>
      </c>
      <c r="N8" s="7" t="n">
        <v>0</v>
      </c>
      <c r="O8" s="25" t="n">
        <v>0</v>
      </c>
      <c r="P8" s="25" t="n">
        <v>0</v>
      </c>
      <c r="Q8" s="25" t="n">
        <v>0</v>
      </c>
    </row>
    <row r="9" customFormat="false" ht="14.5" hidden="false" customHeight="false" outlineLevel="0" collapsed="false">
      <c r="A9" s="26" t="n">
        <f aca="false">BladeExternalGeometry!A9</f>
        <v>0.06</v>
      </c>
      <c r="B9" s="10" t="n">
        <v>1</v>
      </c>
      <c r="C9" s="7" t="n">
        <v>0</v>
      </c>
      <c r="D9" s="7" t="n">
        <v>0</v>
      </c>
      <c r="E9" s="7" t="n">
        <v>0</v>
      </c>
      <c r="F9" s="7" t="n">
        <v>0</v>
      </c>
      <c r="G9" s="7" t="n">
        <v>0</v>
      </c>
      <c r="H9" s="7" t="n">
        <v>0</v>
      </c>
      <c r="I9" s="7" t="n">
        <v>0</v>
      </c>
      <c r="J9" s="7" t="n">
        <v>0</v>
      </c>
      <c r="K9" s="7" t="n">
        <v>0</v>
      </c>
      <c r="L9" s="7" t="n">
        <v>0</v>
      </c>
      <c r="M9" s="26" t="n">
        <v>0</v>
      </c>
      <c r="N9" s="7" t="n">
        <v>0</v>
      </c>
      <c r="O9" s="25" t="n">
        <v>0</v>
      </c>
      <c r="P9" s="25" t="n">
        <v>0</v>
      </c>
      <c r="Q9" s="25" t="n">
        <v>0</v>
      </c>
    </row>
    <row r="10" customFormat="false" ht="14.5" hidden="false" customHeight="false" outlineLevel="0" collapsed="false">
      <c r="A10" s="26" t="n">
        <f aca="false">BladeExternalGeometry!A10</f>
        <v>0.07</v>
      </c>
      <c r="B10" s="10" t="n">
        <v>1</v>
      </c>
      <c r="C10" s="7" t="n">
        <v>0</v>
      </c>
      <c r="D10" s="7" t="n">
        <v>0</v>
      </c>
      <c r="E10" s="7" t="n">
        <v>0</v>
      </c>
      <c r="F10" s="7" t="n">
        <v>0</v>
      </c>
      <c r="G10" s="7" t="n">
        <v>0</v>
      </c>
      <c r="H10" s="7" t="n">
        <v>0</v>
      </c>
      <c r="I10" s="7" t="n">
        <v>0</v>
      </c>
      <c r="J10" s="7" t="n">
        <v>0</v>
      </c>
      <c r="K10" s="7" t="n">
        <v>0</v>
      </c>
      <c r="L10" s="7" t="n">
        <v>0</v>
      </c>
      <c r="M10" s="26" t="n">
        <v>0</v>
      </c>
      <c r="N10" s="7" t="n">
        <v>0</v>
      </c>
      <c r="O10" s="25" t="n">
        <v>0</v>
      </c>
      <c r="P10" s="25" t="n">
        <v>0</v>
      </c>
      <c r="Q10" s="25" t="n">
        <v>0</v>
      </c>
    </row>
    <row r="11" customFormat="false" ht="14.5" hidden="false" customHeight="false" outlineLevel="0" collapsed="false">
      <c r="A11" s="26" t="n">
        <f aca="false">BladeExternalGeometry!A11</f>
        <v>0.08</v>
      </c>
      <c r="B11" s="10" t="n">
        <v>1</v>
      </c>
      <c r="C11" s="7" t="n">
        <v>0</v>
      </c>
      <c r="D11" s="7" t="n">
        <v>0</v>
      </c>
      <c r="E11" s="7" t="n">
        <v>0</v>
      </c>
      <c r="F11" s="7" t="n">
        <v>0</v>
      </c>
      <c r="G11" s="7" t="n">
        <v>0</v>
      </c>
      <c r="H11" s="7" t="n">
        <v>0</v>
      </c>
      <c r="I11" s="7" t="n">
        <v>0</v>
      </c>
      <c r="J11" s="7" t="n">
        <v>0</v>
      </c>
      <c r="K11" s="7" t="n">
        <v>0</v>
      </c>
      <c r="L11" s="7" t="n">
        <v>0</v>
      </c>
      <c r="M11" s="26" t="n">
        <v>0</v>
      </c>
      <c r="N11" s="7" t="n">
        <v>0</v>
      </c>
      <c r="O11" s="25" t="n">
        <v>0</v>
      </c>
      <c r="P11" s="25" t="n">
        <v>0</v>
      </c>
      <c r="Q11" s="25" t="n">
        <v>0</v>
      </c>
    </row>
    <row r="12" customFormat="false" ht="14.5" hidden="false" customHeight="false" outlineLevel="0" collapsed="false">
      <c r="A12" s="26" t="n">
        <f aca="false">BladeExternalGeometry!A12</f>
        <v>0.1</v>
      </c>
      <c r="B12" s="10" t="n">
        <v>2</v>
      </c>
      <c r="C12" s="7" t="n">
        <f aca="false">E12+100</f>
        <v>-257.6</v>
      </c>
      <c r="D12" s="7" t="n">
        <f aca="false">F12-100</f>
        <v>342.4</v>
      </c>
      <c r="E12" s="7" t="n">
        <v>-357.6</v>
      </c>
      <c r="F12" s="7" t="n">
        <f aca="false">E12+G12</f>
        <v>442.4</v>
      </c>
      <c r="G12" s="7" t="n">
        <v>800</v>
      </c>
      <c r="H12" s="7" t="n">
        <f aca="false">E12</f>
        <v>-357.6</v>
      </c>
      <c r="I12" s="7" t="n">
        <f aca="false">F12</f>
        <v>442.4</v>
      </c>
      <c r="J12" s="7" t="n">
        <f aca="false">G12</f>
        <v>800</v>
      </c>
      <c r="K12" s="7" t="n">
        <v>89.6825396825395</v>
      </c>
      <c r="L12" s="7" t="n">
        <v>474.324211127212</v>
      </c>
      <c r="M12" s="26" t="n">
        <v>0</v>
      </c>
      <c r="N12" s="7" t="n">
        <v>0</v>
      </c>
      <c r="O12" s="25" t="n">
        <v>0</v>
      </c>
      <c r="P12" s="25" t="n">
        <v>0</v>
      </c>
      <c r="Q12" s="25" t="n">
        <v>0</v>
      </c>
    </row>
    <row r="13" customFormat="false" ht="14.5" hidden="false" customHeight="false" outlineLevel="0" collapsed="false">
      <c r="A13" s="26" t="n">
        <f aca="false">BladeExternalGeometry!A13</f>
        <v>0.12</v>
      </c>
      <c r="B13" s="10" t="n">
        <v>2</v>
      </c>
      <c r="C13" s="7" t="n">
        <f aca="false">E13+100</f>
        <v>-252.248786717752</v>
      </c>
      <c r="D13" s="7" t="n">
        <f aca="false">F13-100</f>
        <v>347.751213282248</v>
      </c>
      <c r="E13" s="7" t="n">
        <v>-352.248786717752</v>
      </c>
      <c r="F13" s="7" t="n">
        <f aca="false">E13+G13</f>
        <v>447.751213282248</v>
      </c>
      <c r="G13" s="7" t="n">
        <v>800</v>
      </c>
      <c r="H13" s="7" t="n">
        <f aca="false">E13</f>
        <v>-352.248786717752</v>
      </c>
      <c r="I13" s="7" t="n">
        <f aca="false">F13</f>
        <v>447.751213282248</v>
      </c>
      <c r="J13" s="7" t="n">
        <f aca="false">G13</f>
        <v>800</v>
      </c>
      <c r="K13" s="7" t="n">
        <v>89.6825396825395</v>
      </c>
      <c r="L13" s="7" t="n">
        <v>459.136540495796</v>
      </c>
      <c r="M13" s="26" t="n">
        <v>0</v>
      </c>
      <c r="N13" s="7" t="n">
        <v>0</v>
      </c>
      <c r="O13" s="25" t="n">
        <v>0</v>
      </c>
      <c r="P13" s="25" t="n">
        <v>0</v>
      </c>
      <c r="Q13" s="25" t="n">
        <v>0</v>
      </c>
    </row>
    <row r="14" customFormat="false" ht="14.5" hidden="false" customHeight="false" outlineLevel="0" collapsed="false">
      <c r="A14" s="26" t="n">
        <f aca="false">BladeExternalGeometry!A14</f>
        <v>0.14</v>
      </c>
      <c r="B14" s="10" t="n">
        <v>2</v>
      </c>
      <c r="C14" s="7" t="n">
        <f aca="false">E14+100</f>
        <v>-246.897573435504</v>
      </c>
      <c r="D14" s="7" t="n">
        <f aca="false">F14-100</f>
        <v>353.102426564496</v>
      </c>
      <c r="E14" s="7" t="n">
        <v>-346.897573435504</v>
      </c>
      <c r="F14" s="7" t="n">
        <f aca="false">E14+G14</f>
        <v>453.102426564496</v>
      </c>
      <c r="G14" s="7" t="n">
        <v>800</v>
      </c>
      <c r="H14" s="7" t="n">
        <f aca="false">E14</f>
        <v>-346.897573435504</v>
      </c>
      <c r="I14" s="7" t="n">
        <f aca="false">F14</f>
        <v>453.102426564496</v>
      </c>
      <c r="J14" s="7" t="n">
        <f aca="false">G14</f>
        <v>800</v>
      </c>
      <c r="K14" s="7" t="n">
        <v>89.6825396825395</v>
      </c>
      <c r="L14" s="7" t="n">
        <v>436.284788314392</v>
      </c>
      <c r="M14" s="26" t="n">
        <v>0</v>
      </c>
      <c r="N14" s="7" t="n">
        <v>0</v>
      </c>
      <c r="O14" s="25" t="n">
        <v>0</v>
      </c>
      <c r="P14" s="25" t="n">
        <v>0</v>
      </c>
      <c r="Q14" s="25" t="n">
        <v>0</v>
      </c>
    </row>
    <row r="15" customFormat="false" ht="14.5" hidden="false" customHeight="false" outlineLevel="0" collapsed="false">
      <c r="A15" s="26" t="n">
        <f aca="false">BladeExternalGeometry!A15</f>
        <v>0.16</v>
      </c>
      <c r="B15" s="10" t="n">
        <v>2</v>
      </c>
      <c r="C15" s="7" t="n">
        <f aca="false">E15+100</f>
        <v>-241.546360153257</v>
      </c>
      <c r="D15" s="7" t="n">
        <f aca="false">F15-100</f>
        <v>358.453639846743</v>
      </c>
      <c r="E15" s="7" t="n">
        <v>-341.546360153257</v>
      </c>
      <c r="F15" s="7" t="n">
        <f aca="false">E15+G15</f>
        <v>458.453639846743</v>
      </c>
      <c r="G15" s="7" t="n">
        <v>800</v>
      </c>
      <c r="H15" s="7" t="n">
        <f aca="false">E15</f>
        <v>-341.546360153257</v>
      </c>
      <c r="I15" s="7" t="n">
        <f aca="false">F15</f>
        <v>458.453639846743</v>
      </c>
      <c r="J15" s="7" t="n">
        <f aca="false">G15</f>
        <v>800</v>
      </c>
      <c r="K15" s="7" t="n">
        <v>89.6825396825395</v>
      </c>
      <c r="L15" s="7" t="n">
        <v>403.803228434717</v>
      </c>
      <c r="M15" s="26" t="n">
        <v>0</v>
      </c>
      <c r="N15" s="7" t="n">
        <v>0</v>
      </c>
      <c r="O15" s="25" t="n">
        <v>0</v>
      </c>
      <c r="P15" s="25" t="n">
        <v>0</v>
      </c>
      <c r="Q15" s="25" t="n">
        <v>0</v>
      </c>
    </row>
    <row r="16" customFormat="false" ht="14.5" hidden="false" customHeight="false" outlineLevel="0" collapsed="false">
      <c r="A16" s="26" t="n">
        <f aca="false">BladeExternalGeometry!A16</f>
        <v>0.18</v>
      </c>
      <c r="B16" s="10" t="n">
        <v>2</v>
      </c>
      <c r="C16" s="7" t="n">
        <f aca="false">E16+100</f>
        <v>-236.195146871009</v>
      </c>
      <c r="D16" s="7" t="n">
        <f aca="false">F16-100</f>
        <v>363.804853128991</v>
      </c>
      <c r="E16" s="7" t="n">
        <v>-336.195146871009</v>
      </c>
      <c r="F16" s="7" t="n">
        <f aca="false">E16+G16</f>
        <v>463.804853128991</v>
      </c>
      <c r="G16" s="7" t="n">
        <v>800</v>
      </c>
      <c r="H16" s="7" t="n">
        <f aca="false">E16</f>
        <v>-336.195146871009</v>
      </c>
      <c r="I16" s="7" t="n">
        <f aca="false">F16</f>
        <v>463.804853128991</v>
      </c>
      <c r="J16" s="7" t="n">
        <f aca="false">G16</f>
        <v>800</v>
      </c>
      <c r="K16" s="7" t="n">
        <v>89.6825396825395</v>
      </c>
      <c r="L16" s="7" t="n">
        <v>366.387206664483</v>
      </c>
      <c r="M16" s="26" t="n">
        <v>0</v>
      </c>
      <c r="N16" s="7" t="n">
        <v>0</v>
      </c>
      <c r="O16" s="25" t="n">
        <v>0</v>
      </c>
      <c r="P16" s="25" t="n">
        <v>0</v>
      </c>
      <c r="Q16" s="25" t="n">
        <v>0</v>
      </c>
    </row>
    <row r="17" customFormat="false" ht="14.5" hidden="false" customHeight="false" outlineLevel="0" collapsed="false">
      <c r="A17" s="26" t="n">
        <f aca="false">BladeExternalGeometry!A17</f>
        <v>0.2</v>
      </c>
      <c r="B17" s="10" t="n">
        <v>2</v>
      </c>
      <c r="C17" s="7" t="n">
        <f aca="false">E17+100</f>
        <v>-233.519540229885</v>
      </c>
      <c r="D17" s="7" t="n">
        <f aca="false">F17-100</f>
        <v>366.480459770115</v>
      </c>
      <c r="E17" s="7" t="n">
        <v>-333.519540229885</v>
      </c>
      <c r="F17" s="7" t="n">
        <f aca="false">E17+G17</f>
        <v>466.480459770115</v>
      </c>
      <c r="G17" s="7" t="n">
        <v>800</v>
      </c>
      <c r="H17" s="7" t="n">
        <f aca="false">E17</f>
        <v>-333.519540229885</v>
      </c>
      <c r="I17" s="7" t="n">
        <f aca="false">F17</f>
        <v>466.480459770115</v>
      </c>
      <c r="J17" s="7" t="n">
        <f aca="false">G17</f>
        <v>800</v>
      </c>
      <c r="K17" s="7" t="n">
        <v>89.6825396825395</v>
      </c>
      <c r="L17" s="7" t="n">
        <v>357.142857142857</v>
      </c>
      <c r="M17" s="26" t="n">
        <v>0</v>
      </c>
      <c r="N17" s="7" t="n">
        <v>0</v>
      </c>
      <c r="O17" s="25" t="n">
        <v>0</v>
      </c>
      <c r="P17" s="25" t="n">
        <v>0</v>
      </c>
      <c r="Q17" s="25" t="n">
        <v>0</v>
      </c>
    </row>
    <row r="18" customFormat="false" ht="14.5" hidden="false" customHeight="false" outlineLevel="0" collapsed="false">
      <c r="A18" s="26" t="n">
        <f aca="false">BladeExternalGeometry!A18</f>
        <v>0.22</v>
      </c>
      <c r="B18" s="10" t="n">
        <v>2</v>
      </c>
      <c r="C18" s="7" t="n">
        <f aca="false">E18+100</f>
        <v>-228.168326947637</v>
      </c>
      <c r="D18" s="7" t="n">
        <f aca="false">F18-100</f>
        <v>371.831673052363</v>
      </c>
      <c r="E18" s="7" t="n">
        <v>-328.168326947637</v>
      </c>
      <c r="F18" s="7" t="n">
        <f aca="false">E18+G18</f>
        <v>471.831673052363</v>
      </c>
      <c r="G18" s="7" t="n">
        <v>800</v>
      </c>
      <c r="H18" s="7" t="n">
        <f aca="false">E18</f>
        <v>-328.168326947637</v>
      </c>
      <c r="I18" s="7" t="n">
        <f aca="false">F18</f>
        <v>471.831673052363</v>
      </c>
      <c r="J18" s="7" t="n">
        <f aca="false">G18</f>
        <v>800</v>
      </c>
      <c r="K18" s="7" t="n">
        <v>89.6825396825395</v>
      </c>
      <c r="L18" s="7" t="n">
        <v>347.619047619048</v>
      </c>
      <c r="M18" s="26" t="n">
        <v>0</v>
      </c>
      <c r="N18" s="7" t="n">
        <v>0</v>
      </c>
      <c r="O18" s="25" t="n">
        <v>0</v>
      </c>
      <c r="P18" s="25" t="n">
        <v>0</v>
      </c>
      <c r="Q18" s="25" t="n">
        <v>0</v>
      </c>
    </row>
    <row r="19" customFormat="false" ht="14.5" hidden="false" customHeight="false" outlineLevel="0" collapsed="false">
      <c r="A19" s="26" t="n">
        <f aca="false">BladeExternalGeometry!A19</f>
        <v>0.24</v>
      </c>
      <c r="B19" s="10" t="n">
        <v>2</v>
      </c>
      <c r="C19" s="7" t="n">
        <f aca="false">E19+100</f>
        <v>-222.817113665389</v>
      </c>
      <c r="D19" s="7" t="n">
        <f aca="false">F19-100</f>
        <v>377.18288633461</v>
      </c>
      <c r="E19" s="7" t="n">
        <v>-322.817113665389</v>
      </c>
      <c r="F19" s="7" t="n">
        <f aca="false">E19+G19</f>
        <v>477.182886334611</v>
      </c>
      <c r="G19" s="7" t="n">
        <v>800</v>
      </c>
      <c r="H19" s="7" t="n">
        <f aca="false">E19</f>
        <v>-322.817113665389</v>
      </c>
      <c r="I19" s="7" t="n">
        <f aca="false">F19</f>
        <v>477.182886334611</v>
      </c>
      <c r="J19" s="7" t="n">
        <f aca="false">G19</f>
        <v>800</v>
      </c>
      <c r="K19" s="7" t="n">
        <v>89.6825396825395</v>
      </c>
      <c r="L19" s="7" t="n">
        <v>338.095238095238</v>
      </c>
      <c r="M19" s="26" t="n">
        <v>0</v>
      </c>
      <c r="N19" s="7" t="n">
        <v>0</v>
      </c>
      <c r="O19" s="25" t="n">
        <v>0</v>
      </c>
      <c r="P19" s="25" t="n">
        <v>0</v>
      </c>
      <c r="Q19" s="25" t="n">
        <v>0</v>
      </c>
    </row>
    <row r="20" customFormat="false" ht="14.5" hidden="false" customHeight="false" outlineLevel="0" collapsed="false">
      <c r="A20" s="26" t="n">
        <f aca="false">BladeExternalGeometry!A20</f>
        <v>0.26</v>
      </c>
      <c r="B20" s="10" t="n">
        <v>2</v>
      </c>
      <c r="C20" s="7" t="n">
        <f aca="false">E20+100</f>
        <v>-217.465900383142</v>
      </c>
      <c r="D20" s="7" t="n">
        <f aca="false">F20-100</f>
        <v>382.534099616858</v>
      </c>
      <c r="E20" s="7" t="n">
        <v>-317.465900383142</v>
      </c>
      <c r="F20" s="7" t="n">
        <f aca="false">E20+G20</f>
        <v>482.534099616858</v>
      </c>
      <c r="G20" s="7" t="n">
        <v>800</v>
      </c>
      <c r="H20" s="7" t="n">
        <f aca="false">E20</f>
        <v>-317.465900383142</v>
      </c>
      <c r="I20" s="7" t="n">
        <f aca="false">F20</f>
        <v>482.534099616858</v>
      </c>
      <c r="J20" s="7" t="n">
        <f aca="false">G20</f>
        <v>800</v>
      </c>
      <c r="K20" s="7" t="n">
        <v>88.0952380952381</v>
      </c>
      <c r="L20" s="7" t="n">
        <v>328.571428571429</v>
      </c>
      <c r="M20" s="26" t="n">
        <v>0</v>
      </c>
      <c r="N20" s="7" t="n">
        <v>0</v>
      </c>
      <c r="O20" s="25" t="n">
        <v>0</v>
      </c>
      <c r="P20" s="25" t="n">
        <v>0</v>
      </c>
      <c r="Q20" s="25" t="n">
        <v>0</v>
      </c>
    </row>
    <row r="21" customFormat="false" ht="14.5" hidden="false" customHeight="false" outlineLevel="0" collapsed="false">
      <c r="A21" s="26" t="n">
        <f aca="false">BladeExternalGeometry!A21</f>
        <v>0.28</v>
      </c>
      <c r="B21" s="10" t="n">
        <v>2</v>
      </c>
      <c r="C21" s="7" t="n">
        <f aca="false">E21+100</f>
        <v>-212.114687100894</v>
      </c>
      <c r="D21" s="7" t="n">
        <f aca="false">F21-100</f>
        <v>387.885312899106</v>
      </c>
      <c r="E21" s="7" t="n">
        <v>-312.114687100894</v>
      </c>
      <c r="F21" s="7" t="n">
        <f aca="false">E21+G21</f>
        <v>487.885312899106</v>
      </c>
      <c r="G21" s="7" t="n">
        <v>800</v>
      </c>
      <c r="H21" s="7" t="n">
        <f aca="false">E21</f>
        <v>-312.114687100894</v>
      </c>
      <c r="I21" s="7" t="n">
        <f aca="false">F21</f>
        <v>487.885312899106</v>
      </c>
      <c r="J21" s="7" t="n">
        <f aca="false">G21</f>
        <v>800</v>
      </c>
      <c r="K21" s="7" t="n">
        <v>86.5079365079366</v>
      </c>
      <c r="L21" s="7" t="n">
        <v>319.047619047619</v>
      </c>
      <c r="M21" s="26" t="n">
        <v>0</v>
      </c>
      <c r="N21" s="7" t="n">
        <v>0</v>
      </c>
      <c r="O21" s="25" t="n">
        <v>0</v>
      </c>
      <c r="P21" s="25" t="n">
        <v>0</v>
      </c>
      <c r="Q21" s="25" t="n">
        <v>0</v>
      </c>
    </row>
    <row r="22" customFormat="false" ht="14.5" hidden="false" customHeight="false" outlineLevel="0" collapsed="false">
      <c r="A22" s="26" t="n">
        <f aca="false">BladeExternalGeometry!A22</f>
        <v>0.3</v>
      </c>
      <c r="B22" s="10" t="n">
        <v>2</v>
      </c>
      <c r="C22" s="7" t="n">
        <f aca="false">E22+100</f>
        <v>-209.43908045977</v>
      </c>
      <c r="D22" s="7" t="n">
        <f aca="false">F22-100</f>
        <v>390.56091954023</v>
      </c>
      <c r="E22" s="7" t="n">
        <v>-309.43908045977</v>
      </c>
      <c r="F22" s="7" t="n">
        <f aca="false">E22+G22</f>
        <v>490.56091954023</v>
      </c>
      <c r="G22" s="7" t="n">
        <v>800</v>
      </c>
      <c r="H22" s="7" t="n">
        <f aca="false">E22</f>
        <v>-309.43908045977</v>
      </c>
      <c r="I22" s="7" t="n">
        <f aca="false">F22</f>
        <v>490.56091954023</v>
      </c>
      <c r="J22" s="7" t="n">
        <f aca="false">G22</f>
        <v>800</v>
      </c>
      <c r="K22" s="7" t="n">
        <v>85.7142857142856</v>
      </c>
      <c r="L22" s="7" t="n">
        <v>314.285714285713</v>
      </c>
      <c r="M22" s="26" t="n">
        <v>0</v>
      </c>
      <c r="N22" s="7" t="n">
        <v>0</v>
      </c>
      <c r="O22" s="25" t="n">
        <v>0</v>
      </c>
      <c r="P22" s="25" t="n">
        <v>0</v>
      </c>
      <c r="Q22" s="25" t="n">
        <v>0</v>
      </c>
    </row>
    <row r="23" customFormat="false" ht="14.5" hidden="false" customHeight="false" outlineLevel="0" collapsed="false">
      <c r="A23" s="26" t="n">
        <f aca="false">BladeExternalGeometry!A23</f>
        <v>0.32</v>
      </c>
      <c r="B23" s="10" t="n">
        <v>2</v>
      </c>
      <c r="C23" s="7" t="n">
        <f aca="false">E23+100</f>
        <v>-204.087867177522</v>
      </c>
      <c r="D23" s="7" t="n">
        <f aca="false">F23-100</f>
        <v>395.912132822478</v>
      </c>
      <c r="E23" s="7" t="n">
        <v>-304.087867177522</v>
      </c>
      <c r="F23" s="7" t="n">
        <f aca="false">E23+G23</f>
        <v>495.912132822478</v>
      </c>
      <c r="G23" s="7" t="n">
        <v>800</v>
      </c>
      <c r="H23" s="7" t="n">
        <f aca="false">E23</f>
        <v>-304.087867177522</v>
      </c>
      <c r="I23" s="7" t="n">
        <f aca="false">F23</f>
        <v>495.912132822478</v>
      </c>
      <c r="J23" s="7" t="n">
        <f aca="false">G23</f>
        <v>800</v>
      </c>
      <c r="K23" s="7" t="n">
        <v>84.1269841269839</v>
      </c>
      <c r="L23" s="7" t="n">
        <v>304.761904761905</v>
      </c>
      <c r="M23" s="26" t="n">
        <v>0</v>
      </c>
      <c r="N23" s="7" t="n">
        <v>0</v>
      </c>
      <c r="O23" s="25" t="n">
        <v>0</v>
      </c>
      <c r="P23" s="25" t="n">
        <v>0</v>
      </c>
      <c r="Q23" s="25" t="n">
        <v>0</v>
      </c>
    </row>
    <row r="24" customFormat="false" ht="14.5" hidden="false" customHeight="false" outlineLevel="0" collapsed="false">
      <c r="A24" s="26" t="n">
        <f aca="false">BladeExternalGeometry!A24</f>
        <v>0.34</v>
      </c>
      <c r="B24" s="10" t="n">
        <v>2</v>
      </c>
      <c r="C24" s="7" t="n">
        <f aca="false">E24+100</f>
        <v>-198.736653895275</v>
      </c>
      <c r="D24" s="7" t="n">
        <f aca="false">F24-100</f>
        <v>401.263346104726</v>
      </c>
      <c r="E24" s="7" t="n">
        <v>-298.736653895275</v>
      </c>
      <c r="F24" s="7" t="n">
        <f aca="false">E24+G24</f>
        <v>501.263346104726</v>
      </c>
      <c r="G24" s="7" t="n">
        <v>800</v>
      </c>
      <c r="H24" s="7" t="n">
        <f aca="false">E24</f>
        <v>-298.736653895275</v>
      </c>
      <c r="I24" s="7" t="n">
        <f aca="false">F24</f>
        <v>501.263346104726</v>
      </c>
      <c r="J24" s="7" t="n">
        <f aca="false">G24</f>
        <v>800</v>
      </c>
      <c r="K24" s="7" t="n">
        <v>82.5396825396824</v>
      </c>
      <c r="L24" s="7" t="n">
        <v>295.238095238095</v>
      </c>
      <c r="M24" s="26" t="n">
        <v>0</v>
      </c>
      <c r="N24" s="7" t="n">
        <v>0</v>
      </c>
      <c r="O24" s="25" t="n">
        <v>0</v>
      </c>
      <c r="P24" s="25" t="n">
        <v>0</v>
      </c>
      <c r="Q24" s="25" t="n">
        <v>0</v>
      </c>
    </row>
    <row r="25" customFormat="false" ht="14.5" hidden="false" customHeight="false" outlineLevel="0" collapsed="false">
      <c r="A25" s="26" t="n">
        <f aca="false">BladeExternalGeometry!A25</f>
        <v>0.36</v>
      </c>
      <c r="B25" s="10" t="n">
        <v>2</v>
      </c>
      <c r="C25" s="7" t="n">
        <f aca="false">E25+100</f>
        <v>-193.385440613027</v>
      </c>
      <c r="D25" s="7" t="n">
        <f aca="false">F25-100</f>
        <v>406.614559386973</v>
      </c>
      <c r="E25" s="7" t="n">
        <v>-293.385440613027</v>
      </c>
      <c r="F25" s="7" t="n">
        <f aca="false">E25+G25</f>
        <v>506.614559386973</v>
      </c>
      <c r="G25" s="7" t="n">
        <v>800</v>
      </c>
      <c r="H25" s="7" t="n">
        <f aca="false">E25</f>
        <v>-293.385440613027</v>
      </c>
      <c r="I25" s="7" t="n">
        <f aca="false">F25</f>
        <v>506.614559386973</v>
      </c>
      <c r="J25" s="7" t="n">
        <f aca="false">G25</f>
        <v>800</v>
      </c>
      <c r="K25" s="7" t="n">
        <v>80.9523809523807</v>
      </c>
      <c r="L25" s="7" t="n">
        <v>285.714285714285</v>
      </c>
      <c r="M25" s="26" t="n">
        <v>0</v>
      </c>
      <c r="N25" s="7" t="n">
        <v>0</v>
      </c>
      <c r="O25" s="25" t="n">
        <v>0</v>
      </c>
      <c r="P25" s="25" t="n">
        <v>0</v>
      </c>
      <c r="Q25" s="25" t="n">
        <v>0</v>
      </c>
    </row>
    <row r="26" customFormat="false" ht="14.5" hidden="false" customHeight="false" outlineLevel="0" collapsed="false">
      <c r="A26" s="26" t="n">
        <f aca="false">BladeExternalGeometry!A26</f>
        <v>0.38</v>
      </c>
      <c r="B26" s="10" t="n">
        <v>2</v>
      </c>
      <c r="C26" s="7" t="n">
        <f aca="false">E26+100</f>
        <v>-188.034227330779</v>
      </c>
      <c r="D26" s="7" t="n">
        <f aca="false">F26-100</f>
        <v>411.965772669221</v>
      </c>
      <c r="E26" s="7" t="n">
        <v>-288.034227330779</v>
      </c>
      <c r="F26" s="7" t="n">
        <f aca="false">E26+G26</f>
        <v>511.965772669221</v>
      </c>
      <c r="G26" s="7" t="n">
        <v>800</v>
      </c>
      <c r="H26" s="7" t="n">
        <f aca="false">E26</f>
        <v>-288.034227330779</v>
      </c>
      <c r="I26" s="7" t="n">
        <f aca="false">F26</f>
        <v>511.965772669221</v>
      </c>
      <c r="J26" s="7" t="n">
        <f aca="false">G26</f>
        <v>800</v>
      </c>
      <c r="K26" s="7" t="n">
        <v>79.3650793650795</v>
      </c>
      <c r="L26" s="7" t="n">
        <v>276.190476190476</v>
      </c>
      <c r="M26" s="26" t="n">
        <v>0</v>
      </c>
      <c r="N26" s="7" t="n">
        <v>0</v>
      </c>
      <c r="O26" s="25" t="n">
        <v>0</v>
      </c>
      <c r="P26" s="25" t="n">
        <v>0</v>
      </c>
      <c r="Q26" s="25" t="n">
        <v>0</v>
      </c>
    </row>
    <row r="27" customFormat="false" ht="14.5" hidden="false" customHeight="false" outlineLevel="0" collapsed="false">
      <c r="A27" s="26" t="n">
        <f aca="false">BladeExternalGeometry!A27</f>
        <v>0.4</v>
      </c>
      <c r="B27" s="10" t="n">
        <v>2</v>
      </c>
      <c r="C27" s="7" t="n">
        <f aca="false">E27+100</f>
        <v>-185.358620689655</v>
      </c>
      <c r="D27" s="7" t="n">
        <f aca="false">F27-100</f>
        <v>414.641379310345</v>
      </c>
      <c r="E27" s="7" t="n">
        <v>-285.358620689655</v>
      </c>
      <c r="F27" s="7" t="n">
        <f aca="false">E27+G27</f>
        <v>514.641379310345</v>
      </c>
      <c r="G27" s="7" t="n">
        <v>800</v>
      </c>
      <c r="H27" s="7" t="n">
        <f aca="false">E27</f>
        <v>-285.358620689655</v>
      </c>
      <c r="I27" s="7" t="n">
        <f aca="false">F27</f>
        <v>514.641379310345</v>
      </c>
      <c r="J27" s="7" t="n">
        <f aca="false">G27</f>
        <v>800</v>
      </c>
      <c r="K27" s="7" t="n">
        <v>78.5714285714284</v>
      </c>
      <c r="L27" s="7" t="n">
        <v>271.428571428571</v>
      </c>
      <c r="M27" s="26" t="n">
        <v>0</v>
      </c>
      <c r="N27" s="7" t="n">
        <v>0</v>
      </c>
      <c r="O27" s="25" t="n">
        <v>0</v>
      </c>
      <c r="P27" s="25" t="n">
        <v>0</v>
      </c>
      <c r="Q27" s="25" t="n">
        <v>0</v>
      </c>
    </row>
    <row r="28" customFormat="false" ht="14.5" hidden="false" customHeight="false" outlineLevel="0" collapsed="false">
      <c r="A28" s="26" t="n">
        <f aca="false">BladeExternalGeometry!A28</f>
        <v>0.42</v>
      </c>
      <c r="B28" s="10" t="n">
        <v>2</v>
      </c>
      <c r="C28" s="7" t="n">
        <f aca="false">E28+100</f>
        <v>-180.007407407407</v>
      </c>
      <c r="D28" s="7" t="n">
        <f aca="false">F28-100</f>
        <v>419.992592592593</v>
      </c>
      <c r="E28" s="7" t="n">
        <v>-280.007407407407</v>
      </c>
      <c r="F28" s="7" t="n">
        <f aca="false">E28+G28</f>
        <v>519.992592592593</v>
      </c>
      <c r="G28" s="7" t="n">
        <v>800</v>
      </c>
      <c r="H28" s="7" t="n">
        <f aca="false">E28</f>
        <v>-280.007407407407</v>
      </c>
      <c r="I28" s="7" t="n">
        <f aca="false">F28</f>
        <v>519.992592592593</v>
      </c>
      <c r="J28" s="7" t="n">
        <f aca="false">G28</f>
        <v>800</v>
      </c>
      <c r="K28" s="7" t="n">
        <v>76.9841269841271</v>
      </c>
      <c r="L28" s="7" t="n">
        <v>261.904761904761</v>
      </c>
      <c r="M28" s="26" t="n">
        <v>0</v>
      </c>
      <c r="N28" s="7" t="n">
        <v>0</v>
      </c>
      <c r="O28" s="25" t="n">
        <v>0</v>
      </c>
      <c r="P28" s="25" t="n">
        <v>0</v>
      </c>
      <c r="Q28" s="25" t="n">
        <v>0</v>
      </c>
    </row>
    <row r="29" customFormat="false" ht="14.5" hidden="false" customHeight="false" outlineLevel="0" collapsed="false">
      <c r="A29" s="26" t="n">
        <f aca="false">BladeExternalGeometry!A29</f>
        <v>0.44</v>
      </c>
      <c r="B29" s="10" t="n">
        <v>2</v>
      </c>
      <c r="C29" s="7" t="n">
        <f aca="false">E29+100</f>
        <v>-174.65619412516</v>
      </c>
      <c r="D29" s="7" t="n">
        <f aca="false">F29-100</f>
        <v>425.34380587484</v>
      </c>
      <c r="E29" s="7" t="n">
        <v>-274.65619412516</v>
      </c>
      <c r="F29" s="7" t="n">
        <f aca="false">E29+G29</f>
        <v>525.34380587484</v>
      </c>
      <c r="G29" s="7" t="n">
        <v>800</v>
      </c>
      <c r="H29" s="7" t="n">
        <f aca="false">E29</f>
        <v>-274.65619412516</v>
      </c>
      <c r="I29" s="7" t="n">
        <f aca="false">F29</f>
        <v>525.34380587484</v>
      </c>
      <c r="J29" s="7" t="n">
        <f aca="false">G29</f>
        <v>800</v>
      </c>
      <c r="K29" s="7" t="n">
        <v>75.3968253968254</v>
      </c>
      <c r="L29" s="7" t="n">
        <v>252.380952380952</v>
      </c>
      <c r="M29" s="26" t="n">
        <v>0</v>
      </c>
      <c r="N29" s="7" t="n">
        <v>0</v>
      </c>
      <c r="O29" s="25" t="n">
        <v>0</v>
      </c>
      <c r="P29" s="25" t="n">
        <v>0</v>
      </c>
      <c r="Q29" s="25" t="n">
        <v>0</v>
      </c>
    </row>
    <row r="30" customFormat="false" ht="14.5" hidden="false" customHeight="false" outlineLevel="0" collapsed="false">
      <c r="A30" s="26" t="n">
        <f aca="false">BladeExternalGeometry!A30</f>
        <v>0.46</v>
      </c>
      <c r="B30" s="10" t="n">
        <v>2</v>
      </c>
      <c r="C30" s="7" t="n">
        <f aca="false">E30+100</f>
        <v>-169.304980842912</v>
      </c>
      <c r="D30" s="7" t="n">
        <f aca="false">F30-100</f>
        <v>430.695019157088</v>
      </c>
      <c r="E30" s="7" t="n">
        <v>-269.304980842912</v>
      </c>
      <c r="F30" s="7" t="n">
        <f aca="false">E30+G30</f>
        <v>530.695019157088</v>
      </c>
      <c r="G30" s="7" t="n">
        <v>800</v>
      </c>
      <c r="H30" s="7" t="n">
        <f aca="false">E30</f>
        <v>-269.304980842912</v>
      </c>
      <c r="I30" s="7" t="n">
        <f aca="false">F30</f>
        <v>530.695019157088</v>
      </c>
      <c r="J30" s="7" t="n">
        <f aca="false">G30</f>
        <v>800</v>
      </c>
      <c r="K30" s="7" t="n">
        <v>73.8095238095239</v>
      </c>
      <c r="L30" s="7" t="n">
        <v>242.857142857142</v>
      </c>
      <c r="M30" s="26" t="n">
        <v>0</v>
      </c>
      <c r="N30" s="7" t="n">
        <v>0</v>
      </c>
      <c r="O30" s="25" t="n">
        <v>0</v>
      </c>
      <c r="P30" s="25" t="n">
        <v>0</v>
      </c>
      <c r="Q30" s="25" t="n">
        <v>0</v>
      </c>
    </row>
    <row r="31" customFormat="false" ht="14.5" hidden="false" customHeight="false" outlineLevel="0" collapsed="false">
      <c r="A31" s="26" t="n">
        <f aca="false">BladeExternalGeometry!A31</f>
        <v>0.48</v>
      </c>
      <c r="B31" s="10" t="n">
        <v>2</v>
      </c>
      <c r="C31" s="7" t="n">
        <f aca="false">E31+100</f>
        <v>-163.953767560664</v>
      </c>
      <c r="D31" s="7" t="n">
        <f aca="false">F31-100</f>
        <v>436.046232439336</v>
      </c>
      <c r="E31" s="7" t="n">
        <v>-263.953767560664</v>
      </c>
      <c r="F31" s="7" t="n">
        <f aca="false">E31+G31</f>
        <v>536.046232439336</v>
      </c>
      <c r="G31" s="7" t="n">
        <v>800</v>
      </c>
      <c r="H31" s="7" t="n">
        <f aca="false">E31</f>
        <v>-263.953767560664</v>
      </c>
      <c r="I31" s="7" t="n">
        <f aca="false">F31</f>
        <v>536.046232439336</v>
      </c>
      <c r="J31" s="7" t="n">
        <f aca="false">G31</f>
        <v>800</v>
      </c>
      <c r="K31" s="7" t="n">
        <v>72.2222222222222</v>
      </c>
      <c r="L31" s="7" t="n">
        <v>233.333333333333</v>
      </c>
      <c r="M31" s="26" t="n">
        <v>0</v>
      </c>
      <c r="N31" s="7" t="n">
        <v>0</v>
      </c>
      <c r="O31" s="25" t="n">
        <v>0</v>
      </c>
      <c r="P31" s="25" t="n">
        <v>0</v>
      </c>
      <c r="Q31" s="25" t="n">
        <v>0</v>
      </c>
    </row>
    <row r="32" customFormat="false" ht="14.5" hidden="false" customHeight="false" outlineLevel="0" collapsed="false">
      <c r="A32" s="26" t="n">
        <f aca="false">BladeExternalGeometry!A32</f>
        <v>0.5</v>
      </c>
      <c r="B32" s="10" t="n">
        <v>2</v>
      </c>
      <c r="C32" s="7" t="n">
        <f aca="false">E32+100</f>
        <v>-161.27816091954</v>
      </c>
      <c r="D32" s="7" t="n">
        <f aca="false">F32-100</f>
        <v>438.72183908046</v>
      </c>
      <c r="E32" s="7" t="n">
        <v>-261.27816091954</v>
      </c>
      <c r="F32" s="7" t="n">
        <f aca="false">E32+G32</f>
        <v>538.72183908046</v>
      </c>
      <c r="G32" s="7" t="n">
        <v>800</v>
      </c>
      <c r="H32" s="7" t="n">
        <f aca="false">E32</f>
        <v>-261.27816091954</v>
      </c>
      <c r="I32" s="7" t="n">
        <f aca="false">F32</f>
        <v>538.72183908046</v>
      </c>
      <c r="J32" s="7" t="n">
        <f aca="false">G32</f>
        <v>800</v>
      </c>
      <c r="K32" s="7" t="n">
        <v>71.4285714285714</v>
      </c>
      <c r="L32" s="7" t="n">
        <v>228.571428571428</v>
      </c>
      <c r="M32" s="26" t="n">
        <v>0</v>
      </c>
      <c r="N32" s="7" t="n">
        <v>0</v>
      </c>
      <c r="O32" s="25" t="n">
        <v>0</v>
      </c>
      <c r="P32" s="25" t="n">
        <v>0</v>
      </c>
      <c r="Q32" s="25" t="n">
        <v>0</v>
      </c>
    </row>
    <row r="33" customFormat="false" ht="14.5" hidden="false" customHeight="false" outlineLevel="0" collapsed="false">
      <c r="A33" s="26" t="n">
        <f aca="false">BladeExternalGeometry!A33</f>
        <v>0.52</v>
      </c>
      <c r="B33" s="10" t="n">
        <v>2</v>
      </c>
      <c r="C33" s="7" t="n">
        <f aca="false">E33+100</f>
        <v>-155.926947637292</v>
      </c>
      <c r="D33" s="7" t="n">
        <f aca="false">F33-100</f>
        <v>444.073052362708</v>
      </c>
      <c r="E33" s="7" t="n">
        <v>-255.926947637292</v>
      </c>
      <c r="F33" s="7" t="n">
        <f aca="false">E33+G33</f>
        <v>544.073052362708</v>
      </c>
      <c r="G33" s="7" t="n">
        <v>800</v>
      </c>
      <c r="H33" s="7" t="n">
        <f aca="false">E33</f>
        <v>-255.926947637292</v>
      </c>
      <c r="I33" s="7" t="n">
        <f aca="false">F33</f>
        <v>544.073052362708</v>
      </c>
      <c r="J33" s="7" t="n">
        <f aca="false">G33</f>
        <v>800</v>
      </c>
      <c r="K33" s="7" t="n">
        <v>69.8412698412698</v>
      </c>
      <c r="L33" s="7" t="n">
        <v>219.047619047619</v>
      </c>
      <c r="M33" s="26" t="n">
        <v>0</v>
      </c>
      <c r="N33" s="7" t="n">
        <v>0</v>
      </c>
      <c r="O33" s="25" t="n">
        <v>0</v>
      </c>
      <c r="P33" s="25" t="n">
        <v>0</v>
      </c>
      <c r="Q33" s="25" t="n">
        <v>0</v>
      </c>
    </row>
    <row r="34" customFormat="false" ht="14.5" hidden="false" customHeight="false" outlineLevel="0" collapsed="false">
      <c r="A34" s="26" t="n">
        <f aca="false">BladeExternalGeometry!A34</f>
        <v>0.54</v>
      </c>
      <c r="B34" s="10" t="n">
        <v>2</v>
      </c>
      <c r="C34" s="7" t="n">
        <f aca="false">E34+100</f>
        <v>-150.575734355045</v>
      </c>
      <c r="D34" s="7" t="n">
        <f aca="false">F34-100</f>
        <v>449.424265644955</v>
      </c>
      <c r="E34" s="7" t="n">
        <v>-250.575734355045</v>
      </c>
      <c r="F34" s="7" t="n">
        <f aca="false">E34+G34</f>
        <v>549.424265644955</v>
      </c>
      <c r="G34" s="7" t="n">
        <v>800</v>
      </c>
      <c r="H34" s="7" t="n">
        <f aca="false">E34</f>
        <v>-250.575734355045</v>
      </c>
      <c r="I34" s="7" t="n">
        <f aca="false">F34</f>
        <v>549.424265644955</v>
      </c>
      <c r="J34" s="7" t="n">
        <f aca="false">G34</f>
        <v>800</v>
      </c>
      <c r="K34" s="7" t="n">
        <v>68.2539682539682</v>
      </c>
      <c r="L34" s="7" t="n">
        <v>209.523809523809</v>
      </c>
      <c r="M34" s="26" t="n">
        <v>0</v>
      </c>
      <c r="N34" s="7" t="n">
        <v>0</v>
      </c>
      <c r="O34" s="25" t="n">
        <v>0</v>
      </c>
      <c r="P34" s="25" t="n">
        <v>0</v>
      </c>
      <c r="Q34" s="25" t="n">
        <v>0</v>
      </c>
    </row>
    <row r="35" customFormat="false" ht="14.5" hidden="false" customHeight="false" outlineLevel="0" collapsed="false">
      <c r="A35" s="26" t="n">
        <f aca="false">BladeExternalGeometry!A35</f>
        <v>0.56</v>
      </c>
      <c r="B35" s="10" t="n">
        <v>2</v>
      </c>
      <c r="C35" s="7" t="n">
        <f aca="false">E35+100</f>
        <v>-145.224521072797</v>
      </c>
      <c r="D35" s="7" t="n">
        <f aca="false">F35-100</f>
        <v>454.775478927203</v>
      </c>
      <c r="E35" s="7" t="n">
        <v>-245.224521072797</v>
      </c>
      <c r="F35" s="7" t="n">
        <f aca="false">E35+G35</f>
        <v>554.775478927203</v>
      </c>
      <c r="G35" s="7" t="n">
        <v>800</v>
      </c>
      <c r="H35" s="7" t="n">
        <f aca="false">E35</f>
        <v>-245.224521072797</v>
      </c>
      <c r="I35" s="7" t="n">
        <f aca="false">F35</f>
        <v>554.775478927203</v>
      </c>
      <c r="J35" s="7" t="n">
        <f aca="false">G35</f>
        <v>800</v>
      </c>
      <c r="K35" s="7" t="n">
        <v>66.6666666666667</v>
      </c>
      <c r="L35" s="7" t="n">
        <v>200</v>
      </c>
      <c r="M35" s="26" t="n">
        <v>0</v>
      </c>
      <c r="N35" s="7" t="n">
        <v>0</v>
      </c>
      <c r="O35" s="25" t="n">
        <v>0</v>
      </c>
      <c r="P35" s="25" t="n">
        <v>0</v>
      </c>
      <c r="Q35" s="25" t="n">
        <v>0</v>
      </c>
    </row>
    <row r="36" customFormat="false" ht="14.5" hidden="false" customHeight="false" outlineLevel="0" collapsed="false">
      <c r="A36" s="26" t="n">
        <f aca="false">BladeExternalGeometry!A36</f>
        <v>0.58</v>
      </c>
      <c r="B36" s="10" t="n">
        <v>2</v>
      </c>
      <c r="C36" s="7" t="n">
        <f aca="false">E36+100</f>
        <v>-139.873307790549</v>
      </c>
      <c r="D36" s="7" t="n">
        <f aca="false">F36-100</f>
        <v>460.126692209451</v>
      </c>
      <c r="E36" s="7" t="n">
        <v>-239.873307790549</v>
      </c>
      <c r="F36" s="7" t="n">
        <f aca="false">E36+G36</f>
        <v>560.126692209451</v>
      </c>
      <c r="G36" s="7" t="n">
        <v>800</v>
      </c>
      <c r="H36" s="7" t="n">
        <f aca="false">E36</f>
        <v>-239.873307790549</v>
      </c>
      <c r="I36" s="7" t="n">
        <f aca="false">F36</f>
        <v>560.126692209451</v>
      </c>
      <c r="J36" s="7" t="n">
        <f aca="false">G36</f>
        <v>800</v>
      </c>
      <c r="K36" s="7" t="n">
        <v>65.0793650793651</v>
      </c>
      <c r="L36" s="7" t="n">
        <v>190.47619047619</v>
      </c>
      <c r="M36" s="26" t="n">
        <v>0</v>
      </c>
      <c r="N36" s="7" t="n">
        <v>0</v>
      </c>
      <c r="O36" s="25" t="n">
        <v>0</v>
      </c>
      <c r="P36" s="25" t="n">
        <v>0</v>
      </c>
      <c r="Q36" s="25" t="n">
        <v>0</v>
      </c>
    </row>
    <row r="37" customFormat="false" ht="14.5" hidden="false" customHeight="false" outlineLevel="0" collapsed="false">
      <c r="A37" s="26" t="n">
        <f aca="false">BladeExternalGeometry!A37</f>
        <v>0.6</v>
      </c>
      <c r="B37" s="10" t="n">
        <v>2</v>
      </c>
      <c r="C37" s="7" t="n">
        <f aca="false">E37+100</f>
        <v>-137.197701149425</v>
      </c>
      <c r="D37" s="7" t="n">
        <f aca="false">F37-100</f>
        <v>462.802298850575</v>
      </c>
      <c r="E37" s="7" t="n">
        <v>-237.197701149425</v>
      </c>
      <c r="F37" s="7" t="n">
        <f aca="false">E37+G37</f>
        <v>562.802298850575</v>
      </c>
      <c r="G37" s="7" t="n">
        <v>800</v>
      </c>
      <c r="H37" s="7" t="n">
        <f aca="false">E37</f>
        <v>-237.197701149425</v>
      </c>
      <c r="I37" s="7" t="n">
        <f aca="false">F37</f>
        <v>562.802298850575</v>
      </c>
      <c r="J37" s="7" t="n">
        <f aca="false">G37</f>
        <v>800</v>
      </c>
      <c r="K37" s="7" t="n">
        <v>64.2857142857142</v>
      </c>
      <c r="L37" s="7" t="n">
        <v>185.714285714286</v>
      </c>
      <c r="M37" s="26" t="n">
        <v>0</v>
      </c>
      <c r="N37" s="7" t="n">
        <v>0</v>
      </c>
      <c r="O37" s="25" t="n">
        <v>0</v>
      </c>
      <c r="P37" s="25" t="n">
        <v>0</v>
      </c>
      <c r="Q37" s="25" t="n">
        <v>0</v>
      </c>
    </row>
    <row r="38" customFormat="false" ht="14.5" hidden="false" customHeight="false" outlineLevel="0" collapsed="false">
      <c r="A38" s="26" t="n">
        <f aca="false">BladeExternalGeometry!A38</f>
        <v>0.62</v>
      </c>
      <c r="B38" s="10" t="n">
        <v>2</v>
      </c>
      <c r="C38" s="7" t="n">
        <f aca="false">E38+100</f>
        <v>-131.846487867177</v>
      </c>
      <c r="D38" s="7" t="n">
        <f aca="false">F38-100</f>
        <v>468.153512132823</v>
      </c>
      <c r="E38" s="7" t="n">
        <v>-231.846487867177</v>
      </c>
      <c r="F38" s="7" t="n">
        <f aca="false">E38+G38</f>
        <v>568.153512132823</v>
      </c>
      <c r="G38" s="7" t="n">
        <v>800</v>
      </c>
      <c r="H38" s="7" t="n">
        <f aca="false">E38</f>
        <v>-231.846487867177</v>
      </c>
      <c r="I38" s="7" t="n">
        <f aca="false">F38</f>
        <v>568.153512132823</v>
      </c>
      <c r="J38" s="7" t="n">
        <f aca="false">G38</f>
        <v>800</v>
      </c>
      <c r="K38" s="7" t="n">
        <v>62.6984126984127</v>
      </c>
      <c r="L38" s="7" t="n">
        <v>176.190476190476</v>
      </c>
      <c r="M38" s="26" t="n">
        <v>0</v>
      </c>
      <c r="N38" s="7" t="n">
        <v>0</v>
      </c>
      <c r="O38" s="25" t="n">
        <v>0</v>
      </c>
      <c r="P38" s="25" t="n">
        <v>0</v>
      </c>
      <c r="Q38" s="25" t="n">
        <v>0</v>
      </c>
    </row>
    <row r="39" customFormat="false" ht="14.5" hidden="false" customHeight="false" outlineLevel="0" collapsed="false">
      <c r="A39" s="26" t="n">
        <f aca="false">BladeExternalGeometry!A39</f>
        <v>0.64</v>
      </c>
      <c r="B39" s="10" t="n">
        <v>2</v>
      </c>
      <c r="C39" s="7" t="n">
        <f aca="false">E39+100</f>
        <v>-126.49527458493</v>
      </c>
      <c r="D39" s="7" t="n">
        <f aca="false">F39-100</f>
        <v>473.50472541507</v>
      </c>
      <c r="E39" s="7" t="n">
        <v>-226.49527458493</v>
      </c>
      <c r="F39" s="7" t="n">
        <f aca="false">E39+G39</f>
        <v>573.50472541507</v>
      </c>
      <c r="G39" s="7" t="n">
        <v>800</v>
      </c>
      <c r="H39" s="7" t="n">
        <f aca="false">E39</f>
        <v>-226.49527458493</v>
      </c>
      <c r="I39" s="7" t="n">
        <f aca="false">F39</f>
        <v>573.50472541507</v>
      </c>
      <c r="J39" s="7" t="n">
        <f aca="false">G39</f>
        <v>800</v>
      </c>
      <c r="K39" s="7" t="n">
        <v>61.1111111111111</v>
      </c>
      <c r="L39" s="7" t="n">
        <v>166.666666666667</v>
      </c>
      <c r="M39" s="26" t="n">
        <v>0</v>
      </c>
      <c r="N39" s="7" t="n">
        <v>0</v>
      </c>
      <c r="O39" s="25" t="n">
        <v>0</v>
      </c>
      <c r="P39" s="25" t="n">
        <v>0</v>
      </c>
      <c r="Q39" s="25" t="n">
        <v>0</v>
      </c>
    </row>
    <row r="40" customFormat="false" ht="14.5" hidden="false" customHeight="false" outlineLevel="0" collapsed="false">
      <c r="A40" s="26" t="n">
        <f aca="false">BladeExternalGeometry!A40</f>
        <v>0.66</v>
      </c>
      <c r="B40" s="10" t="n">
        <v>2</v>
      </c>
      <c r="C40" s="7" t="n">
        <f aca="false">E40+100</f>
        <v>-121.144061302682</v>
      </c>
      <c r="D40" s="7" t="n">
        <f aca="false">F40-100</f>
        <v>478.855938697318</v>
      </c>
      <c r="E40" s="7" t="n">
        <v>-221.144061302682</v>
      </c>
      <c r="F40" s="7" t="n">
        <f aca="false">E40+G40</f>
        <v>578.855938697318</v>
      </c>
      <c r="G40" s="7" t="n">
        <v>800</v>
      </c>
      <c r="H40" s="7" t="n">
        <f aca="false">E40</f>
        <v>-221.144061302682</v>
      </c>
      <c r="I40" s="7" t="n">
        <f aca="false">F40</f>
        <v>578.855938697318</v>
      </c>
      <c r="J40" s="7" t="n">
        <f aca="false">G40</f>
        <v>800</v>
      </c>
      <c r="K40" s="7" t="n">
        <v>59.5238095238094</v>
      </c>
      <c r="L40" s="7" t="n">
        <v>157.142857142857</v>
      </c>
      <c r="M40" s="26" t="n">
        <v>0</v>
      </c>
      <c r="N40" s="7" t="n">
        <v>0</v>
      </c>
      <c r="O40" s="25" t="n">
        <v>0</v>
      </c>
      <c r="P40" s="25" t="n">
        <v>0</v>
      </c>
      <c r="Q40" s="25" t="n">
        <v>0</v>
      </c>
    </row>
    <row r="41" customFormat="false" ht="14.5" hidden="false" customHeight="false" outlineLevel="0" collapsed="false">
      <c r="A41" s="26" t="n">
        <f aca="false">BladeExternalGeometry!A41</f>
        <v>0.68</v>
      </c>
      <c r="B41" s="10" t="n">
        <v>2</v>
      </c>
      <c r="C41" s="7" t="n">
        <f aca="false">E41+100</f>
        <v>-115.792848020434</v>
      </c>
      <c r="D41" s="7" t="n">
        <f aca="false">F41-100</f>
        <v>484.207151979566</v>
      </c>
      <c r="E41" s="7" t="n">
        <v>-215.792848020434</v>
      </c>
      <c r="F41" s="7" t="n">
        <f aca="false">E41+G41</f>
        <v>584.207151979566</v>
      </c>
      <c r="G41" s="7" t="n">
        <v>800</v>
      </c>
      <c r="H41" s="7" t="n">
        <f aca="false">E41</f>
        <v>-215.792848020434</v>
      </c>
      <c r="I41" s="7" t="n">
        <f aca="false">F41</f>
        <v>584.207151979566</v>
      </c>
      <c r="J41" s="7" t="n">
        <f aca="false">G41</f>
        <v>800</v>
      </c>
      <c r="K41" s="7" t="n">
        <v>57.936507936508</v>
      </c>
      <c r="L41" s="7" t="n">
        <v>147.619047619047</v>
      </c>
      <c r="M41" s="26" t="n">
        <v>0</v>
      </c>
      <c r="N41" s="7" t="n">
        <v>0</v>
      </c>
      <c r="O41" s="25" t="n">
        <v>0</v>
      </c>
      <c r="P41" s="25" t="n">
        <v>0</v>
      </c>
      <c r="Q41" s="25" t="n">
        <v>0</v>
      </c>
    </row>
    <row r="42" customFormat="false" ht="14.5" hidden="false" customHeight="false" outlineLevel="0" collapsed="false">
      <c r="A42" s="26" t="n">
        <f aca="false">BladeExternalGeometry!A42</f>
        <v>0.7</v>
      </c>
      <c r="B42" s="10" t="n">
        <v>2</v>
      </c>
      <c r="C42" s="7" t="n">
        <f aca="false">E42+100</f>
        <v>-113.11724137931</v>
      </c>
      <c r="D42" s="7" t="n">
        <f aca="false">F42-100</f>
        <v>486.88275862069</v>
      </c>
      <c r="E42" s="7" t="n">
        <v>-213.11724137931</v>
      </c>
      <c r="F42" s="7" t="n">
        <f aca="false">E42+G42</f>
        <v>586.88275862069</v>
      </c>
      <c r="G42" s="7" t="n">
        <v>800</v>
      </c>
      <c r="H42" s="7" t="n">
        <f aca="false">E42</f>
        <v>-213.11724137931</v>
      </c>
      <c r="I42" s="7" t="n">
        <f aca="false">F42</f>
        <v>586.88275862069</v>
      </c>
      <c r="J42" s="7" t="n">
        <f aca="false">G42</f>
        <v>800</v>
      </c>
      <c r="K42" s="7" t="n">
        <v>57.1428571428571</v>
      </c>
      <c r="L42" s="7" t="n">
        <v>142.857142857142</v>
      </c>
      <c r="M42" s="26" t="n">
        <v>0</v>
      </c>
      <c r="N42" s="7" t="n">
        <v>0</v>
      </c>
      <c r="O42" s="25" t="n">
        <v>0</v>
      </c>
      <c r="P42" s="25" t="n">
        <v>0</v>
      </c>
      <c r="Q42" s="25" t="n">
        <v>0</v>
      </c>
    </row>
    <row r="43" customFormat="false" ht="14.5" hidden="false" customHeight="false" outlineLevel="0" collapsed="false">
      <c r="A43" s="26" t="n">
        <f aca="false">BladeExternalGeometry!A43</f>
        <v>0.72</v>
      </c>
      <c r="B43" s="10" t="n">
        <v>2</v>
      </c>
      <c r="C43" s="7" t="n">
        <f aca="false">E43+100</f>
        <v>-107.766028097063</v>
      </c>
      <c r="D43" s="7" t="n">
        <f aca="false">F43-100</f>
        <v>492.233971902938</v>
      </c>
      <c r="E43" s="7" t="n">
        <v>-207.766028097063</v>
      </c>
      <c r="F43" s="7" t="n">
        <f aca="false">E43+G43</f>
        <v>592.233971902938</v>
      </c>
      <c r="G43" s="7" t="n">
        <v>800</v>
      </c>
      <c r="H43" s="7" t="n">
        <f aca="false">E43</f>
        <v>-207.766028097063</v>
      </c>
      <c r="I43" s="7" t="n">
        <f aca="false">F43</f>
        <v>592.233971902938</v>
      </c>
      <c r="J43" s="7" t="n">
        <f aca="false">G43</f>
        <v>800</v>
      </c>
      <c r="K43" s="7" t="n">
        <v>54.1681941289708</v>
      </c>
      <c r="L43" s="7" t="n">
        <v>134.720694759918</v>
      </c>
      <c r="M43" s="26" t="n">
        <v>0</v>
      </c>
      <c r="N43" s="7" t="n">
        <v>0</v>
      </c>
      <c r="O43" s="25" t="n">
        <v>0</v>
      </c>
      <c r="P43" s="25" t="n">
        <v>0</v>
      </c>
      <c r="Q43" s="25" t="n">
        <v>0</v>
      </c>
    </row>
    <row r="44" customFormat="false" ht="14.5" hidden="false" customHeight="false" outlineLevel="0" collapsed="false">
      <c r="A44" s="26" t="n">
        <f aca="false">BladeExternalGeometry!A44</f>
        <v>0.74</v>
      </c>
      <c r="B44" s="10" t="n">
        <v>2</v>
      </c>
      <c r="C44" s="7" t="n">
        <f aca="false">E44+100</f>
        <v>-102.414814814815</v>
      </c>
      <c r="D44" s="7" t="n">
        <f aca="false">F44-100</f>
        <v>497.585185185185</v>
      </c>
      <c r="E44" s="7" t="n">
        <v>-202.414814814815</v>
      </c>
      <c r="F44" s="7" t="n">
        <f aca="false">E44+G44</f>
        <v>597.585185185185</v>
      </c>
      <c r="G44" s="7" t="n">
        <v>800</v>
      </c>
      <c r="H44" s="7" t="n">
        <f aca="false">E44</f>
        <v>-202.414814814815</v>
      </c>
      <c r="I44" s="7" t="n">
        <f aca="false">F44</f>
        <v>597.585185185185</v>
      </c>
      <c r="J44" s="7" t="n">
        <f aca="false">G44</f>
        <v>800</v>
      </c>
      <c r="K44" s="7" t="n">
        <v>48.997416821146</v>
      </c>
      <c r="L44" s="7" t="n">
        <v>128.780360956632</v>
      </c>
      <c r="M44" s="26" t="n">
        <v>0</v>
      </c>
      <c r="N44" s="7" t="n">
        <v>0</v>
      </c>
      <c r="O44" s="25" t="n">
        <v>0</v>
      </c>
      <c r="P44" s="25" t="n">
        <v>0</v>
      </c>
      <c r="Q44" s="25" t="n">
        <v>0</v>
      </c>
    </row>
    <row r="45" customFormat="false" ht="14.5" hidden="false" customHeight="false" outlineLevel="0" collapsed="false">
      <c r="A45" s="26" t="n">
        <f aca="false">BladeExternalGeometry!A45</f>
        <v>0.76</v>
      </c>
      <c r="B45" s="10" t="n">
        <v>2</v>
      </c>
      <c r="C45" s="7" t="n">
        <f aca="false">E45+100</f>
        <v>-97.063601532567</v>
      </c>
      <c r="D45" s="7" t="n">
        <f aca="false">F45-100</f>
        <v>502.936398467433</v>
      </c>
      <c r="E45" s="7" t="n">
        <v>-197.063601532567</v>
      </c>
      <c r="F45" s="7" t="n">
        <f aca="false">E45+G45</f>
        <v>602.936398467433</v>
      </c>
      <c r="G45" s="7" t="n">
        <v>800</v>
      </c>
      <c r="H45" s="7" t="n">
        <f aca="false">E45</f>
        <v>-197.063601532567</v>
      </c>
      <c r="I45" s="7" t="n">
        <f aca="false">F45</f>
        <v>602.936398467433</v>
      </c>
      <c r="J45" s="7" t="n">
        <f aca="false">G45</f>
        <v>800</v>
      </c>
      <c r="K45" s="7" t="n">
        <v>43.9102981206451</v>
      </c>
      <c r="L45" s="7" t="n">
        <v>122.756368546022</v>
      </c>
      <c r="M45" s="26" t="n">
        <v>0</v>
      </c>
      <c r="N45" s="7" t="n">
        <v>0</v>
      </c>
      <c r="O45" s="25" t="n">
        <v>0</v>
      </c>
      <c r="P45" s="25" t="n">
        <v>0</v>
      </c>
      <c r="Q45" s="25" t="n">
        <v>0</v>
      </c>
    </row>
    <row r="46" customFormat="false" ht="14.5" hidden="false" customHeight="false" outlineLevel="0" collapsed="false">
      <c r="A46" s="26" t="n">
        <f aca="false">BladeExternalGeometry!A46</f>
        <v>0.78</v>
      </c>
      <c r="B46" s="10" t="n">
        <v>2</v>
      </c>
      <c r="C46" s="7" t="n">
        <f aca="false">E46+100</f>
        <v>-91.7123882503193</v>
      </c>
      <c r="D46" s="7" t="n">
        <f aca="false">F46-100</f>
        <v>508.287611749681</v>
      </c>
      <c r="E46" s="7" t="n">
        <v>-191.712388250319</v>
      </c>
      <c r="F46" s="7" t="n">
        <f aca="false">E46+G46</f>
        <v>608.287611749681</v>
      </c>
      <c r="G46" s="7" t="n">
        <v>800</v>
      </c>
      <c r="H46" s="7" t="n">
        <f aca="false">E46</f>
        <v>-191.712388250319</v>
      </c>
      <c r="I46" s="7" t="n">
        <f aca="false">F46</f>
        <v>608.287611749681</v>
      </c>
      <c r="J46" s="7" t="n">
        <f aca="false">G46</f>
        <v>800</v>
      </c>
      <c r="K46" s="7" t="n">
        <v>39.2481583851028</v>
      </c>
      <c r="L46" s="7" t="n">
        <v>116.307397170453</v>
      </c>
      <c r="M46" s="26" t="n">
        <v>0</v>
      </c>
      <c r="N46" s="7" t="n">
        <v>0</v>
      </c>
      <c r="O46" s="25" t="n">
        <v>0</v>
      </c>
      <c r="P46" s="25" t="n">
        <v>0</v>
      </c>
      <c r="Q46" s="25" t="n">
        <v>0</v>
      </c>
    </row>
    <row r="47" customFormat="false" ht="14.5" hidden="false" customHeight="false" outlineLevel="0" collapsed="false">
      <c r="A47" s="26" t="n">
        <f aca="false">BladeExternalGeometry!A47</f>
        <v>0.8</v>
      </c>
      <c r="B47" s="10" t="n">
        <v>2</v>
      </c>
      <c r="C47" s="7" t="n">
        <f aca="false">E47+100</f>
        <v>-89.0367816091954</v>
      </c>
      <c r="D47" s="7" t="n">
        <f aca="false">F47-100</f>
        <v>510.963218390805</v>
      </c>
      <c r="E47" s="7" t="n">
        <v>-189.036781609195</v>
      </c>
      <c r="F47" s="7" t="n">
        <f aca="false">E47+G47</f>
        <v>610.963218390805</v>
      </c>
      <c r="G47" s="7" t="n">
        <v>800</v>
      </c>
      <c r="H47" s="7" t="n">
        <f aca="false">E47</f>
        <v>-189.036781609195</v>
      </c>
      <c r="I47" s="7" t="n">
        <f aca="false">F47</f>
        <v>610.963218390805</v>
      </c>
      <c r="J47" s="7" t="n">
        <f aca="false">G47</f>
        <v>800</v>
      </c>
      <c r="K47" s="7" t="n">
        <v>37.0733201786508</v>
      </c>
      <c r="L47" s="7" t="n">
        <v>112.926679821349</v>
      </c>
      <c r="M47" s="26" t="n">
        <v>0</v>
      </c>
      <c r="N47" s="7" t="n">
        <v>0</v>
      </c>
      <c r="O47" s="25" t="n">
        <v>0</v>
      </c>
      <c r="P47" s="25" t="n">
        <v>0</v>
      </c>
      <c r="Q47" s="25" t="n">
        <v>0</v>
      </c>
    </row>
    <row r="48" customFormat="false" ht="14.5" hidden="false" customHeight="false" outlineLevel="0" collapsed="false">
      <c r="A48" s="26" t="n">
        <f aca="false">BladeExternalGeometry!A48</f>
        <v>0.82</v>
      </c>
      <c r="B48" s="10" t="n">
        <v>2</v>
      </c>
      <c r="C48" s="7" t="n">
        <f aca="false">E48+100</f>
        <v>-83.6855683269476</v>
      </c>
      <c r="D48" s="7" t="n">
        <f aca="false">F48-100</f>
        <v>516.314431673052</v>
      </c>
      <c r="E48" s="7" t="n">
        <v>-183.685568326948</v>
      </c>
      <c r="F48" s="7" t="n">
        <f aca="false">E48+G48</f>
        <v>616.314431673052</v>
      </c>
      <c r="G48" s="7" t="n">
        <v>800</v>
      </c>
      <c r="H48" s="7" t="n">
        <f aca="false">E48</f>
        <v>-183.685568326948</v>
      </c>
      <c r="I48" s="7" t="n">
        <f aca="false">F48</f>
        <v>616.314431673052</v>
      </c>
      <c r="J48" s="7" t="n">
        <f aca="false">G48</f>
        <v>800</v>
      </c>
      <c r="K48" s="7" t="n">
        <v>0</v>
      </c>
      <c r="L48" s="7" t="n">
        <v>0</v>
      </c>
      <c r="M48" s="26" t="n">
        <v>0</v>
      </c>
      <c r="N48" s="7" t="n">
        <v>0</v>
      </c>
      <c r="O48" s="25" t="n">
        <v>0</v>
      </c>
      <c r="P48" s="25" t="n">
        <v>0</v>
      </c>
      <c r="Q48" s="25" t="n">
        <v>0</v>
      </c>
    </row>
    <row r="49" customFormat="false" ht="14.5" hidden="false" customHeight="false" outlineLevel="0" collapsed="false">
      <c r="A49" s="26" t="n">
        <f aca="false">BladeExternalGeometry!A49</f>
        <v>0.84</v>
      </c>
      <c r="B49" s="10" t="n">
        <v>2</v>
      </c>
      <c r="C49" s="7" t="n">
        <f aca="false">E49+100</f>
        <v>-78.3343550446999</v>
      </c>
      <c r="D49" s="7" t="n">
        <f aca="false">F49-100</f>
        <v>521.6656449553</v>
      </c>
      <c r="E49" s="7" t="n">
        <v>-178.3343550447</v>
      </c>
      <c r="F49" s="7" t="n">
        <f aca="false">E49+G49</f>
        <v>621.6656449553</v>
      </c>
      <c r="G49" s="7" t="n">
        <v>800</v>
      </c>
      <c r="H49" s="7" t="n">
        <f aca="false">E49</f>
        <v>-178.3343550447</v>
      </c>
      <c r="I49" s="7" t="n">
        <f aca="false">F49</f>
        <v>621.6656449553</v>
      </c>
      <c r="J49" s="7" t="n">
        <f aca="false">G49</f>
        <v>800</v>
      </c>
      <c r="K49" s="7" t="n">
        <v>0</v>
      </c>
      <c r="L49" s="7" t="n">
        <v>0</v>
      </c>
      <c r="M49" s="26" t="n">
        <v>0</v>
      </c>
      <c r="N49" s="7" t="n">
        <v>0</v>
      </c>
      <c r="O49" s="25" t="n">
        <v>0</v>
      </c>
      <c r="P49" s="25" t="n">
        <v>0</v>
      </c>
      <c r="Q49" s="25" t="n">
        <v>0</v>
      </c>
    </row>
    <row r="50" customFormat="false" ht="14.5" hidden="false" customHeight="false" outlineLevel="0" collapsed="false">
      <c r="A50" s="26" t="n">
        <f aca="false">BladeExternalGeometry!A50</f>
        <v>0.86</v>
      </c>
      <c r="B50" s="10" t="n">
        <v>2</v>
      </c>
      <c r="C50" s="7" t="n">
        <f aca="false">E50+100</f>
        <v>-72.9831417624521</v>
      </c>
      <c r="D50" s="7" t="n">
        <f aca="false">F50-100</f>
        <v>527.016858237548</v>
      </c>
      <c r="E50" s="7" t="n">
        <v>-172.983141762452</v>
      </c>
      <c r="F50" s="7" t="n">
        <f aca="false">E50+G50</f>
        <v>627.016858237548</v>
      </c>
      <c r="G50" s="7" t="n">
        <v>800</v>
      </c>
      <c r="H50" s="7" t="n">
        <f aca="false">E50</f>
        <v>-172.983141762452</v>
      </c>
      <c r="I50" s="7" t="n">
        <f aca="false">F50</f>
        <v>627.016858237548</v>
      </c>
      <c r="J50" s="7" t="n">
        <f aca="false">G50</f>
        <v>800</v>
      </c>
      <c r="K50" s="7" t="n">
        <v>0</v>
      </c>
      <c r="L50" s="7" t="n">
        <v>0</v>
      </c>
      <c r="M50" s="26" t="n">
        <v>0</v>
      </c>
      <c r="N50" s="7" t="n">
        <v>0</v>
      </c>
      <c r="O50" s="25" t="n">
        <v>0</v>
      </c>
      <c r="P50" s="25" t="n">
        <v>0</v>
      </c>
      <c r="Q50" s="25" t="n">
        <v>0</v>
      </c>
    </row>
    <row r="51" customFormat="false" ht="14.5" hidden="false" customHeight="false" outlineLevel="0" collapsed="false">
      <c r="A51" s="26" t="n">
        <f aca="false">BladeExternalGeometry!A51</f>
        <v>0.88</v>
      </c>
      <c r="B51" s="10" t="n">
        <v>2</v>
      </c>
      <c r="C51" s="7" t="n">
        <f aca="false">E51+100</f>
        <v>-67.6319284802044</v>
      </c>
      <c r="D51" s="7" t="n">
        <f aca="false">F51-100</f>
        <v>532.368071519796</v>
      </c>
      <c r="E51" s="7" t="n">
        <v>-167.631928480204</v>
      </c>
      <c r="F51" s="7" t="n">
        <f aca="false">E51+G51</f>
        <v>632.368071519796</v>
      </c>
      <c r="G51" s="7" t="n">
        <v>800</v>
      </c>
      <c r="H51" s="7" t="n">
        <f aca="false">E51</f>
        <v>-167.631928480204</v>
      </c>
      <c r="I51" s="7" t="n">
        <f aca="false">F51</f>
        <v>632.368071519796</v>
      </c>
      <c r="J51" s="7" t="n">
        <f aca="false">G51</f>
        <v>800</v>
      </c>
      <c r="K51" s="7" t="n">
        <v>0</v>
      </c>
      <c r="L51" s="7" t="n">
        <v>0</v>
      </c>
      <c r="M51" s="26" t="n">
        <v>0</v>
      </c>
      <c r="N51" s="7" t="n">
        <v>0</v>
      </c>
      <c r="O51" s="25" t="n">
        <v>0</v>
      </c>
      <c r="P51" s="25" t="n">
        <v>0</v>
      </c>
      <c r="Q51" s="25" t="n">
        <v>0</v>
      </c>
    </row>
    <row r="52" customFormat="false" ht="14.5" hidden="false" customHeight="false" outlineLevel="0" collapsed="false">
      <c r="A52" s="26" t="n">
        <f aca="false">BladeExternalGeometry!A52</f>
        <v>0.9</v>
      </c>
      <c r="B52" s="10" t="n">
        <v>2</v>
      </c>
      <c r="C52" s="7" t="n">
        <f aca="false">E52+100</f>
        <v>-64.9563218390805</v>
      </c>
      <c r="D52" s="7" t="n">
        <f aca="false">F52-100</f>
        <v>535.04367816092</v>
      </c>
      <c r="E52" s="7" t="n">
        <v>-164.95632183908</v>
      </c>
      <c r="F52" s="7" t="n">
        <f aca="false">E52+G52</f>
        <v>635.04367816092</v>
      </c>
      <c r="G52" s="7" t="n">
        <v>800</v>
      </c>
      <c r="H52" s="7" t="n">
        <f aca="false">E52</f>
        <v>-164.95632183908</v>
      </c>
      <c r="I52" s="7" t="n">
        <f aca="false">F52</f>
        <v>635.04367816092</v>
      </c>
      <c r="J52" s="7" t="n">
        <f aca="false">G52</f>
        <v>800</v>
      </c>
      <c r="K52" s="7" t="n">
        <v>0</v>
      </c>
      <c r="L52" s="7" t="n">
        <v>0</v>
      </c>
      <c r="M52" s="26" t="n">
        <v>0</v>
      </c>
      <c r="N52" s="7" t="n">
        <v>0</v>
      </c>
      <c r="O52" s="25" t="n">
        <v>0</v>
      </c>
      <c r="P52" s="25" t="n">
        <v>0</v>
      </c>
      <c r="Q52" s="25" t="n">
        <v>0</v>
      </c>
    </row>
    <row r="53" customFormat="false" ht="14.5" hidden="false" customHeight="false" outlineLevel="0" collapsed="false">
      <c r="A53" s="26" t="n">
        <f aca="false">BladeExternalGeometry!A53</f>
        <v>0.92</v>
      </c>
      <c r="B53" s="10" t="n">
        <v>2</v>
      </c>
      <c r="C53" s="7" t="n">
        <f aca="false">E53+100</f>
        <v>-59.6051085568327</v>
      </c>
      <c r="D53" s="7" t="n">
        <f aca="false">F53-100</f>
        <v>540.394891443167</v>
      </c>
      <c r="E53" s="7" t="n">
        <v>-159.605108556833</v>
      </c>
      <c r="F53" s="7" t="n">
        <f aca="false">E53+G53</f>
        <v>640.394891443167</v>
      </c>
      <c r="G53" s="7" t="n">
        <v>800</v>
      </c>
      <c r="H53" s="7" t="n">
        <f aca="false">E53</f>
        <v>-159.605108556833</v>
      </c>
      <c r="I53" s="7" t="n">
        <f aca="false">F53</f>
        <v>640.394891443167</v>
      </c>
      <c r="J53" s="7" t="n">
        <f aca="false">G53</f>
        <v>800</v>
      </c>
      <c r="K53" s="7" t="n">
        <v>0</v>
      </c>
      <c r="L53" s="7" t="n">
        <v>0</v>
      </c>
      <c r="M53" s="26" t="n">
        <v>0</v>
      </c>
      <c r="N53" s="7" t="n">
        <v>0</v>
      </c>
      <c r="O53" s="25" t="n">
        <v>0</v>
      </c>
      <c r="P53" s="25" t="n">
        <v>0</v>
      </c>
      <c r="Q53" s="25" t="n">
        <v>0</v>
      </c>
    </row>
    <row r="54" customFormat="false" ht="14.5" hidden="false" customHeight="false" outlineLevel="0" collapsed="false">
      <c r="A54" s="26" t="n">
        <f aca="false">BladeExternalGeometry!A54</f>
        <v>0.94</v>
      </c>
      <c r="B54" s="10" t="n">
        <v>2</v>
      </c>
      <c r="C54" s="7" t="n">
        <f aca="false">E54+100</f>
        <v>-54.253895274585</v>
      </c>
      <c r="D54" s="7" t="n">
        <f aca="false">F54-100</f>
        <v>545.746104725415</v>
      </c>
      <c r="E54" s="7" t="n">
        <v>-154.253895274585</v>
      </c>
      <c r="F54" s="7" t="n">
        <f aca="false">E54+G54</f>
        <v>645.746104725415</v>
      </c>
      <c r="G54" s="7" t="n">
        <v>800</v>
      </c>
      <c r="H54" s="7" t="n">
        <f aca="false">E54</f>
        <v>-154.253895274585</v>
      </c>
      <c r="I54" s="7" t="n">
        <f aca="false">F54</f>
        <v>645.746104725415</v>
      </c>
      <c r="J54" s="7" t="n">
        <f aca="false">G54</f>
        <v>800</v>
      </c>
      <c r="K54" s="7" t="n">
        <v>0</v>
      </c>
      <c r="L54" s="7" t="n">
        <v>0</v>
      </c>
      <c r="M54" s="26" t="n">
        <v>0</v>
      </c>
      <c r="N54" s="7" t="n">
        <v>0</v>
      </c>
      <c r="O54" s="25" t="n">
        <v>0</v>
      </c>
      <c r="P54" s="25" t="n">
        <v>0</v>
      </c>
      <c r="Q54" s="25" t="n">
        <v>0</v>
      </c>
    </row>
    <row r="55" customFormat="false" ht="14.5" hidden="false" customHeight="false" outlineLevel="0" collapsed="false">
      <c r="A55" s="26" t="n">
        <f aca="false">BladeExternalGeometry!A55</f>
        <v>0.96</v>
      </c>
      <c r="B55" s="10" t="n">
        <v>3</v>
      </c>
      <c r="C55" s="7" t="n">
        <v>0</v>
      </c>
      <c r="D55" s="7" t="n">
        <v>0</v>
      </c>
      <c r="E55" s="7" t="n">
        <v>0</v>
      </c>
      <c r="F55" s="7" t="n">
        <v>0</v>
      </c>
      <c r="G55" s="7" t="n">
        <f aca="false">F55-E55</f>
        <v>0</v>
      </c>
      <c r="H55" s="7" t="n">
        <v>0</v>
      </c>
      <c r="I55" s="7" t="n">
        <v>0</v>
      </c>
      <c r="J55" s="7" t="n">
        <f aca="false">I55-H55</f>
        <v>0</v>
      </c>
      <c r="K55" s="7" t="n">
        <v>0</v>
      </c>
      <c r="L55" s="7" t="n">
        <v>0</v>
      </c>
      <c r="M55" s="26" t="n">
        <v>0</v>
      </c>
      <c r="N55" s="7" t="n">
        <v>0</v>
      </c>
      <c r="O55" s="25" t="n">
        <v>0</v>
      </c>
      <c r="P55" s="25" t="n">
        <v>0</v>
      </c>
      <c r="Q55" s="25" t="n">
        <v>0</v>
      </c>
    </row>
    <row r="56" customFormat="false" ht="14.5" hidden="false" customHeight="false" outlineLevel="0" collapsed="false">
      <c r="A56" s="26" t="n">
        <f aca="false">BladeExternalGeometry!A56</f>
        <v>0.98</v>
      </c>
      <c r="B56" s="10" t="n">
        <v>3</v>
      </c>
      <c r="C56" s="7" t="n">
        <v>0</v>
      </c>
      <c r="D56" s="7" t="n">
        <v>0</v>
      </c>
      <c r="E56" s="7" t="n">
        <v>0</v>
      </c>
      <c r="F56" s="7" t="n">
        <v>0</v>
      </c>
      <c r="G56" s="7" t="n">
        <f aca="false">F56-E56</f>
        <v>0</v>
      </c>
      <c r="H56" s="7" t="n">
        <v>0</v>
      </c>
      <c r="I56" s="7" t="n">
        <v>0</v>
      </c>
      <c r="J56" s="7" t="n">
        <f aca="false">I56-H56</f>
        <v>0</v>
      </c>
      <c r="K56" s="7" t="n">
        <v>0</v>
      </c>
      <c r="L56" s="7" t="n">
        <v>0</v>
      </c>
      <c r="M56" s="26" t="n">
        <v>0</v>
      </c>
      <c r="N56" s="7" t="n">
        <v>0</v>
      </c>
      <c r="O56" s="25" t="n">
        <v>0</v>
      </c>
      <c r="P56" s="25" t="n">
        <v>0</v>
      </c>
      <c r="Q56" s="25" t="n">
        <v>0</v>
      </c>
    </row>
    <row r="57" customFormat="false" ht="14.5" hidden="false" customHeight="false" outlineLevel="0" collapsed="false">
      <c r="A57" s="26" t="n">
        <f aca="false">BladeExternalGeometry!A57</f>
        <v>1</v>
      </c>
      <c r="B57" s="10" t="n">
        <v>3</v>
      </c>
      <c r="C57" s="7" t="n">
        <v>0</v>
      </c>
      <c r="D57" s="7" t="n">
        <v>0</v>
      </c>
      <c r="E57" s="7" t="n">
        <v>0</v>
      </c>
      <c r="F57" s="7" t="n">
        <v>0</v>
      </c>
      <c r="G57" s="7" t="n">
        <f aca="false">F57-E57</f>
        <v>0</v>
      </c>
      <c r="H57" s="7" t="n">
        <v>0</v>
      </c>
      <c r="I57" s="7" t="n">
        <v>0</v>
      </c>
      <c r="J57" s="7" t="n">
        <f aca="false">I57-H57</f>
        <v>0</v>
      </c>
      <c r="K57" s="7" t="n">
        <v>0</v>
      </c>
      <c r="L57" s="7" t="n">
        <v>0</v>
      </c>
      <c r="M57" s="26" t="n">
        <v>0</v>
      </c>
      <c r="N57" s="7" t="n">
        <v>0</v>
      </c>
      <c r="O57" s="25" t="n">
        <v>0</v>
      </c>
      <c r="P57" s="25" t="n">
        <v>0</v>
      </c>
      <c r="Q57" s="2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214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2" ySplit="2" topLeftCell="C3" activePane="bottomRight" state="frozen"/>
      <selection pane="topLeft" activeCell="A1" activeCellId="0" sqref="A1"/>
      <selection pane="topRight" activeCell="C1" activeCellId="0" sqref="C1"/>
      <selection pane="bottomLeft" activeCell="A3" activeCellId="0" sqref="A3"/>
      <selection pane="bottomRight" activeCell="H21" activeCellId="0" sqref="H21"/>
    </sheetView>
  </sheetViews>
  <sheetFormatPr defaultColWidth="15.4375" defaultRowHeight="14.5" zeroHeight="false" outlineLevelRow="0" outlineLevelCol="0"/>
  <cols>
    <col collapsed="false" customWidth="false" hidden="false" outlineLevel="0" max="1" min="1" style="36" width="15.45"/>
    <col collapsed="false" customWidth="false" hidden="false" outlineLevel="0" max="2" min="2" style="10" width="15.45"/>
  </cols>
  <sheetData>
    <row r="1" s="72" customFormat="true" ht="78" hidden="false" customHeight="true" outlineLevel="0" collapsed="false">
      <c r="A1" s="70" t="s">
        <v>126</v>
      </c>
      <c r="B1" s="71" t="s">
        <v>177</v>
      </c>
      <c r="C1" s="72" t="s">
        <v>178</v>
      </c>
      <c r="D1" s="72" t="s">
        <v>179</v>
      </c>
      <c r="E1" s="72" t="s">
        <v>180</v>
      </c>
      <c r="F1" s="72" t="s">
        <v>181</v>
      </c>
      <c r="G1" s="72" t="s">
        <v>182</v>
      </c>
      <c r="H1" s="72" t="s">
        <v>183</v>
      </c>
      <c r="I1" s="72" t="s">
        <v>184</v>
      </c>
      <c r="J1" s="72" t="s">
        <v>185</v>
      </c>
      <c r="K1" s="72" t="s">
        <v>186</v>
      </c>
      <c r="L1" s="72" t="s">
        <v>187</v>
      </c>
      <c r="M1" s="72" t="s">
        <v>188</v>
      </c>
      <c r="N1" s="72" t="s">
        <v>189</v>
      </c>
      <c r="O1" s="72" t="s">
        <v>190</v>
      </c>
      <c r="P1" s="72" t="s">
        <v>191</v>
      </c>
      <c r="Q1" s="72" t="s">
        <v>192</v>
      </c>
      <c r="R1" s="72" t="s">
        <v>193</v>
      </c>
      <c r="S1" s="72" t="s">
        <v>194</v>
      </c>
      <c r="T1" s="72" t="s">
        <v>195</v>
      </c>
      <c r="U1" s="72" t="s">
        <v>196</v>
      </c>
      <c r="V1" s="72" t="s">
        <v>197</v>
      </c>
      <c r="W1" s="72" t="s">
        <v>198</v>
      </c>
      <c r="X1" s="72" t="s">
        <v>199</v>
      </c>
    </row>
    <row r="2" s="28" customFormat="true" ht="14.5" hidden="false" customHeight="false" outlineLevel="0" collapsed="false">
      <c r="A2" s="42" t="s">
        <v>65</v>
      </c>
      <c r="B2" s="43" t="s">
        <v>175</v>
      </c>
      <c r="C2" s="28" t="s">
        <v>176</v>
      </c>
      <c r="D2" s="28" t="s">
        <v>176</v>
      </c>
      <c r="E2" s="28" t="s">
        <v>176</v>
      </c>
      <c r="F2" s="28" t="s">
        <v>176</v>
      </c>
      <c r="G2" s="28" t="s">
        <v>176</v>
      </c>
      <c r="H2" s="28" t="s">
        <v>176</v>
      </c>
      <c r="I2" s="28" t="s">
        <v>176</v>
      </c>
      <c r="J2" s="28" t="s">
        <v>176</v>
      </c>
      <c r="K2" s="28" t="s">
        <v>176</v>
      </c>
      <c r="L2" s="28" t="s">
        <v>176</v>
      </c>
      <c r="M2" s="28" t="s">
        <v>176</v>
      </c>
      <c r="N2" s="28" t="s">
        <v>176</v>
      </c>
      <c r="O2" s="28" t="s">
        <v>176</v>
      </c>
      <c r="P2" s="28" t="s">
        <v>176</v>
      </c>
      <c r="Q2" s="28" t="s">
        <v>176</v>
      </c>
      <c r="R2" s="28" t="s">
        <v>137</v>
      </c>
      <c r="S2" s="28" t="s">
        <v>137</v>
      </c>
      <c r="T2" s="28" t="s">
        <v>137</v>
      </c>
      <c r="U2" s="28" t="s">
        <v>137</v>
      </c>
      <c r="V2" s="28" t="s">
        <v>137</v>
      </c>
      <c r="W2" s="28" t="s">
        <v>137</v>
      </c>
      <c r="X2" s="28" t="s">
        <v>137</v>
      </c>
    </row>
    <row r="3" customFormat="false" ht="14.5" hidden="false" customHeight="false" outlineLevel="0" collapsed="false">
      <c r="A3" s="26" t="n">
        <f aca="false">BladeTopology!A3</f>
        <v>0</v>
      </c>
      <c r="B3" s="10" t="n">
        <f aca="false">BladeTopology!B3</f>
        <v>1</v>
      </c>
      <c r="C3" s="7" t="n">
        <v>65</v>
      </c>
      <c r="D3" s="7" t="n">
        <v>65</v>
      </c>
      <c r="E3" s="7" t="n">
        <v>65</v>
      </c>
      <c r="F3" s="7" t="n">
        <v>65</v>
      </c>
      <c r="G3" s="7" t="n">
        <v>0</v>
      </c>
      <c r="H3" s="7" t="n">
        <v>0</v>
      </c>
      <c r="I3" s="7" t="n">
        <v>0</v>
      </c>
      <c r="J3" s="7" t="n">
        <v>0</v>
      </c>
      <c r="K3" s="7" t="n">
        <v>0</v>
      </c>
      <c r="L3" s="7" t="n">
        <v>0</v>
      </c>
      <c r="M3" s="7" t="n">
        <v>0</v>
      </c>
      <c r="N3" s="7" t="n">
        <v>0</v>
      </c>
      <c r="O3" s="7" t="n">
        <v>0</v>
      </c>
      <c r="P3" s="7" t="n">
        <v>0</v>
      </c>
      <c r="Q3" s="7" t="n">
        <v>0</v>
      </c>
      <c r="R3" s="7" t="n">
        <v>0</v>
      </c>
      <c r="S3" s="7" t="n">
        <v>0</v>
      </c>
      <c r="T3" s="7" t="n">
        <v>0</v>
      </c>
      <c r="U3" s="7" t="n">
        <v>0</v>
      </c>
      <c r="V3" s="7" t="n">
        <v>0</v>
      </c>
      <c r="W3" s="7" t="n">
        <v>0</v>
      </c>
      <c r="X3" s="7" t="n">
        <v>0</v>
      </c>
    </row>
    <row r="4" customFormat="false" ht="14.5" hidden="false" customHeight="false" outlineLevel="0" collapsed="false">
      <c r="A4" s="26" t="n">
        <f aca="false">BladeTopology!A4</f>
        <v>0.01</v>
      </c>
      <c r="B4" s="10" t="n">
        <f aca="false">BladeTopology!B4</f>
        <v>1</v>
      </c>
      <c r="C4" s="7" t="n">
        <v>60</v>
      </c>
      <c r="D4" s="7" t="n">
        <v>60</v>
      </c>
      <c r="E4" s="7" t="n">
        <v>60</v>
      </c>
      <c r="F4" s="7" t="n">
        <v>60</v>
      </c>
      <c r="G4" s="7" t="n">
        <v>0</v>
      </c>
      <c r="H4" s="7" t="n">
        <v>0</v>
      </c>
      <c r="I4" s="7" t="n">
        <v>0</v>
      </c>
      <c r="J4" s="7" t="n">
        <v>0</v>
      </c>
      <c r="K4" s="7" t="n">
        <v>0</v>
      </c>
      <c r="L4" s="7" t="n">
        <v>0</v>
      </c>
      <c r="M4" s="7" t="n">
        <v>0</v>
      </c>
      <c r="N4" s="7" t="n">
        <v>0</v>
      </c>
      <c r="O4" s="7" t="n">
        <v>0</v>
      </c>
      <c r="P4" s="7" t="n">
        <v>0</v>
      </c>
      <c r="Q4" s="7" t="n">
        <v>0</v>
      </c>
      <c r="R4" s="7" t="n">
        <v>0</v>
      </c>
      <c r="S4" s="7" t="n">
        <v>0</v>
      </c>
      <c r="T4" s="7" t="n">
        <v>0</v>
      </c>
      <c r="U4" s="7" t="n">
        <v>0</v>
      </c>
      <c r="V4" s="7" t="n">
        <v>0</v>
      </c>
      <c r="W4" s="7" t="n">
        <v>0</v>
      </c>
      <c r="X4" s="7" t="n">
        <v>0</v>
      </c>
    </row>
    <row r="5" customFormat="false" ht="14.5" hidden="false" customHeight="false" outlineLevel="0" collapsed="false">
      <c r="A5" s="26" t="n">
        <f aca="false">BladeTopology!A5</f>
        <v>0.02</v>
      </c>
      <c r="B5" s="10" t="n">
        <f aca="false">BladeTopology!B5</f>
        <v>1</v>
      </c>
      <c r="C5" s="7" t="n">
        <v>55</v>
      </c>
      <c r="D5" s="7" t="n">
        <v>55</v>
      </c>
      <c r="E5" s="7" t="n">
        <v>55</v>
      </c>
      <c r="F5" s="7" t="n">
        <v>55</v>
      </c>
      <c r="G5" s="7" t="n">
        <v>0</v>
      </c>
      <c r="H5" s="7" t="n">
        <v>0</v>
      </c>
      <c r="I5" s="7" t="n">
        <v>0</v>
      </c>
      <c r="J5" s="7" t="n">
        <v>0</v>
      </c>
      <c r="K5" s="7" t="n">
        <v>0</v>
      </c>
      <c r="L5" s="7" t="n">
        <v>0</v>
      </c>
      <c r="M5" s="7" t="n">
        <v>0</v>
      </c>
      <c r="N5" s="7" t="n">
        <v>0</v>
      </c>
      <c r="O5" s="7" t="n">
        <v>0</v>
      </c>
      <c r="P5" s="7" t="n">
        <v>0</v>
      </c>
      <c r="Q5" s="7" t="n">
        <v>0</v>
      </c>
      <c r="R5" s="7" t="n">
        <v>0</v>
      </c>
      <c r="S5" s="7" t="n">
        <v>0</v>
      </c>
      <c r="T5" s="7" t="n">
        <v>0</v>
      </c>
      <c r="U5" s="7" t="n">
        <v>0</v>
      </c>
      <c r="V5" s="7" t="n">
        <v>0</v>
      </c>
      <c r="W5" s="7" t="n">
        <v>0</v>
      </c>
      <c r="X5" s="7" t="n">
        <v>0</v>
      </c>
    </row>
    <row r="6" customFormat="false" ht="14.5" hidden="false" customHeight="false" outlineLevel="0" collapsed="false">
      <c r="A6" s="26" t="n">
        <f aca="false">BladeTopology!A6</f>
        <v>0.03</v>
      </c>
      <c r="B6" s="10" t="n">
        <f aca="false">BladeTopology!B6</f>
        <v>1</v>
      </c>
      <c r="C6" s="7" t="n">
        <v>50</v>
      </c>
      <c r="D6" s="7" t="n">
        <v>50</v>
      </c>
      <c r="E6" s="7" t="n">
        <v>50</v>
      </c>
      <c r="F6" s="7" t="n">
        <v>50</v>
      </c>
      <c r="G6" s="7" t="n">
        <v>0</v>
      </c>
      <c r="H6" s="7" t="n">
        <v>0</v>
      </c>
      <c r="I6" s="7" t="n">
        <v>0</v>
      </c>
      <c r="J6" s="7" t="n">
        <v>0</v>
      </c>
      <c r="K6" s="7" t="n">
        <v>0</v>
      </c>
      <c r="L6" s="7" t="n">
        <v>0</v>
      </c>
      <c r="M6" s="7" t="n">
        <v>0</v>
      </c>
      <c r="N6" s="7" t="n">
        <v>0</v>
      </c>
      <c r="O6" s="7" t="n">
        <v>0</v>
      </c>
      <c r="P6" s="7" t="n">
        <v>0</v>
      </c>
      <c r="Q6" s="7" t="n">
        <v>0</v>
      </c>
      <c r="R6" s="7" t="n">
        <v>0</v>
      </c>
      <c r="S6" s="7" t="n">
        <v>0</v>
      </c>
      <c r="T6" s="7" t="n">
        <v>0</v>
      </c>
      <c r="U6" s="7" t="n">
        <v>0</v>
      </c>
      <c r="V6" s="7" t="n">
        <v>0</v>
      </c>
      <c r="W6" s="7" t="n">
        <v>0</v>
      </c>
      <c r="X6" s="7" t="n">
        <v>0</v>
      </c>
    </row>
    <row r="7" customFormat="false" ht="14.5" hidden="false" customHeight="false" outlineLevel="0" collapsed="false">
      <c r="A7" s="26" t="n">
        <f aca="false">BladeTopology!A7</f>
        <v>0.04</v>
      </c>
      <c r="B7" s="10" t="n">
        <f aca="false">BladeTopology!B7</f>
        <v>1</v>
      </c>
      <c r="C7" s="7" t="n">
        <v>45.7142857142857</v>
      </c>
      <c r="D7" s="7" t="n">
        <v>45.7142857142857</v>
      </c>
      <c r="E7" s="7" t="n">
        <v>45.7142857142857</v>
      </c>
      <c r="F7" s="7" t="n">
        <v>45.7142857142857</v>
      </c>
      <c r="G7" s="7" t="n">
        <v>0</v>
      </c>
      <c r="H7" s="7" t="n">
        <v>0</v>
      </c>
      <c r="I7" s="7" t="n">
        <v>0</v>
      </c>
      <c r="J7" s="7" t="n">
        <v>0</v>
      </c>
      <c r="K7" s="7" t="n">
        <v>0</v>
      </c>
      <c r="L7" s="7" t="n">
        <v>0</v>
      </c>
      <c r="M7" s="7" t="n">
        <v>0</v>
      </c>
      <c r="N7" s="7" t="n">
        <v>0</v>
      </c>
      <c r="O7" s="7" t="n">
        <v>0</v>
      </c>
      <c r="P7" s="7" t="n">
        <v>0</v>
      </c>
      <c r="Q7" s="7" t="n">
        <v>0</v>
      </c>
      <c r="R7" s="7" t="n">
        <v>1.28571428571429</v>
      </c>
      <c r="S7" s="7" t="n">
        <v>0.714285714285714</v>
      </c>
      <c r="T7" s="7" t="n">
        <v>0.142857142857143</v>
      </c>
      <c r="U7" s="7" t="n">
        <v>1.28571428571429</v>
      </c>
      <c r="V7" s="7" t="n">
        <v>6.14285714285714</v>
      </c>
      <c r="W7" s="7" t="n">
        <v>7</v>
      </c>
      <c r="X7" s="7" t="n">
        <v>0</v>
      </c>
    </row>
    <row r="8" customFormat="false" ht="14.5" hidden="false" customHeight="false" outlineLevel="0" collapsed="false">
      <c r="A8" s="26" t="n">
        <f aca="false">BladeTopology!A8</f>
        <v>0.05</v>
      </c>
      <c r="B8" s="10" t="n">
        <f aca="false">BladeTopology!B8</f>
        <v>1</v>
      </c>
      <c r="C8" s="7" t="n">
        <v>41.4285714285714</v>
      </c>
      <c r="D8" s="7" t="n">
        <v>41.4285714285714</v>
      </c>
      <c r="E8" s="7" t="n">
        <v>41.4285714285714</v>
      </c>
      <c r="F8" s="7" t="n">
        <v>41.4285714285714</v>
      </c>
      <c r="G8" s="7" t="n">
        <v>0</v>
      </c>
      <c r="H8" s="7" t="n">
        <v>0</v>
      </c>
      <c r="I8" s="7" t="n">
        <v>0</v>
      </c>
      <c r="J8" s="7" t="n">
        <v>0</v>
      </c>
      <c r="K8" s="7" t="n">
        <v>0</v>
      </c>
      <c r="L8" s="7" t="n">
        <v>0</v>
      </c>
      <c r="M8" s="7" t="n">
        <v>0</v>
      </c>
      <c r="N8" s="7" t="n">
        <v>0</v>
      </c>
      <c r="O8" s="7" t="n">
        <v>0</v>
      </c>
      <c r="P8" s="7" t="n">
        <v>0</v>
      </c>
      <c r="Q8" s="7" t="n">
        <v>0</v>
      </c>
      <c r="R8" s="7" t="n">
        <v>2.57142857142857</v>
      </c>
      <c r="S8" s="7" t="n">
        <v>1.42857142857143</v>
      </c>
      <c r="T8" s="7" t="n">
        <v>0.285714285714286</v>
      </c>
      <c r="U8" s="7" t="n">
        <v>2.57142857142857</v>
      </c>
      <c r="V8" s="7" t="n">
        <v>12.2857142857143</v>
      </c>
      <c r="W8" s="7" t="n">
        <v>14</v>
      </c>
      <c r="X8" s="7" t="n">
        <v>0</v>
      </c>
    </row>
    <row r="9" customFormat="false" ht="14.5" hidden="false" customHeight="false" outlineLevel="0" collapsed="false">
      <c r="A9" s="26" t="n">
        <f aca="false">BladeTopology!A9</f>
        <v>0.06</v>
      </c>
      <c r="B9" s="10" t="n">
        <f aca="false">BladeTopology!B9</f>
        <v>1</v>
      </c>
      <c r="C9" s="7" t="n">
        <v>37.1428571428571</v>
      </c>
      <c r="D9" s="7" t="n">
        <v>37.1428571428571</v>
      </c>
      <c r="E9" s="7" t="n">
        <v>37.1428571428571</v>
      </c>
      <c r="F9" s="7" t="n">
        <v>37.1428571428571</v>
      </c>
      <c r="G9" s="7" t="n">
        <v>0</v>
      </c>
      <c r="H9" s="7" t="n">
        <v>0</v>
      </c>
      <c r="I9" s="7" t="n">
        <v>0</v>
      </c>
      <c r="J9" s="7" t="n">
        <v>0</v>
      </c>
      <c r="K9" s="7" t="n">
        <v>0</v>
      </c>
      <c r="L9" s="7" t="n">
        <v>0</v>
      </c>
      <c r="M9" s="7" t="n">
        <v>0</v>
      </c>
      <c r="N9" s="7" t="n">
        <v>0</v>
      </c>
      <c r="O9" s="7" t="n">
        <v>0</v>
      </c>
      <c r="P9" s="7" t="n">
        <v>0</v>
      </c>
      <c r="Q9" s="7" t="n">
        <v>0</v>
      </c>
      <c r="R9" s="7" t="n">
        <v>3.85714285714286</v>
      </c>
      <c r="S9" s="7" t="n">
        <v>2.14285714285714</v>
      </c>
      <c r="T9" s="7" t="n">
        <v>0.428571428571429</v>
      </c>
      <c r="U9" s="7" t="n">
        <v>3.85714285714286</v>
      </c>
      <c r="V9" s="7" t="n">
        <v>18.4285714285714</v>
      </c>
      <c r="W9" s="7" t="n">
        <v>21</v>
      </c>
      <c r="X9" s="7" t="n">
        <v>0</v>
      </c>
    </row>
    <row r="10" customFormat="false" ht="14.5" hidden="false" customHeight="false" outlineLevel="0" collapsed="false">
      <c r="A10" s="26" t="n">
        <f aca="false">BladeTopology!A10</f>
        <v>0.07</v>
      </c>
      <c r="B10" s="10" t="n">
        <f aca="false">BladeTopology!B10</f>
        <v>1</v>
      </c>
      <c r="C10" s="7" t="n">
        <v>32.8571428571429</v>
      </c>
      <c r="D10" s="7" t="n">
        <v>32.8571428571429</v>
      </c>
      <c r="E10" s="7" t="n">
        <v>32.8571428571429</v>
      </c>
      <c r="F10" s="7" t="n">
        <v>32.8571428571429</v>
      </c>
      <c r="G10" s="7" t="n">
        <v>0</v>
      </c>
      <c r="H10" s="7" t="n">
        <v>0</v>
      </c>
      <c r="I10" s="7" t="n">
        <v>0</v>
      </c>
      <c r="J10" s="7" t="n">
        <v>0</v>
      </c>
      <c r="K10" s="7" t="n">
        <v>0</v>
      </c>
      <c r="L10" s="7" t="n">
        <v>0</v>
      </c>
      <c r="M10" s="7" t="n">
        <v>0</v>
      </c>
      <c r="N10" s="7" t="n">
        <v>0</v>
      </c>
      <c r="O10" s="7" t="n">
        <v>0</v>
      </c>
      <c r="P10" s="7" t="n">
        <v>0</v>
      </c>
      <c r="Q10" s="7" t="n">
        <v>0</v>
      </c>
      <c r="R10" s="7" t="n">
        <v>5.14285714285714</v>
      </c>
      <c r="S10" s="7" t="n">
        <v>2.85714285714286</v>
      </c>
      <c r="T10" s="7" t="n">
        <v>0.571428571428571</v>
      </c>
      <c r="U10" s="7" t="n">
        <v>5.14285714285714</v>
      </c>
      <c r="V10" s="7" t="n">
        <v>24.5714285714286</v>
      </c>
      <c r="W10" s="7" t="n">
        <v>28</v>
      </c>
      <c r="X10" s="7" t="n">
        <v>0</v>
      </c>
    </row>
    <row r="11" customFormat="false" ht="14.5" hidden="false" customHeight="false" outlineLevel="0" collapsed="false">
      <c r="A11" s="26" t="n">
        <f aca="false">BladeTopology!A11</f>
        <v>0.08</v>
      </c>
      <c r="B11" s="10" t="n">
        <f aca="false">BladeTopology!B11</f>
        <v>1</v>
      </c>
      <c r="C11" s="7" t="n">
        <v>28.5714285714286</v>
      </c>
      <c r="D11" s="7" t="n">
        <v>28.5714285714286</v>
      </c>
      <c r="E11" s="7" t="n">
        <v>28.5714285714286</v>
      </c>
      <c r="F11" s="7" t="n">
        <v>28.5714285714286</v>
      </c>
      <c r="G11" s="7" t="n">
        <v>0</v>
      </c>
      <c r="H11" s="7" t="n">
        <v>0</v>
      </c>
      <c r="I11" s="7" t="n">
        <v>0</v>
      </c>
      <c r="J11" s="7" t="n">
        <v>0</v>
      </c>
      <c r="K11" s="7" t="n">
        <v>0</v>
      </c>
      <c r="L11" s="7" t="n">
        <v>0</v>
      </c>
      <c r="M11" s="7" t="n">
        <v>0</v>
      </c>
      <c r="N11" s="7" t="n">
        <v>0</v>
      </c>
      <c r="O11" s="7" t="n">
        <v>0</v>
      </c>
      <c r="P11" s="7" t="n">
        <v>0</v>
      </c>
      <c r="Q11" s="7" t="n">
        <v>0</v>
      </c>
      <c r="R11" s="7" t="n">
        <v>6.42857142857143</v>
      </c>
      <c r="S11" s="7" t="n">
        <v>3.57142857142857</v>
      </c>
      <c r="T11" s="7" t="n">
        <v>0.714285714285714</v>
      </c>
      <c r="U11" s="7" t="n">
        <v>6.42857142857143</v>
      </c>
      <c r="V11" s="7" t="n">
        <v>30.7142857142857</v>
      </c>
      <c r="W11" s="7" t="n">
        <v>35</v>
      </c>
      <c r="X11" s="7" t="n">
        <v>0</v>
      </c>
    </row>
    <row r="12" customFormat="false" ht="14.5" hidden="false" customHeight="false" outlineLevel="0" collapsed="false">
      <c r="A12" s="26" t="n">
        <f aca="false">BladeTopology!A12</f>
        <v>0.1</v>
      </c>
      <c r="B12" s="10" t="n">
        <f aca="false">BladeTopology!B12</f>
        <v>2</v>
      </c>
      <c r="C12" s="7" t="n">
        <v>20</v>
      </c>
      <c r="D12" s="7" t="n">
        <v>20</v>
      </c>
      <c r="E12" s="7" t="n">
        <v>20</v>
      </c>
      <c r="F12" s="7" t="n">
        <v>20</v>
      </c>
      <c r="G12" s="7" t="n">
        <v>0</v>
      </c>
      <c r="H12" s="7" t="n">
        <v>9.93331760236412</v>
      </c>
      <c r="I12" s="7" t="n">
        <v>9.93331760236412</v>
      </c>
      <c r="J12" s="7" t="n">
        <v>1</v>
      </c>
      <c r="K12" s="7" t="n">
        <v>1</v>
      </c>
      <c r="L12" s="7" t="n">
        <v>0</v>
      </c>
      <c r="M12" s="7" t="n">
        <v>3.10060268666564</v>
      </c>
      <c r="N12" s="7" t="n">
        <v>1.17727581486089</v>
      </c>
      <c r="O12" s="7" t="n">
        <v>0</v>
      </c>
      <c r="P12" s="7" t="n">
        <v>0</v>
      </c>
      <c r="Q12" s="7" t="n">
        <v>0</v>
      </c>
      <c r="R12" s="7" t="n">
        <v>9</v>
      </c>
      <c r="S12" s="7" t="n">
        <v>5</v>
      </c>
      <c r="T12" s="7" t="n">
        <v>1</v>
      </c>
      <c r="U12" s="7" t="n">
        <v>9</v>
      </c>
      <c r="V12" s="7" t="n">
        <v>43</v>
      </c>
      <c r="W12" s="7" t="n">
        <v>49</v>
      </c>
      <c r="X12" s="7" t="n">
        <v>0</v>
      </c>
    </row>
    <row r="13" customFormat="false" ht="14.5" hidden="false" customHeight="false" outlineLevel="0" collapsed="false">
      <c r="A13" s="26" t="n">
        <f aca="false">BladeTopology!A13</f>
        <v>0.12</v>
      </c>
      <c r="B13" s="10" t="n">
        <f aca="false">BladeTopology!B13</f>
        <v>2</v>
      </c>
      <c r="C13" s="7" t="n">
        <v>16.8676690636757</v>
      </c>
      <c r="D13" s="7" t="n">
        <v>16.8676690636757</v>
      </c>
      <c r="E13" s="7" t="n">
        <v>16.8676690636757</v>
      </c>
      <c r="F13" s="7" t="n">
        <v>16.8676690636757</v>
      </c>
      <c r="G13" s="7" t="n">
        <v>0</v>
      </c>
      <c r="H13" s="7" t="n">
        <v>15.9466540818913</v>
      </c>
      <c r="I13" s="7" t="n">
        <v>15.9466540818913</v>
      </c>
      <c r="J13" s="7" t="n">
        <v>1.08218109139848</v>
      </c>
      <c r="K13" s="7" t="n">
        <v>1.08218109139848</v>
      </c>
      <c r="L13" s="7" t="n">
        <v>0</v>
      </c>
      <c r="M13" s="7" t="n">
        <v>3.18519183835722</v>
      </c>
      <c r="N13" s="7" t="n">
        <v>2.2404395196831</v>
      </c>
      <c r="O13" s="7" t="n">
        <v>0</v>
      </c>
      <c r="P13" s="7" t="n">
        <v>0</v>
      </c>
      <c r="Q13" s="7" t="n">
        <v>0</v>
      </c>
      <c r="R13" s="7" t="n">
        <v>16.2</v>
      </c>
      <c r="S13" s="7" t="n">
        <v>7</v>
      </c>
      <c r="T13" s="7" t="n">
        <v>3.4</v>
      </c>
      <c r="U13" s="7" t="n">
        <v>14.6</v>
      </c>
      <c r="V13" s="7" t="n">
        <v>41</v>
      </c>
      <c r="W13" s="7" t="n">
        <v>47</v>
      </c>
      <c r="X13" s="7" t="n">
        <v>0</v>
      </c>
    </row>
    <row r="14" customFormat="false" ht="14.5" hidden="false" customHeight="false" outlineLevel="0" collapsed="false">
      <c r="A14" s="26" t="n">
        <f aca="false">BladeTopology!A14</f>
        <v>0.14</v>
      </c>
      <c r="B14" s="10" t="n">
        <f aca="false">BladeTopology!B14</f>
        <v>2</v>
      </c>
      <c r="C14" s="7" t="n">
        <v>13.7353381273513</v>
      </c>
      <c r="D14" s="7" t="n">
        <v>13.7353381273513</v>
      </c>
      <c r="E14" s="7" t="n">
        <v>13.7353381273513</v>
      </c>
      <c r="F14" s="7" t="n">
        <v>13.7353381273513</v>
      </c>
      <c r="G14" s="7" t="n">
        <v>0</v>
      </c>
      <c r="H14" s="7" t="n">
        <v>21.9599905614185</v>
      </c>
      <c r="I14" s="7" t="n">
        <v>21.9599905614185</v>
      </c>
      <c r="J14" s="7" t="n">
        <v>1.16436218279696</v>
      </c>
      <c r="K14" s="7" t="n">
        <v>1.16436218279696</v>
      </c>
      <c r="L14" s="7" t="n">
        <v>0</v>
      </c>
      <c r="M14" s="7" t="n">
        <v>3.26978099004881</v>
      </c>
      <c r="N14" s="7" t="n">
        <v>3.30360322450532</v>
      </c>
      <c r="O14" s="7" t="n">
        <v>0</v>
      </c>
      <c r="P14" s="7" t="n">
        <v>0</v>
      </c>
      <c r="Q14" s="7" t="n">
        <v>0</v>
      </c>
      <c r="R14" s="7" t="n">
        <v>23.4</v>
      </c>
      <c r="S14" s="7" t="n">
        <v>9</v>
      </c>
      <c r="T14" s="7" t="n">
        <v>5.8</v>
      </c>
      <c r="U14" s="7" t="n">
        <v>20.2</v>
      </c>
      <c r="V14" s="7" t="n">
        <v>39</v>
      </c>
      <c r="W14" s="7" t="n">
        <v>45</v>
      </c>
      <c r="X14" s="7" t="n">
        <v>0</v>
      </c>
    </row>
    <row r="15" customFormat="false" ht="14.5" hidden="false" customHeight="false" outlineLevel="0" collapsed="false">
      <c r="A15" s="26" t="n">
        <f aca="false">BladeTopology!A15</f>
        <v>0.16</v>
      </c>
      <c r="B15" s="10" t="n">
        <f aca="false">BladeTopology!B15</f>
        <v>2</v>
      </c>
      <c r="C15" s="7" t="n">
        <v>10.603007191027</v>
      </c>
      <c r="D15" s="7" t="n">
        <v>10.603007191027</v>
      </c>
      <c r="E15" s="7" t="n">
        <v>10.603007191027</v>
      </c>
      <c r="F15" s="7" t="n">
        <v>10.603007191027</v>
      </c>
      <c r="G15" s="7" t="n">
        <v>0</v>
      </c>
      <c r="H15" s="7" t="n">
        <v>27.9733270409457</v>
      </c>
      <c r="I15" s="7" t="n">
        <v>27.9733270409457</v>
      </c>
      <c r="J15" s="7" t="n">
        <v>1.24654327419545</v>
      </c>
      <c r="K15" s="7" t="n">
        <v>1.24654327419545</v>
      </c>
      <c r="L15" s="7" t="n">
        <v>0</v>
      </c>
      <c r="M15" s="7" t="n">
        <v>3.35437014174039</v>
      </c>
      <c r="N15" s="7" t="n">
        <v>4.36676692932753</v>
      </c>
      <c r="O15" s="7" t="n">
        <v>0</v>
      </c>
      <c r="P15" s="7" t="n">
        <v>0</v>
      </c>
      <c r="Q15" s="7" t="n">
        <v>0</v>
      </c>
      <c r="R15" s="7" t="n">
        <v>30.6</v>
      </c>
      <c r="S15" s="7" t="n">
        <v>11</v>
      </c>
      <c r="T15" s="7" t="n">
        <v>8.2</v>
      </c>
      <c r="U15" s="7" t="n">
        <v>25.8</v>
      </c>
      <c r="V15" s="7" t="n">
        <v>37</v>
      </c>
      <c r="W15" s="7" t="n">
        <v>43</v>
      </c>
      <c r="X15" s="7" t="n">
        <v>0</v>
      </c>
    </row>
    <row r="16" customFormat="false" ht="14.5" hidden="false" customHeight="false" outlineLevel="0" collapsed="false">
      <c r="A16" s="26" t="n">
        <f aca="false">BladeTopology!A16</f>
        <v>0.18</v>
      </c>
      <c r="B16" s="10" t="n">
        <f aca="false">BladeTopology!B16</f>
        <v>2</v>
      </c>
      <c r="C16" s="7" t="n">
        <v>7.47067625470268</v>
      </c>
      <c r="D16" s="7" t="n">
        <v>7.47067625470268</v>
      </c>
      <c r="E16" s="7" t="n">
        <v>7.47067625470268</v>
      </c>
      <c r="F16" s="7" t="n">
        <v>7.47067625470268</v>
      </c>
      <c r="G16" s="7" t="n">
        <v>0</v>
      </c>
      <c r="H16" s="7" t="n">
        <v>33.9866635204728</v>
      </c>
      <c r="I16" s="7" t="n">
        <v>33.9866635204728</v>
      </c>
      <c r="J16" s="7" t="n">
        <v>1.32872436559393</v>
      </c>
      <c r="K16" s="7" t="n">
        <v>1.32872436559393</v>
      </c>
      <c r="L16" s="7" t="n">
        <v>0</v>
      </c>
      <c r="M16" s="7" t="n">
        <v>3.43895929343197</v>
      </c>
      <c r="N16" s="7" t="n">
        <v>5.42993063414974</v>
      </c>
      <c r="O16" s="7" t="n">
        <v>0</v>
      </c>
      <c r="P16" s="7" t="n">
        <v>0</v>
      </c>
      <c r="Q16" s="7" t="n">
        <v>0</v>
      </c>
      <c r="R16" s="7" t="n">
        <v>37.8</v>
      </c>
      <c r="S16" s="7" t="n">
        <v>13</v>
      </c>
      <c r="T16" s="7" t="n">
        <v>10.6</v>
      </c>
      <c r="U16" s="7" t="n">
        <v>31.4</v>
      </c>
      <c r="V16" s="7" t="n">
        <v>35</v>
      </c>
      <c r="W16" s="7" t="n">
        <v>41</v>
      </c>
      <c r="X16" s="7" t="n">
        <v>0</v>
      </c>
    </row>
    <row r="17" customFormat="false" ht="14.5" hidden="false" customHeight="false" outlineLevel="0" collapsed="false">
      <c r="A17" s="26" t="n">
        <f aca="false">BladeTopology!A17</f>
        <v>0.2</v>
      </c>
      <c r="B17" s="10" t="n">
        <f aca="false">BladeTopology!B17</f>
        <v>2</v>
      </c>
      <c r="C17" s="7" t="n">
        <v>4.33834531837834</v>
      </c>
      <c r="D17" s="7" t="n">
        <v>4.33834531837834</v>
      </c>
      <c r="E17" s="7" t="n">
        <v>4.33834531837834</v>
      </c>
      <c r="F17" s="7" t="n">
        <v>4.33834531837834</v>
      </c>
      <c r="G17" s="7" t="n">
        <v>0</v>
      </c>
      <c r="H17" s="7" t="n">
        <v>40</v>
      </c>
      <c r="I17" s="7" t="n">
        <v>40</v>
      </c>
      <c r="J17" s="7" t="n">
        <v>1.41090545699241</v>
      </c>
      <c r="K17" s="7" t="n">
        <v>1.41090545699241</v>
      </c>
      <c r="L17" s="7" t="n">
        <v>0</v>
      </c>
      <c r="M17" s="7" t="n">
        <v>3.52354844512355</v>
      </c>
      <c r="N17" s="7" t="n">
        <v>6.49309433897195</v>
      </c>
      <c r="O17" s="7" t="n">
        <v>0</v>
      </c>
      <c r="P17" s="7" t="n">
        <v>0</v>
      </c>
      <c r="Q17" s="7" t="n">
        <v>0</v>
      </c>
      <c r="R17" s="7" t="n">
        <v>45</v>
      </c>
      <c r="S17" s="7" t="n">
        <v>15</v>
      </c>
      <c r="T17" s="7" t="n">
        <v>13</v>
      </c>
      <c r="U17" s="7" t="n">
        <v>37</v>
      </c>
      <c r="V17" s="7" t="n">
        <v>33</v>
      </c>
      <c r="W17" s="7" t="n">
        <v>39</v>
      </c>
      <c r="X17" s="7" t="n">
        <v>0</v>
      </c>
    </row>
    <row r="18" customFormat="false" ht="14.5" hidden="false" customHeight="false" outlineLevel="0" collapsed="false">
      <c r="A18" s="26" t="n">
        <f aca="false">BladeTopology!A18</f>
        <v>0.22</v>
      </c>
      <c r="B18" s="10" t="n">
        <f aca="false">BladeTopology!B18</f>
        <v>2</v>
      </c>
      <c r="C18" s="7" t="n">
        <v>3.74439666850169</v>
      </c>
      <c r="D18" s="7" t="n">
        <v>3.74439666850169</v>
      </c>
      <c r="E18" s="7" t="n">
        <v>3.74439666850169</v>
      </c>
      <c r="F18" s="7" t="n">
        <v>3.74439666850169</v>
      </c>
      <c r="G18" s="7" t="n">
        <v>0</v>
      </c>
      <c r="H18" s="7" t="n">
        <v>44.759917478092</v>
      </c>
      <c r="I18" s="7" t="n">
        <v>44.759917478092</v>
      </c>
      <c r="J18" s="7" t="n">
        <v>1.61318652335305</v>
      </c>
      <c r="K18" s="7" t="n">
        <v>1.61318652335305</v>
      </c>
      <c r="L18" s="7" t="n">
        <v>0</v>
      </c>
      <c r="M18" s="7" t="n">
        <v>3.25824359187696</v>
      </c>
      <c r="N18" s="7" t="n">
        <v>6.68508256515216</v>
      </c>
      <c r="O18" s="7" t="n">
        <v>0</v>
      </c>
      <c r="P18" s="7" t="n">
        <v>0</v>
      </c>
      <c r="Q18" s="7" t="n">
        <v>0</v>
      </c>
      <c r="R18" s="7" t="n">
        <v>48.2</v>
      </c>
      <c r="S18" s="7" t="n">
        <v>14.2</v>
      </c>
      <c r="T18" s="7" t="n">
        <v>12.6</v>
      </c>
      <c r="U18" s="7" t="n">
        <v>43.8</v>
      </c>
      <c r="V18" s="7" t="n">
        <v>32.2</v>
      </c>
      <c r="W18" s="7" t="n">
        <v>37.8</v>
      </c>
      <c r="X18" s="7" t="n">
        <v>0</v>
      </c>
    </row>
    <row r="19" customFormat="false" ht="14.5" hidden="false" customHeight="false" outlineLevel="0" collapsed="false">
      <c r="A19" s="26" t="n">
        <f aca="false">BladeTopology!A19</f>
        <v>0.24</v>
      </c>
      <c r="B19" s="10" t="n">
        <f aca="false">BladeTopology!B19</f>
        <v>2</v>
      </c>
      <c r="C19" s="7" t="n">
        <v>3.15044801862503</v>
      </c>
      <c r="D19" s="7" t="n">
        <v>3.15044801862503</v>
      </c>
      <c r="E19" s="7" t="n">
        <v>3.15044801862503</v>
      </c>
      <c r="F19" s="7" t="n">
        <v>3.15044801862503</v>
      </c>
      <c r="G19" s="7" t="n">
        <v>0</v>
      </c>
      <c r="H19" s="7" t="n">
        <v>49.5198349561839</v>
      </c>
      <c r="I19" s="7" t="n">
        <v>49.5198349561839</v>
      </c>
      <c r="J19" s="7" t="n">
        <v>1.81546758971369</v>
      </c>
      <c r="K19" s="7" t="n">
        <v>1.81546758971369</v>
      </c>
      <c r="L19" s="7" t="n">
        <v>0</v>
      </c>
      <c r="M19" s="7" t="n">
        <v>2.99293873863036</v>
      </c>
      <c r="N19" s="7" t="n">
        <v>6.87707079133237</v>
      </c>
      <c r="O19" s="7" t="n">
        <v>0</v>
      </c>
      <c r="P19" s="7" t="n">
        <v>0</v>
      </c>
      <c r="Q19" s="7" t="n">
        <v>0</v>
      </c>
      <c r="R19" s="7" t="n">
        <v>51.4</v>
      </c>
      <c r="S19" s="7" t="n">
        <v>13.4</v>
      </c>
      <c r="T19" s="7" t="n">
        <v>12.2</v>
      </c>
      <c r="U19" s="7" t="n">
        <v>50.6</v>
      </c>
      <c r="V19" s="7" t="n">
        <v>31.4</v>
      </c>
      <c r="W19" s="7" t="n">
        <v>36.6</v>
      </c>
      <c r="X19" s="7" t="n">
        <v>0</v>
      </c>
    </row>
    <row r="20" customFormat="false" ht="14.5" hidden="false" customHeight="false" outlineLevel="0" collapsed="false">
      <c r="A20" s="26" t="n">
        <f aca="false">BladeTopology!A20</f>
        <v>0.26</v>
      </c>
      <c r="B20" s="10" t="n">
        <f aca="false">BladeTopology!B20</f>
        <v>2</v>
      </c>
      <c r="C20" s="7" t="n">
        <v>2.55649936874837</v>
      </c>
      <c r="D20" s="7" t="n">
        <v>2.55649936874837</v>
      </c>
      <c r="E20" s="7" t="n">
        <v>2.55649936874837</v>
      </c>
      <c r="F20" s="7" t="n">
        <v>2.55649936874837</v>
      </c>
      <c r="G20" s="7" t="n">
        <v>0</v>
      </c>
      <c r="H20" s="7" t="n">
        <v>54.2797524342759</v>
      </c>
      <c r="I20" s="7" t="n">
        <v>54.2797524342759</v>
      </c>
      <c r="J20" s="7" t="n">
        <v>2.01774865607433</v>
      </c>
      <c r="K20" s="7" t="n">
        <v>2.01774865607433</v>
      </c>
      <c r="L20" s="7" t="n">
        <v>0</v>
      </c>
      <c r="M20" s="7" t="n">
        <v>2.72763388538377</v>
      </c>
      <c r="N20" s="7" t="n">
        <v>7.06905901751259</v>
      </c>
      <c r="O20" s="7" t="n">
        <v>0</v>
      </c>
      <c r="P20" s="7" t="n">
        <v>0</v>
      </c>
      <c r="Q20" s="7" t="n">
        <v>0</v>
      </c>
      <c r="R20" s="7" t="n">
        <v>54.6</v>
      </c>
      <c r="S20" s="7" t="n">
        <v>12.6</v>
      </c>
      <c r="T20" s="7" t="n">
        <v>11.8</v>
      </c>
      <c r="U20" s="7" t="n">
        <v>57.4</v>
      </c>
      <c r="V20" s="7" t="n">
        <v>30.6</v>
      </c>
      <c r="W20" s="7" t="n">
        <v>35.4</v>
      </c>
      <c r="X20" s="7" t="n">
        <v>0</v>
      </c>
    </row>
    <row r="21" customFormat="false" ht="14.5" hidden="false" customHeight="false" outlineLevel="0" collapsed="false">
      <c r="A21" s="26" t="n">
        <f aca="false">BladeTopology!A21</f>
        <v>0.28</v>
      </c>
      <c r="B21" s="10" t="n">
        <f aca="false">BladeTopology!B21</f>
        <v>2</v>
      </c>
      <c r="C21" s="7" t="n">
        <v>1.96255071887171</v>
      </c>
      <c r="D21" s="7" t="n">
        <v>1.96255071887171</v>
      </c>
      <c r="E21" s="7" t="n">
        <v>1.96255071887171</v>
      </c>
      <c r="F21" s="7" t="n">
        <v>1.96255071887171</v>
      </c>
      <c r="G21" s="7" t="n">
        <v>0</v>
      </c>
      <c r="H21" s="7" t="n">
        <v>59.0396699123678</v>
      </c>
      <c r="I21" s="7" t="n">
        <v>59.0396699123678</v>
      </c>
      <c r="J21" s="7" t="n">
        <v>2.22002972243497</v>
      </c>
      <c r="K21" s="7" t="n">
        <v>2.22002972243497</v>
      </c>
      <c r="L21" s="7" t="n">
        <v>0</v>
      </c>
      <c r="M21" s="7" t="n">
        <v>2.46232903213717</v>
      </c>
      <c r="N21" s="7" t="n">
        <v>7.2610472436928</v>
      </c>
      <c r="O21" s="7" t="n">
        <v>0</v>
      </c>
      <c r="P21" s="7" t="n">
        <v>0</v>
      </c>
      <c r="Q21" s="7" t="n">
        <v>0</v>
      </c>
      <c r="R21" s="7" t="n">
        <v>57.8</v>
      </c>
      <c r="S21" s="7" t="n">
        <v>11.8</v>
      </c>
      <c r="T21" s="7" t="n">
        <v>11.4</v>
      </c>
      <c r="U21" s="7" t="n">
        <v>64.2</v>
      </c>
      <c r="V21" s="7" t="n">
        <v>29.8</v>
      </c>
      <c r="W21" s="7" t="n">
        <v>34.2</v>
      </c>
      <c r="X21" s="7" t="n">
        <v>0</v>
      </c>
    </row>
    <row r="22" customFormat="false" ht="14.5" hidden="false" customHeight="false" outlineLevel="0" collapsed="false">
      <c r="A22" s="26" t="n">
        <f aca="false">BladeTopology!A22</f>
        <v>0.3</v>
      </c>
      <c r="B22" s="10" t="n">
        <f aca="false">BladeTopology!B22</f>
        <v>2</v>
      </c>
      <c r="C22" s="7" t="n">
        <v>1.36860206899505</v>
      </c>
      <c r="D22" s="7" t="n">
        <v>1.36860206899505</v>
      </c>
      <c r="E22" s="7" t="n">
        <v>1.36860206899505</v>
      </c>
      <c r="F22" s="7" t="n">
        <v>1.36860206899505</v>
      </c>
      <c r="G22" s="7" t="n">
        <v>0</v>
      </c>
      <c r="H22" s="7" t="n">
        <v>63.7995873904598</v>
      </c>
      <c r="I22" s="7" t="n">
        <v>63.7995873904598</v>
      </c>
      <c r="J22" s="7" t="n">
        <v>2.42231078879561</v>
      </c>
      <c r="K22" s="7" t="n">
        <v>2.42231078879561</v>
      </c>
      <c r="L22" s="7" t="n">
        <v>0</v>
      </c>
      <c r="M22" s="7" t="n">
        <v>2.19702417889058</v>
      </c>
      <c r="N22" s="7" t="n">
        <v>7.45303546987301</v>
      </c>
      <c r="O22" s="7" t="n">
        <v>0</v>
      </c>
      <c r="P22" s="7" t="n">
        <v>0</v>
      </c>
      <c r="Q22" s="7" t="n">
        <v>0</v>
      </c>
      <c r="R22" s="7" t="n">
        <v>61</v>
      </c>
      <c r="S22" s="7" t="n">
        <v>11</v>
      </c>
      <c r="T22" s="7" t="n">
        <v>11</v>
      </c>
      <c r="U22" s="7" t="n">
        <v>71</v>
      </c>
      <c r="V22" s="7" t="n">
        <v>29</v>
      </c>
      <c r="W22" s="7" t="n">
        <v>33</v>
      </c>
      <c r="X22" s="7" t="n">
        <v>0</v>
      </c>
    </row>
    <row r="23" customFormat="false" ht="14.5" hidden="false" customHeight="false" outlineLevel="0" collapsed="false">
      <c r="A23" s="26" t="n">
        <f aca="false">BladeTopology!A23</f>
        <v>0.32</v>
      </c>
      <c r="B23" s="10" t="n">
        <f aca="false">BladeTopology!B23</f>
        <v>2</v>
      </c>
      <c r="C23" s="7" t="n">
        <v>1.33589761848951</v>
      </c>
      <c r="D23" s="7" t="n">
        <v>1.33589761848951</v>
      </c>
      <c r="E23" s="7" t="n">
        <v>1.33589761848951</v>
      </c>
      <c r="F23" s="7" t="n">
        <v>1.33589761848951</v>
      </c>
      <c r="G23" s="7" t="n">
        <v>0</v>
      </c>
      <c r="H23" s="7" t="n">
        <v>61.2178390776295</v>
      </c>
      <c r="I23" s="7" t="n">
        <v>61.2178390776295</v>
      </c>
      <c r="J23" s="7" t="n">
        <v>2.49348391764754</v>
      </c>
      <c r="K23" s="7" t="n">
        <v>2.49348391764754</v>
      </c>
      <c r="L23" s="7" t="n">
        <v>0</v>
      </c>
      <c r="M23" s="7" t="n">
        <v>2.06015237828995</v>
      </c>
      <c r="N23" s="7" t="n">
        <v>7.32032507538749</v>
      </c>
      <c r="O23" s="7" t="n">
        <v>0</v>
      </c>
      <c r="P23" s="7" t="n">
        <v>0</v>
      </c>
      <c r="Q23" s="7" t="n">
        <v>0</v>
      </c>
      <c r="R23" s="7" t="n">
        <v>60.6</v>
      </c>
      <c r="S23" s="7" t="n">
        <v>10.6</v>
      </c>
      <c r="T23" s="7" t="n">
        <v>10.6</v>
      </c>
      <c r="U23" s="7" t="n">
        <v>68.2</v>
      </c>
      <c r="V23" s="7" t="n">
        <v>28.2</v>
      </c>
      <c r="W23" s="7" t="n">
        <v>31.8</v>
      </c>
      <c r="X23" s="7" t="n">
        <v>0</v>
      </c>
    </row>
    <row r="24" customFormat="false" ht="14.5" hidden="false" customHeight="false" outlineLevel="0" collapsed="false">
      <c r="A24" s="26" t="n">
        <f aca="false">BladeTopology!A24</f>
        <v>0.34</v>
      </c>
      <c r="B24" s="10" t="n">
        <f aca="false">BladeTopology!B24</f>
        <v>2</v>
      </c>
      <c r="C24" s="7" t="n">
        <v>1.30319316798396</v>
      </c>
      <c r="D24" s="7" t="n">
        <v>1.30319316798396</v>
      </c>
      <c r="E24" s="7" t="n">
        <v>1.30319316798396</v>
      </c>
      <c r="F24" s="7" t="n">
        <v>1.30319316798396</v>
      </c>
      <c r="G24" s="7" t="n">
        <v>0</v>
      </c>
      <c r="H24" s="7" t="n">
        <v>58.6360907647992</v>
      </c>
      <c r="I24" s="7" t="n">
        <v>58.6360907647992</v>
      </c>
      <c r="J24" s="7" t="n">
        <v>2.56465704649946</v>
      </c>
      <c r="K24" s="7" t="n">
        <v>2.56465704649946</v>
      </c>
      <c r="L24" s="7" t="n">
        <v>0</v>
      </c>
      <c r="M24" s="7" t="n">
        <v>1.92328057768931</v>
      </c>
      <c r="N24" s="7" t="n">
        <v>7.18761468090197</v>
      </c>
      <c r="O24" s="7" t="n">
        <v>0</v>
      </c>
      <c r="P24" s="7" t="n">
        <v>0</v>
      </c>
      <c r="Q24" s="7" t="n">
        <v>0</v>
      </c>
      <c r="R24" s="7" t="n">
        <v>60.2</v>
      </c>
      <c r="S24" s="7" t="n">
        <v>10.2</v>
      </c>
      <c r="T24" s="7" t="n">
        <v>10.2</v>
      </c>
      <c r="U24" s="7" t="n">
        <v>65.4</v>
      </c>
      <c r="V24" s="7" t="n">
        <v>27.4</v>
      </c>
      <c r="W24" s="7" t="n">
        <v>30.6</v>
      </c>
      <c r="X24" s="7" t="n">
        <v>0</v>
      </c>
    </row>
    <row r="25" customFormat="false" ht="14.5" hidden="false" customHeight="false" outlineLevel="0" collapsed="false">
      <c r="A25" s="26" t="n">
        <f aca="false">BladeTopology!A25</f>
        <v>0.36</v>
      </c>
      <c r="B25" s="10" t="n">
        <f aca="false">BladeTopology!B25</f>
        <v>2</v>
      </c>
      <c r="C25" s="7" t="n">
        <v>1.27048871747842</v>
      </c>
      <c r="D25" s="7" t="n">
        <v>1.27048871747842</v>
      </c>
      <c r="E25" s="7" t="n">
        <v>1.27048871747842</v>
      </c>
      <c r="F25" s="7" t="n">
        <v>1.27048871747842</v>
      </c>
      <c r="G25" s="7" t="n">
        <v>0</v>
      </c>
      <c r="H25" s="7" t="n">
        <v>56.0543424519689</v>
      </c>
      <c r="I25" s="7" t="n">
        <v>56.0543424519689</v>
      </c>
      <c r="J25" s="7" t="n">
        <v>2.63583017535139</v>
      </c>
      <c r="K25" s="7" t="n">
        <v>2.63583017535139</v>
      </c>
      <c r="L25" s="7" t="n">
        <v>0</v>
      </c>
      <c r="M25" s="7" t="n">
        <v>1.78640877708868</v>
      </c>
      <c r="N25" s="7" t="n">
        <v>7.05490428641644</v>
      </c>
      <c r="O25" s="7" t="n">
        <v>0</v>
      </c>
      <c r="P25" s="7" t="n">
        <v>0</v>
      </c>
      <c r="Q25" s="7" t="n">
        <v>0</v>
      </c>
      <c r="R25" s="7" t="n">
        <v>59.8</v>
      </c>
      <c r="S25" s="7" t="n">
        <v>9.8</v>
      </c>
      <c r="T25" s="7" t="n">
        <v>9.8</v>
      </c>
      <c r="U25" s="7" t="n">
        <v>62.6</v>
      </c>
      <c r="V25" s="7" t="n">
        <v>26.6</v>
      </c>
      <c r="W25" s="7" t="n">
        <v>29.4</v>
      </c>
      <c r="X25" s="7" t="n">
        <v>0</v>
      </c>
    </row>
    <row r="26" customFormat="false" ht="14.5" hidden="false" customHeight="false" outlineLevel="0" collapsed="false">
      <c r="A26" s="26" t="n">
        <f aca="false">BladeTopology!A26</f>
        <v>0.38</v>
      </c>
      <c r="B26" s="10" t="n">
        <f aca="false">BladeTopology!B26</f>
        <v>2</v>
      </c>
      <c r="C26" s="7" t="n">
        <v>1.23778426697287</v>
      </c>
      <c r="D26" s="7" t="n">
        <v>1.23778426697287</v>
      </c>
      <c r="E26" s="7" t="n">
        <v>1.23778426697287</v>
      </c>
      <c r="F26" s="7" t="n">
        <v>1.23778426697287</v>
      </c>
      <c r="G26" s="7" t="n">
        <v>0</v>
      </c>
      <c r="H26" s="7" t="n">
        <v>53.4725941391385</v>
      </c>
      <c r="I26" s="7" t="n">
        <v>53.4725941391385</v>
      </c>
      <c r="J26" s="7" t="n">
        <v>2.70700330420332</v>
      </c>
      <c r="K26" s="7" t="n">
        <v>2.70700330420332</v>
      </c>
      <c r="L26" s="7" t="n">
        <v>0</v>
      </c>
      <c r="M26" s="7" t="n">
        <v>1.64953697648804</v>
      </c>
      <c r="N26" s="7" t="n">
        <v>6.92219389193092</v>
      </c>
      <c r="O26" s="7" t="n">
        <v>0</v>
      </c>
      <c r="P26" s="7" t="n">
        <v>0</v>
      </c>
      <c r="Q26" s="7" t="n">
        <v>0</v>
      </c>
      <c r="R26" s="7" t="n">
        <v>59.4</v>
      </c>
      <c r="S26" s="7" t="n">
        <v>9.4</v>
      </c>
      <c r="T26" s="7" t="n">
        <v>9.4</v>
      </c>
      <c r="U26" s="7" t="n">
        <v>59.8</v>
      </c>
      <c r="V26" s="7" t="n">
        <v>25.8</v>
      </c>
      <c r="W26" s="7" t="n">
        <v>28.2</v>
      </c>
      <c r="X26" s="7" t="n">
        <v>0</v>
      </c>
    </row>
    <row r="27" customFormat="false" ht="14.5" hidden="false" customHeight="false" outlineLevel="0" collapsed="false">
      <c r="A27" s="26" t="n">
        <f aca="false">BladeTopology!A27</f>
        <v>0.4</v>
      </c>
      <c r="B27" s="10" t="n">
        <f aca="false">BladeTopology!B27</f>
        <v>2</v>
      </c>
      <c r="C27" s="7" t="n">
        <v>1.20507981646733</v>
      </c>
      <c r="D27" s="7" t="n">
        <v>1.20507981646733</v>
      </c>
      <c r="E27" s="7" t="n">
        <v>1.20507981646733</v>
      </c>
      <c r="F27" s="7" t="n">
        <v>1.20507981646733</v>
      </c>
      <c r="G27" s="7" t="n">
        <v>0</v>
      </c>
      <c r="H27" s="7" t="n">
        <v>50.8908458263082</v>
      </c>
      <c r="I27" s="7" t="n">
        <v>50.8908458263082</v>
      </c>
      <c r="J27" s="7" t="n">
        <v>2.77817643305525</v>
      </c>
      <c r="K27" s="7" t="n">
        <v>2.77817643305525</v>
      </c>
      <c r="L27" s="7" t="n">
        <v>0</v>
      </c>
      <c r="M27" s="7" t="n">
        <v>1.51266517588741</v>
      </c>
      <c r="N27" s="7" t="n">
        <v>6.7894834974454</v>
      </c>
      <c r="O27" s="7" t="n">
        <v>0</v>
      </c>
      <c r="P27" s="7" t="n">
        <v>0</v>
      </c>
      <c r="Q27" s="7" t="n">
        <v>0</v>
      </c>
      <c r="R27" s="7" t="n">
        <v>59</v>
      </c>
      <c r="S27" s="7" t="n">
        <v>9</v>
      </c>
      <c r="T27" s="7" t="n">
        <v>9</v>
      </c>
      <c r="U27" s="7" t="n">
        <v>57</v>
      </c>
      <c r="V27" s="7" t="n">
        <v>25</v>
      </c>
      <c r="W27" s="7" t="n">
        <v>27</v>
      </c>
      <c r="X27" s="7" t="n">
        <v>0</v>
      </c>
    </row>
    <row r="28" customFormat="false" ht="14.5" hidden="false" customHeight="false" outlineLevel="0" collapsed="false">
      <c r="A28" s="26" t="n">
        <f aca="false">BladeTopology!A28</f>
        <v>0.42</v>
      </c>
      <c r="B28" s="10" t="n">
        <f aca="false">BladeTopology!B28</f>
        <v>2</v>
      </c>
      <c r="C28" s="7" t="n">
        <v>1.16406385317386</v>
      </c>
      <c r="D28" s="7" t="n">
        <v>1.16406385317386</v>
      </c>
      <c r="E28" s="7" t="n">
        <v>1.16406385317386</v>
      </c>
      <c r="F28" s="7" t="n">
        <v>1.16406385317386</v>
      </c>
      <c r="G28" s="7" t="n">
        <v>0</v>
      </c>
      <c r="H28" s="7" t="n">
        <v>50.4586604171651</v>
      </c>
      <c r="I28" s="7" t="n">
        <v>50.4586604171651</v>
      </c>
      <c r="J28" s="7" t="n">
        <v>2.89187740333958</v>
      </c>
      <c r="K28" s="7" t="n">
        <v>2.89187740333958</v>
      </c>
      <c r="L28" s="7" t="n">
        <v>0</v>
      </c>
      <c r="M28" s="7" t="n">
        <v>1.44946891117095</v>
      </c>
      <c r="N28" s="7" t="n">
        <v>7.19953537385618</v>
      </c>
      <c r="O28" s="7" t="n">
        <v>0</v>
      </c>
      <c r="P28" s="7" t="n">
        <v>0</v>
      </c>
      <c r="Q28" s="7" t="n">
        <v>0</v>
      </c>
      <c r="R28" s="7" t="n">
        <v>55.4</v>
      </c>
      <c r="S28" s="7" t="n">
        <v>8.6</v>
      </c>
      <c r="T28" s="7" t="n">
        <v>9</v>
      </c>
      <c r="U28" s="7" t="n">
        <v>51.8</v>
      </c>
      <c r="V28" s="7" t="n">
        <v>23.8</v>
      </c>
      <c r="W28" s="7" t="n">
        <v>25.4</v>
      </c>
      <c r="X28" s="7" t="n">
        <v>0</v>
      </c>
    </row>
    <row r="29" customFormat="false" ht="14.5" hidden="false" customHeight="false" outlineLevel="0" collapsed="false">
      <c r="A29" s="26" t="n">
        <f aca="false">BladeTopology!A29</f>
        <v>0.44</v>
      </c>
      <c r="B29" s="10" t="n">
        <f aca="false">BladeTopology!B29</f>
        <v>2</v>
      </c>
      <c r="C29" s="7" t="n">
        <v>1.1230478898804</v>
      </c>
      <c r="D29" s="7" t="n">
        <v>1.1230478898804</v>
      </c>
      <c r="E29" s="7" t="n">
        <v>1.1230478898804</v>
      </c>
      <c r="F29" s="7" t="n">
        <v>1.1230478898804</v>
      </c>
      <c r="G29" s="7" t="n">
        <v>0</v>
      </c>
      <c r="H29" s="7" t="n">
        <v>50.026475008022</v>
      </c>
      <c r="I29" s="7" t="n">
        <v>50.026475008022</v>
      </c>
      <c r="J29" s="7" t="n">
        <v>3.00557837362391</v>
      </c>
      <c r="K29" s="7" t="n">
        <v>3.00557837362391</v>
      </c>
      <c r="L29" s="7" t="n">
        <v>0</v>
      </c>
      <c r="M29" s="7" t="n">
        <v>1.38627264645449</v>
      </c>
      <c r="N29" s="7" t="n">
        <v>7.60958725026697</v>
      </c>
      <c r="O29" s="7" t="n">
        <v>0</v>
      </c>
      <c r="P29" s="7" t="n">
        <v>0</v>
      </c>
      <c r="Q29" s="7" t="n">
        <v>0</v>
      </c>
      <c r="R29" s="7" t="n">
        <v>51.8</v>
      </c>
      <c r="S29" s="7" t="n">
        <v>8.2</v>
      </c>
      <c r="T29" s="7" t="n">
        <v>9</v>
      </c>
      <c r="U29" s="7" t="n">
        <v>46.6</v>
      </c>
      <c r="V29" s="7" t="n">
        <v>22.6</v>
      </c>
      <c r="W29" s="7" t="n">
        <v>23.8</v>
      </c>
      <c r="X29" s="7" t="n">
        <v>0</v>
      </c>
    </row>
    <row r="30" customFormat="false" ht="14.5" hidden="false" customHeight="false" outlineLevel="0" collapsed="false">
      <c r="A30" s="26" t="n">
        <f aca="false">BladeTopology!A30</f>
        <v>0.46</v>
      </c>
      <c r="B30" s="10" t="n">
        <f aca="false">BladeTopology!B30</f>
        <v>2</v>
      </c>
      <c r="C30" s="7" t="n">
        <v>1.08203192658693</v>
      </c>
      <c r="D30" s="7" t="n">
        <v>1.08203192658693</v>
      </c>
      <c r="E30" s="7" t="n">
        <v>1.08203192658693</v>
      </c>
      <c r="F30" s="7" t="n">
        <v>1.08203192658693</v>
      </c>
      <c r="G30" s="7" t="n">
        <v>0</v>
      </c>
      <c r="H30" s="7" t="n">
        <v>49.5942895988789</v>
      </c>
      <c r="I30" s="7" t="n">
        <v>49.5942895988789</v>
      </c>
      <c r="J30" s="7" t="n">
        <v>3.11927934390824</v>
      </c>
      <c r="K30" s="7" t="n">
        <v>3.11927934390824</v>
      </c>
      <c r="L30" s="7" t="n">
        <v>0</v>
      </c>
      <c r="M30" s="7" t="n">
        <v>1.32307638173803</v>
      </c>
      <c r="N30" s="7" t="n">
        <v>8.01963912667775</v>
      </c>
      <c r="O30" s="7" t="n">
        <v>0</v>
      </c>
      <c r="P30" s="7" t="n">
        <v>0</v>
      </c>
      <c r="Q30" s="7" t="n">
        <v>0</v>
      </c>
      <c r="R30" s="7" t="n">
        <v>48.2</v>
      </c>
      <c r="S30" s="7" t="n">
        <v>7.8</v>
      </c>
      <c r="T30" s="7" t="n">
        <v>9</v>
      </c>
      <c r="U30" s="7" t="n">
        <v>41.4</v>
      </c>
      <c r="V30" s="7" t="n">
        <v>21.4</v>
      </c>
      <c r="W30" s="7" t="n">
        <v>22.2</v>
      </c>
      <c r="X30" s="7" t="n">
        <v>0</v>
      </c>
    </row>
    <row r="31" customFormat="false" ht="14.5" hidden="false" customHeight="false" outlineLevel="0" collapsed="false">
      <c r="A31" s="26" t="n">
        <f aca="false">BladeTopology!A31</f>
        <v>0.48</v>
      </c>
      <c r="B31" s="10" t="n">
        <f aca="false">BladeTopology!B31</f>
        <v>2</v>
      </c>
      <c r="C31" s="7" t="n">
        <v>1.04101596329347</v>
      </c>
      <c r="D31" s="7" t="n">
        <v>1.04101596329347</v>
      </c>
      <c r="E31" s="7" t="n">
        <v>1.04101596329347</v>
      </c>
      <c r="F31" s="7" t="n">
        <v>1.04101596329347</v>
      </c>
      <c r="G31" s="7" t="n">
        <v>0</v>
      </c>
      <c r="H31" s="7" t="n">
        <v>49.1621041897358</v>
      </c>
      <c r="I31" s="7" t="n">
        <v>49.1621041897358</v>
      </c>
      <c r="J31" s="7" t="n">
        <v>3.23298031419257</v>
      </c>
      <c r="K31" s="7" t="n">
        <v>3.23298031419257</v>
      </c>
      <c r="L31" s="7" t="n">
        <v>0</v>
      </c>
      <c r="M31" s="7" t="n">
        <v>1.25988011702156</v>
      </c>
      <c r="N31" s="7" t="n">
        <v>8.42969100308853</v>
      </c>
      <c r="O31" s="7" t="n">
        <v>0</v>
      </c>
      <c r="P31" s="7" t="n">
        <v>0</v>
      </c>
      <c r="Q31" s="7" t="n">
        <v>0</v>
      </c>
      <c r="R31" s="7" t="n">
        <v>44.6</v>
      </c>
      <c r="S31" s="7" t="n">
        <v>7.4</v>
      </c>
      <c r="T31" s="7" t="n">
        <v>9</v>
      </c>
      <c r="U31" s="7" t="n">
        <v>36.2</v>
      </c>
      <c r="V31" s="7" t="n">
        <v>20.2</v>
      </c>
      <c r="W31" s="7" t="n">
        <v>20.6</v>
      </c>
      <c r="X31" s="7" t="n">
        <v>0</v>
      </c>
    </row>
    <row r="32" customFormat="false" ht="14.5" hidden="false" customHeight="false" outlineLevel="0" collapsed="false">
      <c r="A32" s="26" t="n">
        <f aca="false">BladeTopology!A32</f>
        <v>0.5</v>
      </c>
      <c r="B32" s="10" t="n">
        <f aca="false">BladeTopology!B32</f>
        <v>2</v>
      </c>
      <c r="C32" s="7" t="n">
        <v>1</v>
      </c>
      <c r="D32" s="7" t="n">
        <v>1</v>
      </c>
      <c r="E32" s="7" t="n">
        <v>1</v>
      </c>
      <c r="F32" s="7" t="n">
        <v>1</v>
      </c>
      <c r="G32" s="7" t="n">
        <v>0</v>
      </c>
      <c r="H32" s="7" t="n">
        <v>48.7299187805927</v>
      </c>
      <c r="I32" s="7" t="n">
        <v>48.7299187805927</v>
      </c>
      <c r="J32" s="7" t="n">
        <v>3.3466812844769</v>
      </c>
      <c r="K32" s="7" t="n">
        <v>3.3466812844769</v>
      </c>
      <c r="L32" s="7" t="n">
        <v>0</v>
      </c>
      <c r="M32" s="7" t="n">
        <v>1.1966838523051</v>
      </c>
      <c r="N32" s="7" t="n">
        <v>8.83974287949932</v>
      </c>
      <c r="O32" s="7" t="n">
        <v>0</v>
      </c>
      <c r="P32" s="7" t="n">
        <v>0</v>
      </c>
      <c r="Q32" s="7" t="n">
        <v>0</v>
      </c>
      <c r="R32" s="7" t="n">
        <v>41</v>
      </c>
      <c r="S32" s="7" t="n">
        <v>7</v>
      </c>
      <c r="T32" s="7" t="n">
        <v>9</v>
      </c>
      <c r="U32" s="7" t="n">
        <v>31</v>
      </c>
      <c r="V32" s="7" t="n">
        <v>19</v>
      </c>
      <c r="W32" s="7" t="n">
        <v>19</v>
      </c>
      <c r="X32" s="7" t="n">
        <v>0</v>
      </c>
    </row>
    <row r="33" customFormat="false" ht="14.5" hidden="false" customHeight="false" outlineLevel="0" collapsed="false">
      <c r="A33" s="26" t="n">
        <f aca="false">BladeTopology!A33</f>
        <v>0.52</v>
      </c>
      <c r="B33" s="10" t="n">
        <f aca="false">BladeTopology!B33</f>
        <v>2</v>
      </c>
      <c r="C33" s="7" t="n">
        <v>1</v>
      </c>
      <c r="D33" s="7" t="n">
        <v>1</v>
      </c>
      <c r="E33" s="7" t="n">
        <v>1</v>
      </c>
      <c r="F33" s="7" t="n">
        <v>1</v>
      </c>
      <c r="G33" s="7" t="n">
        <v>0</v>
      </c>
      <c r="H33" s="7" t="n">
        <v>47.2328108733631</v>
      </c>
      <c r="I33" s="7" t="n">
        <v>47.2328108733631</v>
      </c>
      <c r="J33" s="7" t="n">
        <v>3.45489653920996</v>
      </c>
      <c r="K33" s="7" t="n">
        <v>3.45489653920996</v>
      </c>
      <c r="L33" s="7" t="n">
        <v>0</v>
      </c>
      <c r="M33" s="7" t="n">
        <v>1.24660138095377</v>
      </c>
      <c r="N33" s="7" t="n">
        <v>7.67051314294317</v>
      </c>
      <c r="O33" s="7" t="n">
        <v>0</v>
      </c>
      <c r="P33" s="7" t="n">
        <v>0</v>
      </c>
      <c r="Q33" s="7" t="n">
        <v>0</v>
      </c>
      <c r="R33" s="7" t="n">
        <v>39.4</v>
      </c>
      <c r="S33" s="7" t="n">
        <v>7</v>
      </c>
      <c r="T33" s="7" t="n">
        <v>9</v>
      </c>
      <c r="U33" s="7" t="n">
        <v>29</v>
      </c>
      <c r="V33" s="7" t="n">
        <v>18.2</v>
      </c>
      <c r="W33" s="7" t="n">
        <v>17.8</v>
      </c>
      <c r="X33" s="7" t="n">
        <v>0</v>
      </c>
    </row>
    <row r="34" customFormat="false" ht="14.5" hidden="false" customHeight="false" outlineLevel="0" collapsed="false">
      <c r="A34" s="26" t="n">
        <f aca="false">BladeTopology!A34</f>
        <v>0.54</v>
      </c>
      <c r="B34" s="10" t="n">
        <f aca="false">BladeTopology!B34</f>
        <v>2</v>
      </c>
      <c r="C34" s="7" t="n">
        <v>1</v>
      </c>
      <c r="D34" s="7" t="n">
        <v>1</v>
      </c>
      <c r="E34" s="7" t="n">
        <v>1</v>
      </c>
      <c r="F34" s="7" t="n">
        <v>1</v>
      </c>
      <c r="G34" s="7" t="n">
        <v>0</v>
      </c>
      <c r="H34" s="7" t="n">
        <v>45.7357029661335</v>
      </c>
      <c r="I34" s="7" t="n">
        <v>45.7357029661335</v>
      </c>
      <c r="J34" s="7" t="n">
        <v>3.56311179394301</v>
      </c>
      <c r="K34" s="7" t="n">
        <v>3.56311179394301</v>
      </c>
      <c r="L34" s="7" t="n">
        <v>0</v>
      </c>
      <c r="M34" s="7" t="n">
        <v>1.29651890960243</v>
      </c>
      <c r="N34" s="7" t="n">
        <v>6.50128340638702</v>
      </c>
      <c r="O34" s="7" t="n">
        <v>0</v>
      </c>
      <c r="P34" s="7" t="n">
        <v>0</v>
      </c>
      <c r="Q34" s="7" t="n">
        <v>0</v>
      </c>
      <c r="R34" s="7" t="n">
        <v>37.8</v>
      </c>
      <c r="S34" s="7" t="n">
        <v>7</v>
      </c>
      <c r="T34" s="7" t="n">
        <v>9</v>
      </c>
      <c r="U34" s="7" t="n">
        <v>27</v>
      </c>
      <c r="V34" s="7" t="n">
        <v>17.4</v>
      </c>
      <c r="W34" s="7" t="n">
        <v>16.6</v>
      </c>
      <c r="X34" s="7" t="n">
        <v>0</v>
      </c>
    </row>
    <row r="35" customFormat="false" ht="14.5" hidden="false" customHeight="false" outlineLevel="0" collapsed="false">
      <c r="A35" s="26" t="n">
        <f aca="false">BladeTopology!A35</f>
        <v>0.56</v>
      </c>
      <c r="B35" s="10" t="n">
        <f aca="false">BladeTopology!B35</f>
        <v>2</v>
      </c>
      <c r="C35" s="7" t="n">
        <v>1</v>
      </c>
      <c r="D35" s="7" t="n">
        <v>1</v>
      </c>
      <c r="E35" s="7" t="n">
        <v>1</v>
      </c>
      <c r="F35" s="7" t="n">
        <v>1</v>
      </c>
      <c r="G35" s="7" t="n">
        <v>0</v>
      </c>
      <c r="H35" s="7" t="n">
        <v>44.2385950589039</v>
      </c>
      <c r="I35" s="7" t="n">
        <v>44.2385950589039</v>
      </c>
      <c r="J35" s="7" t="n">
        <v>3.67132704867607</v>
      </c>
      <c r="K35" s="7" t="n">
        <v>3.67132704867607</v>
      </c>
      <c r="L35" s="7" t="n">
        <v>0</v>
      </c>
      <c r="M35" s="7" t="n">
        <v>1.3464364382511</v>
      </c>
      <c r="N35" s="7" t="n">
        <v>5.33205366983087</v>
      </c>
      <c r="O35" s="7" t="n">
        <v>0</v>
      </c>
      <c r="P35" s="7" t="n">
        <v>0</v>
      </c>
      <c r="Q35" s="7" t="n">
        <v>0</v>
      </c>
      <c r="R35" s="7" t="n">
        <v>36.2</v>
      </c>
      <c r="S35" s="7" t="n">
        <v>7</v>
      </c>
      <c r="T35" s="7" t="n">
        <v>9</v>
      </c>
      <c r="U35" s="7" t="n">
        <v>25</v>
      </c>
      <c r="V35" s="7" t="n">
        <v>16.6</v>
      </c>
      <c r="W35" s="7" t="n">
        <v>15.4</v>
      </c>
      <c r="X35" s="7" t="n">
        <v>0</v>
      </c>
    </row>
    <row r="36" customFormat="false" ht="14.5" hidden="false" customHeight="false" outlineLevel="0" collapsed="false">
      <c r="A36" s="26" t="n">
        <f aca="false">BladeTopology!A36</f>
        <v>0.58</v>
      </c>
      <c r="B36" s="10" t="n">
        <f aca="false">BladeTopology!B36</f>
        <v>2</v>
      </c>
      <c r="C36" s="7" t="n">
        <v>1</v>
      </c>
      <c r="D36" s="7" t="n">
        <v>1</v>
      </c>
      <c r="E36" s="7" t="n">
        <v>1</v>
      </c>
      <c r="F36" s="7" t="n">
        <v>1</v>
      </c>
      <c r="G36" s="7" t="n">
        <v>0</v>
      </c>
      <c r="H36" s="7" t="n">
        <v>42.7414871516744</v>
      </c>
      <c r="I36" s="7" t="n">
        <v>42.7414871516744</v>
      </c>
      <c r="J36" s="7" t="n">
        <v>3.77954230340912</v>
      </c>
      <c r="K36" s="7" t="n">
        <v>3.77954230340912</v>
      </c>
      <c r="L36" s="7" t="n">
        <v>0</v>
      </c>
      <c r="M36" s="7" t="n">
        <v>1.39635396689976</v>
      </c>
      <c r="N36" s="7" t="n">
        <v>4.16282393327472</v>
      </c>
      <c r="O36" s="7" t="n">
        <v>0</v>
      </c>
      <c r="P36" s="7" t="n">
        <v>0</v>
      </c>
      <c r="Q36" s="7" t="n">
        <v>0</v>
      </c>
      <c r="R36" s="7" t="n">
        <v>34.6</v>
      </c>
      <c r="S36" s="7" t="n">
        <v>7</v>
      </c>
      <c r="T36" s="7" t="n">
        <v>9</v>
      </c>
      <c r="U36" s="7" t="n">
        <v>23</v>
      </c>
      <c r="V36" s="7" t="n">
        <v>15.8</v>
      </c>
      <c r="W36" s="7" t="n">
        <v>14.2</v>
      </c>
      <c r="X36" s="7" t="n">
        <v>0</v>
      </c>
    </row>
    <row r="37" customFormat="false" ht="14.5" hidden="false" customHeight="false" outlineLevel="0" collapsed="false">
      <c r="A37" s="26" t="n">
        <f aca="false">BladeTopology!A37</f>
        <v>0.6</v>
      </c>
      <c r="B37" s="10" t="n">
        <f aca="false">BladeTopology!B37</f>
        <v>2</v>
      </c>
      <c r="C37" s="7" t="n">
        <v>1</v>
      </c>
      <c r="D37" s="7" t="n">
        <v>1</v>
      </c>
      <c r="E37" s="7" t="n">
        <v>1</v>
      </c>
      <c r="F37" s="7" t="n">
        <v>1</v>
      </c>
      <c r="G37" s="7" t="n">
        <v>0</v>
      </c>
      <c r="H37" s="7" t="n">
        <v>41.2443792444448</v>
      </c>
      <c r="I37" s="7" t="n">
        <v>41.2443792444448</v>
      </c>
      <c r="J37" s="7" t="n">
        <v>3.88775755814218</v>
      </c>
      <c r="K37" s="7" t="n">
        <v>3.88775755814218</v>
      </c>
      <c r="L37" s="7" t="n">
        <v>0</v>
      </c>
      <c r="M37" s="7" t="n">
        <v>1.44627149554843</v>
      </c>
      <c r="N37" s="7" t="n">
        <v>2.99359419671857</v>
      </c>
      <c r="O37" s="7" t="n">
        <v>0</v>
      </c>
      <c r="P37" s="7" t="n">
        <v>0</v>
      </c>
      <c r="Q37" s="7" t="n">
        <v>0</v>
      </c>
      <c r="R37" s="7" t="n">
        <v>33</v>
      </c>
      <c r="S37" s="7" t="n">
        <v>7</v>
      </c>
      <c r="T37" s="7" t="n">
        <v>9</v>
      </c>
      <c r="U37" s="7" t="n">
        <v>21</v>
      </c>
      <c r="V37" s="7" t="n">
        <v>15</v>
      </c>
      <c r="W37" s="7" t="n">
        <v>13</v>
      </c>
      <c r="X37" s="7" t="n">
        <v>0</v>
      </c>
    </row>
    <row r="38" customFormat="false" ht="14.5" hidden="false" customHeight="false" outlineLevel="0" collapsed="false">
      <c r="A38" s="26" t="n">
        <f aca="false">BladeTopology!A38</f>
        <v>0.62</v>
      </c>
      <c r="B38" s="10" t="n">
        <f aca="false">BladeTopology!B38</f>
        <v>2</v>
      </c>
      <c r="C38" s="7" t="n">
        <v>1</v>
      </c>
      <c r="D38" s="7" t="n">
        <v>1</v>
      </c>
      <c r="E38" s="7" t="n">
        <v>1</v>
      </c>
      <c r="F38" s="7" t="n">
        <v>1</v>
      </c>
      <c r="G38" s="7" t="n">
        <v>0</v>
      </c>
      <c r="H38" s="7" t="n">
        <v>38.8403506133597</v>
      </c>
      <c r="I38" s="7" t="n">
        <v>38.8403506133597</v>
      </c>
      <c r="J38" s="7" t="n">
        <v>3.88466944040551</v>
      </c>
      <c r="K38" s="7" t="n">
        <v>3.88466944040551</v>
      </c>
      <c r="L38" s="7" t="n">
        <v>0</v>
      </c>
      <c r="M38" s="7" t="n">
        <v>1.42486106166078</v>
      </c>
      <c r="N38" s="7" t="n">
        <v>2.59487535737486</v>
      </c>
      <c r="O38" s="7" t="n">
        <v>0</v>
      </c>
      <c r="P38" s="7" t="n">
        <v>0</v>
      </c>
      <c r="Q38" s="7" t="n">
        <v>0</v>
      </c>
      <c r="R38" s="7" t="n">
        <v>30.6</v>
      </c>
      <c r="S38" s="7" t="n">
        <v>7</v>
      </c>
      <c r="T38" s="7" t="n">
        <v>8.6</v>
      </c>
      <c r="U38" s="7" t="n">
        <v>19</v>
      </c>
      <c r="V38" s="7" t="n">
        <v>14.6</v>
      </c>
      <c r="W38" s="7" t="n">
        <v>12.2</v>
      </c>
      <c r="X38" s="7" t="n">
        <v>0</v>
      </c>
    </row>
    <row r="39" customFormat="false" ht="14.5" hidden="false" customHeight="false" outlineLevel="0" collapsed="false">
      <c r="A39" s="26" t="n">
        <f aca="false">BladeTopology!A39</f>
        <v>0.64</v>
      </c>
      <c r="B39" s="10" t="n">
        <f aca="false">BladeTopology!B39</f>
        <v>2</v>
      </c>
      <c r="C39" s="7" t="n">
        <v>1</v>
      </c>
      <c r="D39" s="7" t="n">
        <v>1</v>
      </c>
      <c r="E39" s="7" t="n">
        <v>1</v>
      </c>
      <c r="F39" s="7" t="n">
        <v>1</v>
      </c>
      <c r="G39" s="7" t="n">
        <v>0</v>
      </c>
      <c r="H39" s="7" t="n">
        <v>36.4363219822745</v>
      </c>
      <c r="I39" s="7" t="n">
        <v>36.4363219822745</v>
      </c>
      <c r="J39" s="7" t="n">
        <v>3.88158132266885</v>
      </c>
      <c r="K39" s="7" t="n">
        <v>3.88158132266885</v>
      </c>
      <c r="L39" s="7" t="n">
        <v>0</v>
      </c>
      <c r="M39" s="7" t="n">
        <v>1.40345062777313</v>
      </c>
      <c r="N39" s="7" t="n">
        <v>2.19615651803114</v>
      </c>
      <c r="O39" s="7" t="n">
        <v>0</v>
      </c>
      <c r="P39" s="7" t="n">
        <v>0</v>
      </c>
      <c r="Q39" s="7" t="n">
        <v>0</v>
      </c>
      <c r="R39" s="7" t="n">
        <v>28.2</v>
      </c>
      <c r="S39" s="7" t="n">
        <v>7</v>
      </c>
      <c r="T39" s="7" t="n">
        <v>8.2</v>
      </c>
      <c r="U39" s="7" t="n">
        <v>17</v>
      </c>
      <c r="V39" s="7" t="n">
        <v>14.2</v>
      </c>
      <c r="W39" s="7" t="n">
        <v>11.4</v>
      </c>
      <c r="X39" s="7" t="n">
        <v>0</v>
      </c>
    </row>
    <row r="40" customFormat="false" ht="14.5" hidden="false" customHeight="false" outlineLevel="0" collapsed="false">
      <c r="A40" s="26" t="n">
        <f aca="false">BladeTopology!A40</f>
        <v>0.66</v>
      </c>
      <c r="B40" s="10" t="n">
        <f aca="false">BladeTopology!B40</f>
        <v>2</v>
      </c>
      <c r="C40" s="7" t="n">
        <v>1</v>
      </c>
      <c r="D40" s="7" t="n">
        <v>1</v>
      </c>
      <c r="E40" s="7" t="n">
        <v>1</v>
      </c>
      <c r="F40" s="7" t="n">
        <v>1</v>
      </c>
      <c r="G40" s="7" t="n">
        <v>0</v>
      </c>
      <c r="H40" s="7" t="n">
        <v>34.0322933511894</v>
      </c>
      <c r="I40" s="7" t="n">
        <v>34.0322933511894</v>
      </c>
      <c r="J40" s="7" t="n">
        <v>3.87849320493218</v>
      </c>
      <c r="K40" s="7" t="n">
        <v>3.87849320493218</v>
      </c>
      <c r="L40" s="7" t="n">
        <v>0</v>
      </c>
      <c r="M40" s="7" t="n">
        <v>1.38204019388548</v>
      </c>
      <c r="N40" s="7" t="n">
        <v>1.79743767868743</v>
      </c>
      <c r="O40" s="7" t="n">
        <v>0</v>
      </c>
      <c r="P40" s="7" t="n">
        <v>0</v>
      </c>
      <c r="Q40" s="7" t="n">
        <v>0</v>
      </c>
      <c r="R40" s="7" t="n">
        <v>25.8</v>
      </c>
      <c r="S40" s="7" t="n">
        <v>7</v>
      </c>
      <c r="T40" s="7" t="n">
        <v>7.8</v>
      </c>
      <c r="U40" s="7" t="n">
        <v>15</v>
      </c>
      <c r="V40" s="7" t="n">
        <v>13.8</v>
      </c>
      <c r="W40" s="7" t="n">
        <v>10.6</v>
      </c>
      <c r="X40" s="7" t="n">
        <v>0</v>
      </c>
    </row>
    <row r="41" customFormat="false" ht="14.5" hidden="false" customHeight="false" outlineLevel="0" collapsed="false">
      <c r="A41" s="26" t="n">
        <f aca="false">BladeTopology!A41</f>
        <v>0.68</v>
      </c>
      <c r="B41" s="10" t="n">
        <f aca="false">BladeTopology!B41</f>
        <v>2</v>
      </c>
      <c r="C41" s="7" t="n">
        <v>1</v>
      </c>
      <c r="D41" s="7" t="n">
        <v>1</v>
      </c>
      <c r="E41" s="7" t="n">
        <v>1</v>
      </c>
      <c r="F41" s="7" t="n">
        <v>1</v>
      </c>
      <c r="G41" s="7" t="n">
        <v>0</v>
      </c>
      <c r="H41" s="7" t="n">
        <v>31.6282647201042</v>
      </c>
      <c r="I41" s="7" t="n">
        <v>31.6282647201042</v>
      </c>
      <c r="J41" s="7" t="n">
        <v>3.87540508719551</v>
      </c>
      <c r="K41" s="7" t="n">
        <v>3.87540508719551</v>
      </c>
      <c r="L41" s="7" t="n">
        <v>0</v>
      </c>
      <c r="M41" s="7" t="n">
        <v>1.36062975999783</v>
      </c>
      <c r="N41" s="7" t="n">
        <v>1.39871883934371</v>
      </c>
      <c r="O41" s="7" t="n">
        <v>0</v>
      </c>
      <c r="P41" s="7" t="n">
        <v>0</v>
      </c>
      <c r="Q41" s="7" t="n">
        <v>0</v>
      </c>
      <c r="R41" s="7" t="n">
        <v>23.4</v>
      </c>
      <c r="S41" s="7" t="n">
        <v>7</v>
      </c>
      <c r="T41" s="7" t="n">
        <v>7.4</v>
      </c>
      <c r="U41" s="7" t="n">
        <v>13</v>
      </c>
      <c r="V41" s="7" t="n">
        <v>13.4</v>
      </c>
      <c r="W41" s="7" t="n">
        <v>9.8</v>
      </c>
      <c r="X41" s="7" t="n">
        <v>0</v>
      </c>
    </row>
    <row r="42" customFormat="false" ht="14.5" hidden="false" customHeight="false" outlineLevel="0" collapsed="false">
      <c r="A42" s="26" t="n">
        <f aca="false">BladeTopology!A42</f>
        <v>0.7</v>
      </c>
      <c r="B42" s="10" t="n">
        <f aca="false">BladeTopology!B42</f>
        <v>2</v>
      </c>
      <c r="C42" s="7" t="n">
        <v>1</v>
      </c>
      <c r="D42" s="7" t="n">
        <v>1</v>
      </c>
      <c r="E42" s="7" t="n">
        <v>1</v>
      </c>
      <c r="F42" s="7" t="n">
        <v>1</v>
      </c>
      <c r="G42" s="7" t="n">
        <v>0</v>
      </c>
      <c r="H42" s="7" t="n">
        <v>29.2242360890191</v>
      </c>
      <c r="I42" s="7" t="n">
        <v>29.2242360890191</v>
      </c>
      <c r="J42" s="7" t="n">
        <v>3.87231696945884</v>
      </c>
      <c r="K42" s="7" t="n">
        <v>3.87231696945884</v>
      </c>
      <c r="L42" s="7" t="n">
        <v>0</v>
      </c>
      <c r="M42" s="7" t="n">
        <v>1.33921932611018</v>
      </c>
      <c r="N42" s="7" t="n">
        <v>1</v>
      </c>
      <c r="O42" s="7" t="n">
        <v>0</v>
      </c>
      <c r="P42" s="7" t="n">
        <v>0</v>
      </c>
      <c r="Q42" s="7" t="n">
        <v>0</v>
      </c>
      <c r="R42" s="7" t="n">
        <v>21</v>
      </c>
      <c r="S42" s="7" t="n">
        <v>7</v>
      </c>
      <c r="T42" s="7" t="n">
        <v>7</v>
      </c>
      <c r="U42" s="7" t="n">
        <v>11</v>
      </c>
      <c r="V42" s="7" t="n">
        <v>13</v>
      </c>
      <c r="W42" s="7" t="n">
        <v>9</v>
      </c>
      <c r="X42" s="7" t="n">
        <v>0</v>
      </c>
    </row>
    <row r="43" customFormat="false" ht="14.5" hidden="false" customHeight="false" outlineLevel="0" collapsed="false">
      <c r="A43" s="26" t="n">
        <f aca="false">BladeTopology!A43</f>
        <v>0.72</v>
      </c>
      <c r="B43" s="10" t="n">
        <f aca="false">BladeTopology!B43</f>
        <v>2</v>
      </c>
      <c r="C43" s="7" t="n">
        <v>1.01864520083771</v>
      </c>
      <c r="D43" s="7" t="n">
        <v>1.01864520083771</v>
      </c>
      <c r="E43" s="7" t="n">
        <v>1.01864520083771</v>
      </c>
      <c r="F43" s="7" t="n">
        <v>1.01864520083771</v>
      </c>
      <c r="G43" s="7" t="n">
        <v>0</v>
      </c>
      <c r="H43" s="7" t="n">
        <v>29.3911905102139</v>
      </c>
      <c r="I43" s="7" t="n">
        <v>29.3911905102139</v>
      </c>
      <c r="J43" s="7" t="n">
        <v>3.63659818570947</v>
      </c>
      <c r="K43" s="7" t="n">
        <v>3.63659818570947</v>
      </c>
      <c r="L43" s="7" t="n">
        <v>0</v>
      </c>
      <c r="M43" s="7" t="n">
        <v>1.4306849750972</v>
      </c>
      <c r="N43" s="7" t="n">
        <v>1.14687396947262</v>
      </c>
      <c r="O43" s="7" t="n">
        <v>0</v>
      </c>
      <c r="P43" s="7" t="n">
        <v>0</v>
      </c>
      <c r="Q43" s="7" t="n">
        <v>0</v>
      </c>
      <c r="R43" s="7" t="n">
        <v>19.4</v>
      </c>
      <c r="S43" s="7" t="n">
        <v>7</v>
      </c>
      <c r="T43" s="7" t="n">
        <v>7</v>
      </c>
      <c r="U43" s="7" t="n">
        <v>10.2</v>
      </c>
      <c r="V43" s="7" t="n">
        <v>12.6</v>
      </c>
      <c r="W43" s="7" t="n">
        <v>8.6</v>
      </c>
      <c r="X43" s="7" t="n">
        <v>0</v>
      </c>
    </row>
    <row r="44" customFormat="false" ht="14.5" hidden="false" customHeight="false" outlineLevel="0" collapsed="false">
      <c r="A44" s="26" t="n">
        <f aca="false">BladeTopology!A44</f>
        <v>0.74</v>
      </c>
      <c r="B44" s="10" t="n">
        <f aca="false">BladeTopology!B44</f>
        <v>2</v>
      </c>
      <c r="C44" s="7" t="n">
        <v>1.03729040167543</v>
      </c>
      <c r="D44" s="7" t="n">
        <v>1.03729040167543</v>
      </c>
      <c r="E44" s="7" t="n">
        <v>1.03729040167543</v>
      </c>
      <c r="F44" s="7" t="n">
        <v>1.03729040167543</v>
      </c>
      <c r="G44" s="7" t="n">
        <v>0</v>
      </c>
      <c r="H44" s="7" t="n">
        <v>29.5581449314087</v>
      </c>
      <c r="I44" s="7" t="n">
        <v>29.5581449314087</v>
      </c>
      <c r="J44" s="7" t="n">
        <v>3.4008794019601</v>
      </c>
      <c r="K44" s="7" t="n">
        <v>3.4008794019601</v>
      </c>
      <c r="L44" s="7" t="n">
        <v>0</v>
      </c>
      <c r="M44" s="7" t="n">
        <v>1.52215062408421</v>
      </c>
      <c r="N44" s="7" t="n">
        <v>1.29374793894523</v>
      </c>
      <c r="O44" s="7" t="n">
        <v>0</v>
      </c>
      <c r="P44" s="7" t="n">
        <v>0</v>
      </c>
      <c r="Q44" s="7" t="n">
        <v>0</v>
      </c>
      <c r="R44" s="7" t="n">
        <v>17.8</v>
      </c>
      <c r="S44" s="7" t="n">
        <v>7</v>
      </c>
      <c r="T44" s="7" t="n">
        <v>7</v>
      </c>
      <c r="U44" s="7" t="n">
        <v>9.4</v>
      </c>
      <c r="V44" s="7" t="n">
        <v>12.2</v>
      </c>
      <c r="W44" s="7" t="n">
        <v>8.2</v>
      </c>
      <c r="X44" s="7" t="n">
        <v>0</v>
      </c>
    </row>
    <row r="45" customFormat="false" ht="14.5" hidden="false" customHeight="false" outlineLevel="0" collapsed="false">
      <c r="A45" s="26" t="n">
        <f aca="false">BladeTopology!A45</f>
        <v>0.76</v>
      </c>
      <c r="B45" s="10" t="n">
        <f aca="false">BladeTopology!B45</f>
        <v>2</v>
      </c>
      <c r="C45" s="7" t="n">
        <v>1.05593560251314</v>
      </c>
      <c r="D45" s="7" t="n">
        <v>1.05593560251314</v>
      </c>
      <c r="E45" s="7" t="n">
        <v>1.05593560251314</v>
      </c>
      <c r="F45" s="7" t="n">
        <v>1.05593560251314</v>
      </c>
      <c r="G45" s="7" t="n">
        <v>0</v>
      </c>
      <c r="H45" s="7" t="n">
        <v>29.7250993526035</v>
      </c>
      <c r="I45" s="7" t="n">
        <v>29.7250993526035</v>
      </c>
      <c r="J45" s="7" t="n">
        <v>3.16516061821073</v>
      </c>
      <c r="K45" s="7" t="n">
        <v>3.16516061821073</v>
      </c>
      <c r="L45" s="7" t="n">
        <v>0</v>
      </c>
      <c r="M45" s="7" t="n">
        <v>1.61361627307122</v>
      </c>
      <c r="N45" s="7" t="n">
        <v>1.44062190841785</v>
      </c>
      <c r="O45" s="7" t="n">
        <v>0</v>
      </c>
      <c r="P45" s="7" t="n">
        <v>0</v>
      </c>
      <c r="Q45" s="7" t="n">
        <v>0</v>
      </c>
      <c r="R45" s="7" t="n">
        <v>16.2</v>
      </c>
      <c r="S45" s="7" t="n">
        <v>7</v>
      </c>
      <c r="T45" s="7" t="n">
        <v>7</v>
      </c>
      <c r="U45" s="7" t="n">
        <v>8.6</v>
      </c>
      <c r="V45" s="7" t="n">
        <v>11.8</v>
      </c>
      <c r="W45" s="7" t="n">
        <v>7.8</v>
      </c>
      <c r="X45" s="7" t="n">
        <v>0</v>
      </c>
    </row>
    <row r="46" customFormat="false" ht="14.5" hidden="false" customHeight="false" outlineLevel="0" collapsed="false">
      <c r="A46" s="26" t="n">
        <f aca="false">BladeTopology!A46</f>
        <v>0.78</v>
      </c>
      <c r="B46" s="10" t="n">
        <f aca="false">BladeTopology!B46</f>
        <v>2</v>
      </c>
      <c r="C46" s="7" t="n">
        <v>1.07458080335085</v>
      </c>
      <c r="D46" s="7" t="n">
        <v>1.07458080335085</v>
      </c>
      <c r="E46" s="7" t="n">
        <v>1.07458080335085</v>
      </c>
      <c r="F46" s="7" t="n">
        <v>1.07458080335085</v>
      </c>
      <c r="G46" s="7" t="n">
        <v>0</v>
      </c>
      <c r="H46" s="7" t="n">
        <v>29.8920537737983</v>
      </c>
      <c r="I46" s="7" t="n">
        <v>29.8920537737983</v>
      </c>
      <c r="J46" s="7" t="n">
        <v>2.92944183446136</v>
      </c>
      <c r="K46" s="7" t="n">
        <v>2.92944183446136</v>
      </c>
      <c r="L46" s="7" t="n">
        <v>0</v>
      </c>
      <c r="M46" s="7" t="n">
        <v>1.70508192205823</v>
      </c>
      <c r="N46" s="7" t="n">
        <v>1.58749587789047</v>
      </c>
      <c r="O46" s="7" t="n">
        <v>0</v>
      </c>
      <c r="P46" s="7" t="n">
        <v>0</v>
      </c>
      <c r="Q46" s="7" t="n">
        <v>0</v>
      </c>
      <c r="R46" s="7" t="n">
        <v>14.6</v>
      </c>
      <c r="S46" s="7" t="n">
        <v>7</v>
      </c>
      <c r="T46" s="7" t="n">
        <v>7</v>
      </c>
      <c r="U46" s="7" t="n">
        <v>7.8</v>
      </c>
      <c r="V46" s="7" t="n">
        <v>11.4</v>
      </c>
      <c r="W46" s="7" t="n">
        <v>7.4</v>
      </c>
      <c r="X46" s="7" t="n">
        <v>0</v>
      </c>
    </row>
    <row r="47" customFormat="false" ht="14.5" hidden="false" customHeight="false" outlineLevel="0" collapsed="false">
      <c r="A47" s="26" t="n">
        <f aca="false">BladeTopology!A47</f>
        <v>0.8</v>
      </c>
      <c r="B47" s="10" t="n">
        <f aca="false">BladeTopology!B47</f>
        <v>2</v>
      </c>
      <c r="C47" s="7" t="n">
        <v>1.09322600418856</v>
      </c>
      <c r="D47" s="7" t="n">
        <v>1.09322600418856</v>
      </c>
      <c r="E47" s="7" t="n">
        <v>1.09322600418856</v>
      </c>
      <c r="F47" s="7" t="n">
        <v>1.09322600418856</v>
      </c>
      <c r="G47" s="7" t="n">
        <v>0</v>
      </c>
      <c r="H47" s="7" t="n">
        <v>30.0590081949931</v>
      </c>
      <c r="I47" s="7" t="n">
        <v>30.0590081949931</v>
      </c>
      <c r="J47" s="7" t="n">
        <v>2.69372305071199</v>
      </c>
      <c r="K47" s="7" t="n">
        <v>2.69372305071199</v>
      </c>
      <c r="L47" s="7" t="n">
        <v>0</v>
      </c>
      <c r="M47" s="7" t="n">
        <v>1.79654757104525</v>
      </c>
      <c r="N47" s="7" t="n">
        <v>1.73436984736309</v>
      </c>
      <c r="O47" s="7" t="n">
        <v>0</v>
      </c>
      <c r="P47" s="7" t="n">
        <v>0</v>
      </c>
      <c r="Q47" s="7" t="n">
        <v>0</v>
      </c>
      <c r="R47" s="7" t="n">
        <v>13</v>
      </c>
      <c r="S47" s="7" t="n">
        <v>7</v>
      </c>
      <c r="T47" s="7" t="n">
        <v>7</v>
      </c>
      <c r="U47" s="7" t="n">
        <v>7</v>
      </c>
      <c r="V47" s="7" t="n">
        <v>11</v>
      </c>
      <c r="W47" s="7" t="n">
        <v>7</v>
      </c>
      <c r="X47" s="7" t="n">
        <v>0</v>
      </c>
    </row>
    <row r="48" customFormat="false" ht="14.5" hidden="false" customHeight="false" outlineLevel="0" collapsed="false">
      <c r="A48" s="26" t="n">
        <f aca="false">BladeTopology!A48</f>
        <v>0.82</v>
      </c>
      <c r="B48" s="10" t="n">
        <f aca="false">BladeTopology!B48</f>
        <v>2</v>
      </c>
      <c r="C48" s="7" t="n">
        <v>1.07458080335085</v>
      </c>
      <c r="D48" s="7" t="n">
        <v>1.07458080335085</v>
      </c>
      <c r="E48" s="7" t="n">
        <v>1.07458080335085</v>
      </c>
      <c r="F48" s="7" t="n">
        <v>1.07458080335085</v>
      </c>
      <c r="G48" s="7" t="n">
        <v>0</v>
      </c>
      <c r="H48" s="7" t="n">
        <v>24.4814062872568</v>
      </c>
      <c r="I48" s="7" t="n">
        <v>24.4814062872568</v>
      </c>
      <c r="J48" s="7" t="n">
        <v>2.41246400255276</v>
      </c>
      <c r="K48" s="7" t="n">
        <v>2.41246400255276</v>
      </c>
      <c r="L48" s="7" t="n">
        <v>0</v>
      </c>
      <c r="M48" s="7" t="n">
        <v>0</v>
      </c>
      <c r="N48" s="7" t="n">
        <v>0</v>
      </c>
      <c r="O48" s="7" t="n">
        <v>0</v>
      </c>
      <c r="P48" s="7" t="n">
        <v>0</v>
      </c>
      <c r="Q48" s="7" t="n">
        <v>0</v>
      </c>
      <c r="R48" s="7" t="n">
        <v>13.4</v>
      </c>
      <c r="S48" s="7" t="n">
        <v>6.6</v>
      </c>
      <c r="T48" s="7" t="n">
        <v>6.6</v>
      </c>
      <c r="U48" s="7" t="n">
        <v>7.4</v>
      </c>
      <c r="V48" s="7" t="n">
        <v>10.6</v>
      </c>
      <c r="W48" s="7" t="n">
        <v>6.6</v>
      </c>
      <c r="X48" s="7" t="n">
        <v>0</v>
      </c>
    </row>
    <row r="49" customFormat="false" ht="14.5" hidden="false" customHeight="false" outlineLevel="0" collapsed="false">
      <c r="A49" s="26" t="n">
        <f aca="false">BladeTopology!A49</f>
        <v>0.84</v>
      </c>
      <c r="B49" s="10" t="n">
        <f aca="false">BladeTopology!B49</f>
        <v>2</v>
      </c>
      <c r="C49" s="7" t="n">
        <v>1.05593560251314</v>
      </c>
      <c r="D49" s="7" t="n">
        <v>1.05593560251314</v>
      </c>
      <c r="E49" s="7" t="n">
        <v>1.05593560251314</v>
      </c>
      <c r="F49" s="7" t="n">
        <v>1.05593560251314</v>
      </c>
      <c r="G49" s="7" t="n">
        <v>0</v>
      </c>
      <c r="H49" s="7" t="n">
        <v>18.9038043795205</v>
      </c>
      <c r="I49" s="7" t="n">
        <v>18.9038043795205</v>
      </c>
      <c r="J49" s="7" t="n">
        <v>2.13120495439353</v>
      </c>
      <c r="K49" s="7" t="n">
        <v>2.13120495439353</v>
      </c>
      <c r="L49" s="7" t="n">
        <v>0</v>
      </c>
      <c r="M49" s="7" t="n">
        <v>0</v>
      </c>
      <c r="N49" s="7" t="n">
        <v>0</v>
      </c>
      <c r="O49" s="7" t="n">
        <v>0</v>
      </c>
      <c r="P49" s="7" t="n">
        <v>0</v>
      </c>
      <c r="Q49" s="7" t="n">
        <v>0</v>
      </c>
      <c r="R49" s="7" t="n">
        <v>13.8</v>
      </c>
      <c r="S49" s="7" t="n">
        <v>6.2</v>
      </c>
      <c r="T49" s="7" t="n">
        <v>6.2</v>
      </c>
      <c r="U49" s="7" t="n">
        <v>7.8</v>
      </c>
      <c r="V49" s="7" t="n">
        <v>10.2</v>
      </c>
      <c r="W49" s="7" t="n">
        <v>6.2</v>
      </c>
      <c r="X49" s="7" t="n">
        <v>0</v>
      </c>
    </row>
    <row r="50" customFormat="false" ht="14.5" hidden="false" customHeight="false" outlineLevel="0" collapsed="false">
      <c r="A50" s="26" t="n">
        <f aca="false">BladeTopology!A50</f>
        <v>0.86</v>
      </c>
      <c r="B50" s="10" t="n">
        <f aca="false">BladeTopology!B50</f>
        <v>2</v>
      </c>
      <c r="C50" s="7" t="n">
        <v>1.03729040167543</v>
      </c>
      <c r="D50" s="7" t="n">
        <v>1.03729040167543</v>
      </c>
      <c r="E50" s="7" t="n">
        <v>1.03729040167543</v>
      </c>
      <c r="F50" s="7" t="n">
        <v>1.03729040167543</v>
      </c>
      <c r="G50" s="7" t="n">
        <v>0</v>
      </c>
      <c r="H50" s="7" t="n">
        <v>13.3262024717842</v>
      </c>
      <c r="I50" s="7" t="n">
        <v>13.3262024717842</v>
      </c>
      <c r="J50" s="7" t="n">
        <v>1.84994590623429</v>
      </c>
      <c r="K50" s="7" t="n">
        <v>1.84994590623429</v>
      </c>
      <c r="L50" s="7" t="n">
        <v>0</v>
      </c>
      <c r="M50" s="7" t="n">
        <v>0</v>
      </c>
      <c r="N50" s="7" t="n">
        <v>0</v>
      </c>
      <c r="O50" s="7" t="n">
        <v>0</v>
      </c>
      <c r="P50" s="7" t="n">
        <v>0</v>
      </c>
      <c r="Q50" s="7" t="n">
        <v>0</v>
      </c>
      <c r="R50" s="7" t="n">
        <v>14.2</v>
      </c>
      <c r="S50" s="7" t="n">
        <v>5.8</v>
      </c>
      <c r="T50" s="7" t="n">
        <v>5.8</v>
      </c>
      <c r="U50" s="7" t="n">
        <v>8.2</v>
      </c>
      <c r="V50" s="7" t="n">
        <v>9.8</v>
      </c>
      <c r="W50" s="7" t="n">
        <v>5.8</v>
      </c>
      <c r="X50" s="7" t="n">
        <v>0</v>
      </c>
    </row>
    <row r="51" customFormat="false" ht="14.5" hidden="false" customHeight="false" outlineLevel="0" collapsed="false">
      <c r="A51" s="26" t="n">
        <f aca="false">BladeTopology!A51</f>
        <v>0.88</v>
      </c>
      <c r="B51" s="10" t="n">
        <f aca="false">BladeTopology!B51</f>
        <v>2</v>
      </c>
      <c r="C51" s="7" t="n">
        <v>1.01864520083771</v>
      </c>
      <c r="D51" s="7" t="n">
        <v>1.01864520083771</v>
      </c>
      <c r="E51" s="7" t="n">
        <v>1.01864520083771</v>
      </c>
      <c r="F51" s="7" t="n">
        <v>1.01864520083771</v>
      </c>
      <c r="G51" s="7" t="n">
        <v>0</v>
      </c>
      <c r="H51" s="7" t="n">
        <v>7.74860056404789</v>
      </c>
      <c r="I51" s="7" t="n">
        <v>7.74860056404789</v>
      </c>
      <c r="J51" s="7" t="n">
        <v>1.56868685807506</v>
      </c>
      <c r="K51" s="7" t="n">
        <v>1.56868685807506</v>
      </c>
      <c r="L51" s="7" t="n">
        <v>0</v>
      </c>
      <c r="M51" s="7" t="n">
        <v>0</v>
      </c>
      <c r="N51" s="7" t="n">
        <v>0</v>
      </c>
      <c r="O51" s="7" t="n">
        <v>0</v>
      </c>
      <c r="P51" s="7" t="n">
        <v>0</v>
      </c>
      <c r="Q51" s="7" t="n">
        <v>0</v>
      </c>
      <c r="R51" s="7" t="n">
        <v>14.6</v>
      </c>
      <c r="S51" s="7" t="n">
        <v>5.4</v>
      </c>
      <c r="T51" s="7" t="n">
        <v>5.4</v>
      </c>
      <c r="U51" s="7" t="n">
        <v>8.6</v>
      </c>
      <c r="V51" s="7" t="n">
        <v>9.4</v>
      </c>
      <c r="W51" s="7" t="n">
        <v>5.4</v>
      </c>
      <c r="X51" s="7" t="n">
        <v>0</v>
      </c>
    </row>
    <row r="52" customFormat="false" ht="14.5" hidden="false" customHeight="false" outlineLevel="0" collapsed="false">
      <c r="A52" s="26" t="n">
        <f aca="false">BladeTopology!A52</f>
        <v>0.9</v>
      </c>
      <c r="B52" s="10" t="n">
        <f aca="false">BladeTopology!B52</f>
        <v>2</v>
      </c>
      <c r="C52" s="7" t="n">
        <v>1</v>
      </c>
      <c r="D52" s="7" t="n">
        <v>1</v>
      </c>
      <c r="E52" s="7" t="n">
        <v>1</v>
      </c>
      <c r="F52" s="7" t="n">
        <v>1</v>
      </c>
      <c r="G52" s="7" t="n">
        <v>0</v>
      </c>
      <c r="H52" s="7" t="n">
        <v>2.17099865631161</v>
      </c>
      <c r="I52" s="7" t="n">
        <v>2.17099865631161</v>
      </c>
      <c r="J52" s="7" t="n">
        <v>1.28742780991583</v>
      </c>
      <c r="K52" s="7" t="n">
        <v>1.28742780991583</v>
      </c>
      <c r="L52" s="7" t="n">
        <v>0</v>
      </c>
      <c r="M52" s="7" t="n">
        <v>0</v>
      </c>
      <c r="N52" s="7" t="n">
        <v>0</v>
      </c>
      <c r="O52" s="7" t="n">
        <v>0</v>
      </c>
      <c r="P52" s="7" t="n">
        <v>0</v>
      </c>
      <c r="Q52" s="7" t="n">
        <v>0</v>
      </c>
      <c r="R52" s="7" t="n">
        <v>15</v>
      </c>
      <c r="S52" s="7" t="n">
        <v>5</v>
      </c>
      <c r="T52" s="7" t="n">
        <v>5</v>
      </c>
      <c r="U52" s="7" t="n">
        <v>9</v>
      </c>
      <c r="V52" s="7" t="n">
        <v>9</v>
      </c>
      <c r="W52" s="7" t="n">
        <v>5</v>
      </c>
      <c r="X52" s="7" t="n">
        <v>0</v>
      </c>
    </row>
    <row r="53" customFormat="false" ht="14.5" hidden="false" customHeight="false" outlineLevel="0" collapsed="false">
      <c r="A53" s="26" t="n">
        <f aca="false">BladeTopology!A53</f>
        <v>0.92</v>
      </c>
      <c r="B53" s="10" t="n">
        <f aca="false">BladeTopology!B53</f>
        <v>2</v>
      </c>
      <c r="C53" s="7" t="n">
        <v>1</v>
      </c>
      <c r="D53" s="7" t="n">
        <v>1</v>
      </c>
      <c r="E53" s="7" t="n">
        <v>1</v>
      </c>
      <c r="F53" s="7" t="n">
        <v>1</v>
      </c>
      <c r="G53" s="7" t="n">
        <v>0</v>
      </c>
      <c r="H53" s="7" t="n">
        <v>2.0854993281558</v>
      </c>
      <c r="I53" s="7" t="n">
        <v>2.0854993281558</v>
      </c>
      <c r="J53" s="7" t="n">
        <v>1.27920194245478</v>
      </c>
      <c r="K53" s="7" t="n">
        <v>1.27920194245478</v>
      </c>
      <c r="L53" s="7" t="n">
        <v>0</v>
      </c>
      <c r="M53" s="7" t="n">
        <v>0</v>
      </c>
      <c r="N53" s="7" t="n">
        <v>0</v>
      </c>
      <c r="O53" s="7" t="n">
        <v>0</v>
      </c>
      <c r="P53" s="7" t="n">
        <v>0</v>
      </c>
      <c r="Q53" s="7" t="n">
        <v>0</v>
      </c>
      <c r="R53" s="7" t="n">
        <v>10</v>
      </c>
      <c r="S53" s="7" t="n">
        <v>4</v>
      </c>
      <c r="T53" s="7" t="n">
        <v>4</v>
      </c>
      <c r="U53" s="7" t="n">
        <v>6</v>
      </c>
      <c r="V53" s="7" t="n">
        <v>7</v>
      </c>
      <c r="W53" s="7" t="n">
        <v>4</v>
      </c>
      <c r="X53" s="7" t="n">
        <v>0</v>
      </c>
    </row>
    <row r="54" customFormat="false" ht="14.5" hidden="false" customHeight="false" outlineLevel="0" collapsed="false">
      <c r="A54" s="26" t="n">
        <f aca="false">BladeTopology!A54</f>
        <v>0.94</v>
      </c>
      <c r="B54" s="10" t="n">
        <f aca="false">BladeTopology!B54</f>
        <v>2</v>
      </c>
      <c r="C54" s="7" t="n">
        <v>1</v>
      </c>
      <c r="D54" s="7" t="n">
        <v>1</v>
      </c>
      <c r="E54" s="7" t="n">
        <v>1</v>
      </c>
      <c r="F54" s="7" t="n">
        <v>1</v>
      </c>
      <c r="G54" s="7" t="n">
        <v>0</v>
      </c>
      <c r="H54" s="7" t="n">
        <v>2</v>
      </c>
      <c r="I54" s="7" t="n">
        <v>2</v>
      </c>
      <c r="J54" s="7" t="n">
        <v>1.27097607499373</v>
      </c>
      <c r="K54" s="7" t="n">
        <v>1.27097607499373</v>
      </c>
      <c r="L54" s="7" t="n">
        <v>0</v>
      </c>
      <c r="M54" s="7" t="n">
        <v>0</v>
      </c>
      <c r="N54" s="7" t="n">
        <v>0</v>
      </c>
      <c r="O54" s="7" t="n">
        <v>0</v>
      </c>
      <c r="P54" s="7" t="n">
        <v>0</v>
      </c>
      <c r="Q54" s="7" t="n">
        <v>0</v>
      </c>
      <c r="R54" s="7" t="n">
        <v>5.00000000000003</v>
      </c>
      <c r="S54" s="7" t="n">
        <v>3.00000000000001</v>
      </c>
      <c r="T54" s="7" t="n">
        <v>3.00000000000001</v>
      </c>
      <c r="U54" s="7" t="n">
        <v>3.00000000000002</v>
      </c>
      <c r="V54" s="7" t="n">
        <v>5.00000000000001</v>
      </c>
      <c r="W54" s="7" t="n">
        <v>3.00000000000001</v>
      </c>
      <c r="X54" s="7" t="n">
        <v>0</v>
      </c>
    </row>
    <row r="55" customFormat="false" ht="14.5" hidden="false" customHeight="false" outlineLevel="0" collapsed="false">
      <c r="A55" s="26" t="n">
        <f aca="false">BladeTopology!A55</f>
        <v>0.96</v>
      </c>
      <c r="B55" s="10" t="n">
        <v>3</v>
      </c>
      <c r="C55" s="7" t="n">
        <v>1</v>
      </c>
      <c r="D55" s="7" t="n">
        <v>1</v>
      </c>
      <c r="E55" s="7" t="n">
        <v>1</v>
      </c>
      <c r="F55" s="7" t="n">
        <v>1</v>
      </c>
      <c r="G55" s="7" t="n">
        <v>0</v>
      </c>
      <c r="H55" s="7" t="n">
        <v>0</v>
      </c>
      <c r="I55" s="7" t="n">
        <v>0</v>
      </c>
      <c r="J55" s="7" t="n">
        <v>0</v>
      </c>
      <c r="K55" s="7" t="n">
        <v>0</v>
      </c>
      <c r="L55" s="7" t="n">
        <v>0</v>
      </c>
      <c r="M55" s="7" t="n">
        <v>0</v>
      </c>
      <c r="N55" s="7" t="n">
        <v>0</v>
      </c>
      <c r="O55" s="7" t="n">
        <v>0</v>
      </c>
      <c r="P55" s="7" t="n">
        <v>0</v>
      </c>
      <c r="Q55" s="7" t="n">
        <v>0</v>
      </c>
      <c r="R55" s="7" t="n">
        <v>0</v>
      </c>
      <c r="S55" s="7" t="n">
        <v>0</v>
      </c>
      <c r="T55" s="7" t="n">
        <v>0</v>
      </c>
      <c r="U55" s="7" t="n">
        <v>0</v>
      </c>
      <c r="V55" s="7" t="n">
        <v>0</v>
      </c>
      <c r="W55" s="7" t="n">
        <v>0</v>
      </c>
      <c r="X55" s="7" t="n">
        <v>0</v>
      </c>
    </row>
    <row r="56" customFormat="false" ht="14.5" hidden="false" customHeight="false" outlineLevel="0" collapsed="false">
      <c r="A56" s="26" t="n">
        <f aca="false">BladeTopology!A56</f>
        <v>0.98</v>
      </c>
      <c r="B56" s="10" t="n">
        <f aca="false">BladeTopology!B56</f>
        <v>3</v>
      </c>
      <c r="C56" s="7" t="n">
        <v>1</v>
      </c>
      <c r="D56" s="7" t="n">
        <v>1</v>
      </c>
      <c r="E56" s="7" t="n">
        <v>1</v>
      </c>
      <c r="F56" s="7" t="n">
        <v>1</v>
      </c>
      <c r="G56" s="7" t="n">
        <v>0</v>
      </c>
      <c r="H56" s="7" t="n">
        <v>0</v>
      </c>
      <c r="I56" s="7" t="n">
        <v>0</v>
      </c>
      <c r="J56" s="7" t="n">
        <v>0</v>
      </c>
      <c r="K56" s="7" t="n">
        <v>0</v>
      </c>
      <c r="L56" s="7" t="n">
        <v>0</v>
      </c>
      <c r="M56" s="7" t="n">
        <v>0</v>
      </c>
      <c r="N56" s="7" t="n">
        <v>0</v>
      </c>
      <c r="O56" s="7" t="n">
        <v>0</v>
      </c>
      <c r="P56" s="7" t="n">
        <v>0</v>
      </c>
      <c r="Q56" s="7" t="n">
        <v>0</v>
      </c>
      <c r="R56" s="7" t="n">
        <v>0</v>
      </c>
      <c r="S56" s="7" t="n">
        <v>0</v>
      </c>
      <c r="T56" s="7" t="n">
        <v>0</v>
      </c>
      <c r="U56" s="7" t="n">
        <v>0</v>
      </c>
      <c r="V56" s="7" t="n">
        <v>0</v>
      </c>
      <c r="W56" s="7" t="n">
        <v>0</v>
      </c>
      <c r="X56" s="7" t="n">
        <v>0</v>
      </c>
    </row>
    <row r="57" customFormat="false" ht="14.5" hidden="false" customHeight="false" outlineLevel="0" collapsed="false">
      <c r="A57" s="26" t="n">
        <f aca="false">BladeTopology!A57</f>
        <v>1</v>
      </c>
      <c r="B57" s="10" t="n">
        <f aca="false">BladeTopology!B57</f>
        <v>3</v>
      </c>
      <c r="C57" s="7" t="n">
        <v>1</v>
      </c>
      <c r="D57" s="7" t="n">
        <v>1</v>
      </c>
      <c r="E57" s="7" t="n">
        <v>1</v>
      </c>
      <c r="F57" s="7" t="n">
        <v>1</v>
      </c>
      <c r="G57" s="7" t="n">
        <v>0</v>
      </c>
      <c r="H57" s="7" t="n">
        <v>0</v>
      </c>
      <c r="I57" s="7" t="n">
        <v>0</v>
      </c>
      <c r="J57" s="7" t="n">
        <v>0</v>
      </c>
      <c r="K57" s="7" t="n">
        <v>0</v>
      </c>
      <c r="L57" s="7" t="n">
        <v>0</v>
      </c>
      <c r="M57" s="7" t="n">
        <v>0</v>
      </c>
      <c r="N57" s="7" t="n">
        <v>0</v>
      </c>
      <c r="O57" s="7" t="n">
        <v>0</v>
      </c>
      <c r="P57" s="7" t="n">
        <v>0</v>
      </c>
      <c r="Q57" s="7" t="n">
        <v>0</v>
      </c>
      <c r="R57" s="7" t="n">
        <v>0</v>
      </c>
      <c r="S57" s="7" t="n">
        <v>0</v>
      </c>
      <c r="T57" s="7" t="n">
        <v>0</v>
      </c>
      <c r="U57" s="7" t="n">
        <v>0</v>
      </c>
      <c r="V57" s="7" t="n">
        <v>0</v>
      </c>
      <c r="W57" s="7" t="n">
        <v>0</v>
      </c>
      <c r="X57" s="7" t="n">
        <v>0</v>
      </c>
    </row>
    <row r="58" customFormat="false" ht="14.5" hidden="false" customHeight="false" outlineLevel="0" collapsed="false"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</row>
    <row r="59" customFormat="false" ht="14.5" hidden="false" customHeight="false" outlineLevel="0" collapsed="false"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</row>
    <row r="60" customFormat="false" ht="14.5" hidden="false" customHeight="false" outlineLevel="0" collapsed="false"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</row>
    <row r="61" customFormat="false" ht="14.5" hidden="false" customHeight="false" outlineLevel="0" collapsed="false"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</row>
    <row r="62" customFormat="false" ht="14.5" hidden="false" customHeight="false" outlineLevel="0" collapsed="false"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</row>
    <row r="63" customFormat="false" ht="14.5" hidden="false" customHeight="false" outlineLevel="0" collapsed="false"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</row>
    <row r="64" customFormat="false" ht="14.5" hidden="false" customHeight="false" outlineLevel="0" collapsed="false"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</row>
    <row r="65" customFormat="false" ht="14.5" hidden="false" customHeight="false" outlineLevel="0" collapsed="false"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</row>
    <row r="66" customFormat="false" ht="14.5" hidden="false" customHeight="false" outlineLevel="0" collapsed="false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</row>
    <row r="67" customFormat="false" ht="14.5" hidden="false" customHeight="false" outlineLevel="0" collapsed="false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</row>
    <row r="68" customFormat="false" ht="14.5" hidden="false" customHeight="false" outlineLevel="0" collapsed="false"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</row>
    <row r="69" customFormat="false" ht="14.5" hidden="false" customHeight="false" outlineLevel="0" collapsed="false"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</row>
    <row r="70" customFormat="false" ht="14.5" hidden="false" customHeight="false" outlineLevel="0" collapsed="false"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</row>
    <row r="71" customFormat="false" ht="14.5" hidden="false" customHeight="false" outlineLevel="0" collapsed="false"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</row>
    <row r="72" customFormat="false" ht="14.5" hidden="false" customHeight="false" outlineLevel="0" collapsed="false"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</row>
    <row r="73" customFormat="false" ht="14.5" hidden="false" customHeight="false" outlineLevel="0" collapsed="false"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</row>
    <row r="74" customFormat="false" ht="14.5" hidden="false" customHeight="false" outlineLevel="0" collapsed="false"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</row>
    <row r="75" customFormat="false" ht="14.5" hidden="false" customHeight="false" outlineLevel="0" collapsed="false"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</row>
    <row r="76" customFormat="false" ht="14.5" hidden="false" customHeight="false" outlineLevel="0" collapsed="false"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</row>
    <row r="77" customFormat="false" ht="14.5" hidden="false" customHeight="false" outlineLevel="0" collapsed="false"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</row>
    <row r="78" customFormat="false" ht="14.5" hidden="false" customHeight="false" outlineLevel="0" collapsed="false"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</row>
    <row r="79" customFormat="false" ht="14.5" hidden="false" customHeight="false" outlineLevel="0" collapsed="false"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</row>
    <row r="80" customFormat="false" ht="14.5" hidden="false" customHeight="false" outlineLevel="0" collapsed="false"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</row>
    <row r="81" customFormat="false" ht="14.5" hidden="false" customHeight="false" outlineLevel="0" collapsed="false"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</row>
    <row r="82" customFormat="false" ht="14.5" hidden="false" customHeight="false" outlineLevel="0" collapsed="false"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</row>
    <row r="83" customFormat="false" ht="14.5" hidden="false" customHeight="false" outlineLevel="0" collapsed="false"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</row>
    <row r="84" customFormat="false" ht="14.5" hidden="false" customHeight="false" outlineLevel="0" collapsed="false"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</row>
    <row r="85" customFormat="false" ht="14.5" hidden="false" customHeight="false" outlineLevel="0" collapsed="false"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</row>
    <row r="86" customFormat="false" ht="14.5" hidden="false" customHeight="false" outlineLevel="0" collapsed="false"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</row>
    <row r="87" customFormat="false" ht="14.5" hidden="false" customHeight="false" outlineLevel="0" collapsed="false"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</row>
    <row r="88" customFormat="false" ht="14.5" hidden="false" customHeight="false" outlineLevel="0" collapsed="false"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</row>
    <row r="89" customFormat="false" ht="14.5" hidden="false" customHeight="false" outlineLevel="0" collapsed="false"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</row>
    <row r="90" customFormat="false" ht="14.5" hidden="false" customHeight="false" outlineLevel="0" collapsed="false"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</row>
    <row r="91" customFormat="false" ht="14.5" hidden="false" customHeight="false" outlineLevel="0" collapsed="false"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</row>
    <row r="92" customFormat="false" ht="14.5" hidden="false" customHeight="false" outlineLevel="0" collapsed="false"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</row>
    <row r="93" customFormat="false" ht="14.5" hidden="false" customHeight="false" outlineLevel="0" collapsed="false"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</row>
    <row r="94" customFormat="false" ht="14.5" hidden="false" customHeight="false" outlineLevel="0" collapsed="false"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</row>
    <row r="95" customFormat="false" ht="14.5" hidden="false" customHeight="false" outlineLevel="0" collapsed="false"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</row>
    <row r="96" customFormat="false" ht="14.5" hidden="false" customHeight="false" outlineLevel="0" collapsed="false"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</row>
    <row r="97" customFormat="false" ht="14.5" hidden="false" customHeight="false" outlineLevel="0" collapsed="false"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</row>
    <row r="98" customFormat="false" ht="14.5" hidden="false" customHeight="false" outlineLevel="0" collapsed="false"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</row>
    <row r="99" customFormat="false" ht="14.5" hidden="false" customHeight="false" outlineLevel="0" collapsed="false"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</row>
    <row r="100" customFormat="false" ht="14.5" hidden="false" customHeight="false" outlineLevel="0" collapsed="false"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</row>
    <row r="101" customFormat="false" ht="14.5" hidden="false" customHeight="false" outlineLevel="0" collapsed="false"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</row>
    <row r="102" customFormat="false" ht="14.5" hidden="false" customHeight="false" outlineLevel="0" collapsed="false"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</row>
    <row r="103" customFormat="false" ht="14.5" hidden="false" customHeight="false" outlineLevel="0" collapsed="false"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</row>
    <row r="104" customFormat="false" ht="14.5" hidden="false" customHeight="false" outlineLevel="0" collapsed="false"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</row>
    <row r="105" customFormat="false" ht="14.5" hidden="false" customHeight="false" outlineLevel="0" collapsed="false"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</row>
    <row r="106" customFormat="false" ht="14.5" hidden="false" customHeight="false" outlineLevel="0" collapsed="false"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</row>
    <row r="107" customFormat="false" ht="14.5" hidden="false" customHeight="false" outlineLevel="0" collapsed="false"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</row>
    <row r="108" customFormat="false" ht="14.5" hidden="false" customHeight="false" outlineLevel="0" collapsed="false"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</row>
    <row r="109" customFormat="false" ht="14.5" hidden="false" customHeight="false" outlineLevel="0" collapsed="false"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</row>
    <row r="110" customFormat="false" ht="14.5" hidden="false" customHeight="false" outlineLevel="0" collapsed="false"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</row>
    <row r="111" customFormat="false" ht="14.5" hidden="false" customHeight="false" outlineLevel="0" collapsed="false"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</row>
    <row r="112" customFormat="false" ht="14.5" hidden="false" customHeight="false" outlineLevel="0" collapsed="false"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</row>
    <row r="113" customFormat="false" ht="14.5" hidden="false" customHeight="false" outlineLevel="0" collapsed="false"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</row>
    <row r="114" customFormat="false" ht="14.5" hidden="false" customHeight="false" outlineLevel="0" collapsed="false"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</row>
    <row r="115" customFormat="false" ht="14.5" hidden="false" customHeight="false" outlineLevel="0" collapsed="false"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</row>
    <row r="116" customFormat="false" ht="14.5" hidden="false" customHeight="false" outlineLevel="0" collapsed="false"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</row>
    <row r="117" customFormat="false" ht="14.5" hidden="false" customHeight="false" outlineLevel="0" collapsed="false"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</row>
    <row r="118" customFormat="false" ht="14.5" hidden="false" customHeight="false" outlineLevel="0" collapsed="false"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</row>
    <row r="119" customFormat="false" ht="14.5" hidden="false" customHeight="false" outlineLevel="0" collapsed="false"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</row>
    <row r="120" customFormat="false" ht="14.5" hidden="false" customHeight="false" outlineLevel="0" collapsed="false"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</row>
    <row r="121" customFormat="false" ht="14.5" hidden="false" customHeight="false" outlineLevel="0" collapsed="false"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</row>
    <row r="122" customFormat="false" ht="14.5" hidden="false" customHeight="false" outlineLevel="0" collapsed="false"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</row>
    <row r="123" customFormat="false" ht="14.5" hidden="false" customHeight="false" outlineLevel="0" collapsed="false"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</row>
    <row r="124" customFormat="false" ht="14.5" hidden="false" customHeight="false" outlineLevel="0" collapsed="false"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</row>
    <row r="125" customFormat="false" ht="14.5" hidden="false" customHeight="false" outlineLevel="0" collapsed="false"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</row>
    <row r="126" customFormat="false" ht="14.5" hidden="false" customHeight="false" outlineLevel="0" collapsed="false"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</row>
    <row r="127" customFormat="false" ht="14.5" hidden="false" customHeight="false" outlineLevel="0" collapsed="false"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</row>
    <row r="128" customFormat="false" ht="14.5" hidden="false" customHeight="false" outlineLevel="0" collapsed="false"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</row>
    <row r="129" customFormat="false" ht="14.5" hidden="false" customHeight="false" outlineLevel="0" collapsed="false"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</row>
    <row r="130" customFormat="false" ht="14.5" hidden="false" customHeight="false" outlineLevel="0" collapsed="false"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</row>
    <row r="131" customFormat="false" ht="14.5" hidden="false" customHeight="false" outlineLevel="0" collapsed="false"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</row>
    <row r="132" customFormat="false" ht="14.5" hidden="false" customHeight="false" outlineLevel="0" collapsed="false"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</row>
    <row r="133" customFormat="false" ht="14.5" hidden="false" customHeight="false" outlineLevel="0" collapsed="false"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</row>
    <row r="134" customFormat="false" ht="14.5" hidden="false" customHeight="false" outlineLevel="0" collapsed="false"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</row>
    <row r="135" customFormat="false" ht="14.5" hidden="false" customHeight="false" outlineLevel="0" collapsed="false"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</row>
    <row r="136" customFormat="false" ht="14.5" hidden="false" customHeight="false" outlineLevel="0" collapsed="false"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</row>
    <row r="137" customFormat="false" ht="14.5" hidden="false" customHeight="false" outlineLevel="0" collapsed="false"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</row>
    <row r="138" customFormat="false" ht="14.5" hidden="false" customHeight="false" outlineLevel="0" collapsed="false"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</row>
    <row r="139" customFormat="false" ht="14.5" hidden="false" customHeight="false" outlineLevel="0" collapsed="false"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</row>
    <row r="140" customFormat="false" ht="14.5" hidden="false" customHeight="false" outlineLevel="0" collapsed="false"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</row>
    <row r="141" customFormat="false" ht="14.5" hidden="false" customHeight="false" outlineLevel="0" collapsed="false"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</row>
    <row r="142" customFormat="false" ht="14.5" hidden="false" customHeight="false" outlineLevel="0" collapsed="false"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</row>
    <row r="143" customFormat="false" ht="14.5" hidden="false" customHeight="false" outlineLevel="0" collapsed="false"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</row>
    <row r="144" customFormat="false" ht="14.5" hidden="false" customHeight="false" outlineLevel="0" collapsed="false"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</row>
    <row r="145" customFormat="false" ht="14.5" hidden="false" customHeight="false" outlineLevel="0" collapsed="false"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</row>
    <row r="146" customFormat="false" ht="14.5" hidden="false" customHeight="false" outlineLevel="0" collapsed="false"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</row>
    <row r="147" customFormat="false" ht="14.5" hidden="false" customHeight="false" outlineLevel="0" collapsed="false"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</row>
    <row r="148" customFormat="false" ht="14.5" hidden="false" customHeight="false" outlineLevel="0" collapsed="false"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</row>
    <row r="149" customFormat="false" ht="14.5" hidden="false" customHeight="false" outlineLevel="0" collapsed="false"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</row>
    <row r="150" customFormat="false" ht="14.5" hidden="false" customHeight="false" outlineLevel="0" collapsed="false"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</row>
    <row r="151" customFormat="false" ht="14.5" hidden="false" customHeight="false" outlineLevel="0" collapsed="false"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</row>
    <row r="152" customFormat="false" ht="14.5" hidden="false" customHeight="false" outlineLevel="0" collapsed="false"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</row>
    <row r="153" customFormat="false" ht="14.5" hidden="false" customHeight="false" outlineLevel="0" collapsed="false"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</row>
    <row r="154" customFormat="false" ht="14.5" hidden="false" customHeight="false" outlineLevel="0" collapsed="false"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</row>
    <row r="155" customFormat="false" ht="14.5" hidden="false" customHeight="false" outlineLevel="0" collapsed="false"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</row>
    <row r="156" customFormat="false" ht="14.5" hidden="false" customHeight="false" outlineLevel="0" collapsed="false"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</row>
    <row r="157" customFormat="false" ht="14.5" hidden="false" customHeight="false" outlineLevel="0" collapsed="false"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</row>
    <row r="158" customFormat="false" ht="14.5" hidden="false" customHeight="false" outlineLevel="0" collapsed="false"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</row>
    <row r="159" customFormat="false" ht="14.5" hidden="false" customHeight="false" outlineLevel="0" collapsed="false"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</row>
    <row r="160" customFormat="false" ht="14.5" hidden="false" customHeight="false" outlineLevel="0" collapsed="false"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</row>
    <row r="161" customFormat="false" ht="14.5" hidden="false" customHeight="false" outlineLevel="0" collapsed="false"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</row>
    <row r="162" customFormat="false" ht="14.5" hidden="false" customHeight="false" outlineLevel="0" collapsed="false"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</row>
    <row r="163" customFormat="false" ht="14.5" hidden="false" customHeight="false" outlineLevel="0" collapsed="false"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</row>
    <row r="164" customFormat="false" ht="14.5" hidden="false" customHeight="false" outlineLevel="0" collapsed="false"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</row>
    <row r="165" customFormat="false" ht="14.5" hidden="false" customHeight="false" outlineLevel="0" collapsed="false"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</row>
    <row r="166" customFormat="false" ht="14.5" hidden="false" customHeight="false" outlineLevel="0" collapsed="false"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</row>
    <row r="167" customFormat="false" ht="14.5" hidden="false" customHeight="false" outlineLevel="0" collapsed="false"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</row>
    <row r="168" customFormat="false" ht="14.5" hidden="false" customHeight="false" outlineLevel="0" collapsed="false"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</row>
    <row r="169" customFormat="false" ht="14.5" hidden="false" customHeight="false" outlineLevel="0" collapsed="false"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</row>
    <row r="170" customFormat="false" ht="14.5" hidden="false" customHeight="false" outlineLevel="0" collapsed="false"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</row>
    <row r="171" customFormat="false" ht="14.5" hidden="false" customHeight="false" outlineLevel="0" collapsed="false"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</row>
    <row r="172" customFormat="false" ht="14.5" hidden="false" customHeight="false" outlineLevel="0" collapsed="false"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</row>
    <row r="173" customFormat="false" ht="14.5" hidden="false" customHeight="false" outlineLevel="0" collapsed="false"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</row>
    <row r="174" customFormat="false" ht="14.5" hidden="false" customHeight="false" outlineLevel="0" collapsed="false"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</row>
    <row r="175" customFormat="false" ht="14.5" hidden="false" customHeight="false" outlineLevel="0" collapsed="false"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</row>
    <row r="176" customFormat="false" ht="14.5" hidden="false" customHeight="false" outlineLevel="0" collapsed="false"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</row>
    <row r="177" customFormat="false" ht="14.5" hidden="false" customHeight="false" outlineLevel="0" collapsed="false"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</row>
    <row r="178" customFormat="false" ht="14.5" hidden="false" customHeight="false" outlineLevel="0" collapsed="false"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</row>
    <row r="179" customFormat="false" ht="14.5" hidden="false" customHeight="false" outlineLevel="0" collapsed="false"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</row>
    <row r="180" customFormat="false" ht="14.5" hidden="false" customHeight="false" outlineLevel="0" collapsed="false"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</row>
    <row r="181" customFormat="false" ht="14.5" hidden="false" customHeight="false" outlineLevel="0" collapsed="false"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</row>
    <row r="182" customFormat="false" ht="14.5" hidden="false" customHeight="false" outlineLevel="0" collapsed="false"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</row>
    <row r="183" customFormat="false" ht="14.5" hidden="false" customHeight="false" outlineLevel="0" collapsed="false"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</row>
    <row r="184" customFormat="false" ht="14.5" hidden="false" customHeight="false" outlineLevel="0" collapsed="false"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</row>
    <row r="185" customFormat="false" ht="14.5" hidden="false" customHeight="false" outlineLevel="0" collapsed="false"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</row>
    <row r="186" customFormat="false" ht="14.5" hidden="false" customHeight="false" outlineLevel="0" collapsed="false"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</row>
    <row r="187" customFormat="false" ht="14.5" hidden="false" customHeight="false" outlineLevel="0" collapsed="false"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</row>
    <row r="188" customFormat="false" ht="14.5" hidden="false" customHeight="false" outlineLevel="0" collapsed="false"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</row>
    <row r="189" customFormat="false" ht="14.5" hidden="false" customHeight="false" outlineLevel="0" collapsed="false"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</row>
    <row r="190" customFormat="false" ht="14.5" hidden="false" customHeight="false" outlineLevel="0" collapsed="false"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</row>
    <row r="191" customFormat="false" ht="14.5" hidden="false" customHeight="false" outlineLevel="0" collapsed="false"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</row>
    <row r="192" customFormat="false" ht="14.5" hidden="false" customHeight="false" outlineLevel="0" collapsed="false"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</row>
    <row r="193" customFormat="false" ht="14.5" hidden="false" customHeight="false" outlineLevel="0" collapsed="false"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</row>
    <row r="194" customFormat="false" ht="14.5" hidden="false" customHeight="false" outlineLevel="0" collapsed="false"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</row>
    <row r="195" customFormat="false" ht="14.5" hidden="false" customHeight="false" outlineLevel="0" collapsed="false"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</row>
    <row r="196" customFormat="false" ht="14.5" hidden="false" customHeight="false" outlineLevel="0" collapsed="false"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</row>
    <row r="197" customFormat="false" ht="14.5" hidden="false" customHeight="false" outlineLevel="0" collapsed="false"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</row>
    <row r="198" customFormat="false" ht="14.5" hidden="false" customHeight="false" outlineLevel="0" collapsed="false"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</row>
    <row r="199" customFormat="false" ht="14.5" hidden="false" customHeight="false" outlineLevel="0" collapsed="false"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</row>
    <row r="200" customFormat="false" ht="14.5" hidden="false" customHeight="false" outlineLevel="0" collapsed="false"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</row>
    <row r="201" customFormat="false" ht="14.5" hidden="false" customHeight="false" outlineLevel="0" collapsed="false"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</row>
    <row r="202" customFormat="false" ht="14.5" hidden="false" customHeight="false" outlineLevel="0" collapsed="false"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</row>
    <row r="203" customFormat="false" ht="14.5" hidden="false" customHeight="false" outlineLevel="0" collapsed="false"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</row>
    <row r="204" customFormat="false" ht="14.5" hidden="false" customHeight="false" outlineLevel="0" collapsed="false"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</row>
    <row r="205" customFormat="false" ht="14.5" hidden="false" customHeight="false" outlineLevel="0" collapsed="false"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</row>
    <row r="206" customFormat="false" ht="14.5" hidden="false" customHeight="false" outlineLevel="0" collapsed="false"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</row>
    <row r="207" customFormat="false" ht="14.5" hidden="false" customHeight="false" outlineLevel="0" collapsed="false"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</row>
    <row r="208" customFormat="false" ht="14.5" hidden="false" customHeight="false" outlineLevel="0" collapsed="false"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</row>
    <row r="209" customFormat="false" ht="14.5" hidden="false" customHeight="false" outlineLevel="0" collapsed="false"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</row>
    <row r="210" customFormat="false" ht="14.5" hidden="false" customHeight="false" outlineLevel="0" collapsed="false"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</row>
    <row r="211" customFormat="false" ht="14.5" hidden="false" customHeight="false" outlineLevel="0" collapsed="false"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</row>
    <row r="212" customFormat="false" ht="14.5" hidden="false" customHeight="false" outlineLevel="0" collapsed="false"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</row>
    <row r="213" customFormat="false" ht="14.5" hidden="false" customHeight="false" outlineLevel="0" collapsed="false"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</row>
    <row r="214" customFormat="false" ht="14.5" hidden="false" customHeight="false" outlineLevel="0" collapsed="false"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27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33" activeCellId="0" sqref="B33"/>
    </sheetView>
  </sheetViews>
  <sheetFormatPr defaultColWidth="8.72265625" defaultRowHeight="14.5" zeroHeight="false" outlineLevelRow="0" outlineLevelCol="0"/>
  <cols>
    <col collapsed="false" customWidth="true" hidden="false" outlineLevel="0" max="1" min="1" style="1" width="21"/>
    <col collapsed="false" customWidth="true" hidden="false" outlineLevel="0" max="2" min="2" style="7" width="10.55"/>
    <col collapsed="false" customWidth="true" hidden="false" outlineLevel="0" max="3" min="3" style="1" width="9"/>
    <col collapsed="false" customWidth="true" hidden="false" outlineLevel="0" max="4" min="4" style="0" width="17.27"/>
    <col collapsed="false" customWidth="true" hidden="false" outlineLevel="0" max="5" min="5" style="0" width="20.27"/>
    <col collapsed="false" customWidth="true" hidden="false" outlineLevel="0" max="6" min="6" style="0" width="7"/>
    <col collapsed="false" customWidth="true" hidden="false" outlineLevel="0" max="7" min="7" style="0" width="20.45"/>
    <col collapsed="false" customWidth="true" hidden="false" outlineLevel="0" max="8" min="8" style="0" width="11.55"/>
    <col collapsed="false" customWidth="true" hidden="false" outlineLevel="0" max="9" min="9" style="0" width="9"/>
    <col collapsed="false" customWidth="true" hidden="false" outlineLevel="0" max="10" min="10" style="0" width="11.55"/>
  </cols>
  <sheetData>
    <row r="1" customFormat="false" ht="14.5" hidden="false" customHeight="false" outlineLevel="0" collapsed="false">
      <c r="A1" s="1" t="s">
        <v>200</v>
      </c>
      <c r="G1" s="1" t="s">
        <v>201</v>
      </c>
      <c r="H1" s="7"/>
    </row>
    <row r="2" customFormat="false" ht="14.5" hidden="false" customHeight="false" outlineLevel="0" collapsed="false">
      <c r="H2" s="7"/>
    </row>
    <row r="3" customFormat="false" ht="14.5" hidden="false" customHeight="false" outlineLevel="0" collapsed="false">
      <c r="A3" s="1" t="s">
        <v>202</v>
      </c>
      <c r="B3" s="20"/>
      <c r="C3" s="35"/>
      <c r="G3" s="1" t="s">
        <v>203</v>
      </c>
      <c r="H3" s="73"/>
      <c r="I3" s="1"/>
    </row>
    <row r="4" customFormat="false" ht="14.5" hidden="false" customHeight="false" outlineLevel="0" collapsed="false">
      <c r="A4" s="35" t="s">
        <v>204</v>
      </c>
      <c r="B4" s="20" t="n">
        <v>21790</v>
      </c>
      <c r="C4" s="35" t="s">
        <v>205</v>
      </c>
      <c r="G4" s="35" t="s">
        <v>206</v>
      </c>
      <c r="H4" s="20" t="n">
        <v>50</v>
      </c>
      <c r="I4" s="35" t="s">
        <v>205</v>
      </c>
    </row>
    <row r="5" customFormat="false" ht="14.5" hidden="false" customHeight="false" outlineLevel="0" collapsed="false">
      <c r="A5" s="35" t="s">
        <v>207</v>
      </c>
      <c r="B5" s="20" t="n">
        <v>14670</v>
      </c>
      <c r="C5" s="35" t="s">
        <v>205</v>
      </c>
      <c r="G5" s="35" t="s">
        <v>208</v>
      </c>
      <c r="H5" s="20" t="n">
        <v>150</v>
      </c>
      <c r="I5" s="35" t="s">
        <v>205</v>
      </c>
    </row>
    <row r="6" customFormat="false" ht="14.5" hidden="false" customHeight="false" outlineLevel="0" collapsed="false">
      <c r="A6" s="35" t="s">
        <v>209</v>
      </c>
      <c r="B6" s="20" t="n">
        <v>0.478</v>
      </c>
      <c r="C6" s="35" t="s">
        <v>65</v>
      </c>
      <c r="G6" s="35" t="s">
        <v>210</v>
      </c>
      <c r="H6" s="20" t="n">
        <v>110</v>
      </c>
      <c r="I6" s="35" t="s">
        <v>211</v>
      </c>
    </row>
    <row r="7" customFormat="false" ht="14.5" hidden="false" customHeight="false" outlineLevel="0" collapsed="false">
      <c r="A7" s="35" t="s">
        <v>212</v>
      </c>
      <c r="B7" s="20" t="n">
        <v>9413</v>
      </c>
      <c r="C7" s="35" t="s">
        <v>205</v>
      </c>
      <c r="G7" s="35" t="s">
        <v>213</v>
      </c>
      <c r="H7" s="20" t="n">
        <v>0.694</v>
      </c>
      <c r="I7" s="35" t="s">
        <v>205</v>
      </c>
    </row>
    <row r="8" customFormat="false" ht="14.5" hidden="false" customHeight="false" outlineLevel="0" collapsed="false">
      <c r="A8" s="35" t="s">
        <v>213</v>
      </c>
      <c r="B8" s="20" t="n">
        <v>480.4</v>
      </c>
      <c r="C8" s="35" t="s">
        <v>205</v>
      </c>
      <c r="G8" s="35" t="s">
        <v>214</v>
      </c>
      <c r="H8" s="20" t="n">
        <v>0.4</v>
      </c>
      <c r="I8" s="35" t="s">
        <v>205</v>
      </c>
    </row>
    <row r="9" customFormat="false" ht="14.5" hidden="false" customHeight="false" outlineLevel="0" collapsed="false">
      <c r="A9" s="35" t="s">
        <v>214</v>
      </c>
      <c r="B9" s="20" t="n">
        <v>393</v>
      </c>
      <c r="C9" s="35" t="s">
        <v>205</v>
      </c>
      <c r="G9" s="35" t="s">
        <v>215</v>
      </c>
      <c r="H9" s="20" t="n">
        <v>0.307</v>
      </c>
      <c r="I9" s="35" t="s">
        <v>205</v>
      </c>
    </row>
    <row r="10" customFormat="false" ht="14.5" hidden="false" customHeight="false" outlineLevel="0" collapsed="false">
      <c r="A10" s="35" t="s">
        <v>216</v>
      </c>
      <c r="B10" s="20" t="n">
        <v>90.4</v>
      </c>
      <c r="C10" s="35" t="s">
        <v>205</v>
      </c>
      <c r="G10" s="1"/>
      <c r="H10" s="7"/>
      <c r="I10" s="1"/>
    </row>
    <row r="11" customFormat="false" ht="14.5" hidden="false" customHeight="false" outlineLevel="0" collapsed="false">
      <c r="A11" s="35" t="s">
        <v>217</v>
      </c>
      <c r="B11" s="20" t="n">
        <v>152.7</v>
      </c>
      <c r="C11" s="35" t="s">
        <v>205</v>
      </c>
      <c r="G11" s="1" t="s">
        <v>218</v>
      </c>
      <c r="H11" s="73"/>
      <c r="I11" s="1"/>
    </row>
    <row r="12" customFormat="false" ht="14.5" hidden="false" customHeight="false" outlineLevel="0" collapsed="false">
      <c r="A12" s="35" t="s">
        <v>215</v>
      </c>
      <c r="B12" s="20" t="n">
        <v>114</v>
      </c>
      <c r="C12" s="35" t="s">
        <v>205</v>
      </c>
      <c r="G12" s="35" t="s">
        <v>206</v>
      </c>
      <c r="H12" s="20" t="n">
        <v>50</v>
      </c>
      <c r="I12" s="35" t="s">
        <v>205</v>
      </c>
    </row>
    <row r="13" customFormat="false" ht="14.5" hidden="false" customHeight="false" outlineLevel="0" collapsed="false">
      <c r="A13" s="35" t="s">
        <v>219</v>
      </c>
      <c r="B13" s="20" t="n">
        <v>2.2</v>
      </c>
      <c r="C13" s="35" t="s">
        <v>220</v>
      </c>
      <c r="G13" s="35" t="s">
        <v>208</v>
      </c>
      <c r="H13" s="20" t="n">
        <v>150</v>
      </c>
      <c r="I13" s="35" t="s">
        <v>205</v>
      </c>
    </row>
    <row r="14" customFormat="false" ht="14.5" hidden="false" customHeight="false" outlineLevel="0" collapsed="false">
      <c r="A14" s="35" t="s">
        <v>221</v>
      </c>
      <c r="B14" s="20" t="n">
        <v>1.8</v>
      </c>
      <c r="C14" s="35" t="s">
        <v>220</v>
      </c>
      <c r="G14" s="35" t="s">
        <v>210</v>
      </c>
      <c r="H14" s="20" t="n">
        <v>110</v>
      </c>
      <c r="I14" s="35" t="s">
        <v>211</v>
      </c>
    </row>
    <row r="15" customFormat="false" ht="14.5" hidden="false" customHeight="false" outlineLevel="0" collapsed="false">
      <c r="A15" s="35" t="s">
        <v>222</v>
      </c>
      <c r="B15" s="20" t="n">
        <v>0.62</v>
      </c>
      <c r="C15" s="35" t="s">
        <v>220</v>
      </c>
      <c r="G15" s="35" t="s">
        <v>213</v>
      </c>
      <c r="H15" s="20" t="n">
        <v>0.694</v>
      </c>
      <c r="I15" s="35" t="s">
        <v>205</v>
      </c>
    </row>
    <row r="16" customFormat="false" ht="14.5" hidden="false" customHeight="false" outlineLevel="0" collapsed="false">
      <c r="A16" s="35" t="s">
        <v>223</v>
      </c>
      <c r="B16" s="20" t="n">
        <v>1.04</v>
      </c>
      <c r="C16" s="35" t="s">
        <v>220</v>
      </c>
      <c r="G16" s="35" t="s">
        <v>214</v>
      </c>
      <c r="H16" s="20" t="n">
        <v>0.4</v>
      </c>
      <c r="I16" s="35" t="s">
        <v>205</v>
      </c>
    </row>
    <row r="17" customFormat="false" ht="14.5" hidden="false" customHeight="false" outlineLevel="0" collapsed="false">
      <c r="A17" s="35" t="s">
        <v>224</v>
      </c>
      <c r="B17" s="20" t="n">
        <v>1.21</v>
      </c>
      <c r="C17" s="35" t="s">
        <v>220</v>
      </c>
      <c r="G17" s="35" t="s">
        <v>215</v>
      </c>
      <c r="H17" s="20" t="n">
        <v>0.307</v>
      </c>
      <c r="I17" s="35" t="s">
        <v>205</v>
      </c>
    </row>
    <row r="18" customFormat="false" ht="14.5" hidden="false" customHeight="false" outlineLevel="0" collapsed="false">
      <c r="A18" s="35" t="s">
        <v>225</v>
      </c>
      <c r="B18" s="20" t="n">
        <v>0</v>
      </c>
      <c r="C18" s="35" t="s">
        <v>19</v>
      </c>
      <c r="G18" s="1"/>
      <c r="H18" s="7"/>
      <c r="I18" s="1"/>
    </row>
    <row r="19" customFormat="false" ht="14.5" hidden="false" customHeight="false" outlineLevel="0" collapsed="false">
      <c r="A19" s="35" t="s">
        <v>226</v>
      </c>
      <c r="B19" s="20" t="n">
        <v>0.1</v>
      </c>
      <c r="C19" s="35" t="s">
        <v>176</v>
      </c>
      <c r="G19" s="1" t="s">
        <v>227</v>
      </c>
      <c r="H19" s="7"/>
      <c r="I19" s="1"/>
    </row>
    <row r="20" customFormat="false" ht="14.5" hidden="false" customHeight="false" outlineLevel="0" collapsed="false">
      <c r="A20" s="35" t="s">
        <v>228</v>
      </c>
      <c r="B20" s="20" t="n">
        <v>0.479310345</v>
      </c>
      <c r="C20" s="35" t="s">
        <v>65</v>
      </c>
      <c r="G20" s="35" t="s">
        <v>206</v>
      </c>
      <c r="H20" s="20" t="n">
        <v>4.56</v>
      </c>
      <c r="I20" s="35" t="s">
        <v>205</v>
      </c>
    </row>
    <row r="21" customFormat="false" ht="14.5" hidden="false" customHeight="false" outlineLevel="0" collapsed="false">
      <c r="A21" s="35" t="s">
        <v>229</v>
      </c>
      <c r="B21" s="20" t="n">
        <v>1150</v>
      </c>
      <c r="C21" s="35" t="s">
        <v>211</v>
      </c>
      <c r="G21" s="35" t="s">
        <v>208</v>
      </c>
      <c r="H21" s="20" t="n">
        <v>1.45</v>
      </c>
      <c r="I21" s="35" t="s">
        <v>205</v>
      </c>
    </row>
    <row r="22" customFormat="false" ht="14.5" hidden="false" customHeight="false" outlineLevel="0" collapsed="false">
      <c r="A22" s="35" t="s">
        <v>230</v>
      </c>
      <c r="B22" s="20" t="n">
        <v>2600</v>
      </c>
      <c r="C22" s="35" t="s">
        <v>211</v>
      </c>
      <c r="G22" s="35" t="s">
        <v>210</v>
      </c>
      <c r="H22" s="20" t="n">
        <v>1100</v>
      </c>
      <c r="I22" s="35" t="s">
        <v>211</v>
      </c>
    </row>
    <row r="23" customFormat="false" ht="14.5" hidden="false" customHeight="false" outlineLevel="0" collapsed="false">
      <c r="A23" s="35" t="s">
        <v>231</v>
      </c>
      <c r="B23" s="20" t="n">
        <v>1845</v>
      </c>
      <c r="C23" s="35" t="s">
        <v>211</v>
      </c>
      <c r="G23" s="35" t="s">
        <v>213</v>
      </c>
      <c r="H23" s="20" t="n">
        <v>61.513</v>
      </c>
      <c r="I23" s="35" t="s">
        <v>205</v>
      </c>
    </row>
    <row r="24" customFormat="false" ht="14.5" hidden="false" customHeight="false" outlineLevel="0" collapsed="false">
      <c r="A24" s="35" t="s">
        <v>232</v>
      </c>
      <c r="B24" s="20" t="n">
        <v>10</v>
      </c>
      <c r="C24" s="35" t="s">
        <v>145</v>
      </c>
      <c r="G24" s="35" t="s">
        <v>214</v>
      </c>
      <c r="H24" s="20" t="n">
        <v>65.361</v>
      </c>
      <c r="I24" s="35" t="s">
        <v>205</v>
      </c>
    </row>
    <row r="25" customFormat="false" ht="14.5" hidden="false" customHeight="false" outlineLevel="0" collapsed="false">
      <c r="A25" s="35" t="s">
        <v>233</v>
      </c>
      <c r="B25" s="20" t="n">
        <v>4.67</v>
      </c>
      <c r="C25" s="35" t="s">
        <v>234</v>
      </c>
      <c r="G25" s="35" t="s">
        <v>215</v>
      </c>
      <c r="H25" s="20" t="n">
        <v>36.611</v>
      </c>
      <c r="I25" s="35" t="s">
        <v>205</v>
      </c>
    </row>
    <row r="26" customFormat="false" ht="14.5" hidden="false" customHeight="false" outlineLevel="0" collapsed="false">
      <c r="A26" s="35" t="s">
        <v>235</v>
      </c>
      <c r="B26" s="20" t="n">
        <v>2.97</v>
      </c>
      <c r="C26" s="35" t="s">
        <v>234</v>
      </c>
      <c r="G26" s="1"/>
      <c r="H26" s="7"/>
      <c r="I26" s="1"/>
    </row>
    <row r="27" customFormat="false" ht="14.5" hidden="false" customHeight="false" outlineLevel="0" collapsed="false">
      <c r="G27" s="1" t="s">
        <v>236</v>
      </c>
      <c r="H27" s="7"/>
      <c r="I27" s="1"/>
    </row>
    <row r="28" customFormat="false" ht="14.5" hidden="false" customHeight="false" outlineLevel="0" collapsed="false">
      <c r="A28" s="1" t="s">
        <v>237</v>
      </c>
      <c r="B28" s="20"/>
      <c r="C28" s="35"/>
      <c r="G28" s="35" t="s">
        <v>206</v>
      </c>
      <c r="H28" s="20" t="n">
        <v>1E-006</v>
      </c>
      <c r="I28" s="35" t="s">
        <v>205</v>
      </c>
    </row>
    <row r="29" customFormat="false" ht="14.5" hidden="false" customHeight="false" outlineLevel="0" collapsed="false">
      <c r="A29" s="35" t="s">
        <v>204</v>
      </c>
      <c r="B29" s="20" t="n">
        <v>42000</v>
      </c>
      <c r="C29" s="35" t="s">
        <v>205</v>
      </c>
      <c r="G29" s="35" t="s">
        <v>208</v>
      </c>
      <c r="H29" s="20" t="n">
        <v>3.84E-007</v>
      </c>
      <c r="I29" s="35" t="s">
        <v>205</v>
      </c>
    </row>
    <row r="30" customFormat="false" ht="14.5" hidden="false" customHeight="false" outlineLevel="0" collapsed="false">
      <c r="A30" s="35" t="s">
        <v>207</v>
      </c>
      <c r="B30" s="20" t="n">
        <v>12300</v>
      </c>
      <c r="C30" s="35" t="s">
        <v>205</v>
      </c>
      <c r="G30" s="35" t="s">
        <v>210</v>
      </c>
      <c r="H30" s="20" t="n">
        <v>1400</v>
      </c>
      <c r="I30" s="35" t="s">
        <v>211</v>
      </c>
    </row>
    <row r="31" customFormat="false" ht="14.5" hidden="false" customHeight="false" outlineLevel="0" collapsed="false">
      <c r="A31" s="35" t="s">
        <v>209</v>
      </c>
      <c r="B31" s="20" t="n">
        <v>0.31</v>
      </c>
      <c r="C31" s="35" t="s">
        <v>65</v>
      </c>
      <c r="G31" s="35" t="s">
        <v>213</v>
      </c>
      <c r="H31" s="20" t="n">
        <v>10</v>
      </c>
      <c r="I31" s="35" t="s">
        <v>205</v>
      </c>
    </row>
    <row r="32" customFormat="false" ht="14.5" hidden="false" customHeight="false" outlineLevel="0" collapsed="false">
      <c r="A32" s="35" t="s">
        <v>212</v>
      </c>
      <c r="B32" s="20" t="n">
        <v>3470</v>
      </c>
      <c r="C32" s="35" t="s">
        <v>205</v>
      </c>
      <c r="G32" s="35" t="s">
        <v>214</v>
      </c>
      <c r="H32" s="20" t="n">
        <v>10</v>
      </c>
      <c r="I32" s="35" t="s">
        <v>205</v>
      </c>
    </row>
    <row r="33" customFormat="false" ht="14.5" hidden="false" customHeight="false" outlineLevel="0" collapsed="false">
      <c r="A33" s="35" t="s">
        <v>213</v>
      </c>
      <c r="B33" s="20" t="n">
        <v>868</v>
      </c>
      <c r="C33" s="35" t="s">
        <v>205</v>
      </c>
      <c r="G33" s="0" t="s">
        <v>215</v>
      </c>
      <c r="H33" s="7" t="n">
        <v>10</v>
      </c>
      <c r="I33" s="0" t="s">
        <v>205</v>
      </c>
    </row>
    <row r="34" customFormat="false" ht="14.5" hidden="false" customHeight="false" outlineLevel="0" collapsed="false">
      <c r="A34" s="35" t="s">
        <v>214</v>
      </c>
      <c r="B34" s="20" t="n">
        <v>869</v>
      </c>
      <c r="C34" s="35" t="s">
        <v>205</v>
      </c>
      <c r="G34" s="0" t="s">
        <v>226</v>
      </c>
      <c r="H34" s="7" t="n">
        <v>0.5</v>
      </c>
      <c r="I34" s="35" t="s">
        <v>137</v>
      </c>
    </row>
    <row r="35" customFormat="false" ht="14.5" hidden="false" customHeight="false" outlineLevel="0" collapsed="false">
      <c r="A35" s="35" t="s">
        <v>216</v>
      </c>
      <c r="B35" s="20" t="n">
        <v>53.7</v>
      </c>
      <c r="C35" s="35" t="s">
        <v>205</v>
      </c>
      <c r="G35" s="1"/>
      <c r="H35" s="7"/>
      <c r="I35" s="1"/>
    </row>
    <row r="36" customFormat="false" ht="14.5" hidden="false" customHeight="false" outlineLevel="0" collapsed="false">
      <c r="A36" s="35" t="s">
        <v>217</v>
      </c>
      <c r="B36" s="20" t="n">
        <v>160</v>
      </c>
      <c r="C36" s="35" t="s">
        <v>205</v>
      </c>
      <c r="G36" s="1" t="s">
        <v>238</v>
      </c>
      <c r="H36" s="7"/>
      <c r="I36" s="1"/>
    </row>
    <row r="37" customFormat="false" ht="14.5" hidden="false" customHeight="false" outlineLevel="0" collapsed="false">
      <c r="A37" s="35" t="s">
        <v>215</v>
      </c>
      <c r="B37" s="20" t="n">
        <v>45.8</v>
      </c>
      <c r="C37" s="35" t="s">
        <v>205</v>
      </c>
      <c r="G37" s="35" t="s">
        <v>239</v>
      </c>
      <c r="H37" s="20" t="n">
        <v>0</v>
      </c>
      <c r="I37" s="35" t="s">
        <v>240</v>
      </c>
      <c r="J37" s="35" t="s">
        <v>241</v>
      </c>
    </row>
    <row r="38" customFormat="false" ht="14.5" hidden="false" customHeight="false" outlineLevel="0" collapsed="false">
      <c r="A38" s="35" t="s">
        <v>219</v>
      </c>
      <c r="B38" s="20" t="n">
        <v>2.19</v>
      </c>
      <c r="C38" s="35" t="s">
        <v>220</v>
      </c>
      <c r="G38" s="35" t="s">
        <v>242</v>
      </c>
      <c r="H38" s="20" t="n">
        <v>2.5</v>
      </c>
      <c r="I38" s="35" t="s">
        <v>240</v>
      </c>
      <c r="J38" s="35" t="s">
        <v>145</v>
      </c>
    </row>
    <row r="39" customFormat="false" ht="14.5" hidden="false" customHeight="false" outlineLevel="0" collapsed="false">
      <c r="A39" s="35" t="s">
        <v>221</v>
      </c>
      <c r="B39" s="20" t="n">
        <v>2</v>
      </c>
      <c r="C39" s="35" t="s">
        <v>220</v>
      </c>
      <c r="G39" s="35" t="s">
        <v>243</v>
      </c>
      <c r="H39" s="20" t="n">
        <v>0.8</v>
      </c>
      <c r="I39" s="35" t="s">
        <v>240</v>
      </c>
      <c r="J39" s="35" t="s">
        <v>244</v>
      </c>
    </row>
    <row r="40" customFormat="false" ht="14.5" hidden="false" customHeight="false" outlineLevel="0" collapsed="false">
      <c r="A40" s="35" t="s">
        <v>222</v>
      </c>
      <c r="B40" s="20" t="n">
        <v>0.49</v>
      </c>
      <c r="C40" s="35" t="s">
        <v>220</v>
      </c>
      <c r="G40" s="35" t="s">
        <v>245</v>
      </c>
      <c r="H40" s="20" t="n">
        <v>2.3</v>
      </c>
      <c r="I40" s="74" t="s">
        <v>246</v>
      </c>
      <c r="J40" s="35" t="s">
        <v>244</v>
      </c>
    </row>
    <row r="41" customFormat="false" ht="14.5" hidden="false" customHeight="false" outlineLevel="0" collapsed="false">
      <c r="A41" s="35" t="s">
        <v>223</v>
      </c>
      <c r="B41" s="20" t="n">
        <v>2.19</v>
      </c>
      <c r="C41" s="35" t="s">
        <v>220</v>
      </c>
      <c r="G41" s="35" t="s">
        <v>247</v>
      </c>
      <c r="H41" s="20" t="n">
        <v>2.88</v>
      </c>
      <c r="I41" s="74" t="s">
        <v>246</v>
      </c>
      <c r="J41" s="35" t="s">
        <v>248</v>
      </c>
    </row>
    <row r="42" customFormat="false" ht="14.5" hidden="false" customHeight="false" outlineLevel="0" collapsed="false">
      <c r="A42" s="35" t="s">
        <v>224</v>
      </c>
      <c r="B42" s="20" t="n">
        <v>5</v>
      </c>
      <c r="C42" s="35" t="s">
        <v>220</v>
      </c>
      <c r="G42" s="35" t="s">
        <v>249</v>
      </c>
      <c r="H42" s="20" t="n">
        <v>0.5</v>
      </c>
      <c r="I42" s="74" t="s">
        <v>246</v>
      </c>
      <c r="J42" s="35"/>
    </row>
    <row r="43" customFormat="false" ht="14.5" hidden="false" customHeight="false" outlineLevel="0" collapsed="false">
      <c r="A43" s="35" t="s">
        <v>225</v>
      </c>
      <c r="B43" s="20" t="n">
        <v>0</v>
      </c>
      <c r="C43" s="35" t="s">
        <v>19</v>
      </c>
      <c r="G43" s="35" t="s">
        <v>250</v>
      </c>
      <c r="H43" s="20" t="n">
        <v>3.9</v>
      </c>
      <c r="I43" s="74" t="s">
        <v>246</v>
      </c>
      <c r="J43" s="35" t="s">
        <v>244</v>
      </c>
    </row>
    <row r="44" customFormat="false" ht="14.5" hidden="false" customHeight="false" outlineLevel="0" collapsed="false">
      <c r="A44" s="35" t="s">
        <v>226</v>
      </c>
      <c r="B44" s="20" t="n">
        <v>0.1</v>
      </c>
      <c r="C44" s="35" t="s">
        <v>176</v>
      </c>
      <c r="G44" s="35"/>
      <c r="H44" s="35"/>
      <c r="I44" s="74"/>
      <c r="J44" s="35"/>
    </row>
    <row r="45" customFormat="false" ht="14.5" hidden="false" customHeight="false" outlineLevel="0" collapsed="false">
      <c r="A45" s="35" t="s">
        <v>228</v>
      </c>
      <c r="B45" s="20" t="n">
        <v>0.528</v>
      </c>
      <c r="C45" s="35" t="s">
        <v>65</v>
      </c>
      <c r="G45" s="35"/>
      <c r="H45" s="35"/>
      <c r="I45" s="74"/>
      <c r="J45" s="35"/>
    </row>
    <row r="46" customFormat="false" ht="14.5" hidden="false" customHeight="false" outlineLevel="0" collapsed="false">
      <c r="A46" s="35" t="s">
        <v>229</v>
      </c>
      <c r="B46" s="20" t="n">
        <v>1180</v>
      </c>
      <c r="C46" s="35" t="s">
        <v>211</v>
      </c>
    </row>
    <row r="47" customFormat="false" ht="14.5" hidden="false" customHeight="false" outlineLevel="0" collapsed="false">
      <c r="A47" s="35" t="s">
        <v>230</v>
      </c>
      <c r="B47" s="20" t="n">
        <v>2620</v>
      </c>
      <c r="C47" s="35" t="s">
        <v>211</v>
      </c>
    </row>
    <row r="48" customFormat="false" ht="14.5" hidden="false" customHeight="false" outlineLevel="0" collapsed="false">
      <c r="A48" s="35" t="s">
        <v>231</v>
      </c>
      <c r="B48" s="20" t="n">
        <v>1940</v>
      </c>
      <c r="C48" s="35" t="s">
        <v>211</v>
      </c>
    </row>
    <row r="49" customFormat="false" ht="14.5" hidden="false" customHeight="false" outlineLevel="0" collapsed="false">
      <c r="A49" s="35" t="s">
        <v>232</v>
      </c>
      <c r="B49" s="20" t="n">
        <v>10</v>
      </c>
      <c r="C49" s="35" t="s">
        <v>145</v>
      </c>
    </row>
    <row r="50" customFormat="false" ht="14.5" hidden="false" customHeight="false" outlineLevel="0" collapsed="false">
      <c r="A50" s="35" t="s">
        <v>233</v>
      </c>
      <c r="B50" s="20" t="n">
        <v>4.67</v>
      </c>
      <c r="C50" s="35" t="s">
        <v>234</v>
      </c>
    </row>
    <row r="51" customFormat="false" ht="14.5" hidden="false" customHeight="false" outlineLevel="0" collapsed="false">
      <c r="A51" s="35" t="s">
        <v>235</v>
      </c>
      <c r="B51" s="20" t="n">
        <v>2.11</v>
      </c>
      <c r="C51" s="35" t="s">
        <v>234</v>
      </c>
    </row>
    <row r="52" customFormat="false" ht="14.5" hidden="false" customHeight="false" outlineLevel="0" collapsed="false">
      <c r="A52" s="35"/>
      <c r="B52" s="20"/>
      <c r="C52" s="35"/>
    </row>
    <row r="53" customFormat="false" ht="14.5" hidden="false" customHeight="false" outlineLevel="0" collapsed="false">
      <c r="A53" s="1" t="s">
        <v>251</v>
      </c>
      <c r="B53" s="20"/>
      <c r="C53" s="35"/>
    </row>
    <row r="54" customFormat="false" ht="14.5" hidden="false" customHeight="false" outlineLevel="0" collapsed="false">
      <c r="A54" s="35" t="s">
        <v>204</v>
      </c>
      <c r="B54" s="20" t="n">
        <v>13920</v>
      </c>
      <c r="C54" s="35" t="s">
        <v>205</v>
      </c>
      <c r="D54" s="35"/>
    </row>
    <row r="55" customFormat="false" ht="14.5" hidden="false" customHeight="false" outlineLevel="0" collapsed="false">
      <c r="A55" s="35" t="s">
        <v>207</v>
      </c>
      <c r="B55" s="20" t="n">
        <v>13920</v>
      </c>
      <c r="C55" s="35" t="s">
        <v>205</v>
      </c>
      <c r="D55" s="35"/>
    </row>
    <row r="56" customFormat="false" ht="14.5" hidden="false" customHeight="false" outlineLevel="0" collapsed="false">
      <c r="A56" s="35" t="s">
        <v>209</v>
      </c>
      <c r="B56" s="20" t="n">
        <v>0.533</v>
      </c>
      <c r="C56" s="35" t="s">
        <v>65</v>
      </c>
      <c r="D56" s="35"/>
    </row>
    <row r="57" customFormat="false" ht="14.5" hidden="false" customHeight="false" outlineLevel="0" collapsed="false">
      <c r="A57" s="35" t="s">
        <v>212</v>
      </c>
      <c r="B57" s="20" t="n">
        <v>11500</v>
      </c>
      <c r="C57" s="35" t="s">
        <v>205</v>
      </c>
      <c r="D57" s="35"/>
    </row>
    <row r="58" customFormat="false" ht="14.5" hidden="false" customHeight="false" outlineLevel="0" collapsed="false">
      <c r="A58" s="35" t="s">
        <v>213</v>
      </c>
      <c r="B58" s="20" t="n">
        <v>223.2</v>
      </c>
      <c r="C58" s="35" t="s">
        <v>205</v>
      </c>
      <c r="D58" s="35"/>
    </row>
    <row r="59" customFormat="false" ht="14.5" hidden="false" customHeight="false" outlineLevel="0" collapsed="false">
      <c r="A59" s="35" t="s">
        <v>214</v>
      </c>
      <c r="B59" s="20" t="n">
        <v>209.2</v>
      </c>
      <c r="C59" s="35" t="s">
        <v>205</v>
      </c>
      <c r="D59" s="35"/>
    </row>
    <row r="60" customFormat="false" ht="14.5" hidden="false" customHeight="false" outlineLevel="0" collapsed="false">
      <c r="A60" s="35" t="s">
        <v>216</v>
      </c>
      <c r="B60" s="20" t="n">
        <v>223.2</v>
      </c>
      <c r="C60" s="35" t="s">
        <v>205</v>
      </c>
      <c r="D60" s="35"/>
    </row>
    <row r="61" customFormat="false" ht="14.5" hidden="false" customHeight="false" outlineLevel="0" collapsed="false">
      <c r="A61" s="35" t="s">
        <v>217</v>
      </c>
      <c r="B61" s="20" t="n">
        <v>209.2</v>
      </c>
      <c r="C61" s="35" t="s">
        <v>205</v>
      </c>
      <c r="D61" s="35"/>
    </row>
    <row r="62" customFormat="false" ht="14.5" hidden="false" customHeight="false" outlineLevel="0" collapsed="false">
      <c r="A62" s="35" t="s">
        <v>215</v>
      </c>
      <c r="B62" s="20" t="n">
        <v>140.3</v>
      </c>
      <c r="C62" s="35" t="s">
        <v>205</v>
      </c>
      <c r="D62" s="35"/>
    </row>
    <row r="63" customFormat="false" ht="14.5" hidden="false" customHeight="false" outlineLevel="0" collapsed="false">
      <c r="A63" s="35" t="s">
        <v>219</v>
      </c>
      <c r="B63" s="20" t="n">
        <v>1.6</v>
      </c>
      <c r="C63" s="35" t="s">
        <v>220</v>
      </c>
      <c r="D63" s="35"/>
    </row>
    <row r="64" customFormat="false" ht="14.5" hidden="false" customHeight="false" outlineLevel="0" collapsed="false">
      <c r="A64" s="35" t="s">
        <v>221</v>
      </c>
      <c r="B64" s="20" t="n">
        <v>1.5</v>
      </c>
      <c r="C64" s="35" t="s">
        <v>220</v>
      </c>
      <c r="D64" s="35"/>
    </row>
    <row r="65" customFormat="false" ht="14.5" hidden="false" customHeight="false" outlineLevel="0" collapsed="false">
      <c r="A65" s="35" t="s">
        <v>222</v>
      </c>
      <c r="B65" s="20" t="n">
        <v>1.6</v>
      </c>
      <c r="C65" s="35" t="s">
        <v>220</v>
      </c>
      <c r="D65" s="35"/>
    </row>
    <row r="66" customFormat="false" ht="14.5" hidden="false" customHeight="false" outlineLevel="0" collapsed="false">
      <c r="A66" s="35" t="s">
        <v>223</v>
      </c>
      <c r="B66" s="20" t="n">
        <v>1.5</v>
      </c>
      <c r="C66" s="35" t="s">
        <v>220</v>
      </c>
      <c r="D66" s="35"/>
    </row>
    <row r="67" customFormat="false" ht="14.5" hidden="false" customHeight="false" outlineLevel="0" collapsed="false">
      <c r="A67" s="35" t="s">
        <v>224</v>
      </c>
      <c r="B67" s="20" t="n">
        <v>1.22</v>
      </c>
      <c r="C67" s="35" t="s">
        <v>220</v>
      </c>
      <c r="D67" s="35"/>
    </row>
    <row r="68" customFormat="false" ht="14.5" hidden="false" customHeight="false" outlineLevel="0" collapsed="false">
      <c r="A68" s="35" t="s">
        <v>225</v>
      </c>
      <c r="B68" s="20" t="n">
        <v>0</v>
      </c>
      <c r="C68" s="35" t="s">
        <v>19</v>
      </c>
      <c r="D68" s="35"/>
    </row>
    <row r="69" customFormat="false" ht="14.5" hidden="false" customHeight="false" outlineLevel="0" collapsed="false">
      <c r="A69" s="35" t="s">
        <v>226</v>
      </c>
      <c r="B69" s="20" t="n">
        <v>0.1</v>
      </c>
      <c r="C69" s="35" t="s">
        <v>176</v>
      </c>
      <c r="D69" s="35"/>
    </row>
    <row r="70" customFormat="false" ht="14.5" hidden="false" customHeight="false" outlineLevel="0" collapsed="false">
      <c r="A70" s="35" t="s">
        <v>228</v>
      </c>
      <c r="B70" s="20" t="n">
        <v>0.479310345</v>
      </c>
      <c r="C70" s="35" t="s">
        <v>65</v>
      </c>
      <c r="D70" s="35"/>
    </row>
    <row r="71" customFormat="false" ht="14.5" hidden="false" customHeight="false" outlineLevel="0" collapsed="false">
      <c r="A71" s="35" t="s">
        <v>229</v>
      </c>
      <c r="B71" s="20" t="n">
        <v>1150</v>
      </c>
      <c r="C71" s="35" t="s">
        <v>211</v>
      </c>
      <c r="D71" s="35"/>
    </row>
    <row r="72" customFormat="false" ht="14.5" hidden="false" customHeight="false" outlineLevel="0" collapsed="false">
      <c r="A72" s="35" t="s">
        <v>230</v>
      </c>
      <c r="B72" s="20" t="n">
        <v>2600</v>
      </c>
      <c r="C72" s="35" t="s">
        <v>211</v>
      </c>
      <c r="D72" s="35"/>
    </row>
    <row r="73" customFormat="false" ht="14.5" hidden="false" customHeight="false" outlineLevel="0" collapsed="false">
      <c r="A73" s="35" t="s">
        <v>231</v>
      </c>
      <c r="B73" s="20" t="n">
        <v>1845</v>
      </c>
      <c r="C73" s="35" t="s">
        <v>211</v>
      </c>
      <c r="D73" s="35"/>
    </row>
    <row r="74" customFormat="false" ht="14.5" hidden="false" customHeight="false" outlineLevel="0" collapsed="false">
      <c r="A74" s="35" t="s">
        <v>232</v>
      </c>
      <c r="B74" s="20" t="n">
        <v>10</v>
      </c>
      <c r="C74" s="35" t="s">
        <v>145</v>
      </c>
      <c r="D74" s="35"/>
    </row>
    <row r="75" customFormat="false" ht="14.5" hidden="false" customHeight="false" outlineLevel="0" collapsed="false">
      <c r="A75" s="35" t="s">
        <v>233</v>
      </c>
      <c r="B75" s="20" t="n">
        <v>4.67</v>
      </c>
      <c r="C75" s="35" t="s">
        <v>234</v>
      </c>
      <c r="D75" s="35"/>
      <c r="H75" s="10"/>
      <c r="I75" s="1"/>
    </row>
    <row r="76" customFormat="false" ht="14.5" hidden="false" customHeight="false" outlineLevel="0" collapsed="false">
      <c r="A76" s="35" t="s">
        <v>235</v>
      </c>
      <c r="B76" s="20" t="n">
        <v>2.97</v>
      </c>
      <c r="C76" s="35" t="s">
        <v>234</v>
      </c>
      <c r="D76" s="35"/>
      <c r="G76" s="1"/>
      <c r="H76" s="10"/>
      <c r="I76" s="1"/>
    </row>
    <row r="77" customFormat="false" ht="14.5" hidden="false" customHeight="false" outlineLevel="0" collapsed="false">
      <c r="A77" s="35"/>
      <c r="B77" s="20"/>
      <c r="C77" s="35"/>
      <c r="D77" s="35"/>
      <c r="G77" s="1"/>
      <c r="H77" s="10"/>
      <c r="I77" s="1"/>
    </row>
    <row r="78" customFormat="false" ht="14.5" hidden="false" customHeight="false" outlineLevel="0" collapsed="false">
      <c r="A78" s="1" t="s">
        <v>252</v>
      </c>
      <c r="B78" s="73"/>
      <c r="G78" s="1"/>
      <c r="H78" s="7"/>
      <c r="I78" s="1"/>
    </row>
    <row r="79" customFormat="false" ht="14.5" hidden="false" customHeight="false" outlineLevel="0" collapsed="false">
      <c r="A79" s="35" t="s">
        <v>204</v>
      </c>
      <c r="B79" s="20" t="n">
        <v>41630</v>
      </c>
      <c r="C79" s="35" t="s">
        <v>205</v>
      </c>
      <c r="G79" s="1"/>
      <c r="H79" s="10"/>
      <c r="I79" s="1"/>
    </row>
    <row r="80" customFormat="false" ht="14.5" hidden="false" customHeight="false" outlineLevel="0" collapsed="false">
      <c r="A80" s="35" t="s">
        <v>207</v>
      </c>
      <c r="B80" s="20" t="n">
        <v>14930</v>
      </c>
      <c r="C80" s="35" t="s">
        <v>205</v>
      </c>
      <c r="G80" s="1"/>
      <c r="H80" s="10"/>
      <c r="I80" s="1"/>
    </row>
    <row r="81" customFormat="false" ht="14.5" hidden="false" customHeight="false" outlineLevel="0" collapsed="false">
      <c r="A81" s="35" t="s">
        <v>209</v>
      </c>
      <c r="B81" s="20" t="n">
        <v>0.241</v>
      </c>
      <c r="C81" s="35" t="s">
        <v>65</v>
      </c>
      <c r="G81" s="1"/>
      <c r="H81" s="10"/>
      <c r="I81" s="1"/>
    </row>
    <row r="82" customFormat="false" ht="14.5" hidden="false" customHeight="false" outlineLevel="0" collapsed="false">
      <c r="A82" s="35" t="s">
        <v>212</v>
      </c>
      <c r="B82" s="20" t="n">
        <v>5047</v>
      </c>
      <c r="C82" s="35" t="s">
        <v>205</v>
      </c>
      <c r="G82" s="1"/>
      <c r="H82" s="10"/>
      <c r="I82" s="1"/>
    </row>
    <row r="83" customFormat="false" ht="14.5" hidden="false" customHeight="false" outlineLevel="0" collapsed="false">
      <c r="A83" s="35" t="s">
        <v>213</v>
      </c>
      <c r="B83" s="20" t="n">
        <v>876.1</v>
      </c>
      <c r="C83" s="35" t="s">
        <v>205</v>
      </c>
      <c r="G83" s="1"/>
      <c r="H83" s="10"/>
      <c r="I83" s="1"/>
    </row>
    <row r="84" customFormat="false" ht="14.5" hidden="false" customHeight="false" outlineLevel="0" collapsed="false">
      <c r="A84" s="35" t="s">
        <v>214</v>
      </c>
      <c r="B84" s="20" t="n">
        <v>625.8</v>
      </c>
      <c r="C84" s="35" t="s">
        <v>205</v>
      </c>
      <c r="G84" s="1"/>
      <c r="H84" s="7"/>
      <c r="I84" s="1"/>
    </row>
    <row r="85" customFormat="false" ht="14.5" hidden="false" customHeight="false" outlineLevel="0" collapsed="false">
      <c r="A85" s="35" t="s">
        <v>216</v>
      </c>
      <c r="B85" s="20" t="n">
        <v>74.03</v>
      </c>
      <c r="C85" s="35" t="s">
        <v>205</v>
      </c>
      <c r="G85" s="1"/>
      <c r="H85" s="10"/>
      <c r="I85" s="1"/>
    </row>
    <row r="86" customFormat="false" ht="14.5" hidden="false" customHeight="false" outlineLevel="0" collapsed="false">
      <c r="A86" s="35" t="s">
        <v>217</v>
      </c>
      <c r="B86" s="20" t="n">
        <v>189.4</v>
      </c>
      <c r="C86" s="35" t="s">
        <v>205</v>
      </c>
      <c r="H86" s="10"/>
      <c r="I86" s="1"/>
    </row>
    <row r="87" customFormat="false" ht="14.5" hidden="false" customHeight="false" outlineLevel="0" collapsed="false">
      <c r="A87" s="35" t="s">
        <v>215</v>
      </c>
      <c r="B87" s="20" t="n">
        <v>56.58</v>
      </c>
      <c r="C87" s="35" t="s">
        <v>205</v>
      </c>
      <c r="G87" s="1"/>
      <c r="H87" s="10"/>
      <c r="I87" s="1"/>
    </row>
    <row r="88" customFormat="false" ht="14.5" hidden="false" customHeight="false" outlineLevel="0" collapsed="false">
      <c r="A88" s="35" t="s">
        <v>219</v>
      </c>
      <c r="B88" s="20" t="n">
        <v>2.1</v>
      </c>
      <c r="C88" s="35" t="s">
        <v>220</v>
      </c>
      <c r="G88" s="1"/>
      <c r="H88" s="10"/>
      <c r="I88" s="1"/>
    </row>
    <row r="89" customFormat="false" ht="14.5" hidden="false" customHeight="false" outlineLevel="0" collapsed="false">
      <c r="A89" s="35" t="s">
        <v>221</v>
      </c>
      <c r="B89" s="20" t="n">
        <v>1.5</v>
      </c>
      <c r="C89" s="35" t="s">
        <v>220</v>
      </c>
      <c r="G89" s="1"/>
      <c r="H89" s="7"/>
      <c r="I89" s="1"/>
    </row>
    <row r="90" customFormat="false" ht="14.5" hidden="false" customHeight="false" outlineLevel="0" collapsed="false">
      <c r="A90" s="35" t="s">
        <v>222</v>
      </c>
      <c r="B90" s="20" t="n">
        <v>0.5</v>
      </c>
      <c r="C90" s="35" t="s">
        <v>220</v>
      </c>
      <c r="G90" s="1"/>
      <c r="H90" s="10"/>
      <c r="I90" s="1"/>
    </row>
    <row r="91" customFormat="false" ht="14.5" hidden="false" customHeight="false" outlineLevel="0" collapsed="false">
      <c r="A91" s="35" t="s">
        <v>223</v>
      </c>
      <c r="B91" s="20" t="n">
        <v>1.27</v>
      </c>
      <c r="C91" s="35" t="s">
        <v>220</v>
      </c>
      <c r="G91" s="1"/>
      <c r="H91" s="10"/>
      <c r="I91" s="1"/>
    </row>
    <row r="92" customFormat="false" ht="14.5" hidden="false" customHeight="false" outlineLevel="0" collapsed="false">
      <c r="A92" s="35" t="s">
        <v>224</v>
      </c>
      <c r="B92" s="20" t="n">
        <v>1.12</v>
      </c>
      <c r="C92" s="35" t="s">
        <v>220</v>
      </c>
      <c r="G92" s="1"/>
      <c r="H92" s="10"/>
      <c r="I92" s="1"/>
    </row>
    <row r="93" customFormat="false" ht="14.5" hidden="false" customHeight="false" outlineLevel="0" collapsed="false">
      <c r="A93" s="35" t="s">
        <v>225</v>
      </c>
      <c r="B93" s="20" t="n">
        <v>0</v>
      </c>
      <c r="C93" s="35" t="s">
        <v>19</v>
      </c>
      <c r="G93" s="1"/>
      <c r="H93" s="10"/>
      <c r="I93" s="1"/>
    </row>
    <row r="94" customFormat="false" ht="14.5" hidden="false" customHeight="false" outlineLevel="0" collapsed="false">
      <c r="A94" s="35" t="s">
        <v>226</v>
      </c>
      <c r="B94" s="20" t="n">
        <v>0.1</v>
      </c>
      <c r="C94" s="35" t="s">
        <v>176</v>
      </c>
      <c r="G94" s="1"/>
      <c r="H94" s="10"/>
      <c r="I94" s="1"/>
    </row>
    <row r="95" customFormat="false" ht="14.5" hidden="false" customHeight="false" outlineLevel="0" collapsed="false">
      <c r="A95" s="35" t="s">
        <v>228</v>
      </c>
      <c r="B95" s="20" t="n">
        <v>0.527931034</v>
      </c>
      <c r="C95" s="35" t="s">
        <v>65</v>
      </c>
      <c r="G95" s="1"/>
      <c r="H95" s="7"/>
      <c r="I95" s="1"/>
    </row>
    <row r="96" customFormat="false" ht="14.5" hidden="false" customHeight="false" outlineLevel="0" collapsed="false">
      <c r="A96" s="35" t="s">
        <v>229</v>
      </c>
      <c r="B96" s="20" t="n">
        <v>1150</v>
      </c>
      <c r="C96" s="35" t="s">
        <v>211</v>
      </c>
    </row>
    <row r="97" customFormat="false" ht="14.5" hidden="false" customHeight="false" outlineLevel="0" collapsed="false">
      <c r="A97" s="35" t="s">
        <v>230</v>
      </c>
      <c r="B97" s="20" t="n">
        <v>2600</v>
      </c>
      <c r="C97" s="35" t="s">
        <v>211</v>
      </c>
    </row>
    <row r="98" customFormat="false" ht="14.5" hidden="false" customHeight="false" outlineLevel="0" collapsed="false">
      <c r="A98" s="35" t="s">
        <v>231</v>
      </c>
      <c r="B98" s="20" t="n">
        <v>1915.5</v>
      </c>
      <c r="C98" s="35" t="s">
        <v>211</v>
      </c>
    </row>
    <row r="99" customFormat="false" ht="14.5" hidden="false" customHeight="false" outlineLevel="0" collapsed="false">
      <c r="A99" s="35" t="s">
        <v>232</v>
      </c>
      <c r="B99" s="20" t="n">
        <v>10</v>
      </c>
      <c r="C99" s="35" t="s">
        <v>145</v>
      </c>
    </row>
    <row r="100" customFormat="false" ht="14.5" hidden="false" customHeight="false" outlineLevel="0" collapsed="false">
      <c r="A100" s="35" t="s">
        <v>233</v>
      </c>
      <c r="B100" s="20" t="n">
        <v>4.67</v>
      </c>
      <c r="C100" s="35" t="s">
        <v>234</v>
      </c>
    </row>
    <row r="101" customFormat="false" ht="14.5" hidden="false" customHeight="false" outlineLevel="0" collapsed="false">
      <c r="A101" s="35" t="s">
        <v>235</v>
      </c>
      <c r="B101" s="20" t="n">
        <v>2.11</v>
      </c>
      <c r="C101" s="35" t="s">
        <v>234</v>
      </c>
    </row>
    <row r="102" customFormat="false" ht="14.5" hidden="false" customHeight="false" outlineLevel="0" collapsed="false">
      <c r="A102" s="35"/>
      <c r="B102" s="20"/>
      <c r="C102" s="35"/>
    </row>
    <row r="103" customFormat="false" ht="14.5" hidden="false" customHeight="false" outlineLevel="0" collapsed="false">
      <c r="A103" s="1" t="s">
        <v>253</v>
      </c>
      <c r="B103" s="73"/>
    </row>
    <row r="104" customFormat="false" ht="14.5" hidden="false" customHeight="false" outlineLevel="0" collapsed="false">
      <c r="A104" s="35" t="s">
        <v>204</v>
      </c>
      <c r="B104" s="20" t="n">
        <v>41630</v>
      </c>
      <c r="C104" s="35" t="s">
        <v>205</v>
      </c>
      <c r="D104" s="35"/>
    </row>
    <row r="105" customFormat="false" ht="14.5" hidden="false" customHeight="false" outlineLevel="0" collapsed="false">
      <c r="A105" s="35" t="s">
        <v>207</v>
      </c>
      <c r="B105" s="20" t="n">
        <v>14930</v>
      </c>
      <c r="C105" s="35" t="s">
        <v>205</v>
      </c>
      <c r="D105" s="35"/>
    </row>
    <row r="106" customFormat="false" ht="14.5" hidden="false" customHeight="false" outlineLevel="0" collapsed="false">
      <c r="A106" s="35" t="s">
        <v>209</v>
      </c>
      <c r="B106" s="20" t="n">
        <v>0.241</v>
      </c>
      <c r="C106" s="35" t="s">
        <v>65</v>
      </c>
      <c r="D106" s="35"/>
    </row>
    <row r="107" customFormat="false" ht="14.5" hidden="false" customHeight="false" outlineLevel="0" collapsed="false">
      <c r="A107" s="35" t="s">
        <v>212</v>
      </c>
      <c r="B107" s="20" t="n">
        <v>5047</v>
      </c>
      <c r="C107" s="35" t="s">
        <v>205</v>
      </c>
      <c r="D107" s="35"/>
    </row>
    <row r="108" customFormat="false" ht="14.5" hidden="false" customHeight="false" outlineLevel="0" collapsed="false">
      <c r="A108" s="35" t="s">
        <v>213</v>
      </c>
      <c r="B108" s="20" t="n">
        <v>876.1</v>
      </c>
      <c r="C108" s="35" t="s">
        <v>205</v>
      </c>
      <c r="D108" s="35"/>
    </row>
    <row r="109" customFormat="false" ht="14.5" hidden="false" customHeight="false" outlineLevel="0" collapsed="false">
      <c r="A109" s="35" t="s">
        <v>214</v>
      </c>
      <c r="B109" s="20" t="n">
        <v>625.8</v>
      </c>
      <c r="C109" s="35" t="s">
        <v>205</v>
      </c>
      <c r="D109" s="35"/>
    </row>
    <row r="110" customFormat="false" ht="14.5" hidden="false" customHeight="false" outlineLevel="0" collapsed="false">
      <c r="A110" s="35" t="s">
        <v>216</v>
      </c>
      <c r="B110" s="20" t="n">
        <v>74.03</v>
      </c>
      <c r="C110" s="35" t="s">
        <v>205</v>
      </c>
      <c r="D110" s="35"/>
    </row>
    <row r="111" customFormat="false" ht="14.5" hidden="false" customHeight="false" outlineLevel="0" collapsed="false">
      <c r="A111" s="35" t="s">
        <v>217</v>
      </c>
      <c r="B111" s="20" t="n">
        <v>189.4</v>
      </c>
      <c r="C111" s="35" t="s">
        <v>205</v>
      </c>
      <c r="D111" s="35"/>
    </row>
    <row r="112" customFormat="false" ht="14.5" hidden="false" customHeight="false" outlineLevel="0" collapsed="false">
      <c r="A112" s="35" t="s">
        <v>215</v>
      </c>
      <c r="B112" s="20" t="n">
        <v>56.58</v>
      </c>
      <c r="C112" s="35" t="s">
        <v>205</v>
      </c>
      <c r="D112" s="35"/>
    </row>
    <row r="113" customFormat="false" ht="14.5" hidden="false" customHeight="false" outlineLevel="0" collapsed="false">
      <c r="A113" s="35" t="s">
        <v>219</v>
      </c>
      <c r="B113" s="20" t="n">
        <v>2.1</v>
      </c>
      <c r="C113" s="35" t="s">
        <v>220</v>
      </c>
      <c r="D113" s="35"/>
    </row>
    <row r="114" customFormat="false" ht="14.5" hidden="false" customHeight="false" outlineLevel="0" collapsed="false">
      <c r="A114" s="35" t="s">
        <v>221</v>
      </c>
      <c r="B114" s="20" t="n">
        <v>1.5</v>
      </c>
      <c r="C114" s="35" t="s">
        <v>220</v>
      </c>
      <c r="D114" s="35"/>
    </row>
    <row r="115" customFormat="false" ht="14.5" hidden="false" customHeight="false" outlineLevel="0" collapsed="false">
      <c r="A115" s="35" t="s">
        <v>222</v>
      </c>
      <c r="B115" s="20" t="n">
        <v>0.5</v>
      </c>
      <c r="C115" s="35" t="s">
        <v>220</v>
      </c>
      <c r="D115" s="35"/>
    </row>
    <row r="116" customFormat="false" ht="14.5" hidden="false" customHeight="false" outlineLevel="0" collapsed="false">
      <c r="A116" s="35" t="s">
        <v>223</v>
      </c>
      <c r="B116" s="20" t="n">
        <v>1.27</v>
      </c>
      <c r="C116" s="35" t="s">
        <v>220</v>
      </c>
      <c r="D116" s="35"/>
    </row>
    <row r="117" customFormat="false" ht="14.5" hidden="false" customHeight="false" outlineLevel="0" collapsed="false">
      <c r="A117" s="35" t="s">
        <v>224</v>
      </c>
      <c r="B117" s="20" t="n">
        <v>1.12</v>
      </c>
      <c r="C117" s="35" t="s">
        <v>220</v>
      </c>
      <c r="D117" s="35"/>
    </row>
    <row r="118" customFormat="false" ht="14.5" hidden="false" customHeight="false" outlineLevel="0" collapsed="false">
      <c r="A118" s="35" t="s">
        <v>225</v>
      </c>
      <c r="B118" s="20" t="n">
        <v>0</v>
      </c>
      <c r="C118" s="35" t="s">
        <v>19</v>
      </c>
      <c r="D118" s="35"/>
    </row>
    <row r="119" customFormat="false" ht="14.5" hidden="false" customHeight="false" outlineLevel="0" collapsed="false">
      <c r="A119" s="35" t="s">
        <v>226</v>
      </c>
      <c r="B119" s="20" t="n">
        <v>0.1</v>
      </c>
      <c r="C119" s="35" t="s">
        <v>176</v>
      </c>
      <c r="D119" s="35"/>
    </row>
    <row r="120" customFormat="false" ht="14.5" hidden="false" customHeight="false" outlineLevel="0" collapsed="false">
      <c r="A120" s="35" t="s">
        <v>228</v>
      </c>
      <c r="B120" s="20" t="n">
        <v>0.527931034</v>
      </c>
      <c r="C120" s="35" t="s">
        <v>65</v>
      </c>
      <c r="D120" s="35"/>
    </row>
    <row r="121" customFormat="false" ht="14.5" hidden="false" customHeight="false" outlineLevel="0" collapsed="false">
      <c r="A121" s="35" t="s">
        <v>229</v>
      </c>
      <c r="B121" s="20" t="n">
        <v>1150</v>
      </c>
      <c r="C121" s="35" t="s">
        <v>211</v>
      </c>
      <c r="D121" s="35"/>
    </row>
    <row r="122" customFormat="false" ht="14.5" hidden="false" customHeight="false" outlineLevel="0" collapsed="false">
      <c r="A122" s="35" t="s">
        <v>230</v>
      </c>
      <c r="B122" s="20" t="n">
        <v>2600</v>
      </c>
      <c r="C122" s="35" t="s">
        <v>211</v>
      </c>
      <c r="D122" s="35"/>
    </row>
    <row r="123" customFormat="false" ht="14.5" hidden="false" customHeight="false" outlineLevel="0" collapsed="false">
      <c r="A123" s="35" t="s">
        <v>231</v>
      </c>
      <c r="B123" s="20" t="n">
        <v>1915.5</v>
      </c>
      <c r="C123" s="35" t="s">
        <v>211</v>
      </c>
      <c r="D123" s="35"/>
    </row>
    <row r="124" customFormat="false" ht="14.5" hidden="false" customHeight="false" outlineLevel="0" collapsed="false">
      <c r="A124" s="35" t="s">
        <v>232</v>
      </c>
      <c r="B124" s="20" t="n">
        <v>10</v>
      </c>
      <c r="C124" s="35" t="s">
        <v>145</v>
      </c>
      <c r="D124" s="35"/>
    </row>
    <row r="125" customFormat="false" ht="14.5" hidden="false" customHeight="false" outlineLevel="0" collapsed="false">
      <c r="A125" s="35" t="s">
        <v>233</v>
      </c>
      <c r="B125" s="20" t="n">
        <v>4.67</v>
      </c>
      <c r="C125" s="35" t="s">
        <v>234</v>
      </c>
      <c r="D125" s="35"/>
    </row>
    <row r="126" customFormat="false" ht="14.5" hidden="false" customHeight="false" outlineLevel="0" collapsed="false">
      <c r="A126" s="35" t="s">
        <v>235</v>
      </c>
      <c r="B126" s="20" t="n">
        <v>2.11</v>
      </c>
      <c r="C126" s="35" t="s">
        <v>234</v>
      </c>
    </row>
    <row r="128" customFormat="false" ht="14.5" hidden="false" customHeight="false" outlineLevel="0" collapsed="false">
      <c r="A128" s="1" t="s">
        <v>254</v>
      </c>
      <c r="B128" s="73"/>
    </row>
    <row r="129" customFormat="false" ht="14.5" hidden="false" customHeight="false" outlineLevel="0" collapsed="false">
      <c r="A129" s="35" t="s">
        <v>204</v>
      </c>
      <c r="B129" s="20" t="n">
        <v>21790</v>
      </c>
      <c r="C129" s="35" t="s">
        <v>205</v>
      </c>
      <c r="D129" s="35"/>
    </row>
    <row r="130" customFormat="false" ht="14.5" hidden="false" customHeight="false" outlineLevel="0" collapsed="false">
      <c r="A130" s="35" t="s">
        <v>207</v>
      </c>
      <c r="B130" s="20" t="n">
        <v>14670</v>
      </c>
      <c r="C130" s="35" t="s">
        <v>205</v>
      </c>
      <c r="D130" s="35"/>
    </row>
    <row r="131" customFormat="false" ht="14.5" hidden="false" customHeight="false" outlineLevel="0" collapsed="false">
      <c r="A131" s="35" t="s">
        <v>209</v>
      </c>
      <c r="B131" s="20" t="n">
        <v>0.478</v>
      </c>
      <c r="C131" s="35" t="s">
        <v>65</v>
      </c>
      <c r="D131" s="35"/>
    </row>
    <row r="132" customFormat="false" ht="14.5" hidden="false" customHeight="false" outlineLevel="0" collapsed="false">
      <c r="A132" s="35" t="s">
        <v>212</v>
      </c>
      <c r="B132" s="20" t="n">
        <v>9413</v>
      </c>
      <c r="C132" s="35" t="s">
        <v>205</v>
      </c>
      <c r="D132" s="35"/>
    </row>
    <row r="133" customFormat="false" ht="14.5" hidden="false" customHeight="false" outlineLevel="0" collapsed="false">
      <c r="A133" s="35" t="s">
        <v>213</v>
      </c>
      <c r="B133" s="20" t="n">
        <v>480.4</v>
      </c>
      <c r="C133" s="35" t="s">
        <v>205</v>
      </c>
      <c r="D133" s="35"/>
    </row>
    <row r="134" customFormat="false" ht="14.5" hidden="false" customHeight="false" outlineLevel="0" collapsed="false">
      <c r="A134" s="35" t="s">
        <v>214</v>
      </c>
      <c r="B134" s="20" t="n">
        <v>393</v>
      </c>
      <c r="C134" s="35" t="s">
        <v>205</v>
      </c>
      <c r="D134" s="35"/>
    </row>
    <row r="135" customFormat="false" ht="14.5" hidden="false" customHeight="false" outlineLevel="0" collapsed="false">
      <c r="A135" s="35" t="s">
        <v>216</v>
      </c>
      <c r="B135" s="20" t="n">
        <v>90.4</v>
      </c>
      <c r="C135" s="35" t="s">
        <v>205</v>
      </c>
      <c r="D135" s="35"/>
    </row>
    <row r="136" customFormat="false" ht="14.5" hidden="false" customHeight="false" outlineLevel="0" collapsed="false">
      <c r="A136" s="35" t="s">
        <v>217</v>
      </c>
      <c r="B136" s="20" t="n">
        <v>152.7</v>
      </c>
      <c r="C136" s="35" t="s">
        <v>205</v>
      </c>
      <c r="D136" s="35"/>
    </row>
    <row r="137" customFormat="false" ht="14.5" hidden="false" customHeight="false" outlineLevel="0" collapsed="false">
      <c r="A137" s="35" t="s">
        <v>215</v>
      </c>
      <c r="B137" s="20" t="n">
        <v>114</v>
      </c>
      <c r="C137" s="35" t="s">
        <v>205</v>
      </c>
      <c r="D137" s="35"/>
    </row>
    <row r="138" customFormat="false" ht="14.5" hidden="false" customHeight="false" outlineLevel="0" collapsed="false">
      <c r="A138" s="35" t="s">
        <v>219</v>
      </c>
      <c r="B138" s="20" t="n">
        <v>2.2</v>
      </c>
      <c r="C138" s="35" t="s">
        <v>220</v>
      </c>
      <c r="D138" s="35"/>
    </row>
    <row r="139" customFormat="false" ht="14.5" hidden="false" customHeight="false" outlineLevel="0" collapsed="false">
      <c r="A139" s="35" t="s">
        <v>221</v>
      </c>
      <c r="B139" s="20" t="n">
        <v>1.8</v>
      </c>
      <c r="C139" s="35" t="s">
        <v>220</v>
      </c>
      <c r="D139" s="35"/>
    </row>
    <row r="140" customFormat="false" ht="14.5" hidden="false" customHeight="false" outlineLevel="0" collapsed="false">
      <c r="A140" s="35" t="s">
        <v>222</v>
      </c>
      <c r="B140" s="20" t="n">
        <v>0.62</v>
      </c>
      <c r="C140" s="35" t="s">
        <v>220</v>
      </c>
      <c r="D140" s="35"/>
    </row>
    <row r="141" customFormat="false" ht="14.5" hidden="false" customHeight="false" outlineLevel="0" collapsed="false">
      <c r="A141" s="35" t="s">
        <v>223</v>
      </c>
      <c r="B141" s="20" t="n">
        <v>1.04</v>
      </c>
      <c r="C141" s="35" t="s">
        <v>220</v>
      </c>
      <c r="D141" s="35"/>
    </row>
    <row r="142" customFormat="false" ht="14.5" hidden="false" customHeight="false" outlineLevel="0" collapsed="false">
      <c r="A142" s="35" t="s">
        <v>224</v>
      </c>
      <c r="B142" s="20" t="n">
        <v>1.21</v>
      </c>
      <c r="C142" s="35" t="s">
        <v>220</v>
      </c>
      <c r="D142" s="35"/>
    </row>
    <row r="143" customFormat="false" ht="14.5" hidden="false" customHeight="false" outlineLevel="0" collapsed="false">
      <c r="A143" s="35" t="s">
        <v>225</v>
      </c>
      <c r="B143" s="20" t="n">
        <v>0</v>
      </c>
      <c r="C143" s="35" t="s">
        <v>19</v>
      </c>
      <c r="D143" s="35"/>
    </row>
    <row r="144" customFormat="false" ht="14.5" hidden="false" customHeight="false" outlineLevel="0" collapsed="false">
      <c r="A144" s="35" t="s">
        <v>226</v>
      </c>
      <c r="B144" s="20" t="n">
        <v>0.1</v>
      </c>
      <c r="C144" s="35" t="s">
        <v>176</v>
      </c>
      <c r="D144" s="35"/>
    </row>
    <row r="145" customFormat="false" ht="14.5" hidden="false" customHeight="false" outlineLevel="0" collapsed="false">
      <c r="A145" s="35" t="s">
        <v>228</v>
      </c>
      <c r="B145" s="20" t="n">
        <v>0.479310345</v>
      </c>
      <c r="C145" s="35" t="s">
        <v>65</v>
      </c>
      <c r="D145" s="35"/>
    </row>
    <row r="146" customFormat="false" ht="14.5" hidden="false" customHeight="false" outlineLevel="0" collapsed="false">
      <c r="A146" s="35" t="s">
        <v>229</v>
      </c>
      <c r="B146" s="20" t="n">
        <v>1150</v>
      </c>
      <c r="C146" s="35" t="s">
        <v>211</v>
      </c>
      <c r="D146" s="35"/>
    </row>
    <row r="147" customFormat="false" ht="14.5" hidden="false" customHeight="false" outlineLevel="0" collapsed="false">
      <c r="A147" s="35" t="s">
        <v>230</v>
      </c>
      <c r="B147" s="20" t="n">
        <v>2600</v>
      </c>
      <c r="C147" s="35" t="s">
        <v>211</v>
      </c>
      <c r="D147" s="35"/>
    </row>
    <row r="148" customFormat="false" ht="14.5" hidden="false" customHeight="false" outlineLevel="0" collapsed="false">
      <c r="A148" s="35" t="s">
        <v>231</v>
      </c>
      <c r="B148" s="20" t="n">
        <v>1845</v>
      </c>
      <c r="C148" s="35" t="s">
        <v>211</v>
      </c>
      <c r="D148" s="35"/>
    </row>
    <row r="149" customFormat="false" ht="14.5" hidden="false" customHeight="false" outlineLevel="0" collapsed="false">
      <c r="A149" s="35" t="s">
        <v>232</v>
      </c>
      <c r="B149" s="20" t="n">
        <v>10</v>
      </c>
      <c r="C149" s="35" t="s">
        <v>145</v>
      </c>
      <c r="D149" s="35"/>
    </row>
    <row r="150" customFormat="false" ht="14.5" hidden="false" customHeight="false" outlineLevel="0" collapsed="false">
      <c r="A150" s="35" t="s">
        <v>233</v>
      </c>
      <c r="B150" s="20" t="n">
        <v>4.67</v>
      </c>
      <c r="C150" s="35" t="s">
        <v>234</v>
      </c>
      <c r="D150" s="35"/>
    </row>
    <row r="151" customFormat="false" ht="14.5" hidden="false" customHeight="false" outlineLevel="0" collapsed="false">
      <c r="A151" s="35" t="s">
        <v>235</v>
      </c>
      <c r="B151" s="20" t="n">
        <v>2.97</v>
      </c>
      <c r="C151" s="35" t="s">
        <v>234</v>
      </c>
      <c r="D151" s="35"/>
    </row>
    <row r="152" customFormat="false" ht="14.5" hidden="false" customHeight="false" outlineLevel="0" collapsed="false">
      <c r="A152" s="35"/>
      <c r="B152" s="20"/>
      <c r="C152" s="35"/>
      <c r="D152" s="35"/>
    </row>
    <row r="153" customFormat="false" ht="14.5" hidden="false" customHeight="false" outlineLevel="0" collapsed="false">
      <c r="A153" s="1" t="s">
        <v>255</v>
      </c>
    </row>
    <row r="154" customFormat="false" ht="14.5" hidden="false" customHeight="false" outlineLevel="0" collapsed="false">
      <c r="A154" s="35" t="s">
        <v>204</v>
      </c>
      <c r="B154" s="20" t="n">
        <v>28544</v>
      </c>
      <c r="C154" s="35" t="s">
        <v>205</v>
      </c>
    </row>
    <row r="155" customFormat="false" ht="14.5" hidden="false" customHeight="false" outlineLevel="0" collapsed="false">
      <c r="A155" s="35" t="s">
        <v>207</v>
      </c>
      <c r="B155" s="20" t="n">
        <v>10280</v>
      </c>
      <c r="C155" s="35" t="s">
        <v>205</v>
      </c>
    </row>
    <row r="156" customFormat="false" ht="14.5" hidden="false" customHeight="false" outlineLevel="0" collapsed="false">
      <c r="A156" s="35" t="s">
        <v>209</v>
      </c>
      <c r="B156" s="20" t="n">
        <v>0.438</v>
      </c>
      <c r="C156" s="35" t="s">
        <v>65</v>
      </c>
    </row>
    <row r="157" customFormat="false" ht="14.5" hidden="false" customHeight="false" outlineLevel="0" collapsed="false">
      <c r="A157" s="35" t="s">
        <v>212</v>
      </c>
      <c r="B157" s="20" t="n">
        <v>6470</v>
      </c>
      <c r="C157" s="35" t="s">
        <v>205</v>
      </c>
    </row>
    <row r="158" customFormat="false" ht="14.5" hidden="false" customHeight="false" outlineLevel="0" collapsed="false">
      <c r="A158" s="35" t="s">
        <v>213</v>
      </c>
      <c r="B158" s="20" t="n">
        <v>513.8</v>
      </c>
      <c r="C158" s="35" t="s">
        <v>205</v>
      </c>
    </row>
    <row r="159" customFormat="false" ht="14.5" hidden="false" customHeight="false" outlineLevel="0" collapsed="false">
      <c r="A159" s="35" t="s">
        <v>214</v>
      </c>
      <c r="B159" s="20" t="n">
        <v>356.8</v>
      </c>
      <c r="C159" s="35" t="s">
        <v>205</v>
      </c>
    </row>
    <row r="160" customFormat="false" ht="14.5" hidden="false" customHeight="false" outlineLevel="0" collapsed="false">
      <c r="A160" s="35" t="s">
        <v>216</v>
      </c>
      <c r="B160" s="20" t="n">
        <v>185</v>
      </c>
      <c r="C160" s="35" t="s">
        <v>205</v>
      </c>
    </row>
    <row r="161" customFormat="false" ht="14.5" hidden="false" customHeight="false" outlineLevel="0" collapsed="false">
      <c r="A161" s="35" t="s">
        <v>217</v>
      </c>
      <c r="B161" s="20" t="n">
        <v>123.4</v>
      </c>
      <c r="C161" s="35" t="s">
        <v>205</v>
      </c>
    </row>
    <row r="162" customFormat="false" ht="14.5" hidden="false" customHeight="false" outlineLevel="0" collapsed="false">
      <c r="A162" s="35" t="s">
        <v>215</v>
      </c>
      <c r="B162" s="20" t="n">
        <v>148.8</v>
      </c>
      <c r="C162" s="35" t="s">
        <v>205</v>
      </c>
    </row>
    <row r="163" customFormat="false" ht="14.5" hidden="false" customHeight="false" outlineLevel="0" collapsed="false">
      <c r="A163" s="35" t="s">
        <v>219</v>
      </c>
      <c r="B163" s="20" t="n">
        <v>1.8</v>
      </c>
      <c r="C163" s="35" t="s">
        <v>220</v>
      </c>
    </row>
    <row r="164" customFormat="false" ht="14.5" hidden="false" customHeight="false" outlineLevel="0" collapsed="false">
      <c r="A164" s="35" t="s">
        <v>221</v>
      </c>
      <c r="B164" s="20" t="n">
        <v>1.25</v>
      </c>
      <c r="C164" s="35" t="s">
        <v>220</v>
      </c>
    </row>
    <row r="165" customFormat="false" ht="14.5" hidden="false" customHeight="false" outlineLevel="0" collapsed="false">
      <c r="A165" s="35" t="s">
        <v>222</v>
      </c>
      <c r="B165" s="20" t="n">
        <v>1.8</v>
      </c>
      <c r="C165" s="35" t="s">
        <v>220</v>
      </c>
    </row>
    <row r="166" customFormat="false" ht="14.5" hidden="false" customHeight="false" outlineLevel="0" collapsed="false">
      <c r="A166" s="35" t="s">
        <v>223</v>
      </c>
      <c r="B166" s="20" t="n">
        <v>1.2</v>
      </c>
      <c r="C166" s="35" t="s">
        <v>220</v>
      </c>
    </row>
    <row r="167" customFormat="false" ht="14.5" hidden="false" customHeight="false" outlineLevel="0" collapsed="false">
      <c r="A167" s="35" t="s">
        <v>224</v>
      </c>
      <c r="B167" s="20" t="n">
        <v>2.3</v>
      </c>
      <c r="C167" s="35" t="s">
        <v>220</v>
      </c>
    </row>
    <row r="168" customFormat="false" ht="14.5" hidden="false" customHeight="false" outlineLevel="0" collapsed="false">
      <c r="A168" s="35" t="s">
        <v>225</v>
      </c>
      <c r="B168" s="20" t="n">
        <v>0</v>
      </c>
      <c r="C168" s="35" t="s">
        <v>19</v>
      </c>
    </row>
    <row r="169" customFormat="false" ht="14.5" hidden="false" customHeight="false" outlineLevel="0" collapsed="false">
      <c r="A169" s="35" t="s">
        <v>226</v>
      </c>
      <c r="B169" s="20" t="n">
        <v>0.92</v>
      </c>
      <c r="C169" s="35" t="s">
        <v>176</v>
      </c>
    </row>
    <row r="170" customFormat="false" ht="14.5" hidden="false" customHeight="false" outlineLevel="0" collapsed="false">
      <c r="A170" s="35" t="s">
        <v>228</v>
      </c>
      <c r="B170" s="20" t="n">
        <v>0.479</v>
      </c>
      <c r="C170" s="35" t="s">
        <v>65</v>
      </c>
    </row>
    <row r="171" customFormat="false" ht="14.5" hidden="false" customHeight="false" outlineLevel="0" collapsed="false">
      <c r="A171" s="35" t="s">
        <v>229</v>
      </c>
      <c r="B171" s="20" t="n">
        <v>1150</v>
      </c>
      <c r="C171" s="35" t="s">
        <v>211</v>
      </c>
    </row>
    <row r="172" customFormat="false" ht="14.5" hidden="false" customHeight="false" outlineLevel="0" collapsed="false">
      <c r="A172" s="35" t="s">
        <v>230</v>
      </c>
      <c r="B172" s="20" t="n">
        <v>2600</v>
      </c>
      <c r="C172" s="35" t="s">
        <v>211</v>
      </c>
    </row>
    <row r="173" customFormat="false" ht="14.5" hidden="false" customHeight="false" outlineLevel="0" collapsed="false">
      <c r="A173" s="35" t="s">
        <v>231</v>
      </c>
      <c r="B173" s="20" t="n">
        <v>1888</v>
      </c>
      <c r="C173" s="35" t="s">
        <v>211</v>
      </c>
    </row>
    <row r="174" customFormat="false" ht="14.5" hidden="false" customHeight="false" outlineLevel="0" collapsed="false">
      <c r="A174" s="35" t="s">
        <v>232</v>
      </c>
      <c r="B174" s="20" t="n">
        <v>10</v>
      </c>
      <c r="C174" s="35"/>
    </row>
    <row r="175" customFormat="false" ht="14.5" hidden="false" customHeight="false" outlineLevel="0" collapsed="false">
      <c r="A175" s="35" t="s">
        <v>233</v>
      </c>
      <c r="B175" s="20" t="n">
        <v>4.67</v>
      </c>
      <c r="C175" s="35" t="s">
        <v>234</v>
      </c>
    </row>
    <row r="176" customFormat="false" ht="14.5" hidden="false" customHeight="false" outlineLevel="0" collapsed="false">
      <c r="A176" s="35" t="s">
        <v>235</v>
      </c>
      <c r="B176" s="20" t="n">
        <v>2.97</v>
      </c>
      <c r="C176" s="35" t="s">
        <v>234</v>
      </c>
    </row>
    <row r="178" customFormat="false" ht="14.5" hidden="false" customHeight="false" outlineLevel="0" collapsed="false">
      <c r="A178" s="1" t="s">
        <v>256</v>
      </c>
    </row>
    <row r="179" customFormat="false" ht="14.5" hidden="false" customHeight="false" outlineLevel="0" collapsed="false">
      <c r="A179" s="35" t="s">
        <v>204</v>
      </c>
      <c r="B179" s="20" t="n">
        <v>28544</v>
      </c>
      <c r="C179" s="35" t="s">
        <v>205</v>
      </c>
    </row>
    <row r="180" customFormat="false" ht="14.5" hidden="false" customHeight="false" outlineLevel="0" collapsed="false">
      <c r="A180" s="35" t="s">
        <v>207</v>
      </c>
      <c r="B180" s="20" t="n">
        <v>10280</v>
      </c>
      <c r="C180" s="35" t="s">
        <v>205</v>
      </c>
    </row>
    <row r="181" customFormat="false" ht="14.5" hidden="false" customHeight="false" outlineLevel="0" collapsed="false">
      <c r="A181" s="35" t="s">
        <v>209</v>
      </c>
      <c r="B181" s="20" t="n">
        <v>0.438</v>
      </c>
      <c r="C181" s="35" t="s">
        <v>65</v>
      </c>
    </row>
    <row r="182" customFormat="false" ht="14.5" hidden="false" customHeight="false" outlineLevel="0" collapsed="false">
      <c r="A182" s="35" t="s">
        <v>212</v>
      </c>
      <c r="B182" s="20" t="n">
        <v>6470</v>
      </c>
      <c r="C182" s="35" t="s">
        <v>205</v>
      </c>
    </row>
    <row r="183" customFormat="false" ht="14.5" hidden="false" customHeight="false" outlineLevel="0" collapsed="false">
      <c r="A183" s="35" t="s">
        <v>213</v>
      </c>
      <c r="B183" s="20" t="n">
        <v>513.8</v>
      </c>
      <c r="C183" s="35" t="s">
        <v>205</v>
      </c>
    </row>
    <row r="184" customFormat="false" ht="14.5" hidden="false" customHeight="false" outlineLevel="0" collapsed="false">
      <c r="A184" s="35" t="s">
        <v>214</v>
      </c>
      <c r="B184" s="20" t="n">
        <v>356.8</v>
      </c>
      <c r="C184" s="35" t="s">
        <v>205</v>
      </c>
    </row>
    <row r="185" customFormat="false" ht="14.5" hidden="false" customHeight="false" outlineLevel="0" collapsed="false">
      <c r="A185" s="35" t="s">
        <v>216</v>
      </c>
      <c r="B185" s="20" t="n">
        <v>185</v>
      </c>
      <c r="C185" s="35" t="s">
        <v>205</v>
      </c>
    </row>
    <row r="186" customFormat="false" ht="14.5" hidden="false" customHeight="false" outlineLevel="0" collapsed="false">
      <c r="A186" s="35" t="s">
        <v>217</v>
      </c>
      <c r="B186" s="20" t="n">
        <v>123.4</v>
      </c>
      <c r="C186" s="35" t="s">
        <v>205</v>
      </c>
    </row>
    <row r="187" customFormat="false" ht="14.5" hidden="false" customHeight="false" outlineLevel="0" collapsed="false">
      <c r="A187" s="35" t="s">
        <v>215</v>
      </c>
      <c r="B187" s="20" t="n">
        <v>148.8</v>
      </c>
      <c r="C187" s="35" t="s">
        <v>205</v>
      </c>
    </row>
    <row r="188" customFormat="false" ht="14.5" hidden="false" customHeight="false" outlineLevel="0" collapsed="false">
      <c r="A188" s="35" t="s">
        <v>219</v>
      </c>
      <c r="B188" s="20" t="n">
        <v>1.8</v>
      </c>
      <c r="C188" s="35" t="s">
        <v>220</v>
      </c>
    </row>
    <row r="189" customFormat="false" ht="14.5" hidden="false" customHeight="false" outlineLevel="0" collapsed="false">
      <c r="A189" s="35" t="s">
        <v>221</v>
      </c>
      <c r="B189" s="20" t="n">
        <v>1.25</v>
      </c>
      <c r="C189" s="35" t="s">
        <v>220</v>
      </c>
    </row>
    <row r="190" customFormat="false" ht="14.5" hidden="false" customHeight="false" outlineLevel="0" collapsed="false">
      <c r="A190" s="35" t="s">
        <v>222</v>
      </c>
      <c r="B190" s="20" t="n">
        <v>1.8</v>
      </c>
      <c r="C190" s="35" t="s">
        <v>220</v>
      </c>
    </row>
    <row r="191" customFormat="false" ht="14.5" hidden="false" customHeight="false" outlineLevel="0" collapsed="false">
      <c r="A191" s="35" t="s">
        <v>223</v>
      </c>
      <c r="B191" s="20" t="n">
        <v>1.2</v>
      </c>
      <c r="C191" s="35" t="s">
        <v>220</v>
      </c>
    </row>
    <row r="192" customFormat="false" ht="14.5" hidden="false" customHeight="false" outlineLevel="0" collapsed="false">
      <c r="A192" s="35" t="s">
        <v>224</v>
      </c>
      <c r="B192" s="20" t="n">
        <v>2.3</v>
      </c>
      <c r="C192" s="35" t="s">
        <v>220</v>
      </c>
    </row>
    <row r="193" customFormat="false" ht="14.5" hidden="false" customHeight="false" outlineLevel="0" collapsed="false">
      <c r="A193" s="35" t="s">
        <v>225</v>
      </c>
      <c r="B193" s="20" t="n">
        <v>0</v>
      </c>
      <c r="C193" s="35" t="s">
        <v>19</v>
      </c>
    </row>
    <row r="194" customFormat="false" ht="14.5" hidden="false" customHeight="false" outlineLevel="0" collapsed="false">
      <c r="A194" s="35" t="s">
        <v>226</v>
      </c>
      <c r="B194" s="20" t="n">
        <v>0.92</v>
      </c>
      <c r="C194" s="35" t="s">
        <v>176</v>
      </c>
    </row>
    <row r="195" customFormat="false" ht="14.5" hidden="false" customHeight="false" outlineLevel="0" collapsed="false">
      <c r="A195" s="35" t="s">
        <v>228</v>
      </c>
      <c r="B195" s="20" t="n">
        <v>0.479</v>
      </c>
      <c r="C195" s="35" t="s">
        <v>65</v>
      </c>
    </row>
    <row r="196" customFormat="false" ht="14.5" hidden="false" customHeight="false" outlineLevel="0" collapsed="false">
      <c r="A196" s="35" t="s">
        <v>229</v>
      </c>
      <c r="B196" s="20" t="n">
        <v>1150</v>
      </c>
      <c r="C196" s="35" t="s">
        <v>211</v>
      </c>
    </row>
    <row r="197" customFormat="false" ht="14.5" hidden="false" customHeight="false" outlineLevel="0" collapsed="false">
      <c r="A197" s="35" t="s">
        <v>230</v>
      </c>
      <c r="B197" s="20" t="n">
        <v>2600</v>
      </c>
      <c r="C197" s="35" t="s">
        <v>211</v>
      </c>
    </row>
    <row r="198" customFormat="false" ht="14.5" hidden="false" customHeight="false" outlineLevel="0" collapsed="false">
      <c r="A198" s="35" t="s">
        <v>231</v>
      </c>
      <c r="B198" s="20" t="n">
        <v>1888</v>
      </c>
      <c r="C198" s="35" t="s">
        <v>211</v>
      </c>
    </row>
    <row r="199" customFormat="false" ht="14.5" hidden="false" customHeight="false" outlineLevel="0" collapsed="false">
      <c r="A199" s="35" t="s">
        <v>232</v>
      </c>
      <c r="B199" s="20" t="n">
        <v>10</v>
      </c>
      <c r="C199" s="35"/>
    </row>
    <row r="200" customFormat="false" ht="14.5" hidden="false" customHeight="false" outlineLevel="0" collapsed="false">
      <c r="A200" s="35" t="s">
        <v>233</v>
      </c>
      <c r="B200" s="20" t="n">
        <v>4.67</v>
      </c>
      <c r="C200" s="35" t="s">
        <v>234</v>
      </c>
    </row>
    <row r="201" customFormat="false" ht="14.5" hidden="false" customHeight="false" outlineLevel="0" collapsed="false">
      <c r="A201" s="35" t="s">
        <v>235</v>
      </c>
      <c r="B201" s="20" t="n">
        <v>2.97</v>
      </c>
      <c r="C201" s="35" t="s">
        <v>234</v>
      </c>
    </row>
    <row r="203" customFormat="false" ht="14.5" hidden="false" customHeight="false" outlineLevel="0" collapsed="false">
      <c r="A203" s="1" t="s">
        <v>257</v>
      </c>
    </row>
    <row r="204" customFormat="false" ht="14.5" hidden="false" customHeight="false" outlineLevel="0" collapsed="false">
      <c r="A204" s="35" t="s">
        <v>204</v>
      </c>
      <c r="B204" s="20" t="n">
        <v>28544</v>
      </c>
      <c r="C204" s="35" t="s">
        <v>205</v>
      </c>
    </row>
    <row r="205" customFormat="false" ht="14.5" hidden="false" customHeight="false" outlineLevel="0" collapsed="false">
      <c r="A205" s="35" t="s">
        <v>207</v>
      </c>
      <c r="B205" s="20" t="n">
        <v>10280</v>
      </c>
      <c r="C205" s="35" t="s">
        <v>205</v>
      </c>
    </row>
    <row r="206" customFormat="false" ht="14.5" hidden="false" customHeight="false" outlineLevel="0" collapsed="false">
      <c r="A206" s="35" t="s">
        <v>209</v>
      </c>
      <c r="B206" s="20" t="n">
        <v>0.438</v>
      </c>
      <c r="C206" s="35" t="s">
        <v>65</v>
      </c>
    </row>
    <row r="207" customFormat="false" ht="14.5" hidden="false" customHeight="false" outlineLevel="0" collapsed="false">
      <c r="A207" s="35" t="s">
        <v>212</v>
      </c>
      <c r="B207" s="20" t="n">
        <v>6470</v>
      </c>
      <c r="C207" s="35" t="s">
        <v>205</v>
      </c>
    </row>
    <row r="208" customFormat="false" ht="14.5" hidden="false" customHeight="false" outlineLevel="0" collapsed="false">
      <c r="A208" s="35" t="s">
        <v>213</v>
      </c>
      <c r="B208" s="20" t="n">
        <v>513.8</v>
      </c>
      <c r="C208" s="35" t="s">
        <v>205</v>
      </c>
    </row>
    <row r="209" customFormat="false" ht="14.5" hidden="false" customHeight="false" outlineLevel="0" collapsed="false">
      <c r="A209" s="35" t="s">
        <v>214</v>
      </c>
      <c r="B209" s="20" t="n">
        <v>356.8</v>
      </c>
      <c r="C209" s="35" t="s">
        <v>205</v>
      </c>
    </row>
    <row r="210" customFormat="false" ht="14.5" hidden="false" customHeight="false" outlineLevel="0" collapsed="false">
      <c r="A210" s="35" t="s">
        <v>216</v>
      </c>
      <c r="B210" s="20" t="n">
        <v>185</v>
      </c>
      <c r="C210" s="35" t="s">
        <v>205</v>
      </c>
    </row>
    <row r="211" customFormat="false" ht="14.5" hidden="false" customHeight="false" outlineLevel="0" collapsed="false">
      <c r="A211" s="35" t="s">
        <v>217</v>
      </c>
      <c r="B211" s="20" t="n">
        <v>123.4</v>
      </c>
      <c r="C211" s="35" t="s">
        <v>205</v>
      </c>
    </row>
    <row r="212" customFormat="false" ht="14.5" hidden="false" customHeight="false" outlineLevel="0" collapsed="false">
      <c r="A212" s="35" t="s">
        <v>215</v>
      </c>
      <c r="B212" s="20" t="n">
        <v>148.8</v>
      </c>
      <c r="C212" s="35" t="s">
        <v>205</v>
      </c>
    </row>
    <row r="213" customFormat="false" ht="14.5" hidden="false" customHeight="false" outlineLevel="0" collapsed="false">
      <c r="A213" s="35" t="s">
        <v>219</v>
      </c>
      <c r="B213" s="20" t="n">
        <v>1.8</v>
      </c>
      <c r="C213" s="35" t="s">
        <v>220</v>
      </c>
    </row>
    <row r="214" customFormat="false" ht="14.5" hidden="false" customHeight="false" outlineLevel="0" collapsed="false">
      <c r="A214" s="35" t="s">
        <v>221</v>
      </c>
      <c r="B214" s="20" t="n">
        <v>1.25</v>
      </c>
      <c r="C214" s="35" t="s">
        <v>220</v>
      </c>
    </row>
    <row r="215" customFormat="false" ht="14.5" hidden="false" customHeight="false" outlineLevel="0" collapsed="false">
      <c r="A215" s="35" t="s">
        <v>222</v>
      </c>
      <c r="B215" s="20" t="n">
        <v>1.8</v>
      </c>
      <c r="C215" s="35" t="s">
        <v>220</v>
      </c>
    </row>
    <row r="216" customFormat="false" ht="14.5" hidden="false" customHeight="false" outlineLevel="0" collapsed="false">
      <c r="A216" s="35" t="s">
        <v>223</v>
      </c>
      <c r="B216" s="20" t="n">
        <v>1.2</v>
      </c>
      <c r="C216" s="35" t="s">
        <v>220</v>
      </c>
    </row>
    <row r="217" customFormat="false" ht="14.5" hidden="false" customHeight="false" outlineLevel="0" collapsed="false">
      <c r="A217" s="35" t="s">
        <v>224</v>
      </c>
      <c r="B217" s="20" t="n">
        <v>2.3</v>
      </c>
      <c r="C217" s="35" t="s">
        <v>220</v>
      </c>
    </row>
    <row r="218" customFormat="false" ht="14.5" hidden="false" customHeight="false" outlineLevel="0" collapsed="false">
      <c r="A218" s="35" t="s">
        <v>225</v>
      </c>
      <c r="B218" s="20" t="n">
        <v>0</v>
      </c>
      <c r="C218" s="35" t="s">
        <v>19</v>
      </c>
    </row>
    <row r="219" customFormat="false" ht="14.5" hidden="false" customHeight="false" outlineLevel="0" collapsed="false">
      <c r="A219" s="35" t="s">
        <v>226</v>
      </c>
      <c r="B219" s="20" t="n">
        <v>0.92</v>
      </c>
      <c r="C219" s="35" t="s">
        <v>176</v>
      </c>
    </row>
    <row r="220" customFormat="false" ht="14.5" hidden="false" customHeight="false" outlineLevel="0" collapsed="false">
      <c r="A220" s="35" t="s">
        <v>228</v>
      </c>
      <c r="B220" s="20" t="n">
        <v>0.479</v>
      </c>
      <c r="C220" s="35" t="s">
        <v>65</v>
      </c>
    </row>
    <row r="221" customFormat="false" ht="14.5" hidden="false" customHeight="false" outlineLevel="0" collapsed="false">
      <c r="A221" s="35" t="s">
        <v>229</v>
      </c>
      <c r="B221" s="20" t="n">
        <v>1150</v>
      </c>
      <c r="C221" s="35" t="s">
        <v>211</v>
      </c>
    </row>
    <row r="222" customFormat="false" ht="14.5" hidden="false" customHeight="false" outlineLevel="0" collapsed="false">
      <c r="A222" s="35" t="s">
        <v>230</v>
      </c>
      <c r="B222" s="20" t="n">
        <v>2600</v>
      </c>
      <c r="C222" s="35" t="s">
        <v>211</v>
      </c>
    </row>
    <row r="223" customFormat="false" ht="14.5" hidden="false" customHeight="false" outlineLevel="0" collapsed="false">
      <c r="A223" s="35" t="s">
        <v>231</v>
      </c>
      <c r="B223" s="20" t="n">
        <v>1888</v>
      </c>
      <c r="C223" s="35" t="s">
        <v>211</v>
      </c>
    </row>
    <row r="224" customFormat="false" ht="14.5" hidden="false" customHeight="false" outlineLevel="0" collapsed="false">
      <c r="A224" s="35" t="s">
        <v>232</v>
      </c>
      <c r="B224" s="20" t="n">
        <v>10</v>
      </c>
      <c r="C224" s="35"/>
    </row>
    <row r="225" customFormat="false" ht="14.5" hidden="false" customHeight="false" outlineLevel="0" collapsed="false">
      <c r="A225" s="35" t="s">
        <v>233</v>
      </c>
      <c r="B225" s="20" t="n">
        <v>4.67</v>
      </c>
      <c r="C225" s="35" t="s">
        <v>234</v>
      </c>
    </row>
    <row r="226" customFormat="false" ht="14.5" hidden="false" customHeight="false" outlineLevel="0" collapsed="false">
      <c r="A226" s="35" t="s">
        <v>235</v>
      </c>
      <c r="B226" s="20" t="n">
        <v>2.97</v>
      </c>
      <c r="C226" s="35" t="s">
        <v>234</v>
      </c>
    </row>
    <row r="227" customFormat="false" ht="14.5" hidden="false" customHeight="false" outlineLevel="0" collapsed="false">
      <c r="A227" s="35"/>
      <c r="B227" s="20"/>
      <c r="C227" s="35"/>
    </row>
    <row r="228" customFormat="false" ht="14.5" hidden="false" customHeight="false" outlineLevel="0" collapsed="false">
      <c r="A228" s="1" t="s">
        <v>258</v>
      </c>
      <c r="B228" s="20"/>
      <c r="C228" s="35"/>
    </row>
    <row r="229" customFormat="false" ht="14.5" hidden="false" customHeight="false" outlineLevel="0" collapsed="false">
      <c r="A229" s="35" t="s">
        <v>204</v>
      </c>
      <c r="B229" s="20" t="n">
        <v>0.001</v>
      </c>
      <c r="C229" s="35" t="s">
        <v>205</v>
      </c>
    </row>
    <row r="230" customFormat="false" ht="14.5" hidden="false" customHeight="false" outlineLevel="0" collapsed="false">
      <c r="A230" s="35" t="s">
        <v>207</v>
      </c>
      <c r="B230" s="20" t="n">
        <v>0.001</v>
      </c>
      <c r="C230" s="35" t="s">
        <v>205</v>
      </c>
    </row>
    <row r="231" customFormat="false" ht="14.5" hidden="false" customHeight="false" outlineLevel="0" collapsed="false">
      <c r="A231" s="35" t="s">
        <v>209</v>
      </c>
      <c r="B231" s="20" t="n">
        <v>0.3</v>
      </c>
      <c r="C231" s="35" t="s">
        <v>65</v>
      </c>
    </row>
    <row r="232" customFormat="false" ht="14.5" hidden="false" customHeight="false" outlineLevel="0" collapsed="false">
      <c r="A232" s="35" t="s">
        <v>212</v>
      </c>
      <c r="B232" s="20" t="n">
        <v>1000</v>
      </c>
      <c r="C232" s="35" t="s">
        <v>205</v>
      </c>
    </row>
    <row r="233" customFormat="false" ht="14.5" hidden="false" customHeight="false" outlineLevel="0" collapsed="false">
      <c r="A233" s="35" t="s">
        <v>231</v>
      </c>
      <c r="B233" s="20" t="n">
        <v>2000</v>
      </c>
      <c r="C233" s="35" t="s">
        <v>211</v>
      </c>
    </row>
    <row r="234" customFormat="false" ht="14.5" hidden="false" customHeight="false" outlineLevel="0" collapsed="false">
      <c r="A234" s="35"/>
      <c r="B234" s="20"/>
      <c r="C234" s="35"/>
    </row>
    <row r="235" customFormat="false" ht="14.5" hidden="false" customHeight="false" outlineLevel="0" collapsed="false">
      <c r="A235" s="35"/>
      <c r="B235" s="20"/>
      <c r="C235" s="35"/>
    </row>
    <row r="276" customFormat="false" ht="14.5" hidden="false" customHeight="false" outlineLevel="0" collapsed="false">
      <c r="C276" s="3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6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1" ySplit="2" topLeftCell="B9" activePane="bottomRight" state="frozen"/>
      <selection pane="topLeft" activeCell="A1" activeCellId="0" sqref="A1"/>
      <selection pane="topRight" activeCell="B1" activeCellId="0" sqref="B1"/>
      <selection pane="bottomLeft" activeCell="A9" activeCellId="0" sqref="A9"/>
      <selection pane="bottomRight" activeCell="K15" activeCellId="0" sqref="K15"/>
    </sheetView>
  </sheetViews>
  <sheetFormatPr defaultColWidth="8.70703125" defaultRowHeight="14.5" zeroHeight="false" outlineLevelRow="0" outlineLevelCol="0"/>
  <cols>
    <col collapsed="false" customWidth="true" hidden="false" outlineLevel="0" max="1" min="1" style="0" width="7.18"/>
    <col collapsed="false" customWidth="true" hidden="false" outlineLevel="0" max="3" min="2" style="10" width="15.73"/>
    <col collapsed="false" customWidth="true" hidden="false" outlineLevel="0" max="4" min="4" style="10" width="16.73"/>
    <col collapsed="false" customWidth="true" hidden="false" outlineLevel="0" max="7" min="5" style="10" width="15.73"/>
    <col collapsed="false" customWidth="true" hidden="false" outlineLevel="0" max="8" min="8" style="0" width="11.82"/>
    <col collapsed="false" customWidth="true" hidden="false" outlineLevel="0" max="9" min="9" style="0" width="11.27"/>
    <col collapsed="false" customWidth="true" hidden="false" outlineLevel="0" max="10" min="10" style="0" width="14.27"/>
    <col collapsed="false" customWidth="true" hidden="false" outlineLevel="0" max="12" min="11" style="0" width="14.72"/>
    <col collapsed="false" customWidth="true" hidden="false" outlineLevel="0" max="16" min="13" style="0" width="12.18"/>
    <col collapsed="false" customWidth="true" hidden="false" outlineLevel="0" max="18" min="17" style="0" width="16.45"/>
    <col collapsed="false" customWidth="true" hidden="false" outlineLevel="0" max="19" min="19" style="0" width="12.27"/>
  </cols>
  <sheetData>
    <row r="1" s="1" customFormat="true" ht="43.5" hidden="false" customHeight="false" outlineLevel="0" collapsed="false">
      <c r="A1" s="1" t="s">
        <v>126</v>
      </c>
      <c r="B1" s="43" t="s">
        <v>259</v>
      </c>
      <c r="C1" s="43" t="s">
        <v>260</v>
      </c>
      <c r="D1" s="43" t="s">
        <v>261</v>
      </c>
      <c r="E1" s="43" t="s">
        <v>204</v>
      </c>
      <c r="F1" s="43" t="s">
        <v>207</v>
      </c>
      <c r="G1" s="43" t="s">
        <v>262</v>
      </c>
      <c r="H1" s="1" t="s">
        <v>263</v>
      </c>
      <c r="I1" s="1" t="s">
        <v>264</v>
      </c>
      <c r="J1" s="1" t="s">
        <v>265</v>
      </c>
      <c r="K1" s="1" t="s">
        <v>266</v>
      </c>
      <c r="L1" s="1" t="s">
        <v>267</v>
      </c>
      <c r="M1" s="1" t="s">
        <v>268</v>
      </c>
      <c r="N1" s="1" t="s">
        <v>269</v>
      </c>
      <c r="O1" s="1" t="s">
        <v>270</v>
      </c>
      <c r="P1" s="1" t="s">
        <v>271</v>
      </c>
      <c r="Q1" s="1" t="s">
        <v>272</v>
      </c>
      <c r="R1" s="1" t="s">
        <v>273</v>
      </c>
      <c r="S1" s="72" t="s">
        <v>274</v>
      </c>
      <c r="T1" s="72" t="s">
        <v>275</v>
      </c>
    </row>
    <row r="2" s="1" customFormat="true" ht="14.5" hidden="false" customHeight="false" outlineLevel="0" collapsed="false">
      <c r="A2" s="1" t="s">
        <v>65</v>
      </c>
      <c r="B2" s="43" t="s">
        <v>276</v>
      </c>
      <c r="C2" s="43" t="s">
        <v>276</v>
      </c>
      <c r="D2" s="43" t="s">
        <v>276</v>
      </c>
      <c r="E2" s="43" t="s">
        <v>277</v>
      </c>
      <c r="F2" s="43" t="s">
        <v>277</v>
      </c>
      <c r="G2" s="43" t="s">
        <v>277</v>
      </c>
      <c r="H2" s="1" t="s">
        <v>16</v>
      </c>
      <c r="I2" s="1" t="s">
        <v>16</v>
      </c>
      <c r="J2" s="1" t="s">
        <v>19</v>
      </c>
      <c r="K2" s="1" t="s">
        <v>16</v>
      </c>
      <c r="L2" s="1" t="s">
        <v>16</v>
      </c>
      <c r="M2" s="1" t="s">
        <v>246</v>
      </c>
      <c r="N2" s="1" t="s">
        <v>278</v>
      </c>
      <c r="O2" s="1" t="s">
        <v>278</v>
      </c>
      <c r="P2" s="1" t="s">
        <v>278</v>
      </c>
      <c r="Q2" s="1" t="s">
        <v>16</v>
      </c>
      <c r="R2" s="1" t="s">
        <v>16</v>
      </c>
      <c r="S2" s="28" t="s">
        <v>246</v>
      </c>
      <c r="T2" s="28" t="s">
        <v>24</v>
      </c>
    </row>
    <row r="3" customFormat="false" ht="14.5" hidden="false" customHeight="false" outlineLevel="0" collapsed="false">
      <c r="A3" s="26" t="n">
        <f aca="false">BladeExternalGeometry!A3</f>
        <v>0</v>
      </c>
      <c r="B3" s="75" t="n">
        <v>2435763320</v>
      </c>
      <c r="C3" s="75" t="n">
        <v>2435648824</v>
      </c>
      <c r="D3" s="75" t="n">
        <v>11275588420</v>
      </c>
      <c r="E3" s="75" t="n">
        <v>9049466584</v>
      </c>
      <c r="F3" s="75" t="n">
        <v>9049929800</v>
      </c>
      <c r="G3" s="75" t="n">
        <v>7816921648</v>
      </c>
      <c r="H3" s="75" t="n">
        <v>-5.137E-005</v>
      </c>
      <c r="I3" s="75" t="n">
        <v>0.0002146</v>
      </c>
      <c r="J3" s="75" t="n">
        <v>79.68</v>
      </c>
      <c r="K3" s="75" t="n">
        <v>-5.469E-005</v>
      </c>
      <c r="L3" s="75" t="n">
        <v>0.0002149</v>
      </c>
      <c r="M3" s="75" t="n">
        <v>954.8271875</v>
      </c>
      <c r="N3" s="75" t="n">
        <v>1532.673515</v>
      </c>
      <c r="O3" s="75" t="n">
        <v>766.3171449</v>
      </c>
      <c r="P3" s="75" t="n">
        <v>766.3563705</v>
      </c>
      <c r="Q3" s="75" t="n">
        <v>-5.137E-005</v>
      </c>
      <c r="R3" s="75" t="n">
        <v>0.0002146</v>
      </c>
      <c r="S3" s="7" t="n">
        <v>9.08786622191704</v>
      </c>
      <c r="T3" s="7" t="n">
        <v>0</v>
      </c>
    </row>
    <row r="4" customFormat="false" ht="14.5" hidden="false" customHeight="false" outlineLevel="0" collapsed="false">
      <c r="A4" s="26" t="n">
        <f aca="false">BladeExternalGeometry!A4</f>
        <v>0.01</v>
      </c>
      <c r="B4" s="75" t="n">
        <v>2252832604</v>
      </c>
      <c r="C4" s="75" t="n">
        <v>2252724849</v>
      </c>
      <c r="D4" s="75" t="n">
        <v>10428764710</v>
      </c>
      <c r="E4" s="75" t="n">
        <v>8402876600</v>
      </c>
      <c r="F4" s="75" t="n">
        <v>8403313562</v>
      </c>
      <c r="G4" s="75" t="n">
        <v>7258400833</v>
      </c>
      <c r="H4" s="75" t="n">
        <v>-0.009102</v>
      </c>
      <c r="I4" s="75" t="n">
        <v>0.0002149</v>
      </c>
      <c r="J4" s="75" t="n">
        <v>79.82</v>
      </c>
      <c r="K4" s="75" t="n">
        <v>-0.009105</v>
      </c>
      <c r="L4" s="75" t="n">
        <v>0.0002152</v>
      </c>
      <c r="M4" s="75" t="n">
        <v>883.1173775</v>
      </c>
      <c r="N4" s="75" t="n">
        <v>1423.163624</v>
      </c>
      <c r="O4" s="75" t="n">
        <v>711.563311</v>
      </c>
      <c r="P4" s="75" t="n">
        <v>711.6003134</v>
      </c>
      <c r="Q4" s="75" t="n">
        <v>-0.009102</v>
      </c>
      <c r="R4" s="75" t="n">
        <v>0.0002149</v>
      </c>
      <c r="S4" s="7" t="n">
        <v>9.08786622191704</v>
      </c>
      <c r="T4" s="7" t="n">
        <v>0</v>
      </c>
    </row>
    <row r="5" customFormat="false" ht="14.5" hidden="false" customHeight="false" outlineLevel="0" collapsed="false">
      <c r="A5" s="26" t="n">
        <f aca="false">BladeExternalGeometry!A5</f>
        <v>0.02</v>
      </c>
      <c r="B5" s="75" t="n">
        <v>2069160582</v>
      </c>
      <c r="C5" s="75" t="n">
        <v>2069064935</v>
      </c>
      <c r="D5" s="75" t="n">
        <v>9578521331</v>
      </c>
      <c r="E5" s="75" t="n">
        <v>7748226192</v>
      </c>
      <c r="F5" s="75" t="n">
        <v>7748616483</v>
      </c>
      <c r="G5" s="75" t="n">
        <v>6692909043</v>
      </c>
      <c r="H5" s="75" t="n">
        <v>-0.01815</v>
      </c>
      <c r="I5" s="75" t="n">
        <v>0.0002157</v>
      </c>
      <c r="J5" s="75" t="n">
        <v>79.55</v>
      </c>
      <c r="K5" s="75" t="n">
        <v>-0.01815</v>
      </c>
      <c r="L5" s="75" t="n">
        <v>0.000216</v>
      </c>
      <c r="M5" s="75" t="n">
        <v>811.117987</v>
      </c>
      <c r="N5" s="75" t="n">
        <v>1312.286876</v>
      </c>
      <c r="O5" s="75" t="n">
        <v>656.126913</v>
      </c>
      <c r="P5" s="75" t="n">
        <v>656.1599632</v>
      </c>
      <c r="Q5" s="75" t="n">
        <v>-0.01815</v>
      </c>
      <c r="R5" s="75" t="n">
        <v>0.0002157</v>
      </c>
      <c r="S5" s="7" t="n">
        <v>9.09638180946681</v>
      </c>
      <c r="T5" s="7" t="n">
        <v>0</v>
      </c>
    </row>
    <row r="6" customFormat="false" ht="14.5" hidden="false" customHeight="false" outlineLevel="0" collapsed="false">
      <c r="A6" s="26" t="n">
        <f aca="false">BladeExternalGeometry!A6</f>
        <v>0.03</v>
      </c>
      <c r="B6" s="75" t="n">
        <v>1903876682</v>
      </c>
      <c r="C6" s="75" t="n">
        <v>1877653160</v>
      </c>
      <c r="D6" s="75" t="n">
        <v>8753026516</v>
      </c>
      <c r="E6" s="75" t="n">
        <v>7104770205</v>
      </c>
      <c r="F6" s="75" t="n">
        <v>7203985454</v>
      </c>
      <c r="G6" s="75" t="n">
        <v>6179431510</v>
      </c>
      <c r="H6" s="75" t="n">
        <v>-0.03788</v>
      </c>
      <c r="I6" s="75" t="n">
        <v>-0.0004808</v>
      </c>
      <c r="J6" s="75" t="n">
        <v>-2.909</v>
      </c>
      <c r="K6" s="75" t="n">
        <v>-0.03787</v>
      </c>
      <c r="L6" s="75" t="n">
        <v>-0.0004739</v>
      </c>
      <c r="M6" s="75" t="n">
        <v>741.2143276</v>
      </c>
      <c r="N6" s="75" t="n">
        <v>1211.678576</v>
      </c>
      <c r="O6" s="75" t="n">
        <v>601.6384688</v>
      </c>
      <c r="P6" s="75" t="n">
        <v>610.0401073</v>
      </c>
      <c r="Q6" s="75" t="n">
        <v>-0.03788</v>
      </c>
      <c r="R6" s="75" t="n">
        <v>-0.0004808</v>
      </c>
      <c r="S6" s="7" t="n">
        <v>9.10489739701658</v>
      </c>
      <c r="T6" s="7" t="n">
        <v>0</v>
      </c>
    </row>
    <row r="7" customFormat="false" ht="14.5" hidden="false" customHeight="false" outlineLevel="0" collapsed="false">
      <c r="A7" s="26" t="n">
        <f aca="false">BladeExternalGeometry!A7</f>
        <v>0.04</v>
      </c>
      <c r="B7" s="75" t="n">
        <v>1793471424</v>
      </c>
      <c r="C7" s="75" t="n">
        <v>1701158363</v>
      </c>
      <c r="D7" s="75" t="n">
        <v>8090544170</v>
      </c>
      <c r="E7" s="75" t="n">
        <v>6578833558</v>
      </c>
      <c r="F7" s="75" t="n">
        <v>6935697908</v>
      </c>
      <c r="G7" s="75" t="n">
        <v>5831700144</v>
      </c>
      <c r="H7" s="75" t="n">
        <v>-0.078</v>
      </c>
      <c r="I7" s="75" t="n">
        <v>-0.002207</v>
      </c>
      <c r="J7" s="75" t="n">
        <v>-2.617</v>
      </c>
      <c r="K7" s="75" t="n">
        <v>-0.0779</v>
      </c>
      <c r="L7" s="75" t="n">
        <v>-0.002104</v>
      </c>
      <c r="M7" s="75" t="n">
        <v>685.1147139</v>
      </c>
      <c r="N7" s="75" t="n">
        <v>1144.422942</v>
      </c>
      <c r="O7" s="75" t="n">
        <v>557.1016703</v>
      </c>
      <c r="P7" s="75" t="n">
        <v>587.3212714</v>
      </c>
      <c r="Q7" s="75" t="n">
        <v>-0.078</v>
      </c>
      <c r="R7" s="75" t="n">
        <v>-0.002207</v>
      </c>
      <c r="S7" s="7" t="n">
        <v>17.8525166452611</v>
      </c>
      <c r="T7" s="7" t="n">
        <v>0</v>
      </c>
    </row>
    <row r="8" customFormat="false" ht="14.5" hidden="false" customHeight="false" outlineLevel="0" collapsed="false">
      <c r="A8" s="26" t="n">
        <f aca="false">BladeExternalGeometry!A8</f>
        <v>0.05</v>
      </c>
      <c r="B8" s="75" t="n">
        <v>1702192767</v>
      </c>
      <c r="C8" s="75" t="n">
        <v>1516931976</v>
      </c>
      <c r="D8" s="75" t="n">
        <v>7458686177</v>
      </c>
      <c r="E8" s="75" t="n">
        <v>6070427610</v>
      </c>
      <c r="F8" s="75" t="n">
        <v>6811537687</v>
      </c>
      <c r="G8" s="75" t="n">
        <v>5540644477</v>
      </c>
      <c r="H8" s="75" t="n">
        <v>-0.1373</v>
      </c>
      <c r="I8" s="75" t="n">
        <v>-0.004939</v>
      </c>
      <c r="J8" s="75" t="n">
        <v>-2.42</v>
      </c>
      <c r="K8" s="75" t="n">
        <v>-0.1369</v>
      </c>
      <c r="L8" s="75" t="n">
        <v>-0.004411</v>
      </c>
      <c r="M8" s="75" t="n">
        <v>631.6083985</v>
      </c>
      <c r="N8" s="75" t="n">
        <v>1090.856657</v>
      </c>
      <c r="O8" s="75" t="n">
        <v>514.0493875</v>
      </c>
      <c r="P8" s="75" t="n">
        <v>576.8072697</v>
      </c>
      <c r="Q8" s="75" t="n">
        <v>-0.1373</v>
      </c>
      <c r="R8" s="75" t="n">
        <v>-0.004939</v>
      </c>
      <c r="S8" s="7" t="n">
        <v>26.6001358935055</v>
      </c>
      <c r="T8" s="7" t="n">
        <v>0</v>
      </c>
    </row>
    <row r="9" customFormat="false" ht="14.5" hidden="false" customHeight="false" outlineLevel="0" collapsed="false">
      <c r="A9" s="26" t="n">
        <f aca="false">BladeExternalGeometry!A9</f>
        <v>0.06</v>
      </c>
      <c r="B9" s="75" t="n">
        <v>1620814558</v>
      </c>
      <c r="C9" s="75" t="n">
        <v>1329548483</v>
      </c>
      <c r="D9" s="75" t="n">
        <v>6849253937</v>
      </c>
      <c r="E9" s="75" t="n">
        <v>5580895852</v>
      </c>
      <c r="F9" s="75" t="n">
        <v>6802878925</v>
      </c>
      <c r="G9" s="75" t="n">
        <v>5283648445</v>
      </c>
      <c r="H9" s="75" t="n">
        <v>-0.2164</v>
      </c>
      <c r="I9" s="75" t="n">
        <v>-0.009134</v>
      </c>
      <c r="J9" s="75" t="n">
        <v>-2.095</v>
      </c>
      <c r="K9" s="75" t="n">
        <v>-0.2149</v>
      </c>
      <c r="L9" s="75" t="n">
        <v>-0.007503</v>
      </c>
      <c r="M9" s="75" t="n">
        <v>580.0011165</v>
      </c>
      <c r="N9" s="75" t="n">
        <v>1048.669426</v>
      </c>
      <c r="O9" s="75" t="n">
        <v>472.5953885</v>
      </c>
      <c r="P9" s="75" t="n">
        <v>576.0740378</v>
      </c>
      <c r="Q9" s="75" t="n">
        <v>-0.2164</v>
      </c>
      <c r="R9" s="75" t="n">
        <v>-0.009134</v>
      </c>
      <c r="S9" s="7" t="n">
        <v>35.34775514175</v>
      </c>
      <c r="T9" s="7" t="n">
        <v>0</v>
      </c>
    </row>
    <row r="10" customFormat="false" ht="14.5" hidden="false" customHeight="false" outlineLevel="0" collapsed="false">
      <c r="A10" s="26" t="n">
        <f aca="false">BladeExternalGeometry!A10</f>
        <v>0.07</v>
      </c>
      <c r="B10" s="75" t="n">
        <v>1515572327</v>
      </c>
      <c r="C10" s="75" t="n">
        <v>1123164742</v>
      </c>
      <c r="D10" s="75" t="n">
        <v>6148374836</v>
      </c>
      <c r="E10" s="75" t="n">
        <v>4853250433</v>
      </c>
      <c r="F10" s="75" t="n">
        <v>6548026889</v>
      </c>
      <c r="G10" s="75" t="n">
        <v>4789296458</v>
      </c>
      <c r="H10" s="75" t="n">
        <v>-0.2904</v>
      </c>
      <c r="I10" s="75" t="n">
        <v>-0.01461</v>
      </c>
      <c r="J10" s="75" t="n">
        <v>-1.663</v>
      </c>
      <c r="K10" s="75" t="n">
        <v>-0.287</v>
      </c>
      <c r="L10" s="75" t="n">
        <v>-0.01081</v>
      </c>
      <c r="M10" s="75" t="n">
        <v>520.6500302</v>
      </c>
      <c r="N10" s="75" t="n">
        <v>965.4706391</v>
      </c>
      <c r="O10" s="75" t="n">
        <v>410.9777058</v>
      </c>
      <c r="P10" s="75" t="n">
        <v>554.4929332</v>
      </c>
      <c r="Q10" s="75" t="n">
        <v>-0.2904</v>
      </c>
      <c r="R10" s="75" t="n">
        <v>-0.01461</v>
      </c>
      <c r="S10" s="7" t="n">
        <v>44.0953743899945</v>
      </c>
      <c r="T10" s="7" t="n">
        <v>0</v>
      </c>
    </row>
    <row r="11" customFormat="false" ht="14.5" hidden="false" customHeight="false" outlineLevel="0" collapsed="false">
      <c r="A11" s="26" t="n">
        <f aca="false">BladeExternalGeometry!A11</f>
        <v>0.08</v>
      </c>
      <c r="B11" s="75" t="n">
        <v>1392244053</v>
      </c>
      <c r="C11" s="75" t="n">
        <v>916543042.4</v>
      </c>
      <c r="D11" s="75" t="n">
        <v>5411159118</v>
      </c>
      <c r="E11" s="75" t="n">
        <v>4054558608</v>
      </c>
      <c r="F11" s="75" t="n">
        <v>6158677125</v>
      </c>
      <c r="G11" s="75" t="n">
        <v>4180851731</v>
      </c>
      <c r="H11" s="75" t="n">
        <v>-0.366</v>
      </c>
      <c r="I11" s="75" t="n">
        <v>-0.02086</v>
      </c>
      <c r="J11" s="75" t="n">
        <v>-1.202</v>
      </c>
      <c r="K11" s="75" t="n">
        <v>-0.3592</v>
      </c>
      <c r="L11" s="75" t="n">
        <v>-0.0134</v>
      </c>
      <c r="M11" s="75" t="n">
        <v>458.2219259</v>
      </c>
      <c r="N11" s="75" t="n">
        <v>864.8661858</v>
      </c>
      <c r="O11" s="75" t="n">
        <v>343.3437482</v>
      </c>
      <c r="P11" s="75" t="n">
        <v>521.5224376</v>
      </c>
      <c r="Q11" s="75" t="n">
        <v>-0.366</v>
      </c>
      <c r="R11" s="75" t="n">
        <v>-0.02086</v>
      </c>
      <c r="S11" s="7" t="n">
        <v>52.842993638239</v>
      </c>
      <c r="T11" s="7" t="n">
        <v>0</v>
      </c>
    </row>
    <row r="12" customFormat="false" ht="14.5" hidden="false" customHeight="false" outlineLevel="0" collapsed="false">
      <c r="A12" s="26" t="n">
        <f aca="false">BladeExternalGeometry!A12</f>
        <v>0.1</v>
      </c>
      <c r="B12" s="75" t="n">
        <v>1103665935</v>
      </c>
      <c r="C12" s="75" t="n">
        <v>521073914.1</v>
      </c>
      <c r="D12" s="75" t="n">
        <v>5260541582</v>
      </c>
      <c r="E12" s="75" t="n">
        <v>3328216013</v>
      </c>
      <c r="F12" s="75" t="n">
        <v>6862119795</v>
      </c>
      <c r="G12" s="75" t="n">
        <v>2738424738</v>
      </c>
      <c r="H12" s="75" t="n">
        <v>-0.6003</v>
      </c>
      <c r="I12" s="75" t="n">
        <v>-0.05682</v>
      </c>
      <c r="J12" s="75" t="n">
        <v>2.55</v>
      </c>
      <c r="K12" s="75" t="n">
        <v>-0.1692</v>
      </c>
      <c r="L12" s="75" t="n">
        <v>0.05064</v>
      </c>
      <c r="M12" s="75" t="n">
        <v>412.7901806</v>
      </c>
      <c r="N12" s="75" t="n">
        <v>802.7683907</v>
      </c>
      <c r="O12" s="75" t="n">
        <v>252.6103079</v>
      </c>
      <c r="P12" s="75" t="n">
        <v>550.1580827</v>
      </c>
      <c r="Q12" s="75" t="n">
        <v>-0.6246</v>
      </c>
      <c r="R12" s="75" t="n">
        <v>-0.0605</v>
      </c>
      <c r="S12" s="7" t="n">
        <v>70.338232134728</v>
      </c>
      <c r="T12" s="7" t="n">
        <v>0</v>
      </c>
    </row>
    <row r="13" customFormat="false" ht="14.5" hidden="false" customHeight="false" outlineLevel="0" collapsed="false">
      <c r="A13" s="26" t="n">
        <f aca="false">BladeExternalGeometry!A13</f>
        <v>0.12</v>
      </c>
      <c r="B13" s="75" t="n">
        <v>1031480314</v>
      </c>
      <c r="C13" s="75" t="n">
        <v>396211544.2</v>
      </c>
      <c r="D13" s="75" t="n">
        <v>5105369544</v>
      </c>
      <c r="E13" s="75" t="n">
        <v>2864562005</v>
      </c>
      <c r="F13" s="75" t="n">
        <v>7026388012</v>
      </c>
      <c r="G13" s="75" t="n">
        <v>2203930403</v>
      </c>
      <c r="H13" s="75" t="n">
        <v>-0.6667</v>
      </c>
      <c r="I13" s="75" t="n">
        <v>-0.06068</v>
      </c>
      <c r="J13" s="75" t="n">
        <v>3.205</v>
      </c>
      <c r="K13" s="75" t="n">
        <v>-0.3147</v>
      </c>
      <c r="L13" s="75" t="n">
        <v>0.04938</v>
      </c>
      <c r="M13" s="75" t="n">
        <v>379.4529588</v>
      </c>
      <c r="N13" s="75" t="n">
        <v>745.0590248</v>
      </c>
      <c r="O13" s="75" t="n">
        <v>204.3885583</v>
      </c>
      <c r="P13" s="75" t="n">
        <v>540.6704665</v>
      </c>
      <c r="Q13" s="75" t="n">
        <v>-0.7031</v>
      </c>
      <c r="R13" s="75" t="n">
        <v>-0.06719</v>
      </c>
      <c r="S13" s="7" t="n">
        <v>73.651341015923</v>
      </c>
      <c r="T13" s="7" t="n">
        <v>0</v>
      </c>
    </row>
    <row r="14" customFormat="false" ht="14.5" hidden="false" customHeight="false" outlineLevel="0" collapsed="false">
      <c r="A14" s="26" t="n">
        <f aca="false">BladeExternalGeometry!A14</f>
        <v>0.14</v>
      </c>
      <c r="B14" s="75" t="n">
        <v>913897069.5</v>
      </c>
      <c r="C14" s="75" t="n">
        <v>318672723.4</v>
      </c>
      <c r="D14" s="75" t="n">
        <v>4842776876</v>
      </c>
      <c r="E14" s="75" t="n">
        <v>2590630074</v>
      </c>
      <c r="F14" s="75" t="n">
        <v>6657673400</v>
      </c>
      <c r="G14" s="75" t="n">
        <v>1825944913</v>
      </c>
      <c r="H14" s="75" t="n">
        <v>-0.6476</v>
      </c>
      <c r="I14" s="75" t="n">
        <v>-0.04714</v>
      </c>
      <c r="J14" s="75" t="n">
        <v>2.818</v>
      </c>
      <c r="K14" s="75" t="n">
        <v>-0.4671</v>
      </c>
      <c r="L14" s="75" t="n">
        <v>0.02182</v>
      </c>
      <c r="M14" s="75" t="n">
        <v>339.3980364</v>
      </c>
      <c r="N14" s="75" t="n">
        <v>664.2742581</v>
      </c>
      <c r="O14" s="75" t="n">
        <v>173.8072152</v>
      </c>
      <c r="P14" s="75" t="n">
        <v>490.4670429</v>
      </c>
      <c r="Q14" s="75" t="n">
        <v>-0.698</v>
      </c>
      <c r="R14" s="75" t="n">
        <v>-0.05583</v>
      </c>
      <c r="S14" s="7" t="n">
        <v>76.964449897118</v>
      </c>
      <c r="T14" s="7" t="n">
        <v>0</v>
      </c>
    </row>
    <row r="15" customFormat="false" ht="14.5" hidden="false" customHeight="false" outlineLevel="0" collapsed="false">
      <c r="A15" s="26" t="n">
        <f aca="false">BladeExternalGeometry!A15</f>
        <v>0.16</v>
      </c>
      <c r="B15" s="75" t="n">
        <v>749206083</v>
      </c>
      <c r="C15" s="75" t="n">
        <v>246777513.9</v>
      </c>
      <c r="D15" s="75" t="n">
        <v>4522958744</v>
      </c>
      <c r="E15" s="75" t="n">
        <v>2359419431</v>
      </c>
      <c r="F15" s="75" t="n">
        <v>5728069018</v>
      </c>
      <c r="G15" s="75" t="n">
        <v>1400860490</v>
      </c>
      <c r="H15" s="75" t="n">
        <v>-0.5656</v>
      </c>
      <c r="I15" s="75" t="n">
        <v>-0.02996</v>
      </c>
      <c r="J15" s="75" t="n">
        <v>2.138</v>
      </c>
      <c r="K15" s="75" t="n">
        <v>-0.4538</v>
      </c>
      <c r="L15" s="75" t="n">
        <v>-0.003371</v>
      </c>
      <c r="M15" s="75" t="n">
        <v>297.4480893</v>
      </c>
      <c r="N15" s="75" t="n">
        <v>552.70427</v>
      </c>
      <c r="O15" s="75" t="n">
        <v>147.0563826</v>
      </c>
      <c r="P15" s="75" t="n">
        <v>405.6478874</v>
      </c>
      <c r="Q15" s="75" t="n">
        <v>-0.6298</v>
      </c>
      <c r="R15" s="75" t="n">
        <v>-0.03961</v>
      </c>
      <c r="S15" s="7" t="n">
        <v>80.277558778313</v>
      </c>
      <c r="T15" s="7" t="n">
        <v>0</v>
      </c>
    </row>
    <row r="16" customFormat="false" ht="14.5" hidden="false" customHeight="false" outlineLevel="0" collapsed="false">
      <c r="A16" s="26" t="n">
        <f aca="false">BladeExternalGeometry!A16</f>
        <v>0.18</v>
      </c>
      <c r="B16" s="75" t="n">
        <v>553539310.3</v>
      </c>
      <c r="C16" s="75" t="n">
        <v>178698118.2</v>
      </c>
      <c r="D16" s="75" t="n">
        <v>4316650890</v>
      </c>
      <c r="E16" s="75" t="n">
        <v>2185749484</v>
      </c>
      <c r="F16" s="75" t="n">
        <v>5146548458</v>
      </c>
      <c r="G16" s="75" t="n">
        <v>954593370.1</v>
      </c>
      <c r="H16" s="75" t="n">
        <v>-0.5149</v>
      </c>
      <c r="I16" s="75" t="n">
        <v>-0.02337</v>
      </c>
      <c r="J16" s="75" t="n">
        <v>2.656</v>
      </c>
      <c r="K16" s="75" t="n">
        <v>-0.3339</v>
      </c>
      <c r="L16" s="75" t="n">
        <v>-0.005822</v>
      </c>
      <c r="M16" s="75" t="n">
        <v>263.9626221</v>
      </c>
      <c r="N16" s="75" t="n">
        <v>470.8341384</v>
      </c>
      <c r="O16" s="75" t="n">
        <v>125.856609</v>
      </c>
      <c r="P16" s="75" t="n">
        <v>344.9775294</v>
      </c>
      <c r="Q16" s="75" t="n">
        <v>-0.5875</v>
      </c>
      <c r="R16" s="75" t="n">
        <v>-0.03298</v>
      </c>
      <c r="S16" s="7" t="n">
        <v>83.590667659508</v>
      </c>
      <c r="T16" s="7" t="n">
        <v>0</v>
      </c>
    </row>
    <row r="17" customFormat="false" ht="14.5" hidden="false" customHeight="false" outlineLevel="0" collapsed="false">
      <c r="A17" s="26" t="n">
        <f aca="false">BladeExternalGeometry!A17</f>
        <v>0.2</v>
      </c>
      <c r="B17" s="75" t="n">
        <v>336537588.3</v>
      </c>
      <c r="C17" s="75" t="n">
        <v>123065130.2</v>
      </c>
      <c r="D17" s="75" t="n">
        <v>4116633878</v>
      </c>
      <c r="E17" s="75" t="n">
        <v>2061747611</v>
      </c>
      <c r="F17" s="75" t="n">
        <v>4480300917</v>
      </c>
      <c r="G17" s="75" t="n">
        <v>550792220.1</v>
      </c>
      <c r="H17" s="75" t="n">
        <v>-0.449</v>
      </c>
      <c r="I17" s="75" t="n">
        <v>-0.0163</v>
      </c>
      <c r="J17" s="75" t="n">
        <v>3.228</v>
      </c>
      <c r="K17" s="75" t="n">
        <v>-0.2126</v>
      </c>
      <c r="L17" s="75" t="n">
        <v>-0.01031</v>
      </c>
      <c r="M17" s="75" t="n">
        <v>230.3499612</v>
      </c>
      <c r="N17" s="75" t="n">
        <v>384.5287868</v>
      </c>
      <c r="O17" s="75" t="n">
        <v>109.1145742</v>
      </c>
      <c r="P17" s="75" t="n">
        <v>275.4142125</v>
      </c>
      <c r="Q17" s="75" t="n">
        <v>-0.5129</v>
      </c>
      <c r="R17" s="75" t="n">
        <v>-0.02406</v>
      </c>
      <c r="S17" s="7" t="n">
        <v>86.903776540703</v>
      </c>
      <c r="T17" s="7" t="n">
        <v>0</v>
      </c>
    </row>
    <row r="18" customFormat="false" ht="14.5" hidden="false" customHeight="false" outlineLevel="0" collapsed="false">
      <c r="A18" s="26" t="n">
        <f aca="false">BladeExternalGeometry!A18</f>
        <v>0.22</v>
      </c>
      <c r="B18" s="75" t="n">
        <v>296228334.4</v>
      </c>
      <c r="C18" s="75" t="n">
        <v>115788881.4</v>
      </c>
      <c r="D18" s="75" t="n">
        <v>4292915785</v>
      </c>
      <c r="E18" s="75" t="n">
        <v>2097485137</v>
      </c>
      <c r="F18" s="75" t="n">
        <v>4294469766</v>
      </c>
      <c r="G18" s="75" t="n">
        <v>448423837.7</v>
      </c>
      <c r="H18" s="75" t="n">
        <v>-0.4116</v>
      </c>
      <c r="I18" s="75" t="n">
        <v>-0.01282</v>
      </c>
      <c r="J18" s="75" t="n">
        <v>3.091</v>
      </c>
      <c r="K18" s="75" t="n">
        <v>-0.1446</v>
      </c>
      <c r="L18" s="75" t="n">
        <v>-0.008949</v>
      </c>
      <c r="M18" s="75" t="n">
        <v>234.4660707</v>
      </c>
      <c r="N18" s="75" t="n">
        <v>369.0170526</v>
      </c>
      <c r="O18" s="75" t="n">
        <v>108.2651376</v>
      </c>
      <c r="P18" s="75" t="n">
        <v>260.7519149</v>
      </c>
      <c r="Q18" s="75" t="n">
        <v>-0.4747</v>
      </c>
      <c r="R18" s="75" t="n">
        <v>-0.01875</v>
      </c>
      <c r="S18" s="7" t="n">
        <v>89.03543705364</v>
      </c>
      <c r="T18" s="7" t="n">
        <v>0</v>
      </c>
    </row>
    <row r="19" customFormat="false" ht="14.5" hidden="false" customHeight="false" outlineLevel="0" collapsed="false">
      <c r="A19" s="26" t="n">
        <f aca="false">BladeExternalGeometry!A19</f>
        <v>0.24</v>
      </c>
      <c r="B19" s="75" t="n">
        <v>253750880</v>
      </c>
      <c r="C19" s="75" t="n">
        <v>109373007.9</v>
      </c>
      <c r="D19" s="75" t="n">
        <v>4442076160</v>
      </c>
      <c r="E19" s="75" t="n">
        <v>2117747135</v>
      </c>
      <c r="F19" s="75" t="n">
        <v>3845083377</v>
      </c>
      <c r="G19" s="75" t="n">
        <v>349531591.9</v>
      </c>
      <c r="H19" s="75" t="n">
        <v>-0.361</v>
      </c>
      <c r="I19" s="75" t="n">
        <v>-0.01035</v>
      </c>
      <c r="J19" s="75" t="n">
        <v>2.391</v>
      </c>
      <c r="K19" s="75" t="n">
        <v>-0.08482</v>
      </c>
      <c r="L19" s="75" t="n">
        <v>-0.002437</v>
      </c>
      <c r="M19" s="75" t="n">
        <v>236.9846926</v>
      </c>
      <c r="N19" s="75" t="n">
        <v>338.2280716</v>
      </c>
      <c r="O19" s="75" t="n">
        <v>106.8532144</v>
      </c>
      <c r="P19" s="75" t="n">
        <v>231.3748571</v>
      </c>
      <c r="Q19" s="75" t="n">
        <v>-0.4195</v>
      </c>
      <c r="R19" s="75" t="n">
        <v>-0.01341</v>
      </c>
      <c r="S19" s="7" t="n">
        <v>91.1670975665771</v>
      </c>
      <c r="T19" s="7" t="n">
        <v>0</v>
      </c>
    </row>
    <row r="20" customFormat="false" ht="14.5" hidden="false" customHeight="false" outlineLevel="0" collapsed="false">
      <c r="A20" s="26" t="n">
        <f aca="false">BladeExternalGeometry!A20</f>
        <v>0.26</v>
      </c>
      <c r="B20" s="75" t="n">
        <v>209778276</v>
      </c>
      <c r="C20" s="75" t="n">
        <v>104031903.3</v>
      </c>
      <c r="D20" s="75" t="n">
        <v>4607255648</v>
      </c>
      <c r="E20" s="75" t="n">
        <v>2137055811</v>
      </c>
      <c r="F20" s="75" t="n">
        <v>3426330653</v>
      </c>
      <c r="G20" s="75" t="n">
        <v>264425415.1</v>
      </c>
      <c r="H20" s="75" t="n">
        <v>-0.3186</v>
      </c>
      <c r="I20" s="75" t="n">
        <v>-0.0116</v>
      </c>
      <c r="J20" s="75" t="n">
        <v>2.224</v>
      </c>
      <c r="K20" s="75" t="n">
        <v>-0.04838</v>
      </c>
      <c r="L20" s="75" t="n">
        <v>0.0002653</v>
      </c>
      <c r="M20" s="75" t="n">
        <v>240.2612721</v>
      </c>
      <c r="N20" s="75" t="n">
        <v>308.4983149</v>
      </c>
      <c r="O20" s="75" t="n">
        <v>105.7587366</v>
      </c>
      <c r="P20" s="75" t="n">
        <v>202.7395784</v>
      </c>
      <c r="Q20" s="75" t="n">
        <v>-0.369</v>
      </c>
      <c r="R20" s="75" t="n">
        <v>-0.01254</v>
      </c>
      <c r="S20" s="7" t="n">
        <v>93.2987580795141</v>
      </c>
      <c r="T20" s="7" t="n">
        <v>0</v>
      </c>
    </row>
    <row r="21" customFormat="false" ht="14.5" hidden="false" customHeight="false" outlineLevel="0" collapsed="false">
      <c r="A21" s="26" t="n">
        <f aca="false">BladeExternalGeometry!A21</f>
        <v>0.28</v>
      </c>
      <c r="B21" s="75" t="n">
        <v>164438199.5</v>
      </c>
      <c r="C21" s="75" t="n">
        <v>99247684.24</v>
      </c>
      <c r="D21" s="75" t="n">
        <v>4784986030</v>
      </c>
      <c r="E21" s="75" t="n">
        <v>2145677130</v>
      </c>
      <c r="F21" s="75" t="n">
        <v>3037771928</v>
      </c>
      <c r="G21" s="75" t="n">
        <v>192255457.1</v>
      </c>
      <c r="H21" s="75" t="n">
        <v>-0.2831</v>
      </c>
      <c r="I21" s="75" t="n">
        <v>-0.01469</v>
      </c>
      <c r="J21" s="75" t="n">
        <v>3.036</v>
      </c>
      <c r="K21" s="75" t="n">
        <v>-0.03093</v>
      </c>
      <c r="L21" s="75" t="n">
        <v>0.002696</v>
      </c>
      <c r="M21" s="75" t="n">
        <v>244.1004339</v>
      </c>
      <c r="N21" s="75" t="n">
        <v>279.284755</v>
      </c>
      <c r="O21" s="75" t="n">
        <v>104.4674841</v>
      </c>
      <c r="P21" s="75" t="n">
        <v>174.8172709</v>
      </c>
      <c r="Q21" s="75" t="n">
        <v>-0.3227</v>
      </c>
      <c r="R21" s="75" t="n">
        <v>-0.01431</v>
      </c>
      <c r="S21" s="7" t="n">
        <v>95.4304185924512</v>
      </c>
      <c r="T21" s="7" t="n">
        <v>0</v>
      </c>
    </row>
    <row r="22" customFormat="false" ht="14.5" hidden="false" customHeight="false" outlineLevel="0" collapsed="false">
      <c r="A22" s="26" t="n">
        <f aca="false">BladeExternalGeometry!A22</f>
        <v>0.3</v>
      </c>
      <c r="B22" s="75" t="n">
        <v>117404654.7</v>
      </c>
      <c r="C22" s="75" t="n">
        <v>94520724.36</v>
      </c>
      <c r="D22" s="75" t="n">
        <v>4974910104</v>
      </c>
      <c r="E22" s="75" t="n">
        <v>2136966004</v>
      </c>
      <c r="F22" s="75" t="n">
        <v>2694571797</v>
      </c>
      <c r="G22" s="75" t="n">
        <v>131851818.4</v>
      </c>
      <c r="H22" s="75" t="n">
        <v>-0.2526</v>
      </c>
      <c r="I22" s="75" t="n">
        <v>-0.01885</v>
      </c>
      <c r="J22" s="75" t="n">
        <v>5.824</v>
      </c>
      <c r="K22" s="75" t="n">
        <v>-0.02784</v>
      </c>
      <c r="L22" s="75" t="n">
        <v>0.005258</v>
      </c>
      <c r="M22" s="75" t="n">
        <v>248.4816693</v>
      </c>
      <c r="N22" s="75" t="n">
        <v>251.1249072</v>
      </c>
      <c r="O22" s="75" t="n">
        <v>102.6732461</v>
      </c>
      <c r="P22" s="75" t="n">
        <v>148.4516611</v>
      </c>
      <c r="Q22" s="75" t="n">
        <v>-0.2796</v>
      </c>
      <c r="R22" s="75" t="n">
        <v>-0.01787</v>
      </c>
      <c r="S22" s="7" t="n">
        <v>97.5620791053882</v>
      </c>
      <c r="T22" s="7" t="n">
        <v>0</v>
      </c>
    </row>
    <row r="23" customFormat="false" ht="14.5" hidden="false" customHeight="false" outlineLevel="0" collapsed="false">
      <c r="A23" s="26" t="n">
        <f aca="false">BladeExternalGeometry!A23</f>
        <v>0.32</v>
      </c>
      <c r="B23" s="75" t="n">
        <v>114337071</v>
      </c>
      <c r="C23" s="75" t="n">
        <v>93110743.85</v>
      </c>
      <c r="D23" s="75" t="n">
        <v>4772838350</v>
      </c>
      <c r="E23" s="75" t="n">
        <v>1937356887</v>
      </c>
      <c r="F23" s="75" t="n">
        <v>2484605939</v>
      </c>
      <c r="G23" s="75" t="n">
        <v>117968852.2</v>
      </c>
      <c r="H23" s="75" t="n">
        <v>-0.2536</v>
      </c>
      <c r="I23" s="75" t="n">
        <v>-0.02272</v>
      </c>
      <c r="J23" s="75" t="n">
        <v>6.002</v>
      </c>
      <c r="K23" s="75" t="n">
        <v>-0.02556</v>
      </c>
      <c r="L23" s="75" t="n">
        <v>0.002974</v>
      </c>
      <c r="M23" s="75" t="n">
        <v>238.7487718</v>
      </c>
      <c r="N23" s="75" t="n">
        <v>230.3051561</v>
      </c>
      <c r="O23" s="75" t="n">
        <v>93.12248241</v>
      </c>
      <c r="P23" s="75" t="n">
        <v>137.1826737</v>
      </c>
      <c r="Q23" s="75" t="n">
        <v>-0.2801</v>
      </c>
      <c r="R23" s="75" t="n">
        <v>-0.02118</v>
      </c>
      <c r="S23" s="7" t="n">
        <v>93.9949974531135</v>
      </c>
      <c r="T23" s="7" t="n">
        <v>0</v>
      </c>
    </row>
    <row r="24" customFormat="false" ht="14.5" hidden="false" customHeight="false" outlineLevel="0" collapsed="false">
      <c r="A24" s="26" t="n">
        <f aca="false">BladeExternalGeometry!A24</f>
        <v>0.34</v>
      </c>
      <c r="B24" s="75" t="n">
        <v>110911378.5</v>
      </c>
      <c r="C24" s="75" t="n">
        <v>91149330.13</v>
      </c>
      <c r="D24" s="75" t="n">
        <v>4571094355</v>
      </c>
      <c r="E24" s="75" t="n">
        <v>1731229001</v>
      </c>
      <c r="F24" s="75" t="n">
        <v>2293155294</v>
      </c>
      <c r="G24" s="75" t="n">
        <v>107714796.2</v>
      </c>
      <c r="H24" s="75" t="n">
        <v>-0.2569</v>
      </c>
      <c r="I24" s="75" t="n">
        <v>-0.02798</v>
      </c>
      <c r="J24" s="75" t="n">
        <v>6.797</v>
      </c>
      <c r="K24" s="75" t="n">
        <v>-0.03373</v>
      </c>
      <c r="L24" s="75" t="n">
        <v>0.0008605</v>
      </c>
      <c r="M24" s="75" t="n">
        <v>228.9139185</v>
      </c>
      <c r="N24" s="75" t="n">
        <v>209.7801484</v>
      </c>
      <c r="O24" s="75" t="n">
        <v>83.29262938</v>
      </c>
      <c r="P24" s="75" t="n">
        <v>126.487519</v>
      </c>
      <c r="Q24" s="75" t="n">
        <v>-0.2825</v>
      </c>
      <c r="R24" s="75" t="n">
        <v>-0.02629</v>
      </c>
      <c r="S24" s="7" t="n">
        <v>90.4279158008388</v>
      </c>
      <c r="T24" s="7" t="n">
        <v>0</v>
      </c>
    </row>
    <row r="25" customFormat="false" ht="14.5" hidden="false" customHeight="false" outlineLevel="0" collapsed="false">
      <c r="A25" s="26" t="n">
        <f aca="false">BladeExternalGeometry!A25</f>
        <v>0.36</v>
      </c>
      <c r="B25" s="75" t="n">
        <v>107424017.4</v>
      </c>
      <c r="C25" s="75" t="n">
        <v>88910407.41</v>
      </c>
      <c r="D25" s="75" t="n">
        <v>4368099893</v>
      </c>
      <c r="E25" s="75" t="n">
        <v>1535003899</v>
      </c>
      <c r="F25" s="75" t="n">
        <v>2085174707</v>
      </c>
      <c r="G25" s="75" t="n">
        <v>97718041.11</v>
      </c>
      <c r="H25" s="75" t="n">
        <v>-0.2588</v>
      </c>
      <c r="I25" s="75" t="n">
        <v>-0.03196</v>
      </c>
      <c r="J25" s="75" t="n">
        <v>7.445</v>
      </c>
      <c r="K25" s="75" t="n">
        <v>-0.04203</v>
      </c>
      <c r="L25" s="75" t="n">
        <v>-0.0009673</v>
      </c>
      <c r="M25" s="75" t="n">
        <v>218.970484</v>
      </c>
      <c r="N25" s="75" t="n">
        <v>188.78985</v>
      </c>
      <c r="O25" s="75" t="n">
        <v>73.91424085</v>
      </c>
      <c r="P25" s="75" t="n">
        <v>114.8756091</v>
      </c>
      <c r="Q25" s="75" t="n">
        <v>-0.283</v>
      </c>
      <c r="R25" s="75" t="n">
        <v>-0.03018</v>
      </c>
      <c r="S25" s="7" t="n">
        <v>86.8608341485641</v>
      </c>
      <c r="T25" s="7" t="n">
        <v>0</v>
      </c>
    </row>
    <row r="26" customFormat="false" ht="14.5" hidden="false" customHeight="false" outlineLevel="0" collapsed="false">
      <c r="A26" s="26" t="n">
        <f aca="false">BladeExternalGeometry!A26</f>
        <v>0.38</v>
      </c>
      <c r="B26" s="75" t="n">
        <v>103855530.4</v>
      </c>
      <c r="C26" s="75" t="n">
        <v>86448018.39</v>
      </c>
      <c r="D26" s="75" t="n">
        <v>4164377728</v>
      </c>
      <c r="E26" s="75" t="n">
        <v>1349512230</v>
      </c>
      <c r="F26" s="75" t="n">
        <v>1871244951</v>
      </c>
      <c r="G26" s="75" t="n">
        <v>88091657.75</v>
      </c>
      <c r="H26" s="75" t="n">
        <v>-0.2595</v>
      </c>
      <c r="I26" s="75" t="n">
        <v>-0.03468</v>
      </c>
      <c r="J26" s="75" t="n">
        <v>7.931</v>
      </c>
      <c r="K26" s="75" t="n">
        <v>-0.05067</v>
      </c>
      <c r="L26" s="75" t="n">
        <v>-0.002273</v>
      </c>
      <c r="M26" s="75" t="n">
        <v>208.9439129</v>
      </c>
      <c r="N26" s="75" t="n">
        <v>167.9571881</v>
      </c>
      <c r="O26" s="75" t="n">
        <v>65.02599427</v>
      </c>
      <c r="P26" s="75" t="n">
        <v>102.9311939</v>
      </c>
      <c r="Q26" s="75" t="n">
        <v>-0.2821</v>
      </c>
      <c r="R26" s="75" t="n">
        <v>-0.03285</v>
      </c>
      <c r="S26" s="7" t="n">
        <v>83.2937524962894</v>
      </c>
      <c r="T26" s="7" t="n">
        <v>0</v>
      </c>
    </row>
    <row r="27" customFormat="false" ht="14.5" hidden="false" customHeight="false" outlineLevel="0" collapsed="false">
      <c r="A27" s="26" t="n">
        <f aca="false">BladeExternalGeometry!A27</f>
        <v>0.4</v>
      </c>
      <c r="B27" s="75" t="n">
        <v>99899258.62</v>
      </c>
      <c r="C27" s="75" t="n">
        <v>83806305.76</v>
      </c>
      <c r="D27" s="75" t="n">
        <v>3963257628</v>
      </c>
      <c r="E27" s="75" t="n">
        <v>1175200718</v>
      </c>
      <c r="F27" s="75" t="n">
        <v>1674913801</v>
      </c>
      <c r="G27" s="75" t="n">
        <v>79013438.91</v>
      </c>
      <c r="H27" s="75" t="n">
        <v>-0.2583</v>
      </c>
      <c r="I27" s="75" t="n">
        <v>-0.03622</v>
      </c>
      <c r="J27" s="75" t="n">
        <v>7.861</v>
      </c>
      <c r="K27" s="75" t="n">
        <v>-0.05708</v>
      </c>
      <c r="L27" s="75" t="n">
        <v>-0.003348</v>
      </c>
      <c r="M27" s="75" t="n">
        <v>198.9896118</v>
      </c>
      <c r="N27" s="75" t="n">
        <v>148.4751512</v>
      </c>
      <c r="O27" s="75" t="n">
        <v>56.63664933</v>
      </c>
      <c r="P27" s="75" t="n">
        <v>91.83850189</v>
      </c>
      <c r="Q27" s="75" t="n">
        <v>-0.2791</v>
      </c>
      <c r="R27" s="75" t="n">
        <v>-0.03442</v>
      </c>
      <c r="S27" s="7" t="n">
        <v>79.7266708440147</v>
      </c>
      <c r="T27" s="7" t="n">
        <v>0</v>
      </c>
    </row>
    <row r="28" customFormat="false" ht="14.5" hidden="false" customHeight="false" outlineLevel="0" collapsed="false">
      <c r="A28" s="26" t="n">
        <f aca="false">BladeExternalGeometry!A28</f>
        <v>0.42</v>
      </c>
      <c r="B28" s="75" t="n">
        <v>95432345.17</v>
      </c>
      <c r="C28" s="75" t="n">
        <v>81761728.64</v>
      </c>
      <c r="D28" s="75" t="n">
        <v>3917934060</v>
      </c>
      <c r="E28" s="75" t="n">
        <v>1052733528</v>
      </c>
      <c r="F28" s="75" t="n">
        <v>1543695961</v>
      </c>
      <c r="G28" s="75" t="n">
        <v>70775734.28</v>
      </c>
      <c r="H28" s="75" t="n">
        <v>-0.2589</v>
      </c>
      <c r="I28" s="75" t="n">
        <v>-0.03673</v>
      </c>
      <c r="J28" s="75" t="n">
        <v>7.608</v>
      </c>
      <c r="K28" s="75" t="n">
        <v>-0.06777</v>
      </c>
      <c r="L28" s="75" t="n">
        <v>-0.002849</v>
      </c>
      <c r="M28" s="75" t="n">
        <v>196.2282585</v>
      </c>
      <c r="N28" s="75" t="n">
        <v>134.3626845</v>
      </c>
      <c r="O28" s="75" t="n">
        <v>50.65281444</v>
      </c>
      <c r="P28" s="75" t="n">
        <v>83.70987004</v>
      </c>
      <c r="Q28" s="75" t="n">
        <v>-0.2766</v>
      </c>
      <c r="R28" s="75" t="n">
        <v>-0.03506</v>
      </c>
      <c r="S28" s="7" t="n">
        <v>74.5022465808634</v>
      </c>
      <c r="T28" s="7" t="n">
        <v>0</v>
      </c>
    </row>
    <row r="29" customFormat="false" ht="14.5" hidden="false" customHeight="false" outlineLevel="0" collapsed="false">
      <c r="A29" s="26" t="n">
        <f aca="false">BladeExternalGeometry!A29</f>
        <v>0.44</v>
      </c>
      <c r="B29" s="75" t="n">
        <v>91083347.22</v>
      </c>
      <c r="C29" s="75" t="n">
        <v>79411370.35</v>
      </c>
      <c r="D29" s="75" t="n">
        <v>3872047434</v>
      </c>
      <c r="E29" s="75" t="n">
        <v>934804313.5</v>
      </c>
      <c r="F29" s="75" t="n">
        <v>1407374547</v>
      </c>
      <c r="G29" s="75" t="n">
        <v>63067371.47</v>
      </c>
      <c r="H29" s="75" t="n">
        <v>-0.2585</v>
      </c>
      <c r="I29" s="75" t="n">
        <v>-0.03636</v>
      </c>
      <c r="J29" s="75" t="n">
        <v>7.297</v>
      </c>
      <c r="K29" s="75" t="n">
        <v>-0.07891</v>
      </c>
      <c r="L29" s="75" t="n">
        <v>-0.001795</v>
      </c>
      <c r="M29" s="75" t="n">
        <v>193.4060884</v>
      </c>
      <c r="N29" s="75" t="n">
        <v>120.4157286</v>
      </c>
      <c r="O29" s="75" t="n">
        <v>44.89977444</v>
      </c>
      <c r="P29" s="75" t="n">
        <v>75.51595418</v>
      </c>
      <c r="Q29" s="75" t="n">
        <v>-0.2731</v>
      </c>
      <c r="R29" s="75" t="n">
        <v>-0.03486</v>
      </c>
      <c r="S29" s="7" t="n">
        <v>69.2778223177121</v>
      </c>
      <c r="T29" s="7" t="n">
        <v>0</v>
      </c>
    </row>
    <row r="30" customFormat="false" ht="14.5" hidden="false" customHeight="false" outlineLevel="0" collapsed="false">
      <c r="A30" s="26" t="n">
        <f aca="false">BladeExternalGeometry!A30</f>
        <v>0.46</v>
      </c>
      <c r="B30" s="75" t="n">
        <v>86913880.36</v>
      </c>
      <c r="C30" s="75" t="n">
        <v>76806203.62</v>
      </c>
      <c r="D30" s="75" t="n">
        <v>3825922637</v>
      </c>
      <c r="E30" s="75" t="n">
        <v>822915768.1</v>
      </c>
      <c r="F30" s="75" t="n">
        <v>1272007400</v>
      </c>
      <c r="G30" s="75" t="n">
        <v>55969645.17</v>
      </c>
      <c r="H30" s="75" t="n">
        <v>-0.2575</v>
      </c>
      <c r="I30" s="75" t="n">
        <v>-0.03533</v>
      </c>
      <c r="J30" s="75" t="n">
        <v>6.882</v>
      </c>
      <c r="K30" s="75" t="n">
        <v>-0.09061</v>
      </c>
      <c r="L30" s="75" t="n">
        <v>-0.0005205</v>
      </c>
      <c r="M30" s="75" t="n">
        <v>190.5487213</v>
      </c>
      <c r="N30" s="75" t="n">
        <v>107.029572</v>
      </c>
      <c r="O30" s="75" t="n">
        <v>39.45204013</v>
      </c>
      <c r="P30" s="75" t="n">
        <v>67.57753182</v>
      </c>
      <c r="Q30" s="75" t="n">
        <v>-0.2693</v>
      </c>
      <c r="R30" s="75" t="n">
        <v>-0.03403</v>
      </c>
      <c r="S30" s="7" t="n">
        <v>64.0533980545608</v>
      </c>
      <c r="T30" s="7" t="n">
        <v>0</v>
      </c>
    </row>
    <row r="31" customFormat="false" ht="14.5" hidden="false" customHeight="false" outlineLevel="0" collapsed="false">
      <c r="A31" s="26" t="n">
        <f aca="false">BladeExternalGeometry!A31</f>
        <v>0.48</v>
      </c>
      <c r="B31" s="75" t="n">
        <v>83009030.04</v>
      </c>
      <c r="C31" s="75" t="n">
        <v>74012616.54</v>
      </c>
      <c r="D31" s="75" t="n">
        <v>3780190712</v>
      </c>
      <c r="E31" s="75" t="n">
        <v>718399477.1</v>
      </c>
      <c r="F31" s="75" t="n">
        <v>1142710789</v>
      </c>
      <c r="G31" s="75" t="n">
        <v>49521130.93</v>
      </c>
      <c r="H31" s="75" t="n">
        <v>-0.256</v>
      </c>
      <c r="I31" s="75" t="n">
        <v>-0.03385</v>
      </c>
      <c r="J31" s="75" t="n">
        <v>6.324</v>
      </c>
      <c r="K31" s="75" t="n">
        <v>-0.1029</v>
      </c>
      <c r="L31" s="75" t="n">
        <v>0.0006696</v>
      </c>
      <c r="M31" s="75" t="n">
        <v>187.6955753</v>
      </c>
      <c r="N31" s="75" t="n">
        <v>94.5240619</v>
      </c>
      <c r="O31" s="75" t="n">
        <v>34.37451633</v>
      </c>
      <c r="P31" s="75" t="n">
        <v>60.14954557</v>
      </c>
      <c r="Q31" s="75" t="n">
        <v>-0.2653</v>
      </c>
      <c r="R31" s="75" t="n">
        <v>-0.03274</v>
      </c>
      <c r="S31" s="7" t="n">
        <v>58.8289737914094</v>
      </c>
      <c r="T31" s="7" t="n">
        <v>0</v>
      </c>
    </row>
    <row r="32" customFormat="false" ht="14.5" hidden="false" customHeight="false" outlineLevel="0" collapsed="false">
      <c r="A32" s="26" t="n">
        <f aca="false">BladeExternalGeometry!A32</f>
        <v>0.5</v>
      </c>
      <c r="B32" s="75" t="n">
        <v>78975695.51</v>
      </c>
      <c r="C32" s="75" t="n">
        <v>71160142.44</v>
      </c>
      <c r="D32" s="75" t="n">
        <v>3738795316</v>
      </c>
      <c r="E32" s="75" t="n">
        <v>622817865.4</v>
      </c>
      <c r="F32" s="75" t="n">
        <v>1036667058</v>
      </c>
      <c r="G32" s="75" t="n">
        <v>43814039.87</v>
      </c>
      <c r="H32" s="75" t="n">
        <v>-0.2538</v>
      </c>
      <c r="I32" s="75" t="n">
        <v>-0.03217</v>
      </c>
      <c r="J32" s="75" t="n">
        <v>5.358</v>
      </c>
      <c r="K32" s="75" t="n">
        <v>-0.1129</v>
      </c>
      <c r="L32" s="75" t="n">
        <v>0.001697</v>
      </c>
      <c r="M32" s="75" t="n">
        <v>185.0390386</v>
      </c>
      <c r="N32" s="75" t="n">
        <v>83.76977803</v>
      </c>
      <c r="O32" s="75" t="n">
        <v>29.7372393</v>
      </c>
      <c r="P32" s="75" t="n">
        <v>54.03253873</v>
      </c>
      <c r="Q32" s="75" t="n">
        <v>-0.2608</v>
      </c>
      <c r="R32" s="75" t="n">
        <v>-0.03124</v>
      </c>
      <c r="S32" s="7" t="n">
        <v>53.6045495282581</v>
      </c>
      <c r="T32" s="7" t="n">
        <v>0</v>
      </c>
    </row>
    <row r="33" customFormat="false" ht="14.5" hidden="false" customHeight="false" outlineLevel="0" collapsed="false">
      <c r="A33" s="26" t="n">
        <f aca="false">BladeExternalGeometry!A33</f>
        <v>0.52</v>
      </c>
      <c r="B33" s="75" t="n">
        <v>83329044.05</v>
      </c>
      <c r="C33" s="75" t="n">
        <v>68302301.22</v>
      </c>
      <c r="D33" s="75" t="n">
        <v>3599190653</v>
      </c>
      <c r="E33" s="75" t="n">
        <v>525172142.3</v>
      </c>
      <c r="F33" s="75" t="n">
        <v>837419638.4</v>
      </c>
      <c r="G33" s="75" t="n">
        <v>39046227.7</v>
      </c>
      <c r="H33" s="75" t="n">
        <v>-0.24</v>
      </c>
      <c r="I33" s="75" t="n">
        <v>-0.03064</v>
      </c>
      <c r="J33" s="75" t="n">
        <v>6.056</v>
      </c>
      <c r="K33" s="75" t="n">
        <v>-0.1239</v>
      </c>
      <c r="L33" s="75" t="n">
        <v>0.001106</v>
      </c>
      <c r="M33" s="75" t="n">
        <v>178.0831134</v>
      </c>
      <c r="N33" s="75" t="n">
        <v>69.12738589</v>
      </c>
      <c r="O33" s="75" t="n">
        <v>25.08598975</v>
      </c>
      <c r="P33" s="75" t="n">
        <v>44.04139613</v>
      </c>
      <c r="Q33" s="75" t="n">
        <v>-0.2466</v>
      </c>
      <c r="R33" s="75" t="n">
        <v>-0.02979</v>
      </c>
      <c r="S33" s="7" t="n">
        <v>50.9199669279466</v>
      </c>
      <c r="T33" s="7" t="n">
        <v>0</v>
      </c>
    </row>
    <row r="34" customFormat="false" ht="14.5" hidden="false" customHeight="false" outlineLevel="0" collapsed="false">
      <c r="A34" s="26" t="n">
        <f aca="false">BladeExternalGeometry!A34</f>
        <v>0.54</v>
      </c>
      <c r="B34" s="75" t="n">
        <v>90120387.65</v>
      </c>
      <c r="C34" s="75" t="n">
        <v>65450394.12</v>
      </c>
      <c r="D34" s="75" t="n">
        <v>3459920782</v>
      </c>
      <c r="E34" s="75" t="n">
        <v>440940398</v>
      </c>
      <c r="F34" s="75" t="n">
        <v>675786226.6</v>
      </c>
      <c r="G34" s="75" t="n">
        <v>34924608.26</v>
      </c>
      <c r="H34" s="75" t="n">
        <v>-0.2271</v>
      </c>
      <c r="I34" s="75" t="n">
        <v>-0.02358</v>
      </c>
      <c r="J34" s="75" t="n">
        <v>7.34</v>
      </c>
      <c r="K34" s="75" t="n">
        <v>-0.1321</v>
      </c>
      <c r="L34" s="75" t="n">
        <v>0.004309</v>
      </c>
      <c r="M34" s="75" t="n">
        <v>171.1612907</v>
      </c>
      <c r="N34" s="75" t="n">
        <v>56.98027859</v>
      </c>
      <c r="O34" s="75" t="n">
        <v>21.08366452</v>
      </c>
      <c r="P34" s="75" t="n">
        <v>35.89661407</v>
      </c>
      <c r="Q34" s="75" t="n">
        <v>-0.2333</v>
      </c>
      <c r="R34" s="75" t="n">
        <v>-0.02289</v>
      </c>
      <c r="S34" s="7" t="n">
        <v>48.235384327635</v>
      </c>
      <c r="T34" s="7" t="n">
        <v>0</v>
      </c>
    </row>
    <row r="35" customFormat="false" ht="14.5" hidden="false" customHeight="false" outlineLevel="0" collapsed="false">
      <c r="A35" s="26" t="n">
        <f aca="false">BladeExternalGeometry!A35</f>
        <v>0.56</v>
      </c>
      <c r="B35" s="75" t="n">
        <v>100116914.8</v>
      </c>
      <c r="C35" s="75" t="n">
        <v>62934266.71</v>
      </c>
      <c r="D35" s="75" t="n">
        <v>3322694417</v>
      </c>
      <c r="E35" s="75" t="n">
        <v>368624704.9</v>
      </c>
      <c r="F35" s="75" t="n">
        <v>545603825.7</v>
      </c>
      <c r="G35" s="75" t="n">
        <v>31250948.29</v>
      </c>
      <c r="H35" s="75" t="n">
        <v>-0.2157</v>
      </c>
      <c r="I35" s="75" t="n">
        <v>-0.01553</v>
      </c>
      <c r="J35" s="75" t="n">
        <v>8.804</v>
      </c>
      <c r="K35" s="75" t="n">
        <v>-0.1393</v>
      </c>
      <c r="L35" s="75" t="n">
        <v>0.008057</v>
      </c>
      <c r="M35" s="75" t="n">
        <v>164.3388232</v>
      </c>
      <c r="N35" s="75" t="n">
        <v>46.94876283</v>
      </c>
      <c r="O35" s="75" t="n">
        <v>17.64885546</v>
      </c>
      <c r="P35" s="75" t="n">
        <v>29.29990737</v>
      </c>
      <c r="Q35" s="75" t="n">
        <v>-0.2217</v>
      </c>
      <c r="R35" s="75" t="n">
        <v>-0.01499</v>
      </c>
      <c r="S35" s="7" t="n">
        <v>45.5508017273235</v>
      </c>
      <c r="T35" s="7" t="n">
        <v>0</v>
      </c>
    </row>
    <row r="36" customFormat="false" ht="14.5" hidden="false" customHeight="false" outlineLevel="0" collapsed="false">
      <c r="A36" s="26" t="n">
        <f aca="false">BladeExternalGeometry!A36</f>
        <v>0.58</v>
      </c>
      <c r="B36" s="75" t="n">
        <v>114592179</v>
      </c>
      <c r="C36" s="75" t="n">
        <v>61048860.45</v>
      </c>
      <c r="D36" s="75" t="n">
        <v>3188266515</v>
      </c>
      <c r="E36" s="75" t="n">
        <v>307316831.1</v>
      </c>
      <c r="F36" s="75" t="n">
        <v>441371998.4</v>
      </c>
      <c r="G36" s="75" t="n">
        <v>27959048.01</v>
      </c>
      <c r="H36" s="75" t="n">
        <v>-0.206</v>
      </c>
      <c r="I36" s="75" t="n">
        <v>-0.00792</v>
      </c>
      <c r="J36" s="75" t="n">
        <v>10.24</v>
      </c>
      <c r="K36" s="75" t="n">
        <v>-0.1461</v>
      </c>
      <c r="L36" s="75" t="n">
        <v>0.01123</v>
      </c>
      <c r="M36" s="75" t="n">
        <v>157.6581709</v>
      </c>
      <c r="N36" s="75" t="n">
        <v>38.72439167</v>
      </c>
      <c r="O36" s="75" t="n">
        <v>14.73541323</v>
      </c>
      <c r="P36" s="75" t="n">
        <v>23.98897845</v>
      </c>
      <c r="Q36" s="75" t="n">
        <v>-0.2118</v>
      </c>
      <c r="R36" s="75" t="n">
        <v>-0.007532</v>
      </c>
      <c r="S36" s="7" t="n">
        <v>42.866219127012</v>
      </c>
      <c r="T36" s="7" t="n">
        <v>0</v>
      </c>
    </row>
    <row r="37" customFormat="false" ht="14.5" hidden="false" customHeight="false" outlineLevel="0" collapsed="false">
      <c r="A37" s="26" t="n">
        <f aca="false">BladeExternalGeometry!A37</f>
        <v>0.6</v>
      </c>
      <c r="B37" s="75" t="n">
        <v>133856087.8</v>
      </c>
      <c r="C37" s="75" t="n">
        <v>59892302.16</v>
      </c>
      <c r="D37" s="75" t="n">
        <v>3057970315</v>
      </c>
      <c r="E37" s="75" t="n">
        <v>256380607.9</v>
      </c>
      <c r="F37" s="75" t="n">
        <v>361079057.2</v>
      </c>
      <c r="G37" s="75" t="n">
        <v>25057967.8</v>
      </c>
      <c r="H37" s="75" t="n">
        <v>-0.1959</v>
      </c>
      <c r="I37" s="75" t="n">
        <v>-0.001078</v>
      </c>
      <c r="J37" s="75" t="n">
        <v>11.29</v>
      </c>
      <c r="K37" s="75" t="n">
        <v>-0.1495</v>
      </c>
      <c r="L37" s="75" t="n">
        <v>0.01357</v>
      </c>
      <c r="M37" s="75" t="n">
        <v>151.189559</v>
      </c>
      <c r="N37" s="75" t="n">
        <v>32.17678031</v>
      </c>
      <c r="O37" s="75" t="n">
        <v>12.30861653</v>
      </c>
      <c r="P37" s="75" t="n">
        <v>19.86816378</v>
      </c>
      <c r="Q37" s="75" t="n">
        <v>-0.2015</v>
      </c>
      <c r="R37" s="75" t="n">
        <v>-0.0008102</v>
      </c>
      <c r="S37" s="7" t="n">
        <v>40.1816365267004</v>
      </c>
      <c r="T37" s="7" t="n">
        <v>0</v>
      </c>
    </row>
    <row r="38" customFormat="false" ht="14.5" hidden="false" customHeight="false" outlineLevel="0" collapsed="false">
      <c r="A38" s="26" t="n">
        <f aca="false">BladeExternalGeometry!A38</f>
        <v>0.62</v>
      </c>
      <c r="B38" s="75" t="n">
        <v>144287642.7</v>
      </c>
      <c r="C38" s="75" t="n">
        <v>55536070.56</v>
      </c>
      <c r="D38" s="75" t="n">
        <v>2876273543</v>
      </c>
      <c r="E38" s="75" t="n">
        <v>210921789.1</v>
      </c>
      <c r="F38" s="75" t="n">
        <v>311492395.2</v>
      </c>
      <c r="G38" s="75" t="n">
        <v>22182224.81</v>
      </c>
      <c r="H38" s="75" t="n">
        <v>-0.1954</v>
      </c>
      <c r="I38" s="75" t="n">
        <v>0.005279</v>
      </c>
      <c r="J38" s="75" t="n">
        <v>9.495</v>
      </c>
      <c r="K38" s="75" t="n">
        <v>-0.1548</v>
      </c>
      <c r="L38" s="75" t="n">
        <v>0.01771</v>
      </c>
      <c r="M38" s="75" t="n">
        <v>142.2304155</v>
      </c>
      <c r="N38" s="75" t="n">
        <v>27.34054981</v>
      </c>
      <c r="O38" s="75" t="n">
        <v>10.11431809</v>
      </c>
      <c r="P38" s="75" t="n">
        <v>17.22623172</v>
      </c>
      <c r="Q38" s="75" t="n">
        <v>-0.2005</v>
      </c>
      <c r="R38" s="75" t="n">
        <v>0.005437</v>
      </c>
      <c r="S38" s="7" t="n">
        <v>38.4941151627388</v>
      </c>
      <c r="T38" s="7" t="n">
        <v>0</v>
      </c>
    </row>
    <row r="39" customFormat="false" ht="14.5" hidden="false" customHeight="false" outlineLevel="0" collapsed="false">
      <c r="A39" s="26" t="n">
        <f aca="false">BladeExternalGeometry!A39</f>
        <v>0.64</v>
      </c>
      <c r="B39" s="75" t="n">
        <v>154040702.7</v>
      </c>
      <c r="C39" s="75" t="n">
        <v>51489197.08</v>
      </c>
      <c r="D39" s="75" t="n">
        <v>2696091388</v>
      </c>
      <c r="E39" s="75" t="n">
        <v>173895446.7</v>
      </c>
      <c r="F39" s="75" t="n">
        <v>269698417.6</v>
      </c>
      <c r="G39" s="75" t="n">
        <v>19686152.71</v>
      </c>
      <c r="H39" s="75" t="n">
        <v>-0.1955</v>
      </c>
      <c r="I39" s="75" t="n">
        <v>0.0107</v>
      </c>
      <c r="J39" s="75" t="n">
        <v>7.996</v>
      </c>
      <c r="K39" s="75" t="n">
        <v>-0.1599</v>
      </c>
      <c r="L39" s="75" t="n">
        <v>0.021</v>
      </c>
      <c r="M39" s="75" t="n">
        <v>133.3935144</v>
      </c>
      <c r="N39" s="75" t="n">
        <v>23.32523198</v>
      </c>
      <c r="O39" s="75" t="n">
        <v>8.333036112</v>
      </c>
      <c r="P39" s="75" t="n">
        <v>14.99219586</v>
      </c>
      <c r="Q39" s="75" t="n">
        <v>-0.2002</v>
      </c>
      <c r="R39" s="75" t="n">
        <v>0.01076</v>
      </c>
      <c r="S39" s="7" t="n">
        <v>36.8065937987771</v>
      </c>
      <c r="T39" s="7" t="n">
        <v>0</v>
      </c>
    </row>
    <row r="40" customFormat="false" ht="14.5" hidden="false" customHeight="false" outlineLevel="0" collapsed="false">
      <c r="A40" s="26" t="n">
        <f aca="false">BladeExternalGeometry!A40</f>
        <v>0.66</v>
      </c>
      <c r="B40" s="75" t="n">
        <v>161429099.6</v>
      </c>
      <c r="C40" s="75" t="n">
        <v>47759142.51</v>
      </c>
      <c r="D40" s="75" t="n">
        <v>2518025144</v>
      </c>
      <c r="E40" s="75" t="n">
        <v>144015565.5</v>
      </c>
      <c r="F40" s="75" t="n">
        <v>235222511.7</v>
      </c>
      <c r="G40" s="75" t="n">
        <v>17552654.67</v>
      </c>
      <c r="H40" s="75" t="n">
        <v>-0.1961</v>
      </c>
      <c r="I40" s="75" t="n">
        <v>0.01514</v>
      </c>
      <c r="J40" s="75" t="n">
        <v>6.684</v>
      </c>
      <c r="K40" s="75" t="n">
        <v>-0.1645</v>
      </c>
      <c r="L40" s="75" t="n">
        <v>0.02354</v>
      </c>
      <c r="M40" s="75" t="n">
        <v>124.7145108</v>
      </c>
      <c r="N40" s="75" t="n">
        <v>20.04728068</v>
      </c>
      <c r="O40" s="75" t="n">
        <v>6.899371707</v>
      </c>
      <c r="P40" s="75" t="n">
        <v>13.14790897</v>
      </c>
      <c r="Q40" s="75" t="n">
        <v>-0.2004</v>
      </c>
      <c r="R40" s="75" t="n">
        <v>0.01512</v>
      </c>
      <c r="S40" s="7" t="n">
        <v>35.1190724348155</v>
      </c>
      <c r="T40" s="7" t="n">
        <v>0</v>
      </c>
    </row>
    <row r="41" customFormat="false" ht="14.5" hidden="false" customHeight="false" outlineLevel="0" collapsed="false">
      <c r="A41" s="26" t="n">
        <f aca="false">BladeExternalGeometry!A41</f>
        <v>0.68</v>
      </c>
      <c r="B41" s="75" t="n">
        <v>164841826.3</v>
      </c>
      <c r="C41" s="75" t="n">
        <v>44450280.26</v>
      </c>
      <c r="D41" s="75" t="n">
        <v>2341348107</v>
      </c>
      <c r="E41" s="75" t="n">
        <v>119979295.8</v>
      </c>
      <c r="F41" s="75" t="n">
        <v>205958577.1</v>
      </c>
      <c r="G41" s="75" t="n">
        <v>15724664.47</v>
      </c>
      <c r="H41" s="75" t="n">
        <v>-0.1974</v>
      </c>
      <c r="I41" s="75" t="n">
        <v>0.01868</v>
      </c>
      <c r="J41" s="75" t="n">
        <v>5.618</v>
      </c>
      <c r="K41" s="75" t="n">
        <v>-0.1686</v>
      </c>
      <c r="L41" s="75" t="n">
        <v>0.02528</v>
      </c>
      <c r="M41" s="75" t="n">
        <v>116.1549806</v>
      </c>
      <c r="N41" s="75" t="n">
        <v>17.33285089</v>
      </c>
      <c r="O41" s="75" t="n">
        <v>5.749397877</v>
      </c>
      <c r="P41" s="75" t="n">
        <v>11.58345302</v>
      </c>
      <c r="Q41" s="75" t="n">
        <v>-0.2013</v>
      </c>
      <c r="R41" s="75" t="n">
        <v>0.0186</v>
      </c>
      <c r="S41" s="7" t="n">
        <v>33.4315510708538</v>
      </c>
      <c r="T41" s="7" t="n">
        <v>0</v>
      </c>
    </row>
    <row r="42" customFormat="false" ht="14.5" hidden="false" customHeight="false" outlineLevel="0" collapsed="false">
      <c r="A42" s="26" t="n">
        <f aca="false">BladeExternalGeometry!A42</f>
        <v>0.7</v>
      </c>
      <c r="B42" s="75" t="n">
        <v>163240959.8</v>
      </c>
      <c r="C42" s="75" t="n">
        <v>41274120.96</v>
      </c>
      <c r="D42" s="75" t="n">
        <v>2165943420</v>
      </c>
      <c r="E42" s="75" t="n">
        <v>99749002.39</v>
      </c>
      <c r="F42" s="75" t="n">
        <v>181432049.8</v>
      </c>
      <c r="G42" s="75" t="n">
        <v>14066051.12</v>
      </c>
      <c r="H42" s="75" t="n">
        <v>-0.1966</v>
      </c>
      <c r="I42" s="75" t="n">
        <v>0.02221</v>
      </c>
      <c r="J42" s="75" t="n">
        <v>4.538</v>
      </c>
      <c r="K42" s="75" t="n">
        <v>-0.1695</v>
      </c>
      <c r="L42" s="75" t="n">
        <v>0.02725</v>
      </c>
      <c r="M42" s="75" t="n">
        <v>107.6920827</v>
      </c>
      <c r="N42" s="75" t="n">
        <v>15.05870604</v>
      </c>
      <c r="O42" s="75" t="n">
        <v>4.782907301</v>
      </c>
      <c r="P42" s="75" t="n">
        <v>10.27579874</v>
      </c>
      <c r="Q42" s="75" t="n">
        <v>-0.2003</v>
      </c>
      <c r="R42" s="75" t="n">
        <v>0.02205</v>
      </c>
      <c r="S42" s="7" t="n">
        <v>31.7440297068921</v>
      </c>
      <c r="T42" s="7" t="n">
        <v>0</v>
      </c>
    </row>
    <row r="43" customFormat="false" ht="14.5" hidden="false" customHeight="false" outlineLevel="0" collapsed="false">
      <c r="A43" s="26" t="n">
        <f aca="false">BladeExternalGeometry!A43</f>
        <v>0.72</v>
      </c>
      <c r="B43" s="75" t="n">
        <v>165845052.7</v>
      </c>
      <c r="C43" s="75" t="n">
        <v>36707129.28</v>
      </c>
      <c r="D43" s="75" t="n">
        <v>2173050979</v>
      </c>
      <c r="E43" s="75" t="n">
        <v>89064968.68</v>
      </c>
      <c r="F43" s="75" t="n">
        <v>177990734.2</v>
      </c>
      <c r="G43" s="75" t="n">
        <v>12606136.49</v>
      </c>
      <c r="H43" s="75" t="n">
        <v>-0.2009</v>
      </c>
      <c r="I43" s="75" t="n">
        <v>0.02589</v>
      </c>
      <c r="J43" s="75" t="n">
        <v>3.424</v>
      </c>
      <c r="K43" s="75" t="n">
        <v>-0.1748</v>
      </c>
      <c r="L43" s="75" t="n">
        <v>0.03088</v>
      </c>
      <c r="M43" s="75" t="n">
        <v>107.5128208</v>
      </c>
      <c r="N43" s="75" t="n">
        <v>14.22338059</v>
      </c>
      <c r="O43" s="75" t="n">
        <v>4.260804924</v>
      </c>
      <c r="P43" s="75" t="n">
        <v>9.962575665</v>
      </c>
      <c r="Q43" s="75" t="n">
        <v>-0.2041</v>
      </c>
      <c r="R43" s="75" t="n">
        <v>0.02567</v>
      </c>
      <c r="S43" s="7" t="n">
        <v>31.0057648061744</v>
      </c>
      <c r="T43" s="7" t="n">
        <v>0</v>
      </c>
    </row>
    <row r="44" customFormat="false" ht="14.5" hidden="false" customHeight="false" outlineLevel="0" collapsed="false">
      <c r="A44" s="26" t="n">
        <f aca="false">BladeExternalGeometry!A44</f>
        <v>0.74</v>
      </c>
      <c r="B44" s="75" t="n">
        <v>167758903.8</v>
      </c>
      <c r="C44" s="75" t="n">
        <v>32758498.93</v>
      </c>
      <c r="D44" s="75" t="n">
        <v>2180423001</v>
      </c>
      <c r="E44" s="75" t="n">
        <v>80203474.78</v>
      </c>
      <c r="F44" s="75" t="n">
        <v>175336657.9</v>
      </c>
      <c r="G44" s="75" t="n">
        <v>11350986.91</v>
      </c>
      <c r="H44" s="75" t="n">
        <v>-0.2058</v>
      </c>
      <c r="I44" s="75" t="n">
        <v>0.02903</v>
      </c>
      <c r="J44" s="75" t="n">
        <v>2.66</v>
      </c>
      <c r="K44" s="75" t="n">
        <v>-0.1801</v>
      </c>
      <c r="L44" s="75" t="n">
        <v>0.03418</v>
      </c>
      <c r="M44" s="75" t="n">
        <v>107.4136149</v>
      </c>
      <c r="N44" s="75" t="n">
        <v>13.545057</v>
      </c>
      <c r="O44" s="75" t="n">
        <v>3.8298768</v>
      </c>
      <c r="P44" s="75" t="n">
        <v>9.715180202</v>
      </c>
      <c r="Q44" s="75" t="n">
        <v>-0.2086</v>
      </c>
      <c r="R44" s="75" t="n">
        <v>0.02878</v>
      </c>
      <c r="S44" s="7" t="n">
        <v>30.2674999054566</v>
      </c>
      <c r="T44" s="7" t="n">
        <v>0</v>
      </c>
    </row>
    <row r="45" customFormat="false" ht="14.5" hidden="false" customHeight="false" outlineLevel="0" collapsed="false">
      <c r="A45" s="26" t="n">
        <f aca="false">BladeExternalGeometry!A45</f>
        <v>0.76</v>
      </c>
      <c r="B45" s="75" t="n">
        <v>169482460.4</v>
      </c>
      <c r="C45" s="75" t="n">
        <v>29303004.31</v>
      </c>
      <c r="D45" s="75" t="n">
        <v>2188331533</v>
      </c>
      <c r="E45" s="75" t="n">
        <v>72849228.52</v>
      </c>
      <c r="F45" s="75" t="n">
        <v>173273370.5</v>
      </c>
      <c r="G45" s="75" t="n">
        <v>10273740.57</v>
      </c>
      <c r="H45" s="75" t="n">
        <v>-0.2109</v>
      </c>
      <c r="I45" s="75" t="n">
        <v>0.03185</v>
      </c>
      <c r="J45" s="75" t="n">
        <v>2.125</v>
      </c>
      <c r="K45" s="75" t="n">
        <v>-0.1854</v>
      </c>
      <c r="L45" s="75" t="n">
        <v>0.03724</v>
      </c>
      <c r="M45" s="75" t="n">
        <v>107.3997712</v>
      </c>
      <c r="N45" s="75" t="n">
        <v>12.99243276</v>
      </c>
      <c r="O45" s="75" t="n">
        <v>3.473662784</v>
      </c>
      <c r="P45" s="75" t="n">
        <v>9.51876998</v>
      </c>
      <c r="Q45" s="75" t="n">
        <v>-0.2135</v>
      </c>
      <c r="R45" s="75" t="n">
        <v>0.03158</v>
      </c>
      <c r="S45" s="7" t="n">
        <v>29.5292350047388</v>
      </c>
      <c r="T45" s="7" t="n">
        <v>0</v>
      </c>
    </row>
    <row r="46" customFormat="false" ht="14.5" hidden="false" customHeight="false" outlineLevel="0" collapsed="false">
      <c r="A46" s="26" t="n">
        <f aca="false">BladeExternalGeometry!A46</f>
        <v>0.78</v>
      </c>
      <c r="B46" s="75" t="n">
        <v>171014037.7</v>
      </c>
      <c r="C46" s="75" t="n">
        <v>26288471.32</v>
      </c>
      <c r="D46" s="75" t="n">
        <v>2196710903</v>
      </c>
      <c r="E46" s="75" t="n">
        <v>66972835.25</v>
      </c>
      <c r="F46" s="75" t="n">
        <v>171801207.6</v>
      </c>
      <c r="G46" s="75" t="n">
        <v>9367134.599</v>
      </c>
      <c r="H46" s="75" t="n">
        <v>-0.2161</v>
      </c>
      <c r="I46" s="75" t="n">
        <v>0.03428</v>
      </c>
      <c r="J46" s="75" t="n">
        <v>1.759</v>
      </c>
      <c r="K46" s="75" t="n">
        <v>-0.1904</v>
      </c>
      <c r="L46" s="75" t="n">
        <v>0.03999</v>
      </c>
      <c r="M46" s="75" t="n">
        <v>107.4656554</v>
      </c>
      <c r="N46" s="75" t="n">
        <v>12.56222936</v>
      </c>
      <c r="O46" s="75" t="n">
        <v>3.189649509</v>
      </c>
      <c r="P46" s="75" t="n">
        <v>9.372579851</v>
      </c>
      <c r="Q46" s="75" t="n">
        <v>-0.2186</v>
      </c>
      <c r="R46" s="75" t="n">
        <v>0.03398</v>
      </c>
      <c r="S46" s="7" t="n">
        <v>28.790970104021</v>
      </c>
      <c r="T46" s="7" t="n">
        <v>0</v>
      </c>
    </row>
    <row r="47" customFormat="false" ht="14.5" hidden="false" customHeight="false" outlineLevel="0" collapsed="false">
      <c r="A47" s="26" t="n">
        <f aca="false">BladeExternalGeometry!A47</f>
        <v>0.8</v>
      </c>
      <c r="B47" s="75" t="n">
        <v>171964585.3</v>
      </c>
      <c r="C47" s="75" t="n">
        <v>23678675.58</v>
      </c>
      <c r="D47" s="75" t="n">
        <v>2206264254</v>
      </c>
      <c r="E47" s="75" t="n">
        <v>62598173.29</v>
      </c>
      <c r="F47" s="75" t="n">
        <v>171662458.6</v>
      </c>
      <c r="G47" s="75" t="n">
        <v>8635000.826</v>
      </c>
      <c r="H47" s="75" t="n">
        <v>-0.219</v>
      </c>
      <c r="I47" s="75" t="n">
        <v>0.03615</v>
      </c>
      <c r="J47" s="75" t="n">
        <v>1.51</v>
      </c>
      <c r="K47" s="75" t="n">
        <v>-0.1919</v>
      </c>
      <c r="L47" s="75" t="n">
        <v>0.04233</v>
      </c>
      <c r="M47" s="75" t="n">
        <v>107.6396324</v>
      </c>
      <c r="N47" s="75" t="n">
        <v>12.28824619</v>
      </c>
      <c r="O47" s="75" t="n">
        <v>2.978084701</v>
      </c>
      <c r="P47" s="75" t="n">
        <v>9.310161489</v>
      </c>
      <c r="Q47" s="75" t="n">
        <v>-0.2218</v>
      </c>
      <c r="R47" s="75" t="n">
        <v>0.03585</v>
      </c>
      <c r="S47" s="7" t="n">
        <v>28.0527052033032</v>
      </c>
      <c r="T47" s="7" t="n">
        <v>0</v>
      </c>
    </row>
    <row r="48" customFormat="false" ht="14.5" hidden="false" customHeight="false" outlineLevel="0" collapsed="false">
      <c r="A48" s="26" t="n">
        <f aca="false">BladeExternalGeometry!A48</f>
        <v>0.82</v>
      </c>
      <c r="B48" s="75" t="n">
        <v>146736848.3</v>
      </c>
      <c r="C48" s="75" t="n">
        <v>20847123.89</v>
      </c>
      <c r="D48" s="75" t="n">
        <v>1788807518</v>
      </c>
      <c r="E48" s="75" t="n">
        <v>49787543.21</v>
      </c>
      <c r="F48" s="75" t="n">
        <v>121847844.6</v>
      </c>
      <c r="G48" s="75" t="n">
        <v>7420390.93</v>
      </c>
      <c r="H48" s="75" t="n">
        <v>-0.2202</v>
      </c>
      <c r="I48" s="75" t="n">
        <v>0.0382</v>
      </c>
      <c r="J48" s="75" t="n">
        <v>1.817</v>
      </c>
      <c r="K48" s="75" t="n">
        <v>-0.1929</v>
      </c>
      <c r="L48" s="75" t="n">
        <v>0.04014</v>
      </c>
      <c r="M48" s="75" t="n">
        <v>87.92819823</v>
      </c>
      <c r="N48" s="75" t="n">
        <v>9.237519965</v>
      </c>
      <c r="O48" s="75" t="n">
        <v>2.379019854</v>
      </c>
      <c r="P48" s="75" t="n">
        <v>6.85850011</v>
      </c>
      <c r="Q48" s="75" t="n">
        <v>-0.2233</v>
      </c>
      <c r="R48" s="75" t="n">
        <v>0.03785</v>
      </c>
      <c r="S48" s="7" t="n">
        <v>27.54965629253</v>
      </c>
      <c r="T48" s="7" t="n">
        <v>0</v>
      </c>
    </row>
    <row r="49" customFormat="false" ht="14.5" hidden="false" customHeight="false" outlineLevel="0" collapsed="false">
      <c r="A49" s="26" t="n">
        <f aca="false">BladeExternalGeometry!A49</f>
        <v>0.84</v>
      </c>
      <c r="B49" s="75" t="n">
        <v>119964279.8</v>
      </c>
      <c r="C49" s="75" t="n">
        <v>17988634.91</v>
      </c>
      <c r="D49" s="75" t="n">
        <v>1401239787</v>
      </c>
      <c r="E49" s="75" t="n">
        <v>37801830.59</v>
      </c>
      <c r="F49" s="75" t="n">
        <v>99082690.11</v>
      </c>
      <c r="G49" s="75" t="n">
        <v>6377828.151</v>
      </c>
      <c r="H49" s="75" t="n">
        <v>-0.2269</v>
      </c>
      <c r="I49" s="75" t="n">
        <v>0.03927</v>
      </c>
      <c r="J49" s="75" t="n">
        <v>1.553</v>
      </c>
      <c r="K49" s="75" t="n">
        <v>-0.1879</v>
      </c>
      <c r="L49" s="75" t="n">
        <v>0.04135</v>
      </c>
      <c r="M49" s="75" t="n">
        <v>69.66596337</v>
      </c>
      <c r="N49" s="75" t="n">
        <v>7.541816356</v>
      </c>
      <c r="O49" s="75" t="n">
        <v>1.817860781</v>
      </c>
      <c r="P49" s="75" t="n">
        <v>5.723955575</v>
      </c>
      <c r="Q49" s="75" t="n">
        <v>-0.2309</v>
      </c>
      <c r="R49" s="75" t="n">
        <v>0.03886</v>
      </c>
      <c r="S49" s="7" t="n">
        <v>27.0466073817567</v>
      </c>
      <c r="T49" s="7" t="n">
        <v>0</v>
      </c>
    </row>
    <row r="50" customFormat="false" ht="14.5" hidden="false" customHeight="false" outlineLevel="0" collapsed="false">
      <c r="A50" s="26" t="n">
        <f aca="false">BladeExternalGeometry!A50</f>
        <v>0.86</v>
      </c>
      <c r="B50" s="75" t="n">
        <v>92697911.39</v>
      </c>
      <c r="C50" s="75" t="n">
        <v>15066167.03</v>
      </c>
      <c r="D50" s="75" t="n">
        <v>1013300282</v>
      </c>
      <c r="E50" s="75" t="n">
        <v>26068236.35</v>
      </c>
      <c r="F50" s="75" t="n">
        <v>75793515.67</v>
      </c>
      <c r="G50" s="75" t="n">
        <v>5230549.464</v>
      </c>
      <c r="H50" s="75" t="n">
        <v>-0.2346</v>
      </c>
      <c r="I50" s="75" t="n">
        <v>0.03949</v>
      </c>
      <c r="J50" s="75" t="n">
        <v>1.133</v>
      </c>
      <c r="K50" s="75" t="n">
        <v>-0.1805</v>
      </c>
      <c r="L50" s="75" t="n">
        <v>0.04189</v>
      </c>
      <c r="M50" s="75" t="n">
        <v>51.36956334</v>
      </c>
      <c r="N50" s="75" t="n">
        <v>5.81444448</v>
      </c>
      <c r="O50" s="75" t="n">
        <v>1.268096421</v>
      </c>
      <c r="P50" s="75" t="n">
        <v>4.546348059</v>
      </c>
      <c r="Q50" s="75" t="n">
        <v>-0.2398</v>
      </c>
      <c r="R50" s="75" t="n">
        <v>0.03896</v>
      </c>
      <c r="S50" s="7" t="n">
        <v>26.5435584709835</v>
      </c>
      <c r="T50" s="7" t="n">
        <v>0</v>
      </c>
    </row>
    <row r="51" customFormat="false" ht="14.5" hidden="false" customHeight="false" outlineLevel="0" collapsed="false">
      <c r="A51" s="26" t="n">
        <f aca="false">BladeExternalGeometry!A51</f>
        <v>0.88</v>
      </c>
      <c r="B51" s="75" t="n">
        <v>64630941.24</v>
      </c>
      <c r="C51" s="75" t="n">
        <v>11928452.47</v>
      </c>
      <c r="D51" s="75" t="n">
        <v>624175380.7</v>
      </c>
      <c r="E51" s="75" t="n">
        <v>14697202.01</v>
      </c>
      <c r="F51" s="75" t="n">
        <v>51558263.6</v>
      </c>
      <c r="G51" s="75" t="n">
        <v>3894841.114</v>
      </c>
      <c r="H51" s="75" t="n">
        <v>-0.2443</v>
      </c>
      <c r="I51" s="75" t="n">
        <v>0.03859</v>
      </c>
      <c r="J51" s="75" t="n">
        <v>0.4965</v>
      </c>
      <c r="K51" s="75" t="n">
        <v>-0.1673</v>
      </c>
      <c r="L51" s="75" t="n">
        <v>0.04141</v>
      </c>
      <c r="M51" s="75" t="n">
        <v>32.97309027</v>
      </c>
      <c r="N51" s="75" t="n">
        <v>4.023548676</v>
      </c>
      <c r="O51" s="75" t="n">
        <v>0.7337751919</v>
      </c>
      <c r="P51" s="75" t="n">
        <v>3.289773485</v>
      </c>
      <c r="Q51" s="75" t="n">
        <v>-0.2512</v>
      </c>
      <c r="R51" s="75" t="n">
        <v>0.03787</v>
      </c>
      <c r="S51" s="7" t="n">
        <v>26.0405095602102</v>
      </c>
      <c r="T51" s="7" t="n">
        <v>0</v>
      </c>
    </row>
    <row r="52" customFormat="false" ht="14.5" hidden="false" customHeight="false" outlineLevel="0" collapsed="false">
      <c r="A52" s="26" t="n">
        <f aca="false">BladeExternalGeometry!A52</f>
        <v>0.9</v>
      </c>
      <c r="B52" s="75" t="n">
        <v>35520630.55</v>
      </c>
      <c r="C52" s="75" t="n">
        <v>8219214.591</v>
      </c>
      <c r="D52" s="75" t="n">
        <v>232937343.5</v>
      </c>
      <c r="E52" s="75" t="n">
        <v>4440652.901</v>
      </c>
      <c r="F52" s="75" t="n">
        <v>26252990.58</v>
      </c>
      <c r="G52" s="75" t="n">
        <v>2266008.718</v>
      </c>
      <c r="H52" s="75" t="n">
        <v>-0.2631</v>
      </c>
      <c r="I52" s="75" t="n">
        <v>0.03535</v>
      </c>
      <c r="J52" s="75" t="n">
        <v>-0.5022</v>
      </c>
      <c r="K52" s="75" t="n">
        <v>-0.1361</v>
      </c>
      <c r="L52" s="75" t="n">
        <v>0.0408</v>
      </c>
      <c r="M52" s="75" t="n">
        <v>14.42510554</v>
      </c>
      <c r="N52" s="75" t="n">
        <v>2.194821766</v>
      </c>
      <c r="O52" s="75" t="n">
        <v>0.2495972165</v>
      </c>
      <c r="P52" s="75" t="n">
        <v>1.94522455</v>
      </c>
      <c r="Q52" s="75" t="n">
        <v>-0.2716</v>
      </c>
      <c r="R52" s="75" t="n">
        <v>0.03425</v>
      </c>
      <c r="S52" s="7" t="n">
        <v>25.537460649437</v>
      </c>
      <c r="T52" s="7" t="n">
        <v>0</v>
      </c>
    </row>
    <row r="53" customFormat="false" ht="14.5" hidden="false" customHeight="false" outlineLevel="0" collapsed="false">
      <c r="A53" s="26" t="n">
        <f aca="false">BladeExternalGeometry!A53</f>
        <v>0.92</v>
      </c>
      <c r="B53" s="75" t="n">
        <v>32315846.27</v>
      </c>
      <c r="C53" s="75" t="n">
        <v>7002126.716</v>
      </c>
      <c r="D53" s="75" t="n">
        <v>219408067.3</v>
      </c>
      <c r="E53" s="75" t="n">
        <v>3343212.259</v>
      </c>
      <c r="F53" s="75" t="n">
        <v>21497165.72</v>
      </c>
      <c r="G53" s="75" t="n">
        <v>1758722.358</v>
      </c>
      <c r="H53" s="75" t="n">
        <v>-0.2589</v>
      </c>
      <c r="I53" s="75" t="n">
        <v>0.03274</v>
      </c>
      <c r="J53" s="75" t="n">
        <v>-0.7221</v>
      </c>
      <c r="K53" s="75" t="n">
        <v>-0.1305</v>
      </c>
      <c r="L53" s="75" t="n">
        <v>0.03633</v>
      </c>
      <c r="M53" s="75" t="n">
        <v>13.42616495</v>
      </c>
      <c r="N53" s="75" t="n">
        <v>1.738540919</v>
      </c>
      <c r="O53" s="75" t="n">
        <v>0.1875423926</v>
      </c>
      <c r="P53" s="75" t="n">
        <v>1.550998526</v>
      </c>
      <c r="Q53" s="75" t="n">
        <v>-0.2636</v>
      </c>
      <c r="R53" s="75" t="n">
        <v>0.03161</v>
      </c>
      <c r="S53" s="7" t="n">
        <v>23.397822505612</v>
      </c>
      <c r="T53" s="7" t="n">
        <v>0</v>
      </c>
    </row>
    <row r="54" customFormat="false" ht="14.5" hidden="false" customHeight="false" outlineLevel="0" collapsed="false">
      <c r="A54" s="26" t="n">
        <f aca="false">BladeExternalGeometry!A54</f>
        <v>0.94</v>
      </c>
      <c r="B54" s="75" t="n">
        <v>28190866.7</v>
      </c>
      <c r="C54" s="75" t="n">
        <v>5349697.957</v>
      </c>
      <c r="D54" s="75" t="n">
        <v>203407470.9</v>
      </c>
      <c r="E54" s="75" t="n">
        <v>2142594.585</v>
      </c>
      <c r="F54" s="75" t="n">
        <v>16564434.83</v>
      </c>
      <c r="G54" s="75" t="n">
        <v>1184374.59</v>
      </c>
      <c r="H54" s="75" t="n">
        <v>-0.2523</v>
      </c>
      <c r="I54" s="75" t="n">
        <v>0.02889</v>
      </c>
      <c r="J54" s="75" t="n">
        <v>-0.9708</v>
      </c>
      <c r="K54" s="75" t="n">
        <v>-0.1086</v>
      </c>
      <c r="L54" s="75" t="n">
        <v>0.0304</v>
      </c>
      <c r="M54" s="75" t="n">
        <v>12.18570537</v>
      </c>
      <c r="N54" s="75" t="n">
        <v>1.256703132</v>
      </c>
      <c r="O54" s="75" t="n">
        <v>0.1197981606</v>
      </c>
      <c r="P54" s="75" t="n">
        <v>1.136904972</v>
      </c>
      <c r="Q54" s="75" t="n">
        <v>-0.2515</v>
      </c>
      <c r="R54" s="75" t="n">
        <v>0.02773</v>
      </c>
      <c r="S54" s="7" t="n">
        <v>21.258184361787</v>
      </c>
      <c r="T54" s="7" t="n">
        <v>0</v>
      </c>
    </row>
    <row r="55" customFormat="false" ht="14.5" hidden="false" customHeight="false" outlineLevel="0" collapsed="false">
      <c r="A55" s="26" t="n">
        <f aca="false">BladeExternalGeometry!A55</f>
        <v>0.96</v>
      </c>
      <c r="B55" s="75" t="n">
        <v>15857108.11</v>
      </c>
      <c r="C55" s="75" t="n">
        <v>1018969.147</v>
      </c>
      <c r="D55" s="75" t="n">
        <v>45938997.69</v>
      </c>
      <c r="E55" s="75" t="n">
        <v>238131.0316</v>
      </c>
      <c r="F55" s="75" t="n">
        <v>4083186.651</v>
      </c>
      <c r="G55" s="75" t="n">
        <v>369694.445</v>
      </c>
      <c r="H55" s="75" t="n">
        <v>-0.2239</v>
      </c>
      <c r="I55" s="75" t="n">
        <v>0.019</v>
      </c>
      <c r="J55" s="75" t="n">
        <v>-1.131</v>
      </c>
      <c r="K55" s="75" t="n">
        <v>0.05005</v>
      </c>
      <c r="L55" s="75" t="n">
        <v>0.02468</v>
      </c>
      <c r="M55" s="75" t="n">
        <v>3.890156533</v>
      </c>
      <c r="N55" s="75" t="n">
        <v>0.3659331518</v>
      </c>
      <c r="O55" s="75" t="n">
        <v>0.02016515455</v>
      </c>
      <c r="P55" s="75" t="n">
        <v>0.3457679972</v>
      </c>
      <c r="Q55" s="75" t="n">
        <v>-0.2239</v>
      </c>
      <c r="R55" s="75" t="n">
        <v>0.019</v>
      </c>
      <c r="S55" s="7" t="n">
        <v>21.258184361787</v>
      </c>
      <c r="T55" s="7" t="n">
        <v>0</v>
      </c>
    </row>
    <row r="56" customFormat="false" ht="14.5" hidden="false" customHeight="false" outlineLevel="0" collapsed="false">
      <c r="A56" s="26" t="n">
        <f aca="false">BladeExternalGeometry!A56</f>
        <v>0.98</v>
      </c>
      <c r="B56" s="75" t="n">
        <v>10206350.63</v>
      </c>
      <c r="C56" s="75" t="n">
        <v>653903.2133</v>
      </c>
      <c r="D56" s="75" t="n">
        <v>29566592.53</v>
      </c>
      <c r="E56" s="75" t="n">
        <v>63279.58825</v>
      </c>
      <c r="F56" s="75" t="n">
        <v>1088638.441</v>
      </c>
      <c r="G56" s="75" t="n">
        <v>98246.15267</v>
      </c>
      <c r="H56" s="75" t="n">
        <v>-0.1459</v>
      </c>
      <c r="I56" s="75" t="n">
        <v>0.01225</v>
      </c>
      <c r="J56" s="75" t="n">
        <v>-1.136</v>
      </c>
      <c r="K56" s="75" t="n">
        <v>0.03071</v>
      </c>
      <c r="L56" s="75" t="n">
        <v>0.01587</v>
      </c>
      <c r="M56" s="75" t="n">
        <v>2.503726221</v>
      </c>
      <c r="N56" s="75" t="n">
        <v>0.09754547712</v>
      </c>
      <c r="O56" s="75" t="n">
        <v>0.005358573675</v>
      </c>
      <c r="P56" s="75" t="n">
        <v>0.09218690344</v>
      </c>
      <c r="Q56" s="75" t="n">
        <v>-0.1459</v>
      </c>
      <c r="R56" s="75" t="n">
        <v>0.01225</v>
      </c>
      <c r="S56" s="7" t="n">
        <v>21.258184361787</v>
      </c>
      <c r="T56" s="7" t="n">
        <v>0</v>
      </c>
    </row>
    <row r="57" customFormat="false" ht="14.5" hidden="false" customHeight="false" outlineLevel="0" collapsed="false">
      <c r="A57" s="26" t="n">
        <f aca="false">BladeExternalGeometry!A57</f>
        <v>1</v>
      </c>
      <c r="B57" s="75" t="n">
        <v>3094881.275</v>
      </c>
      <c r="C57" s="75" t="n">
        <v>195730.7117</v>
      </c>
      <c r="D57" s="75" t="n">
        <v>8962292.668</v>
      </c>
      <c r="E57" s="75" t="n">
        <v>1740.705302</v>
      </c>
      <c r="F57" s="75" t="n">
        <v>30330.9508</v>
      </c>
      <c r="G57" s="75" t="n">
        <v>2698.960134</v>
      </c>
      <c r="H57" s="75" t="n">
        <v>-0.04702</v>
      </c>
      <c r="I57" s="75" t="n">
        <v>0.003781</v>
      </c>
      <c r="J57" s="75" t="n">
        <v>-1.196</v>
      </c>
      <c r="K57" s="75" t="n">
        <v>0.006725</v>
      </c>
      <c r="L57" s="75" t="n">
        <v>0.004755</v>
      </c>
      <c r="M57" s="75" t="n">
        <v>0.7589351776</v>
      </c>
      <c r="N57" s="75" t="n">
        <v>0.002715857306</v>
      </c>
      <c r="O57" s="75" t="n">
        <v>0.0001474045243</v>
      </c>
      <c r="P57" s="75" t="n">
        <v>0.002568452782</v>
      </c>
      <c r="Q57" s="75" t="n">
        <v>-0.04702</v>
      </c>
      <c r="R57" s="75" t="n">
        <v>0.003781</v>
      </c>
      <c r="S57" s="7" t="n">
        <v>21.258184361787</v>
      </c>
      <c r="T57" s="7" t="n">
        <v>0</v>
      </c>
    </row>
    <row r="58" customFormat="false" ht="14.5" hidden="false" customHeight="false" outlineLevel="0" collapsed="false">
      <c r="A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</row>
    <row r="59" customFormat="false" ht="14.5" hidden="false" customHeight="false" outlineLevel="0" collapsed="false">
      <c r="A59" s="36"/>
    </row>
    <row r="60" customFormat="false" ht="14.5" hidden="false" customHeight="false" outlineLevel="0" collapsed="false">
      <c r="A60" s="36"/>
    </row>
    <row r="61" customFormat="false" ht="14.5" hidden="false" customHeight="false" outlineLevel="0" collapsed="false">
      <c r="A61" s="36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2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21" activeCellId="0" sqref="D21"/>
    </sheetView>
  </sheetViews>
  <sheetFormatPr defaultColWidth="11.4375" defaultRowHeight="14.5" zeroHeight="false" outlineLevelRow="0" outlineLevelCol="0"/>
  <cols>
    <col collapsed="false" customWidth="true" hidden="false" outlineLevel="0" max="1" min="1" style="0" width="38"/>
  </cols>
  <sheetData>
    <row r="1" customFormat="false" ht="14.5" hidden="false" customHeight="false" outlineLevel="0" collapsed="false">
      <c r="A1" s="1" t="s">
        <v>279</v>
      </c>
    </row>
    <row r="2" customFormat="false" ht="14.5" hidden="false" customHeight="false" outlineLevel="0" collapsed="false">
      <c r="A2" s="35" t="s">
        <v>280</v>
      </c>
      <c r="B2" s="0" t="n">
        <v>110</v>
      </c>
      <c r="C2" s="0" t="s">
        <v>16</v>
      </c>
    </row>
    <row r="3" customFormat="false" ht="14.5" hidden="false" customHeight="false" outlineLevel="0" collapsed="false">
      <c r="A3" s="0" t="s">
        <v>281</v>
      </c>
      <c r="B3" s="7" t="n">
        <v>140</v>
      </c>
      <c r="C3" s="0" t="s">
        <v>16</v>
      </c>
    </row>
    <row r="4" customFormat="false" ht="14.5" hidden="false" customHeight="false" outlineLevel="0" collapsed="false">
      <c r="A4" s="0" t="s">
        <v>282</v>
      </c>
      <c r="B4" s="7" t="n">
        <v>140</v>
      </c>
      <c r="C4" s="0" t="s">
        <v>16</v>
      </c>
    </row>
    <row r="5" customFormat="false" ht="14.5" hidden="false" customHeight="false" outlineLevel="0" collapsed="false">
      <c r="A5" s="0" t="s">
        <v>283</v>
      </c>
      <c r="B5" s="7" t="n">
        <v>12</v>
      </c>
      <c r="C5" s="0" t="s">
        <v>65</v>
      </c>
    </row>
    <row r="6" customFormat="false" ht="14.5" hidden="false" customHeight="false" outlineLevel="0" collapsed="false">
      <c r="A6" s="0" t="s">
        <v>284</v>
      </c>
      <c r="B6" s="7" t="n">
        <v>12</v>
      </c>
      <c r="C6" s="0" t="s">
        <v>65</v>
      </c>
    </row>
    <row r="7" customFormat="false" ht="14.5" hidden="false" customHeight="false" outlineLevel="0" collapsed="false">
      <c r="A7" s="0" t="s">
        <v>285</v>
      </c>
      <c r="B7" s="7" t="n">
        <v>0.05</v>
      </c>
      <c r="C7" s="0" t="s">
        <v>80</v>
      </c>
    </row>
    <row r="8" customFormat="false" ht="14.5" hidden="false" customHeight="false" outlineLevel="0" collapsed="false">
      <c r="A8" s="0" t="s">
        <v>286</v>
      </c>
      <c r="B8" s="7" t="n">
        <v>0.2</v>
      </c>
      <c r="C8" s="0" t="s">
        <v>145</v>
      </c>
    </row>
    <row r="9" s="76" customFormat="true" ht="14.5" hidden="false" customHeight="false" outlineLevel="0" collapsed="false">
      <c r="B9" s="73"/>
    </row>
    <row r="10" customFormat="false" ht="14.5" hidden="false" customHeight="false" outlineLevel="0" collapsed="false">
      <c r="A10" s="1" t="s">
        <v>287</v>
      </c>
      <c r="B10" s="7"/>
    </row>
    <row r="11" customFormat="false" ht="14.5" hidden="false" customHeight="false" outlineLevel="0" collapsed="false">
      <c r="A11" s="35" t="s">
        <v>288</v>
      </c>
      <c r="B11" s="7" t="n">
        <v>7.5</v>
      </c>
      <c r="C11" s="0" t="s">
        <v>73</v>
      </c>
    </row>
    <row r="12" customFormat="false" ht="14.5" hidden="false" customHeight="false" outlineLevel="0" collapsed="false">
      <c r="A12" s="0" t="s">
        <v>289</v>
      </c>
      <c r="B12" s="7" t="n">
        <v>2</v>
      </c>
      <c r="C12" s="0" t="s">
        <v>145</v>
      </c>
    </row>
    <row r="13" customFormat="false" ht="14.5" hidden="false" customHeight="false" outlineLevel="0" collapsed="false">
      <c r="A13" s="0" t="s">
        <v>290</v>
      </c>
      <c r="B13" s="0" t="n">
        <v>20</v>
      </c>
      <c r="C13" s="0" t="s">
        <v>291</v>
      </c>
    </row>
    <row r="14" customFormat="false" ht="14.5" hidden="false" customHeight="false" outlineLevel="0" collapsed="false">
      <c r="A14" s="0" t="s">
        <v>292</v>
      </c>
      <c r="B14" s="0" t="n">
        <v>4</v>
      </c>
      <c r="C14" s="0" t="s">
        <v>73</v>
      </c>
    </row>
    <row r="15" customFormat="false" ht="14.5" hidden="false" customHeight="false" outlineLevel="0" collapsed="false">
      <c r="A15" s="0" t="s">
        <v>293</v>
      </c>
      <c r="B15" s="0" t="n">
        <v>25</v>
      </c>
      <c r="C15" s="0" t="s">
        <v>73</v>
      </c>
    </row>
    <row r="16" customFormat="false" ht="14.5" hidden="false" customHeight="false" outlineLevel="0" collapsed="false">
      <c r="A16" s="0" t="s">
        <v>294</v>
      </c>
      <c r="B16" s="0" t="n">
        <v>1.225</v>
      </c>
      <c r="C16" s="0" t="s">
        <v>145</v>
      </c>
    </row>
    <row r="17" customFormat="false" ht="14.5" hidden="false" customHeight="false" outlineLevel="0" collapsed="false">
      <c r="A17" s="0" t="s">
        <v>295</v>
      </c>
      <c r="B17" s="77" t="n">
        <v>8</v>
      </c>
      <c r="C17" s="0" t="s">
        <v>19</v>
      </c>
    </row>
    <row r="18" s="76" customFormat="true" ht="14.5" hidden="false" customHeight="false" outlineLevel="0" collapsed="false">
      <c r="A18" s="35" t="s">
        <v>296</v>
      </c>
      <c r="B18" s="51" t="n">
        <v>10000000</v>
      </c>
      <c r="C18" s="35" t="s">
        <v>65</v>
      </c>
    </row>
    <row r="21" s="76" customFormat="true" ht="14.5" hidden="false" customHeight="false" outlineLevel="0" collapsed="false"/>
    <row r="22" s="76" customFormat="true" ht="14.5" hidden="false" customHeight="false" outlineLevel="0" collapsed="false">
      <c r="B22" s="73"/>
    </row>
    <row r="23" s="76" customFormat="true" ht="14.5" hidden="false" customHeight="false" outlineLevel="0" collapsed="false"/>
    <row r="24" s="76" customFormat="true" ht="14.5" hidden="false" customHeight="false" outlineLevel="0" collapsed="false"/>
    <row r="25" s="76" customFormat="true" ht="14.5" hidden="false" customHeight="false" outlineLevel="0" collapsed="false"/>
    <row r="26" s="76" customFormat="true" ht="14.5" hidden="false" customHeight="false" outlineLevel="0" collapsed="false"/>
    <row r="27" s="76" customFormat="true" ht="14.5" hidden="false" customHeight="false" outlineLevel="0" collapsed="false"/>
    <row r="28" s="76" customFormat="true" ht="14.5" hidden="false" customHeight="false" outlineLevel="0" collapsed="false"/>
    <row r="29" s="76" customFormat="true" ht="14.5" hidden="false" customHeight="false" outlineLevel="0" collapsed="false"/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31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I2" activeCellId="0" sqref="I2"/>
    </sheetView>
  </sheetViews>
  <sheetFormatPr defaultColWidth="8.72265625" defaultRowHeight="14.5" zeroHeight="false" outlineLevelRow="0" outlineLevelCol="0"/>
  <cols>
    <col collapsed="false" customWidth="true" hidden="false" outlineLevel="0" max="1" min="1" style="0" width="25.46"/>
    <col collapsed="false" customWidth="true" hidden="false" outlineLevel="0" max="2" min="2" style="0" width="14.27"/>
    <col collapsed="false" customWidth="true" hidden="false" outlineLevel="0" max="3" min="3" style="0" width="15.54"/>
    <col collapsed="false" customWidth="true" hidden="false" outlineLevel="0" max="4" min="4" style="0" width="12.27"/>
    <col collapsed="false" customWidth="true" hidden="false" outlineLevel="0" max="5" min="5" style="0" width="19.82"/>
    <col collapsed="false" customWidth="true" hidden="false" outlineLevel="0" max="6" min="6" style="0" width="16.73"/>
    <col collapsed="false" customWidth="true" hidden="false" outlineLevel="0" max="8" min="7" style="0" width="17.82"/>
    <col collapsed="false" customWidth="true" hidden="false" outlineLevel="0" max="9" min="9" style="0" width="16.73"/>
    <col collapsed="false" customWidth="true" hidden="false" outlineLevel="0" max="10" min="10" style="0" width="22.73"/>
  </cols>
  <sheetData>
    <row r="1" customFormat="false" ht="14.5" hidden="false" customHeight="false" outlineLevel="0" collapsed="false">
      <c r="A1" s="34" t="s">
        <v>297</v>
      </c>
      <c r="B1" s="34"/>
      <c r="C1" s="34"/>
      <c r="D1" s="34"/>
      <c r="E1" s="34"/>
      <c r="F1" s="34"/>
      <c r="G1" s="34"/>
      <c r="H1" s="34"/>
      <c r="I1" s="34"/>
      <c r="J1" s="34"/>
    </row>
    <row r="2" customFormat="false" ht="14.5" hidden="false" customHeight="false" outlineLevel="0" collapsed="false">
      <c r="A2" s="1" t="s">
        <v>298</v>
      </c>
      <c r="B2" s="0" t="n">
        <v>210</v>
      </c>
      <c r="C2" s="1" t="s">
        <v>299</v>
      </c>
      <c r="E2" s="1" t="s">
        <v>300</v>
      </c>
      <c r="F2" s="75" t="n">
        <v>5000000</v>
      </c>
      <c r="G2" s="1" t="s">
        <v>65</v>
      </c>
      <c r="H2" s="1"/>
      <c r="I2" s="25"/>
      <c r="J2" s="1"/>
    </row>
    <row r="3" customFormat="false" ht="14.5" hidden="false" customHeight="false" outlineLevel="0" collapsed="false">
      <c r="A3" s="1" t="s">
        <v>301</v>
      </c>
      <c r="B3" s="0" t="n">
        <v>0.3</v>
      </c>
      <c r="C3" s="1" t="s">
        <v>65</v>
      </c>
      <c r="E3" s="1" t="s">
        <v>302</v>
      </c>
      <c r="F3" s="25" t="n">
        <v>65.7</v>
      </c>
      <c r="G3" s="1" t="s">
        <v>205</v>
      </c>
      <c r="J3" s="1"/>
    </row>
    <row r="4" customFormat="false" ht="14.5" hidden="false" customHeight="false" outlineLevel="0" collapsed="false">
      <c r="A4" s="1" t="s">
        <v>303</v>
      </c>
      <c r="B4" s="0" t="n">
        <v>8500</v>
      </c>
      <c r="C4" s="1" t="s">
        <v>304</v>
      </c>
      <c r="D4" s="78" t="s">
        <v>305</v>
      </c>
      <c r="E4" s="1" t="s">
        <v>306</v>
      </c>
      <c r="F4" s="0" t="n">
        <v>3</v>
      </c>
      <c r="G4" s="1" t="s">
        <v>65</v>
      </c>
      <c r="J4" s="1"/>
    </row>
    <row r="5" customFormat="false" ht="14.5" hidden="false" customHeight="false" outlineLevel="0" collapsed="false">
      <c r="A5" s="1" t="s">
        <v>307</v>
      </c>
      <c r="B5" s="0" t="n">
        <v>355</v>
      </c>
      <c r="C5" s="1" t="s">
        <v>205</v>
      </c>
      <c r="E5" s="1" t="s">
        <v>308</v>
      </c>
      <c r="F5" s="0" t="n">
        <v>5</v>
      </c>
      <c r="G5" s="1" t="s">
        <v>65</v>
      </c>
      <c r="I5" s="25"/>
      <c r="J5" s="1"/>
    </row>
    <row r="6" customFormat="false" ht="14.5" hidden="false" customHeight="false" outlineLevel="0" collapsed="false">
      <c r="A6" s="1" t="s">
        <v>309</v>
      </c>
      <c r="B6" s="0" t="n">
        <v>400</v>
      </c>
      <c r="C6" s="1" t="s">
        <v>205</v>
      </c>
      <c r="E6" s="1" t="s">
        <v>310</v>
      </c>
      <c r="F6" s="75" t="n">
        <v>100000000</v>
      </c>
      <c r="G6" s="1" t="s">
        <v>65</v>
      </c>
    </row>
    <row r="7" customFormat="false" ht="14.5" hidden="false" customHeight="false" outlineLevel="0" collapsed="false">
      <c r="E7" s="1" t="s">
        <v>311</v>
      </c>
      <c r="F7" s="75" t="n">
        <v>2000000</v>
      </c>
      <c r="G7" s="1" t="s">
        <v>65</v>
      </c>
    </row>
    <row r="8" customFormat="false" ht="14.5" hidden="false" customHeight="false" outlineLevel="0" collapsed="false">
      <c r="E8" s="1" t="s">
        <v>312</v>
      </c>
      <c r="F8" s="25" t="n">
        <v>46.1594</v>
      </c>
      <c r="G8" s="1" t="s">
        <v>205</v>
      </c>
    </row>
    <row r="10" s="1" customFormat="true" ht="14.5" hidden="false" customHeight="false" outlineLevel="0" collapsed="false">
      <c r="A10" s="1" t="s">
        <v>313</v>
      </c>
      <c r="B10" s="1" t="s">
        <v>314</v>
      </c>
      <c r="C10" s="1" t="s">
        <v>315</v>
      </c>
      <c r="D10" s="1" t="s">
        <v>316</v>
      </c>
      <c r="E10" s="1" t="s">
        <v>317</v>
      </c>
      <c r="F10" s="1" t="s">
        <v>318</v>
      </c>
      <c r="G10" s="1" t="s">
        <v>319</v>
      </c>
      <c r="H10" s="1" t="s">
        <v>320</v>
      </c>
      <c r="I10" s="1" t="s">
        <v>321</v>
      </c>
      <c r="J10" s="1" t="s">
        <v>322</v>
      </c>
    </row>
    <row r="11" s="1" customFormat="true" ht="14.5" hidden="false" customHeight="false" outlineLevel="0" collapsed="false">
      <c r="A11" s="1" t="s">
        <v>65</v>
      </c>
      <c r="B11" s="1" t="s">
        <v>137</v>
      </c>
      <c r="C11" s="1" t="s">
        <v>16</v>
      </c>
      <c r="D11" s="1" t="s">
        <v>323</v>
      </c>
      <c r="E11" s="1" t="s">
        <v>246</v>
      </c>
      <c r="F11" s="1" t="s">
        <v>276</v>
      </c>
      <c r="G11" s="1" t="s">
        <v>324</v>
      </c>
      <c r="H11" s="1" t="s">
        <v>324</v>
      </c>
      <c r="I11" s="1" t="s">
        <v>276</v>
      </c>
      <c r="J11" s="1" t="s">
        <v>325</v>
      </c>
    </row>
    <row r="12" customFormat="false" ht="14.5" hidden="false" customHeight="false" outlineLevel="0" collapsed="false">
      <c r="A12" s="7" t="n">
        <v>0</v>
      </c>
      <c r="B12" s="7" t="n">
        <v>56.9709264848189</v>
      </c>
      <c r="C12" s="7" t="n">
        <v>5.98691643623821</v>
      </c>
      <c r="D12" s="75" t="n">
        <v>1.06133835095552</v>
      </c>
      <c r="E12" s="75" t="n">
        <v>9021.37598312188</v>
      </c>
      <c r="F12" s="75" t="n">
        <v>222881053700.658</v>
      </c>
      <c r="G12" s="75" t="n">
        <v>979771166264.295</v>
      </c>
      <c r="H12" s="75" t="n">
        <v>753670127895.612</v>
      </c>
      <c r="I12" s="75" t="n">
        <v>42861741096.2804</v>
      </c>
      <c r="J12" s="75" t="n">
        <v>9.33115396442186</v>
      </c>
    </row>
    <row r="13" customFormat="false" ht="14.5" hidden="false" customHeight="false" outlineLevel="0" collapsed="false">
      <c r="A13" s="7" t="n">
        <v>0.100035978191681</v>
      </c>
      <c r="B13" s="7" t="n">
        <v>56.9709264848189</v>
      </c>
      <c r="C13" s="7" t="n">
        <v>5.92768859082141</v>
      </c>
      <c r="D13" s="75" t="n">
        <v>1.05073778410681</v>
      </c>
      <c r="E13" s="75" t="n">
        <v>8931.2711649079</v>
      </c>
      <c r="F13" s="75" t="n">
        <v>220654934662.43</v>
      </c>
      <c r="G13" s="75" t="n">
        <v>950707551259.091</v>
      </c>
      <c r="H13" s="75" t="n">
        <v>731313500968.532</v>
      </c>
      <c r="I13" s="75" t="n">
        <v>42433641281.2366</v>
      </c>
      <c r="J13" s="75" t="n">
        <v>9.05435763103896</v>
      </c>
    </row>
    <row r="14" customFormat="false" ht="14.5" hidden="false" customHeight="false" outlineLevel="0" collapsed="false">
      <c r="A14" s="7" t="n">
        <v>0.100035978191681</v>
      </c>
      <c r="B14" s="7" t="n">
        <v>50.4733020627207</v>
      </c>
      <c r="C14" s="7" t="n">
        <v>5.92768859082141</v>
      </c>
      <c r="D14" s="75" t="n">
        <v>0.931929781112351</v>
      </c>
      <c r="E14" s="75" t="n">
        <v>7921.40313945498</v>
      </c>
      <c r="F14" s="75" t="n">
        <v>195705254033.594</v>
      </c>
      <c r="G14" s="75" t="n">
        <v>845060353350.332</v>
      </c>
      <c r="H14" s="75" t="n">
        <v>650046425654.102</v>
      </c>
      <c r="I14" s="75" t="n">
        <v>37635625775.6911</v>
      </c>
      <c r="J14" s="75" t="n">
        <v>8.04819384143174</v>
      </c>
    </row>
    <row r="15" customFormat="false" ht="14.5" hidden="false" customHeight="false" outlineLevel="0" collapsed="false">
      <c r="A15" s="7" t="n">
        <v>0.200071956383361</v>
      </c>
      <c r="B15" s="7" t="n">
        <v>50.4733020627207</v>
      </c>
      <c r="C15" s="7" t="n">
        <v>5.92768859082141</v>
      </c>
      <c r="D15" s="75" t="n">
        <v>0.931929781112351</v>
      </c>
      <c r="E15" s="75" t="n">
        <v>7921.40313945498</v>
      </c>
      <c r="F15" s="75" t="n">
        <v>195705254033.594</v>
      </c>
      <c r="G15" s="75" t="n">
        <v>845060353350.332</v>
      </c>
      <c r="H15" s="75" t="n">
        <v>650046425654.102</v>
      </c>
      <c r="I15" s="75" t="n">
        <v>37635625775.6911</v>
      </c>
      <c r="J15" s="75" t="n">
        <v>8.04819384143174</v>
      </c>
    </row>
    <row r="16" customFormat="false" ht="14.5" hidden="false" customHeight="false" outlineLevel="0" collapsed="false">
      <c r="A16" s="7" t="n">
        <v>0.200071956383361</v>
      </c>
      <c r="B16" s="7" t="n">
        <v>46.6442129007667</v>
      </c>
      <c r="C16" s="7" t="n">
        <v>5.92768859082141</v>
      </c>
      <c r="D16" s="75" t="n">
        <v>0.861791285628483</v>
      </c>
      <c r="E16" s="75" t="n">
        <v>7325.22592784211</v>
      </c>
      <c r="F16" s="75" t="n">
        <v>180976169981.982</v>
      </c>
      <c r="G16" s="75" t="n">
        <v>782469895489.135</v>
      </c>
      <c r="H16" s="75" t="n">
        <v>601899919607.027</v>
      </c>
      <c r="I16" s="75" t="n">
        <v>34803109611.9195</v>
      </c>
      <c r="J16" s="75" t="n">
        <v>7.45209424275367</v>
      </c>
    </row>
    <row r="17" customFormat="false" ht="14.5" hidden="false" customHeight="false" outlineLevel="0" collapsed="false">
      <c r="A17" s="7" t="n">
        <v>0.300107934575042</v>
      </c>
      <c r="B17" s="7" t="n">
        <v>46.6442129007667</v>
      </c>
      <c r="C17" s="7" t="n">
        <v>5.92768859082141</v>
      </c>
      <c r="D17" s="75" t="n">
        <v>0.861791285628483</v>
      </c>
      <c r="E17" s="75" t="n">
        <v>7325.22592784211</v>
      </c>
      <c r="F17" s="75" t="n">
        <v>180976169981.982</v>
      </c>
      <c r="G17" s="75" t="n">
        <v>782469895489.135</v>
      </c>
      <c r="H17" s="75" t="n">
        <v>601899919607.027</v>
      </c>
      <c r="I17" s="75" t="n">
        <v>34803109611.9195</v>
      </c>
      <c r="J17" s="75" t="n">
        <v>7.45209424275367</v>
      </c>
    </row>
    <row r="18" customFormat="false" ht="14.5" hidden="false" customHeight="false" outlineLevel="0" collapsed="false">
      <c r="A18" s="7" t="n">
        <v>0.300107934575042</v>
      </c>
      <c r="B18" s="7" t="n">
        <v>39.3487407468216</v>
      </c>
      <c r="C18" s="7" t="n">
        <v>5.92768859082141</v>
      </c>
      <c r="D18" s="75" t="n">
        <v>0.727903116574838</v>
      </c>
      <c r="E18" s="75" t="n">
        <v>6187.17649088612</v>
      </c>
      <c r="F18" s="75" t="n">
        <v>152859654480.716</v>
      </c>
      <c r="G18" s="75" t="n">
        <v>662533763343.27</v>
      </c>
      <c r="H18" s="75" t="n">
        <v>509641356417.9</v>
      </c>
      <c r="I18" s="75" t="n">
        <v>29396087400.1377</v>
      </c>
      <c r="J18" s="75" t="n">
        <v>6.309845365174</v>
      </c>
    </row>
    <row r="19" customFormat="false" ht="14.5" hidden="false" customHeight="false" outlineLevel="0" collapsed="false">
      <c r="A19" s="7" t="n">
        <v>0.400143912766723</v>
      </c>
      <c r="B19" s="7" t="n">
        <v>39.3487407468216</v>
      </c>
      <c r="C19" s="7" t="n">
        <v>5.92768859082141</v>
      </c>
      <c r="D19" s="75" t="n">
        <v>0.727903116574838</v>
      </c>
      <c r="E19" s="75" t="n">
        <v>6187.17649088612</v>
      </c>
      <c r="F19" s="75" t="n">
        <v>152859654480.716</v>
      </c>
      <c r="G19" s="75" t="n">
        <v>662533763343.27</v>
      </c>
      <c r="H19" s="75" t="n">
        <v>509641356417.9</v>
      </c>
      <c r="I19" s="75" t="n">
        <v>29396087400.1377</v>
      </c>
      <c r="J19" s="75" t="n">
        <v>6.309845365174</v>
      </c>
    </row>
    <row r="20" customFormat="false" ht="14.5" hidden="false" customHeight="false" outlineLevel="0" collapsed="false">
      <c r="A20" s="7" t="n">
        <v>0.400143912766723</v>
      </c>
      <c r="B20" s="7" t="n">
        <v>33.5444081569844</v>
      </c>
      <c r="C20" s="7" t="n">
        <v>5.92768859082141</v>
      </c>
      <c r="D20" s="75" t="n">
        <v>0.621141807971521</v>
      </c>
      <c r="E20" s="75" t="n">
        <v>5279.70536775793</v>
      </c>
      <c r="F20" s="75" t="n">
        <v>130439779674.019</v>
      </c>
      <c r="G20" s="75" t="n">
        <v>566468345717.734</v>
      </c>
      <c r="H20" s="75" t="n">
        <v>435744881321.334</v>
      </c>
      <c r="I20" s="75" t="n">
        <v>25084573014.2345</v>
      </c>
      <c r="J20" s="75" t="n">
        <v>5.39493662588318</v>
      </c>
    </row>
    <row r="21" customFormat="false" ht="14.5" hidden="false" customHeight="false" outlineLevel="0" collapsed="false">
      <c r="A21" s="7" t="n">
        <v>0.500179890958404</v>
      </c>
      <c r="B21" s="7" t="n">
        <v>33.5444081569844</v>
      </c>
      <c r="C21" s="7" t="n">
        <v>5.92768859082141</v>
      </c>
      <c r="D21" s="75" t="n">
        <v>0.621141807971521</v>
      </c>
      <c r="E21" s="75" t="n">
        <v>5279.70536775793</v>
      </c>
      <c r="F21" s="75" t="n">
        <v>130439779674.019</v>
      </c>
      <c r="G21" s="75" t="n">
        <v>566468345717.734</v>
      </c>
      <c r="H21" s="75" t="n">
        <v>435744881321.334</v>
      </c>
      <c r="I21" s="75" t="n">
        <v>25084573014.2345</v>
      </c>
      <c r="J21" s="75" t="n">
        <v>5.39493662588318</v>
      </c>
    </row>
    <row r="22" customFormat="false" ht="14.5" hidden="false" customHeight="false" outlineLevel="0" collapsed="false">
      <c r="A22" s="7" t="n">
        <v>0.500179890958404</v>
      </c>
      <c r="B22" s="7" t="n">
        <v>28.0100005994281</v>
      </c>
      <c r="C22" s="7" t="n">
        <v>5.92768859082141</v>
      </c>
      <c r="D22" s="75" t="n">
        <v>0.519148188671512</v>
      </c>
      <c r="E22" s="75" t="n">
        <v>4412.75960370785</v>
      </c>
      <c r="F22" s="75" t="n">
        <v>109021119621.017</v>
      </c>
      <c r="G22" s="75" t="n">
        <v>474337155192.331</v>
      </c>
      <c r="H22" s="75" t="n">
        <v>364874734763.332</v>
      </c>
      <c r="I22" s="75" t="n">
        <v>20965599927.1187</v>
      </c>
      <c r="J22" s="75" t="n">
        <v>4.51749671611744</v>
      </c>
    </row>
    <row r="23" customFormat="false" ht="14.5" hidden="false" customHeight="false" outlineLevel="0" collapsed="false">
      <c r="A23" s="7" t="n">
        <v>0.600215869150084</v>
      </c>
      <c r="B23" s="7" t="n">
        <v>28.0100005994281</v>
      </c>
      <c r="C23" s="7" t="n">
        <v>5.85031988182096</v>
      </c>
      <c r="D23" s="75" t="n">
        <v>0.512340050817358</v>
      </c>
      <c r="E23" s="75" t="n">
        <v>4354.89043194754</v>
      </c>
      <c r="F23" s="75" t="n">
        <v>107591410671.645</v>
      </c>
      <c r="G23" s="75" t="n">
        <v>455919637119.762</v>
      </c>
      <c r="H23" s="75" t="n">
        <v>350707413169.047</v>
      </c>
      <c r="I23" s="75" t="n">
        <v>20690655898.3933</v>
      </c>
      <c r="J23" s="75" t="n">
        <v>4.34209178209297</v>
      </c>
    </row>
    <row r="24" customFormat="false" ht="14.5" hidden="false" customHeight="false" outlineLevel="0" collapsed="false">
      <c r="A24" s="7" t="n">
        <v>0.600215869150084</v>
      </c>
      <c r="B24" s="7" t="n">
        <v>23.568500138671</v>
      </c>
      <c r="C24" s="7" t="n">
        <v>5.85031988182096</v>
      </c>
      <c r="D24" s="75" t="n">
        <v>0.431427978545053</v>
      </c>
      <c r="E24" s="75" t="n">
        <v>3667.13781763295</v>
      </c>
      <c r="F24" s="75" t="n">
        <v>90599875494.4612</v>
      </c>
      <c r="G24" s="75" t="n">
        <v>384501195944.303</v>
      </c>
      <c r="H24" s="75" t="n">
        <v>295770150726.387</v>
      </c>
      <c r="I24" s="75" t="n">
        <v>17423052979.7041</v>
      </c>
      <c r="J24" s="75" t="n">
        <v>3.66191615185051</v>
      </c>
    </row>
    <row r="25" customFormat="false" ht="14.5" hidden="false" customHeight="false" outlineLevel="0" collapsed="false">
      <c r="A25" s="7" t="n">
        <v>0.700251847341765</v>
      </c>
      <c r="B25" s="7" t="n">
        <v>23.568500138671</v>
      </c>
      <c r="C25" s="7" t="n">
        <v>5.11623970798356</v>
      </c>
      <c r="D25" s="75" t="n">
        <v>0.377074754124965</v>
      </c>
      <c r="E25" s="75" t="n">
        <v>3205.1354100622</v>
      </c>
      <c r="F25" s="75" t="n">
        <v>79185698366.2426</v>
      </c>
      <c r="G25" s="75" t="n">
        <v>256718603865.241</v>
      </c>
      <c r="H25" s="75" t="n">
        <v>197475849127.108</v>
      </c>
      <c r="I25" s="75" t="n">
        <v>15228018916.5851</v>
      </c>
      <c r="J25" s="75" t="n">
        <v>2.44493908443086</v>
      </c>
    </row>
    <row r="26" customFormat="false" ht="14.5" hidden="false" customHeight="false" outlineLevel="0" collapsed="false">
      <c r="A26" s="7" t="n">
        <v>0.700251847341765</v>
      </c>
      <c r="B26" s="7" t="n">
        <v>23.7353055366402</v>
      </c>
      <c r="C26" s="7" t="n">
        <v>5.11623970798356</v>
      </c>
      <c r="D26" s="75" t="n">
        <v>0.379731051988039</v>
      </c>
      <c r="E26" s="75" t="n">
        <v>3227.71394189833</v>
      </c>
      <c r="F26" s="75" t="n">
        <v>79743520917.4882</v>
      </c>
      <c r="G26" s="75" t="n">
        <v>258510198198.603</v>
      </c>
      <c r="H26" s="75" t="n">
        <v>198853998614.31</v>
      </c>
      <c r="I26" s="75" t="n">
        <v>15335292484.1323</v>
      </c>
      <c r="J26" s="75" t="n">
        <v>2.46200188760574</v>
      </c>
    </row>
    <row r="27" customFormat="false" ht="14.5" hidden="false" customHeight="false" outlineLevel="0" collapsed="false">
      <c r="A27" s="7" t="n">
        <v>0.800287825533446</v>
      </c>
      <c r="B27" s="7" t="n">
        <v>23.7353055366402</v>
      </c>
      <c r="C27" s="7" t="n">
        <v>4.36182216907354</v>
      </c>
      <c r="D27" s="75" t="n">
        <v>0.323476654730988</v>
      </c>
      <c r="E27" s="75" t="n">
        <v>2749.5515652134</v>
      </c>
      <c r="F27" s="75" t="n">
        <v>67930097493.5074</v>
      </c>
      <c r="G27" s="75" t="n">
        <v>159801826692.095</v>
      </c>
      <c r="H27" s="75" t="n">
        <v>122924482070.843</v>
      </c>
      <c r="I27" s="75" t="n">
        <v>13063480287.213</v>
      </c>
      <c r="J27" s="75" t="n">
        <v>1.52192215897234</v>
      </c>
    </row>
    <row r="28" customFormat="false" ht="14.5" hidden="false" customHeight="false" outlineLevel="0" collapsed="false">
      <c r="A28" s="7" t="n">
        <v>0.800287825533446</v>
      </c>
      <c r="B28" s="7" t="n">
        <v>22.4091077148695</v>
      </c>
      <c r="C28" s="7" t="n">
        <v>4.36182216907354</v>
      </c>
      <c r="D28" s="75" t="n">
        <v>0.30549593001064</v>
      </c>
      <c r="E28" s="75" t="n">
        <v>2596.71540509044</v>
      </c>
      <c r="F28" s="75" t="n">
        <v>64154145302.2344</v>
      </c>
      <c r="G28" s="75" t="n">
        <v>151010902006.821</v>
      </c>
      <c r="H28" s="75" t="n">
        <v>116162232312.939</v>
      </c>
      <c r="I28" s="75" t="n">
        <v>12337335635.0451</v>
      </c>
      <c r="J28" s="75" t="n">
        <v>1.43819906673163</v>
      </c>
    </row>
    <row r="29" customFormat="false" ht="14.5" hidden="false" customHeight="false" outlineLevel="0" collapsed="false">
      <c r="A29" s="7" t="n">
        <v>0.900323803725126</v>
      </c>
      <c r="B29" s="7" t="n">
        <v>22.4091077148695</v>
      </c>
      <c r="C29" s="7" t="n">
        <v>3.60740463016352</v>
      </c>
      <c r="D29" s="75" t="n">
        <v>0.252384717870469</v>
      </c>
      <c r="E29" s="75" t="n">
        <v>2145.27010189899</v>
      </c>
      <c r="F29" s="75" t="n">
        <v>53000790752.7986</v>
      </c>
      <c r="G29" s="75" t="n">
        <v>85150375212.64</v>
      </c>
      <c r="H29" s="75" t="n">
        <v>65500288625.1077</v>
      </c>
      <c r="I29" s="75" t="n">
        <v>10192459760.1536</v>
      </c>
      <c r="J29" s="75" t="n">
        <v>0.810955954406096</v>
      </c>
    </row>
    <row r="30" customFormat="false" ht="14.5" hidden="false" customHeight="false" outlineLevel="0" collapsed="false">
      <c r="A30" s="7" t="n">
        <v>0.900323803725126</v>
      </c>
      <c r="B30" s="7" t="n">
        <v>26.7412857177165</v>
      </c>
      <c r="C30" s="7" t="n">
        <v>3.60740463016352</v>
      </c>
      <c r="D30" s="75" t="n">
        <v>0.300812339512111</v>
      </c>
      <c r="E30" s="75" t="n">
        <v>2556.90488585294</v>
      </c>
      <c r="F30" s="75" t="n">
        <v>63170591297.5433</v>
      </c>
      <c r="G30" s="75" t="n">
        <v>101245599850.801</v>
      </c>
      <c r="H30" s="75" t="n">
        <v>77881230654.4622</v>
      </c>
      <c r="I30" s="75" t="n">
        <v>12148190634.1429</v>
      </c>
      <c r="J30" s="75" t="n">
        <v>0.964243808102865</v>
      </c>
    </row>
    <row r="31" customFormat="false" ht="14.5" hidden="false" customHeight="false" outlineLevel="0" collapsed="false">
      <c r="A31" s="7" t="n">
        <v>1</v>
      </c>
      <c r="B31" s="7" t="n">
        <v>26.7412857177165</v>
      </c>
      <c r="C31" s="7" t="n">
        <v>3</v>
      </c>
      <c r="D31" s="75" t="n">
        <v>0.249784138798016</v>
      </c>
      <c r="E31" s="75" t="n">
        <v>2123.16517978314</v>
      </c>
      <c r="F31" s="75" t="n">
        <v>52454669147.5834</v>
      </c>
      <c r="G31" s="75" t="n">
        <v>57968851355.6209</v>
      </c>
      <c r="H31" s="75" t="n">
        <v>44591424119.7084</v>
      </c>
      <c r="I31" s="75" t="n">
        <v>10087436374.5353</v>
      </c>
      <c r="J31" s="75" t="n">
        <v>0.552084298624961</v>
      </c>
    </row>
  </sheetData>
  <mergeCells count="1">
    <mergeCell ref="A1:J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73"/>
  <sheetViews>
    <sheetView showFormulas="false" showGridLines="true" showRowColHeaders="true" showZeros="true" rightToLeft="false" tabSelected="false" showOutlineSymbols="true" defaultGridColor="true" view="normal" topLeftCell="A7" colorId="64" zoomScale="75" zoomScaleNormal="75" zoomScalePageLayoutView="100" workbookViewId="0">
      <selection pane="topLeft" activeCell="J33" activeCellId="0" sqref="J33"/>
    </sheetView>
  </sheetViews>
  <sheetFormatPr defaultColWidth="11.4453125" defaultRowHeight="14.5" zeroHeight="false" outlineLevelRow="0" outlineLevelCol="0"/>
  <cols>
    <col collapsed="false" customWidth="true" hidden="false" outlineLevel="0" max="1" min="1" style="0" width="53.82"/>
    <col collapsed="false" customWidth="true" hidden="false" outlineLevel="0" max="2" min="2" style="7" width="42.18"/>
    <col collapsed="false" customWidth="true" hidden="false" outlineLevel="0" max="3" min="3" style="0" width="8.81"/>
  </cols>
  <sheetData>
    <row r="1" customFormat="false" ht="18.5" hidden="false" customHeight="false" outlineLevel="0" collapsed="false">
      <c r="A1" s="79" t="s">
        <v>326</v>
      </c>
      <c r="B1" s="79"/>
      <c r="C1" s="79"/>
      <c r="D1" s="45"/>
      <c r="E1" s="45"/>
      <c r="F1" s="45"/>
      <c r="G1" s="45"/>
      <c r="H1" s="45"/>
      <c r="I1" s="45"/>
      <c r="J1" s="45"/>
      <c r="K1" s="45"/>
      <c r="L1" s="45"/>
    </row>
    <row r="2" customFormat="false" ht="16.5" hidden="false" customHeight="false" outlineLevel="0" collapsed="false">
      <c r="A2" s="80" t="s">
        <v>327</v>
      </c>
      <c r="B2" s="81" t="n">
        <v>60131</v>
      </c>
      <c r="C2" s="80" t="s">
        <v>328</v>
      </c>
      <c r="D2" s="45"/>
      <c r="E2" s="45"/>
      <c r="F2" s="45"/>
      <c r="G2" s="45"/>
      <c r="H2" s="45"/>
      <c r="I2" s="45"/>
      <c r="J2" s="45"/>
      <c r="K2" s="45"/>
      <c r="L2" s="45"/>
    </row>
    <row r="3" customFormat="false" ht="16.5" hidden="false" customHeight="false" outlineLevel="0" collapsed="false">
      <c r="A3" s="80" t="s">
        <v>329</v>
      </c>
      <c r="B3" s="81" t="n">
        <v>300650</v>
      </c>
      <c r="C3" s="80" t="s">
        <v>328</v>
      </c>
      <c r="D3" s="45"/>
      <c r="E3" s="45"/>
      <c r="F3" s="45"/>
      <c r="G3" s="45"/>
      <c r="H3" s="45"/>
      <c r="I3" s="45"/>
      <c r="J3" s="45"/>
      <c r="K3" s="45"/>
      <c r="L3" s="45"/>
    </row>
    <row r="4" customFormat="false" ht="14.5" hidden="false" customHeight="false" outlineLevel="0" collapsed="false">
      <c r="A4" s="45" t="s">
        <v>330</v>
      </c>
      <c r="B4" s="82" t="n">
        <v>1</v>
      </c>
      <c r="C4" s="45" t="s">
        <v>65</v>
      </c>
      <c r="D4" s="45"/>
      <c r="E4" s="45"/>
      <c r="F4" s="45"/>
      <c r="G4" s="45"/>
      <c r="H4" s="45"/>
      <c r="I4" s="45"/>
      <c r="J4" s="45"/>
      <c r="K4" s="45"/>
      <c r="L4" s="45"/>
    </row>
    <row r="5" customFormat="false" ht="14.5" hidden="false" customHeight="false" outlineLevel="0" collapsed="false">
      <c r="A5" s="45" t="s">
        <v>331</v>
      </c>
      <c r="B5" s="82" t="n">
        <v>0</v>
      </c>
      <c r="C5" s="45" t="s">
        <v>16</v>
      </c>
      <c r="D5" s="45"/>
      <c r="E5" s="45"/>
      <c r="F5" s="45"/>
      <c r="G5" s="45"/>
      <c r="H5" s="45"/>
      <c r="I5" s="45"/>
      <c r="J5" s="45"/>
      <c r="K5" s="45"/>
      <c r="L5" s="45"/>
    </row>
    <row r="6" customFormat="false" ht="14.5" hidden="false" customHeight="false" outlineLevel="0" collapsed="false">
      <c r="A6" s="45" t="s">
        <v>332</v>
      </c>
      <c r="B6" s="82" t="n">
        <v>1</v>
      </c>
      <c r="C6" s="45"/>
      <c r="D6" s="45"/>
      <c r="E6" s="45"/>
      <c r="F6" s="45"/>
      <c r="G6" s="45"/>
      <c r="H6" s="45"/>
      <c r="I6" s="45"/>
      <c r="J6" s="45"/>
      <c r="K6" s="45"/>
      <c r="L6" s="45"/>
    </row>
    <row r="7" customFormat="false" ht="16.5" hidden="false" customHeight="false" outlineLevel="0" collapsed="false">
      <c r="A7" s="45" t="s">
        <v>333</v>
      </c>
      <c r="B7" s="45" t="n">
        <v>1000000000000</v>
      </c>
      <c r="C7" s="45" t="s">
        <v>334</v>
      </c>
      <c r="D7" s="45"/>
      <c r="E7" s="45"/>
      <c r="F7" s="45"/>
      <c r="G7" s="45"/>
      <c r="H7" s="45"/>
      <c r="I7" s="45"/>
      <c r="J7" s="45"/>
      <c r="K7" s="45"/>
      <c r="L7" s="45"/>
    </row>
    <row r="8" customFormat="false" ht="16.5" hidden="false" customHeight="false" outlineLevel="0" collapsed="false">
      <c r="A8" s="45" t="s">
        <v>335</v>
      </c>
      <c r="B8" s="45" t="n">
        <v>1000000000000</v>
      </c>
      <c r="C8" s="45" t="s">
        <v>334</v>
      </c>
      <c r="D8" s="45"/>
      <c r="E8" s="45"/>
      <c r="F8" s="45"/>
      <c r="G8" s="45"/>
      <c r="H8" s="45"/>
      <c r="I8" s="45"/>
      <c r="J8" s="45"/>
      <c r="K8" s="45"/>
      <c r="L8" s="45"/>
    </row>
    <row r="9" customFormat="false" ht="16.5" hidden="false" customHeight="false" outlineLevel="0" collapsed="false">
      <c r="A9" s="45" t="s">
        <v>336</v>
      </c>
      <c r="B9" s="45" t="n">
        <v>1000000000000</v>
      </c>
      <c r="C9" s="45" t="s">
        <v>334</v>
      </c>
      <c r="D9" s="45"/>
      <c r="E9" s="45"/>
      <c r="F9" s="45"/>
      <c r="G9" s="45"/>
      <c r="H9" s="45"/>
      <c r="I9" s="45"/>
      <c r="J9" s="45"/>
      <c r="K9" s="45"/>
      <c r="L9" s="45"/>
    </row>
    <row r="10" customFormat="false" ht="16.5" hidden="false" customHeight="false" outlineLevel="0" collapsed="false">
      <c r="A10" s="45" t="s">
        <v>337</v>
      </c>
      <c r="B10" s="45" t="n">
        <v>1000000000000</v>
      </c>
      <c r="C10" s="45" t="s">
        <v>334</v>
      </c>
      <c r="D10" s="45"/>
      <c r="E10" s="45"/>
      <c r="F10" s="45"/>
      <c r="G10" s="45"/>
      <c r="H10" s="45"/>
      <c r="I10" s="45"/>
      <c r="J10" s="45"/>
      <c r="K10" s="45"/>
      <c r="L10" s="45"/>
    </row>
    <row r="11" customFormat="false" ht="14.5" hidden="false" customHeight="false" outlineLevel="0" collapsed="false">
      <c r="A11" s="80"/>
      <c r="B11" s="33"/>
      <c r="C11" s="45"/>
      <c r="D11" s="45"/>
      <c r="E11" s="45"/>
      <c r="F11" s="45"/>
      <c r="G11" s="45"/>
      <c r="H11" s="45"/>
      <c r="I11" s="45"/>
      <c r="J11" s="45"/>
      <c r="K11" s="45"/>
      <c r="L11" s="45"/>
    </row>
    <row r="12" customFormat="false" ht="18.5" hidden="false" customHeight="false" outlineLevel="0" collapsed="false">
      <c r="A12" s="79" t="s">
        <v>338</v>
      </c>
      <c r="B12" s="79"/>
      <c r="C12" s="79"/>
      <c r="D12" s="45"/>
      <c r="E12" s="45"/>
      <c r="F12" s="45"/>
      <c r="G12" s="45"/>
      <c r="H12" s="45"/>
      <c r="I12" s="45"/>
      <c r="J12" s="45"/>
      <c r="K12" s="45"/>
      <c r="L12" s="45"/>
    </row>
    <row r="13" customFormat="false" ht="16.5" hidden="false" customHeight="false" outlineLevel="0" collapsed="false">
      <c r="A13" s="80" t="s">
        <v>339</v>
      </c>
      <c r="B13" s="81" t="n">
        <v>1210200</v>
      </c>
      <c r="C13" s="80" t="s">
        <v>328</v>
      </c>
      <c r="D13" s="45"/>
      <c r="E13" s="45"/>
      <c r="F13" s="45"/>
      <c r="G13" s="45"/>
      <c r="H13" s="45"/>
      <c r="I13" s="45"/>
      <c r="J13" s="45"/>
      <c r="K13" s="45"/>
      <c r="L13" s="45"/>
    </row>
    <row r="14" customFormat="false" ht="16.5" hidden="false" customHeight="false" outlineLevel="0" collapsed="false">
      <c r="A14" s="80" t="s">
        <v>340</v>
      </c>
      <c r="B14" s="81" t="n">
        <v>177200</v>
      </c>
      <c r="C14" s="80" t="s">
        <v>328</v>
      </c>
      <c r="D14" s="45"/>
      <c r="E14" s="45"/>
      <c r="F14" s="45"/>
      <c r="G14" s="45"/>
      <c r="H14" s="45"/>
      <c r="I14" s="45"/>
      <c r="J14" s="45"/>
      <c r="K14" s="45"/>
      <c r="L14" s="45"/>
    </row>
    <row r="15" customFormat="false" ht="16.5" hidden="false" customHeight="false" outlineLevel="0" collapsed="false">
      <c r="A15" s="80" t="s">
        <v>341</v>
      </c>
      <c r="B15" s="81" t="n">
        <v>370330</v>
      </c>
      <c r="C15" s="80" t="s">
        <v>328</v>
      </c>
      <c r="D15" s="45"/>
      <c r="E15" s="45"/>
      <c r="F15" s="45"/>
      <c r="G15" s="45"/>
      <c r="H15" s="45"/>
      <c r="I15" s="45"/>
      <c r="J15" s="45"/>
      <c r="K15" s="45"/>
      <c r="L15" s="45"/>
    </row>
    <row r="16" customFormat="false" ht="14.5" hidden="false" customHeight="false" outlineLevel="0" collapsed="false">
      <c r="A16" s="80" t="s">
        <v>342</v>
      </c>
      <c r="B16" s="81" t="n">
        <v>12</v>
      </c>
      <c r="C16" s="80" t="s">
        <v>16</v>
      </c>
      <c r="D16" s="45"/>
      <c r="E16" s="45"/>
      <c r="F16" s="45"/>
      <c r="G16" s="45"/>
      <c r="H16" s="45"/>
      <c r="I16" s="45"/>
      <c r="J16" s="45"/>
      <c r="K16" s="45"/>
      <c r="L16" s="45"/>
    </row>
    <row r="17" customFormat="false" ht="14.5" hidden="false" customHeight="false" outlineLevel="0" collapsed="false">
      <c r="A17" s="80" t="s">
        <v>343</v>
      </c>
      <c r="B17" s="81" t="n">
        <v>6</v>
      </c>
      <c r="C17" s="80" t="s">
        <v>16</v>
      </c>
      <c r="D17" s="45"/>
      <c r="E17" s="45"/>
      <c r="F17" s="45"/>
      <c r="G17" s="45"/>
      <c r="H17" s="45"/>
      <c r="I17" s="45"/>
      <c r="J17" s="45"/>
      <c r="K17" s="45"/>
      <c r="L17" s="45"/>
    </row>
    <row r="18" customFormat="false" ht="14.5" hidden="false" customHeight="false" outlineLevel="0" collapsed="false">
      <c r="A18" s="80" t="s">
        <v>344</v>
      </c>
      <c r="B18" s="81" t="n">
        <v>5</v>
      </c>
      <c r="C18" s="80" t="s">
        <v>16</v>
      </c>
      <c r="D18" s="45"/>
      <c r="E18" s="45"/>
      <c r="F18" s="45"/>
      <c r="G18" s="45"/>
      <c r="H18" s="45"/>
      <c r="I18" s="45"/>
      <c r="J18" s="45"/>
      <c r="K18" s="45"/>
      <c r="L18" s="45"/>
    </row>
    <row r="19" customFormat="false" ht="14.5" hidden="false" customHeight="false" outlineLevel="0" collapsed="false">
      <c r="A19" s="80" t="s">
        <v>345</v>
      </c>
      <c r="B19" s="81" t="n">
        <v>0.0995</v>
      </c>
      <c r="C19" s="80" t="s">
        <v>16</v>
      </c>
      <c r="D19" s="45"/>
      <c r="E19" s="45"/>
      <c r="F19" s="45"/>
      <c r="G19" s="45"/>
      <c r="H19" s="45"/>
      <c r="I19" s="45"/>
      <c r="J19" s="45"/>
      <c r="K19" s="45"/>
      <c r="L19" s="45"/>
    </row>
    <row r="20" customFormat="false" ht="14.5" hidden="false" customHeight="false" outlineLevel="0" collapsed="false">
      <c r="A20" s="80" t="s">
        <v>346</v>
      </c>
      <c r="B20" s="81" t="n">
        <v>0.5843</v>
      </c>
      <c r="C20" s="80" t="s">
        <v>16</v>
      </c>
      <c r="D20" s="45"/>
      <c r="E20" s="45"/>
      <c r="F20" s="45"/>
      <c r="G20" s="45"/>
      <c r="H20" s="45"/>
      <c r="I20" s="45"/>
      <c r="J20" s="45"/>
      <c r="K20" s="45"/>
      <c r="L20" s="45"/>
    </row>
    <row r="21" customFormat="false" ht="14.5" hidden="false" customHeight="false" outlineLevel="0" collapsed="false">
      <c r="A21" s="80" t="s">
        <v>347</v>
      </c>
      <c r="B21" s="81" t="n">
        <v>2</v>
      </c>
      <c r="C21" s="80" t="s">
        <v>16</v>
      </c>
      <c r="D21" s="45"/>
      <c r="E21" s="45"/>
      <c r="F21" s="45"/>
      <c r="G21" s="45"/>
      <c r="H21" s="45"/>
      <c r="I21" s="45"/>
      <c r="J21" s="45"/>
      <c r="K21" s="45"/>
      <c r="L21" s="45"/>
    </row>
    <row r="22" customFormat="false" ht="14.5" hidden="false" customHeight="false" outlineLevel="0" collapsed="false">
      <c r="A22" s="83" t="s">
        <v>348</v>
      </c>
      <c r="B22" s="78" t="n">
        <v>1</v>
      </c>
      <c r="C22" s="84"/>
      <c r="D22" s="45"/>
      <c r="E22" s="45"/>
      <c r="F22" s="45"/>
      <c r="G22" s="45"/>
      <c r="H22" s="45"/>
      <c r="I22" s="45"/>
      <c r="J22" s="45"/>
      <c r="K22" s="45"/>
      <c r="L22" s="45"/>
    </row>
    <row r="23" customFormat="false" ht="14.5" hidden="false" customHeight="false" outlineLevel="0" collapsed="false">
      <c r="A23" s="80" t="s">
        <v>349</v>
      </c>
      <c r="B23" s="78" t="n">
        <v>0.5</v>
      </c>
      <c r="C23" s="80" t="s">
        <v>65</v>
      </c>
      <c r="D23" s="45"/>
      <c r="E23" s="45"/>
      <c r="F23" s="45"/>
      <c r="G23" s="45"/>
      <c r="H23" s="45"/>
      <c r="I23" s="45"/>
      <c r="J23" s="45"/>
      <c r="K23" s="45"/>
      <c r="L23" s="45"/>
    </row>
    <row r="24" customFormat="false" ht="16.5" hidden="false" customHeight="false" outlineLevel="0" collapsed="false">
      <c r="A24" s="45" t="s">
        <v>350</v>
      </c>
      <c r="B24" s="45" t="n">
        <v>1000000000000</v>
      </c>
      <c r="C24" s="45" t="s">
        <v>334</v>
      </c>
      <c r="D24" s="45"/>
      <c r="E24" s="45"/>
      <c r="F24" s="45"/>
      <c r="G24" s="45"/>
      <c r="H24" s="45"/>
      <c r="I24" s="45"/>
      <c r="J24" s="45"/>
      <c r="K24" s="45"/>
      <c r="L24" s="45"/>
    </row>
    <row r="25" customFormat="false" ht="16.5" hidden="false" customHeight="false" outlineLevel="0" collapsed="false">
      <c r="A25" s="45" t="s">
        <v>351</v>
      </c>
      <c r="B25" s="45" t="n">
        <v>1000000000000</v>
      </c>
      <c r="C25" s="45" t="s">
        <v>334</v>
      </c>
      <c r="D25" s="45"/>
      <c r="E25" s="45"/>
      <c r="F25" s="45"/>
      <c r="G25" s="45"/>
      <c r="H25" s="45"/>
      <c r="I25" s="45"/>
      <c r="J25" s="45"/>
      <c r="K25" s="45"/>
      <c r="L25" s="45"/>
    </row>
    <row r="26" customFormat="false" ht="16.5" hidden="false" customHeight="false" outlineLevel="0" collapsed="false">
      <c r="A26" s="45" t="s">
        <v>352</v>
      </c>
      <c r="B26" s="45" t="n">
        <v>1000000000000</v>
      </c>
      <c r="C26" s="45" t="s">
        <v>334</v>
      </c>
      <c r="D26" s="45"/>
      <c r="E26" s="45"/>
      <c r="F26" s="45"/>
      <c r="G26" s="45"/>
      <c r="H26" s="45"/>
      <c r="I26" s="45"/>
      <c r="J26" s="45"/>
      <c r="K26" s="45"/>
      <c r="L26" s="45"/>
    </row>
    <row r="27" customFormat="false" ht="16.5" hidden="false" customHeight="false" outlineLevel="0" collapsed="false">
      <c r="A27" s="45" t="s">
        <v>353</v>
      </c>
      <c r="B27" s="45" t="n">
        <v>1000000000000</v>
      </c>
      <c r="C27" s="45" t="s">
        <v>334</v>
      </c>
      <c r="D27" s="45"/>
      <c r="E27" s="45"/>
      <c r="F27" s="45"/>
      <c r="G27" s="45"/>
      <c r="H27" s="45"/>
      <c r="I27" s="45"/>
      <c r="J27" s="45"/>
      <c r="K27" s="45"/>
      <c r="L27" s="45"/>
    </row>
    <row r="28" customFormat="false" ht="14.5" hidden="false" customHeight="false" outlineLevel="0" collapsed="false">
      <c r="A28" s="80"/>
      <c r="B28" s="81"/>
      <c r="C28" s="80"/>
      <c r="D28" s="45"/>
      <c r="E28" s="45"/>
      <c r="F28" s="45"/>
      <c r="G28" s="45"/>
      <c r="H28" s="45"/>
      <c r="I28" s="45"/>
      <c r="J28" s="45"/>
      <c r="K28" s="45"/>
      <c r="L28" s="45"/>
    </row>
    <row r="29" customFormat="false" ht="18.5" hidden="false" customHeight="false" outlineLevel="0" collapsed="false">
      <c r="A29" s="79" t="s">
        <v>354</v>
      </c>
      <c r="B29" s="79"/>
      <c r="C29" s="79"/>
      <c r="D29" s="45"/>
      <c r="E29" s="45"/>
      <c r="F29" s="45"/>
      <c r="G29" s="45"/>
      <c r="H29" s="45"/>
      <c r="I29" s="45"/>
      <c r="J29" s="45"/>
      <c r="K29" s="45"/>
      <c r="L29" s="45"/>
    </row>
    <row r="30" customFormat="false" ht="14.5" hidden="false" customHeight="false" outlineLevel="0" collapsed="false">
      <c r="A30" s="80" t="s">
        <v>355</v>
      </c>
      <c r="B30" s="81" t="n">
        <v>1</v>
      </c>
      <c r="C30" s="80" t="s">
        <v>65</v>
      </c>
      <c r="D30" s="45" t="s">
        <v>356</v>
      </c>
      <c r="E30" s="45"/>
      <c r="F30" s="45"/>
      <c r="G30" s="45"/>
      <c r="H30" s="45"/>
      <c r="I30" s="45"/>
      <c r="J30" s="45"/>
      <c r="K30" s="45"/>
      <c r="L30" s="45"/>
    </row>
    <row r="31" customFormat="false" ht="16.5" hidden="false" customHeight="false" outlineLevel="0" collapsed="false">
      <c r="A31" s="80" t="s">
        <v>357</v>
      </c>
      <c r="B31" s="81" t="n">
        <v>0</v>
      </c>
      <c r="C31" s="80" t="s">
        <v>328</v>
      </c>
      <c r="D31" s="45"/>
      <c r="E31" s="45"/>
      <c r="F31" s="47" t="s">
        <v>358</v>
      </c>
      <c r="G31" s="47" t="s">
        <v>359</v>
      </c>
      <c r="H31" s="45"/>
      <c r="I31" s="45"/>
      <c r="J31" s="45"/>
      <c r="K31" s="45"/>
      <c r="L31" s="45"/>
    </row>
    <row r="32" customFormat="false" ht="16.5" hidden="false" customHeight="false" outlineLevel="0" collapsed="false">
      <c r="A32" s="80" t="s">
        <v>360</v>
      </c>
      <c r="B32" s="81" t="n">
        <v>0</v>
      </c>
      <c r="C32" s="80" t="s">
        <v>328</v>
      </c>
      <c r="D32" s="45"/>
      <c r="E32" s="45"/>
      <c r="F32" s="44" t="n">
        <v>0</v>
      </c>
      <c r="G32" s="29" t="n">
        <v>0.98</v>
      </c>
      <c r="H32" s="45"/>
      <c r="I32" s="45"/>
      <c r="J32" s="45"/>
      <c r="K32" s="45"/>
      <c r="L32" s="45"/>
    </row>
    <row r="33" customFormat="false" ht="16.5" hidden="false" customHeight="false" outlineLevel="0" collapsed="false">
      <c r="A33" s="80" t="s">
        <v>361</v>
      </c>
      <c r="B33" s="33" t="n">
        <v>0</v>
      </c>
      <c r="C33" s="80" t="s">
        <v>328</v>
      </c>
      <c r="D33" s="45"/>
      <c r="E33" s="45"/>
      <c r="F33" s="44" t="n">
        <v>10000</v>
      </c>
      <c r="G33" s="29" t="n">
        <v>0.98</v>
      </c>
      <c r="H33" s="45"/>
      <c r="I33" s="45"/>
      <c r="J33" s="45"/>
      <c r="K33" s="45"/>
      <c r="L33" s="45"/>
    </row>
    <row r="34" customFormat="false" ht="14.5" hidden="false" customHeight="false" outlineLevel="0" collapsed="false">
      <c r="A34" s="80" t="s">
        <v>362</v>
      </c>
      <c r="B34" s="81" t="n">
        <v>0</v>
      </c>
      <c r="C34" s="80" t="s">
        <v>16</v>
      </c>
      <c r="D34" s="45"/>
      <c r="E34" s="45"/>
      <c r="F34" s="44"/>
      <c r="G34" s="29"/>
      <c r="H34" s="45"/>
      <c r="I34" s="45"/>
      <c r="J34" s="45"/>
      <c r="K34" s="45"/>
      <c r="L34" s="45"/>
    </row>
    <row r="35" customFormat="false" ht="14.5" hidden="false" customHeight="false" outlineLevel="0" collapsed="false">
      <c r="A35" s="80" t="s">
        <v>363</v>
      </c>
      <c r="B35" s="56" t="n">
        <v>0</v>
      </c>
      <c r="C35" s="80" t="s">
        <v>16</v>
      </c>
      <c r="D35" s="45"/>
      <c r="E35" s="45"/>
      <c r="F35" s="44"/>
      <c r="G35" s="29"/>
      <c r="H35" s="45"/>
      <c r="I35" s="45"/>
      <c r="J35" s="45"/>
      <c r="K35" s="45"/>
      <c r="L35" s="45"/>
    </row>
    <row r="36" customFormat="false" ht="14.5" hidden="false" customHeight="false" outlineLevel="0" collapsed="false">
      <c r="A36" s="80" t="s">
        <v>364</v>
      </c>
      <c r="B36" s="81" t="n">
        <v>1</v>
      </c>
      <c r="C36" s="85" t="s">
        <v>65</v>
      </c>
      <c r="D36" s="45"/>
      <c r="E36" s="45"/>
      <c r="F36" s="44"/>
      <c r="G36" s="29"/>
      <c r="H36" s="45"/>
      <c r="I36" s="45"/>
      <c r="J36" s="45"/>
      <c r="K36" s="45"/>
      <c r="L36" s="45"/>
    </row>
    <row r="37" customFormat="false" ht="14.5" hidden="false" customHeight="false" outlineLevel="0" collapsed="false">
      <c r="A37" s="80" t="s">
        <v>365</v>
      </c>
      <c r="B37" s="81" t="n">
        <v>0.01</v>
      </c>
      <c r="C37" s="85" t="s">
        <v>366</v>
      </c>
      <c r="D37" s="45"/>
      <c r="E37" s="45"/>
      <c r="F37" s="44"/>
      <c r="G37" s="29"/>
      <c r="H37" s="45"/>
      <c r="I37" s="45"/>
      <c r="J37" s="45"/>
      <c r="K37" s="45"/>
      <c r="L37" s="45"/>
    </row>
    <row r="38" customFormat="false" ht="14.5" hidden="false" customHeight="false" outlineLevel="0" collapsed="false">
      <c r="A38" s="80" t="s">
        <v>367</v>
      </c>
      <c r="B38" s="81" t="n">
        <v>4250000</v>
      </c>
      <c r="C38" s="80" t="s">
        <v>368</v>
      </c>
      <c r="D38" s="45"/>
      <c r="E38" s="45"/>
      <c r="F38" s="44"/>
      <c r="G38" s="29"/>
      <c r="H38" s="45"/>
      <c r="I38" s="45"/>
      <c r="J38" s="45"/>
      <c r="K38" s="45"/>
      <c r="L38" s="45"/>
    </row>
    <row r="39" customFormat="false" ht="14.5" hidden="false" customHeight="false" outlineLevel="0" collapsed="false">
      <c r="A39" s="80" t="s">
        <v>369</v>
      </c>
      <c r="B39" s="86" t="n">
        <v>1</v>
      </c>
      <c r="C39" s="87"/>
      <c r="D39" s="45"/>
      <c r="E39" s="45"/>
      <c r="F39" s="44"/>
      <c r="G39" s="29"/>
      <c r="H39" s="45"/>
      <c r="I39" s="45"/>
      <c r="J39" s="45"/>
      <c r="K39" s="45"/>
      <c r="L39" s="45"/>
    </row>
    <row r="40" customFormat="false" ht="16.5" hidden="false" customHeight="false" outlineLevel="0" collapsed="false">
      <c r="A40" s="45" t="s">
        <v>350</v>
      </c>
      <c r="B40" s="78" t="n">
        <v>1000000000000</v>
      </c>
      <c r="C40" s="45" t="s">
        <v>334</v>
      </c>
      <c r="D40" s="45"/>
      <c r="E40" s="45"/>
      <c r="F40" s="44"/>
      <c r="G40" s="29"/>
      <c r="H40" s="45"/>
      <c r="I40" s="45"/>
      <c r="J40" s="45"/>
      <c r="K40" s="45"/>
      <c r="L40" s="45"/>
    </row>
    <row r="41" customFormat="false" ht="16.5" hidden="false" customHeight="false" outlineLevel="0" collapsed="false">
      <c r="A41" s="45" t="s">
        <v>351</v>
      </c>
      <c r="B41" s="78" t="n">
        <v>1000000000000</v>
      </c>
      <c r="C41" s="45" t="s">
        <v>334</v>
      </c>
      <c r="D41" s="45"/>
      <c r="E41" s="45"/>
      <c r="F41" s="44"/>
      <c r="G41" s="29"/>
      <c r="H41" s="45"/>
      <c r="I41" s="45"/>
      <c r="J41" s="45"/>
      <c r="K41" s="45"/>
      <c r="L41" s="45"/>
    </row>
    <row r="42" customFormat="false" ht="16.5" hidden="false" customHeight="false" outlineLevel="0" collapsed="false">
      <c r="A42" s="45" t="s">
        <v>352</v>
      </c>
      <c r="B42" s="78" t="n">
        <v>1000000000000</v>
      </c>
      <c r="C42" s="45" t="s">
        <v>334</v>
      </c>
      <c r="D42" s="45"/>
      <c r="E42" s="45"/>
      <c r="F42" s="44"/>
      <c r="G42" s="29"/>
      <c r="H42" s="45"/>
      <c r="I42" s="45"/>
      <c r="J42" s="45"/>
      <c r="K42" s="45"/>
      <c r="L42" s="45"/>
    </row>
    <row r="43" customFormat="false" ht="16.5" hidden="false" customHeight="false" outlineLevel="0" collapsed="false">
      <c r="A43" s="45" t="s">
        <v>353</v>
      </c>
      <c r="B43" s="78" t="n">
        <v>1000000000000</v>
      </c>
      <c r="C43" s="45" t="s">
        <v>334</v>
      </c>
      <c r="D43" s="45"/>
      <c r="E43" s="45"/>
      <c r="F43" s="44"/>
      <c r="G43" s="29"/>
      <c r="H43" s="45"/>
      <c r="I43" s="45"/>
    </row>
    <row r="44" customFormat="false" ht="14.5" hidden="false" customHeight="false" outlineLevel="0" collapsed="false">
      <c r="A44" s="45" t="s">
        <v>370</v>
      </c>
      <c r="B44" s="86" t="n">
        <v>0.955</v>
      </c>
      <c r="C44" s="45" t="s">
        <v>65</v>
      </c>
      <c r="E44" s="45"/>
      <c r="F44" s="44"/>
      <c r="G44" s="29"/>
      <c r="H44" s="45"/>
      <c r="I44" s="45"/>
    </row>
    <row r="45" customFormat="false" ht="14.5" hidden="false" customHeight="false" outlineLevel="0" collapsed="false">
      <c r="A45" s="45" t="s">
        <v>371</v>
      </c>
      <c r="B45" s="88" t="n">
        <v>4</v>
      </c>
      <c r="C45" s="85" t="s">
        <v>65</v>
      </c>
      <c r="D45" s="45"/>
      <c r="E45" s="45"/>
      <c r="F45" s="44"/>
      <c r="G45" s="29"/>
      <c r="H45" s="45"/>
      <c r="I45" s="45"/>
    </row>
    <row r="46" customFormat="false" ht="14.5" hidden="false" customHeight="false" outlineLevel="0" collapsed="false">
      <c r="A46" s="45" t="s">
        <v>372</v>
      </c>
      <c r="B46" s="89" t="s">
        <v>373</v>
      </c>
      <c r="C46" s="85" t="s">
        <v>65</v>
      </c>
      <c r="D46" s="45"/>
      <c r="E46" s="45"/>
      <c r="F46" s="44"/>
      <c r="G46" s="29"/>
      <c r="H46" s="45"/>
      <c r="I46" s="45"/>
    </row>
    <row r="47" customFormat="false" ht="14.5" hidden="false" customHeight="false" outlineLevel="0" collapsed="false">
      <c r="A47" s="45" t="s">
        <v>374</v>
      </c>
      <c r="B47" s="89" t="s">
        <v>375</v>
      </c>
      <c r="C47" s="85" t="s">
        <v>65</v>
      </c>
      <c r="D47" s="45"/>
      <c r="E47" s="45"/>
      <c r="F47" s="44"/>
      <c r="G47" s="29"/>
      <c r="H47" s="45"/>
      <c r="I47" s="45"/>
      <c r="J47" s="45"/>
      <c r="K47" s="45"/>
      <c r="L47" s="45"/>
    </row>
    <row r="48" customFormat="false" ht="14.5" hidden="false" customHeight="false" outlineLevel="0" collapsed="false">
      <c r="A48" s="45" t="s">
        <v>376</v>
      </c>
      <c r="B48" s="90" t="s">
        <v>377</v>
      </c>
      <c r="C48" s="85" t="s">
        <v>65</v>
      </c>
      <c r="D48" s="45"/>
      <c r="E48" s="45"/>
      <c r="F48" s="44"/>
      <c r="G48" s="29"/>
      <c r="H48" s="45"/>
      <c r="I48" s="45"/>
      <c r="J48" s="45"/>
      <c r="K48" s="45"/>
      <c r="L48" s="45"/>
    </row>
    <row r="49" customFormat="false" ht="14.5" hidden="false" customHeight="false" outlineLevel="0" collapsed="false">
      <c r="A49" s="80" t="s">
        <v>378</v>
      </c>
      <c r="B49" s="81" t="n">
        <v>52253.5</v>
      </c>
      <c r="C49" s="80" t="s">
        <v>368</v>
      </c>
      <c r="D49" s="45"/>
      <c r="E49" s="45"/>
      <c r="F49" s="45"/>
      <c r="G49" s="45"/>
      <c r="H49" s="45"/>
      <c r="I49" s="45"/>
      <c r="J49" s="45"/>
      <c r="K49" s="45"/>
      <c r="L49" s="45"/>
    </row>
    <row r="50" customFormat="false" ht="14.5" hidden="false" customHeight="false" outlineLevel="0" collapsed="false">
      <c r="A50" s="80" t="s">
        <v>379</v>
      </c>
      <c r="B50" s="81" t="n">
        <v>0.74</v>
      </c>
      <c r="C50" s="80" t="s">
        <v>80</v>
      </c>
      <c r="D50" s="45"/>
      <c r="E50" s="45"/>
      <c r="F50" s="45"/>
      <c r="G50" s="45"/>
      <c r="H50" s="45"/>
      <c r="I50" s="45"/>
      <c r="J50" s="45"/>
      <c r="K50" s="45"/>
      <c r="L50" s="45"/>
    </row>
    <row r="51" customFormat="false" ht="14.5" hidden="false" customHeight="false" outlineLevel="0" collapsed="false">
      <c r="A51" s="80" t="s">
        <v>380</v>
      </c>
      <c r="B51" s="81" t="n">
        <v>5</v>
      </c>
      <c r="C51" s="80" t="s">
        <v>381</v>
      </c>
      <c r="D51" s="45"/>
      <c r="E51" s="45"/>
      <c r="F51" s="45"/>
      <c r="G51" s="45"/>
      <c r="H51" s="45"/>
      <c r="I51" s="45"/>
      <c r="J51" s="45"/>
      <c r="K51" s="45"/>
      <c r="L51" s="45"/>
    </row>
    <row r="52" customFormat="false" ht="14.5" hidden="false" customHeight="false" outlineLevel="0" collapsed="false">
      <c r="A52" s="80" t="s">
        <v>382</v>
      </c>
      <c r="B52" s="81" t="n">
        <v>1140.03910005518</v>
      </c>
      <c r="C52" s="80" t="s">
        <v>69</v>
      </c>
      <c r="D52" s="45"/>
      <c r="E52" s="45"/>
      <c r="F52" s="45"/>
      <c r="G52" s="45"/>
      <c r="H52" s="45"/>
      <c r="I52" s="45"/>
      <c r="J52" s="45"/>
      <c r="K52" s="45"/>
      <c r="L52" s="45"/>
    </row>
    <row r="53" customFormat="false" ht="14.5" hidden="false" customHeight="false" outlineLevel="0" collapsed="false">
      <c r="A53" s="80" t="s">
        <v>383</v>
      </c>
      <c r="B53" s="86" t="n">
        <v>97</v>
      </c>
      <c r="C53" s="85" t="s">
        <v>65</v>
      </c>
      <c r="D53" s="45"/>
      <c r="E53" s="45"/>
      <c r="F53" s="45"/>
      <c r="G53" s="45"/>
      <c r="H53" s="45"/>
      <c r="I53" s="45"/>
      <c r="J53" s="45"/>
      <c r="K53" s="45"/>
      <c r="L53" s="45"/>
    </row>
    <row r="54" customFormat="false" ht="14.5" hidden="false" customHeight="false" outlineLevel="0" collapsed="false">
      <c r="A54" s="45" t="s">
        <v>384</v>
      </c>
      <c r="B54" s="90" t="s">
        <v>385</v>
      </c>
      <c r="C54" s="85" t="s">
        <v>65</v>
      </c>
      <c r="D54" s="45"/>
      <c r="E54" s="45"/>
      <c r="F54" s="45"/>
      <c r="G54" s="45"/>
      <c r="H54" s="45"/>
      <c r="I54" s="45"/>
      <c r="J54" s="45"/>
      <c r="K54" s="45"/>
      <c r="L54" s="45"/>
    </row>
    <row r="55" customFormat="false" ht="14.5" hidden="false" customHeight="false" outlineLevel="0" collapsed="false">
      <c r="A55" s="45" t="s">
        <v>386</v>
      </c>
      <c r="B55" s="86" t="n">
        <v>3</v>
      </c>
      <c r="C55" s="85" t="s">
        <v>65</v>
      </c>
      <c r="D55" s="45"/>
      <c r="E55" s="45"/>
      <c r="F55" s="45"/>
      <c r="G55" s="45"/>
      <c r="H55" s="45"/>
      <c r="I55" s="45"/>
      <c r="J55" s="45"/>
      <c r="K55" s="45"/>
      <c r="L55" s="45"/>
    </row>
    <row r="56" customFormat="false" ht="14.5" hidden="false" customHeight="false" outlineLevel="0" collapsed="false">
      <c r="A56" s="45" t="s">
        <v>387</v>
      </c>
      <c r="B56" s="86" t="n">
        <v>1</v>
      </c>
      <c r="C56" s="85" t="s">
        <v>65</v>
      </c>
      <c r="D56" s="45"/>
      <c r="E56" s="45"/>
      <c r="F56" s="45"/>
      <c r="G56" s="45"/>
      <c r="H56" s="45"/>
      <c r="I56" s="45"/>
      <c r="J56" s="45"/>
      <c r="K56" s="45"/>
      <c r="L56" s="45"/>
    </row>
    <row r="57" customFormat="false" ht="14.5" hidden="false" customHeight="false" outlineLevel="0" collapsed="false">
      <c r="A57" s="45"/>
      <c r="B57" s="33"/>
      <c r="C57" s="45"/>
      <c r="D57" s="45"/>
      <c r="E57" s="45"/>
      <c r="F57" s="45"/>
      <c r="G57" s="45"/>
      <c r="H57" s="45"/>
      <c r="I57" s="45"/>
      <c r="J57" s="45"/>
      <c r="K57" s="45"/>
      <c r="L57" s="45"/>
    </row>
    <row r="58" customFormat="false" ht="18.5" hidden="false" customHeight="false" outlineLevel="0" collapsed="false">
      <c r="A58" s="91" t="s">
        <v>388</v>
      </c>
      <c r="B58" s="91"/>
      <c r="C58" s="91"/>
      <c r="D58" s="45"/>
      <c r="E58" s="45"/>
      <c r="F58" s="45"/>
      <c r="G58" s="45"/>
      <c r="H58" s="45"/>
      <c r="I58" s="45"/>
      <c r="J58" s="45"/>
      <c r="K58" s="45"/>
      <c r="L58" s="45"/>
    </row>
    <row r="59" customFormat="false" ht="14.5" hidden="false" customHeight="false" outlineLevel="0" collapsed="false">
      <c r="A59" s="80" t="s">
        <v>389</v>
      </c>
      <c r="B59" s="81" t="n">
        <v>10</v>
      </c>
      <c r="C59" s="45"/>
      <c r="D59" s="45"/>
      <c r="E59" s="45"/>
      <c r="F59" s="45"/>
      <c r="G59" s="45"/>
      <c r="H59" s="45"/>
      <c r="I59" s="45"/>
      <c r="J59" s="45"/>
      <c r="K59" s="45"/>
      <c r="L59" s="45"/>
    </row>
    <row r="60" customFormat="false" ht="14.5" hidden="false" customHeight="false" outlineLevel="0" collapsed="false">
      <c r="A60" s="80" t="s">
        <v>390</v>
      </c>
      <c r="B60" s="81" t="n">
        <v>0.8</v>
      </c>
      <c r="C60" s="45"/>
      <c r="D60" s="45"/>
      <c r="E60" s="45"/>
      <c r="F60" s="45"/>
      <c r="G60" s="45"/>
      <c r="H60" s="45"/>
      <c r="I60" s="45"/>
      <c r="J60" s="45"/>
      <c r="K60" s="45"/>
      <c r="L60" s="45"/>
    </row>
    <row r="61" customFormat="false" ht="14.5" hidden="false" customHeight="false" outlineLevel="0" collapsed="false">
      <c r="A61" s="80" t="s">
        <v>391</v>
      </c>
      <c r="B61" s="81" t="n">
        <v>0</v>
      </c>
      <c r="C61" s="45"/>
      <c r="D61" s="45"/>
      <c r="E61" s="45"/>
      <c r="F61" s="45"/>
      <c r="G61" s="45"/>
      <c r="H61" s="45"/>
      <c r="I61" s="45"/>
      <c r="J61" s="45"/>
      <c r="K61" s="45"/>
      <c r="L61" s="45"/>
    </row>
    <row r="62" customFormat="false" ht="14.5" hidden="false" customHeight="false" outlineLevel="0" collapsed="false">
      <c r="A62" s="80" t="s">
        <v>392</v>
      </c>
      <c r="B62" s="81" t="n">
        <v>1</v>
      </c>
      <c r="C62" s="45"/>
      <c r="D62" s="45"/>
      <c r="E62" s="45"/>
      <c r="F62" s="45"/>
      <c r="G62" s="45"/>
      <c r="H62" s="45"/>
      <c r="I62" s="45"/>
      <c r="J62" s="45"/>
      <c r="K62" s="45"/>
      <c r="L62" s="45"/>
    </row>
    <row r="63" customFormat="false" ht="14.5" hidden="false" customHeight="false" outlineLevel="0" collapsed="false">
      <c r="A63" s="80" t="s">
        <v>393</v>
      </c>
      <c r="B63" s="81" t="n">
        <v>7</v>
      </c>
      <c r="C63" s="45"/>
      <c r="D63" s="45"/>
      <c r="E63" s="45"/>
      <c r="F63" s="45"/>
      <c r="G63" s="45"/>
      <c r="H63" s="45"/>
      <c r="I63" s="45"/>
      <c r="J63" s="45"/>
      <c r="K63" s="45"/>
      <c r="L63" s="45"/>
    </row>
    <row r="64" customFormat="false" ht="14.5" hidden="false" customHeight="false" outlineLevel="0" collapsed="false">
      <c r="A64" s="80" t="s">
        <v>394</v>
      </c>
      <c r="B64" s="81" t="n">
        <v>7</v>
      </c>
      <c r="C64" s="45"/>
      <c r="D64" s="45"/>
      <c r="E64" s="45"/>
      <c r="F64" s="45"/>
      <c r="G64" s="45"/>
      <c r="H64" s="45"/>
      <c r="I64" s="45"/>
      <c r="J64" s="45"/>
      <c r="K64" s="45"/>
      <c r="L64" s="45"/>
    </row>
    <row r="65" customFormat="false" ht="14.5" hidden="false" customHeight="false" outlineLevel="0" collapsed="false">
      <c r="A65" s="80" t="s">
        <v>395</v>
      </c>
      <c r="B65" s="81" t="n">
        <v>7</v>
      </c>
      <c r="C65" s="47"/>
      <c r="D65" s="45"/>
      <c r="E65" s="45"/>
      <c r="F65" s="45"/>
      <c r="G65" s="45"/>
      <c r="H65" s="45"/>
      <c r="I65" s="45"/>
      <c r="J65" s="45"/>
      <c r="K65" s="45"/>
      <c r="L65" s="45"/>
    </row>
    <row r="66" customFormat="false" ht="14.5" hidden="false" customHeight="false" outlineLevel="0" collapsed="false">
      <c r="A66" s="45" t="s">
        <v>396</v>
      </c>
      <c r="B66" s="33" t="n">
        <v>0.25</v>
      </c>
      <c r="C66" s="47"/>
      <c r="D66" s="45"/>
      <c r="E66" s="45"/>
      <c r="F66" s="45"/>
      <c r="G66" s="45"/>
      <c r="H66" s="45"/>
      <c r="I66" s="45"/>
      <c r="J66" s="45"/>
      <c r="K66" s="45"/>
      <c r="L66" s="45"/>
    </row>
    <row r="67" customFormat="false" ht="14.5" hidden="false" customHeight="false" outlineLevel="0" collapsed="false">
      <c r="A67" s="45"/>
      <c r="B67" s="33"/>
      <c r="C67" s="45"/>
      <c r="D67" s="45"/>
      <c r="E67" s="45"/>
      <c r="F67" s="45"/>
      <c r="G67" s="45"/>
      <c r="H67" s="45"/>
      <c r="I67" s="45"/>
      <c r="J67" s="45"/>
      <c r="K67" s="45"/>
      <c r="L67" s="45"/>
    </row>
    <row r="68" customFormat="false" ht="14.5" hidden="false" customHeight="false" outlineLevel="0" collapsed="false">
      <c r="A68" s="45"/>
      <c r="B68" s="47" t="s">
        <v>326</v>
      </c>
      <c r="C68" s="92" t="s">
        <v>397</v>
      </c>
      <c r="D68" s="92" t="s">
        <v>398</v>
      </c>
      <c r="E68" s="92" t="s">
        <v>399</v>
      </c>
      <c r="F68" s="92" t="s">
        <v>400</v>
      </c>
      <c r="G68" s="92" t="s">
        <v>401</v>
      </c>
      <c r="H68" s="92" t="s">
        <v>402</v>
      </c>
      <c r="I68" s="92" t="s">
        <v>403</v>
      </c>
      <c r="J68" s="92" t="s">
        <v>404</v>
      </c>
      <c r="K68" s="92" t="s">
        <v>338</v>
      </c>
      <c r="L68" s="45"/>
    </row>
    <row r="69" customFormat="false" ht="14.5" hidden="false" customHeight="false" outlineLevel="0" collapsed="false">
      <c r="A69" s="47" t="s">
        <v>405</v>
      </c>
      <c r="B69" s="81" t="n">
        <v>39467.5684185751</v>
      </c>
      <c r="C69" s="81"/>
      <c r="D69" s="81"/>
      <c r="E69" s="81"/>
      <c r="F69" s="81"/>
      <c r="G69" s="93" t="n">
        <v>16953.9</v>
      </c>
      <c r="H69" s="81"/>
      <c r="I69" s="81"/>
      <c r="J69" s="81"/>
      <c r="K69" s="81" t="n">
        <v>220493</v>
      </c>
      <c r="L69" s="45" t="s">
        <v>24</v>
      </c>
    </row>
    <row r="70" customFormat="false" ht="14.5" hidden="false" customHeight="false" outlineLevel="0" collapsed="false">
      <c r="A70" s="92" t="s">
        <v>406</v>
      </c>
      <c r="B70" s="81" t="n">
        <v>39467.5684185751</v>
      </c>
      <c r="C70" s="81" t="n">
        <v>23979.41693</v>
      </c>
      <c r="D70" s="81" t="n">
        <v>2968</v>
      </c>
      <c r="E70" s="33" t="n">
        <v>41053.25702</v>
      </c>
      <c r="F70" s="81" t="n">
        <v>1176.121075</v>
      </c>
      <c r="G70" s="93" t="n">
        <v>16953.9</v>
      </c>
      <c r="H70" s="81" t="n">
        <v>10399.2</v>
      </c>
      <c r="I70" s="81" t="n">
        <v>58412.21853</v>
      </c>
      <c r="J70" s="81" t="n">
        <v>8824.98278809559</v>
      </c>
      <c r="K70" s="81" t="n">
        <v>220493</v>
      </c>
      <c r="L70" s="45" t="s">
        <v>24</v>
      </c>
    </row>
    <row r="71" customFormat="false" ht="14.5" hidden="false" customHeight="false" outlineLevel="0" collapsed="false">
      <c r="A71" s="92" t="s">
        <v>407</v>
      </c>
      <c r="B71" s="81" t="n">
        <v>-5.59174747700136</v>
      </c>
      <c r="C71" s="81" t="n">
        <v>-2.54</v>
      </c>
      <c r="D71" s="45" t="n">
        <v>-0.761964620301758</v>
      </c>
      <c r="E71" s="33" t="n">
        <v>0.1</v>
      </c>
      <c r="F71" s="33" t="n">
        <v>1.63</v>
      </c>
      <c r="G71" s="33" t="n">
        <v>2.69881673455253</v>
      </c>
      <c r="H71" s="81" t="n">
        <v>0</v>
      </c>
      <c r="I71" s="33" t="n">
        <v>-0.489432023362547</v>
      </c>
      <c r="J71" s="81" t="n">
        <v>0</v>
      </c>
      <c r="K71" s="81" t="n">
        <v>-0.543503653412589</v>
      </c>
      <c r="L71" s="45" t="s">
        <v>16</v>
      </c>
    </row>
    <row r="72" customFormat="false" ht="14.5" hidden="false" customHeight="false" outlineLevel="0" collapsed="false">
      <c r="A72" s="92" t="s">
        <v>408</v>
      </c>
      <c r="B72" s="81" t="n">
        <v>0</v>
      </c>
      <c r="C72" s="81" t="n">
        <v>0</v>
      </c>
      <c r="D72" s="45" t="n">
        <v>0</v>
      </c>
      <c r="E72" s="33" t="n">
        <v>0</v>
      </c>
      <c r="F72" s="81" t="n">
        <v>0</v>
      </c>
      <c r="G72" s="81" t="n">
        <v>0</v>
      </c>
      <c r="H72" s="81" t="n">
        <v>0</v>
      </c>
      <c r="I72" s="33" t="n">
        <v>0</v>
      </c>
      <c r="J72" s="81" t="n">
        <v>0</v>
      </c>
      <c r="K72" s="81" t="n">
        <v>0</v>
      </c>
      <c r="L72" s="45" t="s">
        <v>16</v>
      </c>
    </row>
    <row r="73" customFormat="false" ht="14.5" hidden="false" customHeight="false" outlineLevel="0" collapsed="false">
      <c r="A73" s="92" t="s">
        <v>409</v>
      </c>
      <c r="B73" s="81" t="n">
        <v>1.07051552767065</v>
      </c>
      <c r="C73" s="81" t="n">
        <v>0.943</v>
      </c>
      <c r="D73" s="45" t="n">
        <v>0.787170975086593</v>
      </c>
      <c r="E73" s="33" t="n">
        <v>0.78</v>
      </c>
      <c r="F73" s="81" t="n">
        <v>1.17</v>
      </c>
      <c r="G73" s="81" t="n">
        <v>1.17</v>
      </c>
      <c r="H73" s="81" t="n">
        <v>0</v>
      </c>
      <c r="I73" s="33" t="n">
        <v>-0.7218</v>
      </c>
      <c r="J73" s="81" t="n">
        <v>-0.6996</v>
      </c>
      <c r="K73" s="81" t="n">
        <v>0.70836160326851</v>
      </c>
      <c r="L73" s="45" t="s">
        <v>16</v>
      </c>
    </row>
  </sheetData>
  <mergeCells count="4">
    <mergeCell ref="A1:C1"/>
    <mergeCell ref="A12:C12"/>
    <mergeCell ref="A29:C29"/>
    <mergeCell ref="A58:C58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90"/>
  <sheetViews>
    <sheetView showFormulas="false" showGridLines="true" showRowColHeaders="true" showZeros="true" rightToLeft="false" tabSelected="false" showOutlineSymbols="true" defaultGridColor="true" view="normal" topLeftCell="A24" colorId="64" zoomScale="75" zoomScaleNormal="75" zoomScalePageLayoutView="100" workbookViewId="0">
      <selection pane="topLeft" activeCell="L46" activeCellId="0" sqref="L46"/>
    </sheetView>
  </sheetViews>
  <sheetFormatPr defaultColWidth="8.70703125" defaultRowHeight="14.5" zeroHeight="false" outlineLevelRow="0" outlineLevelCol="0"/>
  <cols>
    <col collapsed="false" customWidth="true" hidden="false" outlineLevel="0" max="1" min="1" style="1" width="16.73"/>
    <col collapsed="false" customWidth="true" hidden="false" outlineLevel="0" max="9" min="2" style="25" width="15.73"/>
    <col collapsed="false" customWidth="true" hidden="false" outlineLevel="0" max="10" min="10" style="0" width="1.45"/>
    <col collapsed="false" customWidth="true" hidden="false" outlineLevel="0" max="11" min="11" style="0" width="9"/>
    <col collapsed="false" customWidth="true" hidden="false" outlineLevel="0" max="12" min="12" style="0" width="22.27"/>
    <col collapsed="false" customWidth="true" hidden="false" outlineLevel="0" max="13" min="13" style="25" width="8"/>
    <col collapsed="false" customWidth="true" hidden="false" outlineLevel="0" max="14" min="14" style="7" width="12.46"/>
  </cols>
  <sheetData>
    <row r="1" s="1" customFormat="true" ht="14.5" hidden="false" customHeight="false" outlineLevel="0" collapsed="false">
      <c r="B1" s="28" t="s">
        <v>410</v>
      </c>
      <c r="C1" s="28"/>
      <c r="D1" s="28"/>
      <c r="E1" s="28"/>
      <c r="F1" s="28"/>
      <c r="G1" s="28"/>
      <c r="H1" s="28"/>
      <c r="I1" s="28"/>
      <c r="M1" s="28"/>
      <c r="N1" s="21"/>
    </row>
    <row r="2" s="1" customFormat="true" ht="14.5" hidden="false" customHeight="false" outlineLevel="0" collapsed="false">
      <c r="B2" s="28" t="s">
        <v>411</v>
      </c>
      <c r="C2" s="28" t="s">
        <v>412</v>
      </c>
      <c r="D2" s="28" t="s">
        <v>413</v>
      </c>
      <c r="E2" s="28" t="s">
        <v>414</v>
      </c>
      <c r="F2" s="28" t="s">
        <v>415</v>
      </c>
      <c r="G2" s="28" t="s">
        <v>416</v>
      </c>
      <c r="H2" s="28" t="s">
        <v>417</v>
      </c>
      <c r="I2" s="28" t="s">
        <v>418</v>
      </c>
      <c r="J2" s="1" t="s">
        <v>145</v>
      </c>
      <c r="K2" s="1" t="s">
        <v>419</v>
      </c>
      <c r="L2" s="1" t="s">
        <v>420</v>
      </c>
      <c r="M2" s="28" t="s">
        <v>421</v>
      </c>
      <c r="N2" s="21" t="s">
        <v>422</v>
      </c>
    </row>
    <row r="3" s="1" customFormat="true" ht="14.5" hidden="false" customHeight="false" outlineLevel="0" collapsed="false">
      <c r="B3" s="28" t="s">
        <v>276</v>
      </c>
      <c r="C3" s="28" t="s">
        <v>276</v>
      </c>
      <c r="D3" s="28" t="s">
        <v>276</v>
      </c>
      <c r="E3" s="28" t="s">
        <v>423</v>
      </c>
      <c r="F3" s="28" t="s">
        <v>423</v>
      </c>
      <c r="G3" s="28" t="s">
        <v>423</v>
      </c>
      <c r="H3" s="28" t="s">
        <v>276</v>
      </c>
      <c r="I3" s="28" t="s">
        <v>423</v>
      </c>
      <c r="J3" s="1" t="s">
        <v>145</v>
      </c>
      <c r="K3" s="1" t="s">
        <v>65</v>
      </c>
      <c r="L3" s="1" t="s">
        <v>65</v>
      </c>
      <c r="M3" s="28" t="s">
        <v>424</v>
      </c>
      <c r="N3" s="21" t="s">
        <v>65</v>
      </c>
    </row>
    <row r="4" customFormat="false" ht="14.5" hidden="false" customHeight="false" outlineLevel="0" collapsed="false">
      <c r="A4" s="1" t="s">
        <v>425</v>
      </c>
      <c r="B4" s="94" t="n">
        <v>398138.5575</v>
      </c>
      <c r="C4" s="75" t="n">
        <v>-247078.71585</v>
      </c>
      <c r="D4" s="75" t="n">
        <v>886473.41085</v>
      </c>
      <c r="E4" s="75" t="n">
        <v>11209846.608</v>
      </c>
      <c r="F4" s="75" t="n">
        <v>10283582.907</v>
      </c>
      <c r="G4" s="75" t="n">
        <v>-23309.158455</v>
      </c>
      <c r="H4" s="75" t="n">
        <v>468574.650183155</v>
      </c>
      <c r="I4" s="75" t="n">
        <v>15212256.189666</v>
      </c>
      <c r="K4" s="0" t="s">
        <v>426</v>
      </c>
      <c r="L4" s="0" t="s">
        <v>427</v>
      </c>
      <c r="M4" s="25" t="n">
        <v>266.379999999989</v>
      </c>
      <c r="N4" s="7" t="n">
        <v>1.35</v>
      </c>
    </row>
    <row r="5" customFormat="false" ht="14.5" hidden="false" customHeight="false" outlineLevel="0" collapsed="false">
      <c r="A5" s="1" t="s">
        <v>428</v>
      </c>
      <c r="B5" s="94" t="n">
        <v>-286331.7479</v>
      </c>
      <c r="C5" s="75" t="n">
        <v>-30489.63918</v>
      </c>
      <c r="D5" s="75" t="n">
        <v>630591.2261</v>
      </c>
      <c r="E5" s="75" t="n">
        <v>-1698875.442</v>
      </c>
      <c r="F5" s="75" t="n">
        <v>-8570732.566</v>
      </c>
      <c r="G5" s="75" t="n">
        <v>159412.7128</v>
      </c>
      <c r="H5" s="75" t="n">
        <v>287950.495663397</v>
      </c>
      <c r="I5" s="75" t="n">
        <v>8737484.44835947</v>
      </c>
      <c r="K5" s="0" t="s">
        <v>429</v>
      </c>
      <c r="L5" s="0" t="s">
        <v>430</v>
      </c>
      <c r="M5" s="25" t="n">
        <v>41.7800000000009</v>
      </c>
      <c r="N5" s="7" t="n">
        <v>1.1</v>
      </c>
    </row>
    <row r="6" customFormat="false" ht="14.5" hidden="false" customHeight="false" outlineLevel="0" collapsed="false">
      <c r="A6" s="1" t="s">
        <v>431</v>
      </c>
      <c r="B6" s="75" t="n">
        <v>-86801.33</v>
      </c>
      <c r="C6" s="94" t="n">
        <v>289589.4991</v>
      </c>
      <c r="D6" s="75" t="n">
        <v>-88990.55407</v>
      </c>
      <c r="E6" s="75" t="n">
        <v>-7241406.634</v>
      </c>
      <c r="F6" s="75" t="n">
        <v>-2534821.498</v>
      </c>
      <c r="G6" s="75" t="n">
        <v>169077.2919</v>
      </c>
      <c r="H6" s="75" t="n">
        <v>302318.621455506</v>
      </c>
      <c r="I6" s="75" t="n">
        <v>7672241.52811043</v>
      </c>
      <c r="K6" s="0" t="s">
        <v>429</v>
      </c>
      <c r="L6" s="0" t="s">
        <v>432</v>
      </c>
      <c r="M6" s="25" t="n">
        <v>157.580000000003</v>
      </c>
      <c r="N6" s="7" t="n">
        <v>1.1</v>
      </c>
    </row>
    <row r="7" customFormat="false" ht="14.5" hidden="false" customHeight="false" outlineLevel="0" collapsed="false">
      <c r="A7" s="1" t="s">
        <v>433</v>
      </c>
      <c r="B7" s="75" t="n">
        <v>23473.185345</v>
      </c>
      <c r="C7" s="94" t="n">
        <v>-594062.1135</v>
      </c>
      <c r="D7" s="75" t="n">
        <v>883989.6876</v>
      </c>
      <c r="E7" s="75" t="n">
        <v>18962746.38</v>
      </c>
      <c r="F7" s="75" t="n">
        <v>3156345.4815</v>
      </c>
      <c r="G7" s="75" t="n">
        <v>-101711.314575</v>
      </c>
      <c r="H7" s="75" t="n">
        <v>594525.68079632</v>
      </c>
      <c r="I7" s="75" t="n">
        <v>19223638.2370973</v>
      </c>
      <c r="K7" s="0" t="s">
        <v>434</v>
      </c>
      <c r="L7" s="0" t="s">
        <v>435</v>
      </c>
      <c r="M7" s="25" t="n">
        <v>211.539999999917</v>
      </c>
      <c r="N7" s="7" t="n">
        <v>1.35</v>
      </c>
    </row>
    <row r="8" customFormat="false" ht="14.5" hidden="false" customHeight="false" outlineLevel="0" collapsed="false">
      <c r="A8" s="1" t="s">
        <v>436</v>
      </c>
      <c r="B8" s="75" t="n">
        <v>200848.2507</v>
      </c>
      <c r="C8" s="75" t="n">
        <v>-227125.2366</v>
      </c>
      <c r="D8" s="94" t="n">
        <v>1125477.7254</v>
      </c>
      <c r="E8" s="75" t="n">
        <v>8342002.593</v>
      </c>
      <c r="F8" s="75" t="n">
        <v>6335447.0085</v>
      </c>
      <c r="G8" s="75" t="n">
        <v>-59702.04306</v>
      </c>
      <c r="H8" s="75" t="n">
        <v>303192.831230978</v>
      </c>
      <c r="I8" s="75" t="n">
        <v>10475060.6709045</v>
      </c>
      <c r="K8" s="0" t="s">
        <v>426</v>
      </c>
      <c r="L8" s="0" t="s">
        <v>437</v>
      </c>
      <c r="M8" s="25" t="n">
        <v>331.580000000022</v>
      </c>
      <c r="N8" s="7" t="n">
        <v>1.35</v>
      </c>
    </row>
    <row r="9" customFormat="false" ht="14.5" hidden="false" customHeight="false" outlineLevel="0" collapsed="false">
      <c r="A9" s="1" t="s">
        <v>438</v>
      </c>
      <c r="B9" s="75" t="n">
        <v>-82323.63282</v>
      </c>
      <c r="C9" s="75" t="n">
        <v>133262.9067</v>
      </c>
      <c r="D9" s="94" t="n">
        <v>-184262.903</v>
      </c>
      <c r="E9" s="75" t="n">
        <v>-3666057.879</v>
      </c>
      <c r="F9" s="75" t="n">
        <v>-2738881.189</v>
      </c>
      <c r="G9" s="75" t="n">
        <v>49454.50785</v>
      </c>
      <c r="H9" s="75" t="n">
        <v>156640.29756999</v>
      </c>
      <c r="I9" s="75" t="n">
        <v>4576182.96614504</v>
      </c>
      <c r="K9" s="0" t="s">
        <v>429</v>
      </c>
      <c r="L9" s="0" t="s">
        <v>439</v>
      </c>
      <c r="M9" s="25" t="n">
        <v>131.719999999994</v>
      </c>
      <c r="N9" s="7" t="n">
        <v>1.1</v>
      </c>
    </row>
    <row r="10" customFormat="false" ht="14.5" hidden="false" customHeight="false" outlineLevel="0" collapsed="false">
      <c r="A10" s="1" t="s">
        <v>440</v>
      </c>
      <c r="B10" s="75" t="n">
        <v>23473.185345</v>
      </c>
      <c r="C10" s="75" t="n">
        <v>-594062.1135</v>
      </c>
      <c r="D10" s="75" t="n">
        <v>883989.6876</v>
      </c>
      <c r="E10" s="94" t="n">
        <v>18962746.38</v>
      </c>
      <c r="F10" s="75" t="n">
        <v>3156345.4815</v>
      </c>
      <c r="G10" s="75" t="n">
        <v>-101711.314575</v>
      </c>
      <c r="H10" s="75" t="n">
        <v>594525.68079632</v>
      </c>
      <c r="I10" s="75" t="n">
        <v>19223638.2370973</v>
      </c>
      <c r="K10" s="0" t="s">
        <v>434</v>
      </c>
      <c r="L10" s="0" t="s">
        <v>435</v>
      </c>
      <c r="M10" s="25" t="n">
        <v>211.539999999917</v>
      </c>
      <c r="N10" s="7" t="n">
        <v>1.35</v>
      </c>
    </row>
    <row r="11" customFormat="false" ht="14.5" hidden="false" customHeight="false" outlineLevel="0" collapsed="false">
      <c r="A11" s="1" t="s">
        <v>441</v>
      </c>
      <c r="B11" s="75" t="n">
        <v>-91011.2588</v>
      </c>
      <c r="C11" s="75" t="n">
        <v>288343.6138</v>
      </c>
      <c r="D11" s="75" t="n">
        <v>-62886.37454</v>
      </c>
      <c r="E11" s="94" t="n">
        <v>-7506492.686</v>
      </c>
      <c r="F11" s="75" t="n">
        <v>-2795444.993</v>
      </c>
      <c r="G11" s="75" t="n">
        <v>152055.3914</v>
      </c>
      <c r="H11" s="75" t="n">
        <v>302365.819575567</v>
      </c>
      <c r="I11" s="75" t="n">
        <v>8010115.17731551</v>
      </c>
      <c r="K11" s="0" t="s">
        <v>429</v>
      </c>
      <c r="L11" s="0" t="s">
        <v>432</v>
      </c>
      <c r="M11" s="25" t="n">
        <v>442.980000000079</v>
      </c>
      <c r="N11" s="7" t="n">
        <v>1.1</v>
      </c>
    </row>
    <row r="12" customFormat="false" ht="14.5" hidden="false" customHeight="false" outlineLevel="0" collapsed="false">
      <c r="A12" s="1" t="s">
        <v>442</v>
      </c>
      <c r="B12" s="75" t="n">
        <v>383202.45045</v>
      </c>
      <c r="C12" s="75" t="n">
        <v>-112446.58815</v>
      </c>
      <c r="D12" s="75" t="n">
        <v>738831.5964</v>
      </c>
      <c r="E12" s="75" t="n">
        <v>4876769.754</v>
      </c>
      <c r="F12" s="94" t="n">
        <v>10426245.6825</v>
      </c>
      <c r="G12" s="75" t="n">
        <v>-146479.4901</v>
      </c>
      <c r="H12" s="75" t="n">
        <v>399359.929408874</v>
      </c>
      <c r="I12" s="75" t="n">
        <v>11510407.5629571</v>
      </c>
      <c r="K12" s="0" t="s">
        <v>434</v>
      </c>
      <c r="L12" s="0" t="s">
        <v>443</v>
      </c>
      <c r="M12" s="25" t="n">
        <v>305.980000000009</v>
      </c>
      <c r="N12" s="7" t="n">
        <v>1.35</v>
      </c>
    </row>
    <row r="13" customFormat="false" ht="14.5" hidden="false" customHeight="false" outlineLevel="0" collapsed="false">
      <c r="A13" s="1" t="s">
        <v>444</v>
      </c>
      <c r="B13" s="75" t="n">
        <v>-286331.7479</v>
      </c>
      <c r="C13" s="75" t="n">
        <v>-30489.63918</v>
      </c>
      <c r="D13" s="75" t="n">
        <v>630591.2261</v>
      </c>
      <c r="E13" s="75" t="n">
        <v>-1698875.442</v>
      </c>
      <c r="F13" s="94" t="n">
        <v>-8570732.566</v>
      </c>
      <c r="G13" s="75" t="n">
        <v>159412.7128</v>
      </c>
      <c r="H13" s="75" t="n">
        <v>287950.495663397</v>
      </c>
      <c r="I13" s="75" t="n">
        <v>8737484.44835947</v>
      </c>
      <c r="K13" s="0" t="s">
        <v>429</v>
      </c>
      <c r="L13" s="0" t="s">
        <v>430</v>
      </c>
      <c r="M13" s="25" t="n">
        <v>41.7800000000009</v>
      </c>
      <c r="N13" s="7" t="n">
        <v>1.1</v>
      </c>
    </row>
    <row r="14" customFormat="false" ht="14.5" hidden="false" customHeight="false" outlineLevel="0" collapsed="false">
      <c r="A14" s="1" t="s">
        <v>445</v>
      </c>
      <c r="B14" s="75" t="n">
        <v>-109187.26302</v>
      </c>
      <c r="C14" s="75" t="n">
        <v>175033.837</v>
      </c>
      <c r="D14" s="75" t="n">
        <v>-83391.44616</v>
      </c>
      <c r="E14" s="75" t="n">
        <v>-4129130.335</v>
      </c>
      <c r="F14" s="75" t="n">
        <v>-2428361.276</v>
      </c>
      <c r="G14" s="94" t="n">
        <v>199986.2304</v>
      </c>
      <c r="H14" s="75" t="n">
        <v>206297.606628728</v>
      </c>
      <c r="I14" s="75" t="n">
        <v>4790266.77860363</v>
      </c>
      <c r="K14" s="0" t="s">
        <v>434</v>
      </c>
      <c r="L14" s="0" t="s">
        <v>446</v>
      </c>
      <c r="M14" s="25" t="n">
        <v>156.180000000003</v>
      </c>
      <c r="N14" s="7" t="n">
        <v>1.1</v>
      </c>
    </row>
    <row r="15" customFormat="false" ht="14.5" hidden="false" customHeight="false" outlineLevel="0" collapsed="false">
      <c r="A15" s="1" t="s">
        <v>447</v>
      </c>
      <c r="B15" s="75" t="n">
        <v>-119013.322275</v>
      </c>
      <c r="C15" s="75" t="n">
        <v>-245141.4618</v>
      </c>
      <c r="D15" s="75" t="n">
        <v>475056.72045</v>
      </c>
      <c r="E15" s="75" t="n">
        <v>7037260.398</v>
      </c>
      <c r="F15" s="75" t="n">
        <v>-1480717.2465</v>
      </c>
      <c r="G15" s="94" t="n">
        <v>-328348.9332</v>
      </c>
      <c r="H15" s="75" t="n">
        <v>272504.141569213</v>
      </c>
      <c r="I15" s="75" t="n">
        <v>7191352.96542602</v>
      </c>
      <c r="K15" s="0" t="s">
        <v>429</v>
      </c>
      <c r="L15" s="0" t="s">
        <v>448</v>
      </c>
      <c r="M15" s="25" t="n">
        <v>98.7800000000042</v>
      </c>
      <c r="N15" s="7" t="n">
        <v>1.35</v>
      </c>
    </row>
    <row r="16" customFormat="false" ht="14.5" hidden="false" customHeight="false" outlineLevel="0" collapsed="false">
      <c r="A16" s="1" t="s">
        <v>449</v>
      </c>
      <c r="B16" s="75" t="n">
        <v>23473.185345</v>
      </c>
      <c r="C16" s="75" t="n">
        <v>-594062.1135</v>
      </c>
      <c r="D16" s="75" t="n">
        <v>883989.6876</v>
      </c>
      <c r="E16" s="75" t="n">
        <v>18962746.38</v>
      </c>
      <c r="F16" s="75" t="n">
        <v>3156345.4815</v>
      </c>
      <c r="G16" s="75" t="n">
        <v>-101711.314575</v>
      </c>
      <c r="H16" s="94" t="n">
        <v>594525.68079632</v>
      </c>
      <c r="I16" s="75" t="n">
        <v>19223638.2370973</v>
      </c>
      <c r="K16" s="0" t="s">
        <v>434</v>
      </c>
      <c r="L16" s="0" t="s">
        <v>435</v>
      </c>
      <c r="M16" s="25" t="n">
        <v>211.539999999917</v>
      </c>
      <c r="N16" s="7" t="n">
        <v>1.35</v>
      </c>
    </row>
    <row r="17" customFormat="false" ht="14.5" hidden="false" customHeight="false" outlineLevel="0" collapsed="false">
      <c r="A17" s="1" t="s">
        <v>450</v>
      </c>
      <c r="B17" s="75" t="n">
        <v>23473.185345</v>
      </c>
      <c r="C17" s="75" t="n">
        <v>-594062.1135</v>
      </c>
      <c r="D17" s="75" t="n">
        <v>883989.6876</v>
      </c>
      <c r="E17" s="75" t="n">
        <v>18962746.38</v>
      </c>
      <c r="F17" s="75" t="n">
        <v>3156345.4815</v>
      </c>
      <c r="G17" s="75" t="n">
        <v>-101711.314575</v>
      </c>
      <c r="H17" s="75" t="n">
        <v>594525.68079632</v>
      </c>
      <c r="I17" s="94" t="n">
        <v>19223638.2370973</v>
      </c>
      <c r="K17" s="0" t="s">
        <v>434</v>
      </c>
      <c r="L17" s="0" t="s">
        <v>435</v>
      </c>
      <c r="M17" s="25" t="n">
        <v>211.539999999917</v>
      </c>
      <c r="N17" s="7" t="n">
        <v>1.35</v>
      </c>
    </row>
    <row r="18" customFormat="false" ht="14.5" hidden="false" customHeight="false" outlineLevel="0" collapsed="false">
      <c r="G18" s="75"/>
      <c r="I18" s="75"/>
    </row>
    <row r="22" s="1" customFormat="true" ht="14.5" hidden="false" customHeight="false" outlineLevel="0" collapsed="false">
      <c r="B22" s="28" t="s">
        <v>451</v>
      </c>
      <c r="C22" s="28"/>
      <c r="D22" s="28"/>
      <c r="E22" s="28"/>
      <c r="F22" s="28"/>
      <c r="G22" s="28"/>
      <c r="H22" s="28"/>
      <c r="I22" s="28"/>
      <c r="M22" s="28"/>
      <c r="N22" s="21"/>
    </row>
    <row r="23" s="1" customFormat="true" ht="14.5" hidden="false" customHeight="false" outlineLevel="0" collapsed="false">
      <c r="B23" s="28" t="s">
        <v>411</v>
      </c>
      <c r="C23" s="28" t="s">
        <v>412</v>
      </c>
      <c r="D23" s="28" t="s">
        <v>413</v>
      </c>
      <c r="E23" s="28" t="s">
        <v>414</v>
      </c>
      <c r="F23" s="28" t="s">
        <v>415</v>
      </c>
      <c r="G23" s="28" t="s">
        <v>416</v>
      </c>
      <c r="H23" s="28" t="s">
        <v>417</v>
      </c>
      <c r="I23" s="28" t="s">
        <v>418</v>
      </c>
      <c r="J23" s="1" t="s">
        <v>145</v>
      </c>
      <c r="K23" s="1" t="s">
        <v>419</v>
      </c>
      <c r="L23" s="1" t="s">
        <v>420</v>
      </c>
      <c r="M23" s="28" t="s">
        <v>421</v>
      </c>
      <c r="N23" s="21" t="s">
        <v>422</v>
      </c>
    </row>
    <row r="24" s="1" customFormat="true" ht="14.5" hidden="false" customHeight="false" outlineLevel="0" collapsed="false">
      <c r="B24" s="28" t="s">
        <v>276</v>
      </c>
      <c r="C24" s="28" t="s">
        <v>276</v>
      </c>
      <c r="D24" s="28" t="s">
        <v>276</v>
      </c>
      <c r="E24" s="28" t="s">
        <v>423</v>
      </c>
      <c r="F24" s="28" t="s">
        <v>423</v>
      </c>
      <c r="G24" s="28" t="s">
        <v>423</v>
      </c>
      <c r="H24" s="28" t="s">
        <v>276</v>
      </c>
      <c r="I24" s="28" t="s">
        <v>423</v>
      </c>
      <c r="J24" s="1" t="s">
        <v>145</v>
      </c>
      <c r="K24" s="1" t="s">
        <v>65</v>
      </c>
      <c r="L24" s="1" t="s">
        <v>65</v>
      </c>
      <c r="M24" s="28" t="s">
        <v>424</v>
      </c>
      <c r="N24" s="21" t="s">
        <v>65</v>
      </c>
    </row>
    <row r="25" customFormat="false" ht="14.5" hidden="false" customHeight="false" outlineLevel="0" collapsed="false">
      <c r="A25" s="1" t="s">
        <v>425</v>
      </c>
      <c r="B25" s="94" t="n">
        <v>302545.58805</v>
      </c>
      <c r="C25" s="75" t="n">
        <v>-92937.431835</v>
      </c>
      <c r="D25" s="75" t="n">
        <v>447479.4834</v>
      </c>
      <c r="E25" s="75" t="n">
        <v>1168126.4178</v>
      </c>
      <c r="F25" s="75" t="n">
        <v>4293696.762</v>
      </c>
      <c r="G25" s="75" t="n">
        <v>-56719.29987</v>
      </c>
      <c r="H25" s="75" t="n">
        <v>316498.339781752</v>
      </c>
      <c r="I25" s="75" t="n">
        <v>4449758.55659288</v>
      </c>
      <c r="K25" s="0" t="s">
        <v>429</v>
      </c>
      <c r="L25" s="0" t="s">
        <v>452</v>
      </c>
      <c r="M25" s="25" t="n">
        <v>546.799999999763</v>
      </c>
      <c r="N25" s="7" t="n">
        <v>1.35</v>
      </c>
    </row>
    <row r="26" customFormat="false" ht="14.5" hidden="false" customHeight="false" outlineLevel="0" collapsed="false">
      <c r="A26" s="1" t="s">
        <v>428</v>
      </c>
      <c r="B26" s="94" t="n">
        <v>-149782.22865</v>
      </c>
      <c r="C26" s="75" t="n">
        <v>-39229.48692</v>
      </c>
      <c r="D26" s="75" t="n">
        <v>347275.39995</v>
      </c>
      <c r="E26" s="75" t="n">
        <v>418648.17735</v>
      </c>
      <c r="F26" s="75" t="n">
        <v>-2155934.88</v>
      </c>
      <c r="G26" s="75" t="n">
        <v>-10552.2646455</v>
      </c>
      <c r="H26" s="75" t="n">
        <v>154834.326502127</v>
      </c>
      <c r="I26" s="75" t="n">
        <v>2196206.16136079</v>
      </c>
      <c r="K26" s="0" t="s">
        <v>434</v>
      </c>
      <c r="L26" s="0" t="s">
        <v>453</v>
      </c>
      <c r="M26" s="25" t="n">
        <v>49.1799999999991</v>
      </c>
      <c r="N26" s="7" t="n">
        <v>1.35</v>
      </c>
    </row>
    <row r="27" customFormat="false" ht="14.5" hidden="false" customHeight="false" outlineLevel="0" collapsed="false">
      <c r="A27" s="1" t="s">
        <v>431</v>
      </c>
      <c r="B27" s="75" t="n">
        <v>24055.293735</v>
      </c>
      <c r="C27" s="94" t="n">
        <v>108064.900305</v>
      </c>
      <c r="D27" s="75" t="n">
        <v>358513.15905</v>
      </c>
      <c r="E27" s="75" t="n">
        <v>-1338571.0755</v>
      </c>
      <c r="F27" s="75" t="n">
        <v>-343710.29025</v>
      </c>
      <c r="G27" s="75" t="n">
        <v>-53053.710345</v>
      </c>
      <c r="H27" s="75" t="n">
        <v>110709.890410056</v>
      </c>
      <c r="I27" s="75" t="n">
        <v>1381994.6771927</v>
      </c>
      <c r="K27" s="0" t="s">
        <v>434</v>
      </c>
      <c r="L27" s="0" t="s">
        <v>453</v>
      </c>
      <c r="M27" s="25" t="n">
        <v>519.180000000108</v>
      </c>
      <c r="N27" s="7" t="n">
        <v>1.35</v>
      </c>
    </row>
    <row r="28" customFormat="false" ht="14.5" hidden="false" customHeight="false" outlineLevel="0" collapsed="false">
      <c r="A28" s="1" t="s">
        <v>433</v>
      </c>
      <c r="B28" s="75" t="n">
        <v>287208.5121</v>
      </c>
      <c r="C28" s="94" t="n">
        <v>-117788.791545</v>
      </c>
      <c r="D28" s="75" t="n">
        <v>413272.0224</v>
      </c>
      <c r="E28" s="75" t="n">
        <v>1493202.6</v>
      </c>
      <c r="F28" s="75" t="n">
        <v>4239179.0235</v>
      </c>
      <c r="G28" s="75" t="n">
        <v>-49874.316705</v>
      </c>
      <c r="H28" s="75" t="n">
        <v>310423.789095371</v>
      </c>
      <c r="I28" s="75" t="n">
        <v>4494473.58407291</v>
      </c>
      <c r="K28" s="0" t="s">
        <v>434</v>
      </c>
      <c r="L28" s="0" t="s">
        <v>435</v>
      </c>
      <c r="M28" s="25" t="n">
        <v>211.439999999917</v>
      </c>
      <c r="N28" s="7" t="n">
        <v>1.35</v>
      </c>
    </row>
    <row r="29" customFormat="false" ht="14.5" hidden="false" customHeight="false" outlineLevel="0" collapsed="false">
      <c r="A29" s="1" t="s">
        <v>436</v>
      </c>
      <c r="B29" s="75" t="n">
        <v>114842.89836</v>
      </c>
      <c r="C29" s="75" t="n">
        <v>-12679.426233</v>
      </c>
      <c r="D29" s="94" t="n">
        <v>502426.7514</v>
      </c>
      <c r="E29" s="75" t="n">
        <v>180029.6172</v>
      </c>
      <c r="F29" s="75" t="n">
        <v>1847978.604</v>
      </c>
      <c r="G29" s="75" t="n">
        <v>-32904.826695</v>
      </c>
      <c r="H29" s="75" t="n">
        <v>115540.725085674</v>
      </c>
      <c r="I29" s="75" t="n">
        <v>1856727.11616731</v>
      </c>
      <c r="K29" s="0" t="s">
        <v>426</v>
      </c>
      <c r="L29" s="0" t="s">
        <v>427</v>
      </c>
      <c r="M29" s="25" t="n">
        <v>269.979999999991</v>
      </c>
      <c r="N29" s="7" t="n">
        <v>1.35</v>
      </c>
    </row>
    <row r="30" customFormat="false" ht="14.5" hidden="false" customHeight="false" outlineLevel="0" collapsed="false">
      <c r="A30" s="1" t="s">
        <v>438</v>
      </c>
      <c r="B30" s="75" t="n">
        <v>-49387.2159</v>
      </c>
      <c r="C30" s="75" t="n">
        <v>3989.536419</v>
      </c>
      <c r="D30" s="94" t="n">
        <v>-46747.03946</v>
      </c>
      <c r="E30" s="75" t="n">
        <v>-65641.48514</v>
      </c>
      <c r="F30" s="75" t="n">
        <v>-790025.8927</v>
      </c>
      <c r="G30" s="75" t="n">
        <v>-11966.56747</v>
      </c>
      <c r="H30" s="75" t="n">
        <v>49548.092750294</v>
      </c>
      <c r="I30" s="75" t="n">
        <v>792748.204480979</v>
      </c>
      <c r="K30" s="0" t="s">
        <v>429</v>
      </c>
      <c r="L30" s="0" t="s">
        <v>439</v>
      </c>
      <c r="M30" s="25" t="n">
        <v>291.680000000025</v>
      </c>
      <c r="N30" s="7" t="n">
        <v>1.1</v>
      </c>
    </row>
    <row r="31" customFormat="false" ht="14.5" hidden="false" customHeight="false" outlineLevel="0" collapsed="false">
      <c r="A31" s="1" t="s">
        <v>440</v>
      </c>
      <c r="B31" s="75" t="n">
        <v>294603.8148</v>
      </c>
      <c r="C31" s="75" t="n">
        <v>-116624.97396</v>
      </c>
      <c r="D31" s="75" t="n">
        <v>339019.68825</v>
      </c>
      <c r="E31" s="94" t="n">
        <v>1653885.0405</v>
      </c>
      <c r="F31" s="75" t="n">
        <v>4651738.74</v>
      </c>
      <c r="G31" s="75" t="n">
        <v>-75305.439855</v>
      </c>
      <c r="H31" s="75" t="n">
        <v>316848.216415815</v>
      </c>
      <c r="I31" s="75" t="n">
        <v>4937004.05432348</v>
      </c>
      <c r="K31" s="0" t="s">
        <v>429</v>
      </c>
      <c r="L31" s="0" t="s">
        <v>448</v>
      </c>
      <c r="M31" s="25" t="n">
        <v>608.119999999748</v>
      </c>
      <c r="N31" s="7" t="n">
        <v>1.35</v>
      </c>
    </row>
    <row r="32" customFormat="false" ht="14.5" hidden="false" customHeight="false" outlineLevel="0" collapsed="false">
      <c r="A32" s="1" t="s">
        <v>441</v>
      </c>
      <c r="B32" s="75" t="n">
        <v>24055.293735</v>
      </c>
      <c r="C32" s="75" t="n">
        <v>108064.900305</v>
      </c>
      <c r="D32" s="75" t="n">
        <v>358513.15905</v>
      </c>
      <c r="E32" s="94" t="n">
        <v>-1338571.0755</v>
      </c>
      <c r="F32" s="75" t="n">
        <v>-343710.29025</v>
      </c>
      <c r="G32" s="75" t="n">
        <v>-53053.710345</v>
      </c>
      <c r="H32" s="75" t="n">
        <v>110709.890410056</v>
      </c>
      <c r="I32" s="75" t="n">
        <v>1381994.6771927</v>
      </c>
      <c r="K32" s="0" t="s">
        <v>434</v>
      </c>
      <c r="L32" s="0" t="s">
        <v>453</v>
      </c>
      <c r="M32" s="25" t="n">
        <v>519.180000000108</v>
      </c>
      <c r="N32" s="7" t="n">
        <v>1.35</v>
      </c>
    </row>
    <row r="33" customFormat="false" ht="14.5" hidden="false" customHeight="false" outlineLevel="0" collapsed="false">
      <c r="A33" s="1" t="s">
        <v>442</v>
      </c>
      <c r="B33" s="75" t="n">
        <v>290028.49065</v>
      </c>
      <c r="C33" s="75" t="n">
        <v>-100580.095845</v>
      </c>
      <c r="D33" s="75" t="n">
        <v>335900.99385</v>
      </c>
      <c r="E33" s="75" t="n">
        <v>1446307.2045</v>
      </c>
      <c r="F33" s="94" t="n">
        <v>4654156.0095</v>
      </c>
      <c r="G33" s="75" t="n">
        <v>-56244.680235</v>
      </c>
      <c r="H33" s="75" t="n">
        <v>306973.746546682</v>
      </c>
      <c r="I33" s="75" t="n">
        <v>4873702.15447698</v>
      </c>
      <c r="K33" s="0" t="s">
        <v>429</v>
      </c>
      <c r="L33" s="0" t="s">
        <v>448</v>
      </c>
      <c r="M33" s="25" t="n">
        <v>607.919999999748</v>
      </c>
      <c r="N33" s="7" t="n">
        <v>1.35</v>
      </c>
    </row>
    <row r="34" customFormat="false" ht="14.5" hidden="false" customHeight="false" outlineLevel="0" collapsed="false">
      <c r="A34" s="1" t="s">
        <v>444</v>
      </c>
      <c r="B34" s="75" t="n">
        <v>-122108.04648</v>
      </c>
      <c r="C34" s="75" t="n">
        <v>-52926.396165</v>
      </c>
      <c r="D34" s="75" t="n">
        <v>376885.85445</v>
      </c>
      <c r="E34" s="75" t="n">
        <v>859078.39005</v>
      </c>
      <c r="F34" s="94" t="n">
        <v>-2430968.058</v>
      </c>
      <c r="G34" s="75" t="n">
        <v>46721.660895</v>
      </c>
      <c r="H34" s="75" t="n">
        <v>133084.85423284</v>
      </c>
      <c r="I34" s="75" t="n">
        <v>2578298.15561878</v>
      </c>
      <c r="K34" s="0" t="s">
        <v>426</v>
      </c>
      <c r="L34" s="0" t="s">
        <v>453</v>
      </c>
      <c r="M34" s="25" t="n">
        <v>178.379999999999</v>
      </c>
      <c r="N34" s="7" t="n">
        <v>1.35</v>
      </c>
    </row>
    <row r="35" customFormat="false" ht="14.5" hidden="false" customHeight="false" outlineLevel="0" collapsed="false">
      <c r="A35" s="1" t="s">
        <v>445</v>
      </c>
      <c r="B35" s="75" t="n">
        <v>-80466.14653</v>
      </c>
      <c r="C35" s="75" t="n">
        <v>-59720.14994</v>
      </c>
      <c r="D35" s="75" t="n">
        <v>207983.8343</v>
      </c>
      <c r="E35" s="75" t="n">
        <v>845097.4675</v>
      </c>
      <c r="F35" s="75" t="n">
        <v>-1297669.989</v>
      </c>
      <c r="G35" s="94" t="n">
        <v>69680.47603</v>
      </c>
      <c r="H35" s="75" t="n">
        <v>100206.272489518</v>
      </c>
      <c r="I35" s="75" t="n">
        <v>1548591.98303691</v>
      </c>
      <c r="K35" s="0" t="s">
        <v>434</v>
      </c>
      <c r="L35" s="0" t="s">
        <v>430</v>
      </c>
      <c r="M35" s="25" t="n">
        <v>42.780000000001</v>
      </c>
      <c r="N35" s="7" t="n">
        <v>1.1</v>
      </c>
    </row>
    <row r="36" customFormat="false" ht="14.5" hidden="false" customHeight="false" outlineLevel="0" collapsed="false">
      <c r="A36" s="1" t="s">
        <v>447</v>
      </c>
      <c r="B36" s="75" t="n">
        <v>151981.04115</v>
      </c>
      <c r="C36" s="75" t="n">
        <v>-26761.732695</v>
      </c>
      <c r="D36" s="75" t="n">
        <v>343498.4928</v>
      </c>
      <c r="E36" s="75" t="n">
        <v>306488.2617</v>
      </c>
      <c r="F36" s="75" t="n">
        <v>1563059.2005</v>
      </c>
      <c r="G36" s="94" t="n">
        <v>-170297.4969</v>
      </c>
      <c r="H36" s="75" t="n">
        <v>154319.237964282</v>
      </c>
      <c r="I36" s="75" t="n">
        <v>1592824.25861348</v>
      </c>
      <c r="K36" s="0" t="s">
        <v>426</v>
      </c>
      <c r="L36" s="0" t="s">
        <v>453</v>
      </c>
      <c r="M36" s="25" t="n">
        <v>395.980000000055</v>
      </c>
      <c r="N36" s="7" t="n">
        <v>1.35</v>
      </c>
    </row>
    <row r="37" customFormat="false" ht="14.5" hidden="false" customHeight="false" outlineLevel="0" collapsed="false">
      <c r="A37" s="1" t="s">
        <v>449</v>
      </c>
      <c r="B37" s="75" t="n">
        <v>294603.8148</v>
      </c>
      <c r="C37" s="75" t="n">
        <v>-116624.97396</v>
      </c>
      <c r="D37" s="75" t="n">
        <v>339019.68825</v>
      </c>
      <c r="E37" s="75" t="n">
        <v>1653885.0405</v>
      </c>
      <c r="F37" s="75" t="n">
        <v>4651738.74</v>
      </c>
      <c r="G37" s="75" t="n">
        <v>-75305.439855</v>
      </c>
      <c r="H37" s="94" t="n">
        <v>316848.216415815</v>
      </c>
      <c r="I37" s="75" t="n">
        <v>4937004.05432348</v>
      </c>
      <c r="K37" s="0" t="s">
        <v>429</v>
      </c>
      <c r="L37" s="0" t="s">
        <v>448</v>
      </c>
      <c r="M37" s="25" t="n">
        <v>608.119999999748</v>
      </c>
      <c r="N37" s="7" t="n">
        <v>1.35</v>
      </c>
    </row>
    <row r="38" customFormat="false" ht="14.5" hidden="false" customHeight="false" outlineLevel="0" collapsed="false">
      <c r="A38" s="1" t="s">
        <v>450</v>
      </c>
      <c r="B38" s="75" t="n">
        <v>294603.8148</v>
      </c>
      <c r="C38" s="75" t="n">
        <v>-116624.97396</v>
      </c>
      <c r="D38" s="75" t="n">
        <v>339019.68825</v>
      </c>
      <c r="E38" s="75" t="n">
        <v>1653885.0405</v>
      </c>
      <c r="F38" s="75" t="n">
        <v>4651738.74</v>
      </c>
      <c r="G38" s="75" t="n">
        <v>-75305.439855</v>
      </c>
      <c r="H38" s="75" t="n">
        <v>316848.216415815</v>
      </c>
      <c r="I38" s="94" t="n">
        <v>4937004.05432348</v>
      </c>
      <c r="K38" s="0" t="s">
        <v>429</v>
      </c>
      <c r="L38" s="0" t="s">
        <v>448</v>
      </c>
      <c r="M38" s="25" t="n">
        <v>608.119999999748</v>
      </c>
      <c r="N38" s="7" t="n">
        <v>1.35</v>
      </c>
    </row>
    <row r="43" s="1" customFormat="true" ht="14.5" hidden="false" customHeight="false" outlineLevel="0" collapsed="false">
      <c r="B43" s="28" t="s">
        <v>454</v>
      </c>
      <c r="C43" s="28"/>
      <c r="D43" s="28"/>
      <c r="E43" s="28"/>
      <c r="F43" s="28"/>
      <c r="G43" s="28"/>
      <c r="H43" s="28"/>
      <c r="I43" s="28"/>
      <c r="M43" s="28"/>
      <c r="N43" s="21"/>
    </row>
    <row r="44" s="1" customFormat="true" ht="14.5" hidden="false" customHeight="false" outlineLevel="0" collapsed="false">
      <c r="B44" s="28" t="s">
        <v>411</v>
      </c>
      <c r="C44" s="28" t="s">
        <v>412</v>
      </c>
      <c r="D44" s="28" t="s">
        <v>413</v>
      </c>
      <c r="E44" s="28" t="s">
        <v>414</v>
      </c>
      <c r="F44" s="28" t="s">
        <v>415</v>
      </c>
      <c r="G44" s="28" t="s">
        <v>416</v>
      </c>
      <c r="H44" s="28" t="s">
        <v>417</v>
      </c>
      <c r="I44" s="28" t="s">
        <v>418</v>
      </c>
      <c r="J44" s="1" t="s">
        <v>145</v>
      </c>
      <c r="K44" s="1" t="s">
        <v>419</v>
      </c>
      <c r="L44" s="1" t="s">
        <v>420</v>
      </c>
      <c r="M44" s="28" t="s">
        <v>421</v>
      </c>
      <c r="N44" s="21" t="s">
        <v>422</v>
      </c>
    </row>
    <row r="45" s="1" customFormat="true" ht="14.5" hidden="false" customHeight="false" outlineLevel="0" collapsed="false">
      <c r="B45" s="28" t="s">
        <v>276</v>
      </c>
      <c r="C45" s="28" t="s">
        <v>276</v>
      </c>
      <c r="D45" s="28" t="s">
        <v>276</v>
      </c>
      <c r="E45" s="28" t="s">
        <v>423</v>
      </c>
      <c r="F45" s="28" t="s">
        <v>423</v>
      </c>
      <c r="G45" s="28" t="s">
        <v>423</v>
      </c>
      <c r="H45" s="28" t="s">
        <v>276</v>
      </c>
      <c r="I45" s="28" t="s">
        <v>423</v>
      </c>
      <c r="J45" s="1" t="s">
        <v>145</v>
      </c>
      <c r="K45" s="1" t="s">
        <v>65</v>
      </c>
      <c r="L45" s="1" t="s">
        <v>65</v>
      </c>
      <c r="M45" s="28" t="s">
        <v>424</v>
      </c>
      <c r="N45" s="21" t="s">
        <v>65</v>
      </c>
    </row>
    <row r="46" customFormat="false" ht="14.5" hidden="false" customHeight="false" outlineLevel="0" collapsed="false">
      <c r="A46" s="1" t="s">
        <v>425</v>
      </c>
      <c r="B46" s="94" t="n">
        <v>128160.41886</v>
      </c>
      <c r="C46" s="75" t="n">
        <v>-25509.63024</v>
      </c>
      <c r="D46" s="75" t="n">
        <v>111435.339465</v>
      </c>
      <c r="E46" s="75" t="n">
        <v>173777.78745</v>
      </c>
      <c r="F46" s="75" t="n">
        <v>733314.40425</v>
      </c>
      <c r="G46" s="75" t="n">
        <v>-28071.71964</v>
      </c>
      <c r="H46" s="75" t="n">
        <v>130674.535382194</v>
      </c>
      <c r="I46" s="75" t="n">
        <v>753623.735621132</v>
      </c>
      <c r="K46" s="0" t="s">
        <v>429</v>
      </c>
      <c r="L46" s="0" t="s">
        <v>427</v>
      </c>
      <c r="M46" s="25" t="n">
        <v>262.379999999987</v>
      </c>
      <c r="N46" s="7" t="n">
        <v>1.35</v>
      </c>
    </row>
    <row r="47" customFormat="false" ht="14.5" hidden="false" customHeight="false" outlineLevel="0" collapsed="false">
      <c r="A47" s="1" t="s">
        <v>428</v>
      </c>
      <c r="B47" s="94" t="n">
        <v>-123251.166675</v>
      </c>
      <c r="C47" s="75" t="n">
        <v>18449.9343</v>
      </c>
      <c r="D47" s="75" t="n">
        <v>98134.82829</v>
      </c>
      <c r="E47" s="75" t="n">
        <v>-33287.80455</v>
      </c>
      <c r="F47" s="75" t="n">
        <v>128432.061</v>
      </c>
      <c r="G47" s="75" t="n">
        <v>50149.8513</v>
      </c>
      <c r="H47" s="75" t="n">
        <v>124624.436457795</v>
      </c>
      <c r="I47" s="75" t="n">
        <v>132675.816275864</v>
      </c>
      <c r="K47" s="0" t="s">
        <v>429</v>
      </c>
      <c r="L47" s="0" t="s">
        <v>455</v>
      </c>
      <c r="M47" s="25" t="n">
        <v>303.580000000008</v>
      </c>
      <c r="N47" s="7" t="n">
        <v>1.35</v>
      </c>
    </row>
    <row r="48" customFormat="false" ht="14.5" hidden="false" customHeight="false" outlineLevel="0" collapsed="false">
      <c r="A48" s="1" t="s">
        <v>431</v>
      </c>
      <c r="B48" s="75" t="n">
        <v>19982.164995</v>
      </c>
      <c r="C48" s="94" t="n">
        <v>31576.096215</v>
      </c>
      <c r="D48" s="75" t="n">
        <v>89627.70069</v>
      </c>
      <c r="E48" s="75" t="n">
        <v>-136061.47935</v>
      </c>
      <c r="F48" s="75" t="n">
        <v>67639.23603</v>
      </c>
      <c r="G48" s="75" t="n">
        <v>-35138.285865</v>
      </c>
      <c r="H48" s="75" t="n">
        <v>37367.5898348601</v>
      </c>
      <c r="I48" s="75" t="n">
        <v>151946.676217785</v>
      </c>
      <c r="K48" s="0" t="s">
        <v>429</v>
      </c>
      <c r="L48" s="0" t="s">
        <v>443</v>
      </c>
      <c r="M48" s="25" t="n">
        <v>242.779999999986</v>
      </c>
      <c r="N48" s="7" t="n">
        <v>1.35</v>
      </c>
    </row>
    <row r="49" customFormat="false" ht="14.5" hidden="false" customHeight="false" outlineLevel="0" collapsed="false">
      <c r="A49" s="1" t="s">
        <v>433</v>
      </c>
      <c r="B49" s="75" t="n">
        <v>116441.22654</v>
      </c>
      <c r="C49" s="94" t="n">
        <v>-31019.44302</v>
      </c>
      <c r="D49" s="75" t="n">
        <v>102005.56071</v>
      </c>
      <c r="E49" s="75" t="n">
        <v>183020.9229</v>
      </c>
      <c r="F49" s="75" t="n">
        <v>679388.5206</v>
      </c>
      <c r="G49" s="75" t="n">
        <v>-19264.234185</v>
      </c>
      <c r="H49" s="75" t="n">
        <v>120502.137256609</v>
      </c>
      <c r="I49" s="75" t="n">
        <v>703608.854508117</v>
      </c>
      <c r="K49" s="0" t="s">
        <v>426</v>
      </c>
      <c r="L49" s="0" t="s">
        <v>427</v>
      </c>
      <c r="M49" s="25" t="n">
        <v>259.579999999985</v>
      </c>
      <c r="N49" s="7" t="n">
        <v>1.35</v>
      </c>
    </row>
    <row r="50" customFormat="false" ht="14.5" hidden="false" customHeight="false" outlineLevel="0" collapsed="false">
      <c r="A50" s="1" t="s">
        <v>436</v>
      </c>
      <c r="B50" s="75" t="n">
        <v>64999.18548</v>
      </c>
      <c r="C50" s="75" t="n">
        <v>6121.920951</v>
      </c>
      <c r="D50" s="94" t="n">
        <v>119911.78602</v>
      </c>
      <c r="E50" s="75" t="n">
        <v>-4527.5021685</v>
      </c>
      <c r="F50" s="75" t="n">
        <v>380870.66025</v>
      </c>
      <c r="G50" s="75" t="n">
        <v>-10672.1475345</v>
      </c>
      <c r="H50" s="75" t="n">
        <v>65286.8442275604</v>
      </c>
      <c r="I50" s="75" t="n">
        <v>380897.569059133</v>
      </c>
      <c r="K50" s="0" t="s">
        <v>426</v>
      </c>
      <c r="L50" s="0" t="s">
        <v>437</v>
      </c>
      <c r="M50" s="25" t="n">
        <v>331.980000000022</v>
      </c>
      <c r="N50" s="7" t="n">
        <v>1.35</v>
      </c>
    </row>
    <row r="51" customFormat="false" ht="14.5" hidden="false" customHeight="false" outlineLevel="0" collapsed="false">
      <c r="A51" s="1" t="s">
        <v>438</v>
      </c>
      <c r="B51" s="75" t="n">
        <v>4737.053112</v>
      </c>
      <c r="C51" s="75" t="n">
        <v>1838.444267</v>
      </c>
      <c r="D51" s="94" t="n">
        <v>-10938.23038</v>
      </c>
      <c r="E51" s="75" t="n">
        <v>-11463.08801</v>
      </c>
      <c r="F51" s="75" t="n">
        <v>28713.59392</v>
      </c>
      <c r="G51" s="75" t="n">
        <v>-5885.859936</v>
      </c>
      <c r="H51" s="75" t="n">
        <v>5081.29407816297</v>
      </c>
      <c r="I51" s="75" t="n">
        <v>30917.1936392627</v>
      </c>
      <c r="K51" s="0" t="s">
        <v>434</v>
      </c>
      <c r="L51" s="0" t="s">
        <v>456</v>
      </c>
      <c r="M51" s="25" t="n">
        <v>524.780000000103</v>
      </c>
      <c r="N51" s="7" t="n">
        <v>1.1</v>
      </c>
    </row>
    <row r="52" customFormat="false" ht="14.5" hidden="false" customHeight="false" outlineLevel="0" collapsed="false">
      <c r="A52" s="1" t="s">
        <v>440</v>
      </c>
      <c r="B52" s="75" t="n">
        <v>116441.22654</v>
      </c>
      <c r="C52" s="75" t="n">
        <v>-31019.44302</v>
      </c>
      <c r="D52" s="75" t="n">
        <v>102005.56071</v>
      </c>
      <c r="E52" s="94" t="n">
        <v>183020.9229</v>
      </c>
      <c r="F52" s="75" t="n">
        <v>679388.5206</v>
      </c>
      <c r="G52" s="75" t="n">
        <v>-19264.234185</v>
      </c>
      <c r="H52" s="75" t="n">
        <v>120502.137256609</v>
      </c>
      <c r="I52" s="75" t="n">
        <v>703608.854508117</v>
      </c>
      <c r="K52" s="0" t="s">
        <v>426</v>
      </c>
      <c r="L52" s="0" t="s">
        <v>427</v>
      </c>
      <c r="M52" s="25" t="n">
        <v>259.579999999985</v>
      </c>
      <c r="N52" s="7" t="n">
        <v>1.35</v>
      </c>
    </row>
    <row r="53" customFormat="false" ht="14.5" hidden="false" customHeight="false" outlineLevel="0" collapsed="false">
      <c r="A53" s="1" t="s">
        <v>441</v>
      </c>
      <c r="B53" s="75" t="n">
        <v>19982.164995</v>
      </c>
      <c r="C53" s="75" t="n">
        <v>31576.096215</v>
      </c>
      <c r="D53" s="75" t="n">
        <v>89627.70069</v>
      </c>
      <c r="E53" s="94" t="n">
        <v>-136061.47935</v>
      </c>
      <c r="F53" s="75" t="n">
        <v>67639.23603</v>
      </c>
      <c r="G53" s="75" t="n">
        <v>-35138.285865</v>
      </c>
      <c r="H53" s="75" t="n">
        <v>37367.5898348601</v>
      </c>
      <c r="I53" s="75" t="n">
        <v>151946.676217785</v>
      </c>
      <c r="K53" s="0" t="s">
        <v>429</v>
      </c>
      <c r="L53" s="0" t="s">
        <v>443</v>
      </c>
      <c r="M53" s="25" t="n">
        <v>242.779999999986</v>
      </c>
      <c r="N53" s="7" t="n">
        <v>1.35</v>
      </c>
    </row>
    <row r="54" customFormat="false" ht="14.5" hidden="false" customHeight="false" outlineLevel="0" collapsed="false">
      <c r="A54" s="1" t="s">
        <v>442</v>
      </c>
      <c r="B54" s="75" t="n">
        <v>128160.41886</v>
      </c>
      <c r="C54" s="75" t="n">
        <v>-25509.63024</v>
      </c>
      <c r="D54" s="75" t="n">
        <v>111435.339465</v>
      </c>
      <c r="E54" s="75" t="n">
        <v>173777.78745</v>
      </c>
      <c r="F54" s="94" t="n">
        <v>733314.40425</v>
      </c>
      <c r="G54" s="75" t="n">
        <v>-28071.71964</v>
      </c>
      <c r="H54" s="75" t="n">
        <v>130674.535382194</v>
      </c>
      <c r="I54" s="75" t="n">
        <v>753623.735621132</v>
      </c>
      <c r="K54" s="0" t="s">
        <v>429</v>
      </c>
      <c r="L54" s="0" t="s">
        <v>427</v>
      </c>
      <c r="M54" s="25" t="n">
        <v>262.379999999987</v>
      </c>
      <c r="N54" s="7" t="n">
        <v>1.35</v>
      </c>
    </row>
    <row r="55" customFormat="false" ht="14.5" hidden="false" customHeight="false" outlineLevel="0" collapsed="false">
      <c r="A55" s="1" t="s">
        <v>444</v>
      </c>
      <c r="B55" s="75" t="n">
        <v>-68441.75541</v>
      </c>
      <c r="C55" s="75" t="n">
        <v>-20228.357745</v>
      </c>
      <c r="D55" s="75" t="n">
        <v>85281.869655</v>
      </c>
      <c r="E55" s="75" t="n">
        <v>126823.84515</v>
      </c>
      <c r="F55" s="94" t="n">
        <v>-387791.9037</v>
      </c>
      <c r="G55" s="75" t="n">
        <v>34102.367955</v>
      </c>
      <c r="H55" s="75" t="n">
        <v>71368.482824437</v>
      </c>
      <c r="I55" s="75" t="n">
        <v>408003.490516811</v>
      </c>
      <c r="K55" s="0" t="s">
        <v>426</v>
      </c>
      <c r="L55" s="0" t="s">
        <v>453</v>
      </c>
      <c r="M55" s="25" t="n">
        <v>178.379999999999</v>
      </c>
      <c r="N55" s="7" t="n">
        <v>1.35</v>
      </c>
    </row>
    <row r="56" customFormat="false" ht="14.5" hidden="false" customHeight="false" outlineLevel="0" collapsed="false">
      <c r="A56" s="1" t="s">
        <v>445</v>
      </c>
      <c r="B56" s="75" t="n">
        <v>-123251.166675</v>
      </c>
      <c r="C56" s="75" t="n">
        <v>18449.9343</v>
      </c>
      <c r="D56" s="75" t="n">
        <v>98134.82829</v>
      </c>
      <c r="E56" s="75" t="n">
        <v>-33287.80455</v>
      </c>
      <c r="F56" s="75" t="n">
        <v>128432.061</v>
      </c>
      <c r="G56" s="94" t="n">
        <v>50149.8513</v>
      </c>
      <c r="H56" s="75" t="n">
        <v>124624.436457795</v>
      </c>
      <c r="I56" s="75" t="n">
        <v>132675.816275864</v>
      </c>
      <c r="K56" s="0" t="s">
        <v>429</v>
      </c>
      <c r="L56" s="0" t="s">
        <v>455</v>
      </c>
      <c r="M56" s="25" t="n">
        <v>303.580000000008</v>
      </c>
      <c r="N56" s="7" t="n">
        <v>1.35</v>
      </c>
    </row>
    <row r="57" customFormat="false" ht="14.5" hidden="false" customHeight="false" outlineLevel="0" collapsed="false">
      <c r="A57" s="1" t="s">
        <v>447</v>
      </c>
      <c r="B57" s="75" t="n">
        <v>20571.745635</v>
      </c>
      <c r="C57" s="75" t="n">
        <v>-2001.727026</v>
      </c>
      <c r="D57" s="75" t="n">
        <v>84352.81599</v>
      </c>
      <c r="E57" s="75" t="n">
        <v>34408.718055</v>
      </c>
      <c r="F57" s="75" t="n">
        <v>44370.881595</v>
      </c>
      <c r="G57" s="94" t="n">
        <v>-65742.90075</v>
      </c>
      <c r="H57" s="75" t="n">
        <v>20668.9048949808</v>
      </c>
      <c r="I57" s="75" t="n">
        <v>56149.2209358776</v>
      </c>
      <c r="K57" s="0" t="s">
        <v>426</v>
      </c>
      <c r="L57" s="0" t="s">
        <v>453</v>
      </c>
      <c r="M57" s="25" t="n">
        <v>395.980000000055</v>
      </c>
      <c r="N57" s="7" t="n">
        <v>1.35</v>
      </c>
    </row>
    <row r="58" customFormat="false" ht="14.5" hidden="false" customHeight="false" outlineLevel="0" collapsed="false">
      <c r="A58" s="1" t="s">
        <v>449</v>
      </c>
      <c r="B58" s="75" t="n">
        <v>128160.41886</v>
      </c>
      <c r="C58" s="75" t="n">
        <v>-25509.63024</v>
      </c>
      <c r="D58" s="75" t="n">
        <v>111435.339465</v>
      </c>
      <c r="E58" s="75" t="n">
        <v>173777.78745</v>
      </c>
      <c r="F58" s="75" t="n">
        <v>733314.40425</v>
      </c>
      <c r="G58" s="75" t="n">
        <v>-28071.71964</v>
      </c>
      <c r="H58" s="94" t="n">
        <v>130674.535382194</v>
      </c>
      <c r="I58" s="75" t="n">
        <v>753623.735621132</v>
      </c>
      <c r="K58" s="0" t="s">
        <v>429</v>
      </c>
      <c r="L58" s="0" t="s">
        <v>427</v>
      </c>
      <c r="M58" s="25" t="n">
        <v>262.379999999987</v>
      </c>
      <c r="N58" s="7" t="n">
        <v>1.35</v>
      </c>
    </row>
    <row r="59" customFormat="false" ht="14.5" hidden="false" customHeight="false" outlineLevel="0" collapsed="false">
      <c r="A59" s="1" t="s">
        <v>450</v>
      </c>
      <c r="B59" s="75" t="n">
        <v>128160.41886</v>
      </c>
      <c r="C59" s="75" t="n">
        <v>-25509.63024</v>
      </c>
      <c r="D59" s="75" t="n">
        <v>111435.339465</v>
      </c>
      <c r="E59" s="75" t="n">
        <v>173777.78745</v>
      </c>
      <c r="F59" s="75" t="n">
        <v>733314.40425</v>
      </c>
      <c r="G59" s="75" t="n">
        <v>-28071.71964</v>
      </c>
      <c r="H59" s="75" t="n">
        <v>130674.535382194</v>
      </c>
      <c r="I59" s="94" t="n">
        <v>753623.735621132</v>
      </c>
      <c r="K59" s="0" t="s">
        <v>429</v>
      </c>
      <c r="L59" s="0" t="s">
        <v>427</v>
      </c>
      <c r="M59" s="25" t="n">
        <v>262.379999999987</v>
      </c>
      <c r="N59" s="7" t="n">
        <v>1.35</v>
      </c>
    </row>
    <row r="64" s="1" customFormat="true" ht="14.5" hidden="false" customHeight="false" outlineLevel="0" collapsed="false">
      <c r="B64" s="28"/>
      <c r="C64" s="28"/>
      <c r="D64" s="28"/>
      <c r="E64" s="28"/>
      <c r="F64" s="28"/>
      <c r="G64" s="28"/>
      <c r="H64" s="28"/>
      <c r="I64" s="28"/>
      <c r="M64" s="28"/>
      <c r="N64" s="21"/>
    </row>
    <row r="65" s="1" customFormat="true" ht="14.5" hidden="false" customHeight="false" outlineLevel="0" collapsed="false">
      <c r="B65" s="28"/>
      <c r="C65" s="28"/>
      <c r="D65" s="28"/>
      <c r="E65" s="28"/>
      <c r="F65" s="28"/>
      <c r="G65" s="28"/>
      <c r="H65" s="28"/>
      <c r="I65" s="28"/>
      <c r="M65" s="28"/>
      <c r="N65" s="21"/>
    </row>
    <row r="66" s="1" customFormat="true" ht="14.5" hidden="false" customHeight="false" outlineLevel="0" collapsed="false">
      <c r="B66" s="28"/>
      <c r="C66" s="28"/>
      <c r="D66" s="28"/>
      <c r="E66" s="28"/>
      <c r="F66" s="28"/>
      <c r="G66" s="28"/>
      <c r="H66" s="28"/>
      <c r="I66" s="28"/>
      <c r="M66" s="28"/>
      <c r="N66" s="21"/>
    </row>
    <row r="67" customFormat="false" ht="14.5" hidden="false" customHeight="false" outlineLevel="0" collapsed="false">
      <c r="B67" s="94"/>
      <c r="C67" s="75"/>
      <c r="D67" s="75"/>
      <c r="E67" s="75"/>
      <c r="F67" s="75"/>
      <c r="G67" s="75"/>
      <c r="H67" s="75"/>
      <c r="I67" s="75"/>
    </row>
    <row r="68" customFormat="false" ht="14.5" hidden="false" customHeight="false" outlineLevel="0" collapsed="false">
      <c r="B68" s="94"/>
      <c r="C68" s="75"/>
      <c r="D68" s="75"/>
      <c r="E68" s="75"/>
      <c r="F68" s="75"/>
      <c r="G68" s="75"/>
      <c r="H68" s="75"/>
      <c r="I68" s="75"/>
    </row>
    <row r="69" customFormat="false" ht="14.5" hidden="false" customHeight="false" outlineLevel="0" collapsed="false">
      <c r="B69" s="75"/>
      <c r="C69" s="94"/>
      <c r="D69" s="75"/>
      <c r="E69" s="75"/>
      <c r="F69" s="75"/>
      <c r="G69" s="75"/>
      <c r="H69" s="75"/>
      <c r="I69" s="75"/>
    </row>
    <row r="70" customFormat="false" ht="14.5" hidden="false" customHeight="false" outlineLevel="0" collapsed="false">
      <c r="B70" s="75"/>
      <c r="C70" s="94"/>
      <c r="D70" s="75"/>
      <c r="E70" s="75"/>
      <c r="F70" s="75"/>
      <c r="G70" s="75"/>
      <c r="H70" s="75"/>
      <c r="I70" s="75"/>
    </row>
    <row r="71" customFormat="false" ht="14.5" hidden="false" customHeight="false" outlineLevel="0" collapsed="false">
      <c r="B71" s="75"/>
      <c r="C71" s="75"/>
      <c r="D71" s="94"/>
      <c r="E71" s="75"/>
      <c r="F71" s="75"/>
      <c r="G71" s="75"/>
      <c r="H71" s="75"/>
      <c r="I71" s="75"/>
    </row>
    <row r="72" customFormat="false" ht="14.5" hidden="false" customHeight="false" outlineLevel="0" collapsed="false">
      <c r="B72" s="75"/>
      <c r="C72" s="75"/>
      <c r="D72" s="94"/>
      <c r="E72" s="75"/>
      <c r="F72" s="75"/>
      <c r="G72" s="75"/>
      <c r="H72" s="75"/>
      <c r="I72" s="75"/>
    </row>
    <row r="73" customFormat="false" ht="14.5" hidden="false" customHeight="false" outlineLevel="0" collapsed="false">
      <c r="B73" s="75"/>
      <c r="C73" s="75"/>
      <c r="D73" s="75"/>
      <c r="E73" s="94"/>
      <c r="F73" s="75"/>
      <c r="G73" s="75"/>
      <c r="H73" s="75"/>
      <c r="I73" s="75"/>
    </row>
    <row r="74" customFormat="false" ht="14.5" hidden="false" customHeight="false" outlineLevel="0" collapsed="false">
      <c r="B74" s="75"/>
      <c r="C74" s="75"/>
      <c r="D74" s="75"/>
      <c r="E74" s="94"/>
      <c r="F74" s="75"/>
      <c r="G74" s="75"/>
      <c r="H74" s="75"/>
      <c r="I74" s="75"/>
    </row>
    <row r="75" customFormat="false" ht="14.5" hidden="false" customHeight="false" outlineLevel="0" collapsed="false">
      <c r="B75" s="75"/>
      <c r="C75" s="75"/>
      <c r="D75" s="75"/>
      <c r="E75" s="75"/>
      <c r="F75" s="94"/>
      <c r="G75" s="75"/>
      <c r="H75" s="75"/>
      <c r="I75" s="75"/>
    </row>
    <row r="76" customFormat="false" ht="14.5" hidden="false" customHeight="false" outlineLevel="0" collapsed="false">
      <c r="B76" s="75"/>
      <c r="C76" s="75"/>
      <c r="D76" s="75"/>
      <c r="E76" s="75"/>
      <c r="F76" s="94"/>
      <c r="G76" s="75"/>
      <c r="H76" s="75"/>
      <c r="I76" s="75"/>
    </row>
    <row r="77" customFormat="false" ht="14.5" hidden="false" customHeight="false" outlineLevel="0" collapsed="false">
      <c r="B77" s="75"/>
      <c r="C77" s="75"/>
      <c r="D77" s="75"/>
      <c r="E77" s="75"/>
      <c r="F77" s="75"/>
      <c r="G77" s="94"/>
      <c r="H77" s="75"/>
      <c r="I77" s="75"/>
    </row>
    <row r="78" customFormat="false" ht="14.5" hidden="false" customHeight="false" outlineLevel="0" collapsed="false">
      <c r="B78" s="75"/>
      <c r="C78" s="75"/>
      <c r="D78" s="75"/>
      <c r="E78" s="75"/>
      <c r="F78" s="75"/>
      <c r="G78" s="94"/>
      <c r="H78" s="75"/>
      <c r="I78" s="75"/>
    </row>
    <row r="79" customFormat="false" ht="14.5" hidden="false" customHeight="false" outlineLevel="0" collapsed="false">
      <c r="B79" s="75"/>
      <c r="C79" s="75"/>
      <c r="D79" s="75"/>
      <c r="E79" s="75"/>
      <c r="F79" s="75"/>
      <c r="G79" s="75"/>
      <c r="H79" s="94"/>
      <c r="I79" s="75"/>
    </row>
    <row r="80" customFormat="false" ht="14.5" hidden="false" customHeight="false" outlineLevel="0" collapsed="false">
      <c r="B80" s="75"/>
      <c r="C80" s="75"/>
      <c r="D80" s="75"/>
      <c r="E80" s="75"/>
      <c r="F80" s="75"/>
      <c r="G80" s="75"/>
      <c r="H80" s="75"/>
      <c r="I80" s="94"/>
    </row>
    <row r="85" s="1" customFormat="true" ht="14.5" hidden="false" customHeight="false" outlineLevel="0" collapsed="false">
      <c r="B85" s="28"/>
      <c r="C85" s="28"/>
      <c r="D85" s="28"/>
      <c r="E85" s="28"/>
      <c r="F85" s="28"/>
      <c r="G85" s="28"/>
      <c r="H85" s="28"/>
      <c r="I85" s="28"/>
      <c r="M85" s="28"/>
      <c r="N85" s="21"/>
    </row>
    <row r="86" s="1" customFormat="true" ht="14.5" hidden="false" customHeight="false" outlineLevel="0" collapsed="false">
      <c r="B86" s="28"/>
      <c r="C86" s="28"/>
      <c r="D86" s="28"/>
      <c r="E86" s="28"/>
      <c r="F86" s="28"/>
      <c r="G86" s="28"/>
      <c r="H86" s="28"/>
      <c r="I86" s="28"/>
      <c r="M86" s="28"/>
      <c r="N86" s="21"/>
    </row>
    <row r="87" s="1" customFormat="true" ht="14.5" hidden="false" customHeight="false" outlineLevel="0" collapsed="false">
      <c r="B87" s="28"/>
      <c r="C87" s="28"/>
      <c r="D87" s="28"/>
      <c r="E87" s="28"/>
      <c r="F87" s="28"/>
      <c r="G87" s="28"/>
      <c r="H87" s="28"/>
      <c r="I87" s="28"/>
      <c r="M87" s="28"/>
      <c r="N87" s="21"/>
    </row>
    <row r="88" s="35" customFormat="true" ht="14.5" hidden="false" customHeight="false" outlineLevel="0" collapsed="false">
      <c r="B88" s="94"/>
      <c r="C88" s="51"/>
      <c r="D88" s="51"/>
      <c r="E88" s="51"/>
      <c r="F88" s="51"/>
      <c r="G88" s="51"/>
      <c r="H88" s="51"/>
      <c r="I88" s="51"/>
      <c r="M88" s="50"/>
      <c r="N88" s="20"/>
    </row>
    <row r="89" customFormat="false" ht="14.5" hidden="false" customHeight="false" outlineLevel="0" collapsed="false">
      <c r="B89" s="94"/>
      <c r="C89" s="75"/>
      <c r="D89" s="75"/>
      <c r="E89" s="75"/>
      <c r="F89" s="75"/>
      <c r="G89" s="75"/>
      <c r="H89" s="75"/>
      <c r="I89" s="75"/>
    </row>
    <row r="90" customFormat="false" ht="14.5" hidden="false" customHeight="false" outlineLevel="0" collapsed="false">
      <c r="B90" s="75"/>
      <c r="C90" s="94"/>
      <c r="D90" s="75"/>
      <c r="E90" s="75"/>
      <c r="F90" s="75"/>
      <c r="G90" s="75"/>
      <c r="H90" s="75"/>
      <c r="I90" s="75"/>
    </row>
    <row r="91" customFormat="false" ht="14.5" hidden="false" customHeight="false" outlineLevel="0" collapsed="false">
      <c r="B91" s="75"/>
      <c r="C91" s="94"/>
      <c r="D91" s="75"/>
      <c r="E91" s="75"/>
      <c r="F91" s="75"/>
      <c r="G91" s="75"/>
      <c r="H91" s="75"/>
      <c r="I91" s="75"/>
    </row>
    <row r="92" customFormat="false" ht="14.5" hidden="false" customHeight="false" outlineLevel="0" collapsed="false">
      <c r="B92" s="75"/>
      <c r="C92" s="75"/>
      <c r="D92" s="94"/>
      <c r="E92" s="75"/>
      <c r="F92" s="75"/>
      <c r="G92" s="75"/>
      <c r="H92" s="75"/>
      <c r="I92" s="75"/>
    </row>
    <row r="93" customFormat="false" ht="14.5" hidden="false" customHeight="false" outlineLevel="0" collapsed="false">
      <c r="B93" s="75"/>
      <c r="C93" s="75"/>
      <c r="D93" s="94"/>
      <c r="E93" s="75"/>
      <c r="F93" s="75"/>
      <c r="G93" s="75"/>
      <c r="H93" s="75"/>
      <c r="I93" s="75"/>
    </row>
    <row r="94" customFormat="false" ht="14.5" hidden="false" customHeight="false" outlineLevel="0" collapsed="false">
      <c r="B94" s="75"/>
      <c r="C94" s="75"/>
      <c r="D94" s="75"/>
      <c r="E94" s="94"/>
      <c r="F94" s="75"/>
      <c r="G94" s="75"/>
      <c r="H94" s="75"/>
      <c r="I94" s="75"/>
    </row>
    <row r="95" customFormat="false" ht="14.5" hidden="false" customHeight="false" outlineLevel="0" collapsed="false">
      <c r="B95" s="75"/>
      <c r="C95" s="75"/>
      <c r="D95" s="75"/>
      <c r="E95" s="94"/>
      <c r="F95" s="75"/>
      <c r="G95" s="75"/>
      <c r="H95" s="75"/>
      <c r="I95" s="75"/>
    </row>
    <row r="96" customFormat="false" ht="14.5" hidden="false" customHeight="false" outlineLevel="0" collapsed="false">
      <c r="B96" s="75"/>
      <c r="C96" s="75"/>
      <c r="D96" s="75"/>
      <c r="E96" s="75"/>
      <c r="F96" s="94"/>
      <c r="G96" s="75"/>
      <c r="H96" s="75"/>
      <c r="I96" s="75"/>
    </row>
    <row r="97" customFormat="false" ht="14.5" hidden="false" customHeight="false" outlineLevel="0" collapsed="false">
      <c r="B97" s="75"/>
      <c r="C97" s="75"/>
      <c r="D97" s="75"/>
      <c r="E97" s="75"/>
      <c r="F97" s="94"/>
      <c r="G97" s="75"/>
      <c r="H97" s="75"/>
      <c r="I97" s="75"/>
    </row>
    <row r="98" customFormat="false" ht="14.5" hidden="false" customHeight="false" outlineLevel="0" collapsed="false">
      <c r="B98" s="75"/>
      <c r="C98" s="75"/>
      <c r="D98" s="75"/>
      <c r="E98" s="75"/>
      <c r="F98" s="75"/>
      <c r="G98" s="94"/>
      <c r="H98" s="75"/>
      <c r="I98" s="75"/>
    </row>
    <row r="99" customFormat="false" ht="14.5" hidden="false" customHeight="false" outlineLevel="0" collapsed="false">
      <c r="B99" s="75"/>
      <c r="C99" s="75"/>
      <c r="D99" s="75"/>
      <c r="E99" s="75"/>
      <c r="F99" s="75"/>
      <c r="G99" s="94"/>
      <c r="H99" s="75"/>
      <c r="I99" s="75"/>
    </row>
    <row r="100" customFormat="false" ht="14.5" hidden="false" customHeight="false" outlineLevel="0" collapsed="false">
      <c r="B100" s="75"/>
      <c r="C100" s="75"/>
      <c r="D100" s="75"/>
      <c r="E100" s="75"/>
      <c r="F100" s="75"/>
      <c r="G100" s="75"/>
      <c r="H100" s="94"/>
      <c r="I100" s="75"/>
    </row>
    <row r="101" customFormat="false" ht="14.5" hidden="false" customHeight="false" outlineLevel="0" collapsed="false">
      <c r="B101" s="75"/>
      <c r="C101" s="75"/>
      <c r="D101" s="75"/>
      <c r="E101" s="75"/>
      <c r="F101" s="75"/>
      <c r="G101" s="75"/>
      <c r="H101" s="75"/>
      <c r="I101" s="94"/>
    </row>
    <row r="106" s="1" customFormat="true" ht="14.5" hidden="false" customHeight="false" outlineLevel="0" collapsed="false">
      <c r="B106" s="28"/>
      <c r="C106" s="28"/>
      <c r="D106" s="28"/>
      <c r="E106" s="28"/>
      <c r="F106" s="28"/>
      <c r="G106" s="28"/>
      <c r="H106" s="28"/>
      <c r="I106" s="28"/>
      <c r="M106" s="28"/>
      <c r="N106" s="21"/>
    </row>
    <row r="107" s="1" customFormat="true" ht="14.5" hidden="false" customHeight="false" outlineLevel="0" collapsed="false">
      <c r="B107" s="28"/>
      <c r="C107" s="28"/>
      <c r="D107" s="28"/>
      <c r="E107" s="28"/>
      <c r="F107" s="28"/>
      <c r="G107" s="28"/>
      <c r="H107" s="28"/>
      <c r="I107" s="28"/>
      <c r="M107" s="28"/>
      <c r="N107" s="21"/>
    </row>
    <row r="108" s="1" customFormat="true" ht="14.5" hidden="false" customHeight="false" outlineLevel="0" collapsed="false">
      <c r="B108" s="28"/>
      <c r="C108" s="28"/>
      <c r="D108" s="28"/>
      <c r="E108" s="28"/>
      <c r="F108" s="28"/>
      <c r="G108" s="28"/>
      <c r="H108" s="28"/>
      <c r="I108" s="28"/>
      <c r="M108" s="28"/>
      <c r="N108" s="21"/>
    </row>
    <row r="109" customFormat="false" ht="14.5" hidden="false" customHeight="false" outlineLevel="0" collapsed="false">
      <c r="B109" s="94"/>
      <c r="C109" s="75"/>
      <c r="D109" s="75"/>
      <c r="E109" s="75"/>
      <c r="F109" s="75"/>
      <c r="G109" s="75"/>
      <c r="H109" s="75"/>
      <c r="I109" s="75"/>
    </row>
    <row r="110" customFormat="false" ht="14.5" hidden="false" customHeight="false" outlineLevel="0" collapsed="false">
      <c r="B110" s="94"/>
      <c r="C110" s="75"/>
      <c r="D110" s="75"/>
      <c r="E110" s="75"/>
      <c r="F110" s="75"/>
      <c r="G110" s="75"/>
      <c r="H110" s="75"/>
      <c r="I110" s="75"/>
    </row>
    <row r="111" customFormat="false" ht="14.5" hidden="false" customHeight="false" outlineLevel="0" collapsed="false">
      <c r="B111" s="75"/>
      <c r="C111" s="94"/>
      <c r="D111" s="75"/>
      <c r="E111" s="75"/>
      <c r="F111" s="75"/>
      <c r="G111" s="75"/>
      <c r="H111" s="75"/>
      <c r="I111" s="75"/>
    </row>
    <row r="112" customFormat="false" ht="14.5" hidden="false" customHeight="false" outlineLevel="0" collapsed="false">
      <c r="B112" s="75"/>
      <c r="C112" s="94"/>
      <c r="D112" s="75"/>
      <c r="E112" s="75"/>
      <c r="F112" s="75"/>
      <c r="G112" s="75"/>
      <c r="H112" s="75"/>
      <c r="I112" s="75"/>
    </row>
    <row r="113" customFormat="false" ht="14.5" hidden="false" customHeight="false" outlineLevel="0" collapsed="false">
      <c r="B113" s="75"/>
      <c r="C113" s="75"/>
      <c r="D113" s="94"/>
      <c r="E113" s="75"/>
      <c r="F113" s="75"/>
      <c r="G113" s="75"/>
      <c r="H113" s="75"/>
      <c r="I113" s="75"/>
    </row>
    <row r="114" customFormat="false" ht="14.5" hidden="false" customHeight="false" outlineLevel="0" collapsed="false">
      <c r="B114" s="75"/>
      <c r="C114" s="75"/>
      <c r="D114" s="94"/>
      <c r="E114" s="75"/>
      <c r="F114" s="75"/>
      <c r="G114" s="75"/>
      <c r="H114" s="75"/>
      <c r="I114" s="75"/>
    </row>
    <row r="115" customFormat="false" ht="14.5" hidden="false" customHeight="false" outlineLevel="0" collapsed="false">
      <c r="B115" s="75"/>
      <c r="C115" s="75"/>
      <c r="D115" s="75"/>
      <c r="E115" s="94"/>
      <c r="F115" s="75"/>
      <c r="G115" s="75"/>
      <c r="H115" s="75"/>
      <c r="I115" s="75"/>
    </row>
    <row r="116" customFormat="false" ht="14.5" hidden="false" customHeight="false" outlineLevel="0" collapsed="false">
      <c r="B116" s="75"/>
      <c r="C116" s="75"/>
      <c r="D116" s="75"/>
      <c r="E116" s="94"/>
      <c r="F116" s="75"/>
      <c r="G116" s="75"/>
      <c r="H116" s="75"/>
      <c r="I116" s="75"/>
    </row>
    <row r="117" customFormat="false" ht="14.5" hidden="false" customHeight="false" outlineLevel="0" collapsed="false">
      <c r="B117" s="75"/>
      <c r="C117" s="75"/>
      <c r="D117" s="75"/>
      <c r="E117" s="75"/>
      <c r="F117" s="94"/>
      <c r="G117" s="75"/>
      <c r="H117" s="75"/>
      <c r="I117" s="75"/>
    </row>
    <row r="118" customFormat="false" ht="14.5" hidden="false" customHeight="false" outlineLevel="0" collapsed="false">
      <c r="B118" s="75"/>
      <c r="C118" s="75"/>
      <c r="D118" s="75"/>
      <c r="E118" s="75"/>
      <c r="F118" s="94"/>
      <c r="G118" s="75"/>
      <c r="H118" s="75"/>
      <c r="I118" s="75"/>
    </row>
    <row r="119" customFormat="false" ht="14.5" hidden="false" customHeight="false" outlineLevel="0" collapsed="false">
      <c r="B119" s="75"/>
      <c r="C119" s="75"/>
      <c r="D119" s="75"/>
      <c r="E119" s="75"/>
      <c r="F119" s="75"/>
      <c r="G119" s="94"/>
      <c r="H119" s="75"/>
      <c r="I119" s="75"/>
    </row>
    <row r="120" customFormat="false" ht="14.5" hidden="false" customHeight="false" outlineLevel="0" collapsed="false">
      <c r="B120" s="75"/>
      <c r="C120" s="75"/>
      <c r="D120" s="75"/>
      <c r="E120" s="75"/>
      <c r="F120" s="75"/>
      <c r="G120" s="94"/>
      <c r="H120" s="75"/>
      <c r="I120" s="75"/>
    </row>
    <row r="121" customFormat="false" ht="14.5" hidden="false" customHeight="false" outlineLevel="0" collapsed="false">
      <c r="B121" s="75"/>
      <c r="C121" s="75"/>
      <c r="D121" s="75"/>
      <c r="E121" s="75"/>
      <c r="F121" s="75"/>
      <c r="G121" s="75"/>
      <c r="H121" s="94"/>
      <c r="I121" s="75"/>
    </row>
    <row r="122" customFormat="false" ht="14.5" hidden="false" customHeight="false" outlineLevel="0" collapsed="false">
      <c r="B122" s="75"/>
      <c r="C122" s="75"/>
      <c r="D122" s="75"/>
      <c r="E122" s="75"/>
      <c r="F122" s="75"/>
      <c r="G122" s="75"/>
      <c r="H122" s="75"/>
      <c r="I122" s="94"/>
    </row>
    <row r="127" s="1" customFormat="true" ht="14.5" hidden="false" customHeight="false" outlineLevel="0" collapsed="false">
      <c r="B127" s="28"/>
      <c r="C127" s="28"/>
      <c r="D127" s="28"/>
      <c r="E127" s="28"/>
      <c r="F127" s="28"/>
      <c r="G127" s="28"/>
      <c r="H127" s="28"/>
      <c r="I127" s="28"/>
      <c r="M127" s="28"/>
      <c r="N127" s="21"/>
    </row>
    <row r="128" s="1" customFormat="true" ht="14.5" hidden="false" customHeight="false" outlineLevel="0" collapsed="false">
      <c r="B128" s="28"/>
      <c r="C128" s="28"/>
      <c r="D128" s="28"/>
      <c r="E128" s="28"/>
      <c r="F128" s="28"/>
      <c r="G128" s="28"/>
      <c r="H128" s="28"/>
      <c r="I128" s="28"/>
      <c r="M128" s="28"/>
      <c r="N128" s="21"/>
    </row>
    <row r="129" s="1" customFormat="true" ht="14.5" hidden="false" customHeight="false" outlineLevel="0" collapsed="false">
      <c r="B129" s="28"/>
      <c r="C129" s="28"/>
      <c r="D129" s="28"/>
      <c r="E129" s="28"/>
      <c r="F129" s="28"/>
      <c r="G129" s="28"/>
      <c r="H129" s="28"/>
      <c r="I129" s="28"/>
      <c r="M129" s="28"/>
      <c r="N129" s="21"/>
    </row>
    <row r="130" customFormat="false" ht="14.5" hidden="false" customHeight="false" outlineLevel="0" collapsed="false">
      <c r="B130" s="94"/>
      <c r="C130" s="75"/>
      <c r="D130" s="75"/>
      <c r="E130" s="75"/>
      <c r="F130" s="75"/>
      <c r="G130" s="75"/>
      <c r="H130" s="75"/>
      <c r="I130" s="75"/>
    </row>
    <row r="131" customFormat="false" ht="14.5" hidden="false" customHeight="false" outlineLevel="0" collapsed="false">
      <c r="B131" s="94"/>
      <c r="C131" s="75"/>
      <c r="D131" s="75"/>
      <c r="E131" s="75"/>
      <c r="F131" s="75"/>
      <c r="G131" s="75"/>
      <c r="H131" s="75"/>
      <c r="I131" s="75"/>
    </row>
    <row r="132" customFormat="false" ht="14.5" hidden="false" customHeight="false" outlineLevel="0" collapsed="false">
      <c r="B132" s="75"/>
      <c r="C132" s="94"/>
      <c r="D132" s="75"/>
      <c r="E132" s="75"/>
      <c r="F132" s="75"/>
      <c r="G132" s="75"/>
      <c r="H132" s="75"/>
      <c r="I132" s="75"/>
    </row>
    <row r="133" customFormat="false" ht="14.5" hidden="false" customHeight="false" outlineLevel="0" collapsed="false">
      <c r="B133" s="75"/>
      <c r="C133" s="94"/>
      <c r="D133" s="75"/>
      <c r="E133" s="75"/>
      <c r="F133" s="75"/>
      <c r="G133" s="75"/>
      <c r="H133" s="75"/>
      <c r="I133" s="75"/>
    </row>
    <row r="134" customFormat="false" ht="14.5" hidden="false" customHeight="false" outlineLevel="0" collapsed="false">
      <c r="B134" s="75"/>
      <c r="C134" s="75"/>
      <c r="D134" s="94"/>
      <c r="E134" s="75"/>
      <c r="F134" s="75"/>
      <c r="G134" s="75"/>
      <c r="H134" s="75"/>
      <c r="I134" s="75"/>
    </row>
    <row r="135" customFormat="false" ht="14.5" hidden="false" customHeight="false" outlineLevel="0" collapsed="false">
      <c r="B135" s="75"/>
      <c r="C135" s="75"/>
      <c r="D135" s="94"/>
      <c r="E135" s="75"/>
      <c r="F135" s="75"/>
      <c r="G135" s="75"/>
      <c r="H135" s="75"/>
      <c r="I135" s="75"/>
    </row>
    <row r="136" customFormat="false" ht="14.5" hidden="false" customHeight="false" outlineLevel="0" collapsed="false">
      <c r="B136" s="75"/>
      <c r="C136" s="75"/>
      <c r="D136" s="75"/>
      <c r="E136" s="94"/>
      <c r="F136" s="75"/>
      <c r="G136" s="75"/>
      <c r="H136" s="75"/>
      <c r="I136" s="75"/>
    </row>
    <row r="137" customFormat="false" ht="14.5" hidden="false" customHeight="false" outlineLevel="0" collapsed="false">
      <c r="B137" s="75"/>
      <c r="C137" s="75"/>
      <c r="D137" s="75"/>
      <c r="E137" s="94"/>
      <c r="F137" s="75"/>
      <c r="G137" s="75"/>
      <c r="H137" s="75"/>
      <c r="I137" s="75"/>
    </row>
    <row r="138" customFormat="false" ht="14.5" hidden="false" customHeight="false" outlineLevel="0" collapsed="false">
      <c r="B138" s="75"/>
      <c r="C138" s="75"/>
      <c r="D138" s="75"/>
      <c r="E138" s="75"/>
      <c r="F138" s="94"/>
      <c r="G138" s="75"/>
      <c r="H138" s="75"/>
      <c r="I138" s="75"/>
    </row>
    <row r="139" customFormat="false" ht="14.5" hidden="false" customHeight="false" outlineLevel="0" collapsed="false">
      <c r="B139" s="75"/>
      <c r="C139" s="75"/>
      <c r="D139" s="75"/>
      <c r="E139" s="75"/>
      <c r="F139" s="94"/>
      <c r="G139" s="75"/>
      <c r="H139" s="75"/>
      <c r="I139" s="75"/>
    </row>
    <row r="140" customFormat="false" ht="14.5" hidden="false" customHeight="false" outlineLevel="0" collapsed="false">
      <c r="B140" s="75"/>
      <c r="C140" s="75"/>
      <c r="D140" s="75"/>
      <c r="E140" s="75"/>
      <c r="F140" s="75"/>
      <c r="G140" s="94"/>
      <c r="H140" s="75"/>
      <c r="I140" s="75"/>
    </row>
    <row r="141" customFormat="false" ht="14.5" hidden="false" customHeight="false" outlineLevel="0" collapsed="false">
      <c r="B141" s="75"/>
      <c r="C141" s="75"/>
      <c r="D141" s="75"/>
      <c r="E141" s="75"/>
      <c r="F141" s="75"/>
      <c r="G141" s="94"/>
      <c r="H141" s="75"/>
      <c r="I141" s="75"/>
    </row>
    <row r="142" customFormat="false" ht="14.5" hidden="false" customHeight="false" outlineLevel="0" collapsed="false">
      <c r="B142" s="75"/>
      <c r="C142" s="75"/>
      <c r="D142" s="75"/>
      <c r="E142" s="75"/>
      <c r="F142" s="75"/>
      <c r="G142" s="75"/>
      <c r="H142" s="94"/>
      <c r="I142" s="75"/>
    </row>
    <row r="143" customFormat="false" ht="14.5" hidden="false" customHeight="false" outlineLevel="0" collapsed="false">
      <c r="B143" s="75"/>
      <c r="C143" s="75"/>
      <c r="D143" s="75"/>
      <c r="E143" s="75"/>
      <c r="F143" s="75"/>
      <c r="G143" s="75"/>
      <c r="H143" s="75"/>
      <c r="I143" s="94"/>
    </row>
    <row r="148" s="1" customFormat="true" ht="14.5" hidden="false" customHeight="false" outlineLevel="0" collapsed="false">
      <c r="B148" s="28"/>
      <c r="C148" s="28"/>
      <c r="D148" s="28"/>
      <c r="E148" s="28"/>
      <c r="F148" s="28"/>
      <c r="G148" s="28"/>
      <c r="H148" s="28"/>
      <c r="I148" s="28"/>
      <c r="M148" s="28"/>
      <c r="N148" s="21"/>
    </row>
    <row r="149" s="1" customFormat="true" ht="14.5" hidden="false" customHeight="false" outlineLevel="0" collapsed="false">
      <c r="B149" s="28"/>
      <c r="C149" s="28"/>
      <c r="D149" s="28"/>
      <c r="E149" s="28"/>
      <c r="F149" s="28"/>
      <c r="G149" s="28"/>
      <c r="H149" s="28"/>
      <c r="I149" s="28"/>
      <c r="M149" s="28"/>
      <c r="N149" s="21"/>
    </row>
    <row r="150" s="1" customFormat="true" ht="14.5" hidden="false" customHeight="false" outlineLevel="0" collapsed="false">
      <c r="B150" s="28"/>
      <c r="C150" s="28"/>
      <c r="D150" s="28"/>
      <c r="E150" s="28"/>
      <c r="F150" s="28"/>
      <c r="G150" s="28"/>
      <c r="H150" s="28"/>
      <c r="I150" s="28"/>
      <c r="M150" s="28"/>
      <c r="N150" s="21"/>
    </row>
    <row r="151" customFormat="false" ht="14.5" hidden="false" customHeight="false" outlineLevel="0" collapsed="false">
      <c r="B151" s="94"/>
      <c r="C151" s="75"/>
      <c r="D151" s="75"/>
      <c r="E151" s="75"/>
      <c r="F151" s="75"/>
      <c r="G151" s="75"/>
      <c r="H151" s="75"/>
      <c r="I151" s="75"/>
    </row>
    <row r="152" customFormat="false" ht="14.5" hidden="false" customHeight="false" outlineLevel="0" collapsed="false">
      <c r="B152" s="94"/>
      <c r="C152" s="75"/>
      <c r="D152" s="75"/>
      <c r="E152" s="75"/>
      <c r="F152" s="75"/>
      <c r="G152" s="75"/>
      <c r="H152" s="75"/>
      <c r="I152" s="75"/>
    </row>
    <row r="153" customFormat="false" ht="14.5" hidden="false" customHeight="false" outlineLevel="0" collapsed="false">
      <c r="B153" s="75"/>
      <c r="C153" s="94"/>
      <c r="D153" s="75"/>
      <c r="E153" s="75"/>
      <c r="F153" s="75"/>
      <c r="G153" s="75"/>
      <c r="H153" s="75"/>
      <c r="I153" s="75"/>
    </row>
    <row r="154" customFormat="false" ht="14.5" hidden="false" customHeight="false" outlineLevel="0" collapsed="false">
      <c r="B154" s="75"/>
      <c r="C154" s="94"/>
      <c r="D154" s="75"/>
      <c r="E154" s="75"/>
      <c r="F154" s="75"/>
      <c r="G154" s="75"/>
      <c r="H154" s="75"/>
      <c r="I154" s="75"/>
    </row>
    <row r="155" customFormat="false" ht="14.5" hidden="false" customHeight="false" outlineLevel="0" collapsed="false">
      <c r="B155" s="75"/>
      <c r="C155" s="75"/>
      <c r="D155" s="94"/>
      <c r="E155" s="75"/>
      <c r="F155" s="75"/>
      <c r="G155" s="75"/>
      <c r="H155" s="75"/>
      <c r="I155" s="75"/>
    </row>
    <row r="156" customFormat="false" ht="14.5" hidden="false" customHeight="false" outlineLevel="0" collapsed="false">
      <c r="B156" s="75"/>
      <c r="C156" s="75"/>
      <c r="D156" s="94"/>
      <c r="E156" s="75"/>
      <c r="F156" s="75"/>
      <c r="G156" s="75"/>
      <c r="H156" s="75"/>
      <c r="I156" s="75"/>
    </row>
    <row r="157" customFormat="false" ht="14.5" hidden="false" customHeight="false" outlineLevel="0" collapsed="false">
      <c r="B157" s="75"/>
      <c r="C157" s="75"/>
      <c r="D157" s="75"/>
      <c r="E157" s="94"/>
      <c r="F157" s="75"/>
      <c r="G157" s="75"/>
      <c r="H157" s="75"/>
      <c r="I157" s="75"/>
    </row>
    <row r="158" customFormat="false" ht="14.5" hidden="false" customHeight="false" outlineLevel="0" collapsed="false">
      <c r="B158" s="75"/>
      <c r="C158" s="75"/>
      <c r="D158" s="75"/>
      <c r="E158" s="94"/>
      <c r="F158" s="75"/>
      <c r="G158" s="75"/>
      <c r="H158" s="75"/>
      <c r="I158" s="75"/>
    </row>
    <row r="159" customFormat="false" ht="14.5" hidden="false" customHeight="false" outlineLevel="0" collapsed="false">
      <c r="B159" s="75"/>
      <c r="C159" s="75"/>
      <c r="D159" s="75"/>
      <c r="E159" s="75"/>
      <c r="F159" s="94"/>
      <c r="G159" s="75"/>
      <c r="H159" s="75"/>
      <c r="I159" s="75"/>
    </row>
    <row r="160" customFormat="false" ht="14.5" hidden="false" customHeight="false" outlineLevel="0" collapsed="false">
      <c r="B160" s="75"/>
      <c r="C160" s="75"/>
      <c r="D160" s="75"/>
      <c r="E160" s="75"/>
      <c r="F160" s="94"/>
      <c r="G160" s="75"/>
      <c r="H160" s="75"/>
      <c r="I160" s="75"/>
    </row>
    <row r="161" customFormat="false" ht="14.5" hidden="false" customHeight="false" outlineLevel="0" collapsed="false">
      <c r="B161" s="75"/>
      <c r="C161" s="75"/>
      <c r="D161" s="75"/>
      <c r="E161" s="75"/>
      <c r="F161" s="75"/>
      <c r="G161" s="94"/>
      <c r="H161" s="75"/>
      <c r="I161" s="75"/>
    </row>
    <row r="162" customFormat="false" ht="14.5" hidden="false" customHeight="false" outlineLevel="0" collapsed="false">
      <c r="B162" s="75"/>
      <c r="C162" s="75"/>
      <c r="D162" s="75"/>
      <c r="E162" s="75"/>
      <c r="F162" s="75"/>
      <c r="G162" s="94"/>
      <c r="H162" s="75"/>
      <c r="I162" s="75"/>
    </row>
    <row r="163" customFormat="false" ht="14.5" hidden="false" customHeight="false" outlineLevel="0" collapsed="false">
      <c r="B163" s="75"/>
      <c r="C163" s="75"/>
      <c r="D163" s="75"/>
      <c r="E163" s="75"/>
      <c r="F163" s="75"/>
      <c r="G163" s="75"/>
      <c r="H163" s="94"/>
      <c r="I163" s="75"/>
    </row>
    <row r="164" customFormat="false" ht="14.5" hidden="false" customHeight="false" outlineLevel="0" collapsed="false">
      <c r="B164" s="75"/>
      <c r="C164" s="75"/>
      <c r="D164" s="75"/>
      <c r="E164" s="75"/>
      <c r="F164" s="75"/>
      <c r="G164" s="75"/>
      <c r="H164" s="75"/>
      <c r="I164" s="94"/>
    </row>
    <row r="169" s="1" customFormat="true" ht="14.5" hidden="false" customHeight="false" outlineLevel="0" collapsed="false">
      <c r="B169" s="28"/>
      <c r="C169" s="28"/>
      <c r="D169" s="28"/>
      <c r="E169" s="28"/>
      <c r="F169" s="28"/>
      <c r="G169" s="28"/>
      <c r="H169" s="28"/>
      <c r="I169" s="28"/>
      <c r="M169" s="28"/>
      <c r="N169" s="21"/>
    </row>
    <row r="170" s="1" customFormat="true" ht="14.5" hidden="false" customHeight="false" outlineLevel="0" collapsed="false">
      <c r="B170" s="28"/>
      <c r="C170" s="28"/>
      <c r="D170" s="28"/>
      <c r="E170" s="28"/>
      <c r="F170" s="28"/>
      <c r="G170" s="28"/>
      <c r="H170" s="28"/>
      <c r="I170" s="28"/>
      <c r="M170" s="28"/>
      <c r="N170" s="21"/>
    </row>
    <row r="171" s="1" customFormat="true" ht="14.5" hidden="false" customHeight="false" outlineLevel="0" collapsed="false">
      <c r="B171" s="28"/>
      <c r="C171" s="28"/>
      <c r="D171" s="28"/>
      <c r="E171" s="28"/>
      <c r="F171" s="28"/>
      <c r="G171" s="28"/>
      <c r="H171" s="28"/>
      <c r="I171" s="28"/>
      <c r="M171" s="28"/>
      <c r="N171" s="21"/>
    </row>
    <row r="172" customFormat="false" ht="14.5" hidden="false" customHeight="false" outlineLevel="0" collapsed="false">
      <c r="B172" s="94"/>
      <c r="C172" s="75"/>
      <c r="D172" s="75"/>
      <c r="E172" s="75"/>
      <c r="F172" s="75"/>
      <c r="G172" s="75"/>
      <c r="H172" s="75"/>
      <c r="I172" s="75"/>
    </row>
    <row r="173" customFormat="false" ht="14.5" hidden="false" customHeight="false" outlineLevel="0" collapsed="false">
      <c r="B173" s="94"/>
      <c r="C173" s="75"/>
      <c r="D173" s="75"/>
      <c r="E173" s="75"/>
      <c r="F173" s="75"/>
      <c r="G173" s="75"/>
      <c r="H173" s="75"/>
      <c r="I173" s="75"/>
    </row>
    <row r="174" customFormat="false" ht="14.5" hidden="false" customHeight="false" outlineLevel="0" collapsed="false">
      <c r="B174" s="75"/>
      <c r="C174" s="94"/>
      <c r="D174" s="75"/>
      <c r="E174" s="75"/>
      <c r="F174" s="75"/>
      <c r="G174" s="75"/>
      <c r="H174" s="75"/>
      <c r="I174" s="75"/>
    </row>
    <row r="175" customFormat="false" ht="14.5" hidden="false" customHeight="false" outlineLevel="0" collapsed="false">
      <c r="B175" s="75"/>
      <c r="C175" s="94"/>
      <c r="D175" s="75"/>
      <c r="E175" s="75"/>
      <c r="F175" s="75"/>
      <c r="G175" s="75"/>
      <c r="H175" s="75"/>
      <c r="I175" s="75"/>
    </row>
    <row r="176" customFormat="false" ht="14.5" hidden="false" customHeight="false" outlineLevel="0" collapsed="false">
      <c r="B176" s="75"/>
      <c r="C176" s="75"/>
      <c r="D176" s="94"/>
      <c r="E176" s="75"/>
      <c r="F176" s="75"/>
      <c r="G176" s="75"/>
      <c r="H176" s="75"/>
      <c r="I176" s="75"/>
    </row>
    <row r="177" customFormat="false" ht="14.5" hidden="false" customHeight="false" outlineLevel="0" collapsed="false">
      <c r="B177" s="75"/>
      <c r="C177" s="75"/>
      <c r="D177" s="94"/>
      <c r="E177" s="75"/>
      <c r="F177" s="75"/>
      <c r="G177" s="75"/>
      <c r="H177" s="75"/>
      <c r="I177" s="75"/>
    </row>
    <row r="178" customFormat="false" ht="14.5" hidden="false" customHeight="false" outlineLevel="0" collapsed="false">
      <c r="B178" s="75"/>
      <c r="C178" s="75"/>
      <c r="D178" s="75"/>
      <c r="E178" s="94"/>
      <c r="F178" s="75"/>
      <c r="G178" s="75"/>
      <c r="H178" s="75"/>
      <c r="I178" s="75"/>
    </row>
    <row r="179" customFormat="false" ht="14.5" hidden="false" customHeight="false" outlineLevel="0" collapsed="false">
      <c r="B179" s="75"/>
      <c r="C179" s="75"/>
      <c r="D179" s="75"/>
      <c r="E179" s="94"/>
      <c r="F179" s="75"/>
      <c r="G179" s="75"/>
      <c r="H179" s="75"/>
      <c r="I179" s="75"/>
    </row>
    <row r="180" customFormat="false" ht="14.5" hidden="false" customHeight="false" outlineLevel="0" collapsed="false">
      <c r="B180" s="75"/>
      <c r="C180" s="75"/>
      <c r="D180" s="75"/>
      <c r="E180" s="75"/>
      <c r="F180" s="94"/>
      <c r="G180" s="75"/>
      <c r="H180" s="75"/>
      <c r="I180" s="75"/>
    </row>
    <row r="181" customFormat="false" ht="14.5" hidden="false" customHeight="false" outlineLevel="0" collapsed="false">
      <c r="B181" s="75"/>
      <c r="C181" s="75"/>
      <c r="D181" s="75"/>
      <c r="E181" s="75"/>
      <c r="F181" s="94"/>
      <c r="G181" s="75"/>
      <c r="H181" s="75"/>
      <c r="I181" s="75"/>
    </row>
    <row r="182" customFormat="false" ht="14.5" hidden="false" customHeight="false" outlineLevel="0" collapsed="false">
      <c r="B182" s="75"/>
      <c r="C182" s="75"/>
      <c r="D182" s="75"/>
      <c r="E182" s="75"/>
      <c r="F182" s="75"/>
      <c r="G182" s="94"/>
      <c r="H182" s="75"/>
      <c r="I182" s="75"/>
    </row>
    <row r="183" customFormat="false" ht="14.5" hidden="false" customHeight="false" outlineLevel="0" collapsed="false">
      <c r="B183" s="75"/>
      <c r="C183" s="75"/>
      <c r="D183" s="75"/>
      <c r="E183" s="75"/>
      <c r="F183" s="75"/>
      <c r="G183" s="94"/>
      <c r="H183" s="75"/>
      <c r="I183" s="75"/>
    </row>
    <row r="184" customFormat="false" ht="14.5" hidden="false" customHeight="false" outlineLevel="0" collapsed="false">
      <c r="B184" s="75"/>
      <c r="C184" s="75"/>
      <c r="D184" s="75"/>
      <c r="E184" s="75"/>
      <c r="F184" s="75"/>
      <c r="G184" s="75"/>
      <c r="H184" s="94"/>
      <c r="I184" s="75"/>
    </row>
    <row r="185" customFormat="false" ht="14.5" hidden="false" customHeight="false" outlineLevel="0" collapsed="false">
      <c r="B185" s="75"/>
      <c r="C185" s="75"/>
      <c r="D185" s="75"/>
      <c r="E185" s="75"/>
      <c r="F185" s="75"/>
      <c r="G185" s="75"/>
      <c r="H185" s="75"/>
      <c r="I185" s="94"/>
    </row>
    <row r="190" customFormat="false" ht="14.5" hidden="false" customHeight="false" outlineLevel="0" collapsed="false">
      <c r="B190" s="28"/>
      <c r="C190" s="28"/>
      <c r="D190" s="28"/>
      <c r="E190" s="28"/>
      <c r="F190" s="28"/>
      <c r="G190" s="28"/>
      <c r="H190" s="28"/>
      <c r="I190" s="28"/>
      <c r="J190" s="1"/>
      <c r="K190" s="1"/>
      <c r="L190" s="1"/>
      <c r="M190" s="28"/>
      <c r="N190" s="21"/>
      <c r="O190" s="1"/>
    </row>
    <row r="191" customFormat="false" ht="14.5" hidden="false" customHeight="false" outlineLevel="0" collapsed="false">
      <c r="B191" s="28"/>
      <c r="C191" s="28"/>
      <c r="D191" s="28"/>
      <c r="E191" s="28"/>
      <c r="F191" s="28"/>
      <c r="G191" s="28"/>
      <c r="H191" s="28"/>
      <c r="I191" s="28"/>
      <c r="J191" s="1"/>
      <c r="K191" s="1"/>
      <c r="L191" s="1"/>
      <c r="M191" s="28"/>
      <c r="N191" s="21"/>
      <c r="O191" s="1"/>
    </row>
    <row r="192" customFormat="false" ht="14.5" hidden="false" customHeight="false" outlineLevel="0" collapsed="false">
      <c r="B192" s="28"/>
      <c r="C192" s="28"/>
      <c r="D192" s="28"/>
      <c r="E192" s="28"/>
      <c r="F192" s="28"/>
      <c r="G192" s="28"/>
      <c r="H192" s="28"/>
      <c r="I192" s="28"/>
      <c r="J192" s="1"/>
      <c r="K192" s="1"/>
      <c r="L192" s="1"/>
      <c r="M192" s="28"/>
      <c r="N192" s="21"/>
      <c r="O192" s="1"/>
    </row>
    <row r="193" customFormat="false" ht="14.5" hidden="false" customHeight="false" outlineLevel="0" collapsed="false">
      <c r="B193" s="94"/>
      <c r="C193" s="75"/>
      <c r="D193" s="75"/>
      <c r="E193" s="75"/>
      <c r="F193" s="75"/>
      <c r="G193" s="75"/>
      <c r="H193" s="75"/>
      <c r="I193" s="75"/>
    </row>
    <row r="194" customFormat="false" ht="14.5" hidden="false" customHeight="false" outlineLevel="0" collapsed="false">
      <c r="B194" s="94"/>
      <c r="C194" s="75"/>
      <c r="D194" s="75"/>
      <c r="E194" s="75"/>
      <c r="F194" s="75"/>
      <c r="G194" s="75"/>
      <c r="H194" s="75"/>
      <c r="I194" s="75"/>
    </row>
    <row r="195" customFormat="false" ht="14.5" hidden="false" customHeight="false" outlineLevel="0" collapsed="false">
      <c r="B195" s="75"/>
      <c r="C195" s="94"/>
      <c r="D195" s="75"/>
      <c r="E195" s="75"/>
      <c r="F195" s="75"/>
      <c r="G195" s="75"/>
      <c r="H195" s="75"/>
      <c r="I195" s="75"/>
    </row>
    <row r="196" customFormat="false" ht="14.5" hidden="false" customHeight="false" outlineLevel="0" collapsed="false">
      <c r="B196" s="75"/>
      <c r="C196" s="94"/>
      <c r="D196" s="75"/>
      <c r="E196" s="75"/>
      <c r="F196" s="75"/>
      <c r="G196" s="75"/>
      <c r="H196" s="75"/>
      <c r="I196" s="75"/>
    </row>
    <row r="197" customFormat="false" ht="14.5" hidden="false" customHeight="false" outlineLevel="0" collapsed="false">
      <c r="B197" s="75"/>
      <c r="C197" s="75"/>
      <c r="D197" s="94"/>
      <c r="E197" s="75"/>
      <c r="F197" s="75"/>
      <c r="G197" s="75"/>
      <c r="H197" s="75"/>
      <c r="I197" s="75"/>
    </row>
    <row r="198" customFormat="false" ht="14.5" hidden="false" customHeight="false" outlineLevel="0" collapsed="false">
      <c r="B198" s="75"/>
      <c r="C198" s="75"/>
      <c r="D198" s="94"/>
      <c r="E198" s="75"/>
      <c r="F198" s="75"/>
      <c r="G198" s="75"/>
      <c r="H198" s="75"/>
      <c r="I198" s="75"/>
    </row>
    <row r="199" customFormat="false" ht="14.5" hidden="false" customHeight="false" outlineLevel="0" collapsed="false">
      <c r="B199" s="75"/>
      <c r="C199" s="75"/>
      <c r="D199" s="75"/>
      <c r="E199" s="94"/>
      <c r="F199" s="75"/>
      <c r="G199" s="75"/>
      <c r="H199" s="75"/>
      <c r="I199" s="75"/>
    </row>
    <row r="200" customFormat="false" ht="14.5" hidden="false" customHeight="false" outlineLevel="0" collapsed="false">
      <c r="B200" s="75"/>
      <c r="C200" s="75"/>
      <c r="D200" s="75"/>
      <c r="E200" s="94"/>
      <c r="F200" s="75"/>
      <c r="G200" s="75"/>
      <c r="H200" s="75"/>
      <c r="I200" s="75"/>
    </row>
    <row r="201" customFormat="false" ht="14.5" hidden="false" customHeight="false" outlineLevel="0" collapsed="false">
      <c r="B201" s="75"/>
      <c r="C201" s="75"/>
      <c r="D201" s="75"/>
      <c r="E201" s="75"/>
      <c r="F201" s="94"/>
      <c r="G201" s="75"/>
      <c r="H201" s="75"/>
      <c r="I201" s="75"/>
    </row>
    <row r="202" customFormat="false" ht="14.5" hidden="false" customHeight="false" outlineLevel="0" collapsed="false">
      <c r="B202" s="75"/>
      <c r="C202" s="75"/>
      <c r="D202" s="75"/>
      <c r="E202" s="75"/>
      <c r="F202" s="94"/>
      <c r="G202" s="75"/>
      <c r="H202" s="75"/>
      <c r="I202" s="75"/>
    </row>
    <row r="203" customFormat="false" ht="14.5" hidden="false" customHeight="false" outlineLevel="0" collapsed="false">
      <c r="B203" s="75"/>
      <c r="C203" s="75"/>
      <c r="D203" s="75"/>
      <c r="E203" s="75"/>
      <c r="F203" s="75"/>
      <c r="G203" s="94"/>
      <c r="H203" s="75"/>
      <c r="I203" s="75"/>
    </row>
    <row r="204" customFormat="false" ht="14.5" hidden="false" customHeight="false" outlineLevel="0" collapsed="false">
      <c r="B204" s="75"/>
      <c r="C204" s="75"/>
      <c r="D204" s="75"/>
      <c r="E204" s="75"/>
      <c r="F204" s="75"/>
      <c r="G204" s="94"/>
      <c r="H204" s="75"/>
      <c r="I204" s="75"/>
    </row>
    <row r="205" customFormat="false" ht="14.5" hidden="false" customHeight="false" outlineLevel="0" collapsed="false">
      <c r="B205" s="75"/>
      <c r="C205" s="75"/>
      <c r="D205" s="75"/>
      <c r="E205" s="75"/>
      <c r="F205" s="75"/>
      <c r="G205" s="75"/>
      <c r="H205" s="94"/>
      <c r="I205" s="75"/>
    </row>
    <row r="206" customFormat="false" ht="14.5" hidden="false" customHeight="false" outlineLevel="0" collapsed="false">
      <c r="B206" s="75"/>
      <c r="C206" s="75"/>
      <c r="D206" s="75"/>
      <c r="E206" s="75"/>
      <c r="F206" s="75"/>
      <c r="G206" s="75"/>
      <c r="H206" s="75"/>
      <c r="I206" s="94"/>
    </row>
    <row r="211" customFormat="false" ht="14.5" hidden="false" customHeight="false" outlineLevel="0" collapsed="false">
      <c r="B211" s="28"/>
      <c r="C211" s="28"/>
      <c r="D211" s="28"/>
      <c r="E211" s="28"/>
      <c r="F211" s="28"/>
      <c r="G211" s="28"/>
      <c r="H211" s="28"/>
      <c r="I211" s="28"/>
      <c r="J211" s="1"/>
      <c r="K211" s="1"/>
      <c r="L211" s="1"/>
      <c r="M211" s="28"/>
      <c r="N211" s="21"/>
    </row>
    <row r="212" customFormat="false" ht="14.5" hidden="false" customHeight="false" outlineLevel="0" collapsed="false">
      <c r="B212" s="28"/>
      <c r="C212" s="28"/>
      <c r="D212" s="28"/>
      <c r="E212" s="28"/>
      <c r="F212" s="28"/>
      <c r="G212" s="28"/>
      <c r="H212" s="28"/>
      <c r="I212" s="28"/>
      <c r="J212" s="1"/>
      <c r="K212" s="1"/>
      <c r="L212" s="1"/>
      <c r="M212" s="28"/>
      <c r="N212" s="21"/>
    </row>
    <row r="213" customFormat="false" ht="14.5" hidden="false" customHeight="false" outlineLevel="0" collapsed="false">
      <c r="B213" s="28"/>
      <c r="C213" s="28"/>
      <c r="D213" s="28"/>
      <c r="E213" s="28"/>
      <c r="F213" s="28"/>
      <c r="G213" s="28"/>
      <c r="H213" s="28"/>
      <c r="I213" s="28"/>
      <c r="J213" s="1"/>
      <c r="K213" s="1"/>
      <c r="L213" s="1"/>
      <c r="M213" s="28"/>
      <c r="N213" s="21"/>
    </row>
    <row r="214" customFormat="false" ht="14.5" hidden="false" customHeight="false" outlineLevel="0" collapsed="false">
      <c r="B214" s="94"/>
      <c r="C214" s="75"/>
      <c r="D214" s="75"/>
      <c r="E214" s="75"/>
      <c r="F214" s="75"/>
      <c r="G214" s="75"/>
      <c r="H214" s="75"/>
      <c r="I214" s="75"/>
    </row>
    <row r="215" customFormat="false" ht="14.5" hidden="false" customHeight="false" outlineLevel="0" collapsed="false">
      <c r="B215" s="94"/>
      <c r="C215" s="75"/>
      <c r="D215" s="75"/>
      <c r="E215" s="75"/>
      <c r="F215" s="75"/>
      <c r="G215" s="75"/>
      <c r="H215" s="75"/>
      <c r="I215" s="75"/>
    </row>
    <row r="216" customFormat="false" ht="14.5" hidden="false" customHeight="false" outlineLevel="0" collapsed="false">
      <c r="B216" s="75"/>
      <c r="C216" s="94"/>
      <c r="D216" s="75"/>
      <c r="E216" s="75"/>
      <c r="F216" s="75"/>
      <c r="G216" s="75"/>
      <c r="H216" s="75"/>
      <c r="I216" s="75"/>
    </row>
    <row r="217" customFormat="false" ht="14.5" hidden="false" customHeight="false" outlineLevel="0" collapsed="false">
      <c r="B217" s="75"/>
      <c r="C217" s="94"/>
      <c r="D217" s="75"/>
      <c r="E217" s="75"/>
      <c r="F217" s="75"/>
      <c r="G217" s="75"/>
      <c r="H217" s="75"/>
      <c r="I217" s="75"/>
    </row>
    <row r="218" customFormat="false" ht="14.5" hidden="false" customHeight="false" outlineLevel="0" collapsed="false">
      <c r="B218" s="75"/>
      <c r="C218" s="75"/>
      <c r="D218" s="94"/>
      <c r="E218" s="75"/>
      <c r="F218" s="75"/>
      <c r="G218" s="75"/>
      <c r="H218" s="75"/>
      <c r="I218" s="75"/>
    </row>
    <row r="219" customFormat="false" ht="14.5" hidden="false" customHeight="false" outlineLevel="0" collapsed="false">
      <c r="B219" s="75"/>
      <c r="C219" s="75"/>
      <c r="D219" s="94"/>
      <c r="E219" s="75"/>
      <c r="F219" s="75"/>
      <c r="G219" s="75"/>
      <c r="H219" s="75"/>
      <c r="I219" s="75"/>
    </row>
    <row r="220" customFormat="false" ht="14.5" hidden="false" customHeight="false" outlineLevel="0" collapsed="false">
      <c r="B220" s="75"/>
      <c r="C220" s="75"/>
      <c r="D220" s="75"/>
      <c r="E220" s="94"/>
      <c r="F220" s="75"/>
      <c r="G220" s="75"/>
      <c r="H220" s="75"/>
      <c r="I220" s="75"/>
    </row>
    <row r="221" customFormat="false" ht="14.5" hidden="false" customHeight="false" outlineLevel="0" collapsed="false">
      <c r="B221" s="75"/>
      <c r="C221" s="75"/>
      <c r="D221" s="75"/>
      <c r="E221" s="94"/>
      <c r="F221" s="75"/>
      <c r="G221" s="75"/>
      <c r="H221" s="75"/>
      <c r="I221" s="75"/>
    </row>
    <row r="222" customFormat="false" ht="14.5" hidden="false" customHeight="false" outlineLevel="0" collapsed="false">
      <c r="B222" s="75"/>
      <c r="C222" s="75"/>
      <c r="D222" s="75"/>
      <c r="E222" s="75"/>
      <c r="F222" s="94"/>
      <c r="G222" s="75"/>
      <c r="H222" s="75"/>
      <c r="I222" s="75"/>
    </row>
    <row r="223" customFormat="false" ht="14.5" hidden="false" customHeight="false" outlineLevel="0" collapsed="false">
      <c r="B223" s="75"/>
      <c r="C223" s="75"/>
      <c r="D223" s="75"/>
      <c r="E223" s="75"/>
      <c r="F223" s="94"/>
      <c r="G223" s="75"/>
      <c r="H223" s="75"/>
      <c r="I223" s="75"/>
    </row>
    <row r="224" customFormat="false" ht="14.5" hidden="false" customHeight="false" outlineLevel="0" collapsed="false">
      <c r="B224" s="75"/>
      <c r="C224" s="75"/>
      <c r="D224" s="75"/>
      <c r="E224" s="75"/>
      <c r="F224" s="75"/>
      <c r="G224" s="94"/>
      <c r="H224" s="75"/>
      <c r="I224" s="75"/>
    </row>
    <row r="225" customFormat="false" ht="14.5" hidden="false" customHeight="false" outlineLevel="0" collapsed="false">
      <c r="B225" s="75"/>
      <c r="C225" s="75"/>
      <c r="D225" s="75"/>
      <c r="E225" s="75"/>
      <c r="F225" s="75"/>
      <c r="G225" s="94"/>
      <c r="H225" s="75"/>
      <c r="I225" s="75"/>
    </row>
    <row r="226" customFormat="false" ht="14.5" hidden="false" customHeight="false" outlineLevel="0" collapsed="false">
      <c r="B226" s="75"/>
      <c r="C226" s="75"/>
      <c r="D226" s="75"/>
      <c r="E226" s="75"/>
      <c r="F226" s="75"/>
      <c r="G226" s="75"/>
      <c r="H226" s="94"/>
      <c r="I226" s="75"/>
    </row>
    <row r="227" customFormat="false" ht="14.5" hidden="false" customHeight="false" outlineLevel="0" collapsed="false">
      <c r="B227" s="75"/>
      <c r="C227" s="75"/>
      <c r="D227" s="75"/>
      <c r="E227" s="75"/>
      <c r="F227" s="75"/>
      <c r="G227" s="75"/>
      <c r="H227" s="75"/>
      <c r="I227" s="94"/>
    </row>
    <row r="232" customFormat="false" ht="14.5" hidden="false" customHeight="false" outlineLevel="0" collapsed="false">
      <c r="B232" s="28"/>
      <c r="C232" s="28"/>
      <c r="D232" s="28"/>
      <c r="E232" s="28"/>
      <c r="F232" s="28"/>
      <c r="G232" s="28"/>
      <c r="H232" s="28"/>
      <c r="I232" s="28"/>
      <c r="J232" s="1"/>
      <c r="K232" s="1"/>
      <c r="L232" s="1"/>
      <c r="M232" s="28"/>
      <c r="N232" s="21"/>
    </row>
    <row r="233" customFormat="false" ht="14.5" hidden="false" customHeight="false" outlineLevel="0" collapsed="false">
      <c r="B233" s="28"/>
      <c r="C233" s="28"/>
      <c r="D233" s="28"/>
      <c r="E233" s="28"/>
      <c r="F233" s="28"/>
      <c r="G233" s="28"/>
      <c r="H233" s="28"/>
      <c r="I233" s="28"/>
      <c r="J233" s="1"/>
      <c r="K233" s="1"/>
      <c r="L233" s="1"/>
      <c r="M233" s="28"/>
      <c r="N233" s="21"/>
    </row>
    <row r="234" customFormat="false" ht="14.5" hidden="false" customHeight="false" outlineLevel="0" collapsed="false">
      <c r="B234" s="28"/>
      <c r="C234" s="28"/>
      <c r="D234" s="28"/>
      <c r="E234" s="28"/>
      <c r="F234" s="28"/>
      <c r="G234" s="28"/>
      <c r="H234" s="28"/>
      <c r="I234" s="28"/>
      <c r="J234" s="1"/>
      <c r="K234" s="1"/>
      <c r="L234" s="1"/>
      <c r="M234" s="28"/>
      <c r="N234" s="21"/>
    </row>
    <row r="235" customFormat="false" ht="14.5" hidden="false" customHeight="false" outlineLevel="0" collapsed="false">
      <c r="B235" s="94"/>
      <c r="C235" s="75"/>
      <c r="D235" s="75"/>
      <c r="E235" s="75"/>
      <c r="F235" s="75"/>
      <c r="G235" s="75"/>
      <c r="H235" s="75"/>
      <c r="I235" s="75"/>
    </row>
    <row r="236" customFormat="false" ht="14.5" hidden="false" customHeight="false" outlineLevel="0" collapsed="false">
      <c r="B236" s="94"/>
      <c r="C236" s="75"/>
      <c r="D236" s="75"/>
      <c r="E236" s="75"/>
      <c r="F236" s="75"/>
      <c r="G236" s="75"/>
      <c r="H236" s="75"/>
      <c r="I236" s="75"/>
    </row>
    <row r="237" customFormat="false" ht="14.5" hidden="false" customHeight="false" outlineLevel="0" collapsed="false">
      <c r="B237" s="75"/>
      <c r="C237" s="94"/>
      <c r="D237" s="75"/>
      <c r="E237" s="75"/>
      <c r="F237" s="75"/>
      <c r="G237" s="75"/>
      <c r="H237" s="75"/>
      <c r="I237" s="75"/>
    </row>
    <row r="238" customFormat="false" ht="14.5" hidden="false" customHeight="false" outlineLevel="0" collapsed="false">
      <c r="B238" s="75"/>
      <c r="C238" s="94"/>
      <c r="D238" s="75"/>
      <c r="E238" s="75"/>
      <c r="F238" s="75"/>
      <c r="G238" s="75"/>
      <c r="H238" s="75"/>
      <c r="I238" s="75"/>
    </row>
    <row r="239" customFormat="false" ht="14.5" hidden="false" customHeight="false" outlineLevel="0" collapsed="false">
      <c r="B239" s="75"/>
      <c r="C239" s="75"/>
      <c r="D239" s="94"/>
      <c r="E239" s="75"/>
      <c r="F239" s="75"/>
      <c r="G239" s="75"/>
      <c r="H239" s="75"/>
      <c r="I239" s="75"/>
    </row>
    <row r="240" customFormat="false" ht="14.5" hidden="false" customHeight="false" outlineLevel="0" collapsed="false">
      <c r="B240" s="75"/>
      <c r="C240" s="75"/>
      <c r="D240" s="94"/>
      <c r="E240" s="75"/>
      <c r="F240" s="75"/>
      <c r="G240" s="75"/>
      <c r="H240" s="75"/>
      <c r="I240" s="75"/>
    </row>
    <row r="241" customFormat="false" ht="14.5" hidden="false" customHeight="false" outlineLevel="0" collapsed="false">
      <c r="B241" s="75"/>
      <c r="C241" s="75"/>
      <c r="D241" s="75"/>
      <c r="E241" s="94"/>
      <c r="F241" s="75"/>
      <c r="G241" s="75"/>
      <c r="H241" s="75"/>
      <c r="I241" s="75"/>
    </row>
    <row r="242" customFormat="false" ht="14.5" hidden="false" customHeight="false" outlineLevel="0" collapsed="false">
      <c r="B242" s="75"/>
      <c r="C242" s="75"/>
      <c r="D242" s="75"/>
      <c r="E242" s="94"/>
      <c r="F242" s="75"/>
      <c r="G242" s="75"/>
      <c r="H242" s="75"/>
      <c r="I242" s="75"/>
    </row>
    <row r="243" customFormat="false" ht="14.5" hidden="false" customHeight="false" outlineLevel="0" collapsed="false">
      <c r="B243" s="75"/>
      <c r="C243" s="75"/>
      <c r="D243" s="75"/>
      <c r="E243" s="75"/>
      <c r="F243" s="94"/>
      <c r="G243" s="75"/>
      <c r="H243" s="75"/>
      <c r="I243" s="75"/>
    </row>
    <row r="244" customFormat="false" ht="14.5" hidden="false" customHeight="false" outlineLevel="0" collapsed="false">
      <c r="B244" s="75"/>
      <c r="C244" s="75"/>
      <c r="D244" s="75"/>
      <c r="E244" s="75"/>
      <c r="F244" s="94"/>
      <c r="G244" s="75"/>
      <c r="H244" s="75"/>
      <c r="I244" s="75"/>
    </row>
    <row r="245" customFormat="false" ht="14.5" hidden="false" customHeight="false" outlineLevel="0" collapsed="false">
      <c r="B245" s="75"/>
      <c r="C245" s="75"/>
      <c r="D245" s="75"/>
      <c r="E245" s="75"/>
      <c r="F245" s="75"/>
      <c r="G245" s="94"/>
      <c r="H245" s="75"/>
      <c r="I245" s="75"/>
    </row>
    <row r="246" customFormat="false" ht="14.5" hidden="false" customHeight="false" outlineLevel="0" collapsed="false">
      <c r="B246" s="75"/>
      <c r="C246" s="75"/>
      <c r="D246" s="75"/>
      <c r="E246" s="75"/>
      <c r="F246" s="75"/>
      <c r="G246" s="94"/>
      <c r="H246" s="75"/>
      <c r="I246" s="75"/>
    </row>
    <row r="247" customFormat="false" ht="14.5" hidden="false" customHeight="false" outlineLevel="0" collapsed="false">
      <c r="B247" s="75"/>
      <c r="C247" s="75"/>
      <c r="D247" s="75"/>
      <c r="E247" s="75"/>
      <c r="F247" s="75"/>
      <c r="G247" s="75"/>
      <c r="H247" s="94"/>
      <c r="I247" s="75"/>
    </row>
    <row r="248" customFormat="false" ht="14.5" hidden="false" customHeight="false" outlineLevel="0" collapsed="false">
      <c r="B248" s="75"/>
      <c r="C248" s="75"/>
      <c r="D248" s="75"/>
      <c r="E248" s="75"/>
      <c r="F248" s="75"/>
      <c r="G248" s="75"/>
      <c r="H248" s="75"/>
      <c r="I248" s="94"/>
    </row>
    <row r="253" customFormat="false" ht="14.5" hidden="false" customHeight="false" outlineLevel="0" collapsed="false">
      <c r="B253" s="28"/>
      <c r="C253" s="28"/>
      <c r="D253" s="28"/>
      <c r="E253" s="28"/>
      <c r="F253" s="28"/>
      <c r="G253" s="28"/>
      <c r="H253" s="28"/>
      <c r="I253" s="28"/>
      <c r="J253" s="1"/>
      <c r="K253" s="1"/>
      <c r="L253" s="1"/>
      <c r="M253" s="28"/>
      <c r="N253" s="21"/>
    </row>
    <row r="254" customFormat="false" ht="14.5" hidden="false" customHeight="false" outlineLevel="0" collapsed="false">
      <c r="B254" s="28"/>
      <c r="C254" s="28"/>
      <c r="D254" s="28"/>
      <c r="E254" s="28"/>
      <c r="F254" s="28"/>
      <c r="G254" s="28"/>
      <c r="H254" s="28"/>
      <c r="I254" s="28"/>
      <c r="J254" s="1"/>
      <c r="K254" s="1"/>
      <c r="L254" s="1"/>
      <c r="M254" s="28"/>
      <c r="N254" s="21"/>
    </row>
    <row r="255" customFormat="false" ht="14.5" hidden="false" customHeight="false" outlineLevel="0" collapsed="false">
      <c r="B255" s="28"/>
      <c r="C255" s="28"/>
      <c r="D255" s="28"/>
      <c r="E255" s="28"/>
      <c r="F255" s="28"/>
      <c r="G255" s="28"/>
      <c r="H255" s="28"/>
      <c r="I255" s="28"/>
      <c r="J255" s="1"/>
      <c r="K255" s="1"/>
      <c r="L255" s="1"/>
      <c r="M255" s="28"/>
      <c r="N255" s="21"/>
    </row>
    <row r="256" customFormat="false" ht="14.5" hidden="false" customHeight="false" outlineLevel="0" collapsed="false">
      <c r="B256" s="94"/>
      <c r="C256" s="75"/>
      <c r="D256" s="75"/>
      <c r="E256" s="75"/>
      <c r="F256" s="75"/>
      <c r="G256" s="75"/>
      <c r="H256" s="75"/>
      <c r="I256" s="75"/>
    </row>
    <row r="257" customFormat="false" ht="14.5" hidden="false" customHeight="false" outlineLevel="0" collapsed="false">
      <c r="B257" s="94"/>
      <c r="C257" s="75"/>
      <c r="D257" s="75"/>
      <c r="E257" s="75"/>
      <c r="F257" s="75"/>
      <c r="G257" s="75"/>
      <c r="H257" s="75"/>
      <c r="I257" s="75"/>
    </row>
    <row r="258" customFormat="false" ht="14.5" hidden="false" customHeight="false" outlineLevel="0" collapsed="false">
      <c r="B258" s="75"/>
      <c r="C258" s="94"/>
      <c r="D258" s="75"/>
      <c r="E258" s="75"/>
      <c r="F258" s="75"/>
      <c r="G258" s="75"/>
      <c r="H258" s="75"/>
      <c r="I258" s="75"/>
    </row>
    <row r="259" customFormat="false" ht="14.5" hidden="false" customHeight="false" outlineLevel="0" collapsed="false">
      <c r="B259" s="75"/>
      <c r="C259" s="94"/>
      <c r="D259" s="75"/>
      <c r="E259" s="75"/>
      <c r="F259" s="75"/>
      <c r="G259" s="75"/>
      <c r="H259" s="75"/>
      <c r="I259" s="75"/>
    </row>
    <row r="260" customFormat="false" ht="14.5" hidden="false" customHeight="false" outlineLevel="0" collapsed="false">
      <c r="B260" s="75"/>
      <c r="C260" s="75"/>
      <c r="D260" s="94"/>
      <c r="E260" s="75"/>
      <c r="F260" s="75"/>
      <c r="G260" s="75"/>
      <c r="H260" s="75"/>
      <c r="I260" s="75"/>
    </row>
    <row r="261" customFormat="false" ht="14.5" hidden="false" customHeight="false" outlineLevel="0" collapsed="false">
      <c r="B261" s="75"/>
      <c r="C261" s="75"/>
      <c r="D261" s="94"/>
      <c r="E261" s="75"/>
      <c r="F261" s="75"/>
      <c r="G261" s="75"/>
      <c r="H261" s="75"/>
      <c r="I261" s="75"/>
    </row>
    <row r="262" customFormat="false" ht="14.5" hidden="false" customHeight="false" outlineLevel="0" collapsed="false">
      <c r="B262" s="75"/>
      <c r="C262" s="75"/>
      <c r="D262" s="75"/>
      <c r="E262" s="94"/>
      <c r="F262" s="75"/>
      <c r="G262" s="75"/>
      <c r="H262" s="75"/>
      <c r="I262" s="75"/>
    </row>
    <row r="263" customFormat="false" ht="14.5" hidden="false" customHeight="false" outlineLevel="0" collapsed="false">
      <c r="B263" s="75"/>
      <c r="C263" s="75"/>
      <c r="D263" s="75"/>
      <c r="E263" s="94"/>
      <c r="F263" s="75"/>
      <c r="G263" s="75"/>
      <c r="H263" s="75"/>
      <c r="I263" s="75"/>
    </row>
    <row r="264" customFormat="false" ht="14.5" hidden="false" customHeight="false" outlineLevel="0" collapsed="false">
      <c r="B264" s="75"/>
      <c r="C264" s="75"/>
      <c r="D264" s="75"/>
      <c r="E264" s="75"/>
      <c r="F264" s="94"/>
      <c r="G264" s="75"/>
      <c r="H264" s="75"/>
      <c r="I264" s="75"/>
    </row>
    <row r="265" customFormat="false" ht="14.5" hidden="false" customHeight="false" outlineLevel="0" collapsed="false">
      <c r="B265" s="75"/>
      <c r="C265" s="75"/>
      <c r="D265" s="75"/>
      <c r="E265" s="75"/>
      <c r="F265" s="94"/>
      <c r="G265" s="75"/>
      <c r="H265" s="75"/>
      <c r="I265" s="75"/>
    </row>
    <row r="266" customFormat="false" ht="14.5" hidden="false" customHeight="false" outlineLevel="0" collapsed="false">
      <c r="B266" s="75"/>
      <c r="C266" s="75"/>
      <c r="D266" s="75"/>
      <c r="E266" s="75"/>
      <c r="F266" s="75"/>
      <c r="G266" s="94"/>
      <c r="H266" s="75"/>
      <c r="I266" s="75"/>
    </row>
    <row r="267" customFormat="false" ht="14.5" hidden="false" customHeight="false" outlineLevel="0" collapsed="false">
      <c r="B267" s="75"/>
      <c r="C267" s="75"/>
      <c r="D267" s="75"/>
      <c r="E267" s="75"/>
      <c r="F267" s="75"/>
      <c r="G267" s="94"/>
      <c r="H267" s="75"/>
      <c r="I267" s="75"/>
    </row>
    <row r="268" customFormat="false" ht="14.5" hidden="false" customHeight="false" outlineLevel="0" collapsed="false">
      <c r="B268" s="75"/>
      <c r="C268" s="75"/>
      <c r="D268" s="75"/>
      <c r="E268" s="75"/>
      <c r="F268" s="75"/>
      <c r="G268" s="75"/>
      <c r="H268" s="94"/>
      <c r="I268" s="75"/>
    </row>
    <row r="269" customFormat="false" ht="14.5" hidden="false" customHeight="false" outlineLevel="0" collapsed="false">
      <c r="B269" s="75"/>
      <c r="C269" s="75"/>
      <c r="D269" s="75"/>
      <c r="E269" s="75"/>
      <c r="F269" s="75"/>
      <c r="G269" s="75"/>
      <c r="H269" s="75"/>
      <c r="I269" s="94"/>
    </row>
    <row r="274" customFormat="false" ht="14.5" hidden="false" customHeight="false" outlineLevel="0" collapsed="false">
      <c r="B274" s="28"/>
      <c r="C274" s="28"/>
      <c r="D274" s="28"/>
      <c r="E274" s="28"/>
      <c r="F274" s="28"/>
      <c r="G274" s="28"/>
      <c r="H274" s="28"/>
      <c r="I274" s="28"/>
      <c r="J274" s="1"/>
      <c r="K274" s="1"/>
      <c r="L274" s="1"/>
      <c r="M274" s="28"/>
      <c r="N274" s="21"/>
    </row>
    <row r="275" customFormat="false" ht="14.5" hidden="false" customHeight="false" outlineLevel="0" collapsed="false">
      <c r="B275" s="28"/>
      <c r="C275" s="28"/>
      <c r="D275" s="28"/>
      <c r="E275" s="28"/>
      <c r="F275" s="28"/>
      <c r="G275" s="28"/>
      <c r="H275" s="28"/>
      <c r="I275" s="28"/>
      <c r="J275" s="1"/>
      <c r="K275" s="1"/>
      <c r="L275" s="1"/>
      <c r="M275" s="28"/>
      <c r="N275" s="21"/>
    </row>
    <row r="276" customFormat="false" ht="14.5" hidden="false" customHeight="false" outlineLevel="0" collapsed="false">
      <c r="B276" s="28"/>
      <c r="C276" s="28"/>
      <c r="D276" s="28"/>
      <c r="E276" s="28"/>
      <c r="F276" s="28"/>
      <c r="G276" s="28"/>
      <c r="H276" s="28"/>
      <c r="I276" s="28"/>
      <c r="J276" s="1"/>
      <c r="K276" s="1"/>
      <c r="L276" s="1"/>
      <c r="M276" s="28"/>
      <c r="N276" s="21"/>
    </row>
    <row r="277" customFormat="false" ht="14.5" hidden="false" customHeight="false" outlineLevel="0" collapsed="false">
      <c r="B277" s="94"/>
      <c r="C277" s="75"/>
      <c r="D277" s="75"/>
      <c r="E277" s="75"/>
      <c r="F277" s="75"/>
      <c r="G277" s="75"/>
      <c r="H277" s="75"/>
      <c r="I277" s="75"/>
    </row>
    <row r="278" customFormat="false" ht="14.5" hidden="false" customHeight="false" outlineLevel="0" collapsed="false">
      <c r="B278" s="94"/>
      <c r="C278" s="75"/>
      <c r="D278" s="75"/>
      <c r="E278" s="75"/>
      <c r="F278" s="75"/>
      <c r="G278" s="75"/>
      <c r="H278" s="75"/>
      <c r="I278" s="75"/>
    </row>
    <row r="279" customFormat="false" ht="14.5" hidden="false" customHeight="false" outlineLevel="0" collapsed="false">
      <c r="B279" s="75"/>
      <c r="C279" s="94"/>
      <c r="D279" s="75"/>
      <c r="E279" s="75"/>
      <c r="F279" s="75"/>
      <c r="G279" s="75"/>
      <c r="H279" s="75"/>
      <c r="I279" s="75"/>
    </row>
    <row r="280" customFormat="false" ht="14.5" hidden="false" customHeight="false" outlineLevel="0" collapsed="false">
      <c r="B280" s="75"/>
      <c r="C280" s="94"/>
      <c r="D280" s="75"/>
      <c r="E280" s="75"/>
      <c r="F280" s="75"/>
      <c r="G280" s="75"/>
      <c r="H280" s="75"/>
      <c r="I280" s="75"/>
    </row>
    <row r="281" customFormat="false" ht="14.5" hidden="false" customHeight="false" outlineLevel="0" collapsed="false">
      <c r="B281" s="75"/>
      <c r="C281" s="75"/>
      <c r="D281" s="94"/>
      <c r="E281" s="75"/>
      <c r="F281" s="75"/>
      <c r="G281" s="75"/>
      <c r="H281" s="75"/>
      <c r="I281" s="75"/>
    </row>
    <row r="282" customFormat="false" ht="14.5" hidden="false" customHeight="false" outlineLevel="0" collapsed="false">
      <c r="B282" s="75"/>
      <c r="C282" s="75"/>
      <c r="D282" s="94"/>
      <c r="E282" s="75"/>
      <c r="F282" s="75"/>
      <c r="G282" s="75"/>
      <c r="H282" s="75"/>
      <c r="I282" s="75"/>
    </row>
    <row r="283" customFormat="false" ht="14.5" hidden="false" customHeight="false" outlineLevel="0" collapsed="false">
      <c r="B283" s="75"/>
      <c r="C283" s="75"/>
      <c r="D283" s="75"/>
      <c r="E283" s="94"/>
      <c r="F283" s="75"/>
      <c r="G283" s="75"/>
      <c r="H283" s="75"/>
      <c r="I283" s="75"/>
    </row>
    <row r="284" customFormat="false" ht="14.5" hidden="false" customHeight="false" outlineLevel="0" collapsed="false">
      <c r="B284" s="75"/>
      <c r="C284" s="75"/>
      <c r="D284" s="75"/>
      <c r="E284" s="94"/>
      <c r="F284" s="75"/>
      <c r="G284" s="75"/>
      <c r="H284" s="75"/>
      <c r="I284" s="75"/>
    </row>
    <row r="285" customFormat="false" ht="14.5" hidden="false" customHeight="false" outlineLevel="0" collapsed="false">
      <c r="B285" s="75"/>
      <c r="C285" s="75"/>
      <c r="D285" s="75"/>
      <c r="E285" s="75"/>
      <c r="F285" s="94"/>
      <c r="G285" s="75"/>
      <c r="H285" s="75"/>
      <c r="I285" s="75"/>
    </row>
    <row r="286" customFormat="false" ht="14.5" hidden="false" customHeight="false" outlineLevel="0" collapsed="false">
      <c r="B286" s="75"/>
      <c r="C286" s="75"/>
      <c r="D286" s="75"/>
      <c r="E286" s="75"/>
      <c r="F286" s="94"/>
      <c r="G286" s="75"/>
      <c r="H286" s="75"/>
      <c r="I286" s="75"/>
    </row>
    <row r="287" customFormat="false" ht="14.5" hidden="false" customHeight="false" outlineLevel="0" collapsed="false">
      <c r="B287" s="75"/>
      <c r="C287" s="75"/>
      <c r="D287" s="75"/>
      <c r="E287" s="75"/>
      <c r="F287" s="75"/>
      <c r="G287" s="94"/>
      <c r="H287" s="75"/>
      <c r="I287" s="75"/>
    </row>
    <row r="288" customFormat="false" ht="14.5" hidden="false" customHeight="false" outlineLevel="0" collapsed="false">
      <c r="B288" s="75"/>
      <c r="C288" s="75"/>
      <c r="D288" s="75"/>
      <c r="E288" s="75"/>
      <c r="F288" s="75"/>
      <c r="G288" s="94"/>
      <c r="H288" s="75"/>
      <c r="I288" s="75"/>
    </row>
    <row r="289" customFormat="false" ht="14.5" hidden="false" customHeight="false" outlineLevel="0" collapsed="false">
      <c r="B289" s="75"/>
      <c r="C289" s="75"/>
      <c r="D289" s="75"/>
      <c r="E289" s="75"/>
      <c r="F289" s="75"/>
      <c r="G289" s="75"/>
      <c r="H289" s="94"/>
      <c r="I289" s="75"/>
    </row>
    <row r="290" customFormat="false" ht="14.5" hidden="false" customHeight="false" outlineLevel="0" collapsed="false">
      <c r="B290" s="75"/>
      <c r="C290" s="75"/>
      <c r="D290" s="75"/>
      <c r="E290" s="75"/>
      <c r="F290" s="75"/>
      <c r="G290" s="75"/>
      <c r="H290" s="75"/>
      <c r="I290" s="9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88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K63" activeCellId="0" sqref="K63"/>
    </sheetView>
  </sheetViews>
  <sheetFormatPr defaultColWidth="8.70703125" defaultRowHeight="14.5" zeroHeight="false" outlineLevelRow="0" outlineLevelCol="0"/>
  <cols>
    <col collapsed="false" customWidth="true" hidden="false" outlineLevel="0" max="1" min="1" style="1" width="16.81"/>
    <col collapsed="false" customWidth="true" hidden="false" outlineLevel="0" max="2" min="2" style="25" width="12"/>
    <col collapsed="false" customWidth="true" hidden="false" outlineLevel="0" max="4" min="3" style="25" width="10.27"/>
    <col collapsed="false" customWidth="true" hidden="false" outlineLevel="0" max="6" min="5" style="25" width="11.55"/>
    <col collapsed="false" customWidth="true" hidden="false" outlineLevel="0" max="7" min="7" style="25" width="11.27"/>
    <col collapsed="false" customWidth="true" hidden="false" outlineLevel="0" max="8" min="8" style="25" width="9.54"/>
    <col collapsed="false" customWidth="true" hidden="false" outlineLevel="0" max="9" min="9" style="25" width="11.55"/>
    <col collapsed="false" customWidth="true" hidden="false" outlineLevel="0" max="10" min="10" style="0" width="5.18"/>
    <col collapsed="false" customWidth="true" hidden="false" outlineLevel="0" max="11" min="11" style="0" width="21.45"/>
    <col collapsed="false" customWidth="true" hidden="false" outlineLevel="0" max="12" min="12" style="0" width="9.18"/>
    <col collapsed="false" customWidth="true" hidden="false" outlineLevel="0" max="13" min="13" style="7" width="12.46"/>
  </cols>
  <sheetData>
    <row r="1" s="1" customFormat="true" ht="14.5" hidden="false" customHeight="false" outlineLevel="0" collapsed="false">
      <c r="B1" s="28" t="s">
        <v>457</v>
      </c>
      <c r="C1" s="28"/>
      <c r="D1" s="28"/>
      <c r="E1" s="28"/>
      <c r="F1" s="28"/>
      <c r="G1" s="28"/>
      <c r="H1" s="28"/>
      <c r="I1" s="28"/>
      <c r="M1" s="21"/>
    </row>
    <row r="2" s="1" customFormat="true" ht="14.5" hidden="false" customHeight="false" outlineLevel="0" collapsed="false">
      <c r="B2" s="28" t="s">
        <v>411</v>
      </c>
      <c r="C2" s="28" t="s">
        <v>412</v>
      </c>
      <c r="D2" s="28" t="s">
        <v>413</v>
      </c>
      <c r="E2" s="28" t="s">
        <v>414</v>
      </c>
      <c r="F2" s="28" t="s">
        <v>415</v>
      </c>
      <c r="G2" s="28" t="s">
        <v>416</v>
      </c>
      <c r="H2" s="28" t="s">
        <v>417</v>
      </c>
      <c r="I2" s="28" t="s">
        <v>418</v>
      </c>
      <c r="J2" s="1" t="s">
        <v>145</v>
      </c>
      <c r="K2" s="1" t="s">
        <v>420</v>
      </c>
      <c r="L2" s="1" t="s">
        <v>421</v>
      </c>
      <c r="M2" s="21" t="s">
        <v>422</v>
      </c>
    </row>
    <row r="3" s="1" customFormat="true" ht="14.5" hidden="false" customHeight="false" outlineLevel="0" collapsed="false">
      <c r="B3" s="28" t="s">
        <v>276</v>
      </c>
      <c r="C3" s="28" t="s">
        <v>276</v>
      </c>
      <c r="D3" s="28" t="s">
        <v>276</v>
      </c>
      <c r="E3" s="28" t="s">
        <v>423</v>
      </c>
      <c r="F3" s="28" t="s">
        <v>423</v>
      </c>
      <c r="G3" s="28" t="s">
        <v>423</v>
      </c>
      <c r="H3" s="28" t="s">
        <v>276</v>
      </c>
      <c r="I3" s="28" t="s">
        <v>423</v>
      </c>
      <c r="J3" s="1" t="s">
        <v>145</v>
      </c>
      <c r="K3" s="1" t="s">
        <v>65</v>
      </c>
      <c r="L3" s="1" t="s">
        <v>424</v>
      </c>
      <c r="M3" s="21" t="s">
        <v>65</v>
      </c>
    </row>
    <row r="4" customFormat="false" ht="14.5" hidden="false" customHeight="false" outlineLevel="0" collapsed="false">
      <c r="A4" s="1" t="s">
        <v>425</v>
      </c>
      <c r="B4" s="94" t="n">
        <v>1252153.7766</v>
      </c>
      <c r="C4" s="75" t="n">
        <v>-66064.708485</v>
      </c>
      <c r="D4" s="75" t="n">
        <v>-1030068.657</v>
      </c>
      <c r="E4" s="75" t="n">
        <v>5893758.423</v>
      </c>
      <c r="F4" s="75" t="n">
        <v>3237846.8175</v>
      </c>
      <c r="G4" s="75" t="n">
        <v>4431173.634</v>
      </c>
      <c r="H4" s="75" t="n">
        <v>1032185.053099</v>
      </c>
      <c r="I4" s="75" t="n">
        <v>5488073.59537494</v>
      </c>
      <c r="K4" s="0" t="s">
        <v>435</v>
      </c>
      <c r="L4" s="77" t="n">
        <v>211.84</v>
      </c>
      <c r="M4" s="7" t="n">
        <v>1.35</v>
      </c>
    </row>
    <row r="5" customFormat="false" ht="14.5" hidden="false" customHeight="false" outlineLevel="0" collapsed="false">
      <c r="A5" s="1" t="s">
        <v>428</v>
      </c>
      <c r="B5" s="94" t="n">
        <v>-590284.0559</v>
      </c>
      <c r="C5" s="75" t="n">
        <v>-16516.55665</v>
      </c>
      <c r="D5" s="75" t="n">
        <v>-839344.473</v>
      </c>
      <c r="E5" s="75" t="n">
        <v>190013.1354</v>
      </c>
      <c r="F5" s="75" t="n">
        <v>2985533.507</v>
      </c>
      <c r="G5" s="75" t="n">
        <v>-3456225.454</v>
      </c>
      <c r="H5" s="75" t="n">
        <v>839506.963043917</v>
      </c>
      <c r="I5" s="75" t="n">
        <v>4567154.99083371</v>
      </c>
      <c r="K5" s="0" t="s">
        <v>458</v>
      </c>
      <c r="L5" s="77" t="n">
        <v>42.18</v>
      </c>
      <c r="M5" s="7" t="n">
        <v>1.1</v>
      </c>
    </row>
    <row r="6" customFormat="false" ht="14.5" hidden="false" customHeight="false" outlineLevel="0" collapsed="false">
      <c r="A6" s="1" t="s">
        <v>431</v>
      </c>
      <c r="B6" s="75" t="n">
        <v>-35011.37739</v>
      </c>
      <c r="C6" s="94" t="n">
        <v>537905.7497</v>
      </c>
      <c r="D6" s="75" t="n">
        <v>-726710.1336</v>
      </c>
      <c r="E6" s="75" t="n">
        <v>3939.228293</v>
      </c>
      <c r="F6" s="75" t="n">
        <v>2890771.752</v>
      </c>
      <c r="G6" s="75" t="n">
        <v>1216281.209</v>
      </c>
      <c r="H6" s="75" t="n">
        <v>904129.533771157</v>
      </c>
      <c r="I6" s="75" t="n">
        <v>3136224.05155111</v>
      </c>
      <c r="K6" s="0" t="s">
        <v>456</v>
      </c>
      <c r="L6" s="77" t="n">
        <v>99.98</v>
      </c>
      <c r="M6" s="7" t="n">
        <v>1.1</v>
      </c>
    </row>
    <row r="7" customFormat="false" ht="14.5" hidden="false" customHeight="false" outlineLevel="0" collapsed="false">
      <c r="A7" s="1" t="s">
        <v>433</v>
      </c>
      <c r="B7" s="75" t="n">
        <v>61784.9639</v>
      </c>
      <c r="C7" s="94" t="n">
        <v>-543353.921</v>
      </c>
      <c r="D7" s="75" t="n">
        <v>-652789.1337</v>
      </c>
      <c r="E7" s="75" t="n">
        <v>-4932.722267</v>
      </c>
      <c r="F7" s="75" t="n">
        <v>422497.4006</v>
      </c>
      <c r="G7" s="75" t="n">
        <v>-1325653.626</v>
      </c>
      <c r="H7" s="75" t="n">
        <v>849333.348304934</v>
      </c>
      <c r="I7" s="75" t="n">
        <v>1391352.43185927</v>
      </c>
      <c r="K7" s="0" t="s">
        <v>432</v>
      </c>
      <c r="L7" s="77" t="n">
        <v>99.38</v>
      </c>
      <c r="M7" s="7" t="n">
        <v>1.1</v>
      </c>
    </row>
    <row r="8" customFormat="false" ht="14.5" hidden="false" customHeight="false" outlineLevel="0" collapsed="false">
      <c r="A8" s="1" t="s">
        <v>436</v>
      </c>
      <c r="B8" s="75" t="n">
        <v>115293.3056</v>
      </c>
      <c r="C8" s="75" t="n">
        <v>5474.622934</v>
      </c>
      <c r="D8" s="94" t="n">
        <v>-360161.3741</v>
      </c>
      <c r="E8" s="75" t="n">
        <v>-2044.949896</v>
      </c>
      <c r="F8" s="75" t="n">
        <v>698661.1115</v>
      </c>
      <c r="G8" s="75" t="n">
        <v>1576345.782</v>
      </c>
      <c r="H8" s="75" t="n">
        <v>360202.980123527</v>
      </c>
      <c r="I8" s="75" t="n">
        <v>1724237.04088261</v>
      </c>
      <c r="K8" s="0" t="s">
        <v>459</v>
      </c>
      <c r="L8" s="77" t="n">
        <v>147</v>
      </c>
      <c r="M8" s="7" t="n">
        <v>1.1</v>
      </c>
    </row>
    <row r="9" customFormat="false" ht="14.5" hidden="false" customHeight="false" outlineLevel="0" collapsed="false">
      <c r="A9" s="1" t="s">
        <v>438</v>
      </c>
      <c r="B9" s="75" t="n">
        <v>520183.70775</v>
      </c>
      <c r="C9" s="75" t="n">
        <v>93415.601025</v>
      </c>
      <c r="D9" s="94" t="n">
        <v>-1368069.8445</v>
      </c>
      <c r="E9" s="75" t="n">
        <v>3035580.003</v>
      </c>
      <c r="F9" s="75" t="n">
        <v>855015.9633</v>
      </c>
      <c r="G9" s="75" t="n">
        <v>2021695.821</v>
      </c>
      <c r="H9" s="75" t="n">
        <v>1371255.47362449</v>
      </c>
      <c r="I9" s="75" t="n">
        <v>2195064.07426906</v>
      </c>
      <c r="K9" s="0" t="s">
        <v>435</v>
      </c>
      <c r="L9" s="77" t="n">
        <v>317.84</v>
      </c>
      <c r="M9" s="7" t="n">
        <v>1.35</v>
      </c>
    </row>
    <row r="10" customFormat="false" ht="14.5" hidden="false" customHeight="false" outlineLevel="0" collapsed="false">
      <c r="A10" s="1" t="s">
        <v>440</v>
      </c>
      <c r="B10" s="75" t="n">
        <v>931311.99495</v>
      </c>
      <c r="C10" s="75" t="n">
        <v>2195.7229305</v>
      </c>
      <c r="D10" s="75" t="n">
        <v>-1028264.08365</v>
      </c>
      <c r="E10" s="94" t="n">
        <v>6033303.0225</v>
      </c>
      <c r="F10" s="75" t="n">
        <v>-367945.011</v>
      </c>
      <c r="G10" s="75" t="n">
        <v>2640729.546</v>
      </c>
      <c r="H10" s="75" t="n">
        <v>1028266.42798633</v>
      </c>
      <c r="I10" s="75" t="n">
        <v>2666240.06162933</v>
      </c>
      <c r="K10" s="0" t="s">
        <v>460</v>
      </c>
      <c r="L10" s="77" t="n">
        <v>387.58</v>
      </c>
      <c r="M10" s="7" t="n">
        <v>1.35</v>
      </c>
    </row>
    <row r="11" customFormat="false" ht="14.5" hidden="false" customHeight="false" outlineLevel="0" collapsed="false">
      <c r="A11" s="1" t="s">
        <v>441</v>
      </c>
      <c r="B11" s="75" t="n">
        <v>66721.81659</v>
      </c>
      <c r="C11" s="75" t="n">
        <v>223650.6976</v>
      </c>
      <c r="D11" s="75" t="n">
        <v>-596527.4975</v>
      </c>
      <c r="E11" s="94" t="n">
        <v>-22001.12079</v>
      </c>
      <c r="F11" s="75" t="n">
        <v>2447185.389</v>
      </c>
      <c r="G11" s="75" t="n">
        <v>1935387.971</v>
      </c>
      <c r="H11" s="75" t="n">
        <v>637075.105313792</v>
      </c>
      <c r="I11" s="75" t="n">
        <v>3120006.87922744</v>
      </c>
      <c r="K11" s="0" t="s">
        <v>461</v>
      </c>
      <c r="L11" s="0" t="n">
        <v>140.98</v>
      </c>
      <c r="M11" s="7" t="n">
        <v>1.1</v>
      </c>
    </row>
    <row r="12" customFormat="false" ht="14.5" hidden="false" customHeight="false" outlineLevel="0" collapsed="false">
      <c r="A12" s="1" t="s">
        <v>442</v>
      </c>
      <c r="B12" s="75" t="n">
        <v>476887.75245</v>
      </c>
      <c r="C12" s="75" t="n">
        <v>-68140.697985</v>
      </c>
      <c r="D12" s="75" t="n">
        <v>-1051261.4943</v>
      </c>
      <c r="E12" s="75" t="n">
        <v>4197546.6975</v>
      </c>
      <c r="F12" s="94" t="n">
        <v>12299018.6295</v>
      </c>
      <c r="G12" s="75" t="n">
        <v>4206947.976</v>
      </c>
      <c r="H12" s="75" t="n">
        <v>1053467.55247599</v>
      </c>
      <c r="I12" s="75" t="n">
        <v>12998625.7166502</v>
      </c>
      <c r="K12" s="0" t="s">
        <v>462</v>
      </c>
      <c r="L12" s="77" t="n">
        <v>522.78</v>
      </c>
      <c r="M12" s="7" t="n">
        <v>1.35</v>
      </c>
    </row>
    <row r="13" customFormat="false" ht="14.5" hidden="false" customHeight="false" outlineLevel="0" collapsed="false">
      <c r="A13" s="1" t="s">
        <v>444</v>
      </c>
      <c r="B13" s="75" t="n">
        <v>411211.12455</v>
      </c>
      <c r="C13" s="75" t="n">
        <v>152633.34495</v>
      </c>
      <c r="D13" s="75" t="n">
        <v>-929611.64025</v>
      </c>
      <c r="E13" s="75" t="n">
        <v>4218382.449</v>
      </c>
      <c r="F13" s="94" t="n">
        <v>-12802658.7825</v>
      </c>
      <c r="G13" s="75" t="n">
        <v>-1216308.5199</v>
      </c>
      <c r="H13" s="75" t="n">
        <v>942058.777189046</v>
      </c>
      <c r="I13" s="75" t="n">
        <v>12860306.307266</v>
      </c>
      <c r="K13" s="0" t="s">
        <v>463</v>
      </c>
      <c r="L13" s="77" t="n">
        <v>214.78</v>
      </c>
      <c r="M13" s="7" t="n">
        <v>1.35</v>
      </c>
    </row>
    <row r="14" customFormat="false" ht="14.5" hidden="false" customHeight="false" outlineLevel="0" collapsed="false">
      <c r="A14" s="1" t="s">
        <v>445</v>
      </c>
      <c r="B14" s="75" t="n">
        <v>748980.46305</v>
      </c>
      <c r="C14" s="75" t="n">
        <v>46.07010081</v>
      </c>
      <c r="D14" s="75" t="n">
        <v>-1111544.62785</v>
      </c>
      <c r="E14" s="75" t="n">
        <v>4743352.5075</v>
      </c>
      <c r="F14" s="75" t="n">
        <v>4324524.9165</v>
      </c>
      <c r="G14" s="94" t="n">
        <v>10870723.422</v>
      </c>
      <c r="H14" s="75" t="n">
        <v>1111544.62880473</v>
      </c>
      <c r="I14" s="75" t="n">
        <v>11699322.3509334</v>
      </c>
      <c r="K14" s="0" t="s">
        <v>452</v>
      </c>
      <c r="L14" s="77" t="n">
        <v>294.2</v>
      </c>
      <c r="M14" s="7" t="n">
        <v>1.35</v>
      </c>
    </row>
    <row r="15" customFormat="false" ht="14.5" hidden="false" customHeight="false" outlineLevel="0" collapsed="false">
      <c r="A15" s="1" t="s">
        <v>447</v>
      </c>
      <c r="B15" s="75" t="n">
        <v>187292.7171</v>
      </c>
      <c r="C15" s="75" t="n">
        <v>-55675.937115</v>
      </c>
      <c r="D15" s="75" t="n">
        <v>-907331.9787</v>
      </c>
      <c r="E15" s="75" t="n">
        <v>4240383.0345</v>
      </c>
      <c r="F15" s="75" t="n">
        <v>-2850270.498</v>
      </c>
      <c r="G15" s="94" t="n">
        <v>-11660588.2665</v>
      </c>
      <c r="H15" s="75" t="n">
        <v>909038.574288952</v>
      </c>
      <c r="I15" s="75" t="n">
        <v>12003889.3960502</v>
      </c>
      <c r="K15" s="0" t="s">
        <v>464</v>
      </c>
      <c r="L15" s="0" t="n">
        <v>246.38</v>
      </c>
      <c r="M15" s="7" t="n">
        <v>1.35</v>
      </c>
    </row>
    <row r="16" customFormat="false" ht="14.5" hidden="false" customHeight="false" outlineLevel="0" collapsed="false">
      <c r="A16" s="1" t="s">
        <v>449</v>
      </c>
      <c r="B16" s="75" t="n">
        <v>520183.70775</v>
      </c>
      <c r="C16" s="75" t="n">
        <v>93415.601025</v>
      </c>
      <c r="D16" s="75" t="n">
        <v>-1368069.8445</v>
      </c>
      <c r="E16" s="75" t="n">
        <v>3035580.003</v>
      </c>
      <c r="F16" s="75" t="n">
        <v>855015.9633</v>
      </c>
      <c r="G16" s="75" t="n">
        <v>2021695.821</v>
      </c>
      <c r="H16" s="94" t="n">
        <v>1371255.47362449</v>
      </c>
      <c r="I16" s="75" t="n">
        <v>2195064.07426906</v>
      </c>
      <c r="K16" s="0" t="s">
        <v>435</v>
      </c>
      <c r="L16" s="77" t="n">
        <v>317.84</v>
      </c>
      <c r="M16" s="7" t="n">
        <v>1.35</v>
      </c>
    </row>
    <row r="17" customFormat="false" ht="14.5" hidden="false" customHeight="false" outlineLevel="0" collapsed="false">
      <c r="A17" s="1" t="s">
        <v>450</v>
      </c>
      <c r="B17" s="75" t="n">
        <v>476887.75245</v>
      </c>
      <c r="C17" s="75" t="n">
        <v>-68140.697985</v>
      </c>
      <c r="D17" s="75" t="n">
        <v>-1051261.4943</v>
      </c>
      <c r="E17" s="75" t="n">
        <v>4197546.6975</v>
      </c>
      <c r="F17" s="75" t="n">
        <v>12299018.6295</v>
      </c>
      <c r="G17" s="75" t="n">
        <v>4206947.976</v>
      </c>
      <c r="H17" s="75" t="n">
        <v>1053467.55247599</v>
      </c>
      <c r="I17" s="94" t="n">
        <v>12998625.7166502</v>
      </c>
      <c r="K17" s="0" t="s">
        <v>462</v>
      </c>
      <c r="L17" s="77" t="n">
        <v>522.78</v>
      </c>
      <c r="M17" s="7" t="n">
        <v>1.35</v>
      </c>
    </row>
    <row r="18" customFormat="false" ht="14.5" hidden="false" customHeight="false" outlineLevel="0" collapsed="false">
      <c r="B18" s="75"/>
      <c r="C18" s="75"/>
      <c r="D18" s="75"/>
      <c r="E18" s="75"/>
      <c r="F18" s="75"/>
      <c r="G18" s="75"/>
      <c r="H18" s="75"/>
      <c r="I18" s="75"/>
      <c r="L18" s="77"/>
    </row>
    <row r="19" customFormat="false" ht="14.5" hidden="false" customHeight="false" outlineLevel="0" collapsed="false">
      <c r="B19" s="75"/>
      <c r="C19" s="75"/>
      <c r="D19" s="75"/>
      <c r="E19" s="75"/>
      <c r="F19" s="75"/>
      <c r="G19" s="75"/>
      <c r="L19" s="77"/>
    </row>
    <row r="22" s="1" customFormat="true" ht="14.5" hidden="false" customHeight="false" outlineLevel="0" collapsed="false">
      <c r="B22" s="28"/>
      <c r="C22" s="28"/>
      <c r="D22" s="28"/>
      <c r="E22" s="28"/>
      <c r="F22" s="28"/>
      <c r="G22" s="28"/>
      <c r="H22" s="28"/>
      <c r="I22" s="28"/>
      <c r="M22" s="21"/>
    </row>
    <row r="23" s="1" customFormat="true" ht="14.5" hidden="false" customHeight="false" outlineLevel="0" collapsed="false">
      <c r="B23" s="28"/>
      <c r="C23" s="28"/>
      <c r="D23" s="28"/>
      <c r="E23" s="28"/>
      <c r="F23" s="28"/>
      <c r="G23" s="28"/>
      <c r="H23" s="28"/>
      <c r="I23" s="28"/>
      <c r="M23" s="21"/>
    </row>
    <row r="24" s="1" customFormat="true" ht="14.5" hidden="false" customHeight="false" outlineLevel="0" collapsed="false">
      <c r="B24" s="28"/>
      <c r="C24" s="28"/>
      <c r="D24" s="28"/>
      <c r="E24" s="28"/>
      <c r="F24" s="28"/>
      <c r="G24" s="28"/>
      <c r="H24" s="28"/>
      <c r="I24" s="28"/>
      <c r="M24" s="21"/>
    </row>
    <row r="30" customFormat="false" ht="14.5" hidden="false" customHeight="false" outlineLevel="0" collapsed="false">
      <c r="B30" s="28" t="s">
        <v>465</v>
      </c>
      <c r="C30" s="28"/>
      <c r="D30" s="28"/>
      <c r="E30" s="28"/>
      <c r="F30" s="28"/>
      <c r="G30" s="28"/>
      <c r="H30" s="28"/>
      <c r="I30" s="28"/>
      <c r="J30" s="1"/>
      <c r="K30" s="1"/>
      <c r="L30" s="1"/>
      <c r="M30" s="21"/>
    </row>
    <row r="31" customFormat="false" ht="14.5" hidden="false" customHeight="false" outlineLevel="0" collapsed="false">
      <c r="B31" s="28" t="s">
        <v>411</v>
      </c>
      <c r="C31" s="28" t="s">
        <v>412</v>
      </c>
      <c r="D31" s="28" t="s">
        <v>413</v>
      </c>
      <c r="E31" s="28" t="s">
        <v>414</v>
      </c>
      <c r="F31" s="28" t="s">
        <v>415</v>
      </c>
      <c r="G31" s="28" t="s">
        <v>416</v>
      </c>
      <c r="H31" s="28" t="s">
        <v>417</v>
      </c>
      <c r="I31" s="28" t="s">
        <v>418</v>
      </c>
      <c r="J31" s="1" t="s">
        <v>145</v>
      </c>
      <c r="K31" s="1" t="s">
        <v>420</v>
      </c>
      <c r="L31" s="1" t="s">
        <v>421</v>
      </c>
      <c r="M31" s="21" t="s">
        <v>422</v>
      </c>
    </row>
    <row r="32" customFormat="false" ht="14.5" hidden="false" customHeight="false" outlineLevel="0" collapsed="false">
      <c r="B32" s="28" t="s">
        <v>276</v>
      </c>
      <c r="C32" s="28" t="s">
        <v>276</v>
      </c>
      <c r="D32" s="28" t="s">
        <v>276</v>
      </c>
      <c r="E32" s="28" t="s">
        <v>423</v>
      </c>
      <c r="F32" s="28" t="s">
        <v>423</v>
      </c>
      <c r="G32" s="28" t="s">
        <v>423</v>
      </c>
      <c r="H32" s="28" t="s">
        <v>276</v>
      </c>
      <c r="I32" s="28" t="s">
        <v>423</v>
      </c>
      <c r="J32" s="1" t="s">
        <v>145</v>
      </c>
      <c r="K32" s="1" t="s">
        <v>65</v>
      </c>
      <c r="L32" s="1" t="s">
        <v>424</v>
      </c>
      <c r="M32" s="21" t="s">
        <v>65</v>
      </c>
    </row>
    <row r="33" customFormat="false" ht="14.5" hidden="false" customHeight="false" outlineLevel="0" collapsed="false">
      <c r="A33" s="1" t="s">
        <v>425</v>
      </c>
      <c r="B33" s="94" t="n">
        <v>1171652.0049</v>
      </c>
      <c r="C33" s="75" t="n">
        <v>48026.52783</v>
      </c>
      <c r="D33" s="75" t="n">
        <v>-3640006.3905</v>
      </c>
      <c r="E33" s="75" t="n">
        <v>5984680.5045</v>
      </c>
      <c r="F33" s="75" t="n">
        <v>-3241001.6325</v>
      </c>
      <c r="G33" s="75" t="n">
        <v>2305253.6415</v>
      </c>
      <c r="H33" s="75" t="n">
        <v>1172635.90596638</v>
      </c>
      <c r="I33" s="75" t="n">
        <v>6805915.97970545</v>
      </c>
      <c r="K33" s="0" t="s">
        <v>435</v>
      </c>
      <c r="L33" s="77" t="n">
        <v>212.24</v>
      </c>
      <c r="M33" s="7" t="n">
        <v>1.35</v>
      </c>
    </row>
    <row r="34" customFormat="false" ht="14.5" hidden="false" customHeight="false" outlineLevel="0" collapsed="false">
      <c r="A34" s="1" t="s">
        <v>428</v>
      </c>
      <c r="B34" s="94" t="n">
        <v>-1017036.6162</v>
      </c>
      <c r="C34" s="75" t="n">
        <v>-33762.55762</v>
      </c>
      <c r="D34" s="75" t="n">
        <v>-2861512.038</v>
      </c>
      <c r="E34" s="75" t="n">
        <v>-155157.2627</v>
      </c>
      <c r="F34" s="75" t="n">
        <v>-5830756.305</v>
      </c>
      <c r="G34" s="75" t="n">
        <v>-3359890.699</v>
      </c>
      <c r="H34" s="75" t="n">
        <v>1017596.8695847</v>
      </c>
      <c r="I34" s="75" t="n">
        <v>5832820.31820506</v>
      </c>
      <c r="K34" s="0" t="s">
        <v>458</v>
      </c>
      <c r="L34" s="77" t="n">
        <v>42.38</v>
      </c>
      <c r="M34" s="7" t="n">
        <v>1.1</v>
      </c>
    </row>
    <row r="35" customFormat="false" ht="14.5" hidden="false" customHeight="false" outlineLevel="0" collapsed="false">
      <c r="A35" s="1" t="s">
        <v>431</v>
      </c>
      <c r="B35" s="75" t="n">
        <v>189910.0236</v>
      </c>
      <c r="C35" s="94" t="n">
        <v>485312.3066</v>
      </c>
      <c r="D35" s="75" t="n">
        <v>-2820899.73</v>
      </c>
      <c r="E35" s="75" t="n">
        <v>-1491421.8</v>
      </c>
      <c r="F35" s="75" t="n">
        <v>-1830921.917</v>
      </c>
      <c r="G35" s="75" t="n">
        <v>-1530034.132</v>
      </c>
      <c r="H35" s="75" t="n">
        <v>521146.670334912</v>
      </c>
      <c r="I35" s="75" t="n">
        <v>2361485.56033404</v>
      </c>
      <c r="K35" s="0" t="s">
        <v>466</v>
      </c>
      <c r="L35" s="77" t="n">
        <v>267</v>
      </c>
      <c r="M35" s="7" t="n">
        <v>1.1</v>
      </c>
    </row>
    <row r="36" customFormat="false" ht="14.5" hidden="false" customHeight="false" outlineLevel="0" collapsed="false">
      <c r="A36" s="1" t="s">
        <v>433</v>
      </c>
      <c r="B36" s="75" t="n">
        <v>-42588.95553</v>
      </c>
      <c r="C36" s="94" t="n">
        <v>-743209.3229</v>
      </c>
      <c r="D36" s="75" t="n">
        <v>-2746142.993</v>
      </c>
      <c r="E36" s="75" t="n">
        <v>2302200.824</v>
      </c>
      <c r="F36" s="75" t="n">
        <v>-3236757.843</v>
      </c>
      <c r="G36" s="75" t="n">
        <v>2588060.365</v>
      </c>
      <c r="H36" s="75" t="n">
        <v>744428.584068756</v>
      </c>
      <c r="I36" s="75" t="n">
        <v>3971993.19841415</v>
      </c>
      <c r="K36" s="0" t="s">
        <v>467</v>
      </c>
      <c r="L36" s="77" t="n">
        <v>433.36</v>
      </c>
      <c r="M36" s="7" t="n">
        <v>1.1</v>
      </c>
    </row>
    <row r="37" customFormat="false" ht="14.5" hidden="false" customHeight="false" outlineLevel="0" collapsed="false">
      <c r="A37" s="1" t="s">
        <v>436</v>
      </c>
      <c r="B37" s="75" t="n">
        <v>-15066.4987</v>
      </c>
      <c r="C37" s="75" t="n">
        <v>200065.5536</v>
      </c>
      <c r="D37" s="94" t="n">
        <v>-2403816.371</v>
      </c>
      <c r="E37" s="75" t="n">
        <v>-213858.1852</v>
      </c>
      <c r="F37" s="75" t="n">
        <v>592985.2346</v>
      </c>
      <c r="G37" s="75" t="n">
        <v>574394.1093</v>
      </c>
      <c r="H37" s="75" t="n">
        <v>200632.064038507</v>
      </c>
      <c r="I37" s="75" t="n">
        <v>630370.376707737</v>
      </c>
      <c r="K37" s="0" t="s">
        <v>439</v>
      </c>
      <c r="L37" s="77" t="n">
        <v>88.88</v>
      </c>
      <c r="M37" s="7" t="n">
        <v>1.1</v>
      </c>
    </row>
    <row r="38" customFormat="false" ht="14.5" hidden="false" customHeight="false" outlineLevel="0" collapsed="false">
      <c r="A38" s="1" t="s">
        <v>438</v>
      </c>
      <c r="B38" s="75" t="n">
        <v>204057.5598</v>
      </c>
      <c r="C38" s="75" t="n">
        <v>-45716.171985</v>
      </c>
      <c r="D38" s="94" t="n">
        <v>-3787761.7035</v>
      </c>
      <c r="E38" s="75" t="n">
        <v>2531755.3455</v>
      </c>
      <c r="F38" s="75" t="n">
        <v>-1575438.0525</v>
      </c>
      <c r="G38" s="75" t="n">
        <v>371549.60415</v>
      </c>
      <c r="H38" s="75" t="n">
        <v>209115.891535035</v>
      </c>
      <c r="I38" s="75" t="n">
        <v>2981910.49274334</v>
      </c>
      <c r="K38" s="0" t="s">
        <v>435</v>
      </c>
      <c r="L38" s="77" t="n">
        <v>315.34</v>
      </c>
      <c r="M38" s="7" t="n">
        <v>1.35</v>
      </c>
    </row>
    <row r="39" customFormat="false" ht="14.5" hidden="false" customHeight="false" outlineLevel="0" collapsed="false">
      <c r="A39" s="1" t="s">
        <v>440</v>
      </c>
      <c r="B39" s="75" t="n">
        <v>859904.2728</v>
      </c>
      <c r="C39" s="75" t="n">
        <v>-1860.3843885</v>
      </c>
      <c r="D39" s="75" t="n">
        <v>-3674666.4255</v>
      </c>
      <c r="E39" s="94" t="n">
        <v>6403837.6845</v>
      </c>
      <c r="F39" s="75" t="n">
        <v>-930189.3282</v>
      </c>
      <c r="G39" s="75" t="n">
        <v>6286679.433</v>
      </c>
      <c r="H39" s="75" t="n">
        <v>859906.285248439</v>
      </c>
      <c r="I39" s="75" t="n">
        <v>6471042.36392558</v>
      </c>
      <c r="K39" s="0" t="s">
        <v>452</v>
      </c>
      <c r="L39" s="77" t="n">
        <v>210.4</v>
      </c>
      <c r="M39" s="7" t="n">
        <v>1.35</v>
      </c>
    </row>
    <row r="40" customFormat="false" ht="14.5" hidden="false" customHeight="false" outlineLevel="0" collapsed="false">
      <c r="A40" s="1" t="s">
        <v>441</v>
      </c>
      <c r="B40" s="75" t="n">
        <v>361609.7573</v>
      </c>
      <c r="C40" s="75" t="n">
        <v>-62653.63511</v>
      </c>
      <c r="D40" s="75" t="n">
        <v>-2888408.655</v>
      </c>
      <c r="E40" s="94" t="n">
        <v>-2903794.487</v>
      </c>
      <c r="F40" s="75" t="n">
        <v>2436304.75</v>
      </c>
      <c r="G40" s="75" t="n">
        <v>-1316047.326</v>
      </c>
      <c r="H40" s="75" t="n">
        <v>366997.404033137</v>
      </c>
      <c r="I40" s="75" t="n">
        <v>3790462.14301161</v>
      </c>
      <c r="K40" s="0" t="s">
        <v>468</v>
      </c>
      <c r="L40" s="77" t="n">
        <v>294.18</v>
      </c>
      <c r="M40" s="7" t="n">
        <v>1.1</v>
      </c>
    </row>
    <row r="41" customFormat="false" ht="14.5" hidden="false" customHeight="false" outlineLevel="0" collapsed="false">
      <c r="A41" s="1" t="s">
        <v>442</v>
      </c>
      <c r="B41" s="75" t="n">
        <v>347034.69495</v>
      </c>
      <c r="C41" s="75" t="n">
        <v>-58714.33662</v>
      </c>
      <c r="D41" s="75" t="n">
        <v>-3506076.765</v>
      </c>
      <c r="E41" s="75" t="n">
        <v>4217514.156</v>
      </c>
      <c r="F41" s="94" t="n">
        <v>12774968.109</v>
      </c>
      <c r="G41" s="75" t="n">
        <v>-1057058.3889</v>
      </c>
      <c r="H41" s="75" t="n">
        <v>351966.550717204</v>
      </c>
      <c r="I41" s="75" t="n">
        <v>13453149.662515</v>
      </c>
      <c r="K41" s="0" t="s">
        <v>463</v>
      </c>
      <c r="L41" s="77" t="n">
        <v>214.78</v>
      </c>
      <c r="M41" s="7" t="n">
        <v>1.35</v>
      </c>
    </row>
    <row r="42" customFormat="false" ht="14.5" hidden="false" customHeight="false" outlineLevel="0" collapsed="false">
      <c r="A42" s="1" t="s">
        <v>444</v>
      </c>
      <c r="B42" s="75" t="n">
        <v>469236.48435</v>
      </c>
      <c r="C42" s="75" t="n">
        <v>117596.812635</v>
      </c>
      <c r="D42" s="75" t="n">
        <v>-3612746.988</v>
      </c>
      <c r="E42" s="75" t="n">
        <v>4335325.47</v>
      </c>
      <c r="F42" s="94" t="n">
        <v>-12535446.4515</v>
      </c>
      <c r="G42" s="75" t="n">
        <v>3794549.2875</v>
      </c>
      <c r="H42" s="75" t="n">
        <v>483747.753056341</v>
      </c>
      <c r="I42" s="75" t="n">
        <v>13263953.5836512</v>
      </c>
      <c r="K42" s="0" t="s">
        <v>462</v>
      </c>
      <c r="L42" s="77" t="n">
        <v>522.78</v>
      </c>
      <c r="M42" s="7" t="n">
        <v>1.35</v>
      </c>
    </row>
    <row r="43" s="1" customFormat="true" ht="14.5" hidden="false" customHeight="false" outlineLevel="0" collapsed="false">
      <c r="A43" s="1" t="s">
        <v>445</v>
      </c>
      <c r="B43" s="51" t="n">
        <v>419211.64305</v>
      </c>
      <c r="C43" s="51" t="n">
        <v>-24468.665625</v>
      </c>
      <c r="D43" s="51" t="n">
        <v>-3650438.4345</v>
      </c>
      <c r="E43" s="51" t="n">
        <v>5271978.933</v>
      </c>
      <c r="F43" s="51" t="n">
        <v>-3439939.0635</v>
      </c>
      <c r="G43" s="94" t="n">
        <v>10811885.67</v>
      </c>
      <c r="H43" s="51" t="n">
        <v>419925.132929846</v>
      </c>
      <c r="I43" s="51" t="n">
        <v>6294993.45754935</v>
      </c>
      <c r="J43" s="35"/>
      <c r="K43" s="35" t="s">
        <v>462</v>
      </c>
      <c r="L43" s="95" t="n">
        <v>327.58</v>
      </c>
      <c r="M43" s="20" t="n">
        <v>1.35</v>
      </c>
      <c r="N43" s="35"/>
    </row>
    <row r="44" s="1" customFormat="true" ht="14.5" hidden="false" customHeight="false" outlineLevel="0" collapsed="false">
      <c r="A44" s="1" t="s">
        <v>447</v>
      </c>
      <c r="B44" s="51" t="n">
        <v>37562.52123</v>
      </c>
      <c r="C44" s="51" t="n">
        <v>91881.602235</v>
      </c>
      <c r="D44" s="51" t="n">
        <v>-3440971.206</v>
      </c>
      <c r="E44" s="51" t="n">
        <v>2995079.5035</v>
      </c>
      <c r="F44" s="51" t="n">
        <v>2404246.2255</v>
      </c>
      <c r="G44" s="94" t="n">
        <v>-12179670.8805</v>
      </c>
      <c r="H44" s="51" t="n">
        <v>99263.1443710351</v>
      </c>
      <c r="I44" s="51" t="n">
        <v>3840690.19124386</v>
      </c>
      <c r="J44" s="35"/>
      <c r="K44" s="35" t="s">
        <v>464</v>
      </c>
      <c r="L44" s="35" t="n">
        <v>246.38</v>
      </c>
      <c r="M44" s="20" t="n">
        <v>1.35</v>
      </c>
      <c r="N44" s="35"/>
    </row>
    <row r="45" s="1" customFormat="true" ht="14.5" hidden="false" customHeight="false" outlineLevel="0" collapsed="false">
      <c r="A45" s="1" t="s">
        <v>449</v>
      </c>
      <c r="B45" s="51" t="n">
        <v>1171652.0049</v>
      </c>
      <c r="C45" s="51" t="n">
        <v>48026.52783</v>
      </c>
      <c r="D45" s="51" t="n">
        <v>-3640006.3905</v>
      </c>
      <c r="E45" s="51" t="n">
        <v>5984680.5045</v>
      </c>
      <c r="F45" s="51" t="n">
        <v>-3241001.6325</v>
      </c>
      <c r="G45" s="51" t="n">
        <v>2305253.6415</v>
      </c>
      <c r="H45" s="94" t="n">
        <v>1172635.90596638</v>
      </c>
      <c r="I45" s="51" t="n">
        <v>6805915.97970545</v>
      </c>
      <c r="J45" s="35"/>
      <c r="K45" s="35" t="s">
        <v>435</v>
      </c>
      <c r="L45" s="95" t="n">
        <v>212.24</v>
      </c>
      <c r="M45" s="20" t="n">
        <v>1.35</v>
      </c>
      <c r="N45" s="35"/>
    </row>
    <row r="46" customFormat="false" ht="14.5" hidden="false" customHeight="false" outlineLevel="0" collapsed="false">
      <c r="A46" s="1" t="s">
        <v>450</v>
      </c>
      <c r="B46" s="51" t="n">
        <v>347034.69495</v>
      </c>
      <c r="C46" s="51" t="n">
        <v>-58714.33662</v>
      </c>
      <c r="D46" s="51" t="n">
        <v>-3506076.765</v>
      </c>
      <c r="E46" s="51" t="n">
        <v>4217514.156</v>
      </c>
      <c r="F46" s="51" t="n">
        <v>12774968.109</v>
      </c>
      <c r="G46" s="51" t="n">
        <v>-1057058.3889</v>
      </c>
      <c r="H46" s="51" t="n">
        <v>351966.550717204</v>
      </c>
      <c r="I46" s="94" t="n">
        <v>13453149.662515</v>
      </c>
      <c r="J46" s="35"/>
      <c r="K46" s="35" t="s">
        <v>463</v>
      </c>
      <c r="L46" s="95" t="n">
        <v>214.78</v>
      </c>
      <c r="M46" s="20" t="n">
        <v>1.35</v>
      </c>
      <c r="N46" s="35"/>
    </row>
    <row r="47" customFormat="false" ht="14.5" hidden="false" customHeight="false" outlineLevel="0" collapsed="false">
      <c r="L47" s="77"/>
    </row>
    <row r="48" customFormat="false" ht="14.5" hidden="false" customHeight="false" outlineLevel="0" collapsed="false">
      <c r="L48" s="77"/>
    </row>
    <row r="60" customFormat="false" ht="14.5" hidden="false" customHeight="false" outlineLevel="0" collapsed="false">
      <c r="B60" s="28" t="s">
        <v>469</v>
      </c>
      <c r="C60" s="28"/>
      <c r="D60" s="28"/>
      <c r="E60" s="28"/>
      <c r="F60" s="28"/>
      <c r="G60" s="28"/>
      <c r="H60" s="28"/>
      <c r="I60" s="28"/>
      <c r="J60" s="1"/>
      <c r="K60" s="1"/>
      <c r="L60" s="1"/>
      <c r="M60" s="21"/>
      <c r="N60" s="1"/>
    </row>
    <row r="61" customFormat="false" ht="14.5" hidden="false" customHeight="false" outlineLevel="0" collapsed="false">
      <c r="B61" s="28" t="s">
        <v>411</v>
      </c>
      <c r="C61" s="28" t="s">
        <v>412</v>
      </c>
      <c r="D61" s="28" t="s">
        <v>413</v>
      </c>
      <c r="E61" s="28" t="s">
        <v>414</v>
      </c>
      <c r="F61" s="28" t="s">
        <v>415</v>
      </c>
      <c r="G61" s="28" t="s">
        <v>416</v>
      </c>
      <c r="H61" s="28" t="s">
        <v>417</v>
      </c>
      <c r="I61" s="28" t="s">
        <v>418</v>
      </c>
      <c r="J61" s="1" t="s">
        <v>145</v>
      </c>
      <c r="K61" s="1" t="s">
        <v>420</v>
      </c>
      <c r="L61" s="1" t="s">
        <v>421</v>
      </c>
      <c r="M61" s="21" t="s">
        <v>422</v>
      </c>
      <c r="N61" s="1"/>
    </row>
    <row r="62" customFormat="false" ht="14.5" hidden="false" customHeight="false" outlineLevel="0" collapsed="false">
      <c r="B62" s="28" t="s">
        <v>276</v>
      </c>
      <c r="C62" s="28" t="s">
        <v>276</v>
      </c>
      <c r="D62" s="28" t="s">
        <v>276</v>
      </c>
      <c r="E62" s="28" t="s">
        <v>423</v>
      </c>
      <c r="F62" s="28" t="s">
        <v>423</v>
      </c>
      <c r="G62" s="28" t="s">
        <v>423</v>
      </c>
      <c r="H62" s="28" t="s">
        <v>276</v>
      </c>
      <c r="I62" s="28" t="s">
        <v>423</v>
      </c>
      <c r="J62" s="1" t="s">
        <v>145</v>
      </c>
      <c r="K62" s="1" t="s">
        <v>65</v>
      </c>
      <c r="L62" s="1" t="s">
        <v>424</v>
      </c>
      <c r="M62" s="21" t="s">
        <v>65</v>
      </c>
      <c r="N62" s="1"/>
    </row>
    <row r="63" customFormat="false" ht="14.5" hidden="false" customHeight="false" outlineLevel="0" collapsed="false">
      <c r="A63" s="1" t="s">
        <v>425</v>
      </c>
      <c r="B63" s="94" t="n">
        <v>1354387.8915</v>
      </c>
      <c r="C63" s="75" t="n">
        <v>-929.6925444</v>
      </c>
      <c r="D63" s="75" t="n">
        <v>-10950366.3615</v>
      </c>
      <c r="E63" s="75" t="n">
        <v>6458854.977</v>
      </c>
      <c r="F63" s="75" t="n">
        <v>128061688.23</v>
      </c>
      <c r="G63" s="75" t="n">
        <v>-1951346.3895</v>
      </c>
      <c r="H63" s="75" t="n">
        <v>1354388.21058441</v>
      </c>
      <c r="I63" s="75" t="n">
        <v>128224462.564409</v>
      </c>
      <c r="K63" s="0" t="s">
        <v>435</v>
      </c>
      <c r="L63" s="77" t="n">
        <v>212.54</v>
      </c>
      <c r="M63" s="7" t="n">
        <v>1.35</v>
      </c>
    </row>
    <row r="64" customFormat="false" ht="14.5" hidden="false" customHeight="false" outlineLevel="0" collapsed="false">
      <c r="A64" s="1" t="s">
        <v>428</v>
      </c>
      <c r="B64" s="94" t="n">
        <v>-1229141.232</v>
      </c>
      <c r="C64" s="75" t="n">
        <v>-126755.3441</v>
      </c>
      <c r="D64" s="75" t="n">
        <v>-8828002.37</v>
      </c>
      <c r="E64" s="75" t="n">
        <v>6331985.704</v>
      </c>
      <c r="F64" s="75" t="n">
        <v>-135435491.4</v>
      </c>
      <c r="G64" s="75" t="n">
        <v>-2286287.201</v>
      </c>
      <c r="H64" s="75" t="n">
        <v>1235659.77739036</v>
      </c>
      <c r="I64" s="75" t="n">
        <v>135583429.569085</v>
      </c>
      <c r="K64" s="0" t="s">
        <v>458</v>
      </c>
      <c r="L64" s="77" t="n">
        <v>42.58</v>
      </c>
      <c r="M64" s="7" t="n">
        <v>1.1</v>
      </c>
    </row>
    <row r="65" customFormat="false" ht="14.5" hidden="false" customHeight="false" outlineLevel="0" collapsed="false">
      <c r="A65" s="1" t="s">
        <v>431</v>
      </c>
      <c r="B65" s="75" t="n">
        <v>397022.8328</v>
      </c>
      <c r="C65" s="94" t="n">
        <v>661076.8065</v>
      </c>
      <c r="D65" s="75" t="n">
        <v>-8779676.114</v>
      </c>
      <c r="E65" s="75" t="n">
        <v>-66272877.33</v>
      </c>
      <c r="F65" s="75" t="n">
        <v>28650483.51</v>
      </c>
      <c r="G65" s="75" t="n">
        <v>-1256554.849</v>
      </c>
      <c r="H65" s="75" t="n">
        <v>771135.314881101</v>
      </c>
      <c r="I65" s="75" t="n">
        <v>72200723.5071368</v>
      </c>
      <c r="K65" s="0" t="s">
        <v>466</v>
      </c>
      <c r="L65" s="77" t="n">
        <v>570</v>
      </c>
      <c r="M65" s="7" t="n">
        <v>1.1</v>
      </c>
    </row>
    <row r="66" customFormat="false" ht="14.5" hidden="false" customHeight="false" outlineLevel="0" collapsed="false">
      <c r="A66" s="1" t="s">
        <v>433</v>
      </c>
      <c r="B66" s="75" t="n">
        <v>71470.21398</v>
      </c>
      <c r="C66" s="94" t="n">
        <v>-991673.3134</v>
      </c>
      <c r="D66" s="75" t="n">
        <v>-8661723.081</v>
      </c>
      <c r="E66" s="75" t="n">
        <v>101041425.21</v>
      </c>
      <c r="F66" s="75" t="n">
        <v>-7833113.189</v>
      </c>
      <c r="G66" s="75" t="n">
        <v>2406769.739</v>
      </c>
      <c r="H66" s="75" t="n">
        <v>994245.418393307</v>
      </c>
      <c r="I66" s="75" t="n">
        <v>101344596.652706</v>
      </c>
      <c r="K66" s="0" t="s">
        <v>467</v>
      </c>
      <c r="L66" s="77" t="n">
        <v>433.48</v>
      </c>
      <c r="M66" s="7" t="n">
        <v>1.1</v>
      </c>
    </row>
    <row r="67" customFormat="false" ht="14.5" hidden="false" customHeight="false" outlineLevel="0" collapsed="false">
      <c r="A67" s="1" t="s">
        <v>436</v>
      </c>
      <c r="B67" s="75" t="n">
        <v>483141.3873</v>
      </c>
      <c r="C67" s="75" t="n">
        <v>92567.93799</v>
      </c>
      <c r="D67" s="94" t="n">
        <v>-8280061.119</v>
      </c>
      <c r="E67" s="75" t="n">
        <v>-15691689.97</v>
      </c>
      <c r="F67" s="75" t="n">
        <v>23095758.51</v>
      </c>
      <c r="G67" s="75" t="n">
        <v>579742.4809</v>
      </c>
      <c r="H67" s="75" t="n">
        <v>491929.286855224</v>
      </c>
      <c r="I67" s="75" t="n">
        <v>27922091.5274418</v>
      </c>
      <c r="K67" s="0" t="s">
        <v>439</v>
      </c>
      <c r="L67" s="77" t="n">
        <v>88.88</v>
      </c>
      <c r="M67" s="7" t="n">
        <v>1.1</v>
      </c>
    </row>
    <row r="68" customFormat="false" ht="14.5" hidden="false" customHeight="false" outlineLevel="0" collapsed="false">
      <c r="A68" s="1" t="s">
        <v>438</v>
      </c>
      <c r="B68" s="75" t="n">
        <v>556911.87795</v>
      </c>
      <c r="C68" s="75" t="n">
        <v>-21708.404055</v>
      </c>
      <c r="D68" s="94" t="n">
        <v>-11085118.6905</v>
      </c>
      <c r="E68" s="75" t="n">
        <v>5813237.8215</v>
      </c>
      <c r="F68" s="75" t="n">
        <v>54758054.16</v>
      </c>
      <c r="G68" s="75" t="n">
        <v>-2343278.646</v>
      </c>
      <c r="H68" s="75" t="n">
        <v>557334.813741624</v>
      </c>
      <c r="I68" s="75" t="n">
        <v>55065762.7692454</v>
      </c>
      <c r="K68" s="0" t="s">
        <v>435</v>
      </c>
      <c r="L68" s="77" t="n">
        <v>173.54</v>
      </c>
      <c r="M68" s="7" t="n">
        <v>1.35</v>
      </c>
    </row>
    <row r="69" customFormat="false" ht="14.5" hidden="false" customHeight="false" outlineLevel="0" collapsed="false">
      <c r="A69" s="1" t="s">
        <v>440</v>
      </c>
      <c r="B69" s="75" t="n">
        <v>103520.23616</v>
      </c>
      <c r="C69" s="75" t="n">
        <v>-987350.9008</v>
      </c>
      <c r="D69" s="75" t="n">
        <v>-8638099.052</v>
      </c>
      <c r="E69" s="94" t="n">
        <v>101412485.68</v>
      </c>
      <c r="F69" s="75" t="n">
        <v>-4644393.468</v>
      </c>
      <c r="G69" s="75" t="n">
        <v>2466149.191</v>
      </c>
      <c r="H69" s="75" t="n">
        <v>992762.932731271</v>
      </c>
      <c r="I69" s="75" t="n">
        <v>101518779.752723</v>
      </c>
      <c r="K69" s="0" t="s">
        <v>467</v>
      </c>
      <c r="L69" s="77" t="n">
        <v>433.44</v>
      </c>
      <c r="M69" s="7" t="n">
        <v>1.1</v>
      </c>
    </row>
    <row r="70" customFormat="false" ht="14.5" hidden="false" customHeight="false" outlineLevel="0" collapsed="false">
      <c r="A70" s="1" t="s">
        <v>441</v>
      </c>
      <c r="B70" s="75" t="n">
        <v>397022.8328</v>
      </c>
      <c r="C70" s="75" t="n">
        <v>661076.8065</v>
      </c>
      <c r="D70" s="75" t="n">
        <v>-8779676.114</v>
      </c>
      <c r="E70" s="94" t="n">
        <v>-66272877.33</v>
      </c>
      <c r="F70" s="75" t="n">
        <v>28650483.51</v>
      </c>
      <c r="G70" s="75" t="n">
        <v>-1256554.849</v>
      </c>
      <c r="H70" s="75" t="n">
        <v>771135.314881101</v>
      </c>
      <c r="I70" s="75" t="n">
        <v>72200723.5071368</v>
      </c>
      <c r="K70" s="0" t="s">
        <v>466</v>
      </c>
      <c r="L70" s="77" t="n">
        <v>570</v>
      </c>
      <c r="M70" s="7" t="n">
        <v>1.1</v>
      </c>
    </row>
    <row r="71" customFormat="false" ht="14.5" hidden="false" customHeight="false" outlineLevel="0" collapsed="false">
      <c r="A71" s="1" t="s">
        <v>442</v>
      </c>
      <c r="B71" s="75" t="n">
        <v>1329276.3174</v>
      </c>
      <c r="C71" s="75" t="n">
        <v>95963.781915</v>
      </c>
      <c r="D71" s="75" t="n">
        <v>-10984154.5935</v>
      </c>
      <c r="E71" s="75" t="n">
        <v>-1051483.6881</v>
      </c>
      <c r="F71" s="94" t="n">
        <v>133186047.525</v>
      </c>
      <c r="G71" s="75" t="n">
        <v>3251287.782</v>
      </c>
      <c r="H71" s="75" t="n">
        <v>1332735.7485413</v>
      </c>
      <c r="I71" s="75" t="n">
        <v>133190198.112616</v>
      </c>
      <c r="K71" s="0" t="s">
        <v>435</v>
      </c>
      <c r="L71" s="77" t="n">
        <v>212.14</v>
      </c>
      <c r="M71" s="7" t="n">
        <v>1.35</v>
      </c>
    </row>
    <row r="72" customFormat="false" ht="14.5" hidden="false" customHeight="false" outlineLevel="0" collapsed="false">
      <c r="A72" s="1" t="s">
        <v>444</v>
      </c>
      <c r="B72" s="75" t="n">
        <v>-1229141.232</v>
      </c>
      <c r="C72" s="75" t="n">
        <v>-126755.3441</v>
      </c>
      <c r="D72" s="75" t="n">
        <v>-8828002.37</v>
      </c>
      <c r="E72" s="75" t="n">
        <v>6331985.704</v>
      </c>
      <c r="F72" s="94" t="n">
        <v>-135435491.4</v>
      </c>
      <c r="G72" s="75" t="n">
        <v>-2286287.201</v>
      </c>
      <c r="H72" s="75" t="n">
        <v>1235659.77739036</v>
      </c>
      <c r="I72" s="75" t="n">
        <v>135583429.569085</v>
      </c>
      <c r="K72" s="0" t="s">
        <v>458</v>
      </c>
      <c r="L72" s="77" t="n">
        <v>42.58</v>
      </c>
      <c r="M72" s="7" t="n">
        <v>1.1</v>
      </c>
    </row>
    <row r="73" customFormat="false" ht="14.5" hidden="false" customHeight="false" outlineLevel="0" collapsed="false">
      <c r="A73" s="1" t="s">
        <v>445</v>
      </c>
      <c r="B73" s="75" t="n">
        <v>456396.87735</v>
      </c>
      <c r="C73" s="75" t="n">
        <v>-61511.568885</v>
      </c>
      <c r="D73" s="75" t="n">
        <v>-10945743.516</v>
      </c>
      <c r="E73" s="75" t="n">
        <v>11982119.913</v>
      </c>
      <c r="F73" s="75" t="n">
        <v>44188613.91</v>
      </c>
      <c r="G73" s="94" t="n">
        <v>10915810.1145</v>
      </c>
      <c r="H73" s="75" t="n">
        <v>460523.379169315</v>
      </c>
      <c r="I73" s="75" t="n">
        <v>45784329.1628976</v>
      </c>
      <c r="K73" s="0" t="s">
        <v>462</v>
      </c>
      <c r="L73" s="77" t="n">
        <v>327.58</v>
      </c>
      <c r="M73" s="7" t="n">
        <v>1.35</v>
      </c>
    </row>
    <row r="74" customFormat="false" ht="14.5" hidden="false" customHeight="false" outlineLevel="0" collapsed="false">
      <c r="A74" s="1" t="s">
        <v>447</v>
      </c>
      <c r="B74" s="75" t="n">
        <v>156137.27535</v>
      </c>
      <c r="C74" s="75" t="n">
        <v>-573.0403806</v>
      </c>
      <c r="D74" s="75" t="n">
        <v>-10743035.724</v>
      </c>
      <c r="E74" s="75" t="n">
        <v>-278892.81585</v>
      </c>
      <c r="F74" s="75" t="n">
        <v>11050143.498</v>
      </c>
      <c r="G74" s="94" t="n">
        <v>-12250999.2645</v>
      </c>
      <c r="H74" s="75" t="n">
        <v>156138.326905983</v>
      </c>
      <c r="I74" s="75" t="n">
        <v>11053662.4034355</v>
      </c>
      <c r="K74" s="0" t="s">
        <v>464</v>
      </c>
      <c r="L74" s="0" t="n">
        <v>246.38</v>
      </c>
      <c r="M74" s="7" t="n">
        <v>1.35</v>
      </c>
    </row>
    <row r="75" customFormat="false" ht="14.5" hidden="false" customHeight="false" outlineLevel="0" collapsed="false">
      <c r="A75" s="1" t="s">
        <v>449</v>
      </c>
      <c r="B75" s="75" t="n">
        <v>1354387.8915</v>
      </c>
      <c r="C75" s="75" t="n">
        <v>-929.6925444</v>
      </c>
      <c r="D75" s="75" t="n">
        <v>-10950366.3615</v>
      </c>
      <c r="E75" s="75" t="n">
        <v>6458854.977</v>
      </c>
      <c r="F75" s="75" t="n">
        <v>128061688.23</v>
      </c>
      <c r="G75" s="75" t="n">
        <v>-1951346.3895</v>
      </c>
      <c r="H75" s="94" t="n">
        <v>1354388.21058441</v>
      </c>
      <c r="I75" s="75" t="n">
        <v>128224462.564409</v>
      </c>
      <c r="K75" s="0" t="s">
        <v>435</v>
      </c>
      <c r="L75" s="77" t="n">
        <v>212.54</v>
      </c>
      <c r="M75" s="7" t="n">
        <v>1.35</v>
      </c>
    </row>
    <row r="76" customFormat="false" ht="14.5" hidden="false" customHeight="false" outlineLevel="0" collapsed="false">
      <c r="A76" s="1" t="s">
        <v>450</v>
      </c>
      <c r="B76" s="75" t="n">
        <v>-1229141.232</v>
      </c>
      <c r="C76" s="75" t="n">
        <v>-126755.3441</v>
      </c>
      <c r="D76" s="75" t="n">
        <v>-8828002.37</v>
      </c>
      <c r="E76" s="75" t="n">
        <v>6331985.704</v>
      </c>
      <c r="F76" s="75" t="n">
        <v>-135435491.4</v>
      </c>
      <c r="G76" s="75" t="n">
        <v>-2286287.201</v>
      </c>
      <c r="H76" s="75" t="n">
        <v>1235659.77739036</v>
      </c>
      <c r="I76" s="94" t="n">
        <v>135583429.569085</v>
      </c>
      <c r="K76" s="0" t="s">
        <v>458</v>
      </c>
      <c r="L76" s="77" t="n">
        <v>42.58</v>
      </c>
      <c r="M76" s="7" t="n">
        <v>1.1</v>
      </c>
    </row>
    <row r="77" customFormat="false" ht="14.5" hidden="false" customHeight="false" outlineLevel="0" collapsed="false">
      <c r="B77" s="75"/>
      <c r="C77" s="75"/>
      <c r="D77" s="75"/>
      <c r="E77" s="75"/>
      <c r="F77" s="75"/>
      <c r="G77" s="75"/>
      <c r="H77" s="75"/>
      <c r="I77" s="94"/>
      <c r="L77" s="77"/>
    </row>
    <row r="78" customFormat="false" ht="14.5" hidden="false" customHeight="false" outlineLevel="0" collapsed="false">
      <c r="B78" s="75"/>
      <c r="C78" s="75"/>
      <c r="D78" s="75"/>
      <c r="E78" s="75"/>
      <c r="F78" s="75"/>
      <c r="G78" s="75"/>
      <c r="H78" s="75"/>
      <c r="I78" s="75"/>
      <c r="L78" s="77"/>
    </row>
    <row r="79" customFormat="false" ht="14.5" hidden="false" customHeight="false" outlineLevel="0" collapsed="false">
      <c r="B79" s="75"/>
      <c r="C79" s="75"/>
      <c r="D79" s="75"/>
      <c r="E79" s="75"/>
      <c r="F79" s="75"/>
      <c r="G79" s="75"/>
      <c r="H79" s="75"/>
      <c r="I79" s="75"/>
    </row>
    <row r="80" customFormat="false" ht="14.5" hidden="false" customHeight="false" outlineLevel="0" collapsed="false">
      <c r="B80" s="75"/>
      <c r="C80" s="75"/>
      <c r="D80" s="75"/>
      <c r="E80" s="75"/>
      <c r="F80" s="75"/>
      <c r="G80" s="75"/>
      <c r="H80" s="75"/>
      <c r="I80" s="75"/>
    </row>
    <row r="81" customFormat="false" ht="14.5" hidden="false" customHeight="false" outlineLevel="0" collapsed="false">
      <c r="B81" s="75"/>
      <c r="C81" s="75"/>
      <c r="D81" s="75"/>
      <c r="E81" s="75"/>
      <c r="F81" s="75"/>
      <c r="G81" s="75"/>
      <c r="H81" s="75"/>
      <c r="I81" s="75"/>
    </row>
    <row r="82" customFormat="false" ht="14.5" hidden="false" customHeight="false" outlineLevel="0" collapsed="false">
      <c r="B82" s="75"/>
      <c r="C82" s="75"/>
      <c r="D82" s="75"/>
      <c r="E82" s="75"/>
      <c r="F82" s="75"/>
      <c r="G82" s="75"/>
      <c r="H82" s="75"/>
      <c r="I82" s="75"/>
    </row>
    <row r="83" customFormat="false" ht="14.5" hidden="false" customHeight="false" outlineLevel="0" collapsed="false">
      <c r="B83" s="75"/>
      <c r="C83" s="75"/>
      <c r="D83" s="75"/>
      <c r="E83" s="75"/>
      <c r="F83" s="75"/>
      <c r="G83" s="75"/>
      <c r="H83" s="75"/>
      <c r="I83" s="75"/>
    </row>
    <row r="84" customFormat="false" ht="14.5" hidden="false" customHeight="false" outlineLevel="0" collapsed="false">
      <c r="B84" s="75"/>
      <c r="C84" s="75"/>
      <c r="D84" s="75"/>
      <c r="E84" s="75"/>
      <c r="F84" s="75"/>
      <c r="G84" s="75"/>
      <c r="H84" s="75"/>
      <c r="I84" s="75"/>
    </row>
    <row r="85" customFormat="false" ht="14.5" hidden="false" customHeight="false" outlineLevel="0" collapsed="false">
      <c r="B85" s="75"/>
      <c r="C85" s="75"/>
      <c r="D85" s="75"/>
      <c r="E85" s="75"/>
      <c r="F85" s="75"/>
      <c r="G85" s="75"/>
      <c r="H85" s="75"/>
      <c r="I85" s="75"/>
    </row>
    <row r="86" customFormat="false" ht="14.5" hidden="false" customHeight="false" outlineLevel="0" collapsed="false">
      <c r="B86" s="75"/>
      <c r="C86" s="75"/>
      <c r="D86" s="75"/>
      <c r="E86" s="75"/>
      <c r="F86" s="75"/>
      <c r="G86" s="75"/>
      <c r="H86" s="75"/>
      <c r="I86" s="75"/>
    </row>
    <row r="87" customFormat="false" ht="14.5" hidden="false" customHeight="false" outlineLevel="0" collapsed="false">
      <c r="B87" s="75"/>
      <c r="C87" s="75"/>
      <c r="D87" s="75"/>
      <c r="E87" s="75"/>
      <c r="F87" s="75"/>
      <c r="G87" s="75"/>
      <c r="H87" s="75"/>
      <c r="I87" s="75"/>
    </row>
    <row r="88" customFormat="false" ht="14.5" hidden="false" customHeight="false" outlineLevel="0" collapsed="false">
      <c r="B88" s="75"/>
      <c r="C88" s="75"/>
      <c r="D88" s="75"/>
      <c r="E88" s="75"/>
      <c r="F88" s="75"/>
      <c r="G88" s="75"/>
      <c r="H88" s="75"/>
      <c r="I88" s="7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Q386"/>
  <sheetViews>
    <sheetView showFormulas="false" showGridLines="true" showRowColHeaders="true" showZeros="true" rightToLeft="false" tabSelected="false" showOutlineSymbols="true" defaultGridColor="true" view="normal" topLeftCell="N1" colorId="64" zoomScale="75" zoomScaleNormal="75" zoomScalePageLayoutView="100" workbookViewId="0">
      <selection pane="topLeft" activeCell="CP11" activeCellId="0" sqref="CP11"/>
    </sheetView>
  </sheetViews>
  <sheetFormatPr defaultColWidth="9.16015625" defaultRowHeight="14.5" zeroHeight="false" outlineLevelRow="0" outlineLevelCol="0"/>
  <cols>
    <col collapsed="false" customWidth="true" hidden="false" outlineLevel="0" max="1" min="1" style="0" width="26.18"/>
    <col collapsed="false" customWidth="true" hidden="false" outlineLevel="0" max="2" min="2" style="0" width="28.82"/>
    <col collapsed="false" customWidth="true" hidden="false" outlineLevel="0" max="4" min="4" style="0" width="26.18"/>
    <col collapsed="false" customWidth="true" hidden="false" outlineLevel="0" max="5" min="5" style="0" width="28.82"/>
    <col collapsed="false" customWidth="true" hidden="false" outlineLevel="0" max="7" min="7" style="0" width="26.18"/>
    <col collapsed="false" customWidth="true" hidden="false" outlineLevel="0" max="8" min="8" style="0" width="28.82"/>
    <col collapsed="false" customWidth="true" hidden="false" outlineLevel="0" max="10" min="10" style="0" width="26.18"/>
    <col collapsed="false" customWidth="true" hidden="false" outlineLevel="0" max="11" min="11" style="0" width="28.82"/>
    <col collapsed="false" customWidth="true" hidden="false" outlineLevel="0" max="13" min="13" style="0" width="26.18"/>
    <col collapsed="false" customWidth="true" hidden="false" outlineLevel="0" max="14" min="14" style="0" width="28.82"/>
    <col collapsed="false" customWidth="true" hidden="false" outlineLevel="0" max="16" min="16" style="0" width="26.18"/>
    <col collapsed="false" customWidth="true" hidden="false" outlineLevel="0" max="17" min="17" style="0" width="28.82"/>
    <col collapsed="false" customWidth="true" hidden="false" outlineLevel="0" max="19" min="19" style="0" width="26.18"/>
    <col collapsed="false" customWidth="true" hidden="false" outlineLevel="0" max="20" min="20" style="0" width="28.82"/>
    <col collapsed="false" customWidth="true" hidden="false" outlineLevel="0" max="22" min="22" style="0" width="26.18"/>
    <col collapsed="false" customWidth="true" hidden="false" outlineLevel="0" max="23" min="23" style="0" width="28.82"/>
    <col collapsed="false" customWidth="true" hidden="false" outlineLevel="0" max="25" min="25" style="0" width="26.18"/>
    <col collapsed="false" customWidth="true" hidden="false" outlineLevel="0" max="26" min="26" style="0" width="28.82"/>
  </cols>
  <sheetData>
    <row r="1" customFormat="false" ht="14.5" hidden="false" customHeight="false" outlineLevel="0" collapsed="false">
      <c r="A1" s="1" t="s">
        <v>470</v>
      </c>
      <c r="B1" s="0" t="s">
        <v>471</v>
      </c>
      <c r="D1" s="1" t="s">
        <v>470</v>
      </c>
      <c r="E1" s="0" t="s">
        <v>471</v>
      </c>
      <c r="G1" s="1" t="s">
        <v>470</v>
      </c>
      <c r="H1" s="0" t="s">
        <v>471</v>
      </c>
      <c r="J1" s="1" t="s">
        <v>470</v>
      </c>
      <c r="K1" s="0" t="s">
        <v>472</v>
      </c>
      <c r="M1" s="1" t="s">
        <v>470</v>
      </c>
      <c r="N1" s="0" t="s">
        <v>472</v>
      </c>
      <c r="P1" s="1" t="s">
        <v>470</v>
      </c>
      <c r="Q1" s="0" t="s">
        <v>472</v>
      </c>
      <c r="S1" s="1" t="s">
        <v>470</v>
      </c>
      <c r="T1" s="0" t="s">
        <v>473</v>
      </c>
      <c r="V1" s="1" t="s">
        <v>470</v>
      </c>
      <c r="W1" s="0" t="s">
        <v>473</v>
      </c>
      <c r="Y1" s="1" t="s">
        <v>470</v>
      </c>
      <c r="Z1" s="0" t="s">
        <v>473</v>
      </c>
      <c r="AB1" s="1" t="s">
        <v>470</v>
      </c>
      <c r="AC1" s="0" t="s">
        <v>471</v>
      </c>
      <c r="AE1" s="1" t="s">
        <v>470</v>
      </c>
      <c r="AF1" s="0" t="s">
        <v>471</v>
      </c>
      <c r="AH1" s="1" t="s">
        <v>470</v>
      </c>
      <c r="AI1" s="0" t="s">
        <v>471</v>
      </c>
      <c r="AK1" s="1" t="s">
        <v>470</v>
      </c>
      <c r="AL1" s="0" t="s">
        <v>472</v>
      </c>
      <c r="AN1" s="1" t="s">
        <v>470</v>
      </c>
      <c r="AO1" s="0" t="s">
        <v>472</v>
      </c>
      <c r="AQ1" s="1" t="s">
        <v>470</v>
      </c>
      <c r="AR1" s="0" t="s">
        <v>472</v>
      </c>
      <c r="AT1" s="1" t="s">
        <v>470</v>
      </c>
      <c r="AU1" s="0" t="s">
        <v>473</v>
      </c>
      <c r="AW1" s="1" t="s">
        <v>470</v>
      </c>
      <c r="AX1" s="0" t="s">
        <v>473</v>
      </c>
      <c r="AZ1" s="1" t="s">
        <v>470</v>
      </c>
      <c r="BA1" s="0" t="s">
        <v>473</v>
      </c>
      <c r="BC1" s="1" t="s">
        <v>470</v>
      </c>
      <c r="BD1" s="0" t="s">
        <v>474</v>
      </c>
      <c r="BF1" s="1" t="s">
        <v>470</v>
      </c>
      <c r="BG1" s="0" t="s">
        <v>474</v>
      </c>
      <c r="BI1" s="1" t="s">
        <v>470</v>
      </c>
      <c r="BJ1" s="0" t="s">
        <v>474</v>
      </c>
      <c r="BL1" s="1" t="s">
        <v>470</v>
      </c>
      <c r="BM1" s="0" t="s">
        <v>474</v>
      </c>
      <c r="BO1" s="1" t="s">
        <v>470</v>
      </c>
      <c r="BP1" s="0" t="s">
        <v>474</v>
      </c>
      <c r="BR1" s="1" t="s">
        <v>470</v>
      </c>
      <c r="BS1" s="0" t="s">
        <v>474</v>
      </c>
      <c r="BU1" s="1" t="s">
        <v>470</v>
      </c>
      <c r="BV1" s="0" t="s">
        <v>475</v>
      </c>
      <c r="BX1" s="1" t="s">
        <v>470</v>
      </c>
      <c r="BY1" s="0" t="s">
        <v>475</v>
      </c>
      <c r="CA1" s="1" t="s">
        <v>470</v>
      </c>
      <c r="CB1" s="0" t="s">
        <v>475</v>
      </c>
      <c r="CD1" s="1" t="s">
        <v>470</v>
      </c>
      <c r="CE1" s="0" t="s">
        <v>475</v>
      </c>
      <c r="CG1" s="1" t="s">
        <v>470</v>
      </c>
      <c r="CH1" s="0" t="s">
        <v>475</v>
      </c>
      <c r="CJ1" s="1" t="s">
        <v>470</v>
      </c>
      <c r="CK1" s="0" t="s">
        <v>475</v>
      </c>
      <c r="CM1" s="1" t="s">
        <v>470</v>
      </c>
      <c r="CN1" s="0" t="s">
        <v>475</v>
      </c>
      <c r="CP1" s="1" t="s">
        <v>470</v>
      </c>
      <c r="CQ1" s="0" t="s">
        <v>475</v>
      </c>
    </row>
    <row r="2" customFormat="false" ht="14.5" hidden="false" customHeight="false" outlineLevel="0" collapsed="false">
      <c r="A2" s="1" t="s">
        <v>476</v>
      </c>
      <c r="B2" s="0" t="s">
        <v>414</v>
      </c>
      <c r="D2" s="1" t="s">
        <v>476</v>
      </c>
      <c r="E2" s="0" t="s">
        <v>415</v>
      </c>
      <c r="G2" s="1" t="s">
        <v>476</v>
      </c>
      <c r="H2" s="0" t="s">
        <v>416</v>
      </c>
      <c r="J2" s="1" t="s">
        <v>476</v>
      </c>
      <c r="K2" s="0" t="s">
        <v>414</v>
      </c>
      <c r="M2" s="1" t="s">
        <v>476</v>
      </c>
      <c r="N2" s="0" t="s">
        <v>415</v>
      </c>
      <c r="P2" s="1" t="s">
        <v>476</v>
      </c>
      <c r="Q2" s="0" t="s">
        <v>416</v>
      </c>
      <c r="S2" s="1" t="s">
        <v>476</v>
      </c>
      <c r="T2" s="0" t="s">
        <v>414</v>
      </c>
      <c r="V2" s="1" t="s">
        <v>476</v>
      </c>
      <c r="W2" s="0" t="s">
        <v>415</v>
      </c>
      <c r="Y2" s="1" t="s">
        <v>476</v>
      </c>
      <c r="Z2" s="0" t="s">
        <v>416</v>
      </c>
      <c r="AB2" s="1" t="s">
        <v>476</v>
      </c>
      <c r="AC2" s="0" t="s">
        <v>414</v>
      </c>
      <c r="AE2" s="1" t="s">
        <v>476</v>
      </c>
      <c r="AF2" s="0" t="s">
        <v>415</v>
      </c>
      <c r="AH2" s="1" t="s">
        <v>476</v>
      </c>
      <c r="AI2" s="0" t="s">
        <v>416</v>
      </c>
      <c r="AK2" s="1" t="s">
        <v>476</v>
      </c>
      <c r="AL2" s="0" t="s">
        <v>414</v>
      </c>
      <c r="AN2" s="1" t="s">
        <v>476</v>
      </c>
      <c r="AO2" s="0" t="s">
        <v>415</v>
      </c>
      <c r="AQ2" s="1" t="s">
        <v>476</v>
      </c>
      <c r="AR2" s="0" t="s">
        <v>416</v>
      </c>
      <c r="AT2" s="1" t="s">
        <v>476</v>
      </c>
      <c r="AU2" s="0" t="s">
        <v>414</v>
      </c>
      <c r="AW2" s="1" t="s">
        <v>476</v>
      </c>
      <c r="AX2" s="0" t="s">
        <v>415</v>
      </c>
      <c r="AZ2" s="1" t="s">
        <v>476</v>
      </c>
      <c r="BA2" s="0" t="s">
        <v>416</v>
      </c>
      <c r="BC2" s="1" t="s">
        <v>476</v>
      </c>
      <c r="BD2" s="0" t="s">
        <v>411</v>
      </c>
      <c r="BF2" s="1" t="s">
        <v>476</v>
      </c>
      <c r="BG2" s="0" t="s">
        <v>415</v>
      </c>
      <c r="BI2" s="1" t="s">
        <v>476</v>
      </c>
      <c r="BJ2" s="0" t="s">
        <v>416</v>
      </c>
      <c r="BL2" s="1" t="s">
        <v>476</v>
      </c>
      <c r="BM2" s="0" t="s">
        <v>411</v>
      </c>
      <c r="BO2" s="1" t="s">
        <v>476</v>
      </c>
      <c r="BP2" s="0" t="s">
        <v>415</v>
      </c>
      <c r="BR2" s="1" t="s">
        <v>476</v>
      </c>
      <c r="BS2" s="0" t="s">
        <v>416</v>
      </c>
      <c r="BU2" s="1" t="s">
        <v>476</v>
      </c>
      <c r="BV2" s="0" t="s">
        <v>411</v>
      </c>
      <c r="BX2" s="1" t="s">
        <v>476</v>
      </c>
      <c r="BY2" s="0" t="s">
        <v>412</v>
      </c>
      <c r="CA2" s="1" t="s">
        <v>476</v>
      </c>
      <c r="CB2" s="0" t="s">
        <v>414</v>
      </c>
      <c r="CD2" s="1" t="s">
        <v>476</v>
      </c>
      <c r="CE2" s="0" t="s">
        <v>415</v>
      </c>
      <c r="CG2" s="1" t="s">
        <v>476</v>
      </c>
      <c r="CH2" s="0" t="s">
        <v>411</v>
      </c>
      <c r="CJ2" s="1" t="s">
        <v>476</v>
      </c>
      <c r="CK2" s="0" t="s">
        <v>412</v>
      </c>
      <c r="CM2" s="1" t="s">
        <v>476</v>
      </c>
      <c r="CN2" s="0" t="s">
        <v>414</v>
      </c>
      <c r="CP2" s="1" t="s">
        <v>476</v>
      </c>
      <c r="CQ2" s="0" t="s">
        <v>415</v>
      </c>
    </row>
    <row r="3" customFormat="false" ht="14.5" hidden="false" customHeight="false" outlineLevel="0" collapsed="false">
      <c r="A3" s="1" t="s">
        <v>477</v>
      </c>
      <c r="B3" s="0" t="n">
        <v>4</v>
      </c>
      <c r="D3" s="1" t="s">
        <v>477</v>
      </c>
      <c r="E3" s="0" t="n">
        <v>5</v>
      </c>
      <c r="G3" s="1" t="s">
        <v>477</v>
      </c>
      <c r="H3" s="0" t="n">
        <v>6</v>
      </c>
      <c r="J3" s="1" t="s">
        <v>477</v>
      </c>
      <c r="K3" s="0" t="n">
        <v>4</v>
      </c>
      <c r="M3" s="1" t="s">
        <v>477</v>
      </c>
      <c r="N3" s="0" t="n">
        <v>5</v>
      </c>
      <c r="P3" s="1" t="s">
        <v>477</v>
      </c>
      <c r="Q3" s="0" t="n">
        <v>6</v>
      </c>
      <c r="S3" s="1" t="s">
        <v>477</v>
      </c>
      <c r="T3" s="0" t="n">
        <v>4</v>
      </c>
      <c r="V3" s="1" t="s">
        <v>477</v>
      </c>
      <c r="W3" s="0" t="n">
        <v>5</v>
      </c>
      <c r="Y3" s="1" t="s">
        <v>477</v>
      </c>
      <c r="Z3" s="0" t="n">
        <v>6</v>
      </c>
      <c r="AB3" s="1" t="s">
        <v>477</v>
      </c>
      <c r="AC3" s="0" t="n">
        <v>4</v>
      </c>
      <c r="AE3" s="1" t="s">
        <v>477</v>
      </c>
      <c r="AF3" s="0" t="n">
        <v>5</v>
      </c>
      <c r="AH3" s="1" t="s">
        <v>477</v>
      </c>
      <c r="AI3" s="0" t="n">
        <v>6</v>
      </c>
      <c r="AK3" s="1" t="s">
        <v>477</v>
      </c>
      <c r="AL3" s="0" t="n">
        <v>4</v>
      </c>
      <c r="AN3" s="1" t="s">
        <v>477</v>
      </c>
      <c r="AO3" s="0" t="n">
        <v>5</v>
      </c>
      <c r="AQ3" s="1" t="s">
        <v>477</v>
      </c>
      <c r="AR3" s="0" t="n">
        <v>6</v>
      </c>
      <c r="AT3" s="1" t="s">
        <v>477</v>
      </c>
      <c r="AU3" s="0" t="n">
        <v>4</v>
      </c>
      <c r="AW3" s="1" t="s">
        <v>477</v>
      </c>
      <c r="AX3" s="0" t="n">
        <v>5</v>
      </c>
      <c r="AZ3" s="1" t="s">
        <v>477</v>
      </c>
      <c r="BA3" s="0" t="n">
        <v>6</v>
      </c>
      <c r="BC3" s="1" t="s">
        <v>477</v>
      </c>
      <c r="BD3" s="0" t="n">
        <v>1</v>
      </c>
      <c r="BF3" s="1" t="s">
        <v>477</v>
      </c>
      <c r="BG3" s="0" t="n">
        <v>5</v>
      </c>
      <c r="BI3" s="1" t="s">
        <v>477</v>
      </c>
      <c r="BJ3" s="0" t="n">
        <v>6</v>
      </c>
      <c r="BL3" s="1" t="s">
        <v>477</v>
      </c>
      <c r="BM3" s="0" t="n">
        <v>1</v>
      </c>
      <c r="BO3" s="1" t="s">
        <v>477</v>
      </c>
      <c r="BP3" s="0" t="n">
        <v>5</v>
      </c>
      <c r="BR3" s="1" t="s">
        <v>477</v>
      </c>
      <c r="BS3" s="0" t="n">
        <v>6</v>
      </c>
      <c r="BU3" s="1" t="s">
        <v>477</v>
      </c>
      <c r="BV3" s="0" t="n">
        <v>1</v>
      </c>
      <c r="BX3" s="1" t="s">
        <v>477</v>
      </c>
      <c r="BY3" s="0" t="n">
        <v>2</v>
      </c>
      <c r="CA3" s="1" t="s">
        <v>477</v>
      </c>
      <c r="CB3" s="0" t="n">
        <v>4</v>
      </c>
      <c r="CD3" s="1" t="s">
        <v>477</v>
      </c>
      <c r="CE3" s="0" t="n">
        <v>5</v>
      </c>
      <c r="CG3" s="1" t="s">
        <v>477</v>
      </c>
      <c r="CH3" s="0" t="n">
        <v>1</v>
      </c>
      <c r="CJ3" s="1" t="s">
        <v>477</v>
      </c>
      <c r="CK3" s="0" t="n">
        <v>2</v>
      </c>
      <c r="CM3" s="1" t="s">
        <v>477</v>
      </c>
      <c r="CN3" s="0" t="n">
        <v>4</v>
      </c>
      <c r="CP3" s="1" t="s">
        <v>477</v>
      </c>
      <c r="CQ3" s="0" t="n">
        <v>5</v>
      </c>
    </row>
    <row r="4" customFormat="false" ht="14.5" hidden="false" customHeight="false" outlineLevel="0" collapsed="false">
      <c r="A4" s="1" t="s">
        <v>478</v>
      </c>
      <c r="B4" s="0" t="s">
        <v>479</v>
      </c>
      <c r="D4" s="1" t="s">
        <v>478</v>
      </c>
      <c r="E4" s="0" t="s">
        <v>479</v>
      </c>
      <c r="G4" s="1" t="s">
        <v>478</v>
      </c>
      <c r="H4" s="0" t="s">
        <v>479</v>
      </c>
      <c r="J4" s="1" t="s">
        <v>478</v>
      </c>
      <c r="K4" s="0" t="s">
        <v>479</v>
      </c>
      <c r="M4" s="1" t="s">
        <v>478</v>
      </c>
      <c r="N4" s="0" t="s">
        <v>479</v>
      </c>
      <c r="P4" s="1" t="s">
        <v>478</v>
      </c>
      <c r="Q4" s="0" t="s">
        <v>479</v>
      </c>
      <c r="S4" s="1" t="s">
        <v>478</v>
      </c>
      <c r="T4" s="0" t="s">
        <v>479</v>
      </c>
      <c r="V4" s="1" t="s">
        <v>478</v>
      </c>
      <c r="W4" s="0" t="s">
        <v>479</v>
      </c>
      <c r="Y4" s="1" t="s">
        <v>478</v>
      </c>
      <c r="Z4" s="0" t="s">
        <v>479</v>
      </c>
      <c r="AB4" s="1" t="s">
        <v>478</v>
      </c>
      <c r="AC4" s="0" t="s">
        <v>479</v>
      </c>
      <c r="AE4" s="1" t="s">
        <v>478</v>
      </c>
      <c r="AF4" s="0" t="s">
        <v>479</v>
      </c>
      <c r="AH4" s="1" t="s">
        <v>478</v>
      </c>
      <c r="AI4" s="0" t="s">
        <v>479</v>
      </c>
      <c r="AK4" s="1" t="s">
        <v>478</v>
      </c>
      <c r="AL4" s="0" t="s">
        <v>479</v>
      </c>
      <c r="AN4" s="1" t="s">
        <v>478</v>
      </c>
      <c r="AO4" s="0" t="s">
        <v>479</v>
      </c>
      <c r="AQ4" s="1" t="s">
        <v>478</v>
      </c>
      <c r="AR4" s="0" t="s">
        <v>479</v>
      </c>
      <c r="AT4" s="1" t="s">
        <v>478</v>
      </c>
      <c r="AU4" s="0" t="s">
        <v>479</v>
      </c>
      <c r="AW4" s="1" t="s">
        <v>478</v>
      </c>
      <c r="AX4" s="0" t="s">
        <v>479</v>
      </c>
      <c r="AZ4" s="1" t="s">
        <v>478</v>
      </c>
      <c r="BA4" s="0" t="s">
        <v>479</v>
      </c>
      <c r="BC4" s="1" t="s">
        <v>478</v>
      </c>
      <c r="BD4" s="0" t="s">
        <v>479</v>
      </c>
      <c r="BF4" s="1" t="s">
        <v>478</v>
      </c>
      <c r="BG4" s="0" t="s">
        <v>479</v>
      </c>
      <c r="BI4" s="1" t="s">
        <v>478</v>
      </c>
      <c r="BJ4" s="0" t="s">
        <v>479</v>
      </c>
      <c r="BL4" s="1" t="s">
        <v>478</v>
      </c>
      <c r="BM4" s="0" t="s">
        <v>479</v>
      </c>
      <c r="BO4" s="1" t="s">
        <v>478</v>
      </c>
      <c r="BP4" s="0" t="s">
        <v>479</v>
      </c>
      <c r="BR4" s="1" t="s">
        <v>478</v>
      </c>
      <c r="BS4" s="0" t="s">
        <v>479</v>
      </c>
      <c r="BU4" s="1" t="s">
        <v>478</v>
      </c>
      <c r="BV4" s="0" t="s">
        <v>479</v>
      </c>
      <c r="BX4" s="1" t="s">
        <v>478</v>
      </c>
      <c r="BY4" s="0" t="s">
        <v>479</v>
      </c>
      <c r="CA4" s="1" t="s">
        <v>478</v>
      </c>
      <c r="CB4" s="0" t="s">
        <v>479</v>
      </c>
      <c r="CD4" s="1" t="s">
        <v>478</v>
      </c>
      <c r="CE4" s="0" t="s">
        <v>479</v>
      </c>
      <c r="CG4" s="1" t="s">
        <v>478</v>
      </c>
      <c r="CH4" s="0" t="s">
        <v>479</v>
      </c>
      <c r="CJ4" s="1" t="s">
        <v>478</v>
      </c>
      <c r="CK4" s="0" t="s">
        <v>479</v>
      </c>
      <c r="CM4" s="1" t="s">
        <v>478</v>
      </c>
      <c r="CN4" s="0" t="s">
        <v>479</v>
      </c>
      <c r="CP4" s="1" t="s">
        <v>478</v>
      </c>
      <c r="CQ4" s="0" t="s">
        <v>479</v>
      </c>
    </row>
    <row r="5" customFormat="false" ht="14.5" hidden="false" customHeight="false" outlineLevel="0" collapsed="false">
      <c r="A5" s="1" t="s">
        <v>480</v>
      </c>
      <c r="B5" s="0" t="s">
        <v>481</v>
      </c>
      <c r="D5" s="1" t="s">
        <v>480</v>
      </c>
      <c r="E5" s="0" t="s">
        <v>481</v>
      </c>
      <c r="G5" s="1" t="s">
        <v>480</v>
      </c>
      <c r="H5" s="0" t="s">
        <v>481</v>
      </c>
      <c r="J5" s="1" t="s">
        <v>480</v>
      </c>
      <c r="K5" s="0" t="s">
        <v>482</v>
      </c>
      <c r="M5" s="1" t="s">
        <v>480</v>
      </c>
      <c r="N5" s="0" t="s">
        <v>482</v>
      </c>
      <c r="P5" s="1" t="s">
        <v>480</v>
      </c>
      <c r="Q5" s="0" t="s">
        <v>482</v>
      </c>
      <c r="S5" s="1" t="s">
        <v>480</v>
      </c>
      <c r="T5" s="0" t="s">
        <v>483</v>
      </c>
      <c r="V5" s="1" t="s">
        <v>480</v>
      </c>
      <c r="W5" s="0" t="s">
        <v>483</v>
      </c>
      <c r="Y5" s="1" t="s">
        <v>480</v>
      </c>
      <c r="Z5" s="0" t="s">
        <v>483</v>
      </c>
      <c r="AB5" s="1" t="s">
        <v>480</v>
      </c>
      <c r="AC5" s="0" t="s">
        <v>481</v>
      </c>
      <c r="AE5" s="1" t="s">
        <v>480</v>
      </c>
      <c r="AF5" s="0" t="s">
        <v>481</v>
      </c>
      <c r="AH5" s="1" t="s">
        <v>480</v>
      </c>
      <c r="AI5" s="0" t="s">
        <v>481</v>
      </c>
      <c r="AK5" s="1" t="s">
        <v>480</v>
      </c>
      <c r="AL5" s="0" t="s">
        <v>482</v>
      </c>
      <c r="AN5" s="1" t="s">
        <v>480</v>
      </c>
      <c r="AO5" s="0" t="s">
        <v>482</v>
      </c>
      <c r="AQ5" s="1" t="s">
        <v>480</v>
      </c>
      <c r="AR5" s="0" t="s">
        <v>482</v>
      </c>
      <c r="AT5" s="1" t="s">
        <v>480</v>
      </c>
      <c r="AU5" s="0" t="s">
        <v>483</v>
      </c>
      <c r="AW5" s="1" t="s">
        <v>480</v>
      </c>
      <c r="AX5" s="0" t="s">
        <v>483</v>
      </c>
      <c r="AZ5" s="1" t="s">
        <v>480</v>
      </c>
      <c r="BA5" s="0" t="s">
        <v>483</v>
      </c>
      <c r="BC5" s="1" t="s">
        <v>480</v>
      </c>
      <c r="BD5" s="0" t="s">
        <v>484</v>
      </c>
      <c r="BF5" s="1" t="s">
        <v>480</v>
      </c>
      <c r="BG5" s="0" t="s">
        <v>484</v>
      </c>
      <c r="BI5" s="1" t="s">
        <v>480</v>
      </c>
      <c r="BJ5" s="0" t="s">
        <v>484</v>
      </c>
      <c r="BL5" s="1" t="s">
        <v>480</v>
      </c>
      <c r="BM5" s="0" t="s">
        <v>484</v>
      </c>
      <c r="BO5" s="1" t="s">
        <v>480</v>
      </c>
      <c r="BP5" s="0" t="s">
        <v>484</v>
      </c>
      <c r="BR5" s="1" t="s">
        <v>480</v>
      </c>
      <c r="BS5" s="0" t="s">
        <v>484</v>
      </c>
      <c r="BU5" s="1" t="s">
        <v>480</v>
      </c>
      <c r="BV5" s="0" t="s">
        <v>485</v>
      </c>
      <c r="BX5" s="1" t="s">
        <v>480</v>
      </c>
      <c r="BY5" s="0" t="s">
        <v>485</v>
      </c>
      <c r="CA5" s="1" t="s">
        <v>480</v>
      </c>
      <c r="CB5" s="0" t="s">
        <v>485</v>
      </c>
      <c r="CD5" s="1" t="s">
        <v>480</v>
      </c>
      <c r="CE5" s="0" t="s">
        <v>485</v>
      </c>
      <c r="CG5" s="1" t="s">
        <v>480</v>
      </c>
      <c r="CH5" s="0" t="s">
        <v>485</v>
      </c>
      <c r="CJ5" s="1" t="s">
        <v>480</v>
      </c>
      <c r="CK5" s="0" t="s">
        <v>485</v>
      </c>
      <c r="CM5" s="1" t="s">
        <v>480</v>
      </c>
      <c r="CN5" s="0" t="s">
        <v>485</v>
      </c>
      <c r="CP5" s="1" t="s">
        <v>480</v>
      </c>
      <c r="CQ5" s="0" t="s">
        <v>485</v>
      </c>
    </row>
    <row r="6" customFormat="false" ht="14.5" hidden="false" customHeight="false" outlineLevel="0" collapsed="false">
      <c r="A6" s="1" t="s">
        <v>486</v>
      </c>
      <c r="B6" s="0" t="s">
        <v>487</v>
      </c>
      <c r="D6" s="1" t="s">
        <v>486</v>
      </c>
      <c r="E6" s="0" t="s">
        <v>487</v>
      </c>
      <c r="G6" s="1" t="s">
        <v>486</v>
      </c>
      <c r="H6" s="0" t="s">
        <v>487</v>
      </c>
      <c r="J6" s="1" t="s">
        <v>486</v>
      </c>
      <c r="K6" s="0" t="s">
        <v>487</v>
      </c>
      <c r="M6" s="1" t="s">
        <v>486</v>
      </c>
      <c r="N6" s="0" t="s">
        <v>487</v>
      </c>
      <c r="P6" s="1" t="s">
        <v>486</v>
      </c>
      <c r="Q6" s="0" t="s">
        <v>487</v>
      </c>
      <c r="S6" s="1" t="s">
        <v>486</v>
      </c>
      <c r="T6" s="0" t="s">
        <v>487</v>
      </c>
      <c r="V6" s="1" t="s">
        <v>486</v>
      </c>
      <c r="W6" s="0" t="s">
        <v>487</v>
      </c>
      <c r="Y6" s="1" t="s">
        <v>486</v>
      </c>
      <c r="Z6" s="0" t="s">
        <v>487</v>
      </c>
      <c r="AB6" s="1" t="s">
        <v>486</v>
      </c>
      <c r="AC6" s="0" t="s">
        <v>487</v>
      </c>
      <c r="AE6" s="1" t="s">
        <v>486</v>
      </c>
      <c r="AF6" s="0" t="s">
        <v>487</v>
      </c>
      <c r="AH6" s="1" t="s">
        <v>486</v>
      </c>
      <c r="AI6" s="0" t="s">
        <v>487</v>
      </c>
      <c r="AK6" s="1" t="s">
        <v>486</v>
      </c>
      <c r="AL6" s="0" t="s">
        <v>487</v>
      </c>
      <c r="AN6" s="1" t="s">
        <v>486</v>
      </c>
      <c r="AO6" s="0" t="s">
        <v>487</v>
      </c>
      <c r="AQ6" s="1" t="s">
        <v>486</v>
      </c>
      <c r="AR6" s="0" t="s">
        <v>487</v>
      </c>
      <c r="AT6" s="1" t="s">
        <v>486</v>
      </c>
      <c r="AU6" s="0" t="s">
        <v>487</v>
      </c>
      <c r="AW6" s="1" t="s">
        <v>486</v>
      </c>
      <c r="AX6" s="0" t="s">
        <v>487</v>
      </c>
      <c r="AZ6" s="1" t="s">
        <v>486</v>
      </c>
      <c r="BA6" s="0" t="s">
        <v>487</v>
      </c>
      <c r="BC6" s="1" t="s">
        <v>486</v>
      </c>
      <c r="BD6" s="0" t="s">
        <v>488</v>
      </c>
      <c r="BF6" s="1" t="s">
        <v>486</v>
      </c>
      <c r="BG6" s="0" t="s">
        <v>487</v>
      </c>
      <c r="BI6" s="1" t="s">
        <v>486</v>
      </c>
      <c r="BJ6" s="0" t="s">
        <v>487</v>
      </c>
      <c r="BL6" s="1" t="s">
        <v>486</v>
      </c>
      <c r="BM6" s="0" t="s">
        <v>488</v>
      </c>
      <c r="BO6" s="1" t="s">
        <v>486</v>
      </c>
      <c r="BP6" s="0" t="s">
        <v>487</v>
      </c>
      <c r="BR6" s="1" t="s">
        <v>486</v>
      </c>
      <c r="BS6" s="0" t="s">
        <v>487</v>
      </c>
      <c r="BU6" s="1" t="s">
        <v>486</v>
      </c>
      <c r="BV6" s="0" t="s">
        <v>488</v>
      </c>
      <c r="BX6" s="1" t="s">
        <v>486</v>
      </c>
      <c r="BY6" s="0" t="s">
        <v>488</v>
      </c>
      <c r="CA6" s="1" t="s">
        <v>486</v>
      </c>
      <c r="CB6" s="0" t="s">
        <v>487</v>
      </c>
      <c r="CD6" s="1" t="s">
        <v>486</v>
      </c>
      <c r="CE6" s="0" t="s">
        <v>487</v>
      </c>
      <c r="CG6" s="1" t="s">
        <v>486</v>
      </c>
      <c r="CH6" s="0" t="s">
        <v>488</v>
      </c>
      <c r="CJ6" s="1" t="s">
        <v>486</v>
      </c>
      <c r="CK6" s="0" t="s">
        <v>488</v>
      </c>
      <c r="CM6" s="1" t="s">
        <v>486</v>
      </c>
      <c r="CN6" s="0" t="s">
        <v>487</v>
      </c>
      <c r="CP6" s="1" t="s">
        <v>486</v>
      </c>
      <c r="CQ6" s="0" t="s">
        <v>487</v>
      </c>
    </row>
    <row r="7" customFormat="false" ht="14.5" hidden="false" customHeight="false" outlineLevel="0" collapsed="false">
      <c r="A7" s="1" t="s">
        <v>489</v>
      </c>
      <c r="B7" s="0" t="n">
        <v>10</v>
      </c>
      <c r="D7" s="1" t="s">
        <v>489</v>
      </c>
      <c r="E7" s="0" t="n">
        <v>10</v>
      </c>
      <c r="G7" s="1" t="s">
        <v>489</v>
      </c>
      <c r="H7" s="0" t="n">
        <v>10</v>
      </c>
      <c r="J7" s="1" t="s">
        <v>489</v>
      </c>
      <c r="K7" s="0" t="n">
        <v>10</v>
      </c>
      <c r="M7" s="1" t="s">
        <v>489</v>
      </c>
      <c r="N7" s="0" t="n">
        <v>10</v>
      </c>
      <c r="P7" s="1" t="s">
        <v>489</v>
      </c>
      <c r="Q7" s="0" t="n">
        <v>10</v>
      </c>
      <c r="S7" s="1" t="s">
        <v>489</v>
      </c>
      <c r="T7" s="0" t="n">
        <v>10</v>
      </c>
      <c r="V7" s="1" t="s">
        <v>489</v>
      </c>
      <c r="W7" s="0" t="n">
        <v>10</v>
      </c>
      <c r="Y7" s="1" t="s">
        <v>489</v>
      </c>
      <c r="Z7" s="0" t="n">
        <v>10</v>
      </c>
      <c r="AB7" s="1" t="s">
        <v>489</v>
      </c>
      <c r="AC7" s="0" t="n">
        <v>4</v>
      </c>
      <c r="AE7" s="1" t="s">
        <v>489</v>
      </c>
      <c r="AF7" s="0" t="n">
        <v>4</v>
      </c>
      <c r="AH7" s="1" t="s">
        <v>489</v>
      </c>
      <c r="AI7" s="0" t="n">
        <v>4</v>
      </c>
      <c r="AK7" s="1" t="s">
        <v>489</v>
      </c>
      <c r="AL7" s="0" t="n">
        <v>4</v>
      </c>
      <c r="AN7" s="1" t="s">
        <v>489</v>
      </c>
      <c r="AO7" s="0" t="n">
        <v>4</v>
      </c>
      <c r="AQ7" s="1" t="s">
        <v>489</v>
      </c>
      <c r="AR7" s="0" t="n">
        <v>4</v>
      </c>
      <c r="AT7" s="1" t="s">
        <v>489</v>
      </c>
      <c r="AU7" s="0" t="n">
        <v>4</v>
      </c>
      <c r="AW7" s="1" t="s">
        <v>489</v>
      </c>
      <c r="AX7" s="0" t="n">
        <v>4</v>
      </c>
      <c r="AZ7" s="1" t="s">
        <v>489</v>
      </c>
      <c r="BA7" s="0" t="n">
        <v>4</v>
      </c>
      <c r="BC7" s="1" t="s">
        <v>489</v>
      </c>
      <c r="BD7" s="0" t="n">
        <v>9</v>
      </c>
      <c r="BF7" s="1" t="s">
        <v>489</v>
      </c>
      <c r="BG7" s="0" t="n">
        <v>9</v>
      </c>
      <c r="BI7" s="1" t="s">
        <v>489</v>
      </c>
      <c r="BJ7" s="0" t="n">
        <v>9</v>
      </c>
      <c r="BL7" s="1" t="s">
        <v>489</v>
      </c>
      <c r="BM7" s="0" t="n">
        <v>4</v>
      </c>
      <c r="BO7" s="1" t="s">
        <v>489</v>
      </c>
      <c r="BP7" s="0" t="n">
        <v>4</v>
      </c>
      <c r="BR7" s="1" t="s">
        <v>489</v>
      </c>
      <c r="BS7" s="0" t="n">
        <v>4</v>
      </c>
      <c r="BU7" s="1" t="s">
        <v>489</v>
      </c>
      <c r="BV7" s="0" t="n">
        <v>9</v>
      </c>
      <c r="BX7" s="1" t="s">
        <v>489</v>
      </c>
      <c r="BY7" s="0" t="n">
        <v>9</v>
      </c>
      <c r="CA7" s="1" t="s">
        <v>489</v>
      </c>
      <c r="CB7" s="0" t="n">
        <v>9</v>
      </c>
      <c r="CD7" s="1" t="s">
        <v>489</v>
      </c>
      <c r="CE7" s="0" t="n">
        <v>9</v>
      </c>
      <c r="CG7" s="1" t="s">
        <v>489</v>
      </c>
      <c r="CH7" s="0" t="n">
        <v>4</v>
      </c>
      <c r="CJ7" s="1" t="s">
        <v>489</v>
      </c>
      <c r="CK7" s="0" t="n">
        <v>4</v>
      </c>
      <c r="CM7" s="1" t="s">
        <v>489</v>
      </c>
      <c r="CN7" s="0" t="n">
        <v>4</v>
      </c>
      <c r="CP7" s="1" t="s">
        <v>489</v>
      </c>
      <c r="CQ7" s="0" t="n">
        <v>4</v>
      </c>
    </row>
    <row r="8" customFormat="false" ht="14.5" hidden="false" customHeight="false" outlineLevel="0" collapsed="false">
      <c r="A8" s="1" t="s">
        <v>490</v>
      </c>
      <c r="B8" s="0" t="n">
        <v>8357.38256748817</v>
      </c>
      <c r="D8" s="1" t="s">
        <v>490</v>
      </c>
      <c r="E8" s="0" t="n">
        <v>7904.85219475491</v>
      </c>
      <c r="G8" s="1" t="s">
        <v>490</v>
      </c>
      <c r="H8" s="0" t="n">
        <v>69.8312536499659</v>
      </c>
      <c r="J8" s="1" t="s">
        <v>490</v>
      </c>
      <c r="K8" s="0" t="n">
        <v>8365.8238840861</v>
      </c>
      <c r="M8" s="1" t="s">
        <v>490</v>
      </c>
      <c r="N8" s="0" t="n">
        <v>7795.30162037623</v>
      </c>
      <c r="P8" s="1" t="s">
        <v>490</v>
      </c>
      <c r="Q8" s="0" t="n">
        <v>69.7290127979341</v>
      </c>
      <c r="S8" s="1" t="s">
        <v>490</v>
      </c>
      <c r="T8" s="0" t="n">
        <v>8366.81660564183</v>
      </c>
      <c r="V8" s="1" t="s">
        <v>490</v>
      </c>
      <c r="W8" s="0" t="n">
        <v>7677.0413866091</v>
      </c>
      <c r="Y8" s="1" t="s">
        <v>490</v>
      </c>
      <c r="Z8" s="0" t="n">
        <v>69.4279825973298</v>
      </c>
      <c r="AB8" s="1" t="s">
        <v>490</v>
      </c>
      <c r="AC8" s="0" t="n">
        <v>11438.0494191172</v>
      </c>
      <c r="AE8" s="1" t="s">
        <v>490</v>
      </c>
      <c r="AF8" s="0" t="n">
        <v>7070.1815238991</v>
      </c>
      <c r="AH8" s="1" t="s">
        <v>490</v>
      </c>
      <c r="AI8" s="0" t="n">
        <v>76.9905387942718</v>
      </c>
      <c r="AK8" s="1" t="s">
        <v>490</v>
      </c>
      <c r="AL8" s="0" t="n">
        <v>11449.9696083752</v>
      </c>
      <c r="AN8" s="1" t="s">
        <v>490</v>
      </c>
      <c r="AO8" s="0" t="n">
        <v>7027.42913020548</v>
      </c>
      <c r="AQ8" s="1" t="s">
        <v>490</v>
      </c>
      <c r="AR8" s="0" t="n">
        <v>77.2561048559058</v>
      </c>
      <c r="AT8" s="1" t="s">
        <v>490</v>
      </c>
      <c r="AU8" s="0" t="n">
        <v>11445.7951482355</v>
      </c>
      <c r="AW8" s="1" t="s">
        <v>490</v>
      </c>
      <c r="AX8" s="0" t="n">
        <v>7020.89457936501</v>
      </c>
      <c r="AZ8" s="1" t="s">
        <v>490</v>
      </c>
      <c r="BA8" s="0" t="n">
        <v>76.946417766011</v>
      </c>
      <c r="BC8" s="1" t="s">
        <v>490</v>
      </c>
      <c r="BD8" s="0" t="n">
        <v>365.917257332402</v>
      </c>
      <c r="BF8" s="1" t="s">
        <v>490</v>
      </c>
      <c r="BG8" s="0" t="n">
        <v>7160.57736507824</v>
      </c>
      <c r="BI8" s="1" t="s">
        <v>490</v>
      </c>
      <c r="BJ8" s="0" t="n">
        <v>6859.6847202737</v>
      </c>
      <c r="BL8" s="1" t="s">
        <v>490</v>
      </c>
      <c r="BM8" s="0" t="n">
        <v>296.007231597415</v>
      </c>
      <c r="BO8" s="1" t="s">
        <v>490</v>
      </c>
      <c r="BP8" s="0" t="n">
        <v>5871.73962320379</v>
      </c>
      <c r="BR8" s="1" t="s">
        <v>490</v>
      </c>
      <c r="BS8" s="0" t="n">
        <v>5775.55661125803</v>
      </c>
      <c r="BU8" s="1" t="s">
        <v>490</v>
      </c>
      <c r="BV8" s="0" t="n">
        <v>402.978347533303</v>
      </c>
      <c r="BX8" s="1" t="s">
        <v>490</v>
      </c>
      <c r="BY8" s="0" t="n">
        <v>228.847941316949</v>
      </c>
      <c r="CA8" s="1" t="s">
        <v>490</v>
      </c>
      <c r="CB8" s="0" t="n">
        <v>2313.52368073706</v>
      </c>
      <c r="CD8" s="1" t="s">
        <v>490</v>
      </c>
      <c r="CE8" s="0" t="n">
        <v>7168.27570316458</v>
      </c>
      <c r="CG8" s="1" t="s">
        <v>490</v>
      </c>
      <c r="CH8" s="0" t="n">
        <v>353.028698805528</v>
      </c>
      <c r="CJ8" s="1" t="s">
        <v>490</v>
      </c>
      <c r="CK8" s="0" t="n">
        <v>258.516034875963</v>
      </c>
      <c r="CM8" s="1" t="s">
        <v>490</v>
      </c>
      <c r="CN8" s="0" t="n">
        <v>1598.92828175909</v>
      </c>
      <c r="CP8" s="1" t="s">
        <v>490</v>
      </c>
      <c r="CQ8" s="0" t="n">
        <v>5876.12496435382</v>
      </c>
    </row>
    <row r="9" s="1" customFormat="true" ht="14.5" hidden="false" customHeight="false" outlineLevel="0" collapsed="false"/>
    <row r="10" s="94" customFormat="true" ht="14.5" hidden="false" customHeight="false" outlineLevel="0" collapsed="false">
      <c r="A10" s="94" t="s">
        <v>491</v>
      </c>
      <c r="B10" s="94" t="s">
        <v>492</v>
      </c>
      <c r="D10" s="94" t="s">
        <v>491</v>
      </c>
      <c r="E10" s="94" t="s">
        <v>492</v>
      </c>
      <c r="G10" s="94" t="s">
        <v>491</v>
      </c>
      <c r="H10" s="94" t="s">
        <v>492</v>
      </c>
      <c r="J10" s="94" t="s">
        <v>491</v>
      </c>
      <c r="K10" s="94" t="s">
        <v>492</v>
      </c>
      <c r="M10" s="94" t="s">
        <v>491</v>
      </c>
      <c r="N10" s="94" t="s">
        <v>492</v>
      </c>
      <c r="P10" s="94" t="s">
        <v>491</v>
      </c>
      <c r="Q10" s="94" t="s">
        <v>492</v>
      </c>
      <c r="S10" s="94" t="s">
        <v>491</v>
      </c>
      <c r="T10" s="94" t="s">
        <v>492</v>
      </c>
      <c r="V10" s="94" t="s">
        <v>491</v>
      </c>
      <c r="W10" s="94" t="s">
        <v>492</v>
      </c>
      <c r="Y10" s="94" t="s">
        <v>491</v>
      </c>
      <c r="Z10" s="94" t="s">
        <v>492</v>
      </c>
      <c r="AB10" s="94" t="s">
        <v>491</v>
      </c>
      <c r="AC10" s="94" t="s">
        <v>492</v>
      </c>
      <c r="AE10" s="94" t="s">
        <v>491</v>
      </c>
      <c r="AF10" s="94" t="s">
        <v>492</v>
      </c>
      <c r="AH10" s="94" t="s">
        <v>491</v>
      </c>
      <c r="AI10" s="94" t="s">
        <v>492</v>
      </c>
      <c r="AK10" s="94" t="s">
        <v>491</v>
      </c>
      <c r="AL10" s="94" t="s">
        <v>492</v>
      </c>
      <c r="AN10" s="94" t="s">
        <v>491</v>
      </c>
      <c r="AO10" s="94" t="s">
        <v>492</v>
      </c>
      <c r="AQ10" s="94" t="s">
        <v>491</v>
      </c>
      <c r="AR10" s="94" t="s">
        <v>492</v>
      </c>
      <c r="AT10" s="94" t="s">
        <v>491</v>
      </c>
      <c r="AU10" s="94" t="s">
        <v>492</v>
      </c>
      <c r="AW10" s="94" t="s">
        <v>491</v>
      </c>
      <c r="AX10" s="94" t="s">
        <v>492</v>
      </c>
      <c r="AZ10" s="94" t="s">
        <v>491</v>
      </c>
      <c r="BA10" s="94" t="s">
        <v>492</v>
      </c>
      <c r="BC10" s="94" t="s">
        <v>491</v>
      </c>
      <c r="BD10" s="94" t="s">
        <v>492</v>
      </c>
      <c r="BF10" s="94" t="s">
        <v>491</v>
      </c>
      <c r="BG10" s="94" t="s">
        <v>492</v>
      </c>
      <c r="BI10" s="94" t="s">
        <v>491</v>
      </c>
      <c r="BJ10" s="94" t="s">
        <v>492</v>
      </c>
      <c r="BL10" s="94" t="s">
        <v>491</v>
      </c>
      <c r="BM10" s="94" t="s">
        <v>492</v>
      </c>
      <c r="BO10" s="94" t="s">
        <v>491</v>
      </c>
      <c r="BP10" s="94" t="s">
        <v>492</v>
      </c>
      <c r="BR10" s="94" t="s">
        <v>491</v>
      </c>
      <c r="BS10" s="94" t="s">
        <v>492</v>
      </c>
      <c r="BU10" s="94" t="s">
        <v>491</v>
      </c>
      <c r="BV10" s="94" t="s">
        <v>492</v>
      </c>
      <c r="BX10" s="94" t="s">
        <v>491</v>
      </c>
      <c r="BY10" s="94" t="s">
        <v>492</v>
      </c>
      <c r="CA10" s="94" t="s">
        <v>491</v>
      </c>
      <c r="CB10" s="94" t="s">
        <v>492</v>
      </c>
      <c r="CD10" s="94" t="s">
        <v>491</v>
      </c>
      <c r="CE10" s="94" t="s">
        <v>492</v>
      </c>
      <c r="CG10" s="94" t="s">
        <v>491</v>
      </c>
      <c r="CH10" s="94" t="s">
        <v>492</v>
      </c>
      <c r="CJ10" s="94" t="s">
        <v>491</v>
      </c>
      <c r="CK10" s="94" t="s">
        <v>492</v>
      </c>
      <c r="CM10" s="94" t="s">
        <v>491</v>
      </c>
      <c r="CN10" s="94" t="s">
        <v>492</v>
      </c>
      <c r="CP10" s="94" t="s">
        <v>491</v>
      </c>
      <c r="CQ10" s="94" t="s">
        <v>492</v>
      </c>
    </row>
    <row r="11" s="75" customFormat="true" ht="14.5" hidden="false" customHeight="false" outlineLevel="0" collapsed="false">
      <c r="A11" s="75" t="n">
        <v>8.05992004164256</v>
      </c>
      <c r="B11" s="75" t="n">
        <v>0</v>
      </c>
      <c r="D11" s="75" t="n">
        <v>8.79026247020454</v>
      </c>
      <c r="E11" s="75" t="n">
        <v>0</v>
      </c>
      <c r="G11" s="75" t="n">
        <v>9.06425014456578</v>
      </c>
      <c r="H11" s="75" t="n">
        <v>0</v>
      </c>
      <c r="J11" s="75" t="n">
        <v>8.04887064207291</v>
      </c>
      <c r="K11" s="75" t="n">
        <v>0</v>
      </c>
      <c r="M11" s="75" t="n">
        <v>8.79548186676984</v>
      </c>
      <c r="N11" s="75" t="n">
        <v>0</v>
      </c>
      <c r="P11" s="75" t="n">
        <v>9.06686500601684</v>
      </c>
      <c r="Q11" s="75" t="n">
        <v>0</v>
      </c>
      <c r="S11" s="75" t="n">
        <v>8.06251033915668</v>
      </c>
      <c r="T11" s="75" t="n">
        <v>0</v>
      </c>
      <c r="V11" s="75" t="n">
        <v>8.79545538436022</v>
      </c>
      <c r="W11" s="75" t="n">
        <v>0</v>
      </c>
      <c r="Y11" s="75" t="n">
        <v>9.06314108171604</v>
      </c>
      <c r="Z11" s="75" t="n">
        <v>0</v>
      </c>
      <c r="AB11" s="75" t="n">
        <v>8.05992004164256</v>
      </c>
      <c r="AC11" s="75" t="n">
        <v>0</v>
      </c>
      <c r="AE11" s="75" t="n">
        <v>8.79026247020454</v>
      </c>
      <c r="AF11" s="75" t="n">
        <v>0</v>
      </c>
      <c r="AH11" s="75" t="n">
        <v>9.06425014456578</v>
      </c>
      <c r="AI11" s="75" t="n">
        <v>0</v>
      </c>
      <c r="AK11" s="75" t="n">
        <v>8.04887064207291</v>
      </c>
      <c r="AL11" s="75" t="n">
        <v>0</v>
      </c>
      <c r="AN11" s="75" t="n">
        <v>8.79548186676984</v>
      </c>
      <c r="AO11" s="75" t="n">
        <v>0</v>
      </c>
      <c r="AQ11" s="75" t="n">
        <v>9.06686500601684</v>
      </c>
      <c r="AR11" s="75" t="n">
        <v>0</v>
      </c>
      <c r="AT11" s="75" t="n">
        <v>8.06251033915668</v>
      </c>
      <c r="AU11" s="75" t="n">
        <v>0</v>
      </c>
      <c r="AW11" s="75" t="n">
        <v>8.79545538436022</v>
      </c>
      <c r="AX11" s="75" t="n">
        <v>0</v>
      </c>
      <c r="AZ11" s="75" t="n">
        <v>9.06314108171604</v>
      </c>
      <c r="BA11" s="75" t="n">
        <v>0</v>
      </c>
      <c r="BC11" s="75" t="n">
        <v>9.01597630294855</v>
      </c>
      <c r="BD11" s="75" t="n">
        <v>0</v>
      </c>
      <c r="BF11" s="75" t="n">
        <v>8.84629868619469</v>
      </c>
      <c r="BG11" s="75" t="n">
        <v>0</v>
      </c>
      <c r="BI11" s="75" t="n">
        <v>8.80410766097516</v>
      </c>
      <c r="BJ11" s="75" t="n">
        <v>0</v>
      </c>
      <c r="BL11" s="75" t="n">
        <v>9.01597630294855</v>
      </c>
      <c r="BM11" s="75" t="n">
        <v>0</v>
      </c>
      <c r="BO11" s="75" t="n">
        <v>8.84629868619469</v>
      </c>
      <c r="BP11" s="75" t="n">
        <v>0</v>
      </c>
      <c r="BR11" s="75" t="n">
        <v>8.80410766097516</v>
      </c>
      <c r="BS11" s="75" t="n">
        <v>0</v>
      </c>
      <c r="BU11" s="75" t="n">
        <v>8.96878542238922</v>
      </c>
      <c r="BV11" s="75" t="n">
        <v>0</v>
      </c>
      <c r="BX11" s="75" t="n">
        <v>8.85580126821039</v>
      </c>
      <c r="BY11" s="75" t="n">
        <v>0</v>
      </c>
      <c r="CA11" s="75" t="n">
        <v>8.9020007807361</v>
      </c>
      <c r="CB11" s="75" t="n">
        <v>0</v>
      </c>
      <c r="CD11" s="75" t="n">
        <v>8.87188361754888</v>
      </c>
      <c r="CE11" s="75" t="n">
        <v>0</v>
      </c>
      <c r="CG11" s="75" t="n">
        <v>8.96878542238922</v>
      </c>
      <c r="CH11" s="75" t="n">
        <v>0</v>
      </c>
      <c r="CJ11" s="75" t="n">
        <v>8.85580126821039</v>
      </c>
      <c r="CK11" s="75" t="n">
        <v>0</v>
      </c>
      <c r="CM11" s="75" t="n">
        <v>8.9020007807361</v>
      </c>
      <c r="CN11" s="75" t="n">
        <v>0</v>
      </c>
      <c r="CP11" s="75" t="n">
        <v>8.87188361754888</v>
      </c>
      <c r="CQ11" s="75" t="n">
        <v>0</v>
      </c>
    </row>
    <row r="12" s="75" customFormat="true" ht="14.5" hidden="false" customHeight="false" outlineLevel="0" collapsed="false">
      <c r="A12" s="75" t="n">
        <v>8.05992004164256</v>
      </c>
      <c r="B12" s="75" t="n">
        <v>0</v>
      </c>
      <c r="D12" s="75" t="n">
        <v>8.79026247020454</v>
      </c>
      <c r="E12" s="75" t="n">
        <v>0</v>
      </c>
      <c r="G12" s="75" t="n">
        <v>9.06425014456578</v>
      </c>
      <c r="H12" s="75" t="n">
        <v>0</v>
      </c>
      <c r="J12" s="75" t="n">
        <v>8.04887064207291</v>
      </c>
      <c r="K12" s="75" t="n">
        <v>0</v>
      </c>
      <c r="M12" s="75" t="n">
        <v>8.79548186676984</v>
      </c>
      <c r="N12" s="75" t="n">
        <v>0</v>
      </c>
      <c r="P12" s="75" t="n">
        <v>9.06686500601684</v>
      </c>
      <c r="Q12" s="75" t="n">
        <v>0</v>
      </c>
      <c r="S12" s="75" t="n">
        <v>8.06251033915668</v>
      </c>
      <c r="T12" s="75" t="n">
        <v>0</v>
      </c>
      <c r="V12" s="75" t="n">
        <v>8.79545538436022</v>
      </c>
      <c r="W12" s="75" t="n">
        <v>0</v>
      </c>
      <c r="Y12" s="75" t="n">
        <v>9.06314108171604</v>
      </c>
      <c r="Z12" s="75" t="n">
        <v>0</v>
      </c>
      <c r="AB12" s="75" t="n">
        <v>8.05992004164256</v>
      </c>
      <c r="AC12" s="75" t="n">
        <v>0</v>
      </c>
      <c r="AE12" s="75" t="n">
        <v>8.79026247020454</v>
      </c>
      <c r="AF12" s="75" t="n">
        <v>0</v>
      </c>
      <c r="AH12" s="75" t="n">
        <v>9.06425014456578</v>
      </c>
      <c r="AI12" s="75" t="n">
        <v>0</v>
      </c>
      <c r="AK12" s="75" t="n">
        <v>8.04887064207291</v>
      </c>
      <c r="AL12" s="75" t="n">
        <v>0</v>
      </c>
      <c r="AN12" s="75" t="n">
        <v>8.79548186676984</v>
      </c>
      <c r="AO12" s="75" t="n">
        <v>0</v>
      </c>
      <c r="AQ12" s="75" t="n">
        <v>9.06686500601684</v>
      </c>
      <c r="AR12" s="75" t="n">
        <v>0</v>
      </c>
      <c r="AT12" s="75" t="n">
        <v>8.06251033915668</v>
      </c>
      <c r="AU12" s="75" t="n">
        <v>0</v>
      </c>
      <c r="AW12" s="75" t="n">
        <v>8.79545538436022</v>
      </c>
      <c r="AX12" s="75" t="n">
        <v>0</v>
      </c>
      <c r="AZ12" s="75" t="n">
        <v>9.06314108171604</v>
      </c>
      <c r="BA12" s="75" t="n">
        <v>0</v>
      </c>
      <c r="BC12" s="75" t="n">
        <v>9.01597630294855</v>
      </c>
      <c r="BD12" s="75" t="n">
        <v>0</v>
      </c>
      <c r="BF12" s="75" t="n">
        <v>8.84629868619469</v>
      </c>
      <c r="BG12" s="75" t="n">
        <v>0</v>
      </c>
      <c r="BI12" s="75" t="n">
        <v>8.80410766097516</v>
      </c>
      <c r="BJ12" s="75" t="n">
        <v>0</v>
      </c>
      <c r="BL12" s="75" t="n">
        <v>9.01597630294855</v>
      </c>
      <c r="BM12" s="75" t="n">
        <v>0</v>
      </c>
      <c r="BO12" s="75" t="n">
        <v>8.84629868619469</v>
      </c>
      <c r="BP12" s="75" t="n">
        <v>0</v>
      </c>
      <c r="BR12" s="75" t="n">
        <v>8.80410766097516</v>
      </c>
      <c r="BS12" s="75" t="n">
        <v>0</v>
      </c>
      <c r="BU12" s="75" t="n">
        <v>8.96878542238922</v>
      </c>
      <c r="BV12" s="75" t="n">
        <v>0</v>
      </c>
      <c r="BX12" s="75" t="n">
        <v>8.85580126821039</v>
      </c>
      <c r="BY12" s="75" t="n">
        <v>0</v>
      </c>
      <c r="CA12" s="75" t="n">
        <v>8.9020007807361</v>
      </c>
      <c r="CB12" s="75" t="n">
        <v>0</v>
      </c>
      <c r="CD12" s="75" t="n">
        <v>8.87188361754888</v>
      </c>
      <c r="CE12" s="75" t="n">
        <v>0</v>
      </c>
      <c r="CG12" s="75" t="n">
        <v>8.96878542238922</v>
      </c>
      <c r="CH12" s="75" t="n">
        <v>0</v>
      </c>
      <c r="CJ12" s="75" t="n">
        <v>8.85580126821039</v>
      </c>
      <c r="CK12" s="75" t="n">
        <v>0</v>
      </c>
      <c r="CM12" s="75" t="n">
        <v>8.9020007807361</v>
      </c>
      <c r="CN12" s="75" t="n">
        <v>0</v>
      </c>
      <c r="CP12" s="75" t="n">
        <v>8.87188361754888</v>
      </c>
      <c r="CQ12" s="75" t="n">
        <v>0</v>
      </c>
    </row>
    <row r="13" s="75" customFormat="true" ht="14.5" hidden="false" customHeight="false" outlineLevel="0" collapsed="false">
      <c r="A13" s="75" t="n">
        <v>8.05992004164256</v>
      </c>
      <c r="B13" s="75" t="n">
        <v>48.0012311</v>
      </c>
      <c r="D13" s="75" t="n">
        <v>8.79026247020454</v>
      </c>
      <c r="E13" s="75" t="n">
        <v>122.372309</v>
      </c>
      <c r="G13" s="75" t="n">
        <v>9.06425014456578</v>
      </c>
      <c r="H13" s="75" t="n">
        <v>1.32889849</v>
      </c>
      <c r="J13" s="75" t="n">
        <v>8.04887064207291</v>
      </c>
      <c r="K13" s="75" t="n">
        <v>49.1003678</v>
      </c>
      <c r="M13" s="75" t="n">
        <v>8.79548186676984</v>
      </c>
      <c r="N13" s="75" t="n">
        <v>121.257823</v>
      </c>
      <c r="P13" s="75" t="n">
        <v>9.06686500601684</v>
      </c>
      <c r="Q13" s="75" t="n">
        <v>1.27160511</v>
      </c>
      <c r="S13" s="75" t="n">
        <v>8.06251033915668</v>
      </c>
      <c r="T13" s="75" t="n">
        <v>48.6182247</v>
      </c>
      <c r="V13" s="75" t="n">
        <v>8.79545538436022</v>
      </c>
      <c r="W13" s="75" t="n">
        <v>119.707742</v>
      </c>
      <c r="Y13" s="75" t="n">
        <v>9.06314108171604</v>
      </c>
      <c r="Z13" s="75" t="n">
        <v>1.32318111</v>
      </c>
      <c r="AB13" s="75" t="n">
        <v>8.05992004164256</v>
      </c>
      <c r="AC13" s="75" t="n">
        <v>48.0012311</v>
      </c>
      <c r="AE13" s="75" t="n">
        <v>8.79026247020454</v>
      </c>
      <c r="AF13" s="75" t="n">
        <v>122.372309</v>
      </c>
      <c r="AH13" s="75" t="n">
        <v>9.06425014456578</v>
      </c>
      <c r="AI13" s="75" t="n">
        <v>1.32889849</v>
      </c>
      <c r="AK13" s="75" t="n">
        <v>8.04887064207291</v>
      </c>
      <c r="AL13" s="75" t="n">
        <v>49.1003678</v>
      </c>
      <c r="AN13" s="75" t="n">
        <v>8.79548186676984</v>
      </c>
      <c r="AO13" s="75" t="n">
        <v>121.257823</v>
      </c>
      <c r="AQ13" s="75" t="n">
        <v>9.06686500601684</v>
      </c>
      <c r="AR13" s="75" t="n">
        <v>1.27160511</v>
      </c>
      <c r="AT13" s="75" t="n">
        <v>8.06251033915668</v>
      </c>
      <c r="AU13" s="75" t="n">
        <v>48.6182247</v>
      </c>
      <c r="AW13" s="75" t="n">
        <v>8.79545538436022</v>
      </c>
      <c r="AX13" s="75" t="n">
        <v>119.707742</v>
      </c>
      <c r="AZ13" s="75" t="n">
        <v>9.06314108171604</v>
      </c>
      <c r="BA13" s="75" t="n">
        <v>1.32318111</v>
      </c>
      <c r="BC13" s="75" t="n">
        <v>9.01597630294855</v>
      </c>
      <c r="BD13" s="75" t="n">
        <v>8.24767365</v>
      </c>
      <c r="BF13" s="75" t="n">
        <v>8.84629868619469</v>
      </c>
      <c r="BG13" s="75" t="n">
        <v>79.6438759</v>
      </c>
      <c r="BI13" s="75" t="n">
        <v>8.80410766097516</v>
      </c>
      <c r="BJ13" s="75" t="n">
        <v>78.8937577</v>
      </c>
      <c r="BL13" s="75" t="n">
        <v>9.01597630294855</v>
      </c>
      <c r="BM13" s="75" t="n">
        <v>8.24767365</v>
      </c>
      <c r="BO13" s="75" t="n">
        <v>8.84629868619469</v>
      </c>
      <c r="BP13" s="75" t="n">
        <v>79.6438759</v>
      </c>
      <c r="BR13" s="75" t="n">
        <v>8.80410766097516</v>
      </c>
      <c r="BS13" s="75" t="n">
        <v>78.8937577</v>
      </c>
      <c r="BU13" s="75" t="n">
        <v>8.96878542238922</v>
      </c>
      <c r="BV13" s="75" t="n">
        <v>7.82238275</v>
      </c>
      <c r="BX13" s="75" t="n">
        <v>8.85580126821039</v>
      </c>
      <c r="BY13" s="75" t="n">
        <v>2.12848805</v>
      </c>
      <c r="CA13" s="75" t="n">
        <v>8.9020007807361</v>
      </c>
      <c r="CB13" s="75" t="n">
        <v>46.2670431</v>
      </c>
      <c r="CD13" s="75" t="n">
        <v>8.87188361754888</v>
      </c>
      <c r="CE13" s="75" t="n">
        <v>82.0930878</v>
      </c>
      <c r="CG13" s="75" t="n">
        <v>8.96878542238922</v>
      </c>
      <c r="CH13" s="75" t="n">
        <v>7.82238275</v>
      </c>
      <c r="CJ13" s="75" t="n">
        <v>8.85580126821039</v>
      </c>
      <c r="CK13" s="75" t="n">
        <v>2.12848805</v>
      </c>
      <c r="CM13" s="75" t="n">
        <v>8.9020007807361</v>
      </c>
      <c r="CN13" s="75" t="n">
        <v>46.2670431</v>
      </c>
      <c r="CP13" s="75" t="n">
        <v>8.87188361754888</v>
      </c>
      <c r="CQ13" s="75" t="n">
        <v>82.0930878</v>
      </c>
    </row>
    <row r="14" s="75" customFormat="true" ht="14.5" hidden="false" customHeight="false" outlineLevel="0" collapsed="false">
      <c r="A14" s="75" t="n">
        <v>8.05992004164256</v>
      </c>
      <c r="B14" s="75" t="n">
        <v>48.0012311</v>
      </c>
      <c r="D14" s="75" t="n">
        <v>8.79026247020454</v>
      </c>
      <c r="E14" s="75" t="n">
        <v>122.372309</v>
      </c>
      <c r="G14" s="75" t="n">
        <v>9.06425014456578</v>
      </c>
      <c r="H14" s="75" t="n">
        <v>1.32889849</v>
      </c>
      <c r="J14" s="75" t="n">
        <v>8.04887064207291</v>
      </c>
      <c r="K14" s="75" t="n">
        <v>49.1003678</v>
      </c>
      <c r="M14" s="75" t="n">
        <v>8.79548186676984</v>
      </c>
      <c r="N14" s="75" t="n">
        <v>121.257823</v>
      </c>
      <c r="P14" s="75" t="n">
        <v>9.06686500601684</v>
      </c>
      <c r="Q14" s="75" t="n">
        <v>1.27160511</v>
      </c>
      <c r="S14" s="75" t="n">
        <v>8.06251033915668</v>
      </c>
      <c r="T14" s="75" t="n">
        <v>48.6182247</v>
      </c>
      <c r="V14" s="75" t="n">
        <v>8.79545538436022</v>
      </c>
      <c r="W14" s="75" t="n">
        <v>119.707742</v>
      </c>
      <c r="Y14" s="75" t="n">
        <v>9.06314108171604</v>
      </c>
      <c r="Z14" s="75" t="n">
        <v>1.32318111</v>
      </c>
      <c r="AB14" s="75" t="n">
        <v>8.05992004164256</v>
      </c>
      <c r="AC14" s="75" t="n">
        <v>48.0012311</v>
      </c>
      <c r="AE14" s="75" t="n">
        <v>8.79026247020454</v>
      </c>
      <c r="AF14" s="75" t="n">
        <v>122.372309</v>
      </c>
      <c r="AH14" s="75" t="n">
        <v>9.06425014456578</v>
      </c>
      <c r="AI14" s="75" t="n">
        <v>1.32889849</v>
      </c>
      <c r="AK14" s="75" t="n">
        <v>8.04887064207291</v>
      </c>
      <c r="AL14" s="75" t="n">
        <v>49.1003678</v>
      </c>
      <c r="AN14" s="75" t="n">
        <v>8.79548186676984</v>
      </c>
      <c r="AO14" s="75" t="n">
        <v>121.257823</v>
      </c>
      <c r="AQ14" s="75" t="n">
        <v>9.06686500601684</v>
      </c>
      <c r="AR14" s="75" t="n">
        <v>1.27160511</v>
      </c>
      <c r="AT14" s="75" t="n">
        <v>8.06251033915668</v>
      </c>
      <c r="AU14" s="75" t="n">
        <v>48.6182247</v>
      </c>
      <c r="AW14" s="75" t="n">
        <v>8.79545538436022</v>
      </c>
      <c r="AX14" s="75" t="n">
        <v>119.707742</v>
      </c>
      <c r="AZ14" s="75" t="n">
        <v>9.06314108171604</v>
      </c>
      <c r="BA14" s="75" t="n">
        <v>1.32318111</v>
      </c>
      <c r="BC14" s="75" t="n">
        <v>9.01597630294855</v>
      </c>
      <c r="BD14" s="75" t="n">
        <v>8.24767365</v>
      </c>
      <c r="BF14" s="75" t="n">
        <v>8.84629868619469</v>
      </c>
      <c r="BG14" s="75" t="n">
        <v>79.6438759</v>
      </c>
      <c r="BI14" s="75" t="n">
        <v>8.80410766097516</v>
      </c>
      <c r="BJ14" s="75" t="n">
        <v>78.8937577</v>
      </c>
      <c r="BL14" s="75" t="n">
        <v>9.01597630294855</v>
      </c>
      <c r="BM14" s="75" t="n">
        <v>8.24767365</v>
      </c>
      <c r="BO14" s="75" t="n">
        <v>8.84629868619469</v>
      </c>
      <c r="BP14" s="75" t="n">
        <v>79.6438759</v>
      </c>
      <c r="BR14" s="75" t="n">
        <v>8.80410766097516</v>
      </c>
      <c r="BS14" s="75" t="n">
        <v>78.8937577</v>
      </c>
      <c r="BU14" s="75" t="n">
        <v>8.96878542238922</v>
      </c>
      <c r="BV14" s="75" t="n">
        <v>7.82238275</v>
      </c>
      <c r="BX14" s="75" t="n">
        <v>8.85580126821039</v>
      </c>
      <c r="BY14" s="75" t="n">
        <v>2.12848805</v>
      </c>
      <c r="CA14" s="75" t="n">
        <v>8.9020007807361</v>
      </c>
      <c r="CB14" s="75" t="n">
        <v>46.2670431</v>
      </c>
      <c r="CD14" s="75" t="n">
        <v>8.87188361754888</v>
      </c>
      <c r="CE14" s="75" t="n">
        <v>82.0930878</v>
      </c>
      <c r="CG14" s="75" t="n">
        <v>8.96878542238922</v>
      </c>
      <c r="CH14" s="75" t="n">
        <v>7.82238275</v>
      </c>
      <c r="CJ14" s="75" t="n">
        <v>8.85580126821039</v>
      </c>
      <c r="CK14" s="75" t="n">
        <v>2.12848805</v>
      </c>
      <c r="CM14" s="75" t="n">
        <v>8.9020007807361</v>
      </c>
      <c r="CN14" s="75" t="n">
        <v>46.2670431</v>
      </c>
      <c r="CP14" s="75" t="n">
        <v>8.87188361754888</v>
      </c>
      <c r="CQ14" s="75" t="n">
        <v>82.0930878</v>
      </c>
    </row>
    <row r="15" s="75" customFormat="true" ht="14.5" hidden="false" customHeight="false" outlineLevel="0" collapsed="false">
      <c r="A15" s="75" t="n">
        <v>7.95644123528245</v>
      </c>
      <c r="B15" s="75" t="n">
        <v>96.0024622</v>
      </c>
      <c r="D15" s="75" t="n">
        <v>8.54131068186609</v>
      </c>
      <c r="E15" s="75" t="n">
        <v>244.744618</v>
      </c>
      <c r="G15" s="75" t="n">
        <v>8.81363469433254</v>
      </c>
      <c r="H15" s="75" t="n">
        <v>2.65779698</v>
      </c>
      <c r="J15" s="75" t="n">
        <v>7.9516436208918</v>
      </c>
      <c r="K15" s="75" t="n">
        <v>98.2007356</v>
      </c>
      <c r="M15" s="75" t="n">
        <v>8.54226896274878</v>
      </c>
      <c r="N15" s="75" t="n">
        <v>242.515646</v>
      </c>
      <c r="P15" s="75" t="n">
        <v>8.81807517651972</v>
      </c>
      <c r="Q15" s="75" t="n">
        <v>2.54321022</v>
      </c>
      <c r="S15" s="75" t="n">
        <v>7.95347751800896</v>
      </c>
      <c r="T15" s="75" t="n">
        <v>97.2364494</v>
      </c>
      <c r="V15" s="75" t="n">
        <v>8.53943646198734</v>
      </c>
      <c r="W15" s="75" t="n">
        <v>239.415484</v>
      </c>
      <c r="Y15" s="75" t="n">
        <v>8.81044785987119</v>
      </c>
      <c r="Z15" s="75" t="n">
        <v>2.64636222</v>
      </c>
      <c r="AB15" s="75" t="n">
        <v>7.95644123528245</v>
      </c>
      <c r="AC15" s="75" t="n">
        <v>96.0024622</v>
      </c>
      <c r="AE15" s="75" t="n">
        <v>8.54131068186609</v>
      </c>
      <c r="AF15" s="75" t="n">
        <v>244.744618</v>
      </c>
      <c r="AH15" s="75" t="n">
        <v>8.81363469433254</v>
      </c>
      <c r="AI15" s="75" t="n">
        <v>2.65779698</v>
      </c>
      <c r="AK15" s="75" t="n">
        <v>7.9516436208918</v>
      </c>
      <c r="AL15" s="75" t="n">
        <v>98.2007356</v>
      </c>
      <c r="AN15" s="75" t="n">
        <v>8.54226896274878</v>
      </c>
      <c r="AO15" s="75" t="n">
        <v>242.515646</v>
      </c>
      <c r="AQ15" s="75" t="n">
        <v>8.81807517651972</v>
      </c>
      <c r="AR15" s="75" t="n">
        <v>2.54321022</v>
      </c>
      <c r="AT15" s="75" t="n">
        <v>7.95347751800896</v>
      </c>
      <c r="AU15" s="75" t="n">
        <v>97.2364494</v>
      </c>
      <c r="AW15" s="75" t="n">
        <v>8.53943646198734</v>
      </c>
      <c r="AX15" s="75" t="n">
        <v>239.415484</v>
      </c>
      <c r="AZ15" s="75" t="n">
        <v>8.81044785987119</v>
      </c>
      <c r="BA15" s="75" t="n">
        <v>2.64636222</v>
      </c>
      <c r="BC15" s="75" t="n">
        <v>8.672997740143</v>
      </c>
      <c r="BD15" s="75" t="n">
        <v>16.4953473</v>
      </c>
      <c r="BF15" s="75" t="n">
        <v>8.68686889823736</v>
      </c>
      <c r="BG15" s="75" t="n">
        <v>159.2877518</v>
      </c>
      <c r="BI15" s="75" t="n">
        <v>8.66720734019966</v>
      </c>
      <c r="BJ15" s="75" t="n">
        <v>157.7875154</v>
      </c>
      <c r="BL15" s="75" t="n">
        <v>8.672997740143</v>
      </c>
      <c r="BM15" s="75" t="n">
        <v>16.4953473</v>
      </c>
      <c r="BO15" s="75" t="n">
        <v>8.68686889823736</v>
      </c>
      <c r="BP15" s="75" t="n">
        <v>159.2877518</v>
      </c>
      <c r="BR15" s="75" t="n">
        <v>8.66720734019966</v>
      </c>
      <c r="BS15" s="75" t="n">
        <v>157.7875154</v>
      </c>
      <c r="BU15" s="75" t="n">
        <v>8.75792694525103</v>
      </c>
      <c r="BV15" s="75" t="n">
        <v>15.6447655</v>
      </c>
      <c r="BX15" s="75" t="n">
        <v>8.76213530435457</v>
      </c>
      <c r="BY15" s="75" t="n">
        <v>4.2569761</v>
      </c>
      <c r="CA15" s="75" t="n">
        <v>8.47459046053672</v>
      </c>
      <c r="CB15" s="75" t="n">
        <v>92.5340862</v>
      </c>
      <c r="CD15" s="75" t="n">
        <v>8.69916714216505</v>
      </c>
      <c r="CE15" s="75" t="n">
        <v>164.1861756</v>
      </c>
      <c r="CG15" s="75" t="n">
        <v>8.75792694525103</v>
      </c>
      <c r="CH15" s="75" t="n">
        <v>15.6447655</v>
      </c>
      <c r="CJ15" s="75" t="n">
        <v>8.76213530435457</v>
      </c>
      <c r="CK15" s="75" t="n">
        <v>4.2569761</v>
      </c>
      <c r="CM15" s="75" t="n">
        <v>8.47459046053672</v>
      </c>
      <c r="CN15" s="75" t="n">
        <v>92.5340862</v>
      </c>
      <c r="CP15" s="75" t="n">
        <v>8.69916714216505</v>
      </c>
      <c r="CQ15" s="75" t="n">
        <v>164.1861756</v>
      </c>
    </row>
    <row r="16" s="75" customFormat="true" ht="14.5" hidden="false" customHeight="false" outlineLevel="0" collapsed="false">
      <c r="A16" s="75" t="n">
        <v>7.95644123528245</v>
      </c>
      <c r="B16" s="75" t="n">
        <v>96.0024622</v>
      </c>
      <c r="D16" s="75" t="n">
        <v>8.54131068186609</v>
      </c>
      <c r="E16" s="75" t="n">
        <v>244.744618</v>
      </c>
      <c r="G16" s="75" t="n">
        <v>8.81363469433254</v>
      </c>
      <c r="H16" s="75" t="n">
        <v>2.65779698</v>
      </c>
      <c r="J16" s="75" t="n">
        <v>7.9516436208918</v>
      </c>
      <c r="K16" s="75" t="n">
        <v>98.2007356</v>
      </c>
      <c r="M16" s="75" t="n">
        <v>8.54226896274878</v>
      </c>
      <c r="N16" s="75" t="n">
        <v>242.515646</v>
      </c>
      <c r="P16" s="75" t="n">
        <v>8.81807517651972</v>
      </c>
      <c r="Q16" s="75" t="n">
        <v>2.54321022</v>
      </c>
      <c r="S16" s="75" t="n">
        <v>7.95347751800896</v>
      </c>
      <c r="T16" s="75" t="n">
        <v>97.2364494</v>
      </c>
      <c r="V16" s="75" t="n">
        <v>8.53943646198734</v>
      </c>
      <c r="W16" s="75" t="n">
        <v>239.415484</v>
      </c>
      <c r="Y16" s="75" t="n">
        <v>8.81044785987119</v>
      </c>
      <c r="Z16" s="75" t="n">
        <v>2.64636222</v>
      </c>
      <c r="AB16" s="75" t="n">
        <v>7.95644123528245</v>
      </c>
      <c r="AC16" s="75" t="n">
        <v>96.0024622</v>
      </c>
      <c r="AE16" s="75" t="n">
        <v>8.54131068186609</v>
      </c>
      <c r="AF16" s="75" t="n">
        <v>244.744618</v>
      </c>
      <c r="AH16" s="75" t="n">
        <v>8.81363469433254</v>
      </c>
      <c r="AI16" s="75" t="n">
        <v>2.65779698</v>
      </c>
      <c r="AK16" s="75" t="n">
        <v>7.9516436208918</v>
      </c>
      <c r="AL16" s="75" t="n">
        <v>98.2007356</v>
      </c>
      <c r="AN16" s="75" t="n">
        <v>8.54226896274878</v>
      </c>
      <c r="AO16" s="75" t="n">
        <v>242.515646</v>
      </c>
      <c r="AQ16" s="75" t="n">
        <v>8.81807517651972</v>
      </c>
      <c r="AR16" s="75" t="n">
        <v>2.54321022</v>
      </c>
      <c r="AT16" s="75" t="n">
        <v>7.95347751800896</v>
      </c>
      <c r="AU16" s="75" t="n">
        <v>97.2364494</v>
      </c>
      <c r="AW16" s="75" t="n">
        <v>8.53943646198734</v>
      </c>
      <c r="AX16" s="75" t="n">
        <v>239.415484</v>
      </c>
      <c r="AZ16" s="75" t="n">
        <v>8.81044785987119</v>
      </c>
      <c r="BA16" s="75" t="n">
        <v>2.64636222</v>
      </c>
      <c r="BC16" s="75" t="n">
        <v>8.672997740143</v>
      </c>
      <c r="BD16" s="75" t="n">
        <v>16.4953473</v>
      </c>
      <c r="BF16" s="75" t="n">
        <v>8.68686889823736</v>
      </c>
      <c r="BG16" s="75" t="n">
        <v>159.2877518</v>
      </c>
      <c r="BI16" s="75" t="n">
        <v>8.66720734019966</v>
      </c>
      <c r="BJ16" s="75" t="n">
        <v>157.7875154</v>
      </c>
      <c r="BL16" s="75" t="n">
        <v>8.672997740143</v>
      </c>
      <c r="BM16" s="75" t="n">
        <v>16.4953473</v>
      </c>
      <c r="BO16" s="75" t="n">
        <v>8.68686889823736</v>
      </c>
      <c r="BP16" s="75" t="n">
        <v>159.2877518</v>
      </c>
      <c r="BR16" s="75" t="n">
        <v>8.66720734019966</v>
      </c>
      <c r="BS16" s="75" t="n">
        <v>157.7875154</v>
      </c>
      <c r="BU16" s="75" t="n">
        <v>8.75792694525103</v>
      </c>
      <c r="BV16" s="75" t="n">
        <v>15.6447655</v>
      </c>
      <c r="BX16" s="75" t="n">
        <v>8.76213530435457</v>
      </c>
      <c r="BY16" s="75" t="n">
        <v>4.2569761</v>
      </c>
      <c r="CA16" s="75" t="n">
        <v>8.47459046053672</v>
      </c>
      <c r="CB16" s="75" t="n">
        <v>92.5340862</v>
      </c>
      <c r="CD16" s="75" t="n">
        <v>8.69916714216505</v>
      </c>
      <c r="CE16" s="75" t="n">
        <v>164.1861756</v>
      </c>
      <c r="CG16" s="75" t="n">
        <v>8.75792694525103</v>
      </c>
      <c r="CH16" s="75" t="n">
        <v>15.6447655</v>
      </c>
      <c r="CJ16" s="75" t="n">
        <v>8.76213530435457</v>
      </c>
      <c r="CK16" s="75" t="n">
        <v>4.2569761</v>
      </c>
      <c r="CM16" s="75" t="n">
        <v>8.47459046053672</v>
      </c>
      <c r="CN16" s="75" t="n">
        <v>92.5340862</v>
      </c>
      <c r="CP16" s="75" t="n">
        <v>8.69916714216505</v>
      </c>
      <c r="CQ16" s="75" t="n">
        <v>164.1861756</v>
      </c>
    </row>
    <row r="17" s="75" customFormat="true" ht="14.5" hidden="false" customHeight="false" outlineLevel="0" collapsed="false">
      <c r="A17" s="75" t="n">
        <v>7.93632503639103</v>
      </c>
      <c r="B17" s="75" t="n">
        <v>144.0036933</v>
      </c>
      <c r="D17" s="75" t="n">
        <v>8.40726852185479</v>
      </c>
      <c r="E17" s="75" t="n">
        <v>367.116927</v>
      </c>
      <c r="G17" s="75" t="n">
        <v>8.66286199227414</v>
      </c>
      <c r="H17" s="75" t="n">
        <v>3.98669547</v>
      </c>
      <c r="J17" s="75" t="n">
        <v>7.93682885270796</v>
      </c>
      <c r="K17" s="75" t="n">
        <v>147.3011034</v>
      </c>
      <c r="M17" s="75" t="n">
        <v>8.41288583963237</v>
      </c>
      <c r="N17" s="75" t="n">
        <v>363.773469</v>
      </c>
      <c r="P17" s="75" t="n">
        <v>8.67093143769689</v>
      </c>
      <c r="Q17" s="75" t="n">
        <v>3.81481533</v>
      </c>
      <c r="S17" s="75" t="n">
        <v>7.9358973552263</v>
      </c>
      <c r="T17" s="75" t="n">
        <v>145.8546741</v>
      </c>
      <c r="V17" s="75" t="n">
        <v>8.41624661058737</v>
      </c>
      <c r="W17" s="75" t="n">
        <v>359.123226</v>
      </c>
      <c r="Y17" s="75" t="n">
        <v>8.66876356984754</v>
      </c>
      <c r="Z17" s="75" t="n">
        <v>3.96954333</v>
      </c>
      <c r="AB17" s="75" t="n">
        <v>7.93632503639103</v>
      </c>
      <c r="AC17" s="75" t="n">
        <v>144.0036933</v>
      </c>
      <c r="AE17" s="75" t="n">
        <v>8.40726852185479</v>
      </c>
      <c r="AF17" s="75" t="n">
        <v>367.116927</v>
      </c>
      <c r="AH17" s="75" t="n">
        <v>8.66286199227414</v>
      </c>
      <c r="AI17" s="75" t="n">
        <v>3.98669547</v>
      </c>
      <c r="AK17" s="75" t="n">
        <v>7.93682885270796</v>
      </c>
      <c r="AL17" s="75" t="n">
        <v>147.3011034</v>
      </c>
      <c r="AN17" s="75" t="n">
        <v>8.41288583963237</v>
      </c>
      <c r="AO17" s="75" t="n">
        <v>363.773469</v>
      </c>
      <c r="AQ17" s="75" t="n">
        <v>8.67093143769689</v>
      </c>
      <c r="AR17" s="75" t="n">
        <v>3.81481533</v>
      </c>
      <c r="AT17" s="75" t="n">
        <v>7.9358973552263</v>
      </c>
      <c r="AU17" s="75" t="n">
        <v>145.8546741</v>
      </c>
      <c r="AW17" s="75" t="n">
        <v>8.41624661058737</v>
      </c>
      <c r="AX17" s="75" t="n">
        <v>359.123226</v>
      </c>
      <c r="AZ17" s="75" t="n">
        <v>8.66876356984754</v>
      </c>
      <c r="BA17" s="75" t="n">
        <v>3.96954333</v>
      </c>
      <c r="BC17" s="75" t="n">
        <v>8.52246523998322</v>
      </c>
      <c r="BD17" s="75" t="n">
        <v>24.74302095</v>
      </c>
      <c r="BF17" s="75" t="n">
        <v>8.61470687586825</v>
      </c>
      <c r="BG17" s="75" t="n">
        <v>238.9316277</v>
      </c>
      <c r="BI17" s="75" t="n">
        <v>8.60202821030452</v>
      </c>
      <c r="BJ17" s="75" t="n">
        <v>236.6812731</v>
      </c>
      <c r="BL17" s="75" t="n">
        <v>8.52246523998322</v>
      </c>
      <c r="BM17" s="75" t="n">
        <v>24.74302095</v>
      </c>
      <c r="BO17" s="75" t="n">
        <v>8.61470687586825</v>
      </c>
      <c r="BP17" s="75" t="n">
        <v>238.9316277</v>
      </c>
      <c r="BR17" s="75" t="n">
        <v>8.60202821030452</v>
      </c>
      <c r="BS17" s="75" t="n">
        <v>236.6812731</v>
      </c>
      <c r="BU17" s="75" t="n">
        <v>8.64019387743638</v>
      </c>
      <c r="BV17" s="75" t="n">
        <v>23.46714825</v>
      </c>
      <c r="BX17" s="75" t="n">
        <v>8.69449086997477</v>
      </c>
      <c r="BY17" s="75" t="n">
        <v>6.38546415</v>
      </c>
      <c r="CA17" s="75" t="n">
        <v>8.28524710899173</v>
      </c>
      <c r="CB17" s="75" t="n">
        <v>138.8011293</v>
      </c>
      <c r="CD17" s="75" t="n">
        <v>8.62439805142312</v>
      </c>
      <c r="CE17" s="75" t="n">
        <v>246.2792634</v>
      </c>
      <c r="CG17" s="75" t="n">
        <v>8.64019387743638</v>
      </c>
      <c r="CH17" s="75" t="n">
        <v>23.46714825</v>
      </c>
      <c r="CJ17" s="75" t="n">
        <v>8.69449086997477</v>
      </c>
      <c r="CK17" s="75" t="n">
        <v>6.38546415</v>
      </c>
      <c r="CM17" s="75" t="n">
        <v>8.28524710899173</v>
      </c>
      <c r="CN17" s="75" t="n">
        <v>138.8011293</v>
      </c>
      <c r="CP17" s="75" t="n">
        <v>8.62439805142312</v>
      </c>
      <c r="CQ17" s="75" t="n">
        <v>246.2792634</v>
      </c>
    </row>
    <row r="18" s="75" customFormat="true" ht="14.5" hidden="false" customHeight="false" outlineLevel="0" collapsed="false">
      <c r="A18" s="75" t="n">
        <v>7.93632503639103</v>
      </c>
      <c r="B18" s="75" t="n">
        <v>144.0036933</v>
      </c>
      <c r="D18" s="75" t="n">
        <v>8.40726852185479</v>
      </c>
      <c r="E18" s="75" t="n">
        <v>367.116927</v>
      </c>
      <c r="G18" s="75" t="n">
        <v>8.66286199227414</v>
      </c>
      <c r="H18" s="75" t="n">
        <v>3.98669547</v>
      </c>
      <c r="J18" s="75" t="n">
        <v>7.93682885270796</v>
      </c>
      <c r="K18" s="75" t="n">
        <v>147.3011034</v>
      </c>
      <c r="M18" s="75" t="n">
        <v>8.41288583963237</v>
      </c>
      <c r="N18" s="75" t="n">
        <v>363.773469</v>
      </c>
      <c r="P18" s="75" t="n">
        <v>8.67093143769689</v>
      </c>
      <c r="Q18" s="75" t="n">
        <v>3.81481533</v>
      </c>
      <c r="S18" s="75" t="n">
        <v>7.9358973552263</v>
      </c>
      <c r="T18" s="75" t="n">
        <v>145.8546741</v>
      </c>
      <c r="V18" s="75" t="n">
        <v>8.41624661058737</v>
      </c>
      <c r="W18" s="75" t="n">
        <v>359.123226</v>
      </c>
      <c r="Y18" s="75" t="n">
        <v>8.66876356984754</v>
      </c>
      <c r="Z18" s="75" t="n">
        <v>3.96954333</v>
      </c>
      <c r="AB18" s="75" t="n">
        <v>7.93632503639103</v>
      </c>
      <c r="AC18" s="75" t="n">
        <v>144.0036933</v>
      </c>
      <c r="AE18" s="75" t="n">
        <v>8.40726852185479</v>
      </c>
      <c r="AF18" s="75" t="n">
        <v>367.116927</v>
      </c>
      <c r="AH18" s="75" t="n">
        <v>8.66286199227414</v>
      </c>
      <c r="AI18" s="75" t="n">
        <v>3.98669547</v>
      </c>
      <c r="AK18" s="75" t="n">
        <v>7.93682885270796</v>
      </c>
      <c r="AL18" s="75" t="n">
        <v>147.3011034</v>
      </c>
      <c r="AN18" s="75" t="n">
        <v>8.41288583963237</v>
      </c>
      <c r="AO18" s="75" t="n">
        <v>363.773469</v>
      </c>
      <c r="AQ18" s="75" t="n">
        <v>8.67093143769689</v>
      </c>
      <c r="AR18" s="75" t="n">
        <v>3.81481533</v>
      </c>
      <c r="AT18" s="75" t="n">
        <v>7.9358973552263</v>
      </c>
      <c r="AU18" s="75" t="n">
        <v>145.8546741</v>
      </c>
      <c r="AW18" s="75" t="n">
        <v>8.41624661058737</v>
      </c>
      <c r="AX18" s="75" t="n">
        <v>359.123226</v>
      </c>
      <c r="AZ18" s="75" t="n">
        <v>8.66876356984754</v>
      </c>
      <c r="BA18" s="75" t="n">
        <v>3.96954333</v>
      </c>
      <c r="BC18" s="75" t="n">
        <v>8.52246523998322</v>
      </c>
      <c r="BD18" s="75" t="n">
        <v>24.74302095</v>
      </c>
      <c r="BF18" s="75" t="n">
        <v>8.61470687586825</v>
      </c>
      <c r="BG18" s="75" t="n">
        <v>238.9316277</v>
      </c>
      <c r="BI18" s="75" t="n">
        <v>8.60202821030452</v>
      </c>
      <c r="BJ18" s="75" t="n">
        <v>236.6812731</v>
      </c>
      <c r="BL18" s="75" t="n">
        <v>8.52246523998322</v>
      </c>
      <c r="BM18" s="75" t="n">
        <v>24.74302095</v>
      </c>
      <c r="BO18" s="75" t="n">
        <v>8.61470687586825</v>
      </c>
      <c r="BP18" s="75" t="n">
        <v>238.9316277</v>
      </c>
      <c r="BR18" s="75" t="n">
        <v>8.60202821030452</v>
      </c>
      <c r="BS18" s="75" t="n">
        <v>236.6812731</v>
      </c>
      <c r="BU18" s="75" t="n">
        <v>8.64019387743638</v>
      </c>
      <c r="BV18" s="75" t="n">
        <v>23.46714825</v>
      </c>
      <c r="BX18" s="75" t="n">
        <v>8.69449086997477</v>
      </c>
      <c r="BY18" s="75" t="n">
        <v>6.38546415</v>
      </c>
      <c r="CA18" s="75" t="n">
        <v>8.28524710899173</v>
      </c>
      <c r="CB18" s="75" t="n">
        <v>138.8011293</v>
      </c>
      <c r="CD18" s="75" t="n">
        <v>8.62439805142312</v>
      </c>
      <c r="CE18" s="75" t="n">
        <v>246.2792634</v>
      </c>
      <c r="CG18" s="75" t="n">
        <v>8.64019387743638</v>
      </c>
      <c r="CH18" s="75" t="n">
        <v>23.46714825</v>
      </c>
      <c r="CJ18" s="75" t="n">
        <v>8.69449086997477</v>
      </c>
      <c r="CK18" s="75" t="n">
        <v>6.38546415</v>
      </c>
      <c r="CM18" s="75" t="n">
        <v>8.28524710899173</v>
      </c>
      <c r="CN18" s="75" t="n">
        <v>138.8011293</v>
      </c>
      <c r="CP18" s="75" t="n">
        <v>8.62439805142312</v>
      </c>
      <c r="CQ18" s="75" t="n">
        <v>246.2792634</v>
      </c>
    </row>
    <row r="19" s="75" customFormat="true" ht="14.5" hidden="false" customHeight="false" outlineLevel="0" collapsed="false">
      <c r="A19" s="75" t="n">
        <v>7.93007604554796</v>
      </c>
      <c r="B19" s="75" t="n">
        <v>192.0049244</v>
      </c>
      <c r="D19" s="75" t="n">
        <v>8.30528205632137</v>
      </c>
      <c r="E19" s="75" t="n">
        <v>489.489236</v>
      </c>
      <c r="G19" s="75" t="n">
        <v>8.56277036861839</v>
      </c>
      <c r="H19" s="75" t="n">
        <v>5.31559396</v>
      </c>
      <c r="J19" s="75" t="n">
        <v>7.93047504965785</v>
      </c>
      <c r="K19" s="75" t="n">
        <v>196.4014712</v>
      </c>
      <c r="M19" s="75" t="n">
        <v>8.30554602626732</v>
      </c>
      <c r="N19" s="75" t="n">
        <v>485.031292</v>
      </c>
      <c r="P19" s="75" t="n">
        <v>8.57365226346232</v>
      </c>
      <c r="Q19" s="75" t="n">
        <v>5.08642044</v>
      </c>
      <c r="S19" s="75" t="n">
        <v>7.93013911402004</v>
      </c>
      <c r="T19" s="75" t="n">
        <v>194.4728988</v>
      </c>
      <c r="V19" s="75" t="n">
        <v>8.31133176539465</v>
      </c>
      <c r="W19" s="75" t="n">
        <v>478.830968</v>
      </c>
      <c r="Y19" s="75" t="n">
        <v>8.56645805499217</v>
      </c>
      <c r="Z19" s="75" t="n">
        <v>5.29272444</v>
      </c>
      <c r="AB19" s="75" t="n">
        <v>7.93007604554796</v>
      </c>
      <c r="AC19" s="75" t="n">
        <v>192.0049244</v>
      </c>
      <c r="AE19" s="75" t="n">
        <v>8.30528205632137</v>
      </c>
      <c r="AF19" s="75" t="n">
        <v>489.489236</v>
      </c>
      <c r="AH19" s="75" t="n">
        <v>8.56277036861839</v>
      </c>
      <c r="AI19" s="75" t="n">
        <v>5.31559396</v>
      </c>
      <c r="AK19" s="75" t="n">
        <v>7.93047504965785</v>
      </c>
      <c r="AL19" s="75" t="n">
        <v>196.4014712</v>
      </c>
      <c r="AN19" s="75" t="n">
        <v>8.30554602626732</v>
      </c>
      <c r="AO19" s="75" t="n">
        <v>485.031292</v>
      </c>
      <c r="AQ19" s="75" t="n">
        <v>8.57365226346232</v>
      </c>
      <c r="AR19" s="75" t="n">
        <v>5.08642044</v>
      </c>
      <c r="AT19" s="75" t="n">
        <v>7.93013911402004</v>
      </c>
      <c r="AU19" s="75" t="n">
        <v>194.4728988</v>
      </c>
      <c r="AW19" s="75" t="n">
        <v>8.31133176539465</v>
      </c>
      <c r="AX19" s="75" t="n">
        <v>478.830968</v>
      </c>
      <c r="AZ19" s="75" t="n">
        <v>8.56645805499217</v>
      </c>
      <c r="BA19" s="75" t="n">
        <v>5.29272444</v>
      </c>
      <c r="BC19" s="75" t="n">
        <v>8.39341584528229</v>
      </c>
      <c r="BD19" s="75" t="n">
        <v>32.9906946</v>
      </c>
      <c r="BF19" s="75" t="n">
        <v>8.56167601260088</v>
      </c>
      <c r="BG19" s="75" t="n">
        <v>318.5755036</v>
      </c>
      <c r="BI19" s="75" t="n">
        <v>8.55020876368933</v>
      </c>
      <c r="BJ19" s="75" t="n">
        <v>315.5750308</v>
      </c>
      <c r="BL19" s="75" t="n">
        <v>8.39341584528229</v>
      </c>
      <c r="BM19" s="75" t="n">
        <v>32.9906946</v>
      </c>
      <c r="BO19" s="75" t="n">
        <v>8.56167601260088</v>
      </c>
      <c r="BP19" s="75" t="n">
        <v>318.5755036</v>
      </c>
      <c r="BR19" s="75" t="n">
        <v>8.55020876368933</v>
      </c>
      <c r="BS19" s="75" t="n">
        <v>315.5750308</v>
      </c>
      <c r="BU19" s="75" t="n">
        <v>8.53694456445362</v>
      </c>
      <c r="BV19" s="75" t="n">
        <v>31.289531</v>
      </c>
      <c r="BX19" s="75" t="n">
        <v>8.6348906902829</v>
      </c>
      <c r="BY19" s="75" t="n">
        <v>8.5139522</v>
      </c>
      <c r="CA19" s="75" t="n">
        <v>8.11328661866948</v>
      </c>
      <c r="CB19" s="75" t="n">
        <v>185.0681724</v>
      </c>
      <c r="CD19" s="75" t="n">
        <v>8.56883935954238</v>
      </c>
      <c r="CE19" s="75" t="n">
        <v>328.3723512</v>
      </c>
      <c r="CG19" s="75" t="n">
        <v>8.53694456445362</v>
      </c>
      <c r="CH19" s="75" t="n">
        <v>31.289531</v>
      </c>
      <c r="CJ19" s="75" t="n">
        <v>8.6348906902829</v>
      </c>
      <c r="CK19" s="75" t="n">
        <v>8.5139522</v>
      </c>
      <c r="CM19" s="75" t="n">
        <v>8.11328661866948</v>
      </c>
      <c r="CN19" s="75" t="n">
        <v>185.0681724</v>
      </c>
      <c r="CP19" s="75" t="n">
        <v>8.56883935954238</v>
      </c>
      <c r="CQ19" s="75" t="n">
        <v>328.3723512</v>
      </c>
    </row>
    <row r="20" s="75" customFormat="true" ht="14.5" hidden="false" customHeight="false" outlineLevel="0" collapsed="false">
      <c r="A20" s="75" t="n">
        <v>7.93007604554796</v>
      </c>
      <c r="B20" s="75" t="n">
        <v>192.0049244</v>
      </c>
      <c r="D20" s="75" t="n">
        <v>8.30528205632137</v>
      </c>
      <c r="E20" s="75" t="n">
        <v>489.489236</v>
      </c>
      <c r="G20" s="75" t="n">
        <v>8.56277036861839</v>
      </c>
      <c r="H20" s="75" t="n">
        <v>5.31559396</v>
      </c>
      <c r="J20" s="75" t="n">
        <v>7.93047504965785</v>
      </c>
      <c r="K20" s="75" t="n">
        <v>196.4014712</v>
      </c>
      <c r="M20" s="75" t="n">
        <v>8.30554602626732</v>
      </c>
      <c r="N20" s="75" t="n">
        <v>485.031292</v>
      </c>
      <c r="P20" s="75" t="n">
        <v>8.57365226346232</v>
      </c>
      <c r="Q20" s="75" t="n">
        <v>5.08642044</v>
      </c>
      <c r="S20" s="75" t="n">
        <v>7.93013911402004</v>
      </c>
      <c r="T20" s="75" t="n">
        <v>194.4728988</v>
      </c>
      <c r="V20" s="75" t="n">
        <v>8.31133176539465</v>
      </c>
      <c r="W20" s="75" t="n">
        <v>478.830968</v>
      </c>
      <c r="Y20" s="75" t="n">
        <v>8.56645805499217</v>
      </c>
      <c r="Z20" s="75" t="n">
        <v>5.29272444</v>
      </c>
      <c r="AB20" s="75" t="n">
        <v>7.93007604554796</v>
      </c>
      <c r="AC20" s="75" t="n">
        <v>192.0049244</v>
      </c>
      <c r="AE20" s="75" t="n">
        <v>8.30528205632137</v>
      </c>
      <c r="AF20" s="75" t="n">
        <v>489.489236</v>
      </c>
      <c r="AH20" s="75" t="n">
        <v>8.56277036861839</v>
      </c>
      <c r="AI20" s="75" t="n">
        <v>5.31559396</v>
      </c>
      <c r="AK20" s="75" t="n">
        <v>7.93047504965785</v>
      </c>
      <c r="AL20" s="75" t="n">
        <v>196.4014712</v>
      </c>
      <c r="AN20" s="75" t="n">
        <v>8.30554602626732</v>
      </c>
      <c r="AO20" s="75" t="n">
        <v>485.031292</v>
      </c>
      <c r="AQ20" s="75" t="n">
        <v>8.57365226346232</v>
      </c>
      <c r="AR20" s="75" t="n">
        <v>5.08642044</v>
      </c>
      <c r="AT20" s="75" t="n">
        <v>7.93013911402004</v>
      </c>
      <c r="AU20" s="75" t="n">
        <v>194.4728988</v>
      </c>
      <c r="AW20" s="75" t="n">
        <v>8.31133176539465</v>
      </c>
      <c r="AX20" s="75" t="n">
        <v>478.830968</v>
      </c>
      <c r="AZ20" s="75" t="n">
        <v>8.56645805499217</v>
      </c>
      <c r="BA20" s="75" t="n">
        <v>5.29272444</v>
      </c>
      <c r="BC20" s="75" t="n">
        <v>8.39341584528229</v>
      </c>
      <c r="BD20" s="75" t="n">
        <v>32.9906946</v>
      </c>
      <c r="BF20" s="75" t="n">
        <v>8.56167601260088</v>
      </c>
      <c r="BG20" s="75" t="n">
        <v>318.5755036</v>
      </c>
      <c r="BI20" s="75" t="n">
        <v>8.55020876368933</v>
      </c>
      <c r="BJ20" s="75" t="n">
        <v>315.5750308</v>
      </c>
      <c r="BL20" s="75" t="n">
        <v>8.39341584528229</v>
      </c>
      <c r="BM20" s="75" t="n">
        <v>32.9906946</v>
      </c>
      <c r="BO20" s="75" t="n">
        <v>8.56167601260088</v>
      </c>
      <c r="BP20" s="75" t="n">
        <v>318.5755036</v>
      </c>
      <c r="BR20" s="75" t="n">
        <v>8.55020876368933</v>
      </c>
      <c r="BS20" s="75" t="n">
        <v>315.5750308</v>
      </c>
      <c r="BU20" s="75" t="n">
        <v>8.53694456445362</v>
      </c>
      <c r="BV20" s="75" t="n">
        <v>31.289531</v>
      </c>
      <c r="BX20" s="75" t="n">
        <v>8.6348906902829</v>
      </c>
      <c r="BY20" s="75" t="n">
        <v>8.5139522</v>
      </c>
      <c r="CA20" s="75" t="n">
        <v>8.11328661866948</v>
      </c>
      <c r="CB20" s="75" t="n">
        <v>185.0681724</v>
      </c>
      <c r="CD20" s="75" t="n">
        <v>8.56883935954238</v>
      </c>
      <c r="CE20" s="75" t="n">
        <v>328.3723512</v>
      </c>
      <c r="CG20" s="75" t="n">
        <v>8.53694456445362</v>
      </c>
      <c r="CH20" s="75" t="n">
        <v>31.289531</v>
      </c>
      <c r="CJ20" s="75" t="n">
        <v>8.6348906902829</v>
      </c>
      <c r="CK20" s="75" t="n">
        <v>8.5139522</v>
      </c>
      <c r="CM20" s="75" t="n">
        <v>8.11328661866948</v>
      </c>
      <c r="CN20" s="75" t="n">
        <v>185.0681724</v>
      </c>
      <c r="CP20" s="75" t="n">
        <v>8.56883935954238</v>
      </c>
      <c r="CQ20" s="75" t="n">
        <v>328.3723512</v>
      </c>
    </row>
    <row r="21" s="75" customFormat="true" ht="14.5" hidden="false" customHeight="false" outlineLevel="0" collapsed="false">
      <c r="A21" s="75" t="n">
        <v>7.92663817558474</v>
      </c>
      <c r="B21" s="75" t="n">
        <v>240.0061555</v>
      </c>
      <c r="D21" s="75" t="n">
        <v>8.21833255423094</v>
      </c>
      <c r="E21" s="75" t="n">
        <v>611.861545</v>
      </c>
      <c r="G21" s="75" t="n">
        <v>8.47804121558555</v>
      </c>
      <c r="H21" s="75" t="n">
        <v>6.64449245</v>
      </c>
      <c r="J21" s="75" t="n">
        <v>7.92699238721917</v>
      </c>
      <c r="K21" s="75" t="n">
        <v>245.501839</v>
      </c>
      <c r="M21" s="75" t="n">
        <v>8.22004905878651</v>
      </c>
      <c r="N21" s="75" t="n">
        <v>606.289115</v>
      </c>
      <c r="P21" s="75" t="n">
        <v>8.49253831049012</v>
      </c>
      <c r="Q21" s="75" t="n">
        <v>6.35802555</v>
      </c>
      <c r="S21" s="75" t="n">
        <v>7.92701011201233</v>
      </c>
      <c r="T21" s="75" t="n">
        <v>243.0911235</v>
      </c>
      <c r="V21" s="75" t="n">
        <v>8.22008634486521</v>
      </c>
      <c r="W21" s="75" t="n">
        <v>598.53871</v>
      </c>
      <c r="Y21" s="75" t="n">
        <v>8.4879003360265</v>
      </c>
      <c r="Z21" s="75" t="n">
        <v>6.61590555</v>
      </c>
      <c r="AB21" s="75" t="n">
        <v>7.92663817558474</v>
      </c>
      <c r="AC21" s="75" t="n">
        <v>240.0061555</v>
      </c>
      <c r="AE21" s="75" t="n">
        <v>8.21833255423094</v>
      </c>
      <c r="AF21" s="75" t="n">
        <v>611.861545</v>
      </c>
      <c r="AH21" s="75" t="n">
        <v>8.47804121558555</v>
      </c>
      <c r="AI21" s="75" t="n">
        <v>6.64449245</v>
      </c>
      <c r="AK21" s="75" t="n">
        <v>7.92699238721917</v>
      </c>
      <c r="AL21" s="75" t="n">
        <v>245.501839</v>
      </c>
      <c r="AN21" s="75" t="n">
        <v>8.22004905878651</v>
      </c>
      <c r="AO21" s="75" t="n">
        <v>606.289115</v>
      </c>
      <c r="AQ21" s="75" t="n">
        <v>8.49253831049012</v>
      </c>
      <c r="AR21" s="75" t="n">
        <v>6.35802555</v>
      </c>
      <c r="AT21" s="75" t="n">
        <v>7.92701011201233</v>
      </c>
      <c r="AU21" s="75" t="n">
        <v>243.0911235</v>
      </c>
      <c r="AW21" s="75" t="n">
        <v>8.22008634486521</v>
      </c>
      <c r="AX21" s="75" t="n">
        <v>598.53871</v>
      </c>
      <c r="AZ21" s="75" t="n">
        <v>8.4879003360265</v>
      </c>
      <c r="BA21" s="75" t="n">
        <v>6.61590555</v>
      </c>
      <c r="BC21" s="75" t="n">
        <v>8.26510836794077</v>
      </c>
      <c r="BD21" s="75" t="n">
        <v>41.23836825</v>
      </c>
      <c r="BF21" s="75" t="n">
        <v>8.51658548761806</v>
      </c>
      <c r="BG21" s="75" t="n">
        <v>398.2193795</v>
      </c>
      <c r="BI21" s="75" t="n">
        <v>8.50981014721296</v>
      </c>
      <c r="BJ21" s="75" t="n">
        <v>394.4687885</v>
      </c>
      <c r="BL21" s="75" t="n">
        <v>8.26510836794077</v>
      </c>
      <c r="BM21" s="75" t="n">
        <v>41.23836825</v>
      </c>
      <c r="BO21" s="75" t="n">
        <v>8.51658548761806</v>
      </c>
      <c r="BP21" s="75" t="n">
        <v>398.2193795</v>
      </c>
      <c r="BR21" s="75" t="n">
        <v>8.50981014721296</v>
      </c>
      <c r="BS21" s="75" t="n">
        <v>394.4687885</v>
      </c>
      <c r="BU21" s="75" t="n">
        <v>8.43780945222368</v>
      </c>
      <c r="BV21" s="75" t="n">
        <v>39.11191375</v>
      </c>
      <c r="BX21" s="75" t="n">
        <v>8.58329214008025</v>
      </c>
      <c r="BY21" s="75" t="n">
        <v>10.64244025</v>
      </c>
      <c r="CA21" s="75" t="n">
        <v>7.93963272842512</v>
      </c>
      <c r="CB21" s="75" t="n">
        <v>231.3352155</v>
      </c>
      <c r="CD21" s="75" t="n">
        <v>8.52289425865359</v>
      </c>
      <c r="CE21" s="75" t="n">
        <v>410.465439</v>
      </c>
      <c r="CG21" s="75" t="n">
        <v>8.43780945222368</v>
      </c>
      <c r="CH21" s="75" t="n">
        <v>39.11191375</v>
      </c>
      <c r="CJ21" s="75" t="n">
        <v>8.58329214008025</v>
      </c>
      <c r="CK21" s="75" t="n">
        <v>10.64244025</v>
      </c>
      <c r="CM21" s="75" t="n">
        <v>7.93963272842512</v>
      </c>
      <c r="CN21" s="75" t="n">
        <v>231.3352155</v>
      </c>
      <c r="CP21" s="75" t="n">
        <v>8.52289425865359</v>
      </c>
      <c r="CQ21" s="75" t="n">
        <v>410.465439</v>
      </c>
    </row>
    <row r="22" s="75" customFormat="true" ht="14.5" hidden="false" customHeight="false" outlineLevel="0" collapsed="false">
      <c r="A22" s="75" t="n">
        <v>7.92663817558474</v>
      </c>
      <c r="B22" s="75" t="n">
        <v>240.0061555</v>
      </c>
      <c r="D22" s="75" t="n">
        <v>8.21833255423094</v>
      </c>
      <c r="E22" s="75" t="n">
        <v>611.861545</v>
      </c>
      <c r="G22" s="75" t="n">
        <v>8.47804121558555</v>
      </c>
      <c r="H22" s="75" t="n">
        <v>6.64449245</v>
      </c>
      <c r="J22" s="75" t="n">
        <v>7.92699238721917</v>
      </c>
      <c r="K22" s="75" t="n">
        <v>245.501839</v>
      </c>
      <c r="M22" s="75" t="n">
        <v>8.22004905878651</v>
      </c>
      <c r="N22" s="75" t="n">
        <v>606.289115</v>
      </c>
      <c r="P22" s="75" t="n">
        <v>8.49253831049012</v>
      </c>
      <c r="Q22" s="75" t="n">
        <v>6.35802555</v>
      </c>
      <c r="S22" s="75" t="n">
        <v>7.92701011201233</v>
      </c>
      <c r="T22" s="75" t="n">
        <v>243.0911235</v>
      </c>
      <c r="V22" s="75" t="n">
        <v>8.22008634486521</v>
      </c>
      <c r="W22" s="75" t="n">
        <v>598.53871</v>
      </c>
      <c r="Y22" s="75" t="n">
        <v>8.4879003360265</v>
      </c>
      <c r="Z22" s="75" t="n">
        <v>6.61590555</v>
      </c>
      <c r="AB22" s="75" t="n">
        <v>7.92663817558474</v>
      </c>
      <c r="AC22" s="75" t="n">
        <v>240.0061555</v>
      </c>
      <c r="AE22" s="75" t="n">
        <v>8.21833255423094</v>
      </c>
      <c r="AF22" s="75" t="n">
        <v>611.861545</v>
      </c>
      <c r="AH22" s="75" t="n">
        <v>8.47804121558555</v>
      </c>
      <c r="AI22" s="75" t="n">
        <v>6.64449245</v>
      </c>
      <c r="AK22" s="75" t="n">
        <v>7.92699238721917</v>
      </c>
      <c r="AL22" s="75" t="n">
        <v>245.501839</v>
      </c>
      <c r="AN22" s="75" t="n">
        <v>8.22004905878651</v>
      </c>
      <c r="AO22" s="75" t="n">
        <v>606.289115</v>
      </c>
      <c r="AQ22" s="75" t="n">
        <v>8.49253831049012</v>
      </c>
      <c r="AR22" s="75" t="n">
        <v>6.35802555</v>
      </c>
      <c r="AT22" s="75" t="n">
        <v>7.92701011201233</v>
      </c>
      <c r="AU22" s="75" t="n">
        <v>243.0911235</v>
      </c>
      <c r="AW22" s="75" t="n">
        <v>8.22008634486521</v>
      </c>
      <c r="AX22" s="75" t="n">
        <v>598.53871</v>
      </c>
      <c r="AZ22" s="75" t="n">
        <v>8.4879003360265</v>
      </c>
      <c r="BA22" s="75" t="n">
        <v>6.61590555</v>
      </c>
      <c r="BC22" s="75" t="n">
        <v>8.26510836794077</v>
      </c>
      <c r="BD22" s="75" t="n">
        <v>41.23836825</v>
      </c>
      <c r="BF22" s="75" t="n">
        <v>8.51658548761806</v>
      </c>
      <c r="BG22" s="75" t="n">
        <v>398.2193795</v>
      </c>
      <c r="BI22" s="75" t="n">
        <v>8.50981014721296</v>
      </c>
      <c r="BJ22" s="75" t="n">
        <v>394.4687885</v>
      </c>
      <c r="BL22" s="75" t="n">
        <v>8.26510836794077</v>
      </c>
      <c r="BM22" s="75" t="n">
        <v>41.23836825</v>
      </c>
      <c r="BO22" s="75" t="n">
        <v>8.51658548761806</v>
      </c>
      <c r="BP22" s="75" t="n">
        <v>398.2193795</v>
      </c>
      <c r="BR22" s="75" t="n">
        <v>8.50981014721296</v>
      </c>
      <c r="BS22" s="75" t="n">
        <v>394.4687885</v>
      </c>
      <c r="BU22" s="75" t="n">
        <v>8.43780945222368</v>
      </c>
      <c r="BV22" s="75" t="n">
        <v>39.11191375</v>
      </c>
      <c r="BX22" s="75" t="n">
        <v>8.58329214008025</v>
      </c>
      <c r="BY22" s="75" t="n">
        <v>10.64244025</v>
      </c>
      <c r="CA22" s="75" t="n">
        <v>7.93963272842512</v>
      </c>
      <c r="CB22" s="75" t="n">
        <v>231.3352155</v>
      </c>
      <c r="CD22" s="75" t="n">
        <v>8.52289425865359</v>
      </c>
      <c r="CE22" s="75" t="n">
        <v>410.465439</v>
      </c>
      <c r="CG22" s="75" t="n">
        <v>8.43780945222368</v>
      </c>
      <c r="CH22" s="75" t="n">
        <v>39.11191375</v>
      </c>
      <c r="CJ22" s="75" t="n">
        <v>8.58329214008025</v>
      </c>
      <c r="CK22" s="75" t="n">
        <v>10.64244025</v>
      </c>
      <c r="CM22" s="75" t="n">
        <v>7.93963272842512</v>
      </c>
      <c r="CN22" s="75" t="n">
        <v>231.3352155</v>
      </c>
      <c r="CP22" s="75" t="n">
        <v>8.52289425865359</v>
      </c>
      <c r="CQ22" s="75" t="n">
        <v>410.465439</v>
      </c>
    </row>
    <row r="23" s="75" customFormat="true" ht="14.5" hidden="false" customHeight="false" outlineLevel="0" collapsed="false">
      <c r="A23" s="75" t="n">
        <v>7.92482741861241</v>
      </c>
      <c r="B23" s="75" t="n">
        <v>288.0073866</v>
      </c>
      <c r="D23" s="75" t="n">
        <v>8.14476835091821</v>
      </c>
      <c r="E23" s="75" t="n">
        <v>734.233854</v>
      </c>
      <c r="G23" s="75" t="n">
        <v>8.4075278873346</v>
      </c>
      <c r="H23" s="75" t="n">
        <v>7.97339094</v>
      </c>
      <c r="J23" s="75" t="n">
        <v>7.92443903137843</v>
      </c>
      <c r="K23" s="75" t="n">
        <v>294.6022068</v>
      </c>
      <c r="M23" s="75" t="n">
        <v>8.14599018579603</v>
      </c>
      <c r="N23" s="75" t="n">
        <v>727.546938</v>
      </c>
      <c r="P23" s="75" t="n">
        <v>8.42690159823665</v>
      </c>
      <c r="Q23" s="75" t="n">
        <v>7.62963066</v>
      </c>
      <c r="S23" s="75" t="n">
        <v>7.92512527374973</v>
      </c>
      <c r="T23" s="75" t="n">
        <v>291.7093482</v>
      </c>
      <c r="V23" s="75" t="n">
        <v>8.14843685355362</v>
      </c>
      <c r="W23" s="75" t="n">
        <v>718.246452</v>
      </c>
      <c r="Y23" s="75" t="n">
        <v>8.42093629898753</v>
      </c>
      <c r="Z23" s="75" t="n">
        <v>7.93908666</v>
      </c>
      <c r="AB23" s="75" t="n">
        <v>7.92482741861241</v>
      </c>
      <c r="AC23" s="75" t="n">
        <v>288.0073866</v>
      </c>
      <c r="AE23" s="75" t="n">
        <v>8.14476835091821</v>
      </c>
      <c r="AF23" s="75" t="n">
        <v>734.233854</v>
      </c>
      <c r="AH23" s="75" t="n">
        <v>8.4075278873346</v>
      </c>
      <c r="AI23" s="75" t="n">
        <v>7.97339094</v>
      </c>
      <c r="AK23" s="75" t="n">
        <v>7.92443903137843</v>
      </c>
      <c r="AL23" s="75" t="n">
        <v>294.6022068</v>
      </c>
      <c r="AN23" s="75" t="n">
        <v>8.14599018579603</v>
      </c>
      <c r="AO23" s="75" t="n">
        <v>727.546938</v>
      </c>
      <c r="AQ23" s="75" t="n">
        <v>8.42690159823665</v>
      </c>
      <c r="AR23" s="75" t="n">
        <v>7.62963066</v>
      </c>
      <c r="AT23" s="75" t="n">
        <v>7.92512527374973</v>
      </c>
      <c r="AU23" s="75" t="n">
        <v>291.7093482</v>
      </c>
      <c r="AW23" s="75" t="n">
        <v>8.14843685355362</v>
      </c>
      <c r="AX23" s="75" t="n">
        <v>718.246452</v>
      </c>
      <c r="AZ23" s="75" t="n">
        <v>8.42093629898753</v>
      </c>
      <c r="BA23" s="75" t="n">
        <v>7.93908666</v>
      </c>
      <c r="BC23" s="75" t="n">
        <v>8.13733402109329</v>
      </c>
      <c r="BD23" s="75" t="n">
        <v>49.4860419</v>
      </c>
      <c r="BF23" s="75" t="n">
        <v>8.48054852578859</v>
      </c>
      <c r="BG23" s="75" t="n">
        <v>477.8632554</v>
      </c>
      <c r="BI23" s="75" t="n">
        <v>8.47654506018395</v>
      </c>
      <c r="BJ23" s="75" t="n">
        <v>473.3625462</v>
      </c>
      <c r="BL23" s="75" t="n">
        <v>8.13733402109329</v>
      </c>
      <c r="BM23" s="75" t="n">
        <v>49.4860419</v>
      </c>
      <c r="BO23" s="75" t="n">
        <v>8.48054852578859</v>
      </c>
      <c r="BP23" s="75" t="n">
        <v>477.8632554</v>
      </c>
      <c r="BR23" s="75" t="n">
        <v>8.47654506018395</v>
      </c>
      <c r="BS23" s="75" t="n">
        <v>473.3625462</v>
      </c>
      <c r="BU23" s="75" t="n">
        <v>8.34845075823976</v>
      </c>
      <c r="BV23" s="75" t="n">
        <v>46.9342965</v>
      </c>
      <c r="BX23" s="75" t="n">
        <v>8.53540662171626</v>
      </c>
      <c r="BY23" s="75" t="n">
        <v>12.7709283</v>
      </c>
      <c r="CA23" s="75" t="n">
        <v>7.76621863539073</v>
      </c>
      <c r="CB23" s="75" t="n">
        <v>277.6022586</v>
      </c>
      <c r="CD23" s="75" t="n">
        <v>8.48411408415264</v>
      </c>
      <c r="CE23" s="75" t="n">
        <v>492.5585268</v>
      </c>
      <c r="CG23" s="75" t="n">
        <v>8.34845075823976</v>
      </c>
      <c r="CH23" s="75" t="n">
        <v>46.9342965</v>
      </c>
      <c r="CJ23" s="75" t="n">
        <v>8.53540662171626</v>
      </c>
      <c r="CK23" s="75" t="n">
        <v>12.7709283</v>
      </c>
      <c r="CM23" s="75" t="n">
        <v>7.76621863539073</v>
      </c>
      <c r="CN23" s="75" t="n">
        <v>277.6022586</v>
      </c>
      <c r="CP23" s="75" t="n">
        <v>8.48411408415264</v>
      </c>
      <c r="CQ23" s="75" t="n">
        <v>492.5585268</v>
      </c>
    </row>
    <row r="24" s="75" customFormat="true" ht="14.5" hidden="false" customHeight="false" outlineLevel="0" collapsed="false">
      <c r="A24" s="75" t="n">
        <v>7.92482741861241</v>
      </c>
      <c r="B24" s="75" t="n">
        <v>288.0073866</v>
      </c>
      <c r="D24" s="75" t="n">
        <v>8.14476835091821</v>
      </c>
      <c r="E24" s="75" t="n">
        <v>734.233854</v>
      </c>
      <c r="G24" s="75" t="n">
        <v>8.4075278873346</v>
      </c>
      <c r="H24" s="75" t="n">
        <v>7.97339094</v>
      </c>
      <c r="J24" s="75" t="n">
        <v>7.92443903137843</v>
      </c>
      <c r="K24" s="75" t="n">
        <v>294.6022068</v>
      </c>
      <c r="M24" s="75" t="n">
        <v>8.14599018579603</v>
      </c>
      <c r="N24" s="75" t="n">
        <v>727.546938</v>
      </c>
      <c r="P24" s="75" t="n">
        <v>8.42690159823665</v>
      </c>
      <c r="Q24" s="75" t="n">
        <v>7.62963066</v>
      </c>
      <c r="S24" s="75" t="n">
        <v>7.92512527374973</v>
      </c>
      <c r="T24" s="75" t="n">
        <v>291.7093482</v>
      </c>
      <c r="V24" s="75" t="n">
        <v>8.14843685355362</v>
      </c>
      <c r="W24" s="75" t="n">
        <v>718.246452</v>
      </c>
      <c r="Y24" s="75" t="n">
        <v>8.42093629898753</v>
      </c>
      <c r="Z24" s="75" t="n">
        <v>7.93908666</v>
      </c>
      <c r="AB24" s="75" t="n">
        <v>7.92482741861241</v>
      </c>
      <c r="AC24" s="75" t="n">
        <v>288.0073866</v>
      </c>
      <c r="AE24" s="75" t="n">
        <v>8.14476835091821</v>
      </c>
      <c r="AF24" s="75" t="n">
        <v>734.233854</v>
      </c>
      <c r="AH24" s="75" t="n">
        <v>8.4075278873346</v>
      </c>
      <c r="AI24" s="75" t="n">
        <v>7.97339094</v>
      </c>
      <c r="AK24" s="75" t="n">
        <v>7.92443903137843</v>
      </c>
      <c r="AL24" s="75" t="n">
        <v>294.6022068</v>
      </c>
      <c r="AN24" s="75" t="n">
        <v>8.14599018579603</v>
      </c>
      <c r="AO24" s="75" t="n">
        <v>727.546938</v>
      </c>
      <c r="AQ24" s="75" t="n">
        <v>8.42690159823665</v>
      </c>
      <c r="AR24" s="75" t="n">
        <v>7.62963066</v>
      </c>
      <c r="AT24" s="75" t="n">
        <v>7.92512527374973</v>
      </c>
      <c r="AU24" s="75" t="n">
        <v>291.7093482</v>
      </c>
      <c r="AW24" s="75" t="n">
        <v>8.14843685355362</v>
      </c>
      <c r="AX24" s="75" t="n">
        <v>718.246452</v>
      </c>
      <c r="AZ24" s="75" t="n">
        <v>8.42093629898753</v>
      </c>
      <c r="BA24" s="75" t="n">
        <v>7.93908666</v>
      </c>
      <c r="BC24" s="75" t="n">
        <v>8.13733402109329</v>
      </c>
      <c r="BD24" s="75" t="n">
        <v>49.4860419</v>
      </c>
      <c r="BF24" s="75" t="n">
        <v>8.48054852578859</v>
      </c>
      <c r="BG24" s="75" t="n">
        <v>477.8632554</v>
      </c>
      <c r="BI24" s="75" t="n">
        <v>8.47654506018395</v>
      </c>
      <c r="BJ24" s="75" t="n">
        <v>473.3625462</v>
      </c>
      <c r="BL24" s="75" t="n">
        <v>8.13733402109329</v>
      </c>
      <c r="BM24" s="75" t="n">
        <v>49.4860419</v>
      </c>
      <c r="BO24" s="75" t="n">
        <v>8.48054852578859</v>
      </c>
      <c r="BP24" s="75" t="n">
        <v>477.8632554</v>
      </c>
      <c r="BR24" s="75" t="n">
        <v>8.47654506018395</v>
      </c>
      <c r="BS24" s="75" t="n">
        <v>473.3625462</v>
      </c>
      <c r="BU24" s="75" t="n">
        <v>8.34845075823976</v>
      </c>
      <c r="BV24" s="75" t="n">
        <v>46.9342965</v>
      </c>
      <c r="BX24" s="75" t="n">
        <v>8.53540662171626</v>
      </c>
      <c r="BY24" s="75" t="n">
        <v>12.7709283</v>
      </c>
      <c r="CA24" s="75" t="n">
        <v>7.76621863539073</v>
      </c>
      <c r="CB24" s="75" t="n">
        <v>277.6022586</v>
      </c>
      <c r="CD24" s="75" t="n">
        <v>8.48411408415264</v>
      </c>
      <c r="CE24" s="75" t="n">
        <v>492.5585268</v>
      </c>
      <c r="CG24" s="75" t="n">
        <v>8.34845075823976</v>
      </c>
      <c r="CH24" s="75" t="n">
        <v>46.9342965</v>
      </c>
      <c r="CJ24" s="75" t="n">
        <v>8.53540662171626</v>
      </c>
      <c r="CK24" s="75" t="n">
        <v>12.7709283</v>
      </c>
      <c r="CM24" s="75" t="n">
        <v>7.76621863539073</v>
      </c>
      <c r="CN24" s="75" t="n">
        <v>277.6022586</v>
      </c>
      <c r="CP24" s="75" t="n">
        <v>8.48411408415264</v>
      </c>
      <c r="CQ24" s="75" t="n">
        <v>492.5585268</v>
      </c>
    </row>
    <row r="25" s="75" customFormat="true" ht="14.5" hidden="false" customHeight="false" outlineLevel="0" collapsed="false">
      <c r="A25" s="75" t="n">
        <v>7.92351151708586</v>
      </c>
      <c r="B25" s="75" t="n">
        <v>336.0086177</v>
      </c>
      <c r="D25" s="75" t="n">
        <v>8.08176264840808</v>
      </c>
      <c r="E25" s="75" t="n">
        <v>856.606163</v>
      </c>
      <c r="G25" s="75" t="n">
        <v>8.34840113721577</v>
      </c>
      <c r="H25" s="75" t="n">
        <v>9.30228943</v>
      </c>
      <c r="J25" s="75" t="n">
        <v>7.9231225667626</v>
      </c>
      <c r="K25" s="75" t="n">
        <v>343.7025746</v>
      </c>
      <c r="M25" s="75" t="n">
        <v>8.0812492857933</v>
      </c>
      <c r="N25" s="75" t="n">
        <v>848.804761</v>
      </c>
      <c r="P25" s="75" t="n">
        <v>8.36781690851285</v>
      </c>
      <c r="Q25" s="75" t="n">
        <v>8.90123577</v>
      </c>
      <c r="S25" s="75" t="n">
        <v>7.92405162507181</v>
      </c>
      <c r="T25" s="75" t="n">
        <v>340.3275729</v>
      </c>
      <c r="V25" s="75" t="n">
        <v>8.08703782341815</v>
      </c>
      <c r="W25" s="75" t="n">
        <v>837.954194</v>
      </c>
      <c r="Y25" s="75" t="n">
        <v>8.35851510678116</v>
      </c>
      <c r="Z25" s="75" t="n">
        <v>9.26226777</v>
      </c>
      <c r="AB25" s="75" t="n">
        <v>7.92351151708586</v>
      </c>
      <c r="AC25" s="75" t="n">
        <v>336.0086177</v>
      </c>
      <c r="AE25" s="75" t="n">
        <v>8.08176264840808</v>
      </c>
      <c r="AF25" s="75" t="n">
        <v>856.606163</v>
      </c>
      <c r="AH25" s="75" t="n">
        <v>8.34840113721577</v>
      </c>
      <c r="AI25" s="75" t="n">
        <v>9.30228943</v>
      </c>
      <c r="AK25" s="75" t="n">
        <v>7.9231225667626</v>
      </c>
      <c r="AL25" s="75" t="n">
        <v>343.7025746</v>
      </c>
      <c r="AN25" s="75" t="n">
        <v>8.0812492857933</v>
      </c>
      <c r="AO25" s="75" t="n">
        <v>848.804761</v>
      </c>
      <c r="AQ25" s="75" t="n">
        <v>8.36781690851285</v>
      </c>
      <c r="AR25" s="75" t="n">
        <v>8.90123577</v>
      </c>
      <c r="AT25" s="75" t="n">
        <v>7.92405162507181</v>
      </c>
      <c r="AU25" s="75" t="n">
        <v>340.3275729</v>
      </c>
      <c r="AW25" s="75" t="n">
        <v>8.08703782341815</v>
      </c>
      <c r="AX25" s="75" t="n">
        <v>837.954194</v>
      </c>
      <c r="AZ25" s="75" t="n">
        <v>8.35851510678116</v>
      </c>
      <c r="BA25" s="75" t="n">
        <v>9.26226777</v>
      </c>
      <c r="BC25" s="75" t="n">
        <v>7.99994668056498</v>
      </c>
      <c r="BD25" s="75" t="n">
        <v>57.73371555</v>
      </c>
      <c r="BF25" s="75" t="n">
        <v>8.44825694405695</v>
      </c>
      <c r="BG25" s="75" t="n">
        <v>557.5071313</v>
      </c>
      <c r="BI25" s="75" t="n">
        <v>8.443891499626</v>
      </c>
      <c r="BJ25" s="75" t="n">
        <v>552.2563039</v>
      </c>
      <c r="BL25" s="75" t="n">
        <v>7.99994668056498</v>
      </c>
      <c r="BM25" s="75" t="n">
        <v>57.73371555</v>
      </c>
      <c r="BO25" s="75" t="n">
        <v>8.44825694405695</v>
      </c>
      <c r="BP25" s="75" t="n">
        <v>557.5071313</v>
      </c>
      <c r="BR25" s="75" t="n">
        <v>8.443891499626</v>
      </c>
      <c r="BS25" s="75" t="n">
        <v>552.2563039</v>
      </c>
      <c r="BU25" s="75" t="n">
        <v>8.2623827383456</v>
      </c>
      <c r="BV25" s="75" t="n">
        <v>54.75667925</v>
      </c>
      <c r="BX25" s="75" t="n">
        <v>8.49174256414629</v>
      </c>
      <c r="BY25" s="75" t="n">
        <v>14.89941635</v>
      </c>
      <c r="CA25" s="75" t="n">
        <v>7.59359782727977</v>
      </c>
      <c r="CB25" s="75" t="n">
        <v>323.8693017</v>
      </c>
      <c r="CD25" s="75" t="n">
        <v>8.45187644741069</v>
      </c>
      <c r="CE25" s="75" t="n">
        <v>574.6516146</v>
      </c>
      <c r="CG25" s="75" t="n">
        <v>8.2623827383456</v>
      </c>
      <c r="CH25" s="75" t="n">
        <v>54.75667925</v>
      </c>
      <c r="CJ25" s="75" t="n">
        <v>8.49174256414629</v>
      </c>
      <c r="CK25" s="75" t="n">
        <v>14.89941635</v>
      </c>
      <c r="CM25" s="75" t="n">
        <v>7.59359782727977</v>
      </c>
      <c r="CN25" s="75" t="n">
        <v>323.8693017</v>
      </c>
      <c r="CP25" s="75" t="n">
        <v>8.45187644741069</v>
      </c>
      <c r="CQ25" s="75" t="n">
        <v>574.6516146</v>
      </c>
    </row>
    <row r="26" s="75" customFormat="true" ht="14.5" hidden="false" customHeight="false" outlineLevel="0" collapsed="false">
      <c r="A26" s="75" t="n">
        <v>7.92351151708586</v>
      </c>
      <c r="B26" s="75" t="n">
        <v>336.0086177</v>
      </c>
      <c r="D26" s="75" t="n">
        <v>8.08176264840808</v>
      </c>
      <c r="E26" s="75" t="n">
        <v>856.606163</v>
      </c>
      <c r="G26" s="75" t="n">
        <v>8.34840113721577</v>
      </c>
      <c r="H26" s="75" t="n">
        <v>9.30228943</v>
      </c>
      <c r="J26" s="75" t="n">
        <v>7.9231225667626</v>
      </c>
      <c r="K26" s="75" t="n">
        <v>343.7025746</v>
      </c>
      <c r="M26" s="75" t="n">
        <v>8.0812492857933</v>
      </c>
      <c r="N26" s="75" t="n">
        <v>848.804761</v>
      </c>
      <c r="P26" s="75" t="n">
        <v>8.36781690851285</v>
      </c>
      <c r="Q26" s="75" t="n">
        <v>8.90123577</v>
      </c>
      <c r="S26" s="75" t="n">
        <v>7.92405162507181</v>
      </c>
      <c r="T26" s="75" t="n">
        <v>340.3275729</v>
      </c>
      <c r="V26" s="75" t="n">
        <v>8.08703782341815</v>
      </c>
      <c r="W26" s="75" t="n">
        <v>837.954194</v>
      </c>
      <c r="Y26" s="75" t="n">
        <v>8.35851510678116</v>
      </c>
      <c r="Z26" s="75" t="n">
        <v>9.26226777</v>
      </c>
      <c r="AB26" s="75" t="n">
        <v>7.92351151708586</v>
      </c>
      <c r="AC26" s="75" t="n">
        <v>336.0086177</v>
      </c>
      <c r="AE26" s="75" t="n">
        <v>8.08176264840808</v>
      </c>
      <c r="AF26" s="75" t="n">
        <v>856.606163</v>
      </c>
      <c r="AH26" s="75" t="n">
        <v>8.34840113721577</v>
      </c>
      <c r="AI26" s="75" t="n">
        <v>9.30228943</v>
      </c>
      <c r="AK26" s="75" t="n">
        <v>7.9231225667626</v>
      </c>
      <c r="AL26" s="75" t="n">
        <v>343.7025746</v>
      </c>
      <c r="AN26" s="75" t="n">
        <v>8.0812492857933</v>
      </c>
      <c r="AO26" s="75" t="n">
        <v>848.804761</v>
      </c>
      <c r="AQ26" s="75" t="n">
        <v>8.36781690851285</v>
      </c>
      <c r="AR26" s="75" t="n">
        <v>8.90123577</v>
      </c>
      <c r="AT26" s="75" t="n">
        <v>7.92405162507181</v>
      </c>
      <c r="AU26" s="75" t="n">
        <v>340.3275729</v>
      </c>
      <c r="AW26" s="75" t="n">
        <v>8.08703782341815</v>
      </c>
      <c r="AX26" s="75" t="n">
        <v>837.954194</v>
      </c>
      <c r="AZ26" s="75" t="n">
        <v>8.35851510678116</v>
      </c>
      <c r="BA26" s="75" t="n">
        <v>9.26226777</v>
      </c>
      <c r="BC26" s="75" t="n">
        <v>7.99994668056498</v>
      </c>
      <c r="BD26" s="75" t="n">
        <v>57.73371555</v>
      </c>
      <c r="BF26" s="75" t="n">
        <v>8.44825694405695</v>
      </c>
      <c r="BG26" s="75" t="n">
        <v>557.5071313</v>
      </c>
      <c r="BI26" s="75" t="n">
        <v>8.443891499626</v>
      </c>
      <c r="BJ26" s="75" t="n">
        <v>552.2563039</v>
      </c>
      <c r="BL26" s="75" t="n">
        <v>7.99994668056498</v>
      </c>
      <c r="BM26" s="75" t="n">
        <v>57.73371555</v>
      </c>
      <c r="BO26" s="75" t="n">
        <v>8.44825694405695</v>
      </c>
      <c r="BP26" s="75" t="n">
        <v>557.5071313</v>
      </c>
      <c r="BR26" s="75" t="n">
        <v>8.443891499626</v>
      </c>
      <c r="BS26" s="75" t="n">
        <v>552.2563039</v>
      </c>
      <c r="BU26" s="75" t="n">
        <v>8.2623827383456</v>
      </c>
      <c r="BV26" s="75" t="n">
        <v>54.75667925</v>
      </c>
      <c r="BX26" s="75" t="n">
        <v>8.49174256414629</v>
      </c>
      <c r="BY26" s="75" t="n">
        <v>14.89941635</v>
      </c>
      <c r="CA26" s="75" t="n">
        <v>7.59359782727977</v>
      </c>
      <c r="CB26" s="75" t="n">
        <v>323.8693017</v>
      </c>
      <c r="CD26" s="75" t="n">
        <v>8.45187644741069</v>
      </c>
      <c r="CE26" s="75" t="n">
        <v>574.6516146</v>
      </c>
      <c r="CG26" s="75" t="n">
        <v>8.2623827383456</v>
      </c>
      <c r="CH26" s="75" t="n">
        <v>54.75667925</v>
      </c>
      <c r="CJ26" s="75" t="n">
        <v>8.49174256414629</v>
      </c>
      <c r="CK26" s="75" t="n">
        <v>14.89941635</v>
      </c>
      <c r="CM26" s="75" t="n">
        <v>7.59359782727977</v>
      </c>
      <c r="CN26" s="75" t="n">
        <v>323.8693017</v>
      </c>
      <c r="CP26" s="75" t="n">
        <v>8.45187644741069</v>
      </c>
      <c r="CQ26" s="75" t="n">
        <v>574.6516146</v>
      </c>
    </row>
    <row r="27" s="75" customFormat="true" ht="14.5" hidden="false" customHeight="false" outlineLevel="0" collapsed="false">
      <c r="A27" s="75" t="n">
        <v>7.92283383562046</v>
      </c>
      <c r="B27" s="75" t="n">
        <v>384.0098488</v>
      </c>
      <c r="D27" s="75" t="n">
        <v>8.03145136504084</v>
      </c>
      <c r="E27" s="75" t="n">
        <v>978.978472</v>
      </c>
      <c r="G27" s="75" t="n">
        <v>8.29411305041717</v>
      </c>
      <c r="H27" s="75" t="n">
        <v>10.63118792</v>
      </c>
      <c r="J27" s="75" t="n">
        <v>7.92239399476721</v>
      </c>
      <c r="K27" s="75" t="n">
        <v>392.8029424</v>
      </c>
      <c r="M27" s="75" t="n">
        <v>8.03168563544323</v>
      </c>
      <c r="N27" s="75" t="n">
        <v>970.062584</v>
      </c>
      <c r="P27" s="75" t="n">
        <v>8.31177872105517</v>
      </c>
      <c r="Q27" s="75" t="n">
        <v>10.17284088</v>
      </c>
      <c r="S27" s="75" t="n">
        <v>7.92344690629809</v>
      </c>
      <c r="T27" s="75" t="n">
        <v>388.9457976</v>
      </c>
      <c r="V27" s="75" t="n">
        <v>8.03618505292575</v>
      </c>
      <c r="W27" s="75" t="n">
        <v>957.661936</v>
      </c>
      <c r="Y27" s="75" t="n">
        <v>8.30192273102793</v>
      </c>
      <c r="Z27" s="75" t="n">
        <v>10.58544888</v>
      </c>
      <c r="AB27" s="75" t="n">
        <v>7.92283383562046</v>
      </c>
      <c r="AC27" s="75" t="n">
        <v>384.0098488</v>
      </c>
      <c r="AE27" s="75" t="n">
        <v>8.03145136504084</v>
      </c>
      <c r="AF27" s="75" t="n">
        <v>978.978472</v>
      </c>
      <c r="AH27" s="75" t="n">
        <v>8.29411305041717</v>
      </c>
      <c r="AI27" s="75" t="n">
        <v>10.63118792</v>
      </c>
      <c r="AK27" s="75" t="n">
        <v>7.92239399476721</v>
      </c>
      <c r="AL27" s="75" t="n">
        <v>392.8029424</v>
      </c>
      <c r="AN27" s="75" t="n">
        <v>8.03168563544323</v>
      </c>
      <c r="AO27" s="75" t="n">
        <v>970.062584</v>
      </c>
      <c r="AQ27" s="75" t="n">
        <v>8.31177872105517</v>
      </c>
      <c r="AR27" s="75" t="n">
        <v>10.17284088</v>
      </c>
      <c r="AT27" s="75" t="n">
        <v>7.92344690629809</v>
      </c>
      <c r="AU27" s="75" t="n">
        <v>388.9457976</v>
      </c>
      <c r="AW27" s="75" t="n">
        <v>8.03618505292575</v>
      </c>
      <c r="AX27" s="75" t="n">
        <v>957.661936</v>
      </c>
      <c r="AZ27" s="75" t="n">
        <v>8.30192273102793</v>
      </c>
      <c r="BA27" s="75" t="n">
        <v>10.58544888</v>
      </c>
      <c r="BC27" s="75" t="n">
        <v>7.86947240964603</v>
      </c>
      <c r="BD27" s="75" t="n">
        <v>65.9813892</v>
      </c>
      <c r="BF27" s="75" t="n">
        <v>8.42104437320195</v>
      </c>
      <c r="BG27" s="75" t="n">
        <v>637.1510072</v>
      </c>
      <c r="BI27" s="75" t="n">
        <v>8.41523484090023</v>
      </c>
      <c r="BJ27" s="75" t="n">
        <v>631.1500616</v>
      </c>
      <c r="BL27" s="75" t="n">
        <v>7.86947240964603</v>
      </c>
      <c r="BM27" s="75" t="n">
        <v>65.9813892</v>
      </c>
      <c r="BO27" s="75" t="n">
        <v>8.42104437320195</v>
      </c>
      <c r="BP27" s="75" t="n">
        <v>637.1510072</v>
      </c>
      <c r="BR27" s="75" t="n">
        <v>8.41523484090023</v>
      </c>
      <c r="BS27" s="75" t="n">
        <v>631.1500616</v>
      </c>
      <c r="BU27" s="75" t="n">
        <v>8.18496523670217</v>
      </c>
      <c r="BV27" s="75" t="n">
        <v>62.579062</v>
      </c>
      <c r="BX27" s="75" t="n">
        <v>8.45205461088544</v>
      </c>
      <c r="BY27" s="75" t="n">
        <v>17.0279044</v>
      </c>
      <c r="CA27" s="75" t="n">
        <v>7.43964994717175</v>
      </c>
      <c r="CB27" s="75" t="n">
        <v>370.1363448</v>
      </c>
      <c r="CD27" s="75" t="n">
        <v>8.42389948069603</v>
      </c>
      <c r="CE27" s="75" t="n">
        <v>656.7447024</v>
      </c>
      <c r="CG27" s="75" t="n">
        <v>8.18496523670217</v>
      </c>
      <c r="CH27" s="75" t="n">
        <v>62.579062</v>
      </c>
      <c r="CJ27" s="75" t="n">
        <v>8.45205461088544</v>
      </c>
      <c r="CK27" s="75" t="n">
        <v>17.0279044</v>
      </c>
      <c r="CM27" s="75" t="n">
        <v>7.43964994717175</v>
      </c>
      <c r="CN27" s="75" t="n">
        <v>370.1363448</v>
      </c>
      <c r="CP27" s="75" t="n">
        <v>8.42389948069603</v>
      </c>
      <c r="CQ27" s="75" t="n">
        <v>656.7447024</v>
      </c>
    </row>
    <row r="28" s="75" customFormat="true" ht="14.5" hidden="false" customHeight="false" outlineLevel="0" collapsed="false">
      <c r="A28" s="75" t="n">
        <v>7.92283383562046</v>
      </c>
      <c r="B28" s="75" t="n">
        <v>384.0098488</v>
      </c>
      <c r="D28" s="75" t="n">
        <v>8.03145136504084</v>
      </c>
      <c r="E28" s="75" t="n">
        <v>978.978472</v>
      </c>
      <c r="G28" s="75" t="n">
        <v>8.29411305041717</v>
      </c>
      <c r="H28" s="75" t="n">
        <v>10.63118792</v>
      </c>
      <c r="J28" s="75" t="n">
        <v>7.92239399476721</v>
      </c>
      <c r="K28" s="75" t="n">
        <v>392.8029424</v>
      </c>
      <c r="M28" s="75" t="n">
        <v>8.03168563544323</v>
      </c>
      <c r="N28" s="75" t="n">
        <v>970.062584</v>
      </c>
      <c r="P28" s="75" t="n">
        <v>8.31177872105517</v>
      </c>
      <c r="Q28" s="75" t="n">
        <v>10.17284088</v>
      </c>
      <c r="S28" s="75" t="n">
        <v>7.92344690629809</v>
      </c>
      <c r="T28" s="75" t="n">
        <v>388.9457976</v>
      </c>
      <c r="V28" s="75" t="n">
        <v>8.03618505292575</v>
      </c>
      <c r="W28" s="75" t="n">
        <v>957.661936</v>
      </c>
      <c r="Y28" s="75" t="n">
        <v>8.30192273102793</v>
      </c>
      <c r="Z28" s="75" t="n">
        <v>10.58544888</v>
      </c>
      <c r="AB28" s="75" t="n">
        <v>7.92283383562046</v>
      </c>
      <c r="AC28" s="75" t="n">
        <v>384.0098488</v>
      </c>
      <c r="AE28" s="75" t="n">
        <v>8.03145136504084</v>
      </c>
      <c r="AF28" s="75" t="n">
        <v>978.978472</v>
      </c>
      <c r="AH28" s="75" t="n">
        <v>8.29411305041717</v>
      </c>
      <c r="AI28" s="75" t="n">
        <v>10.63118792</v>
      </c>
      <c r="AK28" s="75" t="n">
        <v>7.92239399476721</v>
      </c>
      <c r="AL28" s="75" t="n">
        <v>392.8029424</v>
      </c>
      <c r="AN28" s="75" t="n">
        <v>8.03168563544323</v>
      </c>
      <c r="AO28" s="75" t="n">
        <v>970.062584</v>
      </c>
      <c r="AQ28" s="75" t="n">
        <v>8.31177872105517</v>
      </c>
      <c r="AR28" s="75" t="n">
        <v>10.17284088</v>
      </c>
      <c r="AT28" s="75" t="n">
        <v>7.92344690629809</v>
      </c>
      <c r="AU28" s="75" t="n">
        <v>388.9457976</v>
      </c>
      <c r="AW28" s="75" t="n">
        <v>8.03618505292575</v>
      </c>
      <c r="AX28" s="75" t="n">
        <v>957.661936</v>
      </c>
      <c r="AZ28" s="75" t="n">
        <v>8.30192273102793</v>
      </c>
      <c r="BA28" s="75" t="n">
        <v>10.58544888</v>
      </c>
      <c r="BC28" s="75" t="n">
        <v>7.86947240964603</v>
      </c>
      <c r="BD28" s="75" t="n">
        <v>65.9813892</v>
      </c>
      <c r="BF28" s="75" t="n">
        <v>8.42104437320195</v>
      </c>
      <c r="BG28" s="75" t="n">
        <v>637.1510072</v>
      </c>
      <c r="BI28" s="75" t="n">
        <v>8.41523484090023</v>
      </c>
      <c r="BJ28" s="75" t="n">
        <v>631.1500616</v>
      </c>
      <c r="BL28" s="75" t="n">
        <v>7.86947240964603</v>
      </c>
      <c r="BM28" s="75" t="n">
        <v>65.9813892</v>
      </c>
      <c r="BO28" s="75" t="n">
        <v>8.42104437320195</v>
      </c>
      <c r="BP28" s="75" t="n">
        <v>637.1510072</v>
      </c>
      <c r="BR28" s="75" t="n">
        <v>8.41523484090023</v>
      </c>
      <c r="BS28" s="75" t="n">
        <v>631.1500616</v>
      </c>
      <c r="BU28" s="75" t="n">
        <v>8.18496523670217</v>
      </c>
      <c r="BV28" s="75" t="n">
        <v>62.579062</v>
      </c>
      <c r="BX28" s="75" t="n">
        <v>8.45205461088544</v>
      </c>
      <c r="BY28" s="75" t="n">
        <v>17.0279044</v>
      </c>
      <c r="CA28" s="75" t="n">
        <v>7.43964994717175</v>
      </c>
      <c r="CB28" s="75" t="n">
        <v>370.1363448</v>
      </c>
      <c r="CD28" s="75" t="n">
        <v>8.42389948069603</v>
      </c>
      <c r="CE28" s="75" t="n">
        <v>656.7447024</v>
      </c>
      <c r="CG28" s="75" t="n">
        <v>8.18496523670217</v>
      </c>
      <c r="CH28" s="75" t="n">
        <v>62.579062</v>
      </c>
      <c r="CJ28" s="75" t="n">
        <v>8.45205461088544</v>
      </c>
      <c r="CK28" s="75" t="n">
        <v>17.0279044</v>
      </c>
      <c r="CM28" s="75" t="n">
        <v>7.43964994717175</v>
      </c>
      <c r="CN28" s="75" t="n">
        <v>370.1363448</v>
      </c>
      <c r="CP28" s="75" t="n">
        <v>8.42389948069603</v>
      </c>
      <c r="CQ28" s="75" t="n">
        <v>656.7447024</v>
      </c>
    </row>
    <row r="29" s="75" customFormat="true" ht="14.5" hidden="false" customHeight="false" outlineLevel="0" collapsed="false">
      <c r="A29" s="75" t="n">
        <v>7.92228853018459</v>
      </c>
      <c r="B29" s="75" t="n">
        <v>432.0110799</v>
      </c>
      <c r="D29" s="75" t="n">
        <v>7.98242092724473</v>
      </c>
      <c r="E29" s="75" t="n">
        <v>1101.350781</v>
      </c>
      <c r="G29" s="75" t="n">
        <v>8.24510497792185</v>
      </c>
      <c r="H29" s="75" t="n">
        <v>11.96008641</v>
      </c>
      <c r="J29" s="75" t="n">
        <v>7.92163766965741</v>
      </c>
      <c r="K29" s="75" t="n">
        <v>441.9033102</v>
      </c>
      <c r="M29" s="75" t="n">
        <v>7.98595382307498</v>
      </c>
      <c r="N29" s="75" t="n">
        <v>1091.320407</v>
      </c>
      <c r="P29" s="75" t="n">
        <v>8.26324147188702</v>
      </c>
      <c r="Q29" s="75" t="n">
        <v>11.44444599</v>
      </c>
      <c r="S29" s="75" t="n">
        <v>7.92276822031728</v>
      </c>
      <c r="T29" s="75" t="n">
        <v>437.5640223</v>
      </c>
      <c r="V29" s="75" t="n">
        <v>7.99424813455113</v>
      </c>
      <c r="W29" s="75" t="n">
        <v>1077.369678</v>
      </c>
      <c r="Y29" s="75" t="n">
        <v>8.24932143368649</v>
      </c>
      <c r="Z29" s="75" t="n">
        <v>11.90862999</v>
      </c>
      <c r="AB29" s="75" t="n">
        <v>7.92228853018459</v>
      </c>
      <c r="AC29" s="75" t="n">
        <v>432.0110799</v>
      </c>
      <c r="AE29" s="75" t="n">
        <v>7.98242092724473</v>
      </c>
      <c r="AF29" s="75" t="n">
        <v>1101.350781</v>
      </c>
      <c r="AH29" s="75" t="n">
        <v>8.24510497792185</v>
      </c>
      <c r="AI29" s="75" t="n">
        <v>11.96008641</v>
      </c>
      <c r="AK29" s="75" t="n">
        <v>7.92163766965741</v>
      </c>
      <c r="AL29" s="75" t="n">
        <v>441.9033102</v>
      </c>
      <c r="AN29" s="75" t="n">
        <v>7.98595382307498</v>
      </c>
      <c r="AO29" s="75" t="n">
        <v>1091.320407</v>
      </c>
      <c r="AQ29" s="75" t="n">
        <v>8.26324147188702</v>
      </c>
      <c r="AR29" s="75" t="n">
        <v>11.44444599</v>
      </c>
      <c r="AT29" s="75" t="n">
        <v>7.92276822031728</v>
      </c>
      <c r="AU29" s="75" t="n">
        <v>437.5640223</v>
      </c>
      <c r="AW29" s="75" t="n">
        <v>7.99424813455113</v>
      </c>
      <c r="AX29" s="75" t="n">
        <v>1077.369678</v>
      </c>
      <c r="AZ29" s="75" t="n">
        <v>8.24932143368649</v>
      </c>
      <c r="BA29" s="75" t="n">
        <v>11.90862999</v>
      </c>
      <c r="BC29" s="75" t="n">
        <v>7.74546413593569</v>
      </c>
      <c r="BD29" s="75" t="n">
        <v>74.22906285</v>
      </c>
      <c r="BF29" s="75" t="n">
        <v>8.39504279212175</v>
      </c>
      <c r="BG29" s="75" t="n">
        <v>716.7948831</v>
      </c>
      <c r="BI29" s="75" t="n">
        <v>8.38789963908398</v>
      </c>
      <c r="BJ29" s="75" t="n">
        <v>710.0438193</v>
      </c>
      <c r="BL29" s="75" t="n">
        <v>7.74546413593569</v>
      </c>
      <c r="BM29" s="75" t="n">
        <v>74.22906285</v>
      </c>
      <c r="BO29" s="75" t="n">
        <v>8.39504279212175</v>
      </c>
      <c r="BP29" s="75" t="n">
        <v>716.7948831</v>
      </c>
      <c r="BR29" s="75" t="n">
        <v>8.38789963908398</v>
      </c>
      <c r="BS29" s="75" t="n">
        <v>710.0438193</v>
      </c>
      <c r="BU29" s="75" t="n">
        <v>8.10873443036447</v>
      </c>
      <c r="BV29" s="75" t="n">
        <v>70.40144475</v>
      </c>
      <c r="BX29" s="75" t="n">
        <v>8.41637439355346</v>
      </c>
      <c r="BY29" s="75" t="n">
        <v>19.15639245</v>
      </c>
      <c r="CA29" s="75" t="n">
        <v>7.33396828652704</v>
      </c>
      <c r="CB29" s="75" t="n">
        <v>416.4033879</v>
      </c>
      <c r="CD29" s="75" t="n">
        <v>8.39358361621797</v>
      </c>
      <c r="CE29" s="75" t="n">
        <v>738.8377902</v>
      </c>
      <c r="CG29" s="75" t="n">
        <v>8.10873443036447</v>
      </c>
      <c r="CH29" s="75" t="n">
        <v>70.40144475</v>
      </c>
      <c r="CJ29" s="75" t="n">
        <v>8.41637439355346</v>
      </c>
      <c r="CK29" s="75" t="n">
        <v>19.15639245</v>
      </c>
      <c r="CM29" s="75" t="n">
        <v>7.33396828652704</v>
      </c>
      <c r="CN29" s="75" t="n">
        <v>416.4033879</v>
      </c>
      <c r="CP29" s="75" t="n">
        <v>8.39358361621797</v>
      </c>
      <c r="CQ29" s="75" t="n">
        <v>738.8377902</v>
      </c>
    </row>
    <row r="30" s="75" customFormat="true" ht="14.5" hidden="false" customHeight="false" outlineLevel="0" collapsed="false">
      <c r="A30" s="75" t="n">
        <v>7.92228853018459</v>
      </c>
      <c r="B30" s="75" t="n">
        <v>432.0110799</v>
      </c>
      <c r="D30" s="75" t="n">
        <v>7.98242092724473</v>
      </c>
      <c r="E30" s="75" t="n">
        <v>1101.350781</v>
      </c>
      <c r="G30" s="75" t="n">
        <v>8.24510497792185</v>
      </c>
      <c r="H30" s="75" t="n">
        <v>11.96008641</v>
      </c>
      <c r="J30" s="75" t="n">
        <v>7.92163766965741</v>
      </c>
      <c r="K30" s="75" t="n">
        <v>441.9033102</v>
      </c>
      <c r="M30" s="75" t="n">
        <v>7.98595382307498</v>
      </c>
      <c r="N30" s="75" t="n">
        <v>1091.320407</v>
      </c>
      <c r="P30" s="75" t="n">
        <v>8.26324147188702</v>
      </c>
      <c r="Q30" s="75" t="n">
        <v>11.44444599</v>
      </c>
      <c r="S30" s="75" t="n">
        <v>7.92276822031728</v>
      </c>
      <c r="T30" s="75" t="n">
        <v>437.5640223</v>
      </c>
      <c r="V30" s="75" t="n">
        <v>7.99424813455113</v>
      </c>
      <c r="W30" s="75" t="n">
        <v>1077.369678</v>
      </c>
      <c r="Y30" s="75" t="n">
        <v>8.24932143368649</v>
      </c>
      <c r="Z30" s="75" t="n">
        <v>11.90862999</v>
      </c>
      <c r="AB30" s="75" t="n">
        <v>7.92228853018459</v>
      </c>
      <c r="AC30" s="75" t="n">
        <v>432.0110799</v>
      </c>
      <c r="AE30" s="75" t="n">
        <v>7.98242092724473</v>
      </c>
      <c r="AF30" s="75" t="n">
        <v>1101.350781</v>
      </c>
      <c r="AH30" s="75" t="n">
        <v>8.24510497792185</v>
      </c>
      <c r="AI30" s="75" t="n">
        <v>11.96008641</v>
      </c>
      <c r="AK30" s="75" t="n">
        <v>7.92163766965741</v>
      </c>
      <c r="AL30" s="75" t="n">
        <v>441.9033102</v>
      </c>
      <c r="AN30" s="75" t="n">
        <v>7.98595382307498</v>
      </c>
      <c r="AO30" s="75" t="n">
        <v>1091.320407</v>
      </c>
      <c r="AQ30" s="75" t="n">
        <v>8.26324147188702</v>
      </c>
      <c r="AR30" s="75" t="n">
        <v>11.44444599</v>
      </c>
      <c r="AT30" s="75" t="n">
        <v>7.92276822031728</v>
      </c>
      <c r="AU30" s="75" t="n">
        <v>437.5640223</v>
      </c>
      <c r="AW30" s="75" t="n">
        <v>7.99424813455113</v>
      </c>
      <c r="AX30" s="75" t="n">
        <v>1077.369678</v>
      </c>
      <c r="AZ30" s="75" t="n">
        <v>8.24932143368649</v>
      </c>
      <c r="BA30" s="75" t="n">
        <v>11.90862999</v>
      </c>
      <c r="BC30" s="75" t="n">
        <v>7.74546413593569</v>
      </c>
      <c r="BD30" s="75" t="n">
        <v>74.22906285</v>
      </c>
      <c r="BF30" s="75" t="n">
        <v>8.39504279212175</v>
      </c>
      <c r="BG30" s="75" t="n">
        <v>716.7948831</v>
      </c>
      <c r="BI30" s="75" t="n">
        <v>8.38789963908398</v>
      </c>
      <c r="BJ30" s="75" t="n">
        <v>710.0438193</v>
      </c>
      <c r="BL30" s="75" t="n">
        <v>7.74546413593569</v>
      </c>
      <c r="BM30" s="75" t="n">
        <v>74.22906285</v>
      </c>
      <c r="BO30" s="75" t="n">
        <v>8.39504279212175</v>
      </c>
      <c r="BP30" s="75" t="n">
        <v>716.7948831</v>
      </c>
      <c r="BR30" s="75" t="n">
        <v>8.38789963908398</v>
      </c>
      <c r="BS30" s="75" t="n">
        <v>710.0438193</v>
      </c>
      <c r="BU30" s="75" t="n">
        <v>8.10873443036447</v>
      </c>
      <c r="BV30" s="75" t="n">
        <v>70.40144475</v>
      </c>
      <c r="BX30" s="75" t="n">
        <v>8.41637439355346</v>
      </c>
      <c r="BY30" s="75" t="n">
        <v>19.15639245</v>
      </c>
      <c r="CA30" s="75" t="n">
        <v>7.33396828652704</v>
      </c>
      <c r="CB30" s="75" t="n">
        <v>416.4033879</v>
      </c>
      <c r="CD30" s="75" t="n">
        <v>8.39358361621797</v>
      </c>
      <c r="CE30" s="75" t="n">
        <v>738.8377902</v>
      </c>
      <c r="CG30" s="75" t="n">
        <v>8.10873443036447</v>
      </c>
      <c r="CH30" s="75" t="n">
        <v>70.40144475</v>
      </c>
      <c r="CJ30" s="75" t="n">
        <v>8.41637439355346</v>
      </c>
      <c r="CK30" s="75" t="n">
        <v>19.15639245</v>
      </c>
      <c r="CM30" s="75" t="n">
        <v>7.33396828652704</v>
      </c>
      <c r="CN30" s="75" t="n">
        <v>416.4033879</v>
      </c>
      <c r="CP30" s="75" t="n">
        <v>8.39358361621797</v>
      </c>
      <c r="CQ30" s="75" t="n">
        <v>738.8377902</v>
      </c>
    </row>
    <row r="31" s="75" customFormat="true" ht="14.5" hidden="false" customHeight="false" outlineLevel="0" collapsed="false">
      <c r="A31" s="75" t="n">
        <v>7.92194050852139</v>
      </c>
      <c r="B31" s="75" t="n">
        <v>480.012311</v>
      </c>
      <c r="D31" s="75" t="n">
        <v>7.93827963941032</v>
      </c>
      <c r="E31" s="75" t="n">
        <v>1223.72309</v>
      </c>
      <c r="G31" s="75" t="n">
        <v>8.20358556224092</v>
      </c>
      <c r="H31" s="75" t="n">
        <v>13.2889849</v>
      </c>
      <c r="J31" s="75" t="n">
        <v>7.92125203573059</v>
      </c>
      <c r="K31" s="75" t="n">
        <v>491.003678</v>
      </c>
      <c r="M31" s="75" t="n">
        <v>7.94478332685612</v>
      </c>
      <c r="N31" s="75" t="n">
        <v>1212.57823</v>
      </c>
      <c r="P31" s="75" t="n">
        <v>8.22100607838821</v>
      </c>
      <c r="Q31" s="75" t="n">
        <v>12.7160511</v>
      </c>
      <c r="S31" s="75" t="n">
        <v>7.92224187496715</v>
      </c>
      <c r="T31" s="75" t="n">
        <v>486.182247</v>
      </c>
      <c r="V31" s="75" t="n">
        <v>7.95208100966905</v>
      </c>
      <c r="W31" s="75" t="n">
        <v>1197.07742</v>
      </c>
      <c r="Y31" s="75" t="n">
        <v>8.20595417616961</v>
      </c>
      <c r="Z31" s="75" t="n">
        <v>13.2318111</v>
      </c>
      <c r="AB31" s="75" t="n">
        <v>7.92194050852139</v>
      </c>
      <c r="AC31" s="75" t="n">
        <v>480.012311</v>
      </c>
      <c r="AE31" s="75" t="n">
        <v>7.93827963941032</v>
      </c>
      <c r="AF31" s="75" t="n">
        <v>1223.72309</v>
      </c>
      <c r="AH31" s="75" t="n">
        <v>8.20358556224092</v>
      </c>
      <c r="AI31" s="75" t="n">
        <v>13.2889849</v>
      </c>
      <c r="AK31" s="75" t="n">
        <v>7.92125203573059</v>
      </c>
      <c r="AL31" s="75" t="n">
        <v>491.003678</v>
      </c>
      <c r="AN31" s="75" t="n">
        <v>7.94478332685612</v>
      </c>
      <c r="AO31" s="75" t="n">
        <v>1212.57823</v>
      </c>
      <c r="AQ31" s="75" t="n">
        <v>8.22100607838821</v>
      </c>
      <c r="AR31" s="75" t="n">
        <v>12.7160511</v>
      </c>
      <c r="AT31" s="75" t="n">
        <v>7.92224187496715</v>
      </c>
      <c r="AU31" s="75" t="n">
        <v>486.182247</v>
      </c>
      <c r="AW31" s="75" t="n">
        <v>7.95208100966905</v>
      </c>
      <c r="AX31" s="75" t="n">
        <v>1197.07742</v>
      </c>
      <c r="AZ31" s="75" t="n">
        <v>8.20595417616961</v>
      </c>
      <c r="BA31" s="75" t="n">
        <v>13.2318111</v>
      </c>
      <c r="BC31" s="75" t="n">
        <v>7.65213320819382</v>
      </c>
      <c r="BD31" s="75" t="n">
        <v>82.4767365</v>
      </c>
      <c r="BF31" s="75" t="n">
        <v>8.36646142311726</v>
      </c>
      <c r="BG31" s="75" t="n">
        <v>796.438759</v>
      </c>
      <c r="BI31" s="75" t="n">
        <v>8.35686554822702</v>
      </c>
      <c r="BJ31" s="75" t="n">
        <v>788.937577</v>
      </c>
      <c r="BL31" s="75" t="n">
        <v>7.65213320819382</v>
      </c>
      <c r="BM31" s="75" t="n">
        <v>82.4767365</v>
      </c>
      <c r="BO31" s="75" t="n">
        <v>8.36646142311726</v>
      </c>
      <c r="BP31" s="75" t="n">
        <v>796.438759</v>
      </c>
      <c r="BR31" s="75" t="n">
        <v>8.35686554822702</v>
      </c>
      <c r="BS31" s="75" t="n">
        <v>788.937577</v>
      </c>
      <c r="BU31" s="75" t="n">
        <v>8.04012806476604</v>
      </c>
      <c r="BV31" s="75" t="n">
        <v>78.2238275</v>
      </c>
      <c r="BX31" s="75" t="n">
        <v>8.38564621940676</v>
      </c>
      <c r="BY31" s="75" t="n">
        <v>21.2848805</v>
      </c>
      <c r="CA31" s="75" t="n">
        <v>7.22249588282537</v>
      </c>
      <c r="CB31" s="75" t="n">
        <v>462.670431</v>
      </c>
      <c r="CD31" s="75" t="n">
        <v>8.3632424565271</v>
      </c>
      <c r="CE31" s="75" t="n">
        <v>820.930878</v>
      </c>
      <c r="CG31" s="75" t="n">
        <v>8.04012806476604</v>
      </c>
      <c r="CH31" s="75" t="n">
        <v>78.2238275</v>
      </c>
      <c r="CJ31" s="75" t="n">
        <v>8.38564621940676</v>
      </c>
      <c r="CK31" s="75" t="n">
        <v>21.2848805</v>
      </c>
      <c r="CM31" s="75" t="n">
        <v>7.22249588282537</v>
      </c>
      <c r="CN31" s="75" t="n">
        <v>462.670431</v>
      </c>
      <c r="CP31" s="75" t="n">
        <v>8.3632424565271</v>
      </c>
      <c r="CQ31" s="75" t="n">
        <v>820.930878</v>
      </c>
    </row>
    <row r="32" s="75" customFormat="true" ht="14.5" hidden="false" customHeight="false" outlineLevel="0" collapsed="false">
      <c r="A32" s="75" t="n">
        <v>7.92194050852139</v>
      </c>
      <c r="B32" s="75" t="n">
        <v>480.012311</v>
      </c>
      <c r="D32" s="75" t="n">
        <v>7.93827963941032</v>
      </c>
      <c r="E32" s="75" t="n">
        <v>1223.72309</v>
      </c>
      <c r="G32" s="75" t="n">
        <v>8.20358556224092</v>
      </c>
      <c r="H32" s="75" t="n">
        <v>13.2889849</v>
      </c>
      <c r="J32" s="75" t="n">
        <v>7.92125203573059</v>
      </c>
      <c r="K32" s="75" t="n">
        <v>491.003678</v>
      </c>
      <c r="M32" s="75" t="n">
        <v>7.94478332685612</v>
      </c>
      <c r="N32" s="75" t="n">
        <v>1212.57823</v>
      </c>
      <c r="P32" s="75" t="n">
        <v>8.22100607838821</v>
      </c>
      <c r="Q32" s="75" t="n">
        <v>12.7160511</v>
      </c>
      <c r="S32" s="75" t="n">
        <v>7.92224187496715</v>
      </c>
      <c r="T32" s="75" t="n">
        <v>486.182247</v>
      </c>
      <c r="V32" s="75" t="n">
        <v>7.95208100966905</v>
      </c>
      <c r="W32" s="75" t="n">
        <v>1197.07742</v>
      </c>
      <c r="Y32" s="75" t="n">
        <v>8.20595417616961</v>
      </c>
      <c r="Z32" s="75" t="n">
        <v>13.2318111</v>
      </c>
      <c r="AB32" s="75" t="n">
        <v>7.92194050852139</v>
      </c>
      <c r="AC32" s="75" t="n">
        <v>480.012311</v>
      </c>
      <c r="AE32" s="75" t="n">
        <v>7.93827963941032</v>
      </c>
      <c r="AF32" s="75" t="n">
        <v>1223.72309</v>
      </c>
      <c r="AH32" s="75" t="n">
        <v>8.20358556224092</v>
      </c>
      <c r="AI32" s="75" t="n">
        <v>13.2889849</v>
      </c>
      <c r="AK32" s="75" t="n">
        <v>7.92125203573059</v>
      </c>
      <c r="AL32" s="75" t="n">
        <v>491.003678</v>
      </c>
      <c r="AN32" s="75" t="n">
        <v>7.94478332685612</v>
      </c>
      <c r="AO32" s="75" t="n">
        <v>1212.57823</v>
      </c>
      <c r="AQ32" s="75" t="n">
        <v>8.22100607838821</v>
      </c>
      <c r="AR32" s="75" t="n">
        <v>12.7160511</v>
      </c>
      <c r="AT32" s="75" t="n">
        <v>7.92224187496715</v>
      </c>
      <c r="AU32" s="75" t="n">
        <v>486.182247</v>
      </c>
      <c r="AW32" s="75" t="n">
        <v>7.95208100966905</v>
      </c>
      <c r="AX32" s="75" t="n">
        <v>1197.07742</v>
      </c>
      <c r="AZ32" s="75" t="n">
        <v>8.20595417616961</v>
      </c>
      <c r="BA32" s="75" t="n">
        <v>13.2318111</v>
      </c>
      <c r="BC32" s="75" t="n">
        <v>7.65213320819382</v>
      </c>
      <c r="BD32" s="75" t="n">
        <v>82.4767365</v>
      </c>
      <c r="BF32" s="75" t="n">
        <v>8.36646142311726</v>
      </c>
      <c r="BG32" s="75" t="n">
        <v>796.438759</v>
      </c>
      <c r="BI32" s="75" t="n">
        <v>8.35686554822702</v>
      </c>
      <c r="BJ32" s="75" t="n">
        <v>788.937577</v>
      </c>
      <c r="BL32" s="75" t="n">
        <v>7.65213320819382</v>
      </c>
      <c r="BM32" s="75" t="n">
        <v>82.4767365</v>
      </c>
      <c r="BO32" s="75" t="n">
        <v>8.36646142311726</v>
      </c>
      <c r="BP32" s="75" t="n">
        <v>796.438759</v>
      </c>
      <c r="BR32" s="75" t="n">
        <v>8.35686554822702</v>
      </c>
      <c r="BS32" s="75" t="n">
        <v>788.937577</v>
      </c>
      <c r="BU32" s="75" t="n">
        <v>8.04012806476604</v>
      </c>
      <c r="BV32" s="75" t="n">
        <v>78.2238275</v>
      </c>
      <c r="BX32" s="75" t="n">
        <v>8.38564621940676</v>
      </c>
      <c r="BY32" s="75" t="n">
        <v>21.2848805</v>
      </c>
      <c r="CA32" s="75" t="n">
        <v>7.22249588282537</v>
      </c>
      <c r="CB32" s="75" t="n">
        <v>462.670431</v>
      </c>
      <c r="CD32" s="75" t="n">
        <v>8.3632424565271</v>
      </c>
      <c r="CE32" s="75" t="n">
        <v>820.930878</v>
      </c>
      <c r="CG32" s="75" t="n">
        <v>8.04012806476604</v>
      </c>
      <c r="CH32" s="75" t="n">
        <v>78.2238275</v>
      </c>
      <c r="CJ32" s="75" t="n">
        <v>8.38564621940676</v>
      </c>
      <c r="CK32" s="75" t="n">
        <v>21.2848805</v>
      </c>
      <c r="CM32" s="75" t="n">
        <v>7.22249588282537</v>
      </c>
      <c r="CN32" s="75" t="n">
        <v>462.670431</v>
      </c>
      <c r="CP32" s="75" t="n">
        <v>8.3632424565271</v>
      </c>
      <c r="CQ32" s="75" t="n">
        <v>820.930878</v>
      </c>
    </row>
    <row r="33" s="75" customFormat="true" ht="14.5" hidden="false" customHeight="false" outlineLevel="0" collapsed="false">
      <c r="A33" s="75" t="n">
        <v>7.92174985098111</v>
      </c>
      <c r="B33" s="75" t="n">
        <v>528.0135421</v>
      </c>
      <c r="D33" s="75" t="n">
        <v>7.89950993466736</v>
      </c>
      <c r="E33" s="75" t="n">
        <v>1346.095399</v>
      </c>
      <c r="G33" s="75" t="n">
        <v>8.16574054729515</v>
      </c>
      <c r="H33" s="75" t="n">
        <v>14.61788339</v>
      </c>
      <c r="J33" s="75" t="n">
        <v>7.92104824660383</v>
      </c>
      <c r="K33" s="75" t="n">
        <v>540.1040458</v>
      </c>
      <c r="M33" s="75" t="n">
        <v>7.90231488805008</v>
      </c>
      <c r="N33" s="75" t="n">
        <v>1333.836053</v>
      </c>
      <c r="P33" s="75" t="n">
        <v>8.18113360741416</v>
      </c>
      <c r="Q33" s="75" t="n">
        <v>13.98765621</v>
      </c>
      <c r="S33" s="75" t="n">
        <v>7.92184541897981</v>
      </c>
      <c r="T33" s="75" t="n">
        <v>534.8004717</v>
      </c>
      <c r="V33" s="75" t="n">
        <v>7.91343638005163</v>
      </c>
      <c r="W33" s="75" t="n">
        <v>1316.785162</v>
      </c>
      <c r="Y33" s="75" t="n">
        <v>8.16772736673075</v>
      </c>
      <c r="Z33" s="75" t="n">
        <v>14.55499221</v>
      </c>
      <c r="AB33" s="75" t="n">
        <v>7.92174985098111</v>
      </c>
      <c r="AC33" s="75" t="n">
        <v>528.0135421</v>
      </c>
      <c r="AE33" s="75" t="n">
        <v>7.89950993466736</v>
      </c>
      <c r="AF33" s="75" t="n">
        <v>1346.095399</v>
      </c>
      <c r="AH33" s="75" t="n">
        <v>8.16574054729515</v>
      </c>
      <c r="AI33" s="75" t="n">
        <v>14.61788339</v>
      </c>
      <c r="AK33" s="75" t="n">
        <v>7.92104824660383</v>
      </c>
      <c r="AL33" s="75" t="n">
        <v>540.1040458</v>
      </c>
      <c r="AN33" s="75" t="n">
        <v>7.90231488805008</v>
      </c>
      <c r="AO33" s="75" t="n">
        <v>1333.836053</v>
      </c>
      <c r="AQ33" s="75" t="n">
        <v>8.18113360741416</v>
      </c>
      <c r="AR33" s="75" t="n">
        <v>13.98765621</v>
      </c>
      <c r="AT33" s="75" t="n">
        <v>7.92184541897981</v>
      </c>
      <c r="AU33" s="75" t="n">
        <v>534.8004717</v>
      </c>
      <c r="AW33" s="75" t="n">
        <v>7.91343638005163</v>
      </c>
      <c r="AX33" s="75" t="n">
        <v>1316.785162</v>
      </c>
      <c r="AZ33" s="75" t="n">
        <v>8.16772736673075</v>
      </c>
      <c r="BA33" s="75" t="n">
        <v>14.55499221</v>
      </c>
      <c r="BC33" s="75" t="n">
        <v>7.55684910229256</v>
      </c>
      <c r="BD33" s="75" t="n">
        <v>90.72441015</v>
      </c>
      <c r="BF33" s="75" t="n">
        <v>8.33809073738744</v>
      </c>
      <c r="BG33" s="75" t="n">
        <v>876.0826349</v>
      </c>
      <c r="BI33" s="75" t="n">
        <v>8.32481248659378</v>
      </c>
      <c r="BJ33" s="75" t="n">
        <v>867.8313347</v>
      </c>
      <c r="BL33" s="75" t="n">
        <v>7.55684910229256</v>
      </c>
      <c r="BM33" s="75" t="n">
        <v>90.72441015</v>
      </c>
      <c r="BO33" s="75" t="n">
        <v>8.33809073738744</v>
      </c>
      <c r="BP33" s="75" t="n">
        <v>876.0826349</v>
      </c>
      <c r="BR33" s="75" t="n">
        <v>8.32481248659378</v>
      </c>
      <c r="BS33" s="75" t="n">
        <v>867.8313347</v>
      </c>
      <c r="BU33" s="75" t="n">
        <v>7.97183319899216</v>
      </c>
      <c r="BV33" s="75" t="n">
        <v>86.04621025</v>
      </c>
      <c r="BX33" s="75" t="n">
        <v>8.35794980387025</v>
      </c>
      <c r="BY33" s="75" t="n">
        <v>23.41336855</v>
      </c>
      <c r="CA33" s="75" t="n">
        <v>7.14915400467099</v>
      </c>
      <c r="CB33" s="75" t="n">
        <v>508.9374741</v>
      </c>
      <c r="CD33" s="75" t="n">
        <v>8.33302905686137</v>
      </c>
      <c r="CE33" s="75" t="n">
        <v>903.0239658</v>
      </c>
      <c r="CG33" s="75" t="n">
        <v>7.97183319899216</v>
      </c>
      <c r="CH33" s="75" t="n">
        <v>86.04621025</v>
      </c>
      <c r="CJ33" s="75" t="n">
        <v>8.35794980387025</v>
      </c>
      <c r="CK33" s="75" t="n">
        <v>23.41336855</v>
      </c>
      <c r="CM33" s="75" t="n">
        <v>7.14915400467099</v>
      </c>
      <c r="CN33" s="75" t="n">
        <v>508.9374741</v>
      </c>
      <c r="CP33" s="75" t="n">
        <v>8.33302905686137</v>
      </c>
      <c r="CQ33" s="75" t="n">
        <v>903.0239658</v>
      </c>
    </row>
    <row r="34" s="75" customFormat="true" ht="14.5" hidden="false" customHeight="false" outlineLevel="0" collapsed="false">
      <c r="A34" s="75" t="n">
        <v>7.92174985098111</v>
      </c>
      <c r="B34" s="75" t="n">
        <v>528.0135421</v>
      </c>
      <c r="D34" s="75" t="n">
        <v>7.89950993466736</v>
      </c>
      <c r="E34" s="75" t="n">
        <v>1346.095399</v>
      </c>
      <c r="G34" s="75" t="n">
        <v>8.16574054729515</v>
      </c>
      <c r="H34" s="75" t="n">
        <v>14.61788339</v>
      </c>
      <c r="J34" s="75" t="n">
        <v>7.92104824660383</v>
      </c>
      <c r="K34" s="75" t="n">
        <v>540.1040458</v>
      </c>
      <c r="M34" s="75" t="n">
        <v>7.90231488805008</v>
      </c>
      <c r="N34" s="75" t="n">
        <v>1333.836053</v>
      </c>
      <c r="P34" s="75" t="n">
        <v>8.18113360741416</v>
      </c>
      <c r="Q34" s="75" t="n">
        <v>13.98765621</v>
      </c>
      <c r="S34" s="75" t="n">
        <v>7.92184541897981</v>
      </c>
      <c r="T34" s="75" t="n">
        <v>534.8004717</v>
      </c>
      <c r="V34" s="75" t="n">
        <v>7.91343638005163</v>
      </c>
      <c r="W34" s="75" t="n">
        <v>1316.785162</v>
      </c>
      <c r="Y34" s="75" t="n">
        <v>8.16772736673075</v>
      </c>
      <c r="Z34" s="75" t="n">
        <v>14.55499221</v>
      </c>
      <c r="AB34" s="75" t="n">
        <v>7.92174985098111</v>
      </c>
      <c r="AC34" s="75" t="n">
        <v>528.0135421</v>
      </c>
      <c r="AE34" s="75" t="n">
        <v>7.89950993466736</v>
      </c>
      <c r="AF34" s="75" t="n">
        <v>1346.095399</v>
      </c>
      <c r="AH34" s="75" t="n">
        <v>8.16574054729515</v>
      </c>
      <c r="AI34" s="75" t="n">
        <v>14.61788339</v>
      </c>
      <c r="AK34" s="75" t="n">
        <v>7.92104824660383</v>
      </c>
      <c r="AL34" s="75" t="n">
        <v>540.1040458</v>
      </c>
      <c r="AN34" s="75" t="n">
        <v>7.90231488805008</v>
      </c>
      <c r="AO34" s="75" t="n">
        <v>1333.836053</v>
      </c>
      <c r="AQ34" s="75" t="n">
        <v>8.18113360741416</v>
      </c>
      <c r="AR34" s="75" t="n">
        <v>13.98765621</v>
      </c>
      <c r="AT34" s="75" t="n">
        <v>7.92184541897981</v>
      </c>
      <c r="AU34" s="75" t="n">
        <v>534.8004717</v>
      </c>
      <c r="AW34" s="75" t="n">
        <v>7.91343638005163</v>
      </c>
      <c r="AX34" s="75" t="n">
        <v>1316.785162</v>
      </c>
      <c r="AZ34" s="75" t="n">
        <v>8.16772736673075</v>
      </c>
      <c r="BA34" s="75" t="n">
        <v>14.55499221</v>
      </c>
      <c r="BC34" s="75" t="n">
        <v>7.55684910229256</v>
      </c>
      <c r="BD34" s="75" t="n">
        <v>90.72441015</v>
      </c>
      <c r="BF34" s="75" t="n">
        <v>8.33809073738744</v>
      </c>
      <c r="BG34" s="75" t="n">
        <v>876.0826349</v>
      </c>
      <c r="BI34" s="75" t="n">
        <v>8.32481248659378</v>
      </c>
      <c r="BJ34" s="75" t="n">
        <v>867.8313347</v>
      </c>
      <c r="BL34" s="75" t="n">
        <v>7.55684910229256</v>
      </c>
      <c r="BM34" s="75" t="n">
        <v>90.72441015</v>
      </c>
      <c r="BO34" s="75" t="n">
        <v>8.33809073738744</v>
      </c>
      <c r="BP34" s="75" t="n">
        <v>876.0826349</v>
      </c>
      <c r="BR34" s="75" t="n">
        <v>8.32481248659378</v>
      </c>
      <c r="BS34" s="75" t="n">
        <v>867.8313347</v>
      </c>
      <c r="BU34" s="75" t="n">
        <v>7.97183319899216</v>
      </c>
      <c r="BV34" s="75" t="n">
        <v>86.04621025</v>
      </c>
      <c r="BX34" s="75" t="n">
        <v>8.35794980387025</v>
      </c>
      <c r="BY34" s="75" t="n">
        <v>23.41336855</v>
      </c>
      <c r="CA34" s="75" t="n">
        <v>7.14915400467099</v>
      </c>
      <c r="CB34" s="75" t="n">
        <v>508.9374741</v>
      </c>
      <c r="CD34" s="75" t="n">
        <v>8.33302905686137</v>
      </c>
      <c r="CE34" s="75" t="n">
        <v>903.0239658</v>
      </c>
      <c r="CG34" s="75" t="n">
        <v>7.97183319899216</v>
      </c>
      <c r="CH34" s="75" t="n">
        <v>86.04621025</v>
      </c>
      <c r="CJ34" s="75" t="n">
        <v>8.35794980387025</v>
      </c>
      <c r="CK34" s="75" t="n">
        <v>23.41336855</v>
      </c>
      <c r="CM34" s="75" t="n">
        <v>7.14915400467099</v>
      </c>
      <c r="CN34" s="75" t="n">
        <v>508.9374741</v>
      </c>
      <c r="CP34" s="75" t="n">
        <v>8.33302905686137</v>
      </c>
      <c r="CQ34" s="75" t="n">
        <v>903.0239658</v>
      </c>
    </row>
    <row r="35" s="75" customFormat="true" ht="14.5" hidden="false" customHeight="false" outlineLevel="0" collapsed="false">
      <c r="A35" s="75" t="n">
        <v>7.92160483171643</v>
      </c>
      <c r="B35" s="75" t="n">
        <v>576.0147732</v>
      </c>
      <c r="D35" s="75" t="n">
        <v>7.85965422249807</v>
      </c>
      <c r="E35" s="75" t="n">
        <v>1468.467708</v>
      </c>
      <c r="G35" s="75" t="n">
        <v>8.12694418126073</v>
      </c>
      <c r="H35" s="75" t="n">
        <v>15.94678188</v>
      </c>
      <c r="J35" s="75" t="n">
        <v>7.92087148018181</v>
      </c>
      <c r="K35" s="75" t="n">
        <v>589.2044136</v>
      </c>
      <c r="M35" s="75" t="n">
        <v>7.86129097544746</v>
      </c>
      <c r="N35" s="75" t="n">
        <v>1455.093876</v>
      </c>
      <c r="P35" s="75" t="n">
        <v>8.14629298145023</v>
      </c>
      <c r="Q35" s="75" t="n">
        <v>15.25926132</v>
      </c>
      <c r="S35" s="75" t="n">
        <v>7.92167054932688</v>
      </c>
      <c r="T35" s="75" t="n">
        <v>583.4186964</v>
      </c>
      <c r="V35" s="75" t="n">
        <v>7.87091407516692</v>
      </c>
      <c r="W35" s="75" t="n">
        <v>1436.492904</v>
      </c>
      <c r="Y35" s="75" t="n">
        <v>8.13008849121906</v>
      </c>
      <c r="Z35" s="75" t="n">
        <v>15.87817332</v>
      </c>
      <c r="AB35" s="75" t="n">
        <v>7.92160483171643</v>
      </c>
      <c r="AC35" s="75" t="n">
        <v>576.0147732</v>
      </c>
      <c r="AE35" s="75" t="n">
        <v>7.85965422249807</v>
      </c>
      <c r="AF35" s="75" t="n">
        <v>1468.467708</v>
      </c>
      <c r="AH35" s="75" t="n">
        <v>8.12694418126073</v>
      </c>
      <c r="AI35" s="75" t="n">
        <v>15.94678188</v>
      </c>
      <c r="AK35" s="75" t="n">
        <v>7.92087148018181</v>
      </c>
      <c r="AL35" s="75" t="n">
        <v>589.2044136</v>
      </c>
      <c r="AN35" s="75" t="n">
        <v>7.86129097544746</v>
      </c>
      <c r="AO35" s="75" t="n">
        <v>1455.093876</v>
      </c>
      <c r="AQ35" s="75" t="n">
        <v>8.14629298145023</v>
      </c>
      <c r="AR35" s="75" t="n">
        <v>15.25926132</v>
      </c>
      <c r="AT35" s="75" t="n">
        <v>7.92167054932688</v>
      </c>
      <c r="AU35" s="75" t="n">
        <v>583.4186964</v>
      </c>
      <c r="AW35" s="75" t="n">
        <v>7.87091407516692</v>
      </c>
      <c r="AX35" s="75" t="n">
        <v>1436.492904</v>
      </c>
      <c r="AZ35" s="75" t="n">
        <v>8.13008849121906</v>
      </c>
      <c r="BA35" s="75" t="n">
        <v>15.87817332</v>
      </c>
      <c r="BC35" s="75" t="n">
        <v>7.47461422867964</v>
      </c>
      <c r="BD35" s="75" t="n">
        <v>98.9720838</v>
      </c>
      <c r="BF35" s="75" t="n">
        <v>8.30648979658103</v>
      </c>
      <c r="BG35" s="75" t="n">
        <v>955.7265108</v>
      </c>
      <c r="BI35" s="75" t="n">
        <v>8.29571232501001</v>
      </c>
      <c r="BJ35" s="75" t="n">
        <v>946.7250924</v>
      </c>
      <c r="BL35" s="75" t="n">
        <v>7.47461422867964</v>
      </c>
      <c r="BM35" s="75" t="n">
        <v>98.9720838</v>
      </c>
      <c r="BO35" s="75" t="n">
        <v>8.30648979658103</v>
      </c>
      <c r="BP35" s="75" t="n">
        <v>955.7265108</v>
      </c>
      <c r="BR35" s="75" t="n">
        <v>8.29571232501001</v>
      </c>
      <c r="BS35" s="75" t="n">
        <v>946.7250924</v>
      </c>
      <c r="BU35" s="75" t="n">
        <v>7.91044777722876</v>
      </c>
      <c r="BV35" s="75" t="n">
        <v>93.868593</v>
      </c>
      <c r="BX35" s="75" t="n">
        <v>8.33224105683314</v>
      </c>
      <c r="BY35" s="75" t="n">
        <v>25.5418566</v>
      </c>
      <c r="CA35" s="75" t="n">
        <v>7.08023202206795</v>
      </c>
      <c r="CB35" s="75" t="n">
        <v>555.2045172</v>
      </c>
      <c r="CD35" s="75" t="n">
        <v>8.30261948059112</v>
      </c>
      <c r="CE35" s="75" t="n">
        <v>985.1170536</v>
      </c>
      <c r="CG35" s="75" t="n">
        <v>7.91044777722876</v>
      </c>
      <c r="CH35" s="75" t="n">
        <v>93.868593</v>
      </c>
      <c r="CJ35" s="75" t="n">
        <v>8.33224105683314</v>
      </c>
      <c r="CK35" s="75" t="n">
        <v>25.5418566</v>
      </c>
      <c r="CM35" s="75" t="n">
        <v>7.08023202206795</v>
      </c>
      <c r="CN35" s="75" t="n">
        <v>555.2045172</v>
      </c>
      <c r="CP35" s="75" t="n">
        <v>8.30261948059112</v>
      </c>
      <c r="CQ35" s="75" t="n">
        <v>985.1170536</v>
      </c>
    </row>
    <row r="36" s="75" customFormat="true" ht="14.5" hidden="false" customHeight="false" outlineLevel="0" collapsed="false">
      <c r="A36" s="75" t="n">
        <v>7.92160483171643</v>
      </c>
      <c r="B36" s="75" t="n">
        <v>576.0147732</v>
      </c>
      <c r="D36" s="75" t="n">
        <v>7.85965422249807</v>
      </c>
      <c r="E36" s="75" t="n">
        <v>1468.467708</v>
      </c>
      <c r="G36" s="75" t="n">
        <v>8.12694418126073</v>
      </c>
      <c r="H36" s="75" t="n">
        <v>15.94678188</v>
      </c>
      <c r="J36" s="75" t="n">
        <v>7.92087148018181</v>
      </c>
      <c r="K36" s="75" t="n">
        <v>589.2044136</v>
      </c>
      <c r="M36" s="75" t="n">
        <v>7.86129097544746</v>
      </c>
      <c r="N36" s="75" t="n">
        <v>1455.093876</v>
      </c>
      <c r="P36" s="75" t="n">
        <v>8.14629298145023</v>
      </c>
      <c r="Q36" s="75" t="n">
        <v>15.25926132</v>
      </c>
      <c r="S36" s="75" t="n">
        <v>7.92167054932688</v>
      </c>
      <c r="T36" s="75" t="n">
        <v>583.4186964</v>
      </c>
      <c r="V36" s="75" t="n">
        <v>7.87091407516692</v>
      </c>
      <c r="W36" s="75" t="n">
        <v>1436.492904</v>
      </c>
      <c r="Y36" s="75" t="n">
        <v>8.13008849121906</v>
      </c>
      <c r="Z36" s="75" t="n">
        <v>15.87817332</v>
      </c>
      <c r="AB36" s="75" t="n">
        <v>7.92160483171643</v>
      </c>
      <c r="AC36" s="75" t="n">
        <v>576.0147732</v>
      </c>
      <c r="AE36" s="75" t="n">
        <v>7.85965422249807</v>
      </c>
      <c r="AF36" s="75" t="n">
        <v>1468.467708</v>
      </c>
      <c r="AH36" s="75" t="n">
        <v>8.12694418126073</v>
      </c>
      <c r="AI36" s="75" t="n">
        <v>15.94678188</v>
      </c>
      <c r="AK36" s="75" t="n">
        <v>7.92087148018181</v>
      </c>
      <c r="AL36" s="75" t="n">
        <v>589.2044136</v>
      </c>
      <c r="AN36" s="75" t="n">
        <v>7.86129097544746</v>
      </c>
      <c r="AO36" s="75" t="n">
        <v>1455.093876</v>
      </c>
      <c r="AQ36" s="75" t="n">
        <v>8.14629298145023</v>
      </c>
      <c r="AR36" s="75" t="n">
        <v>15.25926132</v>
      </c>
      <c r="AT36" s="75" t="n">
        <v>7.92167054932688</v>
      </c>
      <c r="AU36" s="75" t="n">
        <v>583.4186964</v>
      </c>
      <c r="AW36" s="75" t="n">
        <v>7.87091407516692</v>
      </c>
      <c r="AX36" s="75" t="n">
        <v>1436.492904</v>
      </c>
      <c r="AZ36" s="75" t="n">
        <v>8.13008849121906</v>
      </c>
      <c r="BA36" s="75" t="n">
        <v>15.87817332</v>
      </c>
      <c r="BC36" s="75" t="n">
        <v>7.47461422867964</v>
      </c>
      <c r="BD36" s="75" t="n">
        <v>98.9720838</v>
      </c>
      <c r="BF36" s="75" t="n">
        <v>8.30648979658103</v>
      </c>
      <c r="BG36" s="75" t="n">
        <v>955.7265108</v>
      </c>
      <c r="BI36" s="75" t="n">
        <v>8.29571232501001</v>
      </c>
      <c r="BJ36" s="75" t="n">
        <v>946.7250924</v>
      </c>
      <c r="BL36" s="75" t="n">
        <v>7.47461422867964</v>
      </c>
      <c r="BM36" s="75" t="n">
        <v>98.9720838</v>
      </c>
      <c r="BO36" s="75" t="n">
        <v>8.30648979658103</v>
      </c>
      <c r="BP36" s="75" t="n">
        <v>955.7265108</v>
      </c>
      <c r="BR36" s="75" t="n">
        <v>8.29571232501001</v>
      </c>
      <c r="BS36" s="75" t="n">
        <v>946.7250924</v>
      </c>
      <c r="BU36" s="75" t="n">
        <v>7.91044777722876</v>
      </c>
      <c r="BV36" s="75" t="n">
        <v>93.868593</v>
      </c>
      <c r="BX36" s="75" t="n">
        <v>8.33224105683314</v>
      </c>
      <c r="BY36" s="75" t="n">
        <v>25.5418566</v>
      </c>
      <c r="CA36" s="75" t="n">
        <v>7.08023202206795</v>
      </c>
      <c r="CB36" s="75" t="n">
        <v>555.2045172</v>
      </c>
      <c r="CD36" s="75" t="n">
        <v>8.30261948059112</v>
      </c>
      <c r="CE36" s="75" t="n">
        <v>985.1170536</v>
      </c>
      <c r="CG36" s="75" t="n">
        <v>7.91044777722876</v>
      </c>
      <c r="CH36" s="75" t="n">
        <v>93.868593</v>
      </c>
      <c r="CJ36" s="75" t="n">
        <v>8.33224105683314</v>
      </c>
      <c r="CK36" s="75" t="n">
        <v>25.5418566</v>
      </c>
      <c r="CM36" s="75" t="n">
        <v>7.08023202206795</v>
      </c>
      <c r="CN36" s="75" t="n">
        <v>555.2045172</v>
      </c>
      <c r="CP36" s="75" t="n">
        <v>8.30261948059112</v>
      </c>
      <c r="CQ36" s="75" t="n">
        <v>985.1170536</v>
      </c>
    </row>
    <row r="37" s="75" customFormat="true" ht="14.5" hidden="false" customHeight="false" outlineLevel="0" collapsed="false">
      <c r="A37" s="75" t="n">
        <v>7.92113975610549</v>
      </c>
      <c r="B37" s="75" t="n">
        <v>624.0160043</v>
      </c>
      <c r="D37" s="75" t="n">
        <v>7.82506986319704</v>
      </c>
      <c r="E37" s="75" t="n">
        <v>1590.840017</v>
      </c>
      <c r="G37" s="75" t="n">
        <v>8.09499757870761</v>
      </c>
      <c r="H37" s="75" t="n">
        <v>17.27568037</v>
      </c>
      <c r="J37" s="75" t="n">
        <v>7.9207444476274</v>
      </c>
      <c r="K37" s="75" t="n">
        <v>638.3047814</v>
      </c>
      <c r="M37" s="75" t="n">
        <v>7.82802664633124</v>
      </c>
      <c r="N37" s="75" t="n">
        <v>1576.351699</v>
      </c>
      <c r="P37" s="75" t="n">
        <v>8.1141155198357</v>
      </c>
      <c r="Q37" s="75" t="n">
        <v>16.53086643</v>
      </c>
      <c r="S37" s="75" t="n">
        <v>7.92131000529168</v>
      </c>
      <c r="T37" s="75" t="n">
        <v>632.0369211</v>
      </c>
      <c r="V37" s="75" t="n">
        <v>7.83538972313963</v>
      </c>
      <c r="W37" s="75" t="n">
        <v>1556.200646</v>
      </c>
      <c r="Y37" s="75" t="n">
        <v>8.0935474156437</v>
      </c>
      <c r="Z37" s="75" t="n">
        <v>17.20135443</v>
      </c>
      <c r="AB37" s="75" t="n">
        <v>7.92113975610549</v>
      </c>
      <c r="AC37" s="75" t="n">
        <v>624.0160043</v>
      </c>
      <c r="AE37" s="75" t="n">
        <v>7.82506986319704</v>
      </c>
      <c r="AF37" s="75" t="n">
        <v>1590.840017</v>
      </c>
      <c r="AH37" s="75" t="n">
        <v>8.09499757870761</v>
      </c>
      <c r="AI37" s="75" t="n">
        <v>17.27568037</v>
      </c>
      <c r="AK37" s="75" t="n">
        <v>7.9207444476274</v>
      </c>
      <c r="AL37" s="75" t="n">
        <v>638.3047814</v>
      </c>
      <c r="AN37" s="75" t="n">
        <v>7.82802664633124</v>
      </c>
      <c r="AO37" s="75" t="n">
        <v>1576.351699</v>
      </c>
      <c r="AQ37" s="75" t="n">
        <v>8.1141155198357</v>
      </c>
      <c r="AR37" s="75" t="n">
        <v>16.53086643</v>
      </c>
      <c r="AT37" s="75" t="n">
        <v>7.92131000529168</v>
      </c>
      <c r="AU37" s="75" t="n">
        <v>632.0369211</v>
      </c>
      <c r="AW37" s="75" t="n">
        <v>7.83538972313963</v>
      </c>
      <c r="AX37" s="75" t="n">
        <v>1556.200646</v>
      </c>
      <c r="AZ37" s="75" t="n">
        <v>8.0935474156437</v>
      </c>
      <c r="BA37" s="75" t="n">
        <v>17.20135443</v>
      </c>
      <c r="BC37" s="75" t="n">
        <v>7.40182819925701</v>
      </c>
      <c r="BD37" s="75" t="n">
        <v>107.21975745</v>
      </c>
      <c r="BF37" s="75" t="n">
        <v>8.27518390862054</v>
      </c>
      <c r="BG37" s="75" t="n">
        <v>1035.3703867</v>
      </c>
      <c r="BI37" s="75" t="n">
        <v>8.26133920232811</v>
      </c>
      <c r="BJ37" s="75" t="n">
        <v>1025.6188501</v>
      </c>
      <c r="BL37" s="75" t="n">
        <v>7.40182819925701</v>
      </c>
      <c r="BM37" s="75" t="n">
        <v>107.21975745</v>
      </c>
      <c r="BO37" s="75" t="n">
        <v>8.27518390862054</v>
      </c>
      <c r="BP37" s="75" t="n">
        <v>1035.3703867</v>
      </c>
      <c r="BR37" s="75" t="n">
        <v>8.26133920232811</v>
      </c>
      <c r="BS37" s="75" t="n">
        <v>1025.6188501</v>
      </c>
      <c r="BU37" s="75" t="n">
        <v>7.84745824490132</v>
      </c>
      <c r="BV37" s="75" t="n">
        <v>101.69097575</v>
      </c>
      <c r="BX37" s="75" t="n">
        <v>8.31235273408942</v>
      </c>
      <c r="BY37" s="75" t="n">
        <v>27.67034465</v>
      </c>
      <c r="CA37" s="75" t="n">
        <v>7.01382276926507</v>
      </c>
      <c r="CB37" s="75" t="n">
        <v>601.4715603</v>
      </c>
      <c r="CD37" s="75" t="n">
        <v>8.26921095048697</v>
      </c>
      <c r="CE37" s="75" t="n">
        <v>1067.2101414</v>
      </c>
      <c r="CG37" s="75" t="n">
        <v>7.84745824490132</v>
      </c>
      <c r="CH37" s="75" t="n">
        <v>101.69097575</v>
      </c>
      <c r="CJ37" s="75" t="n">
        <v>8.31235273408942</v>
      </c>
      <c r="CK37" s="75" t="n">
        <v>27.67034465</v>
      </c>
      <c r="CM37" s="75" t="n">
        <v>7.01382276926507</v>
      </c>
      <c r="CN37" s="75" t="n">
        <v>601.4715603</v>
      </c>
      <c r="CP37" s="75" t="n">
        <v>8.26921095048697</v>
      </c>
      <c r="CQ37" s="75" t="n">
        <v>1067.2101414</v>
      </c>
    </row>
    <row r="38" s="75" customFormat="true" ht="14.5" hidden="false" customHeight="false" outlineLevel="0" collapsed="false">
      <c r="A38" s="75" t="n">
        <v>7.92113975610549</v>
      </c>
      <c r="B38" s="75" t="n">
        <v>624.0160043</v>
      </c>
      <c r="D38" s="75" t="n">
        <v>7.82506986319704</v>
      </c>
      <c r="E38" s="75" t="n">
        <v>1590.840017</v>
      </c>
      <c r="G38" s="75" t="n">
        <v>8.09499757870761</v>
      </c>
      <c r="H38" s="75" t="n">
        <v>17.27568037</v>
      </c>
      <c r="J38" s="75" t="n">
        <v>7.9207444476274</v>
      </c>
      <c r="K38" s="75" t="n">
        <v>638.3047814</v>
      </c>
      <c r="M38" s="75" t="n">
        <v>7.82802664633124</v>
      </c>
      <c r="N38" s="75" t="n">
        <v>1576.351699</v>
      </c>
      <c r="P38" s="75" t="n">
        <v>8.1141155198357</v>
      </c>
      <c r="Q38" s="75" t="n">
        <v>16.53086643</v>
      </c>
      <c r="S38" s="75" t="n">
        <v>7.92131000529168</v>
      </c>
      <c r="T38" s="75" t="n">
        <v>632.0369211</v>
      </c>
      <c r="V38" s="75" t="n">
        <v>7.83538972313963</v>
      </c>
      <c r="W38" s="75" t="n">
        <v>1556.200646</v>
      </c>
      <c r="Y38" s="75" t="n">
        <v>8.0935474156437</v>
      </c>
      <c r="Z38" s="75" t="n">
        <v>17.20135443</v>
      </c>
      <c r="AB38" s="75" t="n">
        <v>7.92113975610549</v>
      </c>
      <c r="AC38" s="75" t="n">
        <v>624.0160043</v>
      </c>
      <c r="AE38" s="75" t="n">
        <v>7.82506986319704</v>
      </c>
      <c r="AF38" s="75" t="n">
        <v>1590.840017</v>
      </c>
      <c r="AH38" s="75" t="n">
        <v>8.09499757870761</v>
      </c>
      <c r="AI38" s="75" t="n">
        <v>17.27568037</v>
      </c>
      <c r="AK38" s="75" t="n">
        <v>7.9207444476274</v>
      </c>
      <c r="AL38" s="75" t="n">
        <v>638.3047814</v>
      </c>
      <c r="AN38" s="75" t="n">
        <v>7.82802664633124</v>
      </c>
      <c r="AO38" s="75" t="n">
        <v>1576.351699</v>
      </c>
      <c r="AQ38" s="75" t="n">
        <v>8.1141155198357</v>
      </c>
      <c r="AR38" s="75" t="n">
        <v>16.53086643</v>
      </c>
      <c r="AT38" s="75" t="n">
        <v>7.92131000529168</v>
      </c>
      <c r="AU38" s="75" t="n">
        <v>632.0369211</v>
      </c>
      <c r="AW38" s="75" t="n">
        <v>7.83538972313963</v>
      </c>
      <c r="AX38" s="75" t="n">
        <v>1556.200646</v>
      </c>
      <c r="AZ38" s="75" t="n">
        <v>8.0935474156437</v>
      </c>
      <c r="BA38" s="75" t="n">
        <v>17.20135443</v>
      </c>
      <c r="BC38" s="75" t="n">
        <v>7.40182819925701</v>
      </c>
      <c r="BD38" s="75" t="n">
        <v>107.21975745</v>
      </c>
      <c r="BF38" s="75" t="n">
        <v>8.27518390862054</v>
      </c>
      <c r="BG38" s="75" t="n">
        <v>1035.3703867</v>
      </c>
      <c r="BI38" s="75" t="n">
        <v>8.26133920232811</v>
      </c>
      <c r="BJ38" s="75" t="n">
        <v>1025.6188501</v>
      </c>
      <c r="BL38" s="75" t="n">
        <v>7.40182819925701</v>
      </c>
      <c r="BM38" s="75" t="n">
        <v>107.21975745</v>
      </c>
      <c r="BO38" s="75" t="n">
        <v>8.27518390862054</v>
      </c>
      <c r="BP38" s="75" t="n">
        <v>1035.3703867</v>
      </c>
      <c r="BR38" s="75" t="n">
        <v>8.26133920232811</v>
      </c>
      <c r="BS38" s="75" t="n">
        <v>1025.6188501</v>
      </c>
      <c r="BU38" s="75" t="n">
        <v>7.84745824490132</v>
      </c>
      <c r="BV38" s="75" t="n">
        <v>101.69097575</v>
      </c>
      <c r="BX38" s="75" t="n">
        <v>8.31235273408942</v>
      </c>
      <c r="BY38" s="75" t="n">
        <v>27.67034465</v>
      </c>
      <c r="CA38" s="75" t="n">
        <v>7.01382276926507</v>
      </c>
      <c r="CB38" s="75" t="n">
        <v>601.4715603</v>
      </c>
      <c r="CD38" s="75" t="n">
        <v>8.26921095048697</v>
      </c>
      <c r="CE38" s="75" t="n">
        <v>1067.2101414</v>
      </c>
      <c r="CG38" s="75" t="n">
        <v>7.84745824490132</v>
      </c>
      <c r="CH38" s="75" t="n">
        <v>101.69097575</v>
      </c>
      <c r="CJ38" s="75" t="n">
        <v>8.31235273408942</v>
      </c>
      <c r="CK38" s="75" t="n">
        <v>27.67034465</v>
      </c>
      <c r="CM38" s="75" t="n">
        <v>7.01382276926507</v>
      </c>
      <c r="CN38" s="75" t="n">
        <v>601.4715603</v>
      </c>
      <c r="CP38" s="75" t="n">
        <v>8.26921095048697</v>
      </c>
      <c r="CQ38" s="75" t="n">
        <v>1067.2101414</v>
      </c>
    </row>
    <row r="39" s="75" customFormat="true" ht="14.5" hidden="false" customHeight="false" outlineLevel="0" collapsed="false">
      <c r="A39" s="75" t="n">
        <v>7.92069979917022</v>
      </c>
      <c r="B39" s="75" t="n">
        <v>672.0172354</v>
      </c>
      <c r="D39" s="75" t="n">
        <v>7.78559727804762</v>
      </c>
      <c r="E39" s="75" t="n">
        <v>1713.212326</v>
      </c>
      <c r="G39" s="75" t="n">
        <v>8.06259938636647</v>
      </c>
      <c r="H39" s="75" t="n">
        <v>18.60457886</v>
      </c>
      <c r="J39" s="75" t="n">
        <v>7.92066791378996</v>
      </c>
      <c r="K39" s="75" t="n">
        <v>687.4051492</v>
      </c>
      <c r="M39" s="75" t="n">
        <v>7.78847515829743</v>
      </c>
      <c r="N39" s="75" t="n">
        <v>1697.609522</v>
      </c>
      <c r="P39" s="75" t="n">
        <v>8.079881860521</v>
      </c>
      <c r="Q39" s="75" t="n">
        <v>17.80247154</v>
      </c>
      <c r="S39" s="75" t="n">
        <v>7.92119325047212</v>
      </c>
      <c r="T39" s="75" t="n">
        <v>680.6551458</v>
      </c>
      <c r="V39" s="75" t="n">
        <v>7.80311940805477</v>
      </c>
      <c r="W39" s="75" t="n">
        <v>1675.908388</v>
      </c>
      <c r="Y39" s="75" t="n">
        <v>8.06012391122761</v>
      </c>
      <c r="Z39" s="75" t="n">
        <v>18.52453554</v>
      </c>
      <c r="AB39" s="75" t="n">
        <v>7.92069979917022</v>
      </c>
      <c r="AC39" s="75" t="n">
        <v>672.0172354</v>
      </c>
      <c r="AE39" s="75" t="n">
        <v>7.78559727804762</v>
      </c>
      <c r="AF39" s="75" t="n">
        <v>1713.212326</v>
      </c>
      <c r="AH39" s="75" t="n">
        <v>8.06259938636647</v>
      </c>
      <c r="AI39" s="75" t="n">
        <v>18.60457886</v>
      </c>
      <c r="AK39" s="75" t="n">
        <v>7.92066791378996</v>
      </c>
      <c r="AL39" s="75" t="n">
        <v>687.4051492</v>
      </c>
      <c r="AN39" s="75" t="n">
        <v>7.78847515829743</v>
      </c>
      <c r="AO39" s="75" t="n">
        <v>1697.609522</v>
      </c>
      <c r="AQ39" s="75" t="n">
        <v>8.079881860521</v>
      </c>
      <c r="AR39" s="75" t="n">
        <v>17.80247154</v>
      </c>
      <c r="AT39" s="75" t="n">
        <v>7.92119325047212</v>
      </c>
      <c r="AU39" s="75" t="n">
        <v>680.6551458</v>
      </c>
      <c r="AW39" s="75" t="n">
        <v>7.80311940805477</v>
      </c>
      <c r="AX39" s="75" t="n">
        <v>1675.908388</v>
      </c>
      <c r="AZ39" s="75" t="n">
        <v>8.06012391122761</v>
      </c>
      <c r="BA39" s="75" t="n">
        <v>18.52453554</v>
      </c>
      <c r="BC39" s="75" t="n">
        <v>7.33112074584966</v>
      </c>
      <c r="BD39" s="75" t="n">
        <v>115.4674311</v>
      </c>
      <c r="BF39" s="75" t="n">
        <v>8.24269477823062</v>
      </c>
      <c r="BG39" s="75" t="n">
        <v>1115.0142626</v>
      </c>
      <c r="BI39" s="75" t="n">
        <v>8.22616999397062</v>
      </c>
      <c r="BJ39" s="75" t="n">
        <v>1104.5126078</v>
      </c>
      <c r="BL39" s="75" t="n">
        <v>7.33112074584966</v>
      </c>
      <c r="BM39" s="75" t="n">
        <v>115.4674311</v>
      </c>
      <c r="BO39" s="75" t="n">
        <v>8.24269477823062</v>
      </c>
      <c r="BP39" s="75" t="n">
        <v>1115.0142626</v>
      </c>
      <c r="BR39" s="75" t="n">
        <v>8.22616999397062</v>
      </c>
      <c r="BS39" s="75" t="n">
        <v>1104.5126078</v>
      </c>
      <c r="BU39" s="75" t="n">
        <v>7.77885504152683</v>
      </c>
      <c r="BV39" s="75" t="n">
        <v>109.5133585</v>
      </c>
      <c r="BX39" s="75" t="n">
        <v>8.29451688244601</v>
      </c>
      <c r="BY39" s="75" t="n">
        <v>29.7988327</v>
      </c>
      <c r="CA39" s="75" t="n">
        <v>6.9741399885689</v>
      </c>
      <c r="CB39" s="75" t="n">
        <v>647.7386034</v>
      </c>
      <c r="CD39" s="75" t="n">
        <v>8.23043618188662</v>
      </c>
      <c r="CE39" s="75" t="n">
        <v>1149.3032292</v>
      </c>
      <c r="CG39" s="75" t="n">
        <v>7.77885504152683</v>
      </c>
      <c r="CH39" s="75" t="n">
        <v>109.5133585</v>
      </c>
      <c r="CJ39" s="75" t="n">
        <v>8.29451688244601</v>
      </c>
      <c r="CK39" s="75" t="n">
        <v>29.7988327</v>
      </c>
      <c r="CM39" s="75" t="n">
        <v>6.9741399885689</v>
      </c>
      <c r="CN39" s="75" t="n">
        <v>647.7386034</v>
      </c>
      <c r="CP39" s="75" t="n">
        <v>8.23043618188662</v>
      </c>
      <c r="CQ39" s="75" t="n">
        <v>1149.3032292</v>
      </c>
    </row>
    <row r="40" s="75" customFormat="true" ht="14.5" hidden="false" customHeight="false" outlineLevel="0" collapsed="false">
      <c r="A40" s="75" t="n">
        <v>7.92069979917022</v>
      </c>
      <c r="B40" s="75" t="n">
        <v>672.0172354</v>
      </c>
      <c r="D40" s="75" t="n">
        <v>7.78559727804762</v>
      </c>
      <c r="E40" s="75" t="n">
        <v>1713.212326</v>
      </c>
      <c r="G40" s="75" t="n">
        <v>8.06259938636647</v>
      </c>
      <c r="H40" s="75" t="n">
        <v>18.60457886</v>
      </c>
      <c r="J40" s="75" t="n">
        <v>7.92066791378996</v>
      </c>
      <c r="K40" s="75" t="n">
        <v>687.4051492</v>
      </c>
      <c r="M40" s="75" t="n">
        <v>7.78847515829743</v>
      </c>
      <c r="N40" s="75" t="n">
        <v>1697.609522</v>
      </c>
      <c r="P40" s="75" t="n">
        <v>8.079881860521</v>
      </c>
      <c r="Q40" s="75" t="n">
        <v>17.80247154</v>
      </c>
      <c r="S40" s="75" t="n">
        <v>7.92119325047212</v>
      </c>
      <c r="T40" s="75" t="n">
        <v>680.6551458</v>
      </c>
      <c r="V40" s="75" t="n">
        <v>7.80311940805477</v>
      </c>
      <c r="W40" s="75" t="n">
        <v>1675.908388</v>
      </c>
      <c r="Y40" s="75" t="n">
        <v>8.06012391122761</v>
      </c>
      <c r="Z40" s="75" t="n">
        <v>18.52453554</v>
      </c>
      <c r="AB40" s="75" t="n">
        <v>7.92069979917022</v>
      </c>
      <c r="AC40" s="75" t="n">
        <v>672.0172354</v>
      </c>
      <c r="AE40" s="75" t="n">
        <v>7.78559727804762</v>
      </c>
      <c r="AF40" s="75" t="n">
        <v>1713.212326</v>
      </c>
      <c r="AH40" s="75" t="n">
        <v>8.06259938636647</v>
      </c>
      <c r="AI40" s="75" t="n">
        <v>18.60457886</v>
      </c>
      <c r="AK40" s="75" t="n">
        <v>7.92066791378996</v>
      </c>
      <c r="AL40" s="75" t="n">
        <v>687.4051492</v>
      </c>
      <c r="AN40" s="75" t="n">
        <v>7.78847515829743</v>
      </c>
      <c r="AO40" s="75" t="n">
        <v>1697.609522</v>
      </c>
      <c r="AQ40" s="75" t="n">
        <v>8.079881860521</v>
      </c>
      <c r="AR40" s="75" t="n">
        <v>17.80247154</v>
      </c>
      <c r="AT40" s="75" t="n">
        <v>7.92119325047212</v>
      </c>
      <c r="AU40" s="75" t="n">
        <v>680.6551458</v>
      </c>
      <c r="AW40" s="75" t="n">
        <v>7.80311940805477</v>
      </c>
      <c r="AX40" s="75" t="n">
        <v>1675.908388</v>
      </c>
      <c r="AZ40" s="75" t="n">
        <v>8.06012391122761</v>
      </c>
      <c r="BA40" s="75" t="n">
        <v>18.52453554</v>
      </c>
      <c r="BC40" s="75" t="n">
        <v>7.33112074584966</v>
      </c>
      <c r="BD40" s="75" t="n">
        <v>115.4674311</v>
      </c>
      <c r="BF40" s="75" t="n">
        <v>8.24269477823062</v>
      </c>
      <c r="BG40" s="75" t="n">
        <v>1115.0142626</v>
      </c>
      <c r="BI40" s="75" t="n">
        <v>8.22616999397062</v>
      </c>
      <c r="BJ40" s="75" t="n">
        <v>1104.5126078</v>
      </c>
      <c r="BL40" s="75" t="n">
        <v>7.33112074584966</v>
      </c>
      <c r="BM40" s="75" t="n">
        <v>115.4674311</v>
      </c>
      <c r="BO40" s="75" t="n">
        <v>8.24269477823062</v>
      </c>
      <c r="BP40" s="75" t="n">
        <v>1115.0142626</v>
      </c>
      <c r="BR40" s="75" t="n">
        <v>8.22616999397062</v>
      </c>
      <c r="BS40" s="75" t="n">
        <v>1104.5126078</v>
      </c>
      <c r="BU40" s="75" t="n">
        <v>7.77885504152683</v>
      </c>
      <c r="BV40" s="75" t="n">
        <v>109.5133585</v>
      </c>
      <c r="BX40" s="75" t="n">
        <v>8.29451688244601</v>
      </c>
      <c r="BY40" s="75" t="n">
        <v>29.7988327</v>
      </c>
      <c r="CA40" s="75" t="n">
        <v>6.9741399885689</v>
      </c>
      <c r="CB40" s="75" t="n">
        <v>647.7386034</v>
      </c>
      <c r="CD40" s="75" t="n">
        <v>8.23043618188662</v>
      </c>
      <c r="CE40" s="75" t="n">
        <v>1149.3032292</v>
      </c>
      <c r="CG40" s="75" t="n">
        <v>7.77885504152683</v>
      </c>
      <c r="CH40" s="75" t="n">
        <v>109.5133585</v>
      </c>
      <c r="CJ40" s="75" t="n">
        <v>8.29451688244601</v>
      </c>
      <c r="CK40" s="75" t="n">
        <v>29.7988327</v>
      </c>
      <c r="CM40" s="75" t="n">
        <v>6.9741399885689</v>
      </c>
      <c r="CN40" s="75" t="n">
        <v>647.7386034</v>
      </c>
      <c r="CP40" s="75" t="n">
        <v>8.23043618188662</v>
      </c>
      <c r="CQ40" s="75" t="n">
        <v>1149.3032292</v>
      </c>
    </row>
    <row r="41" s="75" customFormat="true" ht="14.5" hidden="false" customHeight="false" outlineLevel="0" collapsed="false">
      <c r="A41" s="75" t="n">
        <v>7.92066707965409</v>
      </c>
      <c r="B41" s="75" t="n">
        <v>720.0184665</v>
      </c>
      <c r="D41" s="75" t="n">
        <v>7.75242557959864</v>
      </c>
      <c r="E41" s="75" t="n">
        <v>1835.584635</v>
      </c>
      <c r="G41" s="75" t="n">
        <v>8.03085458976469</v>
      </c>
      <c r="H41" s="75" t="n">
        <v>19.93347735</v>
      </c>
      <c r="J41" s="75" t="n">
        <v>7.92045759914537</v>
      </c>
      <c r="K41" s="75" t="n">
        <v>736.505517</v>
      </c>
      <c r="M41" s="75" t="n">
        <v>7.74682967696017</v>
      </c>
      <c r="N41" s="75" t="n">
        <v>1818.867345</v>
      </c>
      <c r="P41" s="75" t="n">
        <v>8.05084058958659</v>
      </c>
      <c r="Q41" s="75" t="n">
        <v>19.07407665</v>
      </c>
      <c r="S41" s="75" t="n">
        <v>7.92112478462624</v>
      </c>
      <c r="T41" s="75" t="n">
        <v>729.2733705</v>
      </c>
      <c r="V41" s="75" t="n">
        <v>7.76791383382264</v>
      </c>
      <c r="W41" s="75" t="n">
        <v>1795.61613</v>
      </c>
      <c r="Y41" s="75" t="n">
        <v>8.03072933257824</v>
      </c>
      <c r="Z41" s="75" t="n">
        <v>19.84771665</v>
      </c>
      <c r="AB41" s="75" t="n">
        <v>7.92066707965409</v>
      </c>
      <c r="AC41" s="75" t="n">
        <v>720.0184665</v>
      </c>
      <c r="AE41" s="75" t="n">
        <v>7.75242557959864</v>
      </c>
      <c r="AF41" s="75" t="n">
        <v>1835.584635</v>
      </c>
      <c r="AH41" s="75" t="n">
        <v>8.03085458976469</v>
      </c>
      <c r="AI41" s="75" t="n">
        <v>19.93347735</v>
      </c>
      <c r="AK41" s="75" t="n">
        <v>7.92045759914537</v>
      </c>
      <c r="AL41" s="75" t="n">
        <v>736.505517</v>
      </c>
      <c r="AN41" s="75" t="n">
        <v>7.74682967696017</v>
      </c>
      <c r="AO41" s="75" t="n">
        <v>1818.867345</v>
      </c>
      <c r="AQ41" s="75" t="n">
        <v>8.05084058958659</v>
      </c>
      <c r="AR41" s="75" t="n">
        <v>19.07407665</v>
      </c>
      <c r="AT41" s="75" t="n">
        <v>7.92112478462624</v>
      </c>
      <c r="AU41" s="75" t="n">
        <v>729.2733705</v>
      </c>
      <c r="AW41" s="75" t="n">
        <v>7.76791383382264</v>
      </c>
      <c r="AX41" s="75" t="n">
        <v>1795.61613</v>
      </c>
      <c r="AZ41" s="75" t="n">
        <v>8.03072933257824</v>
      </c>
      <c r="BA41" s="75" t="n">
        <v>19.84771665</v>
      </c>
      <c r="BC41" s="75" t="n">
        <v>7.26465985900572</v>
      </c>
      <c r="BD41" s="75" t="n">
        <v>123.71510475</v>
      </c>
      <c r="BF41" s="75" t="n">
        <v>8.20394451712529</v>
      </c>
      <c r="BG41" s="75" t="n">
        <v>1194.6581385</v>
      </c>
      <c r="BI41" s="75" t="n">
        <v>8.1902229619709</v>
      </c>
      <c r="BJ41" s="75" t="n">
        <v>1183.4063655</v>
      </c>
      <c r="BL41" s="75" t="n">
        <v>7.26465985900572</v>
      </c>
      <c r="BM41" s="75" t="n">
        <v>123.71510475</v>
      </c>
      <c r="BO41" s="75" t="n">
        <v>8.20394451712529</v>
      </c>
      <c r="BP41" s="75" t="n">
        <v>1194.6581385</v>
      </c>
      <c r="BR41" s="75" t="n">
        <v>8.1902229619709</v>
      </c>
      <c r="BS41" s="75" t="n">
        <v>1183.4063655</v>
      </c>
      <c r="BU41" s="75" t="n">
        <v>7.71400030461404</v>
      </c>
      <c r="BV41" s="75" t="n">
        <v>117.33574125</v>
      </c>
      <c r="BX41" s="75" t="n">
        <v>8.27843746239364</v>
      </c>
      <c r="BY41" s="75" t="n">
        <v>31.92732075</v>
      </c>
      <c r="CA41" s="75" t="n">
        <v>6.91678334344339</v>
      </c>
      <c r="CB41" s="75" t="n">
        <v>694.0056465</v>
      </c>
      <c r="CD41" s="75" t="n">
        <v>8.19177286975453</v>
      </c>
      <c r="CE41" s="75" t="n">
        <v>1231.396317</v>
      </c>
      <c r="CG41" s="75" t="n">
        <v>7.71400030461404</v>
      </c>
      <c r="CH41" s="75" t="n">
        <v>117.33574125</v>
      </c>
      <c r="CJ41" s="75" t="n">
        <v>8.27843746239364</v>
      </c>
      <c r="CK41" s="75" t="n">
        <v>31.92732075</v>
      </c>
      <c r="CM41" s="75" t="n">
        <v>6.91678334344339</v>
      </c>
      <c r="CN41" s="75" t="n">
        <v>694.0056465</v>
      </c>
      <c r="CP41" s="75" t="n">
        <v>8.19177286975453</v>
      </c>
      <c r="CQ41" s="75" t="n">
        <v>1231.396317</v>
      </c>
    </row>
    <row r="42" s="75" customFormat="true" ht="14.5" hidden="false" customHeight="false" outlineLevel="0" collapsed="false">
      <c r="A42" s="75" t="n">
        <v>7.92066707965409</v>
      </c>
      <c r="B42" s="75" t="n">
        <v>720.0184665</v>
      </c>
      <c r="D42" s="75" t="n">
        <v>7.75242557959864</v>
      </c>
      <c r="E42" s="75" t="n">
        <v>1835.584635</v>
      </c>
      <c r="G42" s="75" t="n">
        <v>8.03085458976469</v>
      </c>
      <c r="H42" s="75" t="n">
        <v>19.93347735</v>
      </c>
      <c r="J42" s="75" t="n">
        <v>7.92045759914537</v>
      </c>
      <c r="K42" s="75" t="n">
        <v>736.505517</v>
      </c>
      <c r="M42" s="75" t="n">
        <v>7.74682967696017</v>
      </c>
      <c r="N42" s="75" t="n">
        <v>1818.867345</v>
      </c>
      <c r="P42" s="75" t="n">
        <v>8.05084058958659</v>
      </c>
      <c r="Q42" s="75" t="n">
        <v>19.07407665</v>
      </c>
      <c r="S42" s="75" t="n">
        <v>7.92112478462624</v>
      </c>
      <c r="T42" s="75" t="n">
        <v>729.2733705</v>
      </c>
      <c r="V42" s="75" t="n">
        <v>7.76791383382264</v>
      </c>
      <c r="W42" s="75" t="n">
        <v>1795.61613</v>
      </c>
      <c r="Y42" s="75" t="n">
        <v>8.03072933257824</v>
      </c>
      <c r="Z42" s="75" t="n">
        <v>19.84771665</v>
      </c>
      <c r="AB42" s="75" t="n">
        <v>7.92066707965409</v>
      </c>
      <c r="AC42" s="75" t="n">
        <v>720.0184665</v>
      </c>
      <c r="AE42" s="75" t="n">
        <v>7.75242557959864</v>
      </c>
      <c r="AF42" s="75" t="n">
        <v>1835.584635</v>
      </c>
      <c r="AH42" s="75" t="n">
        <v>8.03085458976469</v>
      </c>
      <c r="AI42" s="75" t="n">
        <v>19.93347735</v>
      </c>
      <c r="AK42" s="75" t="n">
        <v>7.92045759914537</v>
      </c>
      <c r="AL42" s="75" t="n">
        <v>736.505517</v>
      </c>
      <c r="AN42" s="75" t="n">
        <v>7.74682967696017</v>
      </c>
      <c r="AO42" s="75" t="n">
        <v>1818.867345</v>
      </c>
      <c r="AQ42" s="75" t="n">
        <v>8.05084058958659</v>
      </c>
      <c r="AR42" s="75" t="n">
        <v>19.07407665</v>
      </c>
      <c r="AT42" s="75" t="n">
        <v>7.92112478462624</v>
      </c>
      <c r="AU42" s="75" t="n">
        <v>729.2733705</v>
      </c>
      <c r="AW42" s="75" t="n">
        <v>7.76791383382264</v>
      </c>
      <c r="AX42" s="75" t="n">
        <v>1795.61613</v>
      </c>
      <c r="AZ42" s="75" t="n">
        <v>8.03072933257824</v>
      </c>
      <c r="BA42" s="75" t="n">
        <v>19.84771665</v>
      </c>
      <c r="BC42" s="75" t="n">
        <v>7.26465985900572</v>
      </c>
      <c r="BD42" s="75" t="n">
        <v>123.71510475</v>
      </c>
      <c r="BF42" s="75" t="n">
        <v>8.20394451712529</v>
      </c>
      <c r="BG42" s="75" t="n">
        <v>1194.6581385</v>
      </c>
      <c r="BI42" s="75" t="n">
        <v>8.1902229619709</v>
      </c>
      <c r="BJ42" s="75" t="n">
        <v>1183.4063655</v>
      </c>
      <c r="BL42" s="75" t="n">
        <v>7.26465985900572</v>
      </c>
      <c r="BM42" s="75" t="n">
        <v>123.71510475</v>
      </c>
      <c r="BO42" s="75" t="n">
        <v>8.20394451712529</v>
      </c>
      <c r="BP42" s="75" t="n">
        <v>1194.6581385</v>
      </c>
      <c r="BR42" s="75" t="n">
        <v>8.1902229619709</v>
      </c>
      <c r="BS42" s="75" t="n">
        <v>1183.4063655</v>
      </c>
      <c r="BU42" s="75" t="n">
        <v>7.71400030461404</v>
      </c>
      <c r="BV42" s="75" t="n">
        <v>117.33574125</v>
      </c>
      <c r="BX42" s="75" t="n">
        <v>8.27843746239364</v>
      </c>
      <c r="BY42" s="75" t="n">
        <v>31.92732075</v>
      </c>
      <c r="CA42" s="75" t="n">
        <v>6.91678334344339</v>
      </c>
      <c r="CB42" s="75" t="n">
        <v>694.0056465</v>
      </c>
      <c r="CD42" s="75" t="n">
        <v>8.19177286975453</v>
      </c>
      <c r="CE42" s="75" t="n">
        <v>1231.396317</v>
      </c>
      <c r="CG42" s="75" t="n">
        <v>7.71400030461404</v>
      </c>
      <c r="CH42" s="75" t="n">
        <v>117.33574125</v>
      </c>
      <c r="CJ42" s="75" t="n">
        <v>8.27843746239364</v>
      </c>
      <c r="CK42" s="75" t="n">
        <v>31.92732075</v>
      </c>
      <c r="CM42" s="75" t="n">
        <v>6.91678334344339</v>
      </c>
      <c r="CN42" s="75" t="n">
        <v>694.0056465</v>
      </c>
      <c r="CP42" s="75" t="n">
        <v>8.19177286975453</v>
      </c>
      <c r="CQ42" s="75" t="n">
        <v>1231.396317</v>
      </c>
    </row>
    <row r="43" s="75" customFormat="true" ht="14.5" hidden="false" customHeight="false" outlineLevel="0" collapsed="false">
      <c r="A43" s="75" t="n">
        <v>7.92059109184496</v>
      </c>
      <c r="B43" s="75" t="n">
        <v>768.0196976</v>
      </c>
      <c r="D43" s="75" t="n">
        <v>7.71780776939175</v>
      </c>
      <c r="E43" s="75" t="n">
        <v>1957.956944</v>
      </c>
      <c r="G43" s="75" t="n">
        <v>7.99706076578127</v>
      </c>
      <c r="H43" s="75" t="n">
        <v>21.26237584</v>
      </c>
      <c r="J43" s="75" t="n">
        <v>7.92038984667119</v>
      </c>
      <c r="K43" s="75" t="n">
        <v>785.6058848</v>
      </c>
      <c r="M43" s="75" t="n">
        <v>7.71938983405566</v>
      </c>
      <c r="N43" s="75" t="n">
        <v>1940.125168</v>
      </c>
      <c r="P43" s="75" t="n">
        <v>8.02320156804175</v>
      </c>
      <c r="Q43" s="75" t="n">
        <v>20.34568176</v>
      </c>
      <c r="S43" s="75" t="n">
        <v>7.92098916459567</v>
      </c>
      <c r="T43" s="75" t="n">
        <v>777.8915952</v>
      </c>
      <c r="V43" s="75" t="n">
        <v>7.72597932226383</v>
      </c>
      <c r="W43" s="75" t="n">
        <v>1915.323872</v>
      </c>
      <c r="Y43" s="75" t="n">
        <v>8.00055791762804</v>
      </c>
      <c r="Z43" s="75" t="n">
        <v>21.17089776</v>
      </c>
      <c r="AB43" s="75" t="n">
        <v>7.92059109184496</v>
      </c>
      <c r="AC43" s="75" t="n">
        <v>768.0196976</v>
      </c>
      <c r="AE43" s="75" t="n">
        <v>7.71780776939175</v>
      </c>
      <c r="AF43" s="75" t="n">
        <v>1957.956944</v>
      </c>
      <c r="AH43" s="75" t="n">
        <v>7.99706076578127</v>
      </c>
      <c r="AI43" s="75" t="n">
        <v>21.26237584</v>
      </c>
      <c r="AK43" s="75" t="n">
        <v>7.92038984667119</v>
      </c>
      <c r="AL43" s="75" t="n">
        <v>785.6058848</v>
      </c>
      <c r="AN43" s="75" t="n">
        <v>7.71938983405566</v>
      </c>
      <c r="AO43" s="75" t="n">
        <v>1940.125168</v>
      </c>
      <c r="AQ43" s="75" t="n">
        <v>8.02320156804175</v>
      </c>
      <c r="AR43" s="75" t="n">
        <v>20.34568176</v>
      </c>
      <c r="AT43" s="75" t="n">
        <v>7.92098916459567</v>
      </c>
      <c r="AU43" s="75" t="n">
        <v>777.8915952</v>
      </c>
      <c r="AW43" s="75" t="n">
        <v>7.72597932226383</v>
      </c>
      <c r="AX43" s="75" t="n">
        <v>1915.323872</v>
      </c>
      <c r="AZ43" s="75" t="n">
        <v>8.00055791762804</v>
      </c>
      <c r="BA43" s="75" t="n">
        <v>21.17089776</v>
      </c>
      <c r="BC43" s="75" t="n">
        <v>7.20333738503189</v>
      </c>
      <c r="BD43" s="75" t="n">
        <v>131.9627784</v>
      </c>
      <c r="BF43" s="75" t="n">
        <v>8.16933075246445</v>
      </c>
      <c r="BG43" s="75" t="n">
        <v>1274.3020144</v>
      </c>
      <c r="BI43" s="75" t="n">
        <v>8.15057092990176</v>
      </c>
      <c r="BJ43" s="75" t="n">
        <v>1262.3001232</v>
      </c>
      <c r="BL43" s="75" t="n">
        <v>7.20333738503189</v>
      </c>
      <c r="BM43" s="75" t="n">
        <v>131.9627784</v>
      </c>
      <c r="BO43" s="75" t="n">
        <v>8.16933075246445</v>
      </c>
      <c r="BP43" s="75" t="n">
        <v>1274.3020144</v>
      </c>
      <c r="BR43" s="75" t="n">
        <v>8.15057092990176</v>
      </c>
      <c r="BS43" s="75" t="n">
        <v>1262.3001232</v>
      </c>
      <c r="BU43" s="75" t="n">
        <v>7.657147469125</v>
      </c>
      <c r="BV43" s="75" t="n">
        <v>125.158124</v>
      </c>
      <c r="BX43" s="75" t="n">
        <v>8.26465776662404</v>
      </c>
      <c r="BY43" s="75" t="n">
        <v>34.0558088</v>
      </c>
      <c r="CA43" s="75" t="n">
        <v>6.86629594610496</v>
      </c>
      <c r="CB43" s="75" t="n">
        <v>740.2726896</v>
      </c>
      <c r="CD43" s="75" t="n">
        <v>8.15597910304848</v>
      </c>
      <c r="CE43" s="75" t="n">
        <v>1313.4894048</v>
      </c>
      <c r="CG43" s="75" t="n">
        <v>7.657147469125</v>
      </c>
      <c r="CH43" s="75" t="n">
        <v>125.158124</v>
      </c>
      <c r="CJ43" s="75" t="n">
        <v>8.26465776662404</v>
      </c>
      <c r="CK43" s="75" t="n">
        <v>34.0558088</v>
      </c>
      <c r="CM43" s="75" t="n">
        <v>6.86629594610496</v>
      </c>
      <c r="CN43" s="75" t="n">
        <v>740.2726896</v>
      </c>
      <c r="CP43" s="75" t="n">
        <v>8.15597910304848</v>
      </c>
      <c r="CQ43" s="75" t="n">
        <v>1313.4894048</v>
      </c>
    </row>
    <row r="44" s="75" customFormat="true" ht="14.5" hidden="false" customHeight="false" outlineLevel="0" collapsed="false">
      <c r="A44" s="75" t="n">
        <v>7.92059109184496</v>
      </c>
      <c r="B44" s="75" t="n">
        <v>768.0196976</v>
      </c>
      <c r="D44" s="75" t="n">
        <v>7.71780776939175</v>
      </c>
      <c r="E44" s="75" t="n">
        <v>1957.956944</v>
      </c>
      <c r="G44" s="75" t="n">
        <v>7.99706076578127</v>
      </c>
      <c r="H44" s="75" t="n">
        <v>21.26237584</v>
      </c>
      <c r="J44" s="75" t="n">
        <v>7.92038984667119</v>
      </c>
      <c r="K44" s="75" t="n">
        <v>785.6058848</v>
      </c>
      <c r="M44" s="75" t="n">
        <v>7.71938983405566</v>
      </c>
      <c r="N44" s="75" t="n">
        <v>1940.125168</v>
      </c>
      <c r="P44" s="75" t="n">
        <v>8.02320156804175</v>
      </c>
      <c r="Q44" s="75" t="n">
        <v>20.34568176</v>
      </c>
      <c r="S44" s="75" t="n">
        <v>7.92098916459567</v>
      </c>
      <c r="T44" s="75" t="n">
        <v>777.8915952</v>
      </c>
      <c r="V44" s="75" t="n">
        <v>7.72597932226383</v>
      </c>
      <c r="W44" s="75" t="n">
        <v>1915.323872</v>
      </c>
      <c r="Y44" s="75" t="n">
        <v>8.00055791762804</v>
      </c>
      <c r="Z44" s="75" t="n">
        <v>21.17089776</v>
      </c>
      <c r="AB44" s="75" t="n">
        <v>7.92059109184496</v>
      </c>
      <c r="AC44" s="75" t="n">
        <v>768.0196976</v>
      </c>
      <c r="AE44" s="75" t="n">
        <v>7.71780776939175</v>
      </c>
      <c r="AF44" s="75" t="n">
        <v>1957.956944</v>
      </c>
      <c r="AH44" s="75" t="n">
        <v>7.99706076578127</v>
      </c>
      <c r="AI44" s="75" t="n">
        <v>21.26237584</v>
      </c>
      <c r="AK44" s="75" t="n">
        <v>7.92038984667119</v>
      </c>
      <c r="AL44" s="75" t="n">
        <v>785.6058848</v>
      </c>
      <c r="AN44" s="75" t="n">
        <v>7.71938983405566</v>
      </c>
      <c r="AO44" s="75" t="n">
        <v>1940.125168</v>
      </c>
      <c r="AQ44" s="75" t="n">
        <v>8.02320156804175</v>
      </c>
      <c r="AR44" s="75" t="n">
        <v>20.34568176</v>
      </c>
      <c r="AT44" s="75" t="n">
        <v>7.92098916459567</v>
      </c>
      <c r="AU44" s="75" t="n">
        <v>777.8915952</v>
      </c>
      <c r="AW44" s="75" t="n">
        <v>7.72597932226383</v>
      </c>
      <c r="AX44" s="75" t="n">
        <v>1915.323872</v>
      </c>
      <c r="AZ44" s="75" t="n">
        <v>8.00055791762804</v>
      </c>
      <c r="BA44" s="75" t="n">
        <v>21.17089776</v>
      </c>
      <c r="BC44" s="75" t="n">
        <v>7.20333738503189</v>
      </c>
      <c r="BD44" s="75" t="n">
        <v>131.9627784</v>
      </c>
      <c r="BF44" s="75" t="n">
        <v>8.16933075246445</v>
      </c>
      <c r="BG44" s="75" t="n">
        <v>1274.3020144</v>
      </c>
      <c r="BI44" s="75" t="n">
        <v>8.15057092990176</v>
      </c>
      <c r="BJ44" s="75" t="n">
        <v>1262.3001232</v>
      </c>
      <c r="BL44" s="75" t="n">
        <v>7.20333738503189</v>
      </c>
      <c r="BM44" s="75" t="n">
        <v>131.9627784</v>
      </c>
      <c r="BO44" s="75" t="n">
        <v>8.16933075246445</v>
      </c>
      <c r="BP44" s="75" t="n">
        <v>1274.3020144</v>
      </c>
      <c r="BR44" s="75" t="n">
        <v>8.15057092990176</v>
      </c>
      <c r="BS44" s="75" t="n">
        <v>1262.3001232</v>
      </c>
      <c r="BU44" s="75" t="n">
        <v>7.657147469125</v>
      </c>
      <c r="BV44" s="75" t="n">
        <v>125.158124</v>
      </c>
      <c r="BX44" s="75" t="n">
        <v>8.26465776662404</v>
      </c>
      <c r="BY44" s="75" t="n">
        <v>34.0558088</v>
      </c>
      <c r="CA44" s="75" t="n">
        <v>6.86629594610496</v>
      </c>
      <c r="CB44" s="75" t="n">
        <v>740.2726896</v>
      </c>
      <c r="CD44" s="75" t="n">
        <v>8.15597910304848</v>
      </c>
      <c r="CE44" s="75" t="n">
        <v>1313.4894048</v>
      </c>
      <c r="CG44" s="75" t="n">
        <v>7.657147469125</v>
      </c>
      <c r="CH44" s="75" t="n">
        <v>125.158124</v>
      </c>
      <c r="CJ44" s="75" t="n">
        <v>8.26465776662404</v>
      </c>
      <c r="CK44" s="75" t="n">
        <v>34.0558088</v>
      </c>
      <c r="CM44" s="75" t="n">
        <v>6.86629594610496</v>
      </c>
      <c r="CN44" s="75" t="n">
        <v>740.2726896</v>
      </c>
      <c r="CP44" s="75" t="n">
        <v>8.15597910304848</v>
      </c>
      <c r="CQ44" s="75" t="n">
        <v>1313.4894048</v>
      </c>
    </row>
    <row r="45" s="75" customFormat="true" ht="14.5" hidden="false" customHeight="false" outlineLevel="0" collapsed="false">
      <c r="A45" s="75" t="n">
        <v>7.92056841614631</v>
      </c>
      <c r="B45" s="75" t="n">
        <v>816.0209287</v>
      </c>
      <c r="D45" s="75" t="n">
        <v>7.6837018334696</v>
      </c>
      <c r="E45" s="75" t="n">
        <v>2080.329253</v>
      </c>
      <c r="G45" s="75" t="n">
        <v>7.96625808225059</v>
      </c>
      <c r="H45" s="75" t="n">
        <v>22.59127433</v>
      </c>
      <c r="J45" s="75" t="n">
        <v>7.92032446801526</v>
      </c>
      <c r="K45" s="75" t="n">
        <v>834.7062526</v>
      </c>
      <c r="M45" s="75" t="n">
        <v>7.68615818547683</v>
      </c>
      <c r="N45" s="75" t="n">
        <v>2061.382991</v>
      </c>
      <c r="P45" s="75" t="n">
        <v>7.99097926130993</v>
      </c>
      <c r="Q45" s="75" t="n">
        <v>21.61728687</v>
      </c>
      <c r="S45" s="75" t="n">
        <v>7.92096588623732</v>
      </c>
      <c r="T45" s="75" t="n">
        <v>826.5098199</v>
      </c>
      <c r="V45" s="75" t="n">
        <v>7.6880622243566</v>
      </c>
      <c r="W45" s="75" t="n">
        <v>2035.031614</v>
      </c>
      <c r="Y45" s="75" t="n">
        <v>7.97152400310716</v>
      </c>
      <c r="Z45" s="75" t="n">
        <v>22.49407887</v>
      </c>
      <c r="AB45" s="75" t="n">
        <v>7.92056841614631</v>
      </c>
      <c r="AC45" s="75" t="n">
        <v>816.0209287</v>
      </c>
      <c r="AE45" s="75" t="n">
        <v>7.6837018334696</v>
      </c>
      <c r="AF45" s="75" t="n">
        <v>2080.329253</v>
      </c>
      <c r="AH45" s="75" t="n">
        <v>7.96625808225059</v>
      </c>
      <c r="AI45" s="75" t="n">
        <v>22.59127433</v>
      </c>
      <c r="AK45" s="75" t="n">
        <v>7.92032446801526</v>
      </c>
      <c r="AL45" s="75" t="n">
        <v>834.7062526</v>
      </c>
      <c r="AN45" s="75" t="n">
        <v>7.68615818547683</v>
      </c>
      <c r="AO45" s="75" t="n">
        <v>2061.382991</v>
      </c>
      <c r="AQ45" s="75" t="n">
        <v>7.99097926130993</v>
      </c>
      <c r="AR45" s="75" t="n">
        <v>21.61728687</v>
      </c>
      <c r="AT45" s="75" t="n">
        <v>7.92096588623732</v>
      </c>
      <c r="AU45" s="75" t="n">
        <v>826.5098199</v>
      </c>
      <c r="AW45" s="75" t="n">
        <v>7.6880622243566</v>
      </c>
      <c r="AX45" s="75" t="n">
        <v>2035.031614</v>
      </c>
      <c r="AZ45" s="75" t="n">
        <v>7.97152400310716</v>
      </c>
      <c r="BA45" s="75" t="n">
        <v>22.49407887</v>
      </c>
      <c r="BC45" s="75" t="n">
        <v>7.15030752904263</v>
      </c>
      <c r="BD45" s="75" t="n">
        <v>140.21045205</v>
      </c>
      <c r="BF45" s="75" t="n">
        <v>8.13015958845389</v>
      </c>
      <c r="BG45" s="75" t="n">
        <v>1353.9458903</v>
      </c>
      <c r="BI45" s="75" t="n">
        <v>8.11252545457836</v>
      </c>
      <c r="BJ45" s="75" t="n">
        <v>1341.1938809</v>
      </c>
      <c r="BL45" s="75" t="n">
        <v>7.15030752904263</v>
      </c>
      <c r="BM45" s="75" t="n">
        <v>140.21045205</v>
      </c>
      <c r="BO45" s="75" t="n">
        <v>8.13015958845389</v>
      </c>
      <c r="BP45" s="75" t="n">
        <v>1353.9458903</v>
      </c>
      <c r="BR45" s="75" t="n">
        <v>8.11252545457836</v>
      </c>
      <c r="BS45" s="75" t="n">
        <v>1341.1938809</v>
      </c>
      <c r="BU45" s="75" t="n">
        <v>7.60233818002002</v>
      </c>
      <c r="BV45" s="75" t="n">
        <v>132.98050675</v>
      </c>
      <c r="BX45" s="75" t="n">
        <v>8.25172271028288</v>
      </c>
      <c r="BY45" s="75" t="n">
        <v>36.18429685</v>
      </c>
      <c r="CA45" s="75" t="n">
        <v>6.8133669574113</v>
      </c>
      <c r="CB45" s="75" t="n">
        <v>786.5397327</v>
      </c>
      <c r="CD45" s="75" t="n">
        <v>8.11342803023093</v>
      </c>
      <c r="CE45" s="75" t="n">
        <v>1395.5824926</v>
      </c>
      <c r="CG45" s="75" t="n">
        <v>7.60233818002002</v>
      </c>
      <c r="CH45" s="75" t="n">
        <v>132.98050675</v>
      </c>
      <c r="CJ45" s="75" t="n">
        <v>8.25172271028288</v>
      </c>
      <c r="CK45" s="75" t="n">
        <v>36.18429685</v>
      </c>
      <c r="CM45" s="75" t="n">
        <v>6.8133669574113</v>
      </c>
      <c r="CN45" s="75" t="n">
        <v>786.5397327</v>
      </c>
      <c r="CP45" s="75" t="n">
        <v>8.11342803023093</v>
      </c>
      <c r="CQ45" s="75" t="n">
        <v>1395.5824926</v>
      </c>
    </row>
    <row r="46" s="75" customFormat="true" ht="14.5" hidden="false" customHeight="false" outlineLevel="0" collapsed="false">
      <c r="A46" s="75" t="n">
        <v>7.92056841614631</v>
      </c>
      <c r="B46" s="75" t="n">
        <v>816.0209287</v>
      </c>
      <c r="D46" s="75" t="n">
        <v>7.6837018334696</v>
      </c>
      <c r="E46" s="75" t="n">
        <v>2080.329253</v>
      </c>
      <c r="G46" s="75" t="n">
        <v>7.96625808225059</v>
      </c>
      <c r="H46" s="75" t="n">
        <v>22.59127433</v>
      </c>
      <c r="J46" s="75" t="n">
        <v>7.92032446801526</v>
      </c>
      <c r="K46" s="75" t="n">
        <v>834.7062526</v>
      </c>
      <c r="M46" s="75" t="n">
        <v>7.68615818547683</v>
      </c>
      <c r="N46" s="75" t="n">
        <v>2061.382991</v>
      </c>
      <c r="P46" s="75" t="n">
        <v>7.99097926130993</v>
      </c>
      <c r="Q46" s="75" t="n">
        <v>21.61728687</v>
      </c>
      <c r="S46" s="75" t="n">
        <v>7.92096588623732</v>
      </c>
      <c r="T46" s="75" t="n">
        <v>826.5098199</v>
      </c>
      <c r="V46" s="75" t="n">
        <v>7.6880622243566</v>
      </c>
      <c r="W46" s="75" t="n">
        <v>2035.031614</v>
      </c>
      <c r="Y46" s="75" t="n">
        <v>7.97152400310716</v>
      </c>
      <c r="Z46" s="75" t="n">
        <v>22.49407887</v>
      </c>
      <c r="AB46" s="75" t="n">
        <v>7.92056841614631</v>
      </c>
      <c r="AC46" s="75" t="n">
        <v>816.0209287</v>
      </c>
      <c r="AE46" s="75" t="n">
        <v>7.6837018334696</v>
      </c>
      <c r="AF46" s="75" t="n">
        <v>2080.329253</v>
      </c>
      <c r="AH46" s="75" t="n">
        <v>7.96625808225059</v>
      </c>
      <c r="AI46" s="75" t="n">
        <v>22.59127433</v>
      </c>
      <c r="AK46" s="75" t="n">
        <v>7.92032446801526</v>
      </c>
      <c r="AL46" s="75" t="n">
        <v>834.7062526</v>
      </c>
      <c r="AN46" s="75" t="n">
        <v>7.68615818547683</v>
      </c>
      <c r="AO46" s="75" t="n">
        <v>2061.382991</v>
      </c>
      <c r="AQ46" s="75" t="n">
        <v>7.99097926130993</v>
      </c>
      <c r="AR46" s="75" t="n">
        <v>21.61728687</v>
      </c>
      <c r="AT46" s="75" t="n">
        <v>7.92096588623732</v>
      </c>
      <c r="AU46" s="75" t="n">
        <v>826.5098199</v>
      </c>
      <c r="AW46" s="75" t="n">
        <v>7.6880622243566</v>
      </c>
      <c r="AX46" s="75" t="n">
        <v>2035.031614</v>
      </c>
      <c r="AZ46" s="75" t="n">
        <v>7.97152400310716</v>
      </c>
      <c r="BA46" s="75" t="n">
        <v>22.49407887</v>
      </c>
      <c r="BC46" s="75" t="n">
        <v>7.15030752904263</v>
      </c>
      <c r="BD46" s="75" t="n">
        <v>140.21045205</v>
      </c>
      <c r="BF46" s="75" t="n">
        <v>8.13015958845389</v>
      </c>
      <c r="BG46" s="75" t="n">
        <v>1353.9458903</v>
      </c>
      <c r="BI46" s="75" t="n">
        <v>8.11252545457836</v>
      </c>
      <c r="BJ46" s="75" t="n">
        <v>1341.1938809</v>
      </c>
      <c r="BL46" s="75" t="n">
        <v>7.15030752904263</v>
      </c>
      <c r="BM46" s="75" t="n">
        <v>140.21045205</v>
      </c>
      <c r="BO46" s="75" t="n">
        <v>8.13015958845389</v>
      </c>
      <c r="BP46" s="75" t="n">
        <v>1353.9458903</v>
      </c>
      <c r="BR46" s="75" t="n">
        <v>8.11252545457836</v>
      </c>
      <c r="BS46" s="75" t="n">
        <v>1341.1938809</v>
      </c>
      <c r="BU46" s="75" t="n">
        <v>7.60233818002002</v>
      </c>
      <c r="BV46" s="75" t="n">
        <v>132.98050675</v>
      </c>
      <c r="BX46" s="75" t="n">
        <v>8.25172271028288</v>
      </c>
      <c r="BY46" s="75" t="n">
        <v>36.18429685</v>
      </c>
      <c r="CA46" s="75" t="n">
        <v>6.8133669574113</v>
      </c>
      <c r="CB46" s="75" t="n">
        <v>786.5397327</v>
      </c>
      <c r="CD46" s="75" t="n">
        <v>8.11342803023093</v>
      </c>
      <c r="CE46" s="75" t="n">
        <v>1395.5824926</v>
      </c>
      <c r="CG46" s="75" t="n">
        <v>7.60233818002002</v>
      </c>
      <c r="CH46" s="75" t="n">
        <v>132.98050675</v>
      </c>
      <c r="CJ46" s="75" t="n">
        <v>8.25172271028288</v>
      </c>
      <c r="CK46" s="75" t="n">
        <v>36.18429685</v>
      </c>
      <c r="CM46" s="75" t="n">
        <v>6.8133669574113</v>
      </c>
      <c r="CN46" s="75" t="n">
        <v>786.5397327</v>
      </c>
      <c r="CP46" s="75" t="n">
        <v>8.11342803023093</v>
      </c>
      <c r="CQ46" s="75" t="n">
        <v>1395.5824926</v>
      </c>
    </row>
    <row r="47" s="75" customFormat="true" ht="14.5" hidden="false" customHeight="false" outlineLevel="0" collapsed="false">
      <c r="A47" s="75" t="n">
        <v>7.92053721035652</v>
      </c>
      <c r="B47" s="75" t="n">
        <v>864.0221598</v>
      </c>
      <c r="D47" s="75" t="n">
        <v>7.65487841604735</v>
      </c>
      <c r="E47" s="75" t="n">
        <v>2202.701562</v>
      </c>
      <c r="G47" s="75" t="n">
        <v>7.93465146679811</v>
      </c>
      <c r="H47" s="75" t="n">
        <v>23.92017282</v>
      </c>
      <c r="J47" s="75" t="n">
        <v>7.92012907943653</v>
      </c>
      <c r="K47" s="75" t="n">
        <v>883.8066204</v>
      </c>
      <c r="M47" s="75" t="n">
        <v>7.65378057084944</v>
      </c>
      <c r="N47" s="75" t="n">
        <v>2182.640814</v>
      </c>
      <c r="P47" s="75" t="n">
        <v>7.95780253043948</v>
      </c>
      <c r="Q47" s="75" t="n">
        <v>22.88889198</v>
      </c>
      <c r="S47" s="75" t="n">
        <v>7.92094795210728</v>
      </c>
      <c r="T47" s="75" t="n">
        <v>875.1280446</v>
      </c>
      <c r="V47" s="75" t="n">
        <v>7.66152673765772</v>
      </c>
      <c r="W47" s="75" t="n">
        <v>2154.739356</v>
      </c>
      <c r="Y47" s="75" t="n">
        <v>7.93923881169249</v>
      </c>
      <c r="Z47" s="75" t="n">
        <v>23.81725998</v>
      </c>
      <c r="AB47" s="75" t="n">
        <v>7.92053721035652</v>
      </c>
      <c r="AC47" s="75" t="n">
        <v>864.0221598</v>
      </c>
      <c r="AE47" s="75" t="n">
        <v>7.65487841604735</v>
      </c>
      <c r="AF47" s="75" t="n">
        <v>2202.701562</v>
      </c>
      <c r="AH47" s="75" t="n">
        <v>7.93465146679811</v>
      </c>
      <c r="AI47" s="75" t="n">
        <v>23.92017282</v>
      </c>
      <c r="AK47" s="75" t="n">
        <v>7.92012907943653</v>
      </c>
      <c r="AL47" s="75" t="n">
        <v>883.8066204</v>
      </c>
      <c r="AN47" s="75" t="n">
        <v>7.65378057084944</v>
      </c>
      <c r="AO47" s="75" t="n">
        <v>2182.640814</v>
      </c>
      <c r="AQ47" s="75" t="n">
        <v>7.95780253043948</v>
      </c>
      <c r="AR47" s="75" t="n">
        <v>22.88889198</v>
      </c>
      <c r="AT47" s="75" t="n">
        <v>7.92094795210728</v>
      </c>
      <c r="AU47" s="75" t="n">
        <v>875.1280446</v>
      </c>
      <c r="AW47" s="75" t="n">
        <v>7.66152673765772</v>
      </c>
      <c r="AX47" s="75" t="n">
        <v>2154.739356</v>
      </c>
      <c r="AZ47" s="75" t="n">
        <v>7.93923881169249</v>
      </c>
      <c r="BA47" s="75" t="n">
        <v>23.81725998</v>
      </c>
      <c r="BC47" s="75" t="n">
        <v>7.09200679336823</v>
      </c>
      <c r="BD47" s="75" t="n">
        <v>148.4581257</v>
      </c>
      <c r="BF47" s="75" t="n">
        <v>8.09362315806686</v>
      </c>
      <c r="BG47" s="75" t="n">
        <v>1433.5897662</v>
      </c>
      <c r="BI47" s="75" t="n">
        <v>8.07009700486527</v>
      </c>
      <c r="BJ47" s="75" t="n">
        <v>1420.0876386</v>
      </c>
      <c r="BL47" s="75" t="n">
        <v>7.09200679336823</v>
      </c>
      <c r="BM47" s="75" t="n">
        <v>148.4581257</v>
      </c>
      <c r="BO47" s="75" t="n">
        <v>8.09362315806686</v>
      </c>
      <c r="BP47" s="75" t="n">
        <v>1433.5897662</v>
      </c>
      <c r="BR47" s="75" t="n">
        <v>8.07009700486527</v>
      </c>
      <c r="BS47" s="75" t="n">
        <v>1420.0876386</v>
      </c>
      <c r="BU47" s="75" t="n">
        <v>7.55033072030671</v>
      </c>
      <c r="BV47" s="75" t="n">
        <v>140.8028895</v>
      </c>
      <c r="BX47" s="75" t="n">
        <v>8.23926610767474</v>
      </c>
      <c r="BY47" s="75" t="n">
        <v>38.3127849</v>
      </c>
      <c r="CA47" s="75" t="n">
        <v>6.77609720623174</v>
      </c>
      <c r="CB47" s="75" t="n">
        <v>832.8067758</v>
      </c>
      <c r="CD47" s="75" t="n">
        <v>8.08018255952352</v>
      </c>
      <c r="CE47" s="75" t="n">
        <v>1477.6755804</v>
      </c>
      <c r="CG47" s="75" t="n">
        <v>7.55033072030671</v>
      </c>
      <c r="CH47" s="75" t="n">
        <v>140.8028895</v>
      </c>
      <c r="CJ47" s="75" t="n">
        <v>8.23926610767474</v>
      </c>
      <c r="CK47" s="75" t="n">
        <v>38.3127849</v>
      </c>
      <c r="CM47" s="75" t="n">
        <v>6.77609720623174</v>
      </c>
      <c r="CN47" s="75" t="n">
        <v>832.8067758</v>
      </c>
      <c r="CP47" s="75" t="n">
        <v>8.08018255952352</v>
      </c>
      <c r="CQ47" s="75" t="n">
        <v>1477.6755804</v>
      </c>
    </row>
    <row r="48" s="75" customFormat="true" ht="14.5" hidden="false" customHeight="false" outlineLevel="0" collapsed="false">
      <c r="A48" s="75" t="n">
        <v>7.92053721035652</v>
      </c>
      <c r="B48" s="75" t="n">
        <v>864.0221598</v>
      </c>
      <c r="D48" s="75" t="n">
        <v>7.65487841604735</v>
      </c>
      <c r="E48" s="75" t="n">
        <v>2202.701562</v>
      </c>
      <c r="G48" s="75" t="n">
        <v>7.93465146679811</v>
      </c>
      <c r="H48" s="75" t="n">
        <v>23.92017282</v>
      </c>
      <c r="J48" s="75" t="n">
        <v>7.92012907943653</v>
      </c>
      <c r="K48" s="75" t="n">
        <v>883.8066204</v>
      </c>
      <c r="M48" s="75" t="n">
        <v>7.65378057084944</v>
      </c>
      <c r="N48" s="75" t="n">
        <v>2182.640814</v>
      </c>
      <c r="P48" s="75" t="n">
        <v>7.95780253043948</v>
      </c>
      <c r="Q48" s="75" t="n">
        <v>22.88889198</v>
      </c>
      <c r="S48" s="75" t="n">
        <v>7.92094795210728</v>
      </c>
      <c r="T48" s="75" t="n">
        <v>875.1280446</v>
      </c>
      <c r="V48" s="75" t="n">
        <v>7.66152673765772</v>
      </c>
      <c r="W48" s="75" t="n">
        <v>2154.739356</v>
      </c>
      <c r="Y48" s="75" t="n">
        <v>7.93923881169249</v>
      </c>
      <c r="Z48" s="75" t="n">
        <v>23.81725998</v>
      </c>
      <c r="AB48" s="75" t="n">
        <v>7.92053721035652</v>
      </c>
      <c r="AC48" s="75" t="n">
        <v>864.0221598</v>
      </c>
      <c r="AE48" s="75" t="n">
        <v>7.65487841604735</v>
      </c>
      <c r="AF48" s="75" t="n">
        <v>2202.701562</v>
      </c>
      <c r="AH48" s="75" t="n">
        <v>7.93465146679811</v>
      </c>
      <c r="AI48" s="75" t="n">
        <v>23.92017282</v>
      </c>
      <c r="AK48" s="75" t="n">
        <v>7.92012907943653</v>
      </c>
      <c r="AL48" s="75" t="n">
        <v>883.8066204</v>
      </c>
      <c r="AN48" s="75" t="n">
        <v>7.65378057084944</v>
      </c>
      <c r="AO48" s="75" t="n">
        <v>2182.640814</v>
      </c>
      <c r="AQ48" s="75" t="n">
        <v>7.95780253043948</v>
      </c>
      <c r="AR48" s="75" t="n">
        <v>22.88889198</v>
      </c>
      <c r="AT48" s="75" t="n">
        <v>7.92094795210728</v>
      </c>
      <c r="AU48" s="75" t="n">
        <v>875.1280446</v>
      </c>
      <c r="AW48" s="75" t="n">
        <v>7.66152673765772</v>
      </c>
      <c r="AX48" s="75" t="n">
        <v>2154.739356</v>
      </c>
      <c r="AZ48" s="75" t="n">
        <v>7.93923881169249</v>
      </c>
      <c r="BA48" s="75" t="n">
        <v>23.81725998</v>
      </c>
      <c r="BC48" s="75" t="n">
        <v>7.09200679336823</v>
      </c>
      <c r="BD48" s="75" t="n">
        <v>148.4581257</v>
      </c>
      <c r="BF48" s="75" t="n">
        <v>8.09362315806686</v>
      </c>
      <c r="BG48" s="75" t="n">
        <v>1433.5897662</v>
      </c>
      <c r="BI48" s="75" t="n">
        <v>8.07009700486527</v>
      </c>
      <c r="BJ48" s="75" t="n">
        <v>1420.0876386</v>
      </c>
      <c r="BL48" s="75" t="n">
        <v>7.09200679336823</v>
      </c>
      <c r="BM48" s="75" t="n">
        <v>148.4581257</v>
      </c>
      <c r="BO48" s="75" t="n">
        <v>8.09362315806686</v>
      </c>
      <c r="BP48" s="75" t="n">
        <v>1433.5897662</v>
      </c>
      <c r="BR48" s="75" t="n">
        <v>8.07009700486527</v>
      </c>
      <c r="BS48" s="75" t="n">
        <v>1420.0876386</v>
      </c>
      <c r="BU48" s="75" t="n">
        <v>7.55033072030671</v>
      </c>
      <c r="BV48" s="75" t="n">
        <v>140.8028895</v>
      </c>
      <c r="BX48" s="75" t="n">
        <v>8.23926610767474</v>
      </c>
      <c r="BY48" s="75" t="n">
        <v>38.3127849</v>
      </c>
      <c r="CA48" s="75" t="n">
        <v>6.77609720623174</v>
      </c>
      <c r="CB48" s="75" t="n">
        <v>832.8067758</v>
      </c>
      <c r="CD48" s="75" t="n">
        <v>8.08018255952352</v>
      </c>
      <c r="CE48" s="75" t="n">
        <v>1477.6755804</v>
      </c>
      <c r="CG48" s="75" t="n">
        <v>7.55033072030671</v>
      </c>
      <c r="CH48" s="75" t="n">
        <v>140.8028895</v>
      </c>
      <c r="CJ48" s="75" t="n">
        <v>8.23926610767474</v>
      </c>
      <c r="CK48" s="75" t="n">
        <v>38.3127849</v>
      </c>
      <c r="CM48" s="75" t="n">
        <v>6.77609720623174</v>
      </c>
      <c r="CN48" s="75" t="n">
        <v>832.8067758</v>
      </c>
      <c r="CP48" s="75" t="n">
        <v>8.08018255952352</v>
      </c>
      <c r="CQ48" s="75" t="n">
        <v>1477.6755804</v>
      </c>
    </row>
    <row r="49" s="75" customFormat="true" ht="14.5" hidden="false" customHeight="false" outlineLevel="0" collapsed="false">
      <c r="A49" s="75" t="n">
        <v>7.92051416156598</v>
      </c>
      <c r="B49" s="75" t="n">
        <v>912.0233909</v>
      </c>
      <c r="D49" s="75" t="n">
        <v>7.62175267785272</v>
      </c>
      <c r="E49" s="75" t="n">
        <v>2325.073871</v>
      </c>
      <c r="G49" s="75" t="n">
        <v>7.89942609357497</v>
      </c>
      <c r="H49" s="75" t="n">
        <v>25.24907131</v>
      </c>
      <c r="J49" s="75" t="n">
        <v>7.92005549293002</v>
      </c>
      <c r="K49" s="75" t="n">
        <v>932.9069882</v>
      </c>
      <c r="M49" s="75" t="n">
        <v>7.62336525049935</v>
      </c>
      <c r="N49" s="75" t="n">
        <v>2303.898637</v>
      </c>
      <c r="P49" s="75" t="n">
        <v>7.9294065898727</v>
      </c>
      <c r="Q49" s="75" t="n">
        <v>24.16049709</v>
      </c>
      <c r="S49" s="75" t="n">
        <v>7.92075088058161</v>
      </c>
      <c r="T49" s="75" t="n">
        <v>923.7462693</v>
      </c>
      <c r="V49" s="75" t="n">
        <v>7.62992613452257</v>
      </c>
      <c r="W49" s="75" t="n">
        <v>2274.447098</v>
      </c>
      <c r="Y49" s="75" t="n">
        <v>7.90789627966182</v>
      </c>
      <c r="Z49" s="75" t="n">
        <v>25.14044109</v>
      </c>
      <c r="AB49" s="75" t="n">
        <v>7.92051416156598</v>
      </c>
      <c r="AC49" s="75" t="n">
        <v>912.0233909</v>
      </c>
      <c r="AE49" s="75" t="n">
        <v>7.62175267785272</v>
      </c>
      <c r="AF49" s="75" t="n">
        <v>2325.073871</v>
      </c>
      <c r="AH49" s="75" t="n">
        <v>7.89942609357497</v>
      </c>
      <c r="AI49" s="75" t="n">
        <v>25.24907131</v>
      </c>
      <c r="AK49" s="75" t="n">
        <v>7.92005549293002</v>
      </c>
      <c r="AL49" s="75" t="n">
        <v>932.9069882</v>
      </c>
      <c r="AN49" s="75" t="n">
        <v>7.62336525049935</v>
      </c>
      <c r="AO49" s="75" t="n">
        <v>2303.898637</v>
      </c>
      <c r="AQ49" s="75" t="n">
        <v>7.9294065898727</v>
      </c>
      <c r="AR49" s="75" t="n">
        <v>24.16049709</v>
      </c>
      <c r="AT49" s="75" t="n">
        <v>7.92075088058161</v>
      </c>
      <c r="AU49" s="75" t="n">
        <v>923.7462693</v>
      </c>
      <c r="AW49" s="75" t="n">
        <v>7.62992613452257</v>
      </c>
      <c r="AX49" s="75" t="n">
        <v>2274.447098</v>
      </c>
      <c r="AZ49" s="75" t="n">
        <v>7.90789627966182</v>
      </c>
      <c r="BA49" s="75" t="n">
        <v>25.14044109</v>
      </c>
      <c r="BC49" s="75" t="n">
        <v>7.04025347237151</v>
      </c>
      <c r="BD49" s="75" t="n">
        <v>156.70579935</v>
      </c>
      <c r="BF49" s="75" t="n">
        <v>8.05827039716453</v>
      </c>
      <c r="BG49" s="75" t="n">
        <v>1513.2336421</v>
      </c>
      <c r="BI49" s="75" t="n">
        <v>8.03096702641095</v>
      </c>
      <c r="BJ49" s="75" t="n">
        <v>1498.9813963</v>
      </c>
      <c r="BL49" s="75" t="n">
        <v>7.04025347237151</v>
      </c>
      <c r="BM49" s="75" t="n">
        <v>156.70579935</v>
      </c>
      <c r="BO49" s="75" t="n">
        <v>8.05827039716453</v>
      </c>
      <c r="BP49" s="75" t="n">
        <v>1513.2336421</v>
      </c>
      <c r="BR49" s="75" t="n">
        <v>8.03096702641095</v>
      </c>
      <c r="BS49" s="75" t="n">
        <v>1498.9813963</v>
      </c>
      <c r="BU49" s="75" t="n">
        <v>7.49378406771981</v>
      </c>
      <c r="BV49" s="75" t="n">
        <v>148.62527225</v>
      </c>
      <c r="BX49" s="75" t="n">
        <v>8.22697355555968</v>
      </c>
      <c r="BY49" s="75" t="n">
        <v>40.44127295</v>
      </c>
      <c r="CA49" s="75" t="n">
        <v>6.73469953570741</v>
      </c>
      <c r="CB49" s="75" t="n">
        <v>879.0738189</v>
      </c>
      <c r="CD49" s="75" t="n">
        <v>8.03936691931149</v>
      </c>
      <c r="CE49" s="75" t="n">
        <v>1559.7686682</v>
      </c>
      <c r="CG49" s="75" t="n">
        <v>7.49378406771981</v>
      </c>
      <c r="CH49" s="75" t="n">
        <v>148.62527225</v>
      </c>
      <c r="CJ49" s="75" t="n">
        <v>8.22697355555968</v>
      </c>
      <c r="CK49" s="75" t="n">
        <v>40.44127295</v>
      </c>
      <c r="CM49" s="75" t="n">
        <v>6.73469953570741</v>
      </c>
      <c r="CN49" s="75" t="n">
        <v>879.0738189</v>
      </c>
      <c r="CP49" s="75" t="n">
        <v>8.03936691931149</v>
      </c>
      <c r="CQ49" s="75" t="n">
        <v>1559.7686682</v>
      </c>
    </row>
    <row r="50" s="75" customFormat="true" ht="14.5" hidden="false" customHeight="false" outlineLevel="0" collapsed="false">
      <c r="A50" s="75" t="n">
        <v>7.92051416156598</v>
      </c>
      <c r="B50" s="75" t="n">
        <v>912.0233909</v>
      </c>
      <c r="D50" s="75" t="n">
        <v>7.62175267785272</v>
      </c>
      <c r="E50" s="75" t="n">
        <v>2325.073871</v>
      </c>
      <c r="G50" s="75" t="n">
        <v>7.89942609357497</v>
      </c>
      <c r="H50" s="75" t="n">
        <v>25.24907131</v>
      </c>
      <c r="J50" s="75" t="n">
        <v>7.92005549293002</v>
      </c>
      <c r="K50" s="75" t="n">
        <v>932.9069882</v>
      </c>
      <c r="M50" s="75" t="n">
        <v>7.62336525049935</v>
      </c>
      <c r="N50" s="75" t="n">
        <v>2303.898637</v>
      </c>
      <c r="P50" s="75" t="n">
        <v>7.9294065898727</v>
      </c>
      <c r="Q50" s="75" t="n">
        <v>24.16049709</v>
      </c>
      <c r="S50" s="75" t="n">
        <v>7.92075088058161</v>
      </c>
      <c r="T50" s="75" t="n">
        <v>923.7462693</v>
      </c>
      <c r="V50" s="75" t="n">
        <v>7.62992613452257</v>
      </c>
      <c r="W50" s="75" t="n">
        <v>2274.447098</v>
      </c>
      <c r="Y50" s="75" t="n">
        <v>7.90789627966182</v>
      </c>
      <c r="Z50" s="75" t="n">
        <v>25.14044109</v>
      </c>
      <c r="AB50" s="75" t="n">
        <v>7.92051416156598</v>
      </c>
      <c r="AC50" s="75" t="n">
        <v>912.0233909</v>
      </c>
      <c r="AE50" s="75" t="n">
        <v>7.62175267785272</v>
      </c>
      <c r="AF50" s="75" t="n">
        <v>2325.073871</v>
      </c>
      <c r="AH50" s="75" t="n">
        <v>7.89942609357497</v>
      </c>
      <c r="AI50" s="75" t="n">
        <v>25.24907131</v>
      </c>
      <c r="AK50" s="75" t="n">
        <v>7.92005549293002</v>
      </c>
      <c r="AL50" s="75" t="n">
        <v>932.9069882</v>
      </c>
      <c r="AN50" s="75" t="n">
        <v>7.62336525049935</v>
      </c>
      <c r="AO50" s="75" t="n">
        <v>2303.898637</v>
      </c>
      <c r="AQ50" s="75" t="n">
        <v>7.9294065898727</v>
      </c>
      <c r="AR50" s="75" t="n">
        <v>24.16049709</v>
      </c>
      <c r="AT50" s="75" t="n">
        <v>7.92075088058161</v>
      </c>
      <c r="AU50" s="75" t="n">
        <v>923.7462693</v>
      </c>
      <c r="AW50" s="75" t="n">
        <v>7.62992613452257</v>
      </c>
      <c r="AX50" s="75" t="n">
        <v>2274.447098</v>
      </c>
      <c r="AZ50" s="75" t="n">
        <v>7.90789627966182</v>
      </c>
      <c r="BA50" s="75" t="n">
        <v>25.14044109</v>
      </c>
      <c r="BC50" s="75" t="n">
        <v>7.04025347237151</v>
      </c>
      <c r="BD50" s="75" t="n">
        <v>156.70579935</v>
      </c>
      <c r="BF50" s="75" t="n">
        <v>8.05827039716453</v>
      </c>
      <c r="BG50" s="75" t="n">
        <v>1513.2336421</v>
      </c>
      <c r="BI50" s="75" t="n">
        <v>8.03096702641095</v>
      </c>
      <c r="BJ50" s="75" t="n">
        <v>1498.9813963</v>
      </c>
      <c r="BL50" s="75" t="n">
        <v>7.04025347237151</v>
      </c>
      <c r="BM50" s="75" t="n">
        <v>156.70579935</v>
      </c>
      <c r="BO50" s="75" t="n">
        <v>8.05827039716453</v>
      </c>
      <c r="BP50" s="75" t="n">
        <v>1513.2336421</v>
      </c>
      <c r="BR50" s="75" t="n">
        <v>8.03096702641095</v>
      </c>
      <c r="BS50" s="75" t="n">
        <v>1498.9813963</v>
      </c>
      <c r="BU50" s="75" t="n">
        <v>7.49378406771981</v>
      </c>
      <c r="BV50" s="75" t="n">
        <v>148.62527225</v>
      </c>
      <c r="BX50" s="75" t="n">
        <v>8.22697355555968</v>
      </c>
      <c r="BY50" s="75" t="n">
        <v>40.44127295</v>
      </c>
      <c r="CA50" s="75" t="n">
        <v>6.73469953570741</v>
      </c>
      <c r="CB50" s="75" t="n">
        <v>879.0738189</v>
      </c>
      <c r="CD50" s="75" t="n">
        <v>8.03936691931149</v>
      </c>
      <c r="CE50" s="75" t="n">
        <v>1559.7686682</v>
      </c>
      <c r="CG50" s="75" t="n">
        <v>7.49378406771981</v>
      </c>
      <c r="CH50" s="75" t="n">
        <v>148.62527225</v>
      </c>
      <c r="CJ50" s="75" t="n">
        <v>8.22697355555968</v>
      </c>
      <c r="CK50" s="75" t="n">
        <v>40.44127295</v>
      </c>
      <c r="CM50" s="75" t="n">
        <v>6.73469953570741</v>
      </c>
      <c r="CN50" s="75" t="n">
        <v>879.0738189</v>
      </c>
      <c r="CP50" s="75" t="n">
        <v>8.03936691931149</v>
      </c>
      <c r="CQ50" s="75" t="n">
        <v>1559.7686682</v>
      </c>
    </row>
    <row r="51" s="75" customFormat="true" ht="14.5" hidden="false" customHeight="false" outlineLevel="0" collapsed="false">
      <c r="A51" s="75" t="n">
        <v>7.92033215501762</v>
      </c>
      <c r="B51" s="75" t="n">
        <v>960.024622</v>
      </c>
      <c r="D51" s="75" t="n">
        <v>7.59231078857135</v>
      </c>
      <c r="E51" s="75" t="n">
        <v>2447.44618</v>
      </c>
      <c r="G51" s="75" t="n">
        <v>7.87087089137937</v>
      </c>
      <c r="H51" s="75" t="n">
        <v>26.5779698</v>
      </c>
      <c r="J51" s="75" t="n">
        <v>7.92002590098879</v>
      </c>
      <c r="K51" s="75" t="n">
        <v>982.007356</v>
      </c>
      <c r="M51" s="75" t="n">
        <v>7.58834432788319</v>
      </c>
      <c r="N51" s="75" t="n">
        <v>2425.15646</v>
      </c>
      <c r="P51" s="75" t="n">
        <v>7.90066421646274</v>
      </c>
      <c r="Q51" s="75" t="n">
        <v>25.4321022</v>
      </c>
      <c r="S51" s="75" t="n">
        <v>7.92068003203943</v>
      </c>
      <c r="T51" s="75" t="n">
        <v>972.364494</v>
      </c>
      <c r="V51" s="75" t="n">
        <v>7.6007920580202</v>
      </c>
      <c r="W51" s="75" t="n">
        <v>2394.15484</v>
      </c>
      <c r="Y51" s="75" t="n">
        <v>7.87494356522104</v>
      </c>
      <c r="Z51" s="75" t="n">
        <v>26.4636222</v>
      </c>
      <c r="AB51" s="75" t="n">
        <v>7.92033215501762</v>
      </c>
      <c r="AC51" s="75" t="n">
        <v>960.024622</v>
      </c>
      <c r="AE51" s="75" t="n">
        <v>7.59231078857135</v>
      </c>
      <c r="AF51" s="75" t="n">
        <v>2447.44618</v>
      </c>
      <c r="AH51" s="75" t="n">
        <v>7.87087089137937</v>
      </c>
      <c r="AI51" s="75" t="n">
        <v>26.5779698</v>
      </c>
      <c r="AK51" s="75" t="n">
        <v>7.92002590098879</v>
      </c>
      <c r="AL51" s="75" t="n">
        <v>982.007356</v>
      </c>
      <c r="AN51" s="75" t="n">
        <v>7.58834432788319</v>
      </c>
      <c r="AO51" s="75" t="n">
        <v>2425.15646</v>
      </c>
      <c r="AQ51" s="75" t="n">
        <v>7.90066421646274</v>
      </c>
      <c r="AR51" s="75" t="n">
        <v>25.4321022</v>
      </c>
      <c r="AT51" s="75" t="n">
        <v>7.92068003203943</v>
      </c>
      <c r="AU51" s="75" t="n">
        <v>972.364494</v>
      </c>
      <c r="AW51" s="75" t="n">
        <v>7.6007920580202</v>
      </c>
      <c r="AX51" s="75" t="n">
        <v>2394.15484</v>
      </c>
      <c r="AZ51" s="75" t="n">
        <v>7.87494356522104</v>
      </c>
      <c r="BA51" s="75" t="n">
        <v>26.4636222</v>
      </c>
      <c r="BC51" s="75" t="n">
        <v>6.99330910543588</v>
      </c>
      <c r="BD51" s="75" t="n">
        <v>164.953473</v>
      </c>
      <c r="BF51" s="75" t="n">
        <v>8.02021117439906</v>
      </c>
      <c r="BG51" s="75" t="n">
        <v>1592.877518</v>
      </c>
      <c r="BI51" s="75" t="n">
        <v>7.99143812728366</v>
      </c>
      <c r="BJ51" s="75" t="n">
        <v>1577.875154</v>
      </c>
      <c r="BL51" s="75" t="n">
        <v>6.99330910543588</v>
      </c>
      <c r="BM51" s="75" t="n">
        <v>164.953473</v>
      </c>
      <c r="BO51" s="75" t="n">
        <v>8.02021117439906</v>
      </c>
      <c r="BP51" s="75" t="n">
        <v>1592.877518</v>
      </c>
      <c r="BR51" s="75" t="n">
        <v>7.99143812728366</v>
      </c>
      <c r="BS51" s="75" t="n">
        <v>1577.875154</v>
      </c>
      <c r="BU51" s="75" t="n">
        <v>7.44070731380818</v>
      </c>
      <c r="BV51" s="75" t="n">
        <v>156.447655</v>
      </c>
      <c r="BX51" s="75" t="n">
        <v>8.21525738764925</v>
      </c>
      <c r="BY51" s="75" t="n">
        <v>42.569761</v>
      </c>
      <c r="CA51" s="75" t="n">
        <v>6.69440651860421</v>
      </c>
      <c r="CB51" s="75" t="n">
        <v>925.340862</v>
      </c>
      <c r="CD51" s="75" t="n">
        <v>7.99764392387612</v>
      </c>
      <c r="CE51" s="75" t="n">
        <v>1641.861756</v>
      </c>
      <c r="CG51" s="75" t="n">
        <v>7.44070731380818</v>
      </c>
      <c r="CH51" s="75" t="n">
        <v>156.447655</v>
      </c>
      <c r="CJ51" s="75" t="n">
        <v>8.21525738764925</v>
      </c>
      <c r="CK51" s="75" t="n">
        <v>42.569761</v>
      </c>
      <c r="CM51" s="75" t="n">
        <v>6.69440651860421</v>
      </c>
      <c r="CN51" s="75" t="n">
        <v>925.340862</v>
      </c>
      <c r="CP51" s="75" t="n">
        <v>7.99764392387612</v>
      </c>
      <c r="CQ51" s="75" t="n">
        <v>1641.861756</v>
      </c>
    </row>
    <row r="52" s="75" customFormat="true" ht="14.5" hidden="false" customHeight="false" outlineLevel="0" collapsed="false">
      <c r="A52" s="75" t="n">
        <v>7.92033215501762</v>
      </c>
      <c r="B52" s="75" t="n">
        <v>960.024622</v>
      </c>
      <c r="D52" s="75" t="n">
        <v>7.59231078857135</v>
      </c>
      <c r="E52" s="75" t="n">
        <v>2447.44618</v>
      </c>
      <c r="G52" s="75" t="n">
        <v>7.87087089137937</v>
      </c>
      <c r="H52" s="75" t="n">
        <v>26.5779698</v>
      </c>
      <c r="J52" s="75" t="n">
        <v>7.92002590098879</v>
      </c>
      <c r="K52" s="75" t="n">
        <v>982.007356</v>
      </c>
      <c r="M52" s="75" t="n">
        <v>7.58834432788319</v>
      </c>
      <c r="N52" s="75" t="n">
        <v>2425.15646</v>
      </c>
      <c r="P52" s="75" t="n">
        <v>7.90066421646274</v>
      </c>
      <c r="Q52" s="75" t="n">
        <v>25.4321022</v>
      </c>
      <c r="S52" s="75" t="n">
        <v>7.92068003203943</v>
      </c>
      <c r="T52" s="75" t="n">
        <v>972.364494</v>
      </c>
      <c r="V52" s="75" t="n">
        <v>7.6007920580202</v>
      </c>
      <c r="W52" s="75" t="n">
        <v>2394.15484</v>
      </c>
      <c r="Y52" s="75" t="n">
        <v>7.87494356522104</v>
      </c>
      <c r="Z52" s="75" t="n">
        <v>26.4636222</v>
      </c>
      <c r="AB52" s="75" t="n">
        <v>7.92033215501762</v>
      </c>
      <c r="AC52" s="75" t="n">
        <v>960.024622</v>
      </c>
      <c r="AE52" s="75" t="n">
        <v>7.59231078857135</v>
      </c>
      <c r="AF52" s="75" t="n">
        <v>2447.44618</v>
      </c>
      <c r="AH52" s="75" t="n">
        <v>7.87087089137937</v>
      </c>
      <c r="AI52" s="75" t="n">
        <v>26.5779698</v>
      </c>
      <c r="AK52" s="75" t="n">
        <v>7.92002590098879</v>
      </c>
      <c r="AL52" s="75" t="n">
        <v>982.007356</v>
      </c>
      <c r="AN52" s="75" t="n">
        <v>7.58834432788319</v>
      </c>
      <c r="AO52" s="75" t="n">
        <v>2425.15646</v>
      </c>
      <c r="AQ52" s="75" t="n">
        <v>7.90066421646274</v>
      </c>
      <c r="AR52" s="75" t="n">
        <v>25.4321022</v>
      </c>
      <c r="AT52" s="75" t="n">
        <v>7.92068003203943</v>
      </c>
      <c r="AU52" s="75" t="n">
        <v>972.364494</v>
      </c>
      <c r="AW52" s="75" t="n">
        <v>7.6007920580202</v>
      </c>
      <c r="AX52" s="75" t="n">
        <v>2394.15484</v>
      </c>
      <c r="AZ52" s="75" t="n">
        <v>7.87494356522104</v>
      </c>
      <c r="BA52" s="75" t="n">
        <v>26.4636222</v>
      </c>
      <c r="BC52" s="75" t="n">
        <v>6.99330910543588</v>
      </c>
      <c r="BD52" s="75" t="n">
        <v>164.953473</v>
      </c>
      <c r="BF52" s="75" t="n">
        <v>8.02021117439906</v>
      </c>
      <c r="BG52" s="75" t="n">
        <v>1592.877518</v>
      </c>
      <c r="BI52" s="75" t="n">
        <v>7.99143812728366</v>
      </c>
      <c r="BJ52" s="75" t="n">
        <v>1577.875154</v>
      </c>
      <c r="BL52" s="75" t="n">
        <v>6.99330910543588</v>
      </c>
      <c r="BM52" s="75" t="n">
        <v>164.953473</v>
      </c>
      <c r="BO52" s="75" t="n">
        <v>8.02021117439906</v>
      </c>
      <c r="BP52" s="75" t="n">
        <v>1592.877518</v>
      </c>
      <c r="BR52" s="75" t="n">
        <v>7.99143812728366</v>
      </c>
      <c r="BS52" s="75" t="n">
        <v>1577.875154</v>
      </c>
      <c r="BU52" s="75" t="n">
        <v>7.44070731380818</v>
      </c>
      <c r="BV52" s="75" t="n">
        <v>156.447655</v>
      </c>
      <c r="BX52" s="75" t="n">
        <v>8.21525738764925</v>
      </c>
      <c r="BY52" s="75" t="n">
        <v>42.569761</v>
      </c>
      <c r="CA52" s="75" t="n">
        <v>6.69440651860421</v>
      </c>
      <c r="CB52" s="75" t="n">
        <v>925.340862</v>
      </c>
      <c r="CD52" s="75" t="n">
        <v>7.99764392387612</v>
      </c>
      <c r="CE52" s="75" t="n">
        <v>1641.861756</v>
      </c>
      <c r="CG52" s="75" t="n">
        <v>7.44070731380818</v>
      </c>
      <c r="CH52" s="75" t="n">
        <v>156.447655</v>
      </c>
      <c r="CJ52" s="75" t="n">
        <v>8.21525738764925</v>
      </c>
      <c r="CK52" s="75" t="n">
        <v>42.569761</v>
      </c>
      <c r="CM52" s="75" t="n">
        <v>6.69440651860421</v>
      </c>
      <c r="CN52" s="75" t="n">
        <v>925.340862</v>
      </c>
      <c r="CP52" s="75" t="n">
        <v>7.99764392387612</v>
      </c>
      <c r="CQ52" s="75" t="n">
        <v>1641.861756</v>
      </c>
    </row>
    <row r="53" s="75" customFormat="true" ht="14.5" hidden="false" customHeight="false" outlineLevel="0" collapsed="false">
      <c r="A53" s="75" t="n">
        <v>7.92014996689973</v>
      </c>
      <c r="B53" s="75" t="n">
        <v>1008.0258531</v>
      </c>
      <c r="D53" s="75" t="n">
        <v>7.55873810835178</v>
      </c>
      <c r="E53" s="75" t="n">
        <v>2569.818489</v>
      </c>
      <c r="G53" s="75" t="n">
        <v>7.83400343964272</v>
      </c>
      <c r="H53" s="75" t="n">
        <v>27.90686829</v>
      </c>
      <c r="J53" s="75" t="n">
        <v>7.91997782109695</v>
      </c>
      <c r="K53" s="75" t="n">
        <v>1031.1077238</v>
      </c>
      <c r="M53" s="75" t="n">
        <v>7.55820527923197</v>
      </c>
      <c r="N53" s="75" t="n">
        <v>2546.414283</v>
      </c>
      <c r="P53" s="75" t="n">
        <v>7.8720583627977</v>
      </c>
      <c r="Q53" s="75" t="n">
        <v>26.70370731</v>
      </c>
      <c r="S53" s="75" t="n">
        <v>7.92067352418095</v>
      </c>
      <c r="T53" s="75" t="n">
        <v>1020.9827187</v>
      </c>
      <c r="V53" s="75" t="n">
        <v>7.5718893563869</v>
      </c>
      <c r="W53" s="75" t="n">
        <v>2513.862582</v>
      </c>
      <c r="Y53" s="75" t="n">
        <v>7.84084084233478</v>
      </c>
      <c r="Z53" s="75" t="n">
        <v>27.78680331</v>
      </c>
      <c r="AB53" s="75" t="n">
        <v>7.92014996689973</v>
      </c>
      <c r="AC53" s="75" t="n">
        <v>1008.0258531</v>
      </c>
      <c r="AE53" s="75" t="n">
        <v>7.55873810835178</v>
      </c>
      <c r="AF53" s="75" t="n">
        <v>2569.818489</v>
      </c>
      <c r="AH53" s="75" t="n">
        <v>7.83400343964272</v>
      </c>
      <c r="AI53" s="75" t="n">
        <v>27.90686829</v>
      </c>
      <c r="AK53" s="75" t="n">
        <v>7.91997782109695</v>
      </c>
      <c r="AL53" s="75" t="n">
        <v>1031.1077238</v>
      </c>
      <c r="AN53" s="75" t="n">
        <v>7.55820527923197</v>
      </c>
      <c r="AO53" s="75" t="n">
        <v>2546.414283</v>
      </c>
      <c r="AQ53" s="75" t="n">
        <v>7.8720583627977</v>
      </c>
      <c r="AR53" s="75" t="n">
        <v>26.70370731</v>
      </c>
      <c r="AT53" s="75" t="n">
        <v>7.92067352418095</v>
      </c>
      <c r="AU53" s="75" t="n">
        <v>1020.9827187</v>
      </c>
      <c r="AW53" s="75" t="n">
        <v>7.5718893563869</v>
      </c>
      <c r="AX53" s="75" t="n">
        <v>2513.862582</v>
      </c>
      <c r="AZ53" s="75" t="n">
        <v>7.84084084233478</v>
      </c>
      <c r="BA53" s="75" t="n">
        <v>27.78680331</v>
      </c>
      <c r="BC53" s="75" t="n">
        <v>6.94205335791397</v>
      </c>
      <c r="BD53" s="75" t="n">
        <v>173.20114665</v>
      </c>
      <c r="BF53" s="75" t="n">
        <v>7.98162888380942</v>
      </c>
      <c r="BG53" s="75" t="n">
        <v>1672.5213939</v>
      </c>
      <c r="BI53" s="75" t="n">
        <v>7.94860683482374</v>
      </c>
      <c r="BJ53" s="75" t="n">
        <v>1656.7689117</v>
      </c>
      <c r="BL53" s="75" t="n">
        <v>6.94205335791397</v>
      </c>
      <c r="BM53" s="75" t="n">
        <v>173.20114665</v>
      </c>
      <c r="BO53" s="75" t="n">
        <v>7.98162888380942</v>
      </c>
      <c r="BP53" s="75" t="n">
        <v>1672.5213939</v>
      </c>
      <c r="BR53" s="75" t="n">
        <v>7.94860683482374</v>
      </c>
      <c r="BS53" s="75" t="n">
        <v>1656.7689117</v>
      </c>
      <c r="BU53" s="75" t="n">
        <v>7.39238948292802</v>
      </c>
      <c r="BV53" s="75" t="n">
        <v>164.27003775</v>
      </c>
      <c r="BX53" s="75" t="n">
        <v>8.2035066607454</v>
      </c>
      <c r="BY53" s="75" t="n">
        <v>44.69824905</v>
      </c>
      <c r="CA53" s="75" t="n">
        <v>6.66645350238171</v>
      </c>
      <c r="CB53" s="75" t="n">
        <v>971.6079051</v>
      </c>
      <c r="CD53" s="75" t="n">
        <v>7.95518579089851</v>
      </c>
      <c r="CE53" s="75" t="n">
        <v>1723.9548438</v>
      </c>
      <c r="CG53" s="75" t="n">
        <v>7.39238948292802</v>
      </c>
      <c r="CH53" s="75" t="n">
        <v>164.27003775</v>
      </c>
      <c r="CJ53" s="75" t="n">
        <v>8.2035066607454</v>
      </c>
      <c r="CK53" s="75" t="n">
        <v>44.69824905</v>
      </c>
      <c r="CM53" s="75" t="n">
        <v>6.66645350238171</v>
      </c>
      <c r="CN53" s="75" t="n">
        <v>971.6079051</v>
      </c>
      <c r="CP53" s="75" t="n">
        <v>7.95518579089851</v>
      </c>
      <c r="CQ53" s="75" t="n">
        <v>1723.9548438</v>
      </c>
    </row>
    <row r="54" s="75" customFormat="true" ht="14.5" hidden="false" customHeight="false" outlineLevel="0" collapsed="false">
      <c r="A54" s="75" t="n">
        <v>7.92014996689973</v>
      </c>
      <c r="B54" s="75" t="n">
        <v>1008.0258531</v>
      </c>
      <c r="D54" s="75" t="n">
        <v>7.55873810835178</v>
      </c>
      <c r="E54" s="75" t="n">
        <v>2569.818489</v>
      </c>
      <c r="G54" s="75" t="n">
        <v>7.83400343964272</v>
      </c>
      <c r="H54" s="75" t="n">
        <v>27.90686829</v>
      </c>
      <c r="J54" s="75" t="n">
        <v>7.91997782109695</v>
      </c>
      <c r="K54" s="75" t="n">
        <v>1031.1077238</v>
      </c>
      <c r="M54" s="75" t="n">
        <v>7.55820527923197</v>
      </c>
      <c r="N54" s="75" t="n">
        <v>2546.414283</v>
      </c>
      <c r="P54" s="75" t="n">
        <v>7.8720583627977</v>
      </c>
      <c r="Q54" s="75" t="n">
        <v>26.70370731</v>
      </c>
      <c r="S54" s="75" t="n">
        <v>7.92067352418095</v>
      </c>
      <c r="T54" s="75" t="n">
        <v>1020.9827187</v>
      </c>
      <c r="V54" s="75" t="n">
        <v>7.5718893563869</v>
      </c>
      <c r="W54" s="75" t="n">
        <v>2513.862582</v>
      </c>
      <c r="Y54" s="75" t="n">
        <v>7.84084084233478</v>
      </c>
      <c r="Z54" s="75" t="n">
        <v>27.78680331</v>
      </c>
      <c r="AB54" s="75" t="n">
        <v>7.92014996689973</v>
      </c>
      <c r="AC54" s="75" t="n">
        <v>1008.0258531</v>
      </c>
      <c r="AE54" s="75" t="n">
        <v>7.55873810835178</v>
      </c>
      <c r="AF54" s="75" t="n">
        <v>2569.818489</v>
      </c>
      <c r="AH54" s="75" t="n">
        <v>7.83400343964272</v>
      </c>
      <c r="AI54" s="75" t="n">
        <v>27.90686829</v>
      </c>
      <c r="AK54" s="75" t="n">
        <v>7.91997782109695</v>
      </c>
      <c r="AL54" s="75" t="n">
        <v>1031.1077238</v>
      </c>
      <c r="AN54" s="75" t="n">
        <v>7.55820527923197</v>
      </c>
      <c r="AO54" s="75" t="n">
        <v>2546.414283</v>
      </c>
      <c r="AQ54" s="75" t="n">
        <v>7.8720583627977</v>
      </c>
      <c r="AR54" s="75" t="n">
        <v>26.70370731</v>
      </c>
      <c r="AT54" s="75" t="n">
        <v>7.92067352418095</v>
      </c>
      <c r="AU54" s="75" t="n">
        <v>1020.9827187</v>
      </c>
      <c r="AW54" s="75" t="n">
        <v>7.5718893563869</v>
      </c>
      <c r="AX54" s="75" t="n">
        <v>2513.862582</v>
      </c>
      <c r="AZ54" s="75" t="n">
        <v>7.84084084233478</v>
      </c>
      <c r="BA54" s="75" t="n">
        <v>27.78680331</v>
      </c>
      <c r="BC54" s="75" t="n">
        <v>6.94205335791397</v>
      </c>
      <c r="BD54" s="75" t="n">
        <v>173.20114665</v>
      </c>
      <c r="BF54" s="75" t="n">
        <v>7.98162888380942</v>
      </c>
      <c r="BG54" s="75" t="n">
        <v>1672.5213939</v>
      </c>
      <c r="BI54" s="75" t="n">
        <v>7.94860683482374</v>
      </c>
      <c r="BJ54" s="75" t="n">
        <v>1656.7689117</v>
      </c>
      <c r="BL54" s="75" t="n">
        <v>6.94205335791397</v>
      </c>
      <c r="BM54" s="75" t="n">
        <v>173.20114665</v>
      </c>
      <c r="BO54" s="75" t="n">
        <v>7.98162888380942</v>
      </c>
      <c r="BP54" s="75" t="n">
        <v>1672.5213939</v>
      </c>
      <c r="BR54" s="75" t="n">
        <v>7.94860683482374</v>
      </c>
      <c r="BS54" s="75" t="n">
        <v>1656.7689117</v>
      </c>
      <c r="BU54" s="75" t="n">
        <v>7.39238948292802</v>
      </c>
      <c r="BV54" s="75" t="n">
        <v>164.27003775</v>
      </c>
      <c r="BX54" s="75" t="n">
        <v>8.2035066607454</v>
      </c>
      <c r="BY54" s="75" t="n">
        <v>44.69824905</v>
      </c>
      <c r="CA54" s="75" t="n">
        <v>6.66645350238171</v>
      </c>
      <c r="CB54" s="75" t="n">
        <v>971.6079051</v>
      </c>
      <c r="CD54" s="75" t="n">
        <v>7.95518579089851</v>
      </c>
      <c r="CE54" s="75" t="n">
        <v>1723.9548438</v>
      </c>
      <c r="CG54" s="75" t="n">
        <v>7.39238948292802</v>
      </c>
      <c r="CH54" s="75" t="n">
        <v>164.27003775</v>
      </c>
      <c r="CJ54" s="75" t="n">
        <v>8.2035066607454</v>
      </c>
      <c r="CK54" s="75" t="n">
        <v>44.69824905</v>
      </c>
      <c r="CM54" s="75" t="n">
        <v>6.66645350238171</v>
      </c>
      <c r="CN54" s="75" t="n">
        <v>971.6079051</v>
      </c>
      <c r="CP54" s="75" t="n">
        <v>7.95518579089851</v>
      </c>
      <c r="CQ54" s="75" t="n">
        <v>1723.9548438</v>
      </c>
    </row>
    <row r="55" s="75" customFormat="true" ht="14.5" hidden="false" customHeight="false" outlineLevel="0" collapsed="false">
      <c r="A55" s="75" t="n">
        <v>7.9201467916525</v>
      </c>
      <c r="B55" s="75" t="n">
        <v>1056.0270842</v>
      </c>
      <c r="D55" s="75" t="n">
        <v>7.53106786935664</v>
      </c>
      <c r="E55" s="75" t="n">
        <v>2692.190798</v>
      </c>
      <c r="G55" s="75" t="n">
        <v>7.80102854308161</v>
      </c>
      <c r="H55" s="75" t="n">
        <v>29.23576678</v>
      </c>
      <c r="J55" s="75" t="n">
        <v>7.91994059272665</v>
      </c>
      <c r="K55" s="75" t="n">
        <v>1080.2080916</v>
      </c>
      <c r="M55" s="75" t="n">
        <v>7.53218523753128</v>
      </c>
      <c r="N55" s="75" t="n">
        <v>2667.672106</v>
      </c>
      <c r="P55" s="75" t="n">
        <v>7.83814093258831</v>
      </c>
      <c r="Q55" s="75" t="n">
        <v>27.97531242</v>
      </c>
      <c r="S55" s="75" t="n">
        <v>7.92065976786328</v>
      </c>
      <c r="T55" s="75" t="n">
        <v>1069.6009434</v>
      </c>
      <c r="V55" s="75" t="n">
        <v>7.54303012968362</v>
      </c>
      <c r="W55" s="75" t="n">
        <v>2633.570324</v>
      </c>
      <c r="Y55" s="75" t="n">
        <v>7.80659431148617</v>
      </c>
      <c r="Z55" s="75" t="n">
        <v>29.10998442</v>
      </c>
      <c r="AB55" s="75" t="n">
        <v>7.9201467916525</v>
      </c>
      <c r="AC55" s="75" t="n">
        <v>1056.0270842</v>
      </c>
      <c r="AE55" s="75" t="n">
        <v>7.53106786935664</v>
      </c>
      <c r="AF55" s="75" t="n">
        <v>2692.190798</v>
      </c>
      <c r="AH55" s="75" t="n">
        <v>7.80102854308161</v>
      </c>
      <c r="AI55" s="75" t="n">
        <v>29.23576678</v>
      </c>
      <c r="AK55" s="75" t="n">
        <v>7.91994059272665</v>
      </c>
      <c r="AL55" s="75" t="n">
        <v>1080.2080916</v>
      </c>
      <c r="AN55" s="75" t="n">
        <v>7.53218523753128</v>
      </c>
      <c r="AO55" s="75" t="n">
        <v>2667.672106</v>
      </c>
      <c r="AQ55" s="75" t="n">
        <v>7.83814093258831</v>
      </c>
      <c r="AR55" s="75" t="n">
        <v>27.97531242</v>
      </c>
      <c r="AT55" s="75" t="n">
        <v>7.92065976786328</v>
      </c>
      <c r="AU55" s="75" t="n">
        <v>1069.6009434</v>
      </c>
      <c r="AW55" s="75" t="n">
        <v>7.54303012968362</v>
      </c>
      <c r="AX55" s="75" t="n">
        <v>2633.570324</v>
      </c>
      <c r="AZ55" s="75" t="n">
        <v>7.80659431148617</v>
      </c>
      <c r="BA55" s="75" t="n">
        <v>29.10998442</v>
      </c>
      <c r="BC55" s="75" t="n">
        <v>6.88787246712801</v>
      </c>
      <c r="BD55" s="75" t="n">
        <v>181.4488203</v>
      </c>
      <c r="BF55" s="75" t="n">
        <v>7.94021539342517</v>
      </c>
      <c r="BG55" s="75" t="n">
        <v>1752.1652698</v>
      </c>
      <c r="BI55" s="75" t="n">
        <v>7.91509512326726</v>
      </c>
      <c r="BJ55" s="75" t="n">
        <v>1735.6626694</v>
      </c>
      <c r="BL55" s="75" t="n">
        <v>6.88787246712801</v>
      </c>
      <c r="BM55" s="75" t="n">
        <v>181.4488203</v>
      </c>
      <c r="BO55" s="75" t="n">
        <v>7.94021539342517</v>
      </c>
      <c r="BP55" s="75" t="n">
        <v>1752.1652698</v>
      </c>
      <c r="BR55" s="75" t="n">
        <v>7.91509512326726</v>
      </c>
      <c r="BS55" s="75" t="n">
        <v>1735.6626694</v>
      </c>
      <c r="BU55" s="75" t="n">
        <v>7.34091425342275</v>
      </c>
      <c r="BV55" s="75" t="n">
        <v>172.0924205</v>
      </c>
      <c r="BX55" s="75" t="n">
        <v>8.19124212839868</v>
      </c>
      <c r="BY55" s="75" t="n">
        <v>46.8267371</v>
      </c>
      <c r="CA55" s="75" t="n">
        <v>6.6182411317139</v>
      </c>
      <c r="CB55" s="75" t="n">
        <v>1017.8749482</v>
      </c>
      <c r="CD55" s="75" t="n">
        <v>7.91329407406596</v>
      </c>
      <c r="CE55" s="75" t="n">
        <v>1806.0479316</v>
      </c>
      <c r="CG55" s="75" t="n">
        <v>7.34091425342275</v>
      </c>
      <c r="CH55" s="75" t="n">
        <v>172.0924205</v>
      </c>
      <c r="CJ55" s="75" t="n">
        <v>8.19124212839868</v>
      </c>
      <c r="CK55" s="75" t="n">
        <v>46.8267371</v>
      </c>
      <c r="CM55" s="75" t="n">
        <v>6.6182411317139</v>
      </c>
      <c r="CN55" s="75" t="n">
        <v>1017.8749482</v>
      </c>
      <c r="CP55" s="75" t="n">
        <v>7.91329407406596</v>
      </c>
      <c r="CQ55" s="75" t="n">
        <v>1806.0479316</v>
      </c>
    </row>
    <row r="56" s="75" customFormat="true" ht="14.5" hidden="false" customHeight="false" outlineLevel="0" collapsed="false">
      <c r="A56" s="75" t="n">
        <v>7.9201467916525</v>
      </c>
      <c r="B56" s="75" t="n">
        <v>1056.0270842</v>
      </c>
      <c r="D56" s="75" t="n">
        <v>7.53106786935664</v>
      </c>
      <c r="E56" s="75" t="n">
        <v>2692.190798</v>
      </c>
      <c r="G56" s="75" t="n">
        <v>7.80102854308161</v>
      </c>
      <c r="H56" s="75" t="n">
        <v>29.23576678</v>
      </c>
      <c r="J56" s="75" t="n">
        <v>7.91994059272665</v>
      </c>
      <c r="K56" s="75" t="n">
        <v>1080.2080916</v>
      </c>
      <c r="M56" s="75" t="n">
        <v>7.53218523753128</v>
      </c>
      <c r="N56" s="75" t="n">
        <v>2667.672106</v>
      </c>
      <c r="P56" s="75" t="n">
        <v>7.83814093258831</v>
      </c>
      <c r="Q56" s="75" t="n">
        <v>27.97531242</v>
      </c>
      <c r="S56" s="75" t="n">
        <v>7.92065976786328</v>
      </c>
      <c r="T56" s="75" t="n">
        <v>1069.6009434</v>
      </c>
      <c r="V56" s="75" t="n">
        <v>7.54303012968362</v>
      </c>
      <c r="W56" s="75" t="n">
        <v>2633.570324</v>
      </c>
      <c r="Y56" s="75" t="n">
        <v>7.80659431148617</v>
      </c>
      <c r="Z56" s="75" t="n">
        <v>29.10998442</v>
      </c>
      <c r="AB56" s="75" t="n">
        <v>7.9201467916525</v>
      </c>
      <c r="AC56" s="75" t="n">
        <v>1056.0270842</v>
      </c>
      <c r="AE56" s="75" t="n">
        <v>7.53106786935664</v>
      </c>
      <c r="AF56" s="75" t="n">
        <v>2692.190798</v>
      </c>
      <c r="AH56" s="75" t="n">
        <v>7.80102854308161</v>
      </c>
      <c r="AI56" s="75" t="n">
        <v>29.23576678</v>
      </c>
      <c r="AK56" s="75" t="n">
        <v>7.91994059272665</v>
      </c>
      <c r="AL56" s="75" t="n">
        <v>1080.2080916</v>
      </c>
      <c r="AN56" s="75" t="n">
        <v>7.53218523753128</v>
      </c>
      <c r="AO56" s="75" t="n">
        <v>2667.672106</v>
      </c>
      <c r="AQ56" s="75" t="n">
        <v>7.83814093258831</v>
      </c>
      <c r="AR56" s="75" t="n">
        <v>27.97531242</v>
      </c>
      <c r="AT56" s="75" t="n">
        <v>7.92065976786328</v>
      </c>
      <c r="AU56" s="75" t="n">
        <v>1069.6009434</v>
      </c>
      <c r="AW56" s="75" t="n">
        <v>7.54303012968362</v>
      </c>
      <c r="AX56" s="75" t="n">
        <v>2633.570324</v>
      </c>
      <c r="AZ56" s="75" t="n">
        <v>7.80659431148617</v>
      </c>
      <c r="BA56" s="75" t="n">
        <v>29.10998442</v>
      </c>
      <c r="BC56" s="75" t="n">
        <v>6.88787246712801</v>
      </c>
      <c r="BD56" s="75" t="n">
        <v>181.4488203</v>
      </c>
      <c r="BF56" s="75" t="n">
        <v>7.94021539342517</v>
      </c>
      <c r="BG56" s="75" t="n">
        <v>1752.1652698</v>
      </c>
      <c r="BI56" s="75" t="n">
        <v>7.91509512326726</v>
      </c>
      <c r="BJ56" s="75" t="n">
        <v>1735.6626694</v>
      </c>
      <c r="BL56" s="75" t="n">
        <v>6.88787246712801</v>
      </c>
      <c r="BM56" s="75" t="n">
        <v>181.4488203</v>
      </c>
      <c r="BO56" s="75" t="n">
        <v>7.94021539342517</v>
      </c>
      <c r="BP56" s="75" t="n">
        <v>1752.1652698</v>
      </c>
      <c r="BR56" s="75" t="n">
        <v>7.91509512326726</v>
      </c>
      <c r="BS56" s="75" t="n">
        <v>1735.6626694</v>
      </c>
      <c r="BU56" s="75" t="n">
        <v>7.34091425342275</v>
      </c>
      <c r="BV56" s="75" t="n">
        <v>172.0924205</v>
      </c>
      <c r="BX56" s="75" t="n">
        <v>8.19124212839868</v>
      </c>
      <c r="BY56" s="75" t="n">
        <v>46.8267371</v>
      </c>
      <c r="CA56" s="75" t="n">
        <v>6.6182411317139</v>
      </c>
      <c r="CB56" s="75" t="n">
        <v>1017.8749482</v>
      </c>
      <c r="CD56" s="75" t="n">
        <v>7.91329407406596</v>
      </c>
      <c r="CE56" s="75" t="n">
        <v>1806.0479316</v>
      </c>
      <c r="CG56" s="75" t="n">
        <v>7.34091425342275</v>
      </c>
      <c r="CH56" s="75" t="n">
        <v>172.0924205</v>
      </c>
      <c r="CJ56" s="75" t="n">
        <v>8.19124212839868</v>
      </c>
      <c r="CK56" s="75" t="n">
        <v>46.8267371</v>
      </c>
      <c r="CM56" s="75" t="n">
        <v>6.6182411317139</v>
      </c>
      <c r="CN56" s="75" t="n">
        <v>1017.8749482</v>
      </c>
      <c r="CP56" s="75" t="n">
        <v>7.91329407406596</v>
      </c>
      <c r="CQ56" s="75" t="n">
        <v>1806.0479316</v>
      </c>
    </row>
    <row r="57" s="75" customFormat="true" ht="14.5" hidden="false" customHeight="false" outlineLevel="0" collapsed="false">
      <c r="A57" s="75" t="n">
        <v>7.92014322142898</v>
      </c>
      <c r="B57" s="75" t="n">
        <v>1104.0283153</v>
      </c>
      <c r="D57" s="75" t="n">
        <v>7.50242893636951</v>
      </c>
      <c r="E57" s="75" t="n">
        <v>2814.563107</v>
      </c>
      <c r="G57" s="75" t="n">
        <v>7.76598321732991</v>
      </c>
      <c r="H57" s="75" t="n">
        <v>30.56466527</v>
      </c>
      <c r="J57" s="75" t="n">
        <v>7.91976254153724</v>
      </c>
      <c r="K57" s="75" t="n">
        <v>1129.3084594</v>
      </c>
      <c r="M57" s="75" t="n">
        <v>7.50738745782068</v>
      </c>
      <c r="N57" s="75" t="n">
        <v>2788.929929</v>
      </c>
      <c r="P57" s="75" t="n">
        <v>7.80220284802303</v>
      </c>
      <c r="Q57" s="75" t="n">
        <v>29.24691753</v>
      </c>
      <c r="S57" s="75" t="n">
        <v>7.92060502674847</v>
      </c>
      <c r="T57" s="75" t="n">
        <v>1118.2191681</v>
      </c>
      <c r="V57" s="75" t="n">
        <v>7.51307322644579</v>
      </c>
      <c r="W57" s="75" t="n">
        <v>2753.278066</v>
      </c>
      <c r="Y57" s="75" t="n">
        <v>7.77432601909552</v>
      </c>
      <c r="Z57" s="75" t="n">
        <v>30.43316553</v>
      </c>
      <c r="AB57" s="75" t="n">
        <v>7.92014322142898</v>
      </c>
      <c r="AC57" s="75" t="n">
        <v>1104.0283153</v>
      </c>
      <c r="AE57" s="75" t="n">
        <v>7.50242893636951</v>
      </c>
      <c r="AF57" s="75" t="n">
        <v>2814.563107</v>
      </c>
      <c r="AH57" s="75" t="n">
        <v>7.76598321732991</v>
      </c>
      <c r="AI57" s="75" t="n">
        <v>30.56466527</v>
      </c>
      <c r="AK57" s="75" t="n">
        <v>7.91976254153724</v>
      </c>
      <c r="AL57" s="75" t="n">
        <v>1129.3084594</v>
      </c>
      <c r="AN57" s="75" t="n">
        <v>7.50738745782068</v>
      </c>
      <c r="AO57" s="75" t="n">
        <v>2788.929929</v>
      </c>
      <c r="AQ57" s="75" t="n">
        <v>7.80220284802303</v>
      </c>
      <c r="AR57" s="75" t="n">
        <v>29.24691753</v>
      </c>
      <c r="AT57" s="75" t="n">
        <v>7.92060502674847</v>
      </c>
      <c r="AU57" s="75" t="n">
        <v>1118.2191681</v>
      </c>
      <c r="AW57" s="75" t="n">
        <v>7.51307322644579</v>
      </c>
      <c r="AX57" s="75" t="n">
        <v>2753.278066</v>
      </c>
      <c r="AZ57" s="75" t="n">
        <v>7.77432601909552</v>
      </c>
      <c r="BA57" s="75" t="n">
        <v>30.43316553</v>
      </c>
      <c r="BC57" s="75" t="n">
        <v>6.83095972392419</v>
      </c>
      <c r="BD57" s="75" t="n">
        <v>189.69649395</v>
      </c>
      <c r="BF57" s="75" t="n">
        <v>7.89528630207345</v>
      </c>
      <c r="BG57" s="75" t="n">
        <v>1831.8091457</v>
      </c>
      <c r="BI57" s="75" t="n">
        <v>7.87532954747585</v>
      </c>
      <c r="BJ57" s="75" t="n">
        <v>1814.5564271</v>
      </c>
      <c r="BL57" s="75" t="n">
        <v>6.83095972392419</v>
      </c>
      <c r="BM57" s="75" t="n">
        <v>189.69649395</v>
      </c>
      <c r="BO57" s="75" t="n">
        <v>7.89528630207345</v>
      </c>
      <c r="BP57" s="75" t="n">
        <v>1831.8091457</v>
      </c>
      <c r="BR57" s="75" t="n">
        <v>7.87532954747585</v>
      </c>
      <c r="BS57" s="75" t="n">
        <v>1814.5564271</v>
      </c>
      <c r="BU57" s="75" t="n">
        <v>7.28097767469431</v>
      </c>
      <c r="BV57" s="75" t="n">
        <v>179.91480325</v>
      </c>
      <c r="BX57" s="75" t="n">
        <v>8.17900305546815</v>
      </c>
      <c r="BY57" s="75" t="n">
        <v>48.95522515</v>
      </c>
      <c r="CA57" s="75" t="n">
        <v>6.57727323804525</v>
      </c>
      <c r="CB57" s="75" t="n">
        <v>1064.1419913</v>
      </c>
      <c r="CD57" s="75" t="n">
        <v>7.8736047101281</v>
      </c>
      <c r="CE57" s="75" t="n">
        <v>1888.1410194</v>
      </c>
      <c r="CG57" s="75" t="n">
        <v>7.28097767469431</v>
      </c>
      <c r="CH57" s="75" t="n">
        <v>179.91480325</v>
      </c>
      <c r="CJ57" s="75" t="n">
        <v>8.17900305546815</v>
      </c>
      <c r="CK57" s="75" t="n">
        <v>48.95522515</v>
      </c>
      <c r="CM57" s="75" t="n">
        <v>6.57727323804525</v>
      </c>
      <c r="CN57" s="75" t="n">
        <v>1064.1419913</v>
      </c>
      <c r="CP57" s="75" t="n">
        <v>7.8736047101281</v>
      </c>
      <c r="CQ57" s="75" t="n">
        <v>1888.1410194</v>
      </c>
    </row>
    <row r="58" s="75" customFormat="true" ht="14.5" hidden="false" customHeight="false" outlineLevel="0" collapsed="false">
      <c r="A58" s="75" t="n">
        <v>7.92014322142898</v>
      </c>
      <c r="B58" s="75" t="n">
        <v>1104.0283153</v>
      </c>
      <c r="D58" s="75" t="n">
        <v>7.50242893636951</v>
      </c>
      <c r="E58" s="75" t="n">
        <v>2814.563107</v>
      </c>
      <c r="G58" s="75" t="n">
        <v>7.76598321732991</v>
      </c>
      <c r="H58" s="75" t="n">
        <v>30.56466527</v>
      </c>
      <c r="J58" s="75" t="n">
        <v>7.91976254153724</v>
      </c>
      <c r="K58" s="75" t="n">
        <v>1129.3084594</v>
      </c>
      <c r="M58" s="75" t="n">
        <v>7.50738745782068</v>
      </c>
      <c r="N58" s="75" t="n">
        <v>2788.929929</v>
      </c>
      <c r="P58" s="75" t="n">
        <v>7.80220284802303</v>
      </c>
      <c r="Q58" s="75" t="n">
        <v>29.24691753</v>
      </c>
      <c r="S58" s="75" t="n">
        <v>7.92060502674847</v>
      </c>
      <c r="T58" s="75" t="n">
        <v>1118.2191681</v>
      </c>
      <c r="V58" s="75" t="n">
        <v>7.51307322644579</v>
      </c>
      <c r="W58" s="75" t="n">
        <v>2753.278066</v>
      </c>
      <c r="Y58" s="75" t="n">
        <v>7.77432601909552</v>
      </c>
      <c r="Z58" s="75" t="n">
        <v>30.43316553</v>
      </c>
      <c r="AB58" s="75" t="n">
        <v>7.92014322142898</v>
      </c>
      <c r="AC58" s="75" t="n">
        <v>1104.0283153</v>
      </c>
      <c r="AE58" s="75" t="n">
        <v>7.50242893636951</v>
      </c>
      <c r="AF58" s="75" t="n">
        <v>2814.563107</v>
      </c>
      <c r="AH58" s="75" t="n">
        <v>7.76598321732991</v>
      </c>
      <c r="AI58" s="75" t="n">
        <v>30.56466527</v>
      </c>
      <c r="AK58" s="75" t="n">
        <v>7.91976254153724</v>
      </c>
      <c r="AL58" s="75" t="n">
        <v>1129.3084594</v>
      </c>
      <c r="AN58" s="75" t="n">
        <v>7.50738745782068</v>
      </c>
      <c r="AO58" s="75" t="n">
        <v>2788.929929</v>
      </c>
      <c r="AQ58" s="75" t="n">
        <v>7.80220284802303</v>
      </c>
      <c r="AR58" s="75" t="n">
        <v>29.24691753</v>
      </c>
      <c r="AT58" s="75" t="n">
        <v>7.92060502674847</v>
      </c>
      <c r="AU58" s="75" t="n">
        <v>1118.2191681</v>
      </c>
      <c r="AW58" s="75" t="n">
        <v>7.51307322644579</v>
      </c>
      <c r="AX58" s="75" t="n">
        <v>2753.278066</v>
      </c>
      <c r="AZ58" s="75" t="n">
        <v>7.77432601909552</v>
      </c>
      <c r="BA58" s="75" t="n">
        <v>30.43316553</v>
      </c>
      <c r="BC58" s="75" t="n">
        <v>6.83095972392419</v>
      </c>
      <c r="BD58" s="75" t="n">
        <v>189.69649395</v>
      </c>
      <c r="BF58" s="75" t="n">
        <v>7.89528630207345</v>
      </c>
      <c r="BG58" s="75" t="n">
        <v>1831.8091457</v>
      </c>
      <c r="BI58" s="75" t="n">
        <v>7.87532954747585</v>
      </c>
      <c r="BJ58" s="75" t="n">
        <v>1814.5564271</v>
      </c>
      <c r="BL58" s="75" t="n">
        <v>6.83095972392419</v>
      </c>
      <c r="BM58" s="75" t="n">
        <v>189.69649395</v>
      </c>
      <c r="BO58" s="75" t="n">
        <v>7.89528630207345</v>
      </c>
      <c r="BP58" s="75" t="n">
        <v>1831.8091457</v>
      </c>
      <c r="BR58" s="75" t="n">
        <v>7.87532954747585</v>
      </c>
      <c r="BS58" s="75" t="n">
        <v>1814.5564271</v>
      </c>
      <c r="BU58" s="75" t="n">
        <v>7.28097767469431</v>
      </c>
      <c r="BV58" s="75" t="n">
        <v>179.91480325</v>
      </c>
      <c r="BX58" s="75" t="n">
        <v>8.17900305546815</v>
      </c>
      <c r="BY58" s="75" t="n">
        <v>48.95522515</v>
      </c>
      <c r="CA58" s="75" t="n">
        <v>6.57727323804525</v>
      </c>
      <c r="CB58" s="75" t="n">
        <v>1064.1419913</v>
      </c>
      <c r="CD58" s="75" t="n">
        <v>7.8736047101281</v>
      </c>
      <c r="CE58" s="75" t="n">
        <v>1888.1410194</v>
      </c>
      <c r="CG58" s="75" t="n">
        <v>7.28097767469431</v>
      </c>
      <c r="CH58" s="75" t="n">
        <v>179.91480325</v>
      </c>
      <c r="CJ58" s="75" t="n">
        <v>8.17900305546815</v>
      </c>
      <c r="CK58" s="75" t="n">
        <v>48.95522515</v>
      </c>
      <c r="CM58" s="75" t="n">
        <v>6.57727323804525</v>
      </c>
      <c r="CN58" s="75" t="n">
        <v>1064.1419913</v>
      </c>
      <c r="CP58" s="75" t="n">
        <v>7.8736047101281</v>
      </c>
      <c r="CQ58" s="75" t="n">
        <v>1888.1410194</v>
      </c>
    </row>
    <row r="59" s="75" customFormat="true" ht="14.5" hidden="false" customHeight="false" outlineLevel="0" collapsed="false">
      <c r="A59" s="75" t="n">
        <v>7.92011252012311</v>
      </c>
      <c r="B59" s="75" t="n">
        <v>1152.0295464</v>
      </c>
      <c r="D59" s="75" t="n">
        <v>7.47740312168498</v>
      </c>
      <c r="E59" s="75" t="n">
        <v>2936.935416</v>
      </c>
      <c r="G59" s="75" t="n">
        <v>7.73248449376337</v>
      </c>
      <c r="H59" s="75" t="n">
        <v>31.89356376</v>
      </c>
      <c r="J59" s="75" t="n">
        <v>7.9197583673624</v>
      </c>
      <c r="K59" s="75" t="n">
        <v>1178.4088272</v>
      </c>
      <c r="M59" s="75" t="n">
        <v>7.4808035760614</v>
      </c>
      <c r="N59" s="75" t="n">
        <v>2910.187752</v>
      </c>
      <c r="P59" s="75" t="n">
        <v>7.77303591747296</v>
      </c>
      <c r="Q59" s="75" t="n">
        <v>30.51852264</v>
      </c>
      <c r="S59" s="75" t="n">
        <v>7.9205887202163</v>
      </c>
      <c r="T59" s="75" t="n">
        <v>1166.8373928</v>
      </c>
      <c r="V59" s="75" t="n">
        <v>7.48449835910012</v>
      </c>
      <c r="W59" s="75" t="n">
        <v>2872.985808</v>
      </c>
      <c r="Y59" s="75" t="n">
        <v>7.73782306129568</v>
      </c>
      <c r="Z59" s="75" t="n">
        <v>31.75634664</v>
      </c>
      <c r="AB59" s="75" t="n">
        <v>7.92011252012311</v>
      </c>
      <c r="AC59" s="75" t="n">
        <v>1152.0295464</v>
      </c>
      <c r="AE59" s="75" t="n">
        <v>7.47740312168498</v>
      </c>
      <c r="AF59" s="75" t="n">
        <v>2936.935416</v>
      </c>
      <c r="AH59" s="75" t="n">
        <v>7.73248449376337</v>
      </c>
      <c r="AI59" s="75" t="n">
        <v>31.89356376</v>
      </c>
      <c r="AK59" s="75" t="n">
        <v>7.9197583673624</v>
      </c>
      <c r="AL59" s="75" t="n">
        <v>1178.4088272</v>
      </c>
      <c r="AN59" s="75" t="n">
        <v>7.4808035760614</v>
      </c>
      <c r="AO59" s="75" t="n">
        <v>2910.187752</v>
      </c>
      <c r="AQ59" s="75" t="n">
        <v>7.77303591747296</v>
      </c>
      <c r="AR59" s="75" t="n">
        <v>30.51852264</v>
      </c>
      <c r="AT59" s="75" t="n">
        <v>7.9205887202163</v>
      </c>
      <c r="AU59" s="75" t="n">
        <v>1166.8373928</v>
      </c>
      <c r="AW59" s="75" t="n">
        <v>7.48449835910012</v>
      </c>
      <c r="AX59" s="75" t="n">
        <v>2872.985808</v>
      </c>
      <c r="AZ59" s="75" t="n">
        <v>7.73782306129568</v>
      </c>
      <c r="BA59" s="75" t="n">
        <v>31.75634664</v>
      </c>
      <c r="BC59" s="75" t="n">
        <v>6.79015387041149</v>
      </c>
      <c r="BD59" s="75" t="n">
        <v>197.9441676</v>
      </c>
      <c r="BF59" s="75" t="n">
        <v>7.85907246135041</v>
      </c>
      <c r="BG59" s="75" t="n">
        <v>1911.4530216</v>
      </c>
      <c r="BI59" s="75" t="n">
        <v>7.82944860251011</v>
      </c>
      <c r="BJ59" s="75" t="n">
        <v>1893.4501848</v>
      </c>
      <c r="BL59" s="75" t="n">
        <v>6.79015387041149</v>
      </c>
      <c r="BM59" s="75" t="n">
        <v>197.9441676</v>
      </c>
      <c r="BO59" s="75" t="n">
        <v>7.85907246135041</v>
      </c>
      <c r="BP59" s="75" t="n">
        <v>1911.4530216</v>
      </c>
      <c r="BR59" s="75" t="n">
        <v>7.82944860251011</v>
      </c>
      <c r="BS59" s="75" t="n">
        <v>1893.4501848</v>
      </c>
      <c r="BU59" s="75" t="n">
        <v>7.23502905790564</v>
      </c>
      <c r="BV59" s="75" t="n">
        <v>187.737186</v>
      </c>
      <c r="BX59" s="75" t="n">
        <v>8.16688851039765</v>
      </c>
      <c r="BY59" s="75" t="n">
        <v>51.0837132</v>
      </c>
      <c r="CA59" s="75" t="n">
        <v>6.54524831981889</v>
      </c>
      <c r="CB59" s="75" t="n">
        <v>1110.4090344</v>
      </c>
      <c r="CD59" s="75" t="n">
        <v>7.82913249192011</v>
      </c>
      <c r="CE59" s="75" t="n">
        <v>1970.2341072</v>
      </c>
      <c r="CG59" s="75" t="n">
        <v>7.23502905790564</v>
      </c>
      <c r="CH59" s="75" t="n">
        <v>187.737186</v>
      </c>
      <c r="CJ59" s="75" t="n">
        <v>8.16688851039765</v>
      </c>
      <c r="CK59" s="75" t="n">
        <v>51.0837132</v>
      </c>
      <c r="CM59" s="75" t="n">
        <v>6.54524831981889</v>
      </c>
      <c r="CN59" s="75" t="n">
        <v>1110.4090344</v>
      </c>
      <c r="CP59" s="75" t="n">
        <v>7.82913249192011</v>
      </c>
      <c r="CQ59" s="75" t="n">
        <v>1970.2341072</v>
      </c>
    </row>
    <row r="60" s="75" customFormat="true" ht="14.5" hidden="false" customHeight="false" outlineLevel="0" collapsed="false">
      <c r="A60" s="75" t="n">
        <v>7.92011252012311</v>
      </c>
      <c r="B60" s="75" t="n">
        <v>1152.0295464</v>
      </c>
      <c r="D60" s="75" t="n">
        <v>7.47740312168498</v>
      </c>
      <c r="E60" s="75" t="n">
        <v>2936.935416</v>
      </c>
      <c r="G60" s="75" t="n">
        <v>7.73248449376337</v>
      </c>
      <c r="H60" s="75" t="n">
        <v>31.89356376</v>
      </c>
      <c r="J60" s="75" t="n">
        <v>7.9197583673624</v>
      </c>
      <c r="K60" s="75" t="n">
        <v>1178.4088272</v>
      </c>
      <c r="M60" s="75" t="n">
        <v>7.4808035760614</v>
      </c>
      <c r="N60" s="75" t="n">
        <v>2910.187752</v>
      </c>
      <c r="P60" s="75" t="n">
        <v>7.77303591747296</v>
      </c>
      <c r="Q60" s="75" t="n">
        <v>30.51852264</v>
      </c>
      <c r="S60" s="75" t="n">
        <v>7.9205887202163</v>
      </c>
      <c r="T60" s="75" t="n">
        <v>1166.8373928</v>
      </c>
      <c r="V60" s="75" t="n">
        <v>7.48449835910012</v>
      </c>
      <c r="W60" s="75" t="n">
        <v>2872.985808</v>
      </c>
      <c r="Y60" s="75" t="n">
        <v>7.73782306129568</v>
      </c>
      <c r="Z60" s="75" t="n">
        <v>31.75634664</v>
      </c>
      <c r="AB60" s="75" t="n">
        <v>7.92011252012311</v>
      </c>
      <c r="AC60" s="75" t="n">
        <v>1152.0295464</v>
      </c>
      <c r="AE60" s="75" t="n">
        <v>7.47740312168498</v>
      </c>
      <c r="AF60" s="75" t="n">
        <v>2936.935416</v>
      </c>
      <c r="AH60" s="75" t="n">
        <v>7.73248449376337</v>
      </c>
      <c r="AI60" s="75" t="n">
        <v>31.89356376</v>
      </c>
      <c r="AK60" s="75" t="n">
        <v>7.9197583673624</v>
      </c>
      <c r="AL60" s="75" t="n">
        <v>1178.4088272</v>
      </c>
      <c r="AN60" s="75" t="n">
        <v>7.4808035760614</v>
      </c>
      <c r="AO60" s="75" t="n">
        <v>2910.187752</v>
      </c>
      <c r="AQ60" s="75" t="n">
        <v>7.77303591747296</v>
      </c>
      <c r="AR60" s="75" t="n">
        <v>30.51852264</v>
      </c>
      <c r="AT60" s="75" t="n">
        <v>7.9205887202163</v>
      </c>
      <c r="AU60" s="75" t="n">
        <v>1166.8373928</v>
      </c>
      <c r="AW60" s="75" t="n">
        <v>7.48449835910012</v>
      </c>
      <c r="AX60" s="75" t="n">
        <v>2872.985808</v>
      </c>
      <c r="AZ60" s="75" t="n">
        <v>7.73782306129568</v>
      </c>
      <c r="BA60" s="75" t="n">
        <v>31.75634664</v>
      </c>
      <c r="BC60" s="75" t="n">
        <v>6.79015387041149</v>
      </c>
      <c r="BD60" s="75" t="n">
        <v>197.9441676</v>
      </c>
      <c r="BF60" s="75" t="n">
        <v>7.85907246135041</v>
      </c>
      <c r="BG60" s="75" t="n">
        <v>1911.4530216</v>
      </c>
      <c r="BI60" s="75" t="n">
        <v>7.82944860251011</v>
      </c>
      <c r="BJ60" s="75" t="n">
        <v>1893.4501848</v>
      </c>
      <c r="BL60" s="75" t="n">
        <v>6.79015387041149</v>
      </c>
      <c r="BM60" s="75" t="n">
        <v>197.9441676</v>
      </c>
      <c r="BO60" s="75" t="n">
        <v>7.85907246135041</v>
      </c>
      <c r="BP60" s="75" t="n">
        <v>1911.4530216</v>
      </c>
      <c r="BR60" s="75" t="n">
        <v>7.82944860251011</v>
      </c>
      <c r="BS60" s="75" t="n">
        <v>1893.4501848</v>
      </c>
      <c r="BU60" s="75" t="n">
        <v>7.23502905790564</v>
      </c>
      <c r="BV60" s="75" t="n">
        <v>187.737186</v>
      </c>
      <c r="BX60" s="75" t="n">
        <v>8.16688851039765</v>
      </c>
      <c r="BY60" s="75" t="n">
        <v>51.0837132</v>
      </c>
      <c r="CA60" s="75" t="n">
        <v>6.54524831981889</v>
      </c>
      <c r="CB60" s="75" t="n">
        <v>1110.4090344</v>
      </c>
      <c r="CD60" s="75" t="n">
        <v>7.82913249192011</v>
      </c>
      <c r="CE60" s="75" t="n">
        <v>1970.2341072</v>
      </c>
      <c r="CG60" s="75" t="n">
        <v>7.23502905790564</v>
      </c>
      <c r="CH60" s="75" t="n">
        <v>187.737186</v>
      </c>
      <c r="CJ60" s="75" t="n">
        <v>8.16688851039765</v>
      </c>
      <c r="CK60" s="75" t="n">
        <v>51.0837132</v>
      </c>
      <c r="CM60" s="75" t="n">
        <v>6.54524831981889</v>
      </c>
      <c r="CN60" s="75" t="n">
        <v>1110.4090344</v>
      </c>
      <c r="CP60" s="75" t="n">
        <v>7.82913249192011</v>
      </c>
      <c r="CQ60" s="75" t="n">
        <v>1970.2341072</v>
      </c>
    </row>
    <row r="61" s="75" customFormat="true" ht="14.5" hidden="false" customHeight="false" outlineLevel="0" collapsed="false">
      <c r="A61" s="75" t="n">
        <v>7.92010639874182</v>
      </c>
      <c r="B61" s="75" t="n">
        <v>1200.0307775</v>
      </c>
      <c r="D61" s="75" t="n">
        <v>7.44649195936645</v>
      </c>
      <c r="E61" s="75" t="n">
        <v>3059.307725</v>
      </c>
      <c r="G61" s="75" t="n">
        <v>7.70248291144217</v>
      </c>
      <c r="H61" s="75" t="n">
        <v>33.22246225</v>
      </c>
      <c r="J61" s="75" t="n">
        <v>7.91975499159758</v>
      </c>
      <c r="K61" s="75" t="n">
        <v>1227.509195</v>
      </c>
      <c r="M61" s="75" t="n">
        <v>7.45181155379735</v>
      </c>
      <c r="N61" s="75" t="n">
        <v>3031.445575</v>
      </c>
      <c r="P61" s="75" t="n">
        <v>7.73735534671385</v>
      </c>
      <c r="Q61" s="75" t="n">
        <v>31.79012775</v>
      </c>
      <c r="S61" s="75" t="n">
        <v>7.92053400925705</v>
      </c>
      <c r="T61" s="75" t="n">
        <v>1215.4556175</v>
      </c>
      <c r="V61" s="75" t="n">
        <v>7.46325203386179</v>
      </c>
      <c r="W61" s="75" t="n">
        <v>2992.69355</v>
      </c>
      <c r="Y61" s="75" t="n">
        <v>7.70860254058631</v>
      </c>
      <c r="Z61" s="75" t="n">
        <v>33.07952775</v>
      </c>
      <c r="AB61" s="75" t="n">
        <v>7.92010639874182</v>
      </c>
      <c r="AC61" s="75" t="n">
        <v>1200.0307775</v>
      </c>
      <c r="AE61" s="75" t="n">
        <v>7.44649195936645</v>
      </c>
      <c r="AF61" s="75" t="n">
        <v>3059.307725</v>
      </c>
      <c r="AH61" s="75" t="n">
        <v>7.70248291144217</v>
      </c>
      <c r="AI61" s="75" t="n">
        <v>33.22246225</v>
      </c>
      <c r="AK61" s="75" t="n">
        <v>7.91975499159758</v>
      </c>
      <c r="AL61" s="75" t="n">
        <v>1227.509195</v>
      </c>
      <c r="AN61" s="75" t="n">
        <v>7.45181155379735</v>
      </c>
      <c r="AO61" s="75" t="n">
        <v>3031.445575</v>
      </c>
      <c r="AQ61" s="75" t="n">
        <v>7.73735534671385</v>
      </c>
      <c r="AR61" s="75" t="n">
        <v>31.79012775</v>
      </c>
      <c r="AT61" s="75" t="n">
        <v>7.92053400925705</v>
      </c>
      <c r="AU61" s="75" t="n">
        <v>1215.4556175</v>
      </c>
      <c r="AW61" s="75" t="n">
        <v>7.46325203386179</v>
      </c>
      <c r="AX61" s="75" t="n">
        <v>2992.69355</v>
      </c>
      <c r="AZ61" s="75" t="n">
        <v>7.70860254058631</v>
      </c>
      <c r="BA61" s="75" t="n">
        <v>33.07952775</v>
      </c>
      <c r="BC61" s="75" t="n">
        <v>6.74551459140597</v>
      </c>
      <c r="BD61" s="75" t="n">
        <v>206.19184125</v>
      </c>
      <c r="BF61" s="75" t="n">
        <v>7.81702939588499</v>
      </c>
      <c r="BG61" s="75" t="n">
        <v>1991.0968975</v>
      </c>
      <c r="BI61" s="75" t="n">
        <v>7.78500345876067</v>
      </c>
      <c r="BJ61" s="75" t="n">
        <v>1972.3439425</v>
      </c>
      <c r="BL61" s="75" t="n">
        <v>6.74551459140597</v>
      </c>
      <c r="BM61" s="75" t="n">
        <v>206.19184125</v>
      </c>
      <c r="BO61" s="75" t="n">
        <v>7.81702939588499</v>
      </c>
      <c r="BP61" s="75" t="n">
        <v>1991.0968975</v>
      </c>
      <c r="BR61" s="75" t="n">
        <v>7.78500345876067</v>
      </c>
      <c r="BS61" s="75" t="n">
        <v>1972.3439425</v>
      </c>
      <c r="BU61" s="75" t="n">
        <v>7.18228400202641</v>
      </c>
      <c r="BV61" s="75" t="n">
        <v>195.55956875</v>
      </c>
      <c r="BX61" s="75" t="n">
        <v>8.15566170857037</v>
      </c>
      <c r="BY61" s="75" t="n">
        <v>53.21220125</v>
      </c>
      <c r="CA61" s="75" t="n">
        <v>6.52047198196975</v>
      </c>
      <c r="CB61" s="75" t="n">
        <v>1156.6760775</v>
      </c>
      <c r="CD61" s="75" t="n">
        <v>7.7846903523145</v>
      </c>
      <c r="CE61" s="75" t="n">
        <v>2052.327195</v>
      </c>
      <c r="CG61" s="75" t="n">
        <v>7.18228400202641</v>
      </c>
      <c r="CH61" s="75" t="n">
        <v>195.55956875</v>
      </c>
      <c r="CJ61" s="75" t="n">
        <v>8.15566170857037</v>
      </c>
      <c r="CK61" s="75" t="n">
        <v>53.21220125</v>
      </c>
      <c r="CM61" s="75" t="n">
        <v>6.52047198196975</v>
      </c>
      <c r="CN61" s="75" t="n">
        <v>1156.6760775</v>
      </c>
      <c r="CP61" s="75" t="n">
        <v>7.7846903523145</v>
      </c>
      <c r="CQ61" s="75" t="n">
        <v>2052.327195</v>
      </c>
    </row>
    <row r="62" s="75" customFormat="true" ht="14.5" hidden="false" customHeight="false" outlineLevel="0" collapsed="false">
      <c r="A62" s="75" t="n">
        <v>7.92010639874182</v>
      </c>
      <c r="B62" s="75" t="n">
        <v>1200.0307775</v>
      </c>
      <c r="D62" s="75" t="n">
        <v>7.44649195936645</v>
      </c>
      <c r="E62" s="75" t="n">
        <v>3059.307725</v>
      </c>
      <c r="G62" s="75" t="n">
        <v>7.70248291144217</v>
      </c>
      <c r="H62" s="75" t="n">
        <v>33.22246225</v>
      </c>
      <c r="J62" s="75" t="n">
        <v>7.91975499159758</v>
      </c>
      <c r="K62" s="75" t="n">
        <v>1227.509195</v>
      </c>
      <c r="M62" s="75" t="n">
        <v>7.45181155379735</v>
      </c>
      <c r="N62" s="75" t="n">
        <v>3031.445575</v>
      </c>
      <c r="P62" s="75" t="n">
        <v>7.73735534671385</v>
      </c>
      <c r="Q62" s="75" t="n">
        <v>31.79012775</v>
      </c>
      <c r="S62" s="75" t="n">
        <v>7.92053400925705</v>
      </c>
      <c r="T62" s="75" t="n">
        <v>1215.4556175</v>
      </c>
      <c r="V62" s="75" t="n">
        <v>7.46325203386179</v>
      </c>
      <c r="W62" s="75" t="n">
        <v>2992.69355</v>
      </c>
      <c r="Y62" s="75" t="n">
        <v>7.70860254058631</v>
      </c>
      <c r="Z62" s="75" t="n">
        <v>33.07952775</v>
      </c>
      <c r="AB62" s="75" t="n">
        <v>7.92010639874182</v>
      </c>
      <c r="AC62" s="75" t="n">
        <v>1200.0307775</v>
      </c>
      <c r="AE62" s="75" t="n">
        <v>7.44649195936645</v>
      </c>
      <c r="AF62" s="75" t="n">
        <v>3059.307725</v>
      </c>
      <c r="AH62" s="75" t="n">
        <v>7.70248291144217</v>
      </c>
      <c r="AI62" s="75" t="n">
        <v>33.22246225</v>
      </c>
      <c r="AK62" s="75" t="n">
        <v>7.91975499159758</v>
      </c>
      <c r="AL62" s="75" t="n">
        <v>1227.509195</v>
      </c>
      <c r="AN62" s="75" t="n">
        <v>7.45181155379735</v>
      </c>
      <c r="AO62" s="75" t="n">
        <v>3031.445575</v>
      </c>
      <c r="AQ62" s="75" t="n">
        <v>7.73735534671385</v>
      </c>
      <c r="AR62" s="75" t="n">
        <v>31.79012775</v>
      </c>
      <c r="AT62" s="75" t="n">
        <v>7.92053400925705</v>
      </c>
      <c r="AU62" s="75" t="n">
        <v>1215.4556175</v>
      </c>
      <c r="AW62" s="75" t="n">
        <v>7.46325203386179</v>
      </c>
      <c r="AX62" s="75" t="n">
        <v>2992.69355</v>
      </c>
      <c r="AZ62" s="75" t="n">
        <v>7.70860254058631</v>
      </c>
      <c r="BA62" s="75" t="n">
        <v>33.07952775</v>
      </c>
      <c r="BC62" s="75" t="n">
        <v>6.74551459140597</v>
      </c>
      <c r="BD62" s="75" t="n">
        <v>206.19184125</v>
      </c>
      <c r="BF62" s="75" t="n">
        <v>7.81702939588499</v>
      </c>
      <c r="BG62" s="75" t="n">
        <v>1991.0968975</v>
      </c>
      <c r="BI62" s="75" t="n">
        <v>7.78500345876067</v>
      </c>
      <c r="BJ62" s="75" t="n">
        <v>1972.3439425</v>
      </c>
      <c r="BL62" s="75" t="n">
        <v>6.74551459140597</v>
      </c>
      <c r="BM62" s="75" t="n">
        <v>206.19184125</v>
      </c>
      <c r="BO62" s="75" t="n">
        <v>7.81702939588499</v>
      </c>
      <c r="BP62" s="75" t="n">
        <v>1991.0968975</v>
      </c>
      <c r="BR62" s="75" t="n">
        <v>7.78500345876067</v>
      </c>
      <c r="BS62" s="75" t="n">
        <v>1972.3439425</v>
      </c>
      <c r="BU62" s="75" t="n">
        <v>7.18228400202641</v>
      </c>
      <c r="BV62" s="75" t="n">
        <v>195.55956875</v>
      </c>
      <c r="BX62" s="75" t="n">
        <v>8.15566170857037</v>
      </c>
      <c r="BY62" s="75" t="n">
        <v>53.21220125</v>
      </c>
      <c r="CA62" s="75" t="n">
        <v>6.52047198196975</v>
      </c>
      <c r="CB62" s="75" t="n">
        <v>1156.6760775</v>
      </c>
      <c r="CD62" s="75" t="n">
        <v>7.7846903523145</v>
      </c>
      <c r="CE62" s="75" t="n">
        <v>2052.327195</v>
      </c>
      <c r="CG62" s="75" t="n">
        <v>7.18228400202641</v>
      </c>
      <c r="CH62" s="75" t="n">
        <v>195.55956875</v>
      </c>
      <c r="CJ62" s="75" t="n">
        <v>8.15566170857037</v>
      </c>
      <c r="CK62" s="75" t="n">
        <v>53.21220125</v>
      </c>
      <c r="CM62" s="75" t="n">
        <v>6.52047198196975</v>
      </c>
      <c r="CN62" s="75" t="n">
        <v>1156.6760775</v>
      </c>
      <c r="CP62" s="75" t="n">
        <v>7.7846903523145</v>
      </c>
      <c r="CQ62" s="75" t="n">
        <v>2052.327195</v>
      </c>
    </row>
    <row r="63" s="75" customFormat="true" ht="14.5" hidden="false" customHeight="false" outlineLevel="0" collapsed="false">
      <c r="A63" s="75" t="n">
        <v>7.92010639874182</v>
      </c>
      <c r="B63" s="75" t="n">
        <v>1248.0320086</v>
      </c>
      <c r="D63" s="75" t="n">
        <v>7.41280135863881</v>
      </c>
      <c r="E63" s="75" t="n">
        <v>3181.680034</v>
      </c>
      <c r="G63" s="75" t="n">
        <v>7.6688801579045</v>
      </c>
      <c r="H63" s="75" t="n">
        <v>34.55136074</v>
      </c>
      <c r="J63" s="75" t="n">
        <v>7.91975459629093</v>
      </c>
      <c r="K63" s="75" t="n">
        <v>1276.6095628</v>
      </c>
      <c r="M63" s="75" t="n">
        <v>7.42524341973737</v>
      </c>
      <c r="N63" s="75" t="n">
        <v>3152.703398</v>
      </c>
      <c r="P63" s="75" t="n">
        <v>7.70709849054409</v>
      </c>
      <c r="Q63" s="75" t="n">
        <v>33.06173286</v>
      </c>
      <c r="S63" s="75" t="n">
        <v>7.92023621078431</v>
      </c>
      <c r="T63" s="75" t="n">
        <v>1264.0738422</v>
      </c>
      <c r="V63" s="75" t="n">
        <v>7.433938802656</v>
      </c>
      <c r="W63" s="75" t="n">
        <v>3112.401292</v>
      </c>
      <c r="Y63" s="75" t="n">
        <v>7.67255892009192</v>
      </c>
      <c r="Z63" s="75" t="n">
        <v>34.40270886</v>
      </c>
      <c r="AB63" s="75" t="n">
        <v>7.92010639874182</v>
      </c>
      <c r="AC63" s="75" t="n">
        <v>1248.0320086</v>
      </c>
      <c r="AE63" s="75" t="n">
        <v>7.41280135863881</v>
      </c>
      <c r="AF63" s="75" t="n">
        <v>3181.680034</v>
      </c>
      <c r="AH63" s="75" t="n">
        <v>7.6688801579045</v>
      </c>
      <c r="AI63" s="75" t="n">
        <v>34.55136074</v>
      </c>
      <c r="AK63" s="75" t="n">
        <v>7.91975459629093</v>
      </c>
      <c r="AL63" s="75" t="n">
        <v>1276.6095628</v>
      </c>
      <c r="AN63" s="75" t="n">
        <v>7.42524341973737</v>
      </c>
      <c r="AO63" s="75" t="n">
        <v>3152.703398</v>
      </c>
      <c r="AQ63" s="75" t="n">
        <v>7.70709849054409</v>
      </c>
      <c r="AR63" s="75" t="n">
        <v>33.06173286</v>
      </c>
      <c r="AT63" s="75" t="n">
        <v>7.92023621078431</v>
      </c>
      <c r="AU63" s="75" t="n">
        <v>1264.0738422</v>
      </c>
      <c r="AW63" s="75" t="n">
        <v>7.433938802656</v>
      </c>
      <c r="AX63" s="75" t="n">
        <v>3112.401292</v>
      </c>
      <c r="AZ63" s="75" t="n">
        <v>7.67255892009192</v>
      </c>
      <c r="BA63" s="75" t="n">
        <v>34.40270886</v>
      </c>
      <c r="BC63" s="75" t="n">
        <v>6.70133108750157</v>
      </c>
      <c r="BD63" s="75" t="n">
        <v>214.4395149</v>
      </c>
      <c r="BF63" s="75" t="n">
        <v>7.78174919398785</v>
      </c>
      <c r="BG63" s="75" t="n">
        <v>2070.7407734</v>
      </c>
      <c r="BI63" s="75" t="n">
        <v>7.74982696443711</v>
      </c>
      <c r="BJ63" s="75" t="n">
        <v>2051.2377002</v>
      </c>
      <c r="BL63" s="75" t="n">
        <v>6.70133108750157</v>
      </c>
      <c r="BM63" s="75" t="n">
        <v>214.4395149</v>
      </c>
      <c r="BO63" s="75" t="n">
        <v>7.78174919398785</v>
      </c>
      <c r="BP63" s="75" t="n">
        <v>2070.7407734</v>
      </c>
      <c r="BR63" s="75" t="n">
        <v>7.74982696443711</v>
      </c>
      <c r="BS63" s="75" t="n">
        <v>2051.2377002</v>
      </c>
      <c r="BU63" s="75" t="n">
        <v>7.12805667972034</v>
      </c>
      <c r="BV63" s="75" t="n">
        <v>203.3819515</v>
      </c>
      <c r="BX63" s="75" t="n">
        <v>8.14172523202427</v>
      </c>
      <c r="BY63" s="75" t="n">
        <v>55.3406893</v>
      </c>
      <c r="CA63" s="75" t="n">
        <v>6.46642947345714</v>
      </c>
      <c r="CB63" s="75" t="n">
        <v>1202.9431206</v>
      </c>
      <c r="CD63" s="75" t="n">
        <v>7.75051438725104</v>
      </c>
      <c r="CE63" s="75" t="n">
        <v>2134.4202828</v>
      </c>
      <c r="CG63" s="75" t="n">
        <v>7.12805667972034</v>
      </c>
      <c r="CH63" s="75" t="n">
        <v>203.3819515</v>
      </c>
      <c r="CJ63" s="75" t="n">
        <v>8.14172523202427</v>
      </c>
      <c r="CK63" s="75" t="n">
        <v>55.3406893</v>
      </c>
      <c r="CM63" s="75" t="n">
        <v>6.46642947345714</v>
      </c>
      <c r="CN63" s="75" t="n">
        <v>1202.9431206</v>
      </c>
      <c r="CP63" s="75" t="n">
        <v>7.75051438725104</v>
      </c>
      <c r="CQ63" s="75" t="n">
        <v>2134.4202828</v>
      </c>
    </row>
    <row r="64" s="75" customFormat="true" ht="14.5" hidden="false" customHeight="false" outlineLevel="0" collapsed="false">
      <c r="A64" s="75" t="n">
        <v>7.92010639874182</v>
      </c>
      <c r="B64" s="75" t="n">
        <v>1248.0320086</v>
      </c>
      <c r="D64" s="75" t="n">
        <v>7.41280135863881</v>
      </c>
      <c r="E64" s="75" t="n">
        <v>3181.680034</v>
      </c>
      <c r="G64" s="75" t="n">
        <v>7.6688801579045</v>
      </c>
      <c r="H64" s="75" t="n">
        <v>34.55136074</v>
      </c>
      <c r="J64" s="75" t="n">
        <v>7.91975459629093</v>
      </c>
      <c r="K64" s="75" t="n">
        <v>1276.6095628</v>
      </c>
      <c r="M64" s="75" t="n">
        <v>7.42524341973737</v>
      </c>
      <c r="N64" s="75" t="n">
        <v>3152.703398</v>
      </c>
      <c r="P64" s="75" t="n">
        <v>7.70709849054409</v>
      </c>
      <c r="Q64" s="75" t="n">
        <v>33.06173286</v>
      </c>
      <c r="S64" s="75" t="n">
        <v>7.92023621078431</v>
      </c>
      <c r="T64" s="75" t="n">
        <v>1264.0738422</v>
      </c>
      <c r="V64" s="75" t="n">
        <v>7.433938802656</v>
      </c>
      <c r="W64" s="75" t="n">
        <v>3112.401292</v>
      </c>
      <c r="Y64" s="75" t="n">
        <v>7.67255892009192</v>
      </c>
      <c r="Z64" s="75" t="n">
        <v>34.40270886</v>
      </c>
      <c r="AB64" s="75" t="n">
        <v>7.92010639874182</v>
      </c>
      <c r="AC64" s="75" t="n">
        <v>1248.0320086</v>
      </c>
      <c r="AE64" s="75" t="n">
        <v>7.41280135863881</v>
      </c>
      <c r="AF64" s="75" t="n">
        <v>3181.680034</v>
      </c>
      <c r="AH64" s="75" t="n">
        <v>7.6688801579045</v>
      </c>
      <c r="AI64" s="75" t="n">
        <v>34.55136074</v>
      </c>
      <c r="AK64" s="75" t="n">
        <v>7.91975459629093</v>
      </c>
      <c r="AL64" s="75" t="n">
        <v>1276.6095628</v>
      </c>
      <c r="AN64" s="75" t="n">
        <v>7.42524341973737</v>
      </c>
      <c r="AO64" s="75" t="n">
        <v>3152.703398</v>
      </c>
      <c r="AQ64" s="75" t="n">
        <v>7.70709849054409</v>
      </c>
      <c r="AR64" s="75" t="n">
        <v>33.06173286</v>
      </c>
      <c r="AT64" s="75" t="n">
        <v>7.92023621078431</v>
      </c>
      <c r="AU64" s="75" t="n">
        <v>1264.0738422</v>
      </c>
      <c r="AW64" s="75" t="n">
        <v>7.433938802656</v>
      </c>
      <c r="AX64" s="75" t="n">
        <v>3112.401292</v>
      </c>
      <c r="AZ64" s="75" t="n">
        <v>7.67255892009192</v>
      </c>
      <c r="BA64" s="75" t="n">
        <v>34.40270886</v>
      </c>
      <c r="BC64" s="75" t="n">
        <v>6.70133108750157</v>
      </c>
      <c r="BD64" s="75" t="n">
        <v>214.4395149</v>
      </c>
      <c r="BF64" s="75" t="n">
        <v>7.78174919398785</v>
      </c>
      <c r="BG64" s="75" t="n">
        <v>2070.7407734</v>
      </c>
      <c r="BI64" s="75" t="n">
        <v>7.74982696443711</v>
      </c>
      <c r="BJ64" s="75" t="n">
        <v>2051.2377002</v>
      </c>
      <c r="BL64" s="75" t="n">
        <v>6.70133108750157</v>
      </c>
      <c r="BM64" s="75" t="n">
        <v>214.4395149</v>
      </c>
      <c r="BO64" s="75" t="n">
        <v>7.78174919398785</v>
      </c>
      <c r="BP64" s="75" t="n">
        <v>2070.7407734</v>
      </c>
      <c r="BR64" s="75" t="n">
        <v>7.74982696443711</v>
      </c>
      <c r="BS64" s="75" t="n">
        <v>2051.2377002</v>
      </c>
      <c r="BU64" s="75" t="n">
        <v>7.12805667972034</v>
      </c>
      <c r="BV64" s="75" t="n">
        <v>203.3819515</v>
      </c>
      <c r="BX64" s="75" t="n">
        <v>8.14172523202427</v>
      </c>
      <c r="BY64" s="75" t="n">
        <v>55.3406893</v>
      </c>
      <c r="CA64" s="75" t="n">
        <v>6.46642947345714</v>
      </c>
      <c r="CB64" s="75" t="n">
        <v>1202.9431206</v>
      </c>
      <c r="CD64" s="75" t="n">
        <v>7.75051438725104</v>
      </c>
      <c r="CE64" s="75" t="n">
        <v>2134.4202828</v>
      </c>
      <c r="CG64" s="75" t="n">
        <v>7.12805667972034</v>
      </c>
      <c r="CH64" s="75" t="n">
        <v>203.3819515</v>
      </c>
      <c r="CJ64" s="75" t="n">
        <v>8.14172523202427</v>
      </c>
      <c r="CK64" s="75" t="n">
        <v>55.3406893</v>
      </c>
      <c r="CM64" s="75" t="n">
        <v>6.46642947345714</v>
      </c>
      <c r="CN64" s="75" t="n">
        <v>1202.9431206</v>
      </c>
      <c r="CP64" s="75" t="n">
        <v>7.75051438725104</v>
      </c>
      <c r="CQ64" s="75" t="n">
        <v>2134.4202828</v>
      </c>
    </row>
    <row r="65" s="75" customFormat="true" ht="14.5" hidden="false" customHeight="false" outlineLevel="0" collapsed="false">
      <c r="A65" s="75" t="n">
        <v>7.92009282977835</v>
      </c>
      <c r="B65" s="75" t="n">
        <v>1296.0332397</v>
      </c>
      <c r="D65" s="75" t="n">
        <v>7.37952756769581</v>
      </c>
      <c r="E65" s="75" t="n">
        <v>3304.052343</v>
      </c>
      <c r="G65" s="75" t="n">
        <v>7.63199228580513</v>
      </c>
      <c r="H65" s="75" t="n">
        <v>35.88025923</v>
      </c>
      <c r="J65" s="75" t="n">
        <v>7.91940940852651</v>
      </c>
      <c r="K65" s="75" t="n">
        <v>1325.7099306</v>
      </c>
      <c r="M65" s="75" t="n">
        <v>7.39320284893327</v>
      </c>
      <c r="N65" s="75" t="n">
        <v>3273.961221</v>
      </c>
      <c r="P65" s="75" t="n">
        <v>7.67071576274874</v>
      </c>
      <c r="Q65" s="75" t="n">
        <v>34.33333797</v>
      </c>
      <c r="S65" s="75" t="n">
        <v>7.92023581591544</v>
      </c>
      <c r="T65" s="75" t="n">
        <v>1312.6920669</v>
      </c>
      <c r="V65" s="75" t="n">
        <v>7.39638784928725</v>
      </c>
      <c r="W65" s="75" t="n">
        <v>3232.109034</v>
      </c>
      <c r="Y65" s="75" t="n">
        <v>7.63577114727303</v>
      </c>
      <c r="Z65" s="75" t="n">
        <v>35.72588997</v>
      </c>
      <c r="AB65" s="75" t="n">
        <v>7.92009282977835</v>
      </c>
      <c r="AC65" s="75" t="n">
        <v>1296.0332397</v>
      </c>
      <c r="AE65" s="75" t="n">
        <v>7.37952756769581</v>
      </c>
      <c r="AF65" s="75" t="n">
        <v>3304.052343</v>
      </c>
      <c r="AH65" s="75" t="n">
        <v>7.63199228580513</v>
      </c>
      <c r="AI65" s="75" t="n">
        <v>35.88025923</v>
      </c>
      <c r="AK65" s="75" t="n">
        <v>7.91940940852651</v>
      </c>
      <c r="AL65" s="75" t="n">
        <v>1325.7099306</v>
      </c>
      <c r="AN65" s="75" t="n">
        <v>7.39320284893327</v>
      </c>
      <c r="AO65" s="75" t="n">
        <v>3273.961221</v>
      </c>
      <c r="AQ65" s="75" t="n">
        <v>7.67071576274874</v>
      </c>
      <c r="AR65" s="75" t="n">
        <v>34.33333797</v>
      </c>
      <c r="AT65" s="75" t="n">
        <v>7.92023581591544</v>
      </c>
      <c r="AU65" s="75" t="n">
        <v>1312.6920669</v>
      </c>
      <c r="AW65" s="75" t="n">
        <v>7.39638784928725</v>
      </c>
      <c r="AX65" s="75" t="n">
        <v>3232.109034</v>
      </c>
      <c r="AZ65" s="75" t="n">
        <v>7.63577114727303</v>
      </c>
      <c r="BA65" s="75" t="n">
        <v>35.72588997</v>
      </c>
      <c r="BC65" s="75" t="n">
        <v>6.65201080054592</v>
      </c>
      <c r="BD65" s="75" t="n">
        <v>222.68718855</v>
      </c>
      <c r="BF65" s="75" t="n">
        <v>7.74375033041783</v>
      </c>
      <c r="BG65" s="75" t="n">
        <v>2150.3846493</v>
      </c>
      <c r="BI65" s="75" t="n">
        <v>7.70700669539999</v>
      </c>
      <c r="BJ65" s="75" t="n">
        <v>2130.1314579</v>
      </c>
      <c r="BL65" s="75" t="n">
        <v>6.65201080054592</v>
      </c>
      <c r="BM65" s="75" t="n">
        <v>222.68718855</v>
      </c>
      <c r="BO65" s="75" t="n">
        <v>7.74375033041783</v>
      </c>
      <c r="BP65" s="75" t="n">
        <v>2150.3846493</v>
      </c>
      <c r="BR65" s="75" t="n">
        <v>7.70700669539999</v>
      </c>
      <c r="BS65" s="75" t="n">
        <v>2130.1314579</v>
      </c>
      <c r="BU65" s="75" t="n">
        <v>7.07815695590086</v>
      </c>
      <c r="BV65" s="75" t="n">
        <v>211.20433425</v>
      </c>
      <c r="BX65" s="75" t="n">
        <v>8.1277886893524</v>
      </c>
      <c r="BY65" s="75" t="n">
        <v>57.46917735</v>
      </c>
      <c r="CA65" s="75" t="n">
        <v>6.43850247729856</v>
      </c>
      <c r="CB65" s="75" t="n">
        <v>1249.2101637</v>
      </c>
      <c r="CD65" s="75" t="n">
        <v>7.71228482098199</v>
      </c>
      <c r="CE65" s="75" t="n">
        <v>2216.5133706</v>
      </c>
      <c r="CG65" s="75" t="n">
        <v>7.07815695590086</v>
      </c>
      <c r="CH65" s="75" t="n">
        <v>211.20433425</v>
      </c>
      <c r="CJ65" s="75" t="n">
        <v>8.1277886893524</v>
      </c>
      <c r="CK65" s="75" t="n">
        <v>57.46917735</v>
      </c>
      <c r="CM65" s="75" t="n">
        <v>6.43850247729856</v>
      </c>
      <c r="CN65" s="75" t="n">
        <v>1249.2101637</v>
      </c>
      <c r="CP65" s="75" t="n">
        <v>7.71228482098199</v>
      </c>
      <c r="CQ65" s="75" t="n">
        <v>2216.5133706</v>
      </c>
    </row>
    <row r="66" s="75" customFormat="true" ht="14.5" hidden="false" customHeight="false" outlineLevel="0" collapsed="false">
      <c r="A66" s="75" t="n">
        <v>7.92009282977835</v>
      </c>
      <c r="B66" s="75" t="n">
        <v>1296.0332397</v>
      </c>
      <c r="D66" s="75" t="n">
        <v>7.37952756769581</v>
      </c>
      <c r="E66" s="75" t="n">
        <v>3304.052343</v>
      </c>
      <c r="G66" s="75" t="n">
        <v>7.63199228580513</v>
      </c>
      <c r="H66" s="75" t="n">
        <v>35.88025923</v>
      </c>
      <c r="J66" s="75" t="n">
        <v>7.91940940852651</v>
      </c>
      <c r="K66" s="75" t="n">
        <v>1325.7099306</v>
      </c>
      <c r="M66" s="75" t="n">
        <v>7.39320284893327</v>
      </c>
      <c r="N66" s="75" t="n">
        <v>3273.961221</v>
      </c>
      <c r="P66" s="75" t="n">
        <v>7.67071576274874</v>
      </c>
      <c r="Q66" s="75" t="n">
        <v>34.33333797</v>
      </c>
      <c r="S66" s="75" t="n">
        <v>7.92023581591544</v>
      </c>
      <c r="T66" s="75" t="n">
        <v>1312.6920669</v>
      </c>
      <c r="V66" s="75" t="n">
        <v>7.39638784928725</v>
      </c>
      <c r="W66" s="75" t="n">
        <v>3232.109034</v>
      </c>
      <c r="Y66" s="75" t="n">
        <v>7.63577114727303</v>
      </c>
      <c r="Z66" s="75" t="n">
        <v>35.72588997</v>
      </c>
      <c r="AB66" s="75" t="n">
        <v>7.92009282977835</v>
      </c>
      <c r="AC66" s="75" t="n">
        <v>1296.0332397</v>
      </c>
      <c r="AE66" s="75" t="n">
        <v>7.37952756769581</v>
      </c>
      <c r="AF66" s="75" t="n">
        <v>3304.052343</v>
      </c>
      <c r="AH66" s="75" t="n">
        <v>7.63199228580513</v>
      </c>
      <c r="AI66" s="75" t="n">
        <v>35.88025923</v>
      </c>
      <c r="AK66" s="75" t="n">
        <v>7.91940940852651</v>
      </c>
      <c r="AL66" s="75" t="n">
        <v>1325.7099306</v>
      </c>
      <c r="AN66" s="75" t="n">
        <v>7.39320284893327</v>
      </c>
      <c r="AO66" s="75" t="n">
        <v>3273.961221</v>
      </c>
      <c r="AQ66" s="75" t="n">
        <v>7.67071576274874</v>
      </c>
      <c r="AR66" s="75" t="n">
        <v>34.33333797</v>
      </c>
      <c r="AT66" s="75" t="n">
        <v>7.92023581591544</v>
      </c>
      <c r="AU66" s="75" t="n">
        <v>1312.6920669</v>
      </c>
      <c r="AW66" s="75" t="n">
        <v>7.39638784928725</v>
      </c>
      <c r="AX66" s="75" t="n">
        <v>3232.109034</v>
      </c>
      <c r="AZ66" s="75" t="n">
        <v>7.63577114727303</v>
      </c>
      <c r="BA66" s="75" t="n">
        <v>35.72588997</v>
      </c>
      <c r="BC66" s="75" t="n">
        <v>6.65201080054592</v>
      </c>
      <c r="BD66" s="75" t="n">
        <v>222.68718855</v>
      </c>
      <c r="BF66" s="75" t="n">
        <v>7.74375033041783</v>
      </c>
      <c r="BG66" s="75" t="n">
        <v>2150.3846493</v>
      </c>
      <c r="BI66" s="75" t="n">
        <v>7.70700669539999</v>
      </c>
      <c r="BJ66" s="75" t="n">
        <v>2130.1314579</v>
      </c>
      <c r="BL66" s="75" t="n">
        <v>6.65201080054592</v>
      </c>
      <c r="BM66" s="75" t="n">
        <v>222.68718855</v>
      </c>
      <c r="BO66" s="75" t="n">
        <v>7.74375033041783</v>
      </c>
      <c r="BP66" s="75" t="n">
        <v>2150.3846493</v>
      </c>
      <c r="BR66" s="75" t="n">
        <v>7.70700669539999</v>
      </c>
      <c r="BS66" s="75" t="n">
        <v>2130.1314579</v>
      </c>
      <c r="BU66" s="75" t="n">
        <v>7.07815695590086</v>
      </c>
      <c r="BV66" s="75" t="n">
        <v>211.20433425</v>
      </c>
      <c r="BX66" s="75" t="n">
        <v>8.1277886893524</v>
      </c>
      <c r="BY66" s="75" t="n">
        <v>57.46917735</v>
      </c>
      <c r="CA66" s="75" t="n">
        <v>6.43850247729856</v>
      </c>
      <c r="CB66" s="75" t="n">
        <v>1249.2101637</v>
      </c>
      <c r="CD66" s="75" t="n">
        <v>7.71228482098199</v>
      </c>
      <c r="CE66" s="75" t="n">
        <v>2216.5133706</v>
      </c>
      <c r="CG66" s="75" t="n">
        <v>7.07815695590086</v>
      </c>
      <c r="CH66" s="75" t="n">
        <v>211.20433425</v>
      </c>
      <c r="CJ66" s="75" t="n">
        <v>8.1277886893524</v>
      </c>
      <c r="CK66" s="75" t="n">
        <v>57.46917735</v>
      </c>
      <c r="CM66" s="75" t="n">
        <v>6.43850247729856</v>
      </c>
      <c r="CN66" s="75" t="n">
        <v>1249.2101637</v>
      </c>
      <c r="CP66" s="75" t="n">
        <v>7.71228482098199</v>
      </c>
      <c r="CQ66" s="75" t="n">
        <v>2216.5133706</v>
      </c>
    </row>
    <row r="67" s="75" customFormat="true" ht="14.5" hidden="false" customHeight="false" outlineLevel="0" collapsed="false">
      <c r="A67" s="75" t="n">
        <v>7.92009282977835</v>
      </c>
      <c r="B67" s="75" t="n">
        <v>1344.0344708</v>
      </c>
      <c r="D67" s="75" t="n">
        <v>7.34897015456609</v>
      </c>
      <c r="E67" s="75" t="n">
        <v>3426.424652</v>
      </c>
      <c r="G67" s="75" t="n">
        <v>7.60285392456739</v>
      </c>
      <c r="H67" s="75" t="n">
        <v>37.20915772</v>
      </c>
      <c r="J67" s="75" t="n">
        <v>7.91940801600753</v>
      </c>
      <c r="K67" s="75" t="n">
        <v>1374.8102984</v>
      </c>
      <c r="M67" s="75" t="n">
        <v>7.35562272649973</v>
      </c>
      <c r="N67" s="75" t="n">
        <v>3395.219044</v>
      </c>
      <c r="P67" s="75" t="n">
        <v>7.63763107570013</v>
      </c>
      <c r="Q67" s="75" t="n">
        <v>35.60494308</v>
      </c>
      <c r="S67" s="75" t="n">
        <v>7.92023522361146</v>
      </c>
      <c r="T67" s="75" t="n">
        <v>1361.3102916</v>
      </c>
      <c r="V67" s="75" t="n">
        <v>7.36740904274081</v>
      </c>
      <c r="W67" s="75" t="n">
        <v>3351.816776</v>
      </c>
      <c r="Y67" s="75" t="n">
        <v>7.60478395925049</v>
      </c>
      <c r="Z67" s="75" t="n">
        <v>37.04907108</v>
      </c>
      <c r="AB67" s="75" t="n">
        <v>7.92009282977835</v>
      </c>
      <c r="AC67" s="75" t="n">
        <v>1344.0344708</v>
      </c>
      <c r="AE67" s="75" t="n">
        <v>7.34897015456609</v>
      </c>
      <c r="AF67" s="75" t="n">
        <v>3426.424652</v>
      </c>
      <c r="AH67" s="75" t="n">
        <v>7.60285392456739</v>
      </c>
      <c r="AI67" s="75" t="n">
        <v>37.20915772</v>
      </c>
      <c r="AK67" s="75" t="n">
        <v>7.91940801600753</v>
      </c>
      <c r="AL67" s="75" t="n">
        <v>1374.8102984</v>
      </c>
      <c r="AN67" s="75" t="n">
        <v>7.35562272649973</v>
      </c>
      <c r="AO67" s="75" t="n">
        <v>3395.219044</v>
      </c>
      <c r="AQ67" s="75" t="n">
        <v>7.63763107570013</v>
      </c>
      <c r="AR67" s="75" t="n">
        <v>35.60494308</v>
      </c>
      <c r="AT67" s="75" t="n">
        <v>7.92023522361146</v>
      </c>
      <c r="AU67" s="75" t="n">
        <v>1361.3102916</v>
      </c>
      <c r="AW67" s="75" t="n">
        <v>7.36740904274081</v>
      </c>
      <c r="AX67" s="75" t="n">
        <v>3351.816776</v>
      </c>
      <c r="AZ67" s="75" t="n">
        <v>7.60478395925049</v>
      </c>
      <c r="BA67" s="75" t="n">
        <v>37.04907108</v>
      </c>
      <c r="BC67" s="75" t="n">
        <v>6.61421642858055</v>
      </c>
      <c r="BD67" s="75" t="n">
        <v>230.9348622</v>
      </c>
      <c r="BF67" s="75" t="n">
        <v>7.70749025004348</v>
      </c>
      <c r="BG67" s="75" t="n">
        <v>2230.0285252</v>
      </c>
      <c r="BI67" s="75" t="n">
        <v>7.66735597609153</v>
      </c>
      <c r="BJ67" s="75" t="n">
        <v>2209.0252156</v>
      </c>
      <c r="BL67" s="75" t="n">
        <v>6.61421642858055</v>
      </c>
      <c r="BM67" s="75" t="n">
        <v>230.9348622</v>
      </c>
      <c r="BO67" s="75" t="n">
        <v>7.70749025004348</v>
      </c>
      <c r="BP67" s="75" t="n">
        <v>2230.0285252</v>
      </c>
      <c r="BR67" s="75" t="n">
        <v>7.66735597609153</v>
      </c>
      <c r="BS67" s="75" t="n">
        <v>2209.0252156</v>
      </c>
      <c r="BU67" s="75" t="n">
        <v>7.02570617397726</v>
      </c>
      <c r="BV67" s="75" t="n">
        <v>219.026717</v>
      </c>
      <c r="BX67" s="75" t="n">
        <v>8.11545896416215</v>
      </c>
      <c r="BY67" s="75" t="n">
        <v>59.5976654</v>
      </c>
      <c r="CA67" s="75" t="n">
        <v>6.39435266907804</v>
      </c>
      <c r="CB67" s="75" t="n">
        <v>1295.4772068</v>
      </c>
      <c r="CD67" s="75" t="n">
        <v>7.66671013518674</v>
      </c>
      <c r="CE67" s="75" t="n">
        <v>2298.6064584</v>
      </c>
      <c r="CG67" s="75" t="n">
        <v>7.02570617397726</v>
      </c>
      <c r="CH67" s="75" t="n">
        <v>219.026717</v>
      </c>
      <c r="CJ67" s="75" t="n">
        <v>8.11545896416215</v>
      </c>
      <c r="CK67" s="75" t="n">
        <v>59.5976654</v>
      </c>
      <c r="CM67" s="75" t="n">
        <v>6.39435266907804</v>
      </c>
      <c r="CN67" s="75" t="n">
        <v>1295.4772068</v>
      </c>
      <c r="CP67" s="75" t="n">
        <v>7.66671013518674</v>
      </c>
      <c r="CQ67" s="75" t="n">
        <v>2298.6064584</v>
      </c>
    </row>
    <row r="68" s="75" customFormat="true" ht="14.5" hidden="false" customHeight="false" outlineLevel="0" collapsed="false">
      <c r="A68" s="75" t="n">
        <v>7.92009282977835</v>
      </c>
      <c r="B68" s="75" t="n">
        <v>1344.0344708</v>
      </c>
      <c r="D68" s="75" t="n">
        <v>7.34897015456609</v>
      </c>
      <c r="E68" s="75" t="n">
        <v>3426.424652</v>
      </c>
      <c r="G68" s="75" t="n">
        <v>7.60285392456739</v>
      </c>
      <c r="H68" s="75" t="n">
        <v>37.20915772</v>
      </c>
      <c r="J68" s="75" t="n">
        <v>7.91940801600753</v>
      </c>
      <c r="K68" s="75" t="n">
        <v>1374.8102984</v>
      </c>
      <c r="M68" s="75" t="n">
        <v>7.35562272649973</v>
      </c>
      <c r="N68" s="75" t="n">
        <v>3395.219044</v>
      </c>
      <c r="P68" s="75" t="n">
        <v>7.63763107570013</v>
      </c>
      <c r="Q68" s="75" t="n">
        <v>35.60494308</v>
      </c>
      <c r="S68" s="75" t="n">
        <v>7.92023522361146</v>
      </c>
      <c r="T68" s="75" t="n">
        <v>1361.3102916</v>
      </c>
      <c r="V68" s="75" t="n">
        <v>7.36740904274081</v>
      </c>
      <c r="W68" s="75" t="n">
        <v>3351.816776</v>
      </c>
      <c r="Y68" s="75" t="n">
        <v>7.60478395925049</v>
      </c>
      <c r="Z68" s="75" t="n">
        <v>37.04907108</v>
      </c>
      <c r="AB68" s="75" t="n">
        <v>7.92009282977835</v>
      </c>
      <c r="AC68" s="75" t="n">
        <v>1344.0344708</v>
      </c>
      <c r="AE68" s="75" t="n">
        <v>7.34897015456609</v>
      </c>
      <c r="AF68" s="75" t="n">
        <v>3426.424652</v>
      </c>
      <c r="AH68" s="75" t="n">
        <v>7.60285392456739</v>
      </c>
      <c r="AI68" s="75" t="n">
        <v>37.20915772</v>
      </c>
      <c r="AK68" s="75" t="n">
        <v>7.91940801600753</v>
      </c>
      <c r="AL68" s="75" t="n">
        <v>1374.8102984</v>
      </c>
      <c r="AN68" s="75" t="n">
        <v>7.35562272649973</v>
      </c>
      <c r="AO68" s="75" t="n">
        <v>3395.219044</v>
      </c>
      <c r="AQ68" s="75" t="n">
        <v>7.63763107570013</v>
      </c>
      <c r="AR68" s="75" t="n">
        <v>35.60494308</v>
      </c>
      <c r="AT68" s="75" t="n">
        <v>7.92023522361146</v>
      </c>
      <c r="AU68" s="75" t="n">
        <v>1361.3102916</v>
      </c>
      <c r="AW68" s="75" t="n">
        <v>7.36740904274081</v>
      </c>
      <c r="AX68" s="75" t="n">
        <v>3351.816776</v>
      </c>
      <c r="AZ68" s="75" t="n">
        <v>7.60478395925049</v>
      </c>
      <c r="BA68" s="75" t="n">
        <v>37.04907108</v>
      </c>
      <c r="BC68" s="75" t="n">
        <v>6.61421642858055</v>
      </c>
      <c r="BD68" s="75" t="n">
        <v>230.9348622</v>
      </c>
      <c r="BF68" s="75" t="n">
        <v>7.70749025004348</v>
      </c>
      <c r="BG68" s="75" t="n">
        <v>2230.0285252</v>
      </c>
      <c r="BI68" s="75" t="n">
        <v>7.66735597609153</v>
      </c>
      <c r="BJ68" s="75" t="n">
        <v>2209.0252156</v>
      </c>
      <c r="BL68" s="75" t="n">
        <v>6.61421642858055</v>
      </c>
      <c r="BM68" s="75" t="n">
        <v>230.9348622</v>
      </c>
      <c r="BO68" s="75" t="n">
        <v>7.70749025004348</v>
      </c>
      <c r="BP68" s="75" t="n">
        <v>2230.0285252</v>
      </c>
      <c r="BR68" s="75" t="n">
        <v>7.66735597609153</v>
      </c>
      <c r="BS68" s="75" t="n">
        <v>2209.0252156</v>
      </c>
      <c r="BU68" s="75" t="n">
        <v>7.02570617397726</v>
      </c>
      <c r="BV68" s="75" t="n">
        <v>219.026717</v>
      </c>
      <c r="BX68" s="75" t="n">
        <v>8.11545896416215</v>
      </c>
      <c r="BY68" s="75" t="n">
        <v>59.5976654</v>
      </c>
      <c r="CA68" s="75" t="n">
        <v>6.39435266907804</v>
      </c>
      <c r="CB68" s="75" t="n">
        <v>1295.4772068</v>
      </c>
      <c r="CD68" s="75" t="n">
        <v>7.66671013518674</v>
      </c>
      <c r="CE68" s="75" t="n">
        <v>2298.6064584</v>
      </c>
      <c r="CG68" s="75" t="n">
        <v>7.02570617397726</v>
      </c>
      <c r="CH68" s="75" t="n">
        <v>219.026717</v>
      </c>
      <c r="CJ68" s="75" t="n">
        <v>8.11545896416215</v>
      </c>
      <c r="CK68" s="75" t="n">
        <v>59.5976654</v>
      </c>
      <c r="CM68" s="75" t="n">
        <v>6.39435266907804</v>
      </c>
      <c r="CN68" s="75" t="n">
        <v>1295.4772068</v>
      </c>
      <c r="CP68" s="75" t="n">
        <v>7.66671013518674</v>
      </c>
      <c r="CQ68" s="75" t="n">
        <v>2298.6064584</v>
      </c>
    </row>
    <row r="69" s="75" customFormat="true" ht="14.5" hidden="false" customHeight="false" outlineLevel="0" collapsed="false">
      <c r="A69" s="75" t="n">
        <v>7.92009282977835</v>
      </c>
      <c r="B69" s="75" t="n">
        <v>1392.0357019</v>
      </c>
      <c r="D69" s="75" t="n">
        <v>7.30819624544069</v>
      </c>
      <c r="E69" s="75" t="n">
        <v>3548.796961</v>
      </c>
      <c r="G69" s="75" t="n">
        <v>7.56774663853949</v>
      </c>
      <c r="H69" s="75" t="n">
        <v>38.53805621</v>
      </c>
      <c r="J69" s="75" t="n">
        <v>7.91923435969175</v>
      </c>
      <c r="K69" s="75" t="n">
        <v>1423.9106662</v>
      </c>
      <c r="M69" s="75" t="n">
        <v>7.32000012869963</v>
      </c>
      <c r="N69" s="75" t="n">
        <v>3516.476867</v>
      </c>
      <c r="P69" s="75" t="n">
        <v>7.60695518801694</v>
      </c>
      <c r="Q69" s="75" t="n">
        <v>36.87654819</v>
      </c>
      <c r="S69" s="75" t="n">
        <v>7.92019164052024</v>
      </c>
      <c r="T69" s="75" t="n">
        <v>1409.9285163</v>
      </c>
      <c r="V69" s="75" t="n">
        <v>7.33016834115904</v>
      </c>
      <c r="W69" s="75" t="n">
        <v>3471.524518</v>
      </c>
      <c r="Y69" s="75" t="n">
        <v>7.56105090989084</v>
      </c>
      <c r="Z69" s="75" t="n">
        <v>38.37225219</v>
      </c>
      <c r="AB69" s="75" t="n">
        <v>7.92009282977835</v>
      </c>
      <c r="AC69" s="75" t="n">
        <v>1392.0357019</v>
      </c>
      <c r="AE69" s="75" t="n">
        <v>7.30819624544069</v>
      </c>
      <c r="AF69" s="75" t="n">
        <v>3548.796961</v>
      </c>
      <c r="AH69" s="75" t="n">
        <v>7.56774663853949</v>
      </c>
      <c r="AI69" s="75" t="n">
        <v>38.53805621</v>
      </c>
      <c r="AK69" s="75" t="n">
        <v>7.91923435969175</v>
      </c>
      <c r="AL69" s="75" t="n">
        <v>1423.9106662</v>
      </c>
      <c r="AN69" s="75" t="n">
        <v>7.32000012869963</v>
      </c>
      <c r="AO69" s="75" t="n">
        <v>3516.476867</v>
      </c>
      <c r="AQ69" s="75" t="n">
        <v>7.60695518801694</v>
      </c>
      <c r="AR69" s="75" t="n">
        <v>36.87654819</v>
      </c>
      <c r="AT69" s="75" t="n">
        <v>7.92019164052024</v>
      </c>
      <c r="AU69" s="75" t="n">
        <v>1409.9285163</v>
      </c>
      <c r="AW69" s="75" t="n">
        <v>7.33016834115904</v>
      </c>
      <c r="AX69" s="75" t="n">
        <v>3471.524518</v>
      </c>
      <c r="AZ69" s="75" t="n">
        <v>7.56105090989084</v>
      </c>
      <c r="BA69" s="75" t="n">
        <v>38.37225219</v>
      </c>
      <c r="BC69" s="75" t="n">
        <v>6.58513163147878</v>
      </c>
      <c r="BD69" s="75" t="n">
        <v>239.18253585</v>
      </c>
      <c r="BF69" s="75" t="n">
        <v>7.66946380905833</v>
      </c>
      <c r="BG69" s="75" t="n">
        <v>2309.6724011</v>
      </c>
      <c r="BI69" s="75" t="n">
        <v>7.62493381855611</v>
      </c>
      <c r="BJ69" s="75" t="n">
        <v>2287.9189733</v>
      </c>
      <c r="BL69" s="75" t="n">
        <v>6.58513163147878</v>
      </c>
      <c r="BM69" s="75" t="n">
        <v>239.18253585</v>
      </c>
      <c r="BO69" s="75" t="n">
        <v>7.66946380905833</v>
      </c>
      <c r="BP69" s="75" t="n">
        <v>2309.6724011</v>
      </c>
      <c r="BR69" s="75" t="n">
        <v>7.62493381855611</v>
      </c>
      <c r="BS69" s="75" t="n">
        <v>2287.9189733</v>
      </c>
      <c r="BU69" s="75" t="n">
        <v>6.9805955333333</v>
      </c>
      <c r="BV69" s="75" t="n">
        <v>226.84909975</v>
      </c>
      <c r="BX69" s="75" t="n">
        <v>8.10554569782017</v>
      </c>
      <c r="BY69" s="75" t="n">
        <v>61.72615345</v>
      </c>
      <c r="CA69" s="75" t="n">
        <v>6.37368176370786</v>
      </c>
      <c r="CB69" s="75" t="n">
        <v>1341.7442499</v>
      </c>
      <c r="CD69" s="75" t="n">
        <v>7.62505719708229</v>
      </c>
      <c r="CE69" s="75" t="n">
        <v>2380.6995462</v>
      </c>
      <c r="CG69" s="75" t="n">
        <v>6.9805955333333</v>
      </c>
      <c r="CH69" s="75" t="n">
        <v>226.84909975</v>
      </c>
      <c r="CJ69" s="75" t="n">
        <v>8.10554569782017</v>
      </c>
      <c r="CK69" s="75" t="n">
        <v>61.72615345</v>
      </c>
      <c r="CM69" s="75" t="n">
        <v>6.37368176370786</v>
      </c>
      <c r="CN69" s="75" t="n">
        <v>1341.7442499</v>
      </c>
      <c r="CP69" s="75" t="n">
        <v>7.62505719708229</v>
      </c>
      <c r="CQ69" s="75" t="n">
        <v>2380.6995462</v>
      </c>
    </row>
    <row r="70" s="75" customFormat="true" ht="14.5" hidden="false" customHeight="false" outlineLevel="0" collapsed="false">
      <c r="A70" s="75" t="n">
        <v>7.92009282977835</v>
      </c>
      <c r="B70" s="75" t="n">
        <v>1392.0357019</v>
      </c>
      <c r="D70" s="75" t="n">
        <v>7.30819624544069</v>
      </c>
      <c r="E70" s="75" t="n">
        <v>3548.796961</v>
      </c>
      <c r="G70" s="75" t="n">
        <v>7.56774663853949</v>
      </c>
      <c r="H70" s="75" t="n">
        <v>38.53805621</v>
      </c>
      <c r="J70" s="75" t="n">
        <v>7.91923435969175</v>
      </c>
      <c r="K70" s="75" t="n">
        <v>1423.9106662</v>
      </c>
      <c r="M70" s="75" t="n">
        <v>7.32000012869963</v>
      </c>
      <c r="N70" s="75" t="n">
        <v>3516.476867</v>
      </c>
      <c r="P70" s="75" t="n">
        <v>7.60695518801694</v>
      </c>
      <c r="Q70" s="75" t="n">
        <v>36.87654819</v>
      </c>
      <c r="S70" s="75" t="n">
        <v>7.92019164052024</v>
      </c>
      <c r="T70" s="75" t="n">
        <v>1409.9285163</v>
      </c>
      <c r="V70" s="75" t="n">
        <v>7.33016834115904</v>
      </c>
      <c r="W70" s="75" t="n">
        <v>3471.524518</v>
      </c>
      <c r="Y70" s="75" t="n">
        <v>7.56105090989084</v>
      </c>
      <c r="Z70" s="75" t="n">
        <v>38.37225219</v>
      </c>
      <c r="AB70" s="75" t="n">
        <v>7.92009282977835</v>
      </c>
      <c r="AC70" s="75" t="n">
        <v>1392.0357019</v>
      </c>
      <c r="AE70" s="75" t="n">
        <v>7.30819624544069</v>
      </c>
      <c r="AF70" s="75" t="n">
        <v>3548.796961</v>
      </c>
      <c r="AH70" s="75" t="n">
        <v>7.56774663853949</v>
      </c>
      <c r="AI70" s="75" t="n">
        <v>38.53805621</v>
      </c>
      <c r="AK70" s="75" t="n">
        <v>7.91923435969175</v>
      </c>
      <c r="AL70" s="75" t="n">
        <v>1423.9106662</v>
      </c>
      <c r="AN70" s="75" t="n">
        <v>7.32000012869963</v>
      </c>
      <c r="AO70" s="75" t="n">
        <v>3516.476867</v>
      </c>
      <c r="AQ70" s="75" t="n">
        <v>7.60695518801694</v>
      </c>
      <c r="AR70" s="75" t="n">
        <v>36.87654819</v>
      </c>
      <c r="AT70" s="75" t="n">
        <v>7.92019164052024</v>
      </c>
      <c r="AU70" s="75" t="n">
        <v>1409.9285163</v>
      </c>
      <c r="AW70" s="75" t="n">
        <v>7.33016834115904</v>
      </c>
      <c r="AX70" s="75" t="n">
        <v>3471.524518</v>
      </c>
      <c r="AZ70" s="75" t="n">
        <v>7.56105090989084</v>
      </c>
      <c r="BA70" s="75" t="n">
        <v>38.37225219</v>
      </c>
      <c r="BC70" s="75" t="n">
        <v>6.58513163147878</v>
      </c>
      <c r="BD70" s="75" t="n">
        <v>239.18253585</v>
      </c>
      <c r="BF70" s="75" t="n">
        <v>7.66946380905833</v>
      </c>
      <c r="BG70" s="75" t="n">
        <v>2309.6724011</v>
      </c>
      <c r="BI70" s="75" t="n">
        <v>7.62493381855611</v>
      </c>
      <c r="BJ70" s="75" t="n">
        <v>2287.9189733</v>
      </c>
      <c r="BL70" s="75" t="n">
        <v>6.58513163147878</v>
      </c>
      <c r="BM70" s="75" t="n">
        <v>239.18253585</v>
      </c>
      <c r="BO70" s="75" t="n">
        <v>7.66946380905833</v>
      </c>
      <c r="BP70" s="75" t="n">
        <v>2309.6724011</v>
      </c>
      <c r="BR70" s="75" t="n">
        <v>7.62493381855611</v>
      </c>
      <c r="BS70" s="75" t="n">
        <v>2287.9189733</v>
      </c>
      <c r="BU70" s="75" t="n">
        <v>6.9805955333333</v>
      </c>
      <c r="BV70" s="75" t="n">
        <v>226.84909975</v>
      </c>
      <c r="BX70" s="75" t="n">
        <v>8.10554569782017</v>
      </c>
      <c r="BY70" s="75" t="n">
        <v>61.72615345</v>
      </c>
      <c r="CA70" s="75" t="n">
        <v>6.37368176370786</v>
      </c>
      <c r="CB70" s="75" t="n">
        <v>1341.7442499</v>
      </c>
      <c r="CD70" s="75" t="n">
        <v>7.62505719708229</v>
      </c>
      <c r="CE70" s="75" t="n">
        <v>2380.6995462</v>
      </c>
      <c r="CG70" s="75" t="n">
        <v>6.9805955333333</v>
      </c>
      <c r="CH70" s="75" t="n">
        <v>226.84909975</v>
      </c>
      <c r="CJ70" s="75" t="n">
        <v>8.10554569782017</v>
      </c>
      <c r="CK70" s="75" t="n">
        <v>61.72615345</v>
      </c>
      <c r="CM70" s="75" t="n">
        <v>6.37368176370786</v>
      </c>
      <c r="CN70" s="75" t="n">
        <v>1341.7442499</v>
      </c>
      <c r="CP70" s="75" t="n">
        <v>7.62505719708229</v>
      </c>
      <c r="CQ70" s="75" t="n">
        <v>2380.6995462</v>
      </c>
    </row>
    <row r="71" s="75" customFormat="true" ht="14.5" hidden="false" customHeight="false" outlineLevel="0" collapsed="false">
      <c r="A71" s="75" t="n">
        <v>7.92009282977835</v>
      </c>
      <c r="B71" s="75" t="n">
        <v>1440.036933</v>
      </c>
      <c r="D71" s="75" t="n">
        <v>7.27791299576249</v>
      </c>
      <c r="E71" s="75" t="n">
        <v>3671.16927</v>
      </c>
      <c r="G71" s="75" t="n">
        <v>7.5309249981484</v>
      </c>
      <c r="H71" s="75" t="n">
        <v>39.8669547</v>
      </c>
      <c r="J71" s="75" t="n">
        <v>7.91923435969175</v>
      </c>
      <c r="K71" s="75" t="n">
        <v>1473.011034</v>
      </c>
      <c r="M71" s="75" t="n">
        <v>7.28821219043668</v>
      </c>
      <c r="N71" s="75" t="n">
        <v>3637.73469</v>
      </c>
      <c r="P71" s="75" t="n">
        <v>7.57477070655865</v>
      </c>
      <c r="Q71" s="75" t="n">
        <v>38.1481533</v>
      </c>
      <c r="S71" s="75" t="n">
        <v>7.92018985559649</v>
      </c>
      <c r="T71" s="75" t="n">
        <v>1458.546741</v>
      </c>
      <c r="V71" s="75" t="n">
        <v>7.29442845339147</v>
      </c>
      <c r="W71" s="75" t="n">
        <v>3591.23226</v>
      </c>
      <c r="Y71" s="75" t="n">
        <v>7.52560347529885</v>
      </c>
      <c r="Z71" s="75" t="n">
        <v>39.6954333</v>
      </c>
      <c r="AB71" s="75" t="n">
        <v>7.92009282977835</v>
      </c>
      <c r="AC71" s="75" t="n">
        <v>1440.036933</v>
      </c>
      <c r="AE71" s="75" t="n">
        <v>7.27791299576249</v>
      </c>
      <c r="AF71" s="75" t="n">
        <v>3671.16927</v>
      </c>
      <c r="AH71" s="75" t="n">
        <v>7.5309249981484</v>
      </c>
      <c r="AI71" s="75" t="n">
        <v>39.8669547</v>
      </c>
      <c r="AK71" s="75" t="n">
        <v>7.91923435969175</v>
      </c>
      <c r="AL71" s="75" t="n">
        <v>1473.011034</v>
      </c>
      <c r="AN71" s="75" t="n">
        <v>7.28821219043668</v>
      </c>
      <c r="AO71" s="75" t="n">
        <v>3637.73469</v>
      </c>
      <c r="AQ71" s="75" t="n">
        <v>7.57477070655865</v>
      </c>
      <c r="AR71" s="75" t="n">
        <v>38.1481533</v>
      </c>
      <c r="AT71" s="75" t="n">
        <v>7.92018985559649</v>
      </c>
      <c r="AU71" s="75" t="n">
        <v>1458.546741</v>
      </c>
      <c r="AW71" s="75" t="n">
        <v>7.29442845339147</v>
      </c>
      <c r="AX71" s="75" t="n">
        <v>3591.23226</v>
      </c>
      <c r="AZ71" s="75" t="n">
        <v>7.52560347529885</v>
      </c>
      <c r="BA71" s="75" t="n">
        <v>39.6954333</v>
      </c>
      <c r="BC71" s="75" t="n">
        <v>6.55141016548661</v>
      </c>
      <c r="BD71" s="75" t="n">
        <v>247.4302095</v>
      </c>
      <c r="BF71" s="75" t="n">
        <v>7.62428646798653</v>
      </c>
      <c r="BG71" s="75" t="n">
        <v>2389.316277</v>
      </c>
      <c r="BI71" s="75" t="n">
        <v>7.5867983587526</v>
      </c>
      <c r="BJ71" s="75" t="n">
        <v>2366.812731</v>
      </c>
      <c r="BL71" s="75" t="n">
        <v>6.55141016548661</v>
      </c>
      <c r="BM71" s="75" t="n">
        <v>247.4302095</v>
      </c>
      <c r="BO71" s="75" t="n">
        <v>7.62428646798653</v>
      </c>
      <c r="BP71" s="75" t="n">
        <v>2389.316277</v>
      </c>
      <c r="BR71" s="75" t="n">
        <v>7.5867983587526</v>
      </c>
      <c r="BS71" s="75" t="n">
        <v>2366.812731</v>
      </c>
      <c r="BU71" s="75" t="n">
        <v>6.92303532921384</v>
      </c>
      <c r="BV71" s="75" t="n">
        <v>234.6714825</v>
      </c>
      <c r="BX71" s="75" t="n">
        <v>8.09410573319552</v>
      </c>
      <c r="BY71" s="75" t="n">
        <v>63.8546415</v>
      </c>
      <c r="CA71" s="75" t="n">
        <v>6.35779777498555</v>
      </c>
      <c r="CB71" s="75" t="n">
        <v>1388.011293</v>
      </c>
      <c r="CD71" s="75" t="n">
        <v>7.58192021541631</v>
      </c>
      <c r="CE71" s="75" t="n">
        <v>2462.792634</v>
      </c>
      <c r="CG71" s="75" t="n">
        <v>6.92303532921384</v>
      </c>
      <c r="CH71" s="75" t="n">
        <v>234.6714825</v>
      </c>
      <c r="CJ71" s="75" t="n">
        <v>8.09410573319552</v>
      </c>
      <c r="CK71" s="75" t="n">
        <v>63.8546415</v>
      </c>
      <c r="CM71" s="75" t="n">
        <v>6.35779777498555</v>
      </c>
      <c r="CN71" s="75" t="n">
        <v>1388.011293</v>
      </c>
      <c r="CP71" s="75" t="n">
        <v>7.58192021541631</v>
      </c>
      <c r="CQ71" s="75" t="n">
        <v>2462.792634</v>
      </c>
    </row>
    <row r="72" s="75" customFormat="true" ht="14.5" hidden="false" customHeight="false" outlineLevel="0" collapsed="false">
      <c r="A72" s="75" t="n">
        <v>7.92009282977835</v>
      </c>
      <c r="B72" s="75" t="n">
        <v>1440.036933</v>
      </c>
      <c r="D72" s="75" t="n">
        <v>7.27791299576249</v>
      </c>
      <c r="E72" s="75" t="n">
        <v>3671.16927</v>
      </c>
      <c r="G72" s="75" t="n">
        <v>7.5309249981484</v>
      </c>
      <c r="H72" s="75" t="n">
        <v>39.8669547</v>
      </c>
      <c r="J72" s="75" t="n">
        <v>7.91923435969175</v>
      </c>
      <c r="K72" s="75" t="n">
        <v>1473.011034</v>
      </c>
      <c r="M72" s="75" t="n">
        <v>7.28821219043668</v>
      </c>
      <c r="N72" s="75" t="n">
        <v>3637.73469</v>
      </c>
      <c r="P72" s="75" t="n">
        <v>7.57477070655865</v>
      </c>
      <c r="Q72" s="75" t="n">
        <v>38.1481533</v>
      </c>
      <c r="S72" s="75" t="n">
        <v>7.92018985559649</v>
      </c>
      <c r="T72" s="75" t="n">
        <v>1458.546741</v>
      </c>
      <c r="V72" s="75" t="n">
        <v>7.29442845339147</v>
      </c>
      <c r="W72" s="75" t="n">
        <v>3591.23226</v>
      </c>
      <c r="Y72" s="75" t="n">
        <v>7.52560347529885</v>
      </c>
      <c r="Z72" s="75" t="n">
        <v>39.6954333</v>
      </c>
      <c r="AB72" s="75" t="n">
        <v>7.92009282977835</v>
      </c>
      <c r="AC72" s="75" t="n">
        <v>1440.036933</v>
      </c>
      <c r="AE72" s="75" t="n">
        <v>7.27791299576249</v>
      </c>
      <c r="AF72" s="75" t="n">
        <v>3671.16927</v>
      </c>
      <c r="AH72" s="75" t="n">
        <v>7.5309249981484</v>
      </c>
      <c r="AI72" s="75" t="n">
        <v>39.8669547</v>
      </c>
      <c r="AK72" s="75" t="n">
        <v>7.91923435969175</v>
      </c>
      <c r="AL72" s="75" t="n">
        <v>1473.011034</v>
      </c>
      <c r="AN72" s="75" t="n">
        <v>7.28821219043668</v>
      </c>
      <c r="AO72" s="75" t="n">
        <v>3637.73469</v>
      </c>
      <c r="AQ72" s="75" t="n">
        <v>7.57477070655865</v>
      </c>
      <c r="AR72" s="75" t="n">
        <v>38.1481533</v>
      </c>
      <c r="AT72" s="75" t="n">
        <v>7.92018985559649</v>
      </c>
      <c r="AU72" s="75" t="n">
        <v>1458.546741</v>
      </c>
      <c r="AW72" s="75" t="n">
        <v>7.29442845339147</v>
      </c>
      <c r="AX72" s="75" t="n">
        <v>3591.23226</v>
      </c>
      <c r="AZ72" s="75" t="n">
        <v>7.52560347529885</v>
      </c>
      <c r="BA72" s="75" t="n">
        <v>39.6954333</v>
      </c>
      <c r="BC72" s="75" t="n">
        <v>6.55141016548661</v>
      </c>
      <c r="BD72" s="75" t="n">
        <v>247.4302095</v>
      </c>
      <c r="BF72" s="75" t="n">
        <v>7.62428646798653</v>
      </c>
      <c r="BG72" s="75" t="n">
        <v>2389.316277</v>
      </c>
      <c r="BI72" s="75" t="n">
        <v>7.5867983587526</v>
      </c>
      <c r="BJ72" s="75" t="n">
        <v>2366.812731</v>
      </c>
      <c r="BL72" s="75" t="n">
        <v>6.55141016548661</v>
      </c>
      <c r="BM72" s="75" t="n">
        <v>247.4302095</v>
      </c>
      <c r="BO72" s="75" t="n">
        <v>7.62428646798653</v>
      </c>
      <c r="BP72" s="75" t="n">
        <v>2389.316277</v>
      </c>
      <c r="BR72" s="75" t="n">
        <v>7.5867983587526</v>
      </c>
      <c r="BS72" s="75" t="n">
        <v>2366.812731</v>
      </c>
      <c r="BU72" s="75" t="n">
        <v>6.92303532921384</v>
      </c>
      <c r="BV72" s="75" t="n">
        <v>234.6714825</v>
      </c>
      <c r="BX72" s="75" t="n">
        <v>8.09410573319552</v>
      </c>
      <c r="BY72" s="75" t="n">
        <v>63.8546415</v>
      </c>
      <c r="CA72" s="75" t="n">
        <v>6.35779777498555</v>
      </c>
      <c r="CB72" s="75" t="n">
        <v>1388.011293</v>
      </c>
      <c r="CD72" s="75" t="n">
        <v>7.58192021541631</v>
      </c>
      <c r="CE72" s="75" t="n">
        <v>2462.792634</v>
      </c>
      <c r="CG72" s="75" t="n">
        <v>6.92303532921384</v>
      </c>
      <c r="CH72" s="75" t="n">
        <v>234.6714825</v>
      </c>
      <c r="CJ72" s="75" t="n">
        <v>8.09410573319552</v>
      </c>
      <c r="CK72" s="75" t="n">
        <v>63.8546415</v>
      </c>
      <c r="CM72" s="75" t="n">
        <v>6.35779777498555</v>
      </c>
      <c r="CN72" s="75" t="n">
        <v>1388.011293</v>
      </c>
      <c r="CP72" s="75" t="n">
        <v>7.58192021541631</v>
      </c>
      <c r="CQ72" s="75" t="n">
        <v>2462.792634</v>
      </c>
    </row>
    <row r="73" s="75" customFormat="true" ht="14.5" hidden="false" customHeight="false" outlineLevel="0" collapsed="false">
      <c r="A73" s="75" t="n">
        <v>7.92009282977835</v>
      </c>
      <c r="B73" s="75" t="n">
        <v>1488.0381641</v>
      </c>
      <c r="D73" s="75" t="n">
        <v>7.25861640544234</v>
      </c>
      <c r="E73" s="75" t="n">
        <v>3793.541579</v>
      </c>
      <c r="G73" s="75" t="n">
        <v>7.49062251234689</v>
      </c>
      <c r="H73" s="75" t="n">
        <v>41.19585319</v>
      </c>
      <c r="J73" s="75" t="n">
        <v>7.91923396391092</v>
      </c>
      <c r="K73" s="75" t="n">
        <v>1522.1114018</v>
      </c>
      <c r="M73" s="75" t="n">
        <v>7.26040638137423</v>
      </c>
      <c r="N73" s="75" t="n">
        <v>3758.992513</v>
      </c>
      <c r="P73" s="75" t="n">
        <v>7.54088791200919</v>
      </c>
      <c r="Q73" s="75" t="n">
        <v>39.41975841</v>
      </c>
      <c r="S73" s="75" t="n">
        <v>7.92018985559649</v>
      </c>
      <c r="T73" s="75" t="n">
        <v>1507.1649657</v>
      </c>
      <c r="V73" s="75" t="n">
        <v>7.25729630751857</v>
      </c>
      <c r="W73" s="75" t="n">
        <v>3710.940002</v>
      </c>
      <c r="Y73" s="75" t="n">
        <v>7.49433690838933</v>
      </c>
      <c r="Z73" s="75" t="n">
        <v>41.01861441</v>
      </c>
      <c r="AB73" s="75" t="n">
        <v>7.92009282977835</v>
      </c>
      <c r="AC73" s="75" t="n">
        <v>1488.0381641</v>
      </c>
      <c r="AE73" s="75" t="n">
        <v>7.25861640544234</v>
      </c>
      <c r="AF73" s="75" t="n">
        <v>3793.541579</v>
      </c>
      <c r="AH73" s="75" t="n">
        <v>7.49062251234689</v>
      </c>
      <c r="AI73" s="75" t="n">
        <v>41.19585319</v>
      </c>
      <c r="AK73" s="75" t="n">
        <v>7.91923396391092</v>
      </c>
      <c r="AL73" s="75" t="n">
        <v>1522.1114018</v>
      </c>
      <c r="AN73" s="75" t="n">
        <v>7.26040638137423</v>
      </c>
      <c r="AO73" s="75" t="n">
        <v>3758.992513</v>
      </c>
      <c r="AQ73" s="75" t="n">
        <v>7.54088791200919</v>
      </c>
      <c r="AR73" s="75" t="n">
        <v>39.41975841</v>
      </c>
      <c r="AT73" s="75" t="n">
        <v>7.92018985559649</v>
      </c>
      <c r="AU73" s="75" t="n">
        <v>1507.1649657</v>
      </c>
      <c r="AW73" s="75" t="n">
        <v>7.25729630751857</v>
      </c>
      <c r="AX73" s="75" t="n">
        <v>3710.940002</v>
      </c>
      <c r="AZ73" s="75" t="n">
        <v>7.49433690838933</v>
      </c>
      <c r="BA73" s="75" t="n">
        <v>41.01861441</v>
      </c>
      <c r="BC73" s="75" t="n">
        <v>6.47713959121069</v>
      </c>
      <c r="BD73" s="75" t="n">
        <v>255.67788315</v>
      </c>
      <c r="BF73" s="75" t="n">
        <v>7.58319664217847</v>
      </c>
      <c r="BG73" s="75" t="n">
        <v>2468.9601529</v>
      </c>
      <c r="BI73" s="75" t="n">
        <v>7.54507689381509</v>
      </c>
      <c r="BJ73" s="75" t="n">
        <v>2445.7064887</v>
      </c>
      <c r="BL73" s="75" t="n">
        <v>6.47713959121069</v>
      </c>
      <c r="BM73" s="75" t="n">
        <v>255.67788315</v>
      </c>
      <c r="BO73" s="75" t="n">
        <v>7.58319664217847</v>
      </c>
      <c r="BP73" s="75" t="n">
        <v>2468.9601529</v>
      </c>
      <c r="BR73" s="75" t="n">
        <v>7.54507689381509</v>
      </c>
      <c r="BS73" s="75" t="n">
        <v>2445.7064887</v>
      </c>
      <c r="BU73" s="75" t="n">
        <v>6.85572816636975</v>
      </c>
      <c r="BV73" s="75" t="n">
        <v>242.49386525</v>
      </c>
      <c r="BX73" s="75" t="n">
        <v>8.07952212810038</v>
      </c>
      <c r="BY73" s="75" t="n">
        <v>65.98312955</v>
      </c>
      <c r="CA73" s="75" t="n">
        <v>6.3397422648973</v>
      </c>
      <c r="CB73" s="75" t="n">
        <v>1434.2783361</v>
      </c>
      <c r="CD73" s="75" t="n">
        <v>7.54505032426824</v>
      </c>
      <c r="CE73" s="75" t="n">
        <v>2544.8857218</v>
      </c>
      <c r="CG73" s="75" t="n">
        <v>6.85572816636975</v>
      </c>
      <c r="CH73" s="75" t="n">
        <v>242.49386525</v>
      </c>
      <c r="CJ73" s="75" t="n">
        <v>8.07952212810038</v>
      </c>
      <c r="CK73" s="75" t="n">
        <v>65.98312955</v>
      </c>
      <c r="CM73" s="75" t="n">
        <v>6.3397422648973</v>
      </c>
      <c r="CN73" s="75" t="n">
        <v>1434.2783361</v>
      </c>
      <c r="CP73" s="75" t="n">
        <v>7.54505032426824</v>
      </c>
      <c r="CQ73" s="75" t="n">
        <v>2544.8857218</v>
      </c>
    </row>
    <row r="74" s="75" customFormat="true" ht="14.5" hidden="false" customHeight="false" outlineLevel="0" collapsed="false">
      <c r="A74" s="75" t="n">
        <v>7.92009282977835</v>
      </c>
      <c r="B74" s="75" t="n">
        <v>1488.0381641</v>
      </c>
      <c r="D74" s="75" t="n">
        <v>7.25861640544234</v>
      </c>
      <c r="E74" s="75" t="n">
        <v>3793.541579</v>
      </c>
      <c r="G74" s="75" t="n">
        <v>7.49062251234689</v>
      </c>
      <c r="H74" s="75" t="n">
        <v>41.19585319</v>
      </c>
      <c r="J74" s="75" t="n">
        <v>7.91923396391092</v>
      </c>
      <c r="K74" s="75" t="n">
        <v>1522.1114018</v>
      </c>
      <c r="M74" s="75" t="n">
        <v>7.26040638137423</v>
      </c>
      <c r="N74" s="75" t="n">
        <v>3758.992513</v>
      </c>
      <c r="P74" s="75" t="n">
        <v>7.54088791200919</v>
      </c>
      <c r="Q74" s="75" t="n">
        <v>39.41975841</v>
      </c>
      <c r="S74" s="75" t="n">
        <v>7.92018985559649</v>
      </c>
      <c r="T74" s="75" t="n">
        <v>1507.1649657</v>
      </c>
      <c r="V74" s="75" t="n">
        <v>7.25729630751857</v>
      </c>
      <c r="W74" s="75" t="n">
        <v>3710.940002</v>
      </c>
      <c r="Y74" s="75" t="n">
        <v>7.49433690838933</v>
      </c>
      <c r="Z74" s="75" t="n">
        <v>41.01861441</v>
      </c>
      <c r="AB74" s="75" t="n">
        <v>7.92009282977835</v>
      </c>
      <c r="AC74" s="75" t="n">
        <v>1488.0381641</v>
      </c>
      <c r="AE74" s="75" t="n">
        <v>7.25861640544234</v>
      </c>
      <c r="AF74" s="75" t="n">
        <v>3793.541579</v>
      </c>
      <c r="AH74" s="75" t="n">
        <v>7.49062251234689</v>
      </c>
      <c r="AI74" s="75" t="n">
        <v>41.19585319</v>
      </c>
      <c r="AK74" s="75" t="n">
        <v>7.91923396391092</v>
      </c>
      <c r="AL74" s="75" t="n">
        <v>1522.1114018</v>
      </c>
      <c r="AN74" s="75" t="n">
        <v>7.26040638137423</v>
      </c>
      <c r="AO74" s="75" t="n">
        <v>3758.992513</v>
      </c>
      <c r="AQ74" s="75" t="n">
        <v>7.54088791200919</v>
      </c>
      <c r="AR74" s="75" t="n">
        <v>39.41975841</v>
      </c>
      <c r="AT74" s="75" t="n">
        <v>7.92018985559649</v>
      </c>
      <c r="AU74" s="75" t="n">
        <v>1507.1649657</v>
      </c>
      <c r="AW74" s="75" t="n">
        <v>7.25729630751857</v>
      </c>
      <c r="AX74" s="75" t="n">
        <v>3710.940002</v>
      </c>
      <c r="AZ74" s="75" t="n">
        <v>7.49433690838933</v>
      </c>
      <c r="BA74" s="75" t="n">
        <v>41.01861441</v>
      </c>
      <c r="BC74" s="75" t="n">
        <v>6.47713959121069</v>
      </c>
      <c r="BD74" s="75" t="n">
        <v>255.67788315</v>
      </c>
      <c r="BF74" s="75" t="n">
        <v>7.58319664217847</v>
      </c>
      <c r="BG74" s="75" t="n">
        <v>2468.9601529</v>
      </c>
      <c r="BI74" s="75" t="n">
        <v>7.54507689381509</v>
      </c>
      <c r="BJ74" s="75" t="n">
        <v>2445.7064887</v>
      </c>
      <c r="BL74" s="75" t="n">
        <v>6.47713959121069</v>
      </c>
      <c r="BM74" s="75" t="n">
        <v>255.67788315</v>
      </c>
      <c r="BO74" s="75" t="n">
        <v>7.58319664217847</v>
      </c>
      <c r="BP74" s="75" t="n">
        <v>2468.9601529</v>
      </c>
      <c r="BR74" s="75" t="n">
        <v>7.54507689381509</v>
      </c>
      <c r="BS74" s="75" t="n">
        <v>2445.7064887</v>
      </c>
      <c r="BU74" s="75" t="n">
        <v>6.85572816636975</v>
      </c>
      <c r="BV74" s="75" t="n">
        <v>242.49386525</v>
      </c>
      <c r="BX74" s="75" t="n">
        <v>8.07952212810038</v>
      </c>
      <c r="BY74" s="75" t="n">
        <v>65.98312955</v>
      </c>
      <c r="CA74" s="75" t="n">
        <v>6.3397422648973</v>
      </c>
      <c r="CB74" s="75" t="n">
        <v>1434.2783361</v>
      </c>
      <c r="CD74" s="75" t="n">
        <v>7.54505032426824</v>
      </c>
      <c r="CE74" s="75" t="n">
        <v>2544.8857218</v>
      </c>
      <c r="CG74" s="75" t="n">
        <v>6.85572816636975</v>
      </c>
      <c r="CH74" s="75" t="n">
        <v>242.49386525</v>
      </c>
      <c r="CJ74" s="75" t="n">
        <v>8.07952212810038</v>
      </c>
      <c r="CK74" s="75" t="n">
        <v>65.98312955</v>
      </c>
      <c r="CM74" s="75" t="n">
        <v>6.3397422648973</v>
      </c>
      <c r="CN74" s="75" t="n">
        <v>1434.2783361</v>
      </c>
      <c r="CP74" s="75" t="n">
        <v>7.54505032426824</v>
      </c>
      <c r="CQ74" s="75" t="n">
        <v>2544.8857218</v>
      </c>
    </row>
    <row r="75" s="75" customFormat="true" ht="14.5" hidden="false" customHeight="false" outlineLevel="0" collapsed="false">
      <c r="A75" s="75" t="n">
        <v>7.92009243477909</v>
      </c>
      <c r="B75" s="75" t="n">
        <v>1536.0393952</v>
      </c>
      <c r="D75" s="75" t="n">
        <v>7.2247116166611</v>
      </c>
      <c r="E75" s="75" t="n">
        <v>3915.913888</v>
      </c>
      <c r="G75" s="75" t="n">
        <v>7.45816046957574</v>
      </c>
      <c r="H75" s="75" t="n">
        <v>42.52475168</v>
      </c>
      <c r="J75" s="75" t="n">
        <v>7.91923396391092</v>
      </c>
      <c r="K75" s="75" t="n">
        <v>1571.2117696</v>
      </c>
      <c r="M75" s="75" t="n">
        <v>7.22178396541971</v>
      </c>
      <c r="N75" s="75" t="n">
        <v>3880.250336</v>
      </c>
      <c r="P75" s="75" t="n">
        <v>7.51009901731494</v>
      </c>
      <c r="Q75" s="75" t="n">
        <v>40.69136352</v>
      </c>
      <c r="S75" s="75" t="n">
        <v>7.92018846557769</v>
      </c>
      <c r="T75" s="75" t="n">
        <v>1555.7831904</v>
      </c>
      <c r="V75" s="75" t="n">
        <v>7.22923940185073</v>
      </c>
      <c r="W75" s="75" t="n">
        <v>3830.647744</v>
      </c>
      <c r="Y75" s="75" t="n">
        <v>7.46095513128625</v>
      </c>
      <c r="Z75" s="75" t="n">
        <v>42.34179552</v>
      </c>
      <c r="AB75" s="75" t="n">
        <v>7.92009243477909</v>
      </c>
      <c r="AC75" s="75" t="n">
        <v>1536.0393952</v>
      </c>
      <c r="AE75" s="75" t="n">
        <v>7.2247116166611</v>
      </c>
      <c r="AF75" s="75" t="n">
        <v>3915.913888</v>
      </c>
      <c r="AH75" s="75" t="n">
        <v>7.45816046957574</v>
      </c>
      <c r="AI75" s="75" t="n">
        <v>42.52475168</v>
      </c>
      <c r="AK75" s="75" t="n">
        <v>7.91923396391092</v>
      </c>
      <c r="AL75" s="75" t="n">
        <v>1571.2117696</v>
      </c>
      <c r="AN75" s="75" t="n">
        <v>7.22178396541971</v>
      </c>
      <c r="AO75" s="75" t="n">
        <v>3880.250336</v>
      </c>
      <c r="AQ75" s="75" t="n">
        <v>7.51009901731494</v>
      </c>
      <c r="AR75" s="75" t="n">
        <v>40.69136352</v>
      </c>
      <c r="AT75" s="75" t="n">
        <v>7.92018846557769</v>
      </c>
      <c r="AU75" s="75" t="n">
        <v>1555.7831904</v>
      </c>
      <c r="AW75" s="75" t="n">
        <v>7.22923940185073</v>
      </c>
      <c r="AX75" s="75" t="n">
        <v>3830.647744</v>
      </c>
      <c r="AZ75" s="75" t="n">
        <v>7.46095513128625</v>
      </c>
      <c r="BA75" s="75" t="n">
        <v>42.34179552</v>
      </c>
      <c r="BC75" s="75" t="n">
        <v>6.4347169434138</v>
      </c>
      <c r="BD75" s="75" t="n">
        <v>263.9255568</v>
      </c>
      <c r="BF75" s="75" t="n">
        <v>7.54148603534761</v>
      </c>
      <c r="BG75" s="75" t="n">
        <v>2548.6040288</v>
      </c>
      <c r="BI75" s="75" t="n">
        <v>7.49751103585657</v>
      </c>
      <c r="BJ75" s="75" t="n">
        <v>2524.6002464</v>
      </c>
      <c r="BL75" s="75" t="n">
        <v>6.4347169434138</v>
      </c>
      <c r="BM75" s="75" t="n">
        <v>263.9255568</v>
      </c>
      <c r="BO75" s="75" t="n">
        <v>7.54148603534761</v>
      </c>
      <c r="BP75" s="75" t="n">
        <v>2548.6040288</v>
      </c>
      <c r="BR75" s="75" t="n">
        <v>7.49751103585657</v>
      </c>
      <c r="BS75" s="75" t="n">
        <v>2524.6002464</v>
      </c>
      <c r="BU75" s="75" t="n">
        <v>6.81735646796856</v>
      </c>
      <c r="BV75" s="75" t="n">
        <v>250.316248</v>
      </c>
      <c r="BX75" s="75" t="n">
        <v>8.06636942159722</v>
      </c>
      <c r="BY75" s="75" t="n">
        <v>68.1116176</v>
      </c>
      <c r="CA75" s="75" t="n">
        <v>6.31648462036092</v>
      </c>
      <c r="CB75" s="75" t="n">
        <v>1480.5453792</v>
      </c>
      <c r="CD75" s="75" t="n">
        <v>7.49630009661452</v>
      </c>
      <c r="CE75" s="75" t="n">
        <v>2626.9788096</v>
      </c>
      <c r="CG75" s="75" t="n">
        <v>6.81735646796856</v>
      </c>
      <c r="CH75" s="75" t="n">
        <v>250.316248</v>
      </c>
      <c r="CJ75" s="75" t="n">
        <v>8.06636942159722</v>
      </c>
      <c r="CK75" s="75" t="n">
        <v>68.1116176</v>
      </c>
      <c r="CM75" s="75" t="n">
        <v>6.31648462036092</v>
      </c>
      <c r="CN75" s="75" t="n">
        <v>1480.5453792</v>
      </c>
      <c r="CP75" s="75" t="n">
        <v>7.49630009661452</v>
      </c>
      <c r="CQ75" s="75" t="n">
        <v>2626.9788096</v>
      </c>
    </row>
    <row r="76" s="75" customFormat="true" ht="14.5" hidden="false" customHeight="false" outlineLevel="0" collapsed="false">
      <c r="A76" s="75" t="n">
        <v>7.92009243477909</v>
      </c>
      <c r="B76" s="75" t="n">
        <v>1536.0393952</v>
      </c>
      <c r="D76" s="75" t="n">
        <v>7.2247116166611</v>
      </c>
      <c r="E76" s="75" t="n">
        <v>3915.913888</v>
      </c>
      <c r="G76" s="75" t="n">
        <v>7.45816046957574</v>
      </c>
      <c r="H76" s="75" t="n">
        <v>42.52475168</v>
      </c>
      <c r="J76" s="75" t="n">
        <v>7.91923396391092</v>
      </c>
      <c r="K76" s="75" t="n">
        <v>1571.2117696</v>
      </c>
      <c r="M76" s="75" t="n">
        <v>7.22178396541971</v>
      </c>
      <c r="N76" s="75" t="n">
        <v>3880.250336</v>
      </c>
      <c r="P76" s="75" t="n">
        <v>7.51009901731494</v>
      </c>
      <c r="Q76" s="75" t="n">
        <v>40.69136352</v>
      </c>
      <c r="S76" s="75" t="n">
        <v>7.92018846557769</v>
      </c>
      <c r="T76" s="75" t="n">
        <v>1555.7831904</v>
      </c>
      <c r="V76" s="75" t="n">
        <v>7.22923940185073</v>
      </c>
      <c r="W76" s="75" t="n">
        <v>3830.647744</v>
      </c>
      <c r="Y76" s="75" t="n">
        <v>7.46095513128625</v>
      </c>
      <c r="Z76" s="75" t="n">
        <v>42.34179552</v>
      </c>
      <c r="AB76" s="75" t="n">
        <v>7.92009243477909</v>
      </c>
      <c r="AC76" s="75" t="n">
        <v>1536.0393952</v>
      </c>
      <c r="AE76" s="75" t="n">
        <v>7.2247116166611</v>
      </c>
      <c r="AF76" s="75" t="n">
        <v>3915.913888</v>
      </c>
      <c r="AH76" s="75" t="n">
        <v>7.45816046957574</v>
      </c>
      <c r="AI76" s="75" t="n">
        <v>42.52475168</v>
      </c>
      <c r="AK76" s="75" t="n">
        <v>7.91923396391092</v>
      </c>
      <c r="AL76" s="75" t="n">
        <v>1571.2117696</v>
      </c>
      <c r="AN76" s="75" t="n">
        <v>7.22178396541971</v>
      </c>
      <c r="AO76" s="75" t="n">
        <v>3880.250336</v>
      </c>
      <c r="AQ76" s="75" t="n">
        <v>7.51009901731494</v>
      </c>
      <c r="AR76" s="75" t="n">
        <v>40.69136352</v>
      </c>
      <c r="AT76" s="75" t="n">
        <v>7.92018846557769</v>
      </c>
      <c r="AU76" s="75" t="n">
        <v>1555.7831904</v>
      </c>
      <c r="AW76" s="75" t="n">
        <v>7.22923940185073</v>
      </c>
      <c r="AX76" s="75" t="n">
        <v>3830.647744</v>
      </c>
      <c r="AZ76" s="75" t="n">
        <v>7.46095513128625</v>
      </c>
      <c r="BA76" s="75" t="n">
        <v>42.34179552</v>
      </c>
      <c r="BC76" s="75" t="n">
        <v>6.4347169434138</v>
      </c>
      <c r="BD76" s="75" t="n">
        <v>263.9255568</v>
      </c>
      <c r="BF76" s="75" t="n">
        <v>7.54148603534761</v>
      </c>
      <c r="BG76" s="75" t="n">
        <v>2548.6040288</v>
      </c>
      <c r="BI76" s="75" t="n">
        <v>7.49751103585657</v>
      </c>
      <c r="BJ76" s="75" t="n">
        <v>2524.6002464</v>
      </c>
      <c r="BL76" s="75" t="n">
        <v>6.4347169434138</v>
      </c>
      <c r="BM76" s="75" t="n">
        <v>263.9255568</v>
      </c>
      <c r="BO76" s="75" t="n">
        <v>7.54148603534761</v>
      </c>
      <c r="BP76" s="75" t="n">
        <v>2548.6040288</v>
      </c>
      <c r="BR76" s="75" t="n">
        <v>7.49751103585657</v>
      </c>
      <c r="BS76" s="75" t="n">
        <v>2524.6002464</v>
      </c>
      <c r="BU76" s="75" t="n">
        <v>6.81735646796856</v>
      </c>
      <c r="BV76" s="75" t="n">
        <v>250.316248</v>
      </c>
      <c r="BX76" s="75" t="n">
        <v>8.06636942159722</v>
      </c>
      <c r="BY76" s="75" t="n">
        <v>68.1116176</v>
      </c>
      <c r="CA76" s="75" t="n">
        <v>6.31648462036092</v>
      </c>
      <c r="CB76" s="75" t="n">
        <v>1480.5453792</v>
      </c>
      <c r="CD76" s="75" t="n">
        <v>7.49630009661452</v>
      </c>
      <c r="CE76" s="75" t="n">
        <v>2626.9788096</v>
      </c>
      <c r="CG76" s="75" t="n">
        <v>6.81735646796856</v>
      </c>
      <c r="CH76" s="75" t="n">
        <v>250.316248</v>
      </c>
      <c r="CJ76" s="75" t="n">
        <v>8.06636942159722</v>
      </c>
      <c r="CK76" s="75" t="n">
        <v>68.1116176</v>
      </c>
      <c r="CM76" s="75" t="n">
        <v>6.31648462036092</v>
      </c>
      <c r="CN76" s="75" t="n">
        <v>1480.5453792</v>
      </c>
      <c r="CP76" s="75" t="n">
        <v>7.49630009661452</v>
      </c>
      <c r="CQ76" s="75" t="n">
        <v>2626.9788096</v>
      </c>
    </row>
    <row r="77" s="75" customFormat="true" ht="14.5" hidden="false" customHeight="false" outlineLevel="0" collapsed="false">
      <c r="A77" s="75" t="n">
        <v>7.92009243477909</v>
      </c>
      <c r="B77" s="75" t="n">
        <v>1584.0406263</v>
      </c>
      <c r="D77" s="75" t="n">
        <v>7.19433758645209</v>
      </c>
      <c r="E77" s="75" t="n">
        <v>4038.286197</v>
      </c>
      <c r="G77" s="75" t="n">
        <v>7.42066145927753</v>
      </c>
      <c r="H77" s="75" t="n">
        <v>43.85365017</v>
      </c>
      <c r="J77" s="75" t="n">
        <v>7.91923396391092</v>
      </c>
      <c r="K77" s="75" t="n">
        <v>1620.3121374</v>
      </c>
      <c r="M77" s="75" t="n">
        <v>7.19093458459679</v>
      </c>
      <c r="N77" s="75" t="n">
        <v>4001.508159</v>
      </c>
      <c r="P77" s="75" t="n">
        <v>7.47648984810245</v>
      </c>
      <c r="Q77" s="75" t="n">
        <v>41.96296863</v>
      </c>
      <c r="S77" s="75" t="n">
        <v>7.92018629790494</v>
      </c>
      <c r="T77" s="75" t="n">
        <v>1604.4014151</v>
      </c>
      <c r="V77" s="75" t="n">
        <v>7.19033451407055</v>
      </c>
      <c r="W77" s="75" t="n">
        <v>3950.355486</v>
      </c>
      <c r="Y77" s="75" t="n">
        <v>7.42753175143685</v>
      </c>
      <c r="Z77" s="75" t="n">
        <v>43.66497663</v>
      </c>
      <c r="AB77" s="75" t="n">
        <v>7.92009243477909</v>
      </c>
      <c r="AC77" s="75" t="n">
        <v>1584.0406263</v>
      </c>
      <c r="AE77" s="75" t="n">
        <v>7.19433758645209</v>
      </c>
      <c r="AF77" s="75" t="n">
        <v>4038.286197</v>
      </c>
      <c r="AH77" s="75" t="n">
        <v>7.42066145927753</v>
      </c>
      <c r="AI77" s="75" t="n">
        <v>43.85365017</v>
      </c>
      <c r="AK77" s="75" t="n">
        <v>7.91923396391092</v>
      </c>
      <c r="AL77" s="75" t="n">
        <v>1620.3121374</v>
      </c>
      <c r="AN77" s="75" t="n">
        <v>7.19093458459679</v>
      </c>
      <c r="AO77" s="75" t="n">
        <v>4001.508159</v>
      </c>
      <c r="AQ77" s="75" t="n">
        <v>7.47648984810245</v>
      </c>
      <c r="AR77" s="75" t="n">
        <v>41.96296863</v>
      </c>
      <c r="AT77" s="75" t="n">
        <v>7.92018629790494</v>
      </c>
      <c r="AU77" s="75" t="n">
        <v>1604.4014151</v>
      </c>
      <c r="AW77" s="75" t="n">
        <v>7.19033451407055</v>
      </c>
      <c r="AX77" s="75" t="n">
        <v>3950.355486</v>
      </c>
      <c r="AZ77" s="75" t="n">
        <v>7.42753175143685</v>
      </c>
      <c r="BA77" s="75" t="n">
        <v>43.66497663</v>
      </c>
      <c r="BC77" s="75" t="n">
        <v>6.39995381740577</v>
      </c>
      <c r="BD77" s="75" t="n">
        <v>272.17323045</v>
      </c>
      <c r="BF77" s="75" t="n">
        <v>7.50065517128048</v>
      </c>
      <c r="BG77" s="75" t="n">
        <v>2628.2479047</v>
      </c>
      <c r="BI77" s="75" t="n">
        <v>7.46459129564926</v>
      </c>
      <c r="BJ77" s="75" t="n">
        <v>2603.4940041</v>
      </c>
      <c r="BL77" s="75" t="n">
        <v>6.39995381740577</v>
      </c>
      <c r="BM77" s="75" t="n">
        <v>272.17323045</v>
      </c>
      <c r="BO77" s="75" t="n">
        <v>7.50065517128048</v>
      </c>
      <c r="BP77" s="75" t="n">
        <v>2628.2479047</v>
      </c>
      <c r="BR77" s="75" t="n">
        <v>7.46459129564926</v>
      </c>
      <c r="BS77" s="75" t="n">
        <v>2603.4940041</v>
      </c>
      <c r="BU77" s="75" t="n">
        <v>6.78557677867635</v>
      </c>
      <c r="BV77" s="75" t="n">
        <v>258.13863075</v>
      </c>
      <c r="BX77" s="75" t="n">
        <v>8.05209480831882</v>
      </c>
      <c r="BY77" s="75" t="n">
        <v>70.24010565</v>
      </c>
      <c r="CA77" s="75" t="n">
        <v>6.29121143828485</v>
      </c>
      <c r="CB77" s="75" t="n">
        <v>1526.8124223</v>
      </c>
      <c r="CD77" s="75" t="n">
        <v>7.45663141326752</v>
      </c>
      <c r="CE77" s="75" t="n">
        <v>2709.0718974</v>
      </c>
      <c r="CG77" s="75" t="n">
        <v>6.78557677867635</v>
      </c>
      <c r="CH77" s="75" t="n">
        <v>258.13863075</v>
      </c>
      <c r="CJ77" s="75" t="n">
        <v>8.05209480831882</v>
      </c>
      <c r="CK77" s="75" t="n">
        <v>70.24010565</v>
      </c>
      <c r="CM77" s="75" t="n">
        <v>6.29121143828485</v>
      </c>
      <c r="CN77" s="75" t="n">
        <v>1526.8124223</v>
      </c>
      <c r="CP77" s="75" t="n">
        <v>7.45663141326752</v>
      </c>
      <c r="CQ77" s="75" t="n">
        <v>2709.0718974</v>
      </c>
    </row>
    <row r="78" s="75" customFormat="true" ht="14.5" hidden="false" customHeight="false" outlineLevel="0" collapsed="false">
      <c r="A78" s="75" t="n">
        <v>7.92009243477909</v>
      </c>
      <c r="B78" s="75" t="n">
        <v>1584.0406263</v>
      </c>
      <c r="D78" s="75" t="n">
        <v>7.19433758645209</v>
      </c>
      <c r="E78" s="75" t="n">
        <v>4038.286197</v>
      </c>
      <c r="G78" s="75" t="n">
        <v>7.42066145927753</v>
      </c>
      <c r="H78" s="75" t="n">
        <v>43.85365017</v>
      </c>
      <c r="J78" s="75" t="n">
        <v>7.91923396391092</v>
      </c>
      <c r="K78" s="75" t="n">
        <v>1620.3121374</v>
      </c>
      <c r="M78" s="75" t="n">
        <v>7.19093458459679</v>
      </c>
      <c r="N78" s="75" t="n">
        <v>4001.508159</v>
      </c>
      <c r="P78" s="75" t="n">
        <v>7.47648984810245</v>
      </c>
      <c r="Q78" s="75" t="n">
        <v>41.96296863</v>
      </c>
      <c r="S78" s="75" t="n">
        <v>7.92018629790494</v>
      </c>
      <c r="T78" s="75" t="n">
        <v>1604.4014151</v>
      </c>
      <c r="V78" s="75" t="n">
        <v>7.19033451407055</v>
      </c>
      <c r="W78" s="75" t="n">
        <v>3950.355486</v>
      </c>
      <c r="Y78" s="75" t="n">
        <v>7.42753175143685</v>
      </c>
      <c r="Z78" s="75" t="n">
        <v>43.66497663</v>
      </c>
      <c r="AB78" s="75" t="n">
        <v>7.92009243477909</v>
      </c>
      <c r="AC78" s="75" t="n">
        <v>1584.0406263</v>
      </c>
      <c r="AE78" s="75" t="n">
        <v>7.19433758645209</v>
      </c>
      <c r="AF78" s="75" t="n">
        <v>4038.286197</v>
      </c>
      <c r="AH78" s="75" t="n">
        <v>7.42066145927753</v>
      </c>
      <c r="AI78" s="75" t="n">
        <v>43.85365017</v>
      </c>
      <c r="AK78" s="75" t="n">
        <v>7.91923396391092</v>
      </c>
      <c r="AL78" s="75" t="n">
        <v>1620.3121374</v>
      </c>
      <c r="AN78" s="75" t="n">
        <v>7.19093458459679</v>
      </c>
      <c r="AO78" s="75" t="n">
        <v>4001.508159</v>
      </c>
      <c r="AQ78" s="75" t="n">
        <v>7.47648984810245</v>
      </c>
      <c r="AR78" s="75" t="n">
        <v>41.96296863</v>
      </c>
      <c r="AT78" s="75" t="n">
        <v>7.92018629790494</v>
      </c>
      <c r="AU78" s="75" t="n">
        <v>1604.4014151</v>
      </c>
      <c r="AW78" s="75" t="n">
        <v>7.19033451407055</v>
      </c>
      <c r="AX78" s="75" t="n">
        <v>3950.355486</v>
      </c>
      <c r="AZ78" s="75" t="n">
        <v>7.42753175143685</v>
      </c>
      <c r="BA78" s="75" t="n">
        <v>43.66497663</v>
      </c>
      <c r="BC78" s="75" t="n">
        <v>6.39995381740577</v>
      </c>
      <c r="BD78" s="75" t="n">
        <v>272.17323045</v>
      </c>
      <c r="BF78" s="75" t="n">
        <v>7.50065517128048</v>
      </c>
      <c r="BG78" s="75" t="n">
        <v>2628.2479047</v>
      </c>
      <c r="BI78" s="75" t="n">
        <v>7.46459129564926</v>
      </c>
      <c r="BJ78" s="75" t="n">
        <v>2603.4940041</v>
      </c>
      <c r="BL78" s="75" t="n">
        <v>6.39995381740577</v>
      </c>
      <c r="BM78" s="75" t="n">
        <v>272.17323045</v>
      </c>
      <c r="BO78" s="75" t="n">
        <v>7.50065517128048</v>
      </c>
      <c r="BP78" s="75" t="n">
        <v>2628.2479047</v>
      </c>
      <c r="BR78" s="75" t="n">
        <v>7.46459129564926</v>
      </c>
      <c r="BS78" s="75" t="n">
        <v>2603.4940041</v>
      </c>
      <c r="BU78" s="75" t="n">
        <v>6.78557677867635</v>
      </c>
      <c r="BV78" s="75" t="n">
        <v>258.13863075</v>
      </c>
      <c r="BX78" s="75" t="n">
        <v>8.05209480831882</v>
      </c>
      <c r="BY78" s="75" t="n">
        <v>70.24010565</v>
      </c>
      <c r="CA78" s="75" t="n">
        <v>6.29121143828485</v>
      </c>
      <c r="CB78" s="75" t="n">
        <v>1526.8124223</v>
      </c>
      <c r="CD78" s="75" t="n">
        <v>7.45663141326752</v>
      </c>
      <c r="CE78" s="75" t="n">
        <v>2709.0718974</v>
      </c>
      <c r="CG78" s="75" t="n">
        <v>6.78557677867635</v>
      </c>
      <c r="CH78" s="75" t="n">
        <v>258.13863075</v>
      </c>
      <c r="CJ78" s="75" t="n">
        <v>8.05209480831882</v>
      </c>
      <c r="CK78" s="75" t="n">
        <v>70.24010565</v>
      </c>
      <c r="CM78" s="75" t="n">
        <v>6.29121143828485</v>
      </c>
      <c r="CN78" s="75" t="n">
        <v>1526.8124223</v>
      </c>
      <c r="CP78" s="75" t="n">
        <v>7.45663141326752</v>
      </c>
      <c r="CQ78" s="75" t="n">
        <v>2709.0718974</v>
      </c>
    </row>
    <row r="79" s="75" customFormat="true" ht="14.5" hidden="false" customHeight="false" outlineLevel="0" collapsed="false">
      <c r="A79" s="75" t="n">
        <v>7.92009104444844</v>
      </c>
      <c r="B79" s="75" t="n">
        <v>1632.0418574</v>
      </c>
      <c r="D79" s="75" t="n">
        <v>7.16118761276132</v>
      </c>
      <c r="E79" s="75" t="n">
        <v>4160.658506</v>
      </c>
      <c r="G79" s="75" t="n">
        <v>7.38331102545292</v>
      </c>
      <c r="H79" s="75" t="n">
        <v>45.18254866</v>
      </c>
      <c r="J79" s="75" t="n">
        <v>7.91923396391092</v>
      </c>
      <c r="K79" s="75" t="n">
        <v>1669.4125052</v>
      </c>
      <c r="M79" s="75" t="n">
        <v>7.16227818763371</v>
      </c>
      <c r="N79" s="75" t="n">
        <v>4122.765982</v>
      </c>
      <c r="P79" s="75" t="n">
        <v>7.44137955410499</v>
      </c>
      <c r="Q79" s="75" t="n">
        <v>43.23457374</v>
      </c>
      <c r="S79" s="75" t="n">
        <v>7.92014004265264</v>
      </c>
      <c r="T79" s="75" t="n">
        <v>1653.0196398</v>
      </c>
      <c r="V79" s="75" t="n">
        <v>7.15914002221977</v>
      </c>
      <c r="W79" s="75" t="n">
        <v>4070.063228</v>
      </c>
      <c r="Y79" s="75" t="n">
        <v>7.3863231581229</v>
      </c>
      <c r="Z79" s="75" t="n">
        <v>44.98815774</v>
      </c>
      <c r="AB79" s="75" t="n">
        <v>7.92009104444844</v>
      </c>
      <c r="AC79" s="75" t="n">
        <v>1632.0418574</v>
      </c>
      <c r="AE79" s="75" t="n">
        <v>7.16118761276132</v>
      </c>
      <c r="AF79" s="75" t="n">
        <v>4160.658506</v>
      </c>
      <c r="AH79" s="75" t="n">
        <v>7.38331102545292</v>
      </c>
      <c r="AI79" s="75" t="n">
        <v>45.18254866</v>
      </c>
      <c r="AK79" s="75" t="n">
        <v>7.91923396391092</v>
      </c>
      <c r="AL79" s="75" t="n">
        <v>1669.4125052</v>
      </c>
      <c r="AN79" s="75" t="n">
        <v>7.16227818763371</v>
      </c>
      <c r="AO79" s="75" t="n">
        <v>4122.765982</v>
      </c>
      <c r="AQ79" s="75" t="n">
        <v>7.44137955410499</v>
      </c>
      <c r="AR79" s="75" t="n">
        <v>43.23457374</v>
      </c>
      <c r="AT79" s="75" t="n">
        <v>7.92014004265264</v>
      </c>
      <c r="AU79" s="75" t="n">
        <v>1653.0196398</v>
      </c>
      <c r="AW79" s="75" t="n">
        <v>7.15914002221977</v>
      </c>
      <c r="AX79" s="75" t="n">
        <v>4070.063228</v>
      </c>
      <c r="AZ79" s="75" t="n">
        <v>7.3863231581229</v>
      </c>
      <c r="BA79" s="75" t="n">
        <v>44.98815774</v>
      </c>
      <c r="BC79" s="75" t="n">
        <v>6.34512877037854</v>
      </c>
      <c r="BD79" s="75" t="n">
        <v>280.4209041</v>
      </c>
      <c r="BF79" s="75" t="n">
        <v>7.45798835140678</v>
      </c>
      <c r="BG79" s="75" t="n">
        <v>2707.8917806</v>
      </c>
      <c r="BI79" s="75" t="n">
        <v>7.43224826864681</v>
      </c>
      <c r="BJ79" s="75" t="n">
        <v>2682.3877618</v>
      </c>
      <c r="BL79" s="75" t="n">
        <v>6.34512877037854</v>
      </c>
      <c r="BM79" s="75" t="n">
        <v>280.4209041</v>
      </c>
      <c r="BO79" s="75" t="n">
        <v>7.45798835140678</v>
      </c>
      <c r="BP79" s="75" t="n">
        <v>2707.8917806</v>
      </c>
      <c r="BR79" s="75" t="n">
        <v>7.43224826864681</v>
      </c>
      <c r="BS79" s="75" t="n">
        <v>2682.3877618</v>
      </c>
      <c r="BU79" s="75" t="n">
        <v>6.73814948823828</v>
      </c>
      <c r="BV79" s="75" t="n">
        <v>265.9610135</v>
      </c>
      <c r="BX79" s="75" t="n">
        <v>8.04019764731186</v>
      </c>
      <c r="BY79" s="75" t="n">
        <v>72.3685937</v>
      </c>
      <c r="CA79" s="75" t="n">
        <v>6.24329379350128</v>
      </c>
      <c r="CB79" s="75" t="n">
        <v>1573.0794654</v>
      </c>
      <c r="CD79" s="75" t="n">
        <v>7.40517015879171</v>
      </c>
      <c r="CE79" s="75" t="n">
        <v>2791.1649852</v>
      </c>
      <c r="CG79" s="75" t="n">
        <v>6.73814948823828</v>
      </c>
      <c r="CH79" s="75" t="n">
        <v>265.9610135</v>
      </c>
      <c r="CJ79" s="75" t="n">
        <v>8.04019764731186</v>
      </c>
      <c r="CK79" s="75" t="n">
        <v>72.3685937</v>
      </c>
      <c r="CM79" s="75" t="n">
        <v>6.24329379350128</v>
      </c>
      <c r="CN79" s="75" t="n">
        <v>1573.0794654</v>
      </c>
      <c r="CP79" s="75" t="n">
        <v>7.40517015879171</v>
      </c>
      <c r="CQ79" s="75" t="n">
        <v>2791.1649852</v>
      </c>
    </row>
    <row r="80" s="75" customFormat="true" ht="14.5" hidden="false" customHeight="false" outlineLevel="0" collapsed="false">
      <c r="A80" s="75" t="n">
        <v>7.92009104444844</v>
      </c>
      <c r="B80" s="75" t="n">
        <v>1632.0418574</v>
      </c>
      <c r="D80" s="75" t="n">
        <v>7.16118761276132</v>
      </c>
      <c r="E80" s="75" t="n">
        <v>4160.658506</v>
      </c>
      <c r="G80" s="75" t="n">
        <v>7.38331102545292</v>
      </c>
      <c r="H80" s="75" t="n">
        <v>45.18254866</v>
      </c>
      <c r="J80" s="75" t="n">
        <v>7.91923396391092</v>
      </c>
      <c r="K80" s="75" t="n">
        <v>1669.4125052</v>
      </c>
      <c r="M80" s="75" t="n">
        <v>7.16227818763371</v>
      </c>
      <c r="N80" s="75" t="n">
        <v>4122.765982</v>
      </c>
      <c r="P80" s="75" t="n">
        <v>7.44137955410499</v>
      </c>
      <c r="Q80" s="75" t="n">
        <v>43.23457374</v>
      </c>
      <c r="S80" s="75" t="n">
        <v>7.92014004265264</v>
      </c>
      <c r="T80" s="75" t="n">
        <v>1653.0196398</v>
      </c>
      <c r="V80" s="75" t="n">
        <v>7.15914002221977</v>
      </c>
      <c r="W80" s="75" t="n">
        <v>4070.063228</v>
      </c>
      <c r="Y80" s="75" t="n">
        <v>7.3863231581229</v>
      </c>
      <c r="Z80" s="75" t="n">
        <v>44.98815774</v>
      </c>
      <c r="AB80" s="75" t="n">
        <v>7.92009104444844</v>
      </c>
      <c r="AC80" s="75" t="n">
        <v>1632.0418574</v>
      </c>
      <c r="AE80" s="75" t="n">
        <v>7.16118761276132</v>
      </c>
      <c r="AF80" s="75" t="n">
        <v>4160.658506</v>
      </c>
      <c r="AH80" s="75" t="n">
        <v>7.38331102545292</v>
      </c>
      <c r="AI80" s="75" t="n">
        <v>45.18254866</v>
      </c>
      <c r="AK80" s="75" t="n">
        <v>7.91923396391092</v>
      </c>
      <c r="AL80" s="75" t="n">
        <v>1669.4125052</v>
      </c>
      <c r="AN80" s="75" t="n">
        <v>7.16227818763371</v>
      </c>
      <c r="AO80" s="75" t="n">
        <v>4122.765982</v>
      </c>
      <c r="AQ80" s="75" t="n">
        <v>7.44137955410499</v>
      </c>
      <c r="AR80" s="75" t="n">
        <v>43.23457374</v>
      </c>
      <c r="AT80" s="75" t="n">
        <v>7.92014004265264</v>
      </c>
      <c r="AU80" s="75" t="n">
        <v>1653.0196398</v>
      </c>
      <c r="AW80" s="75" t="n">
        <v>7.15914002221977</v>
      </c>
      <c r="AX80" s="75" t="n">
        <v>4070.063228</v>
      </c>
      <c r="AZ80" s="75" t="n">
        <v>7.3863231581229</v>
      </c>
      <c r="BA80" s="75" t="n">
        <v>44.98815774</v>
      </c>
      <c r="BC80" s="75" t="n">
        <v>6.34512877037854</v>
      </c>
      <c r="BD80" s="75" t="n">
        <v>280.4209041</v>
      </c>
      <c r="BF80" s="75" t="n">
        <v>7.45798835140678</v>
      </c>
      <c r="BG80" s="75" t="n">
        <v>2707.8917806</v>
      </c>
      <c r="BI80" s="75" t="n">
        <v>7.43224826864681</v>
      </c>
      <c r="BJ80" s="75" t="n">
        <v>2682.3877618</v>
      </c>
      <c r="BL80" s="75" t="n">
        <v>6.34512877037854</v>
      </c>
      <c r="BM80" s="75" t="n">
        <v>280.4209041</v>
      </c>
      <c r="BO80" s="75" t="n">
        <v>7.45798835140678</v>
      </c>
      <c r="BP80" s="75" t="n">
        <v>2707.8917806</v>
      </c>
      <c r="BR80" s="75" t="n">
        <v>7.43224826864681</v>
      </c>
      <c r="BS80" s="75" t="n">
        <v>2682.3877618</v>
      </c>
      <c r="BU80" s="75" t="n">
        <v>6.73814948823828</v>
      </c>
      <c r="BV80" s="75" t="n">
        <v>265.9610135</v>
      </c>
      <c r="BX80" s="75" t="n">
        <v>8.04019764731186</v>
      </c>
      <c r="BY80" s="75" t="n">
        <v>72.3685937</v>
      </c>
      <c r="CA80" s="75" t="n">
        <v>6.24329379350128</v>
      </c>
      <c r="CB80" s="75" t="n">
        <v>1573.0794654</v>
      </c>
      <c r="CD80" s="75" t="n">
        <v>7.40517015879171</v>
      </c>
      <c r="CE80" s="75" t="n">
        <v>2791.1649852</v>
      </c>
      <c r="CG80" s="75" t="n">
        <v>6.73814948823828</v>
      </c>
      <c r="CH80" s="75" t="n">
        <v>265.9610135</v>
      </c>
      <c r="CJ80" s="75" t="n">
        <v>8.04019764731186</v>
      </c>
      <c r="CK80" s="75" t="n">
        <v>72.3685937</v>
      </c>
      <c r="CM80" s="75" t="n">
        <v>6.24329379350128</v>
      </c>
      <c r="CN80" s="75" t="n">
        <v>1573.0794654</v>
      </c>
      <c r="CP80" s="75" t="n">
        <v>7.40517015879171</v>
      </c>
      <c r="CQ80" s="75" t="n">
        <v>2791.1649852</v>
      </c>
    </row>
    <row r="81" s="75" customFormat="true" ht="14.5" hidden="false" customHeight="false" outlineLevel="0" collapsed="false">
      <c r="A81" s="75" t="n">
        <v>7.92009104444844</v>
      </c>
      <c r="B81" s="75" t="n">
        <v>1680.0430885</v>
      </c>
      <c r="D81" s="75" t="n">
        <v>7.12645251052542</v>
      </c>
      <c r="E81" s="75" t="n">
        <v>4283.030815</v>
      </c>
      <c r="G81" s="75" t="n">
        <v>7.35175920288536</v>
      </c>
      <c r="H81" s="75" t="n">
        <v>46.51144715</v>
      </c>
      <c r="J81" s="75" t="n">
        <v>7.91923396391092</v>
      </c>
      <c r="K81" s="75" t="n">
        <v>1718.512873</v>
      </c>
      <c r="M81" s="75" t="n">
        <v>7.1297014689355</v>
      </c>
      <c r="N81" s="75" t="n">
        <v>4244.023805</v>
      </c>
      <c r="P81" s="75" t="n">
        <v>7.41169149889439</v>
      </c>
      <c r="Q81" s="75" t="n">
        <v>44.50617885</v>
      </c>
      <c r="S81" s="75" t="n">
        <v>7.92007378762111</v>
      </c>
      <c r="T81" s="75" t="n">
        <v>1701.6378645</v>
      </c>
      <c r="V81" s="75" t="n">
        <v>7.13649497659852</v>
      </c>
      <c r="W81" s="75" t="n">
        <v>4189.77097</v>
      </c>
      <c r="Y81" s="75" t="n">
        <v>7.35351643451388</v>
      </c>
      <c r="Z81" s="75" t="n">
        <v>46.31133885</v>
      </c>
      <c r="AB81" s="75" t="n">
        <v>7.92009104444844</v>
      </c>
      <c r="AC81" s="75" t="n">
        <v>1680.0430885</v>
      </c>
      <c r="AE81" s="75" t="n">
        <v>7.12645251052542</v>
      </c>
      <c r="AF81" s="75" t="n">
        <v>4283.030815</v>
      </c>
      <c r="AH81" s="75" t="n">
        <v>7.35175920288536</v>
      </c>
      <c r="AI81" s="75" t="n">
        <v>46.51144715</v>
      </c>
      <c r="AK81" s="75" t="n">
        <v>7.91923396391092</v>
      </c>
      <c r="AL81" s="75" t="n">
        <v>1718.512873</v>
      </c>
      <c r="AN81" s="75" t="n">
        <v>7.1297014689355</v>
      </c>
      <c r="AO81" s="75" t="n">
        <v>4244.023805</v>
      </c>
      <c r="AQ81" s="75" t="n">
        <v>7.41169149889439</v>
      </c>
      <c r="AR81" s="75" t="n">
        <v>44.50617885</v>
      </c>
      <c r="AT81" s="75" t="n">
        <v>7.92007378762111</v>
      </c>
      <c r="AU81" s="75" t="n">
        <v>1701.6378645</v>
      </c>
      <c r="AW81" s="75" t="n">
        <v>7.13649497659852</v>
      </c>
      <c r="AX81" s="75" t="n">
        <v>4189.77097</v>
      </c>
      <c r="AZ81" s="75" t="n">
        <v>7.35351643451388</v>
      </c>
      <c r="BA81" s="75" t="n">
        <v>46.31133885</v>
      </c>
      <c r="BC81" s="75" t="n">
        <v>6.30312442533387</v>
      </c>
      <c r="BD81" s="75" t="n">
        <v>288.66857775</v>
      </c>
      <c r="BF81" s="75" t="n">
        <v>7.41796851417566</v>
      </c>
      <c r="BG81" s="75" t="n">
        <v>2787.5356565</v>
      </c>
      <c r="BI81" s="75" t="n">
        <v>7.39239493741356</v>
      </c>
      <c r="BJ81" s="75" t="n">
        <v>2761.2815195</v>
      </c>
      <c r="BL81" s="75" t="n">
        <v>6.30312442533387</v>
      </c>
      <c r="BM81" s="75" t="n">
        <v>288.66857775</v>
      </c>
      <c r="BO81" s="75" t="n">
        <v>7.41796851417566</v>
      </c>
      <c r="BP81" s="75" t="n">
        <v>2787.5356565</v>
      </c>
      <c r="BR81" s="75" t="n">
        <v>7.39239493741356</v>
      </c>
      <c r="BS81" s="75" t="n">
        <v>2761.2815195</v>
      </c>
      <c r="BU81" s="75" t="n">
        <v>6.70483956262589</v>
      </c>
      <c r="BV81" s="75" t="n">
        <v>273.78339625</v>
      </c>
      <c r="BX81" s="75" t="n">
        <v>8.02566396273743</v>
      </c>
      <c r="BY81" s="75" t="n">
        <v>74.49708175</v>
      </c>
      <c r="CA81" s="75" t="n">
        <v>6.1781143570216</v>
      </c>
      <c r="CB81" s="75" t="n">
        <v>1619.3465085</v>
      </c>
      <c r="CD81" s="75" t="n">
        <v>7.36644906080872</v>
      </c>
      <c r="CE81" s="75" t="n">
        <v>2873.258073</v>
      </c>
      <c r="CG81" s="75" t="n">
        <v>6.70483956262589</v>
      </c>
      <c r="CH81" s="75" t="n">
        <v>273.78339625</v>
      </c>
      <c r="CJ81" s="75" t="n">
        <v>8.02566396273743</v>
      </c>
      <c r="CK81" s="75" t="n">
        <v>74.49708175</v>
      </c>
      <c r="CM81" s="75" t="n">
        <v>6.1781143570216</v>
      </c>
      <c r="CN81" s="75" t="n">
        <v>1619.3465085</v>
      </c>
      <c r="CP81" s="75" t="n">
        <v>7.36644906080872</v>
      </c>
      <c r="CQ81" s="75" t="n">
        <v>2873.258073</v>
      </c>
    </row>
    <row r="82" s="75" customFormat="true" ht="14.5" hidden="false" customHeight="false" outlineLevel="0" collapsed="false">
      <c r="A82" s="75" t="n">
        <v>7.92009104444844</v>
      </c>
      <c r="B82" s="75" t="n">
        <v>1680.0430885</v>
      </c>
      <c r="D82" s="75" t="n">
        <v>7.12645251052542</v>
      </c>
      <c r="E82" s="75" t="n">
        <v>4283.030815</v>
      </c>
      <c r="G82" s="75" t="n">
        <v>7.35175920288536</v>
      </c>
      <c r="H82" s="75" t="n">
        <v>46.51144715</v>
      </c>
      <c r="J82" s="75" t="n">
        <v>7.91923396391092</v>
      </c>
      <c r="K82" s="75" t="n">
        <v>1718.512873</v>
      </c>
      <c r="M82" s="75" t="n">
        <v>7.1297014689355</v>
      </c>
      <c r="N82" s="75" t="n">
        <v>4244.023805</v>
      </c>
      <c r="P82" s="75" t="n">
        <v>7.41169149889439</v>
      </c>
      <c r="Q82" s="75" t="n">
        <v>44.50617885</v>
      </c>
      <c r="S82" s="75" t="n">
        <v>7.92007378762111</v>
      </c>
      <c r="T82" s="75" t="n">
        <v>1701.6378645</v>
      </c>
      <c r="V82" s="75" t="n">
        <v>7.13649497659852</v>
      </c>
      <c r="W82" s="75" t="n">
        <v>4189.77097</v>
      </c>
      <c r="Y82" s="75" t="n">
        <v>7.35351643451388</v>
      </c>
      <c r="Z82" s="75" t="n">
        <v>46.31133885</v>
      </c>
      <c r="AB82" s="75" t="n">
        <v>7.92009104444844</v>
      </c>
      <c r="AC82" s="75" t="n">
        <v>1680.0430885</v>
      </c>
      <c r="AE82" s="75" t="n">
        <v>7.12645251052542</v>
      </c>
      <c r="AF82" s="75" t="n">
        <v>4283.030815</v>
      </c>
      <c r="AH82" s="75" t="n">
        <v>7.35175920288536</v>
      </c>
      <c r="AI82" s="75" t="n">
        <v>46.51144715</v>
      </c>
      <c r="AK82" s="75" t="n">
        <v>7.91923396391092</v>
      </c>
      <c r="AL82" s="75" t="n">
        <v>1718.512873</v>
      </c>
      <c r="AN82" s="75" t="n">
        <v>7.1297014689355</v>
      </c>
      <c r="AO82" s="75" t="n">
        <v>4244.023805</v>
      </c>
      <c r="AQ82" s="75" t="n">
        <v>7.41169149889439</v>
      </c>
      <c r="AR82" s="75" t="n">
        <v>44.50617885</v>
      </c>
      <c r="AT82" s="75" t="n">
        <v>7.92007378762111</v>
      </c>
      <c r="AU82" s="75" t="n">
        <v>1701.6378645</v>
      </c>
      <c r="AW82" s="75" t="n">
        <v>7.13649497659852</v>
      </c>
      <c r="AX82" s="75" t="n">
        <v>4189.77097</v>
      </c>
      <c r="AZ82" s="75" t="n">
        <v>7.35351643451388</v>
      </c>
      <c r="BA82" s="75" t="n">
        <v>46.31133885</v>
      </c>
      <c r="BC82" s="75" t="n">
        <v>6.30312442533387</v>
      </c>
      <c r="BD82" s="75" t="n">
        <v>288.66857775</v>
      </c>
      <c r="BF82" s="75" t="n">
        <v>7.41796851417566</v>
      </c>
      <c r="BG82" s="75" t="n">
        <v>2787.5356565</v>
      </c>
      <c r="BI82" s="75" t="n">
        <v>7.39239493741356</v>
      </c>
      <c r="BJ82" s="75" t="n">
        <v>2761.2815195</v>
      </c>
      <c r="BL82" s="75" t="n">
        <v>6.30312442533387</v>
      </c>
      <c r="BM82" s="75" t="n">
        <v>288.66857775</v>
      </c>
      <c r="BO82" s="75" t="n">
        <v>7.41796851417566</v>
      </c>
      <c r="BP82" s="75" t="n">
        <v>2787.5356565</v>
      </c>
      <c r="BR82" s="75" t="n">
        <v>7.39239493741356</v>
      </c>
      <c r="BS82" s="75" t="n">
        <v>2761.2815195</v>
      </c>
      <c r="BU82" s="75" t="n">
        <v>6.70483956262589</v>
      </c>
      <c r="BV82" s="75" t="n">
        <v>273.78339625</v>
      </c>
      <c r="BX82" s="75" t="n">
        <v>8.02566396273743</v>
      </c>
      <c r="BY82" s="75" t="n">
        <v>74.49708175</v>
      </c>
      <c r="CA82" s="75" t="n">
        <v>6.1781143570216</v>
      </c>
      <c r="CB82" s="75" t="n">
        <v>1619.3465085</v>
      </c>
      <c r="CD82" s="75" t="n">
        <v>7.36644906080872</v>
      </c>
      <c r="CE82" s="75" t="n">
        <v>2873.258073</v>
      </c>
      <c r="CG82" s="75" t="n">
        <v>6.70483956262589</v>
      </c>
      <c r="CH82" s="75" t="n">
        <v>273.78339625</v>
      </c>
      <c r="CJ82" s="75" t="n">
        <v>8.02566396273743</v>
      </c>
      <c r="CK82" s="75" t="n">
        <v>74.49708175</v>
      </c>
      <c r="CM82" s="75" t="n">
        <v>6.1781143570216</v>
      </c>
      <c r="CN82" s="75" t="n">
        <v>1619.3465085</v>
      </c>
      <c r="CP82" s="75" t="n">
        <v>7.36644906080872</v>
      </c>
      <c r="CQ82" s="75" t="n">
        <v>2873.258073</v>
      </c>
    </row>
    <row r="83" s="75" customFormat="true" ht="14.5" hidden="false" customHeight="false" outlineLevel="0" collapsed="false">
      <c r="A83" s="75" t="n">
        <v>7.92009104444844</v>
      </c>
      <c r="B83" s="75" t="n">
        <v>1728.0443196</v>
      </c>
      <c r="D83" s="75" t="n">
        <v>7.10227107208656</v>
      </c>
      <c r="E83" s="75" t="n">
        <v>4405.403124</v>
      </c>
      <c r="G83" s="75" t="n">
        <v>7.31705308040297</v>
      </c>
      <c r="H83" s="75" t="n">
        <v>47.84034564</v>
      </c>
      <c r="J83" s="75" t="n">
        <v>7.91923396391092</v>
      </c>
      <c r="K83" s="75" t="n">
        <v>1767.6132408</v>
      </c>
      <c r="M83" s="75" t="n">
        <v>7.1017175186973</v>
      </c>
      <c r="N83" s="75" t="n">
        <v>4365.281628</v>
      </c>
      <c r="P83" s="75" t="n">
        <v>7.37947471456849</v>
      </c>
      <c r="Q83" s="75" t="n">
        <v>45.77778396</v>
      </c>
      <c r="S83" s="75" t="n">
        <v>7.91996009415545</v>
      </c>
      <c r="T83" s="75" t="n">
        <v>1750.2560892</v>
      </c>
      <c r="V83" s="75" t="n">
        <v>7.10638868803369</v>
      </c>
      <c r="W83" s="75" t="n">
        <v>4309.478712</v>
      </c>
      <c r="Y83" s="75" t="n">
        <v>7.32529777390827</v>
      </c>
      <c r="Z83" s="75" t="n">
        <v>47.63451996</v>
      </c>
      <c r="AB83" s="75" t="n">
        <v>7.92009104444844</v>
      </c>
      <c r="AC83" s="75" t="n">
        <v>1728.0443196</v>
      </c>
      <c r="AE83" s="75" t="n">
        <v>7.10227107208656</v>
      </c>
      <c r="AF83" s="75" t="n">
        <v>4405.403124</v>
      </c>
      <c r="AH83" s="75" t="n">
        <v>7.31705308040297</v>
      </c>
      <c r="AI83" s="75" t="n">
        <v>47.84034564</v>
      </c>
      <c r="AK83" s="75" t="n">
        <v>7.91923396391092</v>
      </c>
      <c r="AL83" s="75" t="n">
        <v>1767.6132408</v>
      </c>
      <c r="AN83" s="75" t="n">
        <v>7.1017175186973</v>
      </c>
      <c r="AO83" s="75" t="n">
        <v>4365.281628</v>
      </c>
      <c r="AQ83" s="75" t="n">
        <v>7.37947471456849</v>
      </c>
      <c r="AR83" s="75" t="n">
        <v>45.77778396</v>
      </c>
      <c r="AT83" s="75" t="n">
        <v>7.91996009415545</v>
      </c>
      <c r="AU83" s="75" t="n">
        <v>1750.2560892</v>
      </c>
      <c r="AW83" s="75" t="n">
        <v>7.10638868803369</v>
      </c>
      <c r="AX83" s="75" t="n">
        <v>4309.478712</v>
      </c>
      <c r="AZ83" s="75" t="n">
        <v>7.32529777390827</v>
      </c>
      <c r="BA83" s="75" t="n">
        <v>47.63451996</v>
      </c>
      <c r="BC83" s="75" t="n">
        <v>6.2727955800985</v>
      </c>
      <c r="BD83" s="75" t="n">
        <v>296.9162514</v>
      </c>
      <c r="BF83" s="75" t="n">
        <v>7.3709741277117</v>
      </c>
      <c r="BG83" s="75" t="n">
        <v>2867.1795324</v>
      </c>
      <c r="BI83" s="75" t="n">
        <v>7.36018657209993</v>
      </c>
      <c r="BJ83" s="75" t="n">
        <v>2840.1752772</v>
      </c>
      <c r="BL83" s="75" t="n">
        <v>6.2727955800985</v>
      </c>
      <c r="BM83" s="75" t="n">
        <v>296.9162514</v>
      </c>
      <c r="BO83" s="75" t="n">
        <v>7.3709741277117</v>
      </c>
      <c r="BP83" s="75" t="n">
        <v>2867.1795324</v>
      </c>
      <c r="BR83" s="75" t="n">
        <v>7.36018657209993</v>
      </c>
      <c r="BS83" s="75" t="n">
        <v>2840.1752772</v>
      </c>
      <c r="BU83" s="75" t="n">
        <v>6.63006358958707</v>
      </c>
      <c r="BV83" s="75" t="n">
        <v>281.605779</v>
      </c>
      <c r="BX83" s="75" t="n">
        <v>8.01101113701665</v>
      </c>
      <c r="BY83" s="75" t="n">
        <v>76.6255698</v>
      </c>
      <c r="CA83" s="75" t="n">
        <v>6.14708764446466</v>
      </c>
      <c r="CB83" s="75" t="n">
        <v>1665.6135516</v>
      </c>
      <c r="CD83" s="75" t="n">
        <v>7.32206975794697</v>
      </c>
      <c r="CE83" s="75" t="n">
        <v>2955.3511608</v>
      </c>
      <c r="CG83" s="75" t="n">
        <v>6.63006358958707</v>
      </c>
      <c r="CH83" s="75" t="n">
        <v>281.605779</v>
      </c>
      <c r="CJ83" s="75" t="n">
        <v>8.01101113701665</v>
      </c>
      <c r="CK83" s="75" t="n">
        <v>76.6255698</v>
      </c>
      <c r="CM83" s="75" t="n">
        <v>6.14708764446466</v>
      </c>
      <c r="CN83" s="75" t="n">
        <v>1665.6135516</v>
      </c>
      <c r="CP83" s="75" t="n">
        <v>7.32206975794697</v>
      </c>
      <c r="CQ83" s="75" t="n">
        <v>2955.3511608</v>
      </c>
    </row>
    <row r="84" s="75" customFormat="true" ht="14.5" hidden="false" customHeight="false" outlineLevel="0" collapsed="false">
      <c r="A84" s="75" t="n">
        <v>7.92009104444844</v>
      </c>
      <c r="B84" s="75" t="n">
        <v>1728.0443196</v>
      </c>
      <c r="D84" s="75" t="n">
        <v>7.10227107208656</v>
      </c>
      <c r="E84" s="75" t="n">
        <v>4405.403124</v>
      </c>
      <c r="G84" s="75" t="n">
        <v>7.31705308040297</v>
      </c>
      <c r="H84" s="75" t="n">
        <v>47.84034564</v>
      </c>
      <c r="J84" s="75" t="n">
        <v>7.91923396391092</v>
      </c>
      <c r="K84" s="75" t="n">
        <v>1767.6132408</v>
      </c>
      <c r="M84" s="75" t="n">
        <v>7.1017175186973</v>
      </c>
      <c r="N84" s="75" t="n">
        <v>4365.281628</v>
      </c>
      <c r="P84" s="75" t="n">
        <v>7.37947471456849</v>
      </c>
      <c r="Q84" s="75" t="n">
        <v>45.77778396</v>
      </c>
      <c r="S84" s="75" t="n">
        <v>7.91996009415545</v>
      </c>
      <c r="T84" s="75" t="n">
        <v>1750.2560892</v>
      </c>
      <c r="V84" s="75" t="n">
        <v>7.10638868803369</v>
      </c>
      <c r="W84" s="75" t="n">
        <v>4309.478712</v>
      </c>
      <c r="Y84" s="75" t="n">
        <v>7.32529777390827</v>
      </c>
      <c r="Z84" s="75" t="n">
        <v>47.63451996</v>
      </c>
      <c r="AB84" s="75" t="n">
        <v>7.92009104444844</v>
      </c>
      <c r="AC84" s="75" t="n">
        <v>1728.0443196</v>
      </c>
      <c r="AE84" s="75" t="n">
        <v>7.10227107208656</v>
      </c>
      <c r="AF84" s="75" t="n">
        <v>4405.403124</v>
      </c>
      <c r="AH84" s="75" t="n">
        <v>7.31705308040297</v>
      </c>
      <c r="AI84" s="75" t="n">
        <v>47.84034564</v>
      </c>
      <c r="AK84" s="75" t="n">
        <v>7.91923396391092</v>
      </c>
      <c r="AL84" s="75" t="n">
        <v>1767.6132408</v>
      </c>
      <c r="AN84" s="75" t="n">
        <v>7.1017175186973</v>
      </c>
      <c r="AO84" s="75" t="n">
        <v>4365.281628</v>
      </c>
      <c r="AQ84" s="75" t="n">
        <v>7.37947471456849</v>
      </c>
      <c r="AR84" s="75" t="n">
        <v>45.77778396</v>
      </c>
      <c r="AT84" s="75" t="n">
        <v>7.91996009415545</v>
      </c>
      <c r="AU84" s="75" t="n">
        <v>1750.2560892</v>
      </c>
      <c r="AW84" s="75" t="n">
        <v>7.10638868803369</v>
      </c>
      <c r="AX84" s="75" t="n">
        <v>4309.478712</v>
      </c>
      <c r="AZ84" s="75" t="n">
        <v>7.32529777390827</v>
      </c>
      <c r="BA84" s="75" t="n">
        <v>47.63451996</v>
      </c>
      <c r="BC84" s="75" t="n">
        <v>6.2727955800985</v>
      </c>
      <c r="BD84" s="75" t="n">
        <v>296.9162514</v>
      </c>
      <c r="BF84" s="75" t="n">
        <v>7.3709741277117</v>
      </c>
      <c r="BG84" s="75" t="n">
        <v>2867.1795324</v>
      </c>
      <c r="BI84" s="75" t="n">
        <v>7.36018657209993</v>
      </c>
      <c r="BJ84" s="75" t="n">
        <v>2840.1752772</v>
      </c>
      <c r="BL84" s="75" t="n">
        <v>6.2727955800985</v>
      </c>
      <c r="BM84" s="75" t="n">
        <v>296.9162514</v>
      </c>
      <c r="BO84" s="75" t="n">
        <v>7.3709741277117</v>
      </c>
      <c r="BP84" s="75" t="n">
        <v>2867.1795324</v>
      </c>
      <c r="BR84" s="75" t="n">
        <v>7.36018657209993</v>
      </c>
      <c r="BS84" s="75" t="n">
        <v>2840.1752772</v>
      </c>
      <c r="BU84" s="75" t="n">
        <v>6.63006358958707</v>
      </c>
      <c r="BV84" s="75" t="n">
        <v>281.605779</v>
      </c>
      <c r="BX84" s="75" t="n">
        <v>8.01101113701665</v>
      </c>
      <c r="BY84" s="75" t="n">
        <v>76.6255698</v>
      </c>
      <c r="CA84" s="75" t="n">
        <v>6.14708764446466</v>
      </c>
      <c r="CB84" s="75" t="n">
        <v>1665.6135516</v>
      </c>
      <c r="CD84" s="75" t="n">
        <v>7.32206975794697</v>
      </c>
      <c r="CE84" s="75" t="n">
        <v>2955.3511608</v>
      </c>
      <c r="CG84" s="75" t="n">
        <v>6.63006358958707</v>
      </c>
      <c r="CH84" s="75" t="n">
        <v>281.605779</v>
      </c>
      <c r="CJ84" s="75" t="n">
        <v>8.01101113701665</v>
      </c>
      <c r="CK84" s="75" t="n">
        <v>76.6255698</v>
      </c>
      <c r="CM84" s="75" t="n">
        <v>6.14708764446466</v>
      </c>
      <c r="CN84" s="75" t="n">
        <v>1665.6135516</v>
      </c>
      <c r="CP84" s="75" t="n">
        <v>7.32206975794697</v>
      </c>
      <c r="CQ84" s="75" t="n">
        <v>2955.3511608</v>
      </c>
    </row>
    <row r="85" s="75" customFormat="true" ht="14.5" hidden="false" customHeight="false" outlineLevel="0" collapsed="false">
      <c r="A85" s="75" t="n">
        <v>7.91999201587904</v>
      </c>
      <c r="B85" s="75" t="n">
        <v>1776.0455507</v>
      </c>
      <c r="D85" s="75" t="n">
        <v>7.06941880545136</v>
      </c>
      <c r="E85" s="75" t="n">
        <v>4527.775433</v>
      </c>
      <c r="G85" s="75" t="n">
        <v>7.27191581732935</v>
      </c>
      <c r="H85" s="75" t="n">
        <v>49.16924413</v>
      </c>
      <c r="J85" s="75" t="n">
        <v>7.91923396391092</v>
      </c>
      <c r="K85" s="75" t="n">
        <v>1816.7136086</v>
      </c>
      <c r="M85" s="75" t="n">
        <v>7.05887248423296</v>
      </c>
      <c r="N85" s="75" t="n">
        <v>4486.539451</v>
      </c>
      <c r="P85" s="75" t="n">
        <v>7.34363507035943</v>
      </c>
      <c r="Q85" s="75" t="n">
        <v>47.04938907</v>
      </c>
      <c r="S85" s="75" t="n">
        <v>7.91992847732655</v>
      </c>
      <c r="T85" s="75" t="n">
        <v>1798.8743139</v>
      </c>
      <c r="V85" s="75" t="n">
        <v>7.08060636486608</v>
      </c>
      <c r="W85" s="75" t="n">
        <v>4429.186454</v>
      </c>
      <c r="Y85" s="75" t="n">
        <v>7.28346066317002</v>
      </c>
      <c r="Z85" s="75" t="n">
        <v>48.95770107</v>
      </c>
      <c r="AB85" s="75" t="n">
        <v>7.91999201587904</v>
      </c>
      <c r="AC85" s="75" t="n">
        <v>1776.0455507</v>
      </c>
      <c r="AE85" s="75" t="n">
        <v>7.06941880545136</v>
      </c>
      <c r="AF85" s="75" t="n">
        <v>4527.775433</v>
      </c>
      <c r="AH85" s="75" t="n">
        <v>7.27191581732935</v>
      </c>
      <c r="AI85" s="75" t="n">
        <v>49.16924413</v>
      </c>
      <c r="AK85" s="75" t="n">
        <v>7.91923396391092</v>
      </c>
      <c r="AL85" s="75" t="n">
        <v>1816.7136086</v>
      </c>
      <c r="AN85" s="75" t="n">
        <v>7.05887248423296</v>
      </c>
      <c r="AO85" s="75" t="n">
        <v>4486.539451</v>
      </c>
      <c r="AQ85" s="75" t="n">
        <v>7.34363507035943</v>
      </c>
      <c r="AR85" s="75" t="n">
        <v>47.04938907</v>
      </c>
      <c r="AT85" s="75" t="n">
        <v>7.91992847732655</v>
      </c>
      <c r="AU85" s="75" t="n">
        <v>1798.8743139</v>
      </c>
      <c r="AW85" s="75" t="n">
        <v>7.08060636486608</v>
      </c>
      <c r="AX85" s="75" t="n">
        <v>4429.186454</v>
      </c>
      <c r="AZ85" s="75" t="n">
        <v>7.28346066317002</v>
      </c>
      <c r="BA85" s="75" t="n">
        <v>48.95770107</v>
      </c>
      <c r="BC85" s="75" t="n">
        <v>6.2407100405886</v>
      </c>
      <c r="BD85" s="75" t="n">
        <v>305.16392505</v>
      </c>
      <c r="BF85" s="75" t="n">
        <v>7.32731848010015</v>
      </c>
      <c r="BG85" s="75" t="n">
        <v>2946.8234083</v>
      </c>
      <c r="BI85" s="75" t="n">
        <v>7.31956087212666</v>
      </c>
      <c r="BJ85" s="75" t="n">
        <v>2919.0690349</v>
      </c>
      <c r="BL85" s="75" t="n">
        <v>6.2407100405886</v>
      </c>
      <c r="BM85" s="75" t="n">
        <v>305.16392505</v>
      </c>
      <c r="BO85" s="75" t="n">
        <v>7.32731848010015</v>
      </c>
      <c r="BP85" s="75" t="n">
        <v>2946.8234083</v>
      </c>
      <c r="BR85" s="75" t="n">
        <v>7.31956087212666</v>
      </c>
      <c r="BS85" s="75" t="n">
        <v>2919.0690349</v>
      </c>
      <c r="BU85" s="75" t="n">
        <v>6.58139124039669</v>
      </c>
      <c r="BV85" s="75" t="n">
        <v>289.42816175</v>
      </c>
      <c r="BX85" s="75" t="n">
        <v>7.99740223978872</v>
      </c>
      <c r="BY85" s="75" t="n">
        <v>78.75405785</v>
      </c>
      <c r="CA85" s="75" t="n">
        <v>6.10353605153193</v>
      </c>
      <c r="CB85" s="75" t="n">
        <v>1711.8805947</v>
      </c>
      <c r="CD85" s="75" t="n">
        <v>7.28552217773876</v>
      </c>
      <c r="CE85" s="75" t="n">
        <v>3037.4442486</v>
      </c>
      <c r="CG85" s="75" t="n">
        <v>6.58139124039669</v>
      </c>
      <c r="CH85" s="75" t="n">
        <v>289.42816175</v>
      </c>
      <c r="CJ85" s="75" t="n">
        <v>7.99740223978872</v>
      </c>
      <c r="CK85" s="75" t="n">
        <v>78.75405785</v>
      </c>
      <c r="CM85" s="75" t="n">
        <v>6.10353605153193</v>
      </c>
      <c r="CN85" s="75" t="n">
        <v>1711.8805947</v>
      </c>
      <c r="CP85" s="75" t="n">
        <v>7.28552217773876</v>
      </c>
      <c r="CQ85" s="75" t="n">
        <v>3037.4442486</v>
      </c>
    </row>
    <row r="86" s="75" customFormat="true" ht="14.5" hidden="false" customHeight="false" outlineLevel="0" collapsed="false">
      <c r="A86" s="75" t="n">
        <v>7.91999201587904</v>
      </c>
      <c r="B86" s="75" t="n">
        <v>1776.0455507</v>
      </c>
      <c r="D86" s="75" t="n">
        <v>7.06941880545136</v>
      </c>
      <c r="E86" s="75" t="n">
        <v>4527.775433</v>
      </c>
      <c r="G86" s="75" t="n">
        <v>7.27191581732935</v>
      </c>
      <c r="H86" s="75" t="n">
        <v>49.16924413</v>
      </c>
      <c r="J86" s="75" t="n">
        <v>7.91923396391092</v>
      </c>
      <c r="K86" s="75" t="n">
        <v>1816.7136086</v>
      </c>
      <c r="M86" s="75" t="n">
        <v>7.05887248423296</v>
      </c>
      <c r="N86" s="75" t="n">
        <v>4486.539451</v>
      </c>
      <c r="P86" s="75" t="n">
        <v>7.34363507035943</v>
      </c>
      <c r="Q86" s="75" t="n">
        <v>47.04938907</v>
      </c>
      <c r="S86" s="75" t="n">
        <v>7.91992847732655</v>
      </c>
      <c r="T86" s="75" t="n">
        <v>1798.8743139</v>
      </c>
      <c r="V86" s="75" t="n">
        <v>7.08060636486608</v>
      </c>
      <c r="W86" s="75" t="n">
        <v>4429.186454</v>
      </c>
      <c r="Y86" s="75" t="n">
        <v>7.28346066317002</v>
      </c>
      <c r="Z86" s="75" t="n">
        <v>48.95770107</v>
      </c>
      <c r="AB86" s="75" t="n">
        <v>7.91999201587904</v>
      </c>
      <c r="AC86" s="75" t="n">
        <v>1776.0455507</v>
      </c>
      <c r="AE86" s="75" t="n">
        <v>7.06941880545136</v>
      </c>
      <c r="AF86" s="75" t="n">
        <v>4527.775433</v>
      </c>
      <c r="AH86" s="75" t="n">
        <v>7.27191581732935</v>
      </c>
      <c r="AI86" s="75" t="n">
        <v>49.16924413</v>
      </c>
      <c r="AK86" s="75" t="n">
        <v>7.91923396391092</v>
      </c>
      <c r="AL86" s="75" t="n">
        <v>1816.7136086</v>
      </c>
      <c r="AN86" s="75" t="n">
        <v>7.05887248423296</v>
      </c>
      <c r="AO86" s="75" t="n">
        <v>4486.539451</v>
      </c>
      <c r="AQ86" s="75" t="n">
        <v>7.34363507035943</v>
      </c>
      <c r="AR86" s="75" t="n">
        <v>47.04938907</v>
      </c>
      <c r="AT86" s="75" t="n">
        <v>7.91992847732655</v>
      </c>
      <c r="AU86" s="75" t="n">
        <v>1798.8743139</v>
      </c>
      <c r="AW86" s="75" t="n">
        <v>7.08060636486608</v>
      </c>
      <c r="AX86" s="75" t="n">
        <v>4429.186454</v>
      </c>
      <c r="AZ86" s="75" t="n">
        <v>7.28346066317002</v>
      </c>
      <c r="BA86" s="75" t="n">
        <v>48.95770107</v>
      </c>
      <c r="BC86" s="75" t="n">
        <v>6.2407100405886</v>
      </c>
      <c r="BD86" s="75" t="n">
        <v>305.16392505</v>
      </c>
      <c r="BF86" s="75" t="n">
        <v>7.32731848010015</v>
      </c>
      <c r="BG86" s="75" t="n">
        <v>2946.8234083</v>
      </c>
      <c r="BI86" s="75" t="n">
        <v>7.31956087212666</v>
      </c>
      <c r="BJ86" s="75" t="n">
        <v>2919.0690349</v>
      </c>
      <c r="BL86" s="75" t="n">
        <v>6.2407100405886</v>
      </c>
      <c r="BM86" s="75" t="n">
        <v>305.16392505</v>
      </c>
      <c r="BO86" s="75" t="n">
        <v>7.32731848010015</v>
      </c>
      <c r="BP86" s="75" t="n">
        <v>2946.8234083</v>
      </c>
      <c r="BR86" s="75" t="n">
        <v>7.31956087212666</v>
      </c>
      <c r="BS86" s="75" t="n">
        <v>2919.0690349</v>
      </c>
      <c r="BU86" s="75" t="n">
        <v>6.58139124039669</v>
      </c>
      <c r="BV86" s="75" t="n">
        <v>289.42816175</v>
      </c>
      <c r="BX86" s="75" t="n">
        <v>7.99740223978872</v>
      </c>
      <c r="BY86" s="75" t="n">
        <v>78.75405785</v>
      </c>
      <c r="CA86" s="75" t="n">
        <v>6.10353605153193</v>
      </c>
      <c r="CB86" s="75" t="n">
        <v>1711.8805947</v>
      </c>
      <c r="CD86" s="75" t="n">
        <v>7.28552217773876</v>
      </c>
      <c r="CE86" s="75" t="n">
        <v>3037.4442486</v>
      </c>
      <c r="CG86" s="75" t="n">
        <v>6.58139124039669</v>
      </c>
      <c r="CH86" s="75" t="n">
        <v>289.42816175</v>
      </c>
      <c r="CJ86" s="75" t="n">
        <v>7.99740223978872</v>
      </c>
      <c r="CK86" s="75" t="n">
        <v>78.75405785</v>
      </c>
      <c r="CM86" s="75" t="n">
        <v>6.10353605153193</v>
      </c>
      <c r="CN86" s="75" t="n">
        <v>1711.8805947</v>
      </c>
      <c r="CP86" s="75" t="n">
        <v>7.28552217773876</v>
      </c>
      <c r="CQ86" s="75" t="n">
        <v>3037.4442486</v>
      </c>
    </row>
    <row r="87" s="75" customFormat="true" ht="14.5" hidden="false" customHeight="false" outlineLevel="0" collapsed="false">
      <c r="A87" s="75" t="n">
        <v>7.91989296472383</v>
      </c>
      <c r="B87" s="75" t="n">
        <v>1824.0467818</v>
      </c>
      <c r="D87" s="75" t="n">
        <v>7.03816431093032</v>
      </c>
      <c r="E87" s="75" t="n">
        <v>4650.147742</v>
      </c>
      <c r="G87" s="75" t="n">
        <v>7.23736558976857</v>
      </c>
      <c r="H87" s="75" t="n">
        <v>50.49814262</v>
      </c>
      <c r="J87" s="75" t="n">
        <v>7.91923396391092</v>
      </c>
      <c r="K87" s="75" t="n">
        <v>1865.8139764</v>
      </c>
      <c r="M87" s="75" t="n">
        <v>7.02407508317816</v>
      </c>
      <c r="N87" s="75" t="n">
        <v>4607.797274</v>
      </c>
      <c r="P87" s="75" t="n">
        <v>7.31510724949396</v>
      </c>
      <c r="Q87" s="75" t="n">
        <v>48.32099418</v>
      </c>
      <c r="S87" s="75" t="n">
        <v>7.91992178498973</v>
      </c>
      <c r="T87" s="75" t="n">
        <v>1847.4925386</v>
      </c>
      <c r="V87" s="75" t="n">
        <v>7.05545835881617</v>
      </c>
      <c r="W87" s="75" t="n">
        <v>4548.894196</v>
      </c>
      <c r="Y87" s="75" t="n">
        <v>7.24268553566106</v>
      </c>
      <c r="Z87" s="75" t="n">
        <v>50.28088218</v>
      </c>
      <c r="AB87" s="75" t="n">
        <v>7.91989296472383</v>
      </c>
      <c r="AC87" s="75" t="n">
        <v>1824.0467818</v>
      </c>
      <c r="AE87" s="75" t="n">
        <v>7.03816431093032</v>
      </c>
      <c r="AF87" s="75" t="n">
        <v>4650.147742</v>
      </c>
      <c r="AH87" s="75" t="n">
        <v>7.23736558976857</v>
      </c>
      <c r="AI87" s="75" t="n">
        <v>50.49814262</v>
      </c>
      <c r="AK87" s="75" t="n">
        <v>7.91923396391092</v>
      </c>
      <c r="AL87" s="75" t="n">
        <v>1865.8139764</v>
      </c>
      <c r="AN87" s="75" t="n">
        <v>7.02407508317816</v>
      </c>
      <c r="AO87" s="75" t="n">
        <v>4607.797274</v>
      </c>
      <c r="AQ87" s="75" t="n">
        <v>7.31510724949396</v>
      </c>
      <c r="AR87" s="75" t="n">
        <v>48.32099418</v>
      </c>
      <c r="AT87" s="75" t="n">
        <v>7.91992178498973</v>
      </c>
      <c r="AU87" s="75" t="n">
        <v>1847.4925386</v>
      </c>
      <c r="AW87" s="75" t="n">
        <v>7.05545835881617</v>
      </c>
      <c r="AX87" s="75" t="n">
        <v>4548.894196</v>
      </c>
      <c r="AZ87" s="75" t="n">
        <v>7.24268553566106</v>
      </c>
      <c r="BA87" s="75" t="n">
        <v>50.28088218</v>
      </c>
      <c r="BC87" s="75" t="n">
        <v>6.19302069860389</v>
      </c>
      <c r="BD87" s="75" t="n">
        <v>313.4115987</v>
      </c>
      <c r="BF87" s="75" t="n">
        <v>7.28968389391981</v>
      </c>
      <c r="BG87" s="75" t="n">
        <v>3026.4672842</v>
      </c>
      <c r="BI87" s="75" t="n">
        <v>7.27859191426191</v>
      </c>
      <c r="BJ87" s="75" t="n">
        <v>2997.9627926</v>
      </c>
      <c r="BL87" s="75" t="n">
        <v>6.19302069860389</v>
      </c>
      <c r="BM87" s="75" t="n">
        <v>313.4115987</v>
      </c>
      <c r="BO87" s="75" t="n">
        <v>7.28968389391981</v>
      </c>
      <c r="BP87" s="75" t="n">
        <v>3026.4672842</v>
      </c>
      <c r="BR87" s="75" t="n">
        <v>7.27859191426191</v>
      </c>
      <c r="BS87" s="75" t="n">
        <v>2997.9627926</v>
      </c>
      <c r="BU87" s="75" t="n">
        <v>6.53810701867513</v>
      </c>
      <c r="BV87" s="75" t="n">
        <v>297.2505445</v>
      </c>
      <c r="BX87" s="75" t="n">
        <v>7.98450343624193</v>
      </c>
      <c r="BY87" s="75" t="n">
        <v>80.8825459</v>
      </c>
      <c r="CA87" s="75" t="n">
        <v>6.0803544867648</v>
      </c>
      <c r="CB87" s="75" t="n">
        <v>1758.1476378</v>
      </c>
      <c r="CD87" s="75" t="n">
        <v>7.25326184766438</v>
      </c>
      <c r="CE87" s="75" t="n">
        <v>3119.5373364</v>
      </c>
      <c r="CG87" s="75" t="n">
        <v>6.53810701867513</v>
      </c>
      <c r="CH87" s="75" t="n">
        <v>297.2505445</v>
      </c>
      <c r="CJ87" s="75" t="n">
        <v>7.98450343624193</v>
      </c>
      <c r="CK87" s="75" t="n">
        <v>80.8825459</v>
      </c>
      <c r="CM87" s="75" t="n">
        <v>6.0803544867648</v>
      </c>
      <c r="CN87" s="75" t="n">
        <v>1758.1476378</v>
      </c>
      <c r="CP87" s="75" t="n">
        <v>7.25326184766438</v>
      </c>
      <c r="CQ87" s="75" t="n">
        <v>3119.5373364</v>
      </c>
    </row>
    <row r="88" s="75" customFormat="true" ht="14.5" hidden="false" customHeight="false" outlineLevel="0" collapsed="false">
      <c r="A88" s="75" t="n">
        <v>7.91989296472383</v>
      </c>
      <c r="B88" s="75" t="n">
        <v>1824.0467818</v>
      </c>
      <c r="D88" s="75" t="n">
        <v>7.03816431093032</v>
      </c>
      <c r="E88" s="75" t="n">
        <v>4650.147742</v>
      </c>
      <c r="G88" s="75" t="n">
        <v>7.23736558976857</v>
      </c>
      <c r="H88" s="75" t="n">
        <v>50.49814262</v>
      </c>
      <c r="J88" s="75" t="n">
        <v>7.91923396391092</v>
      </c>
      <c r="K88" s="75" t="n">
        <v>1865.8139764</v>
      </c>
      <c r="M88" s="75" t="n">
        <v>7.02407508317816</v>
      </c>
      <c r="N88" s="75" t="n">
        <v>4607.797274</v>
      </c>
      <c r="P88" s="75" t="n">
        <v>7.31510724949396</v>
      </c>
      <c r="Q88" s="75" t="n">
        <v>48.32099418</v>
      </c>
      <c r="S88" s="75" t="n">
        <v>7.91992178498973</v>
      </c>
      <c r="T88" s="75" t="n">
        <v>1847.4925386</v>
      </c>
      <c r="V88" s="75" t="n">
        <v>7.05545835881617</v>
      </c>
      <c r="W88" s="75" t="n">
        <v>4548.894196</v>
      </c>
      <c r="Y88" s="75" t="n">
        <v>7.24268553566106</v>
      </c>
      <c r="Z88" s="75" t="n">
        <v>50.28088218</v>
      </c>
      <c r="AB88" s="75" t="n">
        <v>7.91989296472383</v>
      </c>
      <c r="AC88" s="75" t="n">
        <v>1824.0467818</v>
      </c>
      <c r="AE88" s="75" t="n">
        <v>7.03816431093032</v>
      </c>
      <c r="AF88" s="75" t="n">
        <v>4650.147742</v>
      </c>
      <c r="AH88" s="75" t="n">
        <v>7.23736558976857</v>
      </c>
      <c r="AI88" s="75" t="n">
        <v>50.49814262</v>
      </c>
      <c r="AK88" s="75" t="n">
        <v>7.91923396391092</v>
      </c>
      <c r="AL88" s="75" t="n">
        <v>1865.8139764</v>
      </c>
      <c r="AN88" s="75" t="n">
        <v>7.02407508317816</v>
      </c>
      <c r="AO88" s="75" t="n">
        <v>4607.797274</v>
      </c>
      <c r="AQ88" s="75" t="n">
        <v>7.31510724949396</v>
      </c>
      <c r="AR88" s="75" t="n">
        <v>48.32099418</v>
      </c>
      <c r="AT88" s="75" t="n">
        <v>7.91992178498973</v>
      </c>
      <c r="AU88" s="75" t="n">
        <v>1847.4925386</v>
      </c>
      <c r="AW88" s="75" t="n">
        <v>7.05545835881617</v>
      </c>
      <c r="AX88" s="75" t="n">
        <v>4548.894196</v>
      </c>
      <c r="AZ88" s="75" t="n">
        <v>7.24268553566106</v>
      </c>
      <c r="BA88" s="75" t="n">
        <v>50.28088218</v>
      </c>
      <c r="BC88" s="75" t="n">
        <v>6.19302069860389</v>
      </c>
      <c r="BD88" s="75" t="n">
        <v>313.4115987</v>
      </c>
      <c r="BF88" s="75" t="n">
        <v>7.28968389391981</v>
      </c>
      <c r="BG88" s="75" t="n">
        <v>3026.4672842</v>
      </c>
      <c r="BI88" s="75" t="n">
        <v>7.27859191426191</v>
      </c>
      <c r="BJ88" s="75" t="n">
        <v>2997.9627926</v>
      </c>
      <c r="BL88" s="75" t="n">
        <v>6.19302069860389</v>
      </c>
      <c r="BM88" s="75" t="n">
        <v>313.4115987</v>
      </c>
      <c r="BO88" s="75" t="n">
        <v>7.28968389391981</v>
      </c>
      <c r="BP88" s="75" t="n">
        <v>3026.4672842</v>
      </c>
      <c r="BR88" s="75" t="n">
        <v>7.27859191426191</v>
      </c>
      <c r="BS88" s="75" t="n">
        <v>2997.9627926</v>
      </c>
      <c r="BU88" s="75" t="n">
        <v>6.53810701867513</v>
      </c>
      <c r="BV88" s="75" t="n">
        <v>297.2505445</v>
      </c>
      <c r="BX88" s="75" t="n">
        <v>7.98450343624193</v>
      </c>
      <c r="BY88" s="75" t="n">
        <v>80.8825459</v>
      </c>
      <c r="CA88" s="75" t="n">
        <v>6.0803544867648</v>
      </c>
      <c r="CB88" s="75" t="n">
        <v>1758.1476378</v>
      </c>
      <c r="CD88" s="75" t="n">
        <v>7.25326184766438</v>
      </c>
      <c r="CE88" s="75" t="n">
        <v>3119.5373364</v>
      </c>
      <c r="CG88" s="75" t="n">
        <v>6.53810701867513</v>
      </c>
      <c r="CH88" s="75" t="n">
        <v>297.2505445</v>
      </c>
      <c r="CJ88" s="75" t="n">
        <v>7.98450343624193</v>
      </c>
      <c r="CK88" s="75" t="n">
        <v>80.8825459</v>
      </c>
      <c r="CM88" s="75" t="n">
        <v>6.0803544867648</v>
      </c>
      <c r="CN88" s="75" t="n">
        <v>1758.1476378</v>
      </c>
      <c r="CP88" s="75" t="n">
        <v>7.25326184766438</v>
      </c>
      <c r="CQ88" s="75" t="n">
        <v>3119.5373364</v>
      </c>
    </row>
    <row r="89" s="75" customFormat="true" ht="14.5" hidden="false" customHeight="false" outlineLevel="0" collapsed="false">
      <c r="A89" s="75" t="n">
        <v>7.91989296472383</v>
      </c>
      <c r="B89" s="75" t="n">
        <v>1872.0480129</v>
      </c>
      <c r="D89" s="75" t="n">
        <v>7.00968012181634</v>
      </c>
      <c r="E89" s="75" t="n">
        <v>4772.520051</v>
      </c>
      <c r="G89" s="75" t="n">
        <v>7.19627279168545</v>
      </c>
      <c r="H89" s="75" t="n">
        <v>51.82704111</v>
      </c>
      <c r="J89" s="75" t="n">
        <v>7.91923396391092</v>
      </c>
      <c r="K89" s="75" t="n">
        <v>1914.9143442</v>
      </c>
      <c r="M89" s="75" t="n">
        <v>7.00111732577367</v>
      </c>
      <c r="N89" s="75" t="n">
        <v>4729.055097</v>
      </c>
      <c r="P89" s="75" t="n">
        <v>7.28052966125254</v>
      </c>
      <c r="Q89" s="75" t="n">
        <v>49.59259929</v>
      </c>
      <c r="S89" s="75" t="n">
        <v>7.91992178498973</v>
      </c>
      <c r="T89" s="75" t="n">
        <v>1896.1107633</v>
      </c>
      <c r="V89" s="75" t="n">
        <v>7.03207484054338</v>
      </c>
      <c r="W89" s="75" t="n">
        <v>4668.601938</v>
      </c>
      <c r="Y89" s="75" t="n">
        <v>7.20482375633502</v>
      </c>
      <c r="Z89" s="75" t="n">
        <v>51.60406329</v>
      </c>
      <c r="AB89" s="75" t="n">
        <v>7.91989296472383</v>
      </c>
      <c r="AC89" s="75" t="n">
        <v>1872.0480129</v>
      </c>
      <c r="AE89" s="75" t="n">
        <v>7.00968012181634</v>
      </c>
      <c r="AF89" s="75" t="n">
        <v>4772.520051</v>
      </c>
      <c r="AH89" s="75" t="n">
        <v>7.19627279168545</v>
      </c>
      <c r="AI89" s="75" t="n">
        <v>51.82704111</v>
      </c>
      <c r="AK89" s="75" t="n">
        <v>7.91923396391092</v>
      </c>
      <c r="AL89" s="75" t="n">
        <v>1914.9143442</v>
      </c>
      <c r="AN89" s="75" t="n">
        <v>7.00111732577367</v>
      </c>
      <c r="AO89" s="75" t="n">
        <v>4729.055097</v>
      </c>
      <c r="AQ89" s="75" t="n">
        <v>7.28052966125254</v>
      </c>
      <c r="AR89" s="75" t="n">
        <v>49.59259929</v>
      </c>
      <c r="AT89" s="75" t="n">
        <v>7.91992178498973</v>
      </c>
      <c r="AU89" s="75" t="n">
        <v>1896.1107633</v>
      </c>
      <c r="AW89" s="75" t="n">
        <v>7.03207484054338</v>
      </c>
      <c r="AX89" s="75" t="n">
        <v>4668.601938</v>
      </c>
      <c r="AZ89" s="75" t="n">
        <v>7.20482375633502</v>
      </c>
      <c r="BA89" s="75" t="n">
        <v>51.60406329</v>
      </c>
      <c r="BC89" s="75" t="n">
        <v>6.15196678628439</v>
      </c>
      <c r="BD89" s="75" t="n">
        <v>321.65927235</v>
      </c>
      <c r="BF89" s="75" t="n">
        <v>7.25387069096988</v>
      </c>
      <c r="BG89" s="75" t="n">
        <v>3106.1111601</v>
      </c>
      <c r="BI89" s="75" t="n">
        <v>7.23852753905381</v>
      </c>
      <c r="BJ89" s="75" t="n">
        <v>3076.8565503</v>
      </c>
      <c r="BL89" s="75" t="n">
        <v>6.15196678628439</v>
      </c>
      <c r="BM89" s="75" t="n">
        <v>321.65927235</v>
      </c>
      <c r="BO89" s="75" t="n">
        <v>7.25387069096988</v>
      </c>
      <c r="BP89" s="75" t="n">
        <v>3106.1111601</v>
      </c>
      <c r="BR89" s="75" t="n">
        <v>7.23852753905381</v>
      </c>
      <c r="BS89" s="75" t="n">
        <v>3076.8565503</v>
      </c>
      <c r="BU89" s="75" t="n">
        <v>6.48995700366438</v>
      </c>
      <c r="BV89" s="75" t="n">
        <v>305.07292725</v>
      </c>
      <c r="BX89" s="75" t="n">
        <v>7.96817030746567</v>
      </c>
      <c r="BY89" s="75" t="n">
        <v>83.01103395</v>
      </c>
      <c r="CA89" s="75" t="n">
        <v>6.06829930790773</v>
      </c>
      <c r="CB89" s="75" t="n">
        <v>1804.4146809</v>
      </c>
      <c r="CD89" s="75" t="n">
        <v>7.21124565666881</v>
      </c>
      <c r="CE89" s="75" t="n">
        <v>3201.6304242</v>
      </c>
      <c r="CG89" s="75" t="n">
        <v>6.48995700366438</v>
      </c>
      <c r="CH89" s="75" t="n">
        <v>305.07292725</v>
      </c>
      <c r="CJ89" s="75" t="n">
        <v>7.96817030746567</v>
      </c>
      <c r="CK89" s="75" t="n">
        <v>83.01103395</v>
      </c>
      <c r="CM89" s="75" t="n">
        <v>6.06829930790773</v>
      </c>
      <c r="CN89" s="75" t="n">
        <v>1804.4146809</v>
      </c>
      <c r="CP89" s="75" t="n">
        <v>7.21124565666881</v>
      </c>
      <c r="CQ89" s="75" t="n">
        <v>3201.6304242</v>
      </c>
    </row>
    <row r="90" s="75" customFormat="true" ht="14.5" hidden="false" customHeight="false" outlineLevel="0" collapsed="false">
      <c r="A90" s="75" t="n">
        <v>7.91989296472383</v>
      </c>
      <c r="B90" s="75" t="n">
        <v>1872.0480129</v>
      </c>
      <c r="D90" s="75" t="n">
        <v>7.00968012181634</v>
      </c>
      <c r="E90" s="75" t="n">
        <v>4772.520051</v>
      </c>
      <c r="G90" s="75" t="n">
        <v>7.19627279168545</v>
      </c>
      <c r="H90" s="75" t="n">
        <v>51.82704111</v>
      </c>
      <c r="J90" s="75" t="n">
        <v>7.91923396391092</v>
      </c>
      <c r="K90" s="75" t="n">
        <v>1914.9143442</v>
      </c>
      <c r="M90" s="75" t="n">
        <v>7.00111732577367</v>
      </c>
      <c r="N90" s="75" t="n">
        <v>4729.055097</v>
      </c>
      <c r="P90" s="75" t="n">
        <v>7.28052966125254</v>
      </c>
      <c r="Q90" s="75" t="n">
        <v>49.59259929</v>
      </c>
      <c r="S90" s="75" t="n">
        <v>7.91992178498973</v>
      </c>
      <c r="T90" s="75" t="n">
        <v>1896.1107633</v>
      </c>
      <c r="V90" s="75" t="n">
        <v>7.03207484054338</v>
      </c>
      <c r="W90" s="75" t="n">
        <v>4668.601938</v>
      </c>
      <c r="Y90" s="75" t="n">
        <v>7.20482375633502</v>
      </c>
      <c r="Z90" s="75" t="n">
        <v>51.60406329</v>
      </c>
      <c r="AB90" s="75" t="n">
        <v>7.91989296472383</v>
      </c>
      <c r="AC90" s="75" t="n">
        <v>1872.0480129</v>
      </c>
      <c r="AE90" s="75" t="n">
        <v>7.00968012181634</v>
      </c>
      <c r="AF90" s="75" t="n">
        <v>4772.520051</v>
      </c>
      <c r="AH90" s="75" t="n">
        <v>7.19627279168545</v>
      </c>
      <c r="AI90" s="75" t="n">
        <v>51.82704111</v>
      </c>
      <c r="AK90" s="75" t="n">
        <v>7.91923396391092</v>
      </c>
      <c r="AL90" s="75" t="n">
        <v>1914.9143442</v>
      </c>
      <c r="AN90" s="75" t="n">
        <v>7.00111732577367</v>
      </c>
      <c r="AO90" s="75" t="n">
        <v>4729.055097</v>
      </c>
      <c r="AQ90" s="75" t="n">
        <v>7.28052966125254</v>
      </c>
      <c r="AR90" s="75" t="n">
        <v>49.59259929</v>
      </c>
      <c r="AT90" s="75" t="n">
        <v>7.91992178498973</v>
      </c>
      <c r="AU90" s="75" t="n">
        <v>1896.1107633</v>
      </c>
      <c r="AW90" s="75" t="n">
        <v>7.03207484054338</v>
      </c>
      <c r="AX90" s="75" t="n">
        <v>4668.601938</v>
      </c>
      <c r="AZ90" s="75" t="n">
        <v>7.20482375633502</v>
      </c>
      <c r="BA90" s="75" t="n">
        <v>51.60406329</v>
      </c>
      <c r="BC90" s="75" t="n">
        <v>6.15196678628439</v>
      </c>
      <c r="BD90" s="75" t="n">
        <v>321.65927235</v>
      </c>
      <c r="BF90" s="75" t="n">
        <v>7.25387069096988</v>
      </c>
      <c r="BG90" s="75" t="n">
        <v>3106.1111601</v>
      </c>
      <c r="BI90" s="75" t="n">
        <v>7.23852753905381</v>
      </c>
      <c r="BJ90" s="75" t="n">
        <v>3076.8565503</v>
      </c>
      <c r="BL90" s="75" t="n">
        <v>6.15196678628439</v>
      </c>
      <c r="BM90" s="75" t="n">
        <v>321.65927235</v>
      </c>
      <c r="BO90" s="75" t="n">
        <v>7.25387069096988</v>
      </c>
      <c r="BP90" s="75" t="n">
        <v>3106.1111601</v>
      </c>
      <c r="BR90" s="75" t="n">
        <v>7.23852753905381</v>
      </c>
      <c r="BS90" s="75" t="n">
        <v>3076.8565503</v>
      </c>
      <c r="BU90" s="75" t="n">
        <v>6.48995700366438</v>
      </c>
      <c r="BV90" s="75" t="n">
        <v>305.07292725</v>
      </c>
      <c r="BX90" s="75" t="n">
        <v>7.96817030746567</v>
      </c>
      <c r="BY90" s="75" t="n">
        <v>83.01103395</v>
      </c>
      <c r="CA90" s="75" t="n">
        <v>6.06829930790773</v>
      </c>
      <c r="CB90" s="75" t="n">
        <v>1804.4146809</v>
      </c>
      <c r="CD90" s="75" t="n">
        <v>7.21124565666881</v>
      </c>
      <c r="CE90" s="75" t="n">
        <v>3201.6304242</v>
      </c>
      <c r="CG90" s="75" t="n">
        <v>6.48995700366438</v>
      </c>
      <c r="CH90" s="75" t="n">
        <v>305.07292725</v>
      </c>
      <c r="CJ90" s="75" t="n">
        <v>7.96817030746567</v>
      </c>
      <c r="CK90" s="75" t="n">
        <v>83.01103395</v>
      </c>
      <c r="CM90" s="75" t="n">
        <v>6.06829930790773</v>
      </c>
      <c r="CN90" s="75" t="n">
        <v>1804.4146809</v>
      </c>
      <c r="CP90" s="75" t="n">
        <v>7.21124565666881</v>
      </c>
      <c r="CQ90" s="75" t="n">
        <v>3201.6304242</v>
      </c>
    </row>
    <row r="91" s="75" customFormat="true" ht="14.5" hidden="false" customHeight="false" outlineLevel="0" collapsed="false">
      <c r="A91" s="75" t="n">
        <v>7.91989296472383</v>
      </c>
      <c r="B91" s="75" t="n">
        <v>1920.049244</v>
      </c>
      <c r="D91" s="75" t="n">
        <v>6.97432543119557</v>
      </c>
      <c r="E91" s="75" t="n">
        <v>4894.89236</v>
      </c>
      <c r="G91" s="75" t="n">
        <v>7.15233467175413</v>
      </c>
      <c r="H91" s="75" t="n">
        <v>53.1559396</v>
      </c>
      <c r="J91" s="75" t="n">
        <v>7.91923396391092</v>
      </c>
      <c r="K91" s="75" t="n">
        <v>1964.014712</v>
      </c>
      <c r="M91" s="75" t="n">
        <v>6.97770357394632</v>
      </c>
      <c r="N91" s="75" t="n">
        <v>4850.31292</v>
      </c>
      <c r="P91" s="75" t="n">
        <v>7.23319568337462</v>
      </c>
      <c r="Q91" s="75" t="n">
        <v>50.8642044</v>
      </c>
      <c r="S91" s="75" t="n">
        <v>7.9197481407257</v>
      </c>
      <c r="T91" s="75" t="n">
        <v>1944.728988</v>
      </c>
      <c r="V91" s="75" t="n">
        <v>6.99387229741786</v>
      </c>
      <c r="W91" s="75" t="n">
        <v>4788.30968</v>
      </c>
      <c r="Y91" s="75" t="n">
        <v>7.17257064978857</v>
      </c>
      <c r="Z91" s="75" t="n">
        <v>52.9272444</v>
      </c>
      <c r="AB91" s="75" t="n">
        <v>7.91989296472383</v>
      </c>
      <c r="AC91" s="75" t="n">
        <v>1920.049244</v>
      </c>
      <c r="AE91" s="75" t="n">
        <v>6.97432543119557</v>
      </c>
      <c r="AF91" s="75" t="n">
        <v>4894.89236</v>
      </c>
      <c r="AH91" s="75" t="n">
        <v>7.15233467175413</v>
      </c>
      <c r="AI91" s="75" t="n">
        <v>53.1559396</v>
      </c>
      <c r="AK91" s="75" t="n">
        <v>7.91923396391092</v>
      </c>
      <c r="AL91" s="75" t="n">
        <v>1964.014712</v>
      </c>
      <c r="AN91" s="75" t="n">
        <v>6.97770357394632</v>
      </c>
      <c r="AO91" s="75" t="n">
        <v>4850.31292</v>
      </c>
      <c r="AQ91" s="75" t="n">
        <v>7.23319568337462</v>
      </c>
      <c r="AR91" s="75" t="n">
        <v>50.8642044</v>
      </c>
      <c r="AT91" s="75" t="n">
        <v>7.9197481407257</v>
      </c>
      <c r="AU91" s="75" t="n">
        <v>1944.728988</v>
      </c>
      <c r="AW91" s="75" t="n">
        <v>6.99387229741786</v>
      </c>
      <c r="AX91" s="75" t="n">
        <v>4788.30968</v>
      </c>
      <c r="AZ91" s="75" t="n">
        <v>7.17257064978857</v>
      </c>
      <c r="BA91" s="75" t="n">
        <v>52.9272444</v>
      </c>
      <c r="BC91" s="75" t="n">
        <v>6.13028524275866</v>
      </c>
      <c r="BD91" s="75" t="n">
        <v>329.906946</v>
      </c>
      <c r="BF91" s="75" t="n">
        <v>7.21067414957496</v>
      </c>
      <c r="BG91" s="75" t="n">
        <v>3185.755036</v>
      </c>
      <c r="BI91" s="75" t="n">
        <v>7.20792679617933</v>
      </c>
      <c r="BJ91" s="75" t="n">
        <v>3155.750308</v>
      </c>
      <c r="BL91" s="75" t="n">
        <v>6.13028524275866</v>
      </c>
      <c r="BM91" s="75" t="n">
        <v>329.906946</v>
      </c>
      <c r="BO91" s="75" t="n">
        <v>7.21067414957496</v>
      </c>
      <c r="BP91" s="75" t="n">
        <v>3185.755036</v>
      </c>
      <c r="BR91" s="75" t="n">
        <v>7.20792679617933</v>
      </c>
      <c r="BS91" s="75" t="n">
        <v>3155.750308</v>
      </c>
      <c r="BU91" s="75" t="n">
        <v>6.44305716396905</v>
      </c>
      <c r="BV91" s="75" t="n">
        <v>312.89531</v>
      </c>
      <c r="BX91" s="75" t="n">
        <v>7.95224030663247</v>
      </c>
      <c r="BY91" s="75" t="n">
        <v>85.139522</v>
      </c>
      <c r="CA91" s="75" t="n">
        <v>6.03699604096142</v>
      </c>
      <c r="CB91" s="75" t="n">
        <v>1850.681724</v>
      </c>
      <c r="CD91" s="75" t="n">
        <v>7.17183648048031</v>
      </c>
      <c r="CE91" s="75" t="n">
        <v>3283.723512</v>
      </c>
      <c r="CG91" s="75" t="n">
        <v>6.44305716396905</v>
      </c>
      <c r="CH91" s="75" t="n">
        <v>312.89531</v>
      </c>
      <c r="CJ91" s="75" t="n">
        <v>7.95224030663247</v>
      </c>
      <c r="CK91" s="75" t="n">
        <v>85.139522</v>
      </c>
      <c r="CM91" s="75" t="n">
        <v>6.03699604096142</v>
      </c>
      <c r="CN91" s="75" t="n">
        <v>1850.681724</v>
      </c>
      <c r="CP91" s="75" t="n">
        <v>7.17183648048031</v>
      </c>
      <c r="CQ91" s="75" t="n">
        <v>3283.723512</v>
      </c>
    </row>
    <row r="92" s="75" customFormat="true" ht="14.5" hidden="false" customHeight="false" outlineLevel="0" collapsed="false">
      <c r="A92" s="75" t="n">
        <v>7.91989296472383</v>
      </c>
      <c r="B92" s="75" t="n">
        <v>1920.049244</v>
      </c>
      <c r="D92" s="75" t="n">
        <v>6.97432543119557</v>
      </c>
      <c r="E92" s="75" t="n">
        <v>4894.89236</v>
      </c>
      <c r="G92" s="75" t="n">
        <v>7.15233467175413</v>
      </c>
      <c r="H92" s="75" t="n">
        <v>53.1559396</v>
      </c>
      <c r="J92" s="75" t="n">
        <v>7.91923396391092</v>
      </c>
      <c r="K92" s="75" t="n">
        <v>1964.014712</v>
      </c>
      <c r="M92" s="75" t="n">
        <v>6.97770357394632</v>
      </c>
      <c r="N92" s="75" t="n">
        <v>4850.31292</v>
      </c>
      <c r="P92" s="75" t="n">
        <v>7.23319568337462</v>
      </c>
      <c r="Q92" s="75" t="n">
        <v>50.8642044</v>
      </c>
      <c r="S92" s="75" t="n">
        <v>7.9197481407257</v>
      </c>
      <c r="T92" s="75" t="n">
        <v>1944.728988</v>
      </c>
      <c r="V92" s="75" t="n">
        <v>6.99387229741786</v>
      </c>
      <c r="W92" s="75" t="n">
        <v>4788.30968</v>
      </c>
      <c r="Y92" s="75" t="n">
        <v>7.17257064978857</v>
      </c>
      <c r="Z92" s="75" t="n">
        <v>52.9272444</v>
      </c>
      <c r="AB92" s="75" t="n">
        <v>7.91989296472383</v>
      </c>
      <c r="AC92" s="75" t="n">
        <v>1920.049244</v>
      </c>
      <c r="AE92" s="75" t="n">
        <v>6.97432543119557</v>
      </c>
      <c r="AF92" s="75" t="n">
        <v>4894.89236</v>
      </c>
      <c r="AH92" s="75" t="n">
        <v>7.15233467175413</v>
      </c>
      <c r="AI92" s="75" t="n">
        <v>53.1559396</v>
      </c>
      <c r="AK92" s="75" t="n">
        <v>7.91923396391092</v>
      </c>
      <c r="AL92" s="75" t="n">
        <v>1964.014712</v>
      </c>
      <c r="AN92" s="75" t="n">
        <v>6.97770357394632</v>
      </c>
      <c r="AO92" s="75" t="n">
        <v>4850.31292</v>
      </c>
      <c r="AQ92" s="75" t="n">
        <v>7.23319568337462</v>
      </c>
      <c r="AR92" s="75" t="n">
        <v>50.8642044</v>
      </c>
      <c r="AT92" s="75" t="n">
        <v>7.9197481407257</v>
      </c>
      <c r="AU92" s="75" t="n">
        <v>1944.728988</v>
      </c>
      <c r="AW92" s="75" t="n">
        <v>6.99387229741786</v>
      </c>
      <c r="AX92" s="75" t="n">
        <v>4788.30968</v>
      </c>
      <c r="AZ92" s="75" t="n">
        <v>7.17257064978857</v>
      </c>
      <c r="BA92" s="75" t="n">
        <v>52.9272444</v>
      </c>
      <c r="BC92" s="75" t="n">
        <v>6.13028524275866</v>
      </c>
      <c r="BD92" s="75" t="n">
        <v>329.906946</v>
      </c>
      <c r="BF92" s="75" t="n">
        <v>7.21067414957496</v>
      </c>
      <c r="BG92" s="75" t="n">
        <v>3185.755036</v>
      </c>
      <c r="BI92" s="75" t="n">
        <v>7.20792679617933</v>
      </c>
      <c r="BJ92" s="75" t="n">
        <v>3155.750308</v>
      </c>
      <c r="BL92" s="75" t="n">
        <v>6.13028524275866</v>
      </c>
      <c r="BM92" s="75" t="n">
        <v>329.906946</v>
      </c>
      <c r="BO92" s="75" t="n">
        <v>7.21067414957496</v>
      </c>
      <c r="BP92" s="75" t="n">
        <v>3185.755036</v>
      </c>
      <c r="BR92" s="75" t="n">
        <v>7.20792679617933</v>
      </c>
      <c r="BS92" s="75" t="n">
        <v>3155.750308</v>
      </c>
      <c r="BU92" s="75" t="n">
        <v>6.44305716396905</v>
      </c>
      <c r="BV92" s="75" t="n">
        <v>312.89531</v>
      </c>
      <c r="BX92" s="75" t="n">
        <v>7.95224030663247</v>
      </c>
      <c r="BY92" s="75" t="n">
        <v>85.139522</v>
      </c>
      <c r="CA92" s="75" t="n">
        <v>6.03699604096142</v>
      </c>
      <c r="CB92" s="75" t="n">
        <v>1850.681724</v>
      </c>
      <c r="CD92" s="75" t="n">
        <v>7.17183648048031</v>
      </c>
      <c r="CE92" s="75" t="n">
        <v>3283.723512</v>
      </c>
      <c r="CG92" s="75" t="n">
        <v>6.44305716396905</v>
      </c>
      <c r="CH92" s="75" t="n">
        <v>312.89531</v>
      </c>
      <c r="CJ92" s="75" t="n">
        <v>7.95224030663247</v>
      </c>
      <c r="CK92" s="75" t="n">
        <v>85.139522</v>
      </c>
      <c r="CM92" s="75" t="n">
        <v>6.03699604096142</v>
      </c>
      <c r="CN92" s="75" t="n">
        <v>1850.681724</v>
      </c>
      <c r="CP92" s="75" t="n">
        <v>7.17183648048031</v>
      </c>
      <c r="CQ92" s="75" t="n">
        <v>3283.723512</v>
      </c>
    </row>
    <row r="93" s="75" customFormat="true" ht="14.5" hidden="false" customHeight="false" outlineLevel="0" collapsed="false">
      <c r="A93" s="75" t="n">
        <v>7.91973687852123</v>
      </c>
      <c r="B93" s="75" t="n">
        <v>1968.0504751</v>
      </c>
      <c r="D93" s="75" t="n">
        <v>6.94013992487765</v>
      </c>
      <c r="E93" s="75" t="n">
        <v>5017.264669</v>
      </c>
      <c r="G93" s="75" t="n">
        <v>7.07801689329835</v>
      </c>
      <c r="H93" s="75" t="n">
        <v>54.48483809</v>
      </c>
      <c r="J93" s="75" t="n">
        <v>7.91923396391092</v>
      </c>
      <c r="K93" s="75" t="n">
        <v>2013.1150798</v>
      </c>
      <c r="M93" s="75" t="n">
        <v>6.94345879313874</v>
      </c>
      <c r="N93" s="75" t="n">
        <v>4971.570743</v>
      </c>
      <c r="P93" s="75" t="n">
        <v>7.19253642721173</v>
      </c>
      <c r="Q93" s="75" t="n">
        <v>52.13580951</v>
      </c>
      <c r="S93" s="75" t="n">
        <v>7.91974597085406</v>
      </c>
      <c r="T93" s="75" t="n">
        <v>1993.3472127</v>
      </c>
      <c r="V93" s="75" t="n">
        <v>6.966786630937</v>
      </c>
      <c r="W93" s="75" t="n">
        <v>4908.017422</v>
      </c>
      <c r="Y93" s="75" t="n">
        <v>7.12796840662682</v>
      </c>
      <c r="Z93" s="75" t="n">
        <v>54.25042551</v>
      </c>
      <c r="AB93" s="75" t="n">
        <v>7.91973687852123</v>
      </c>
      <c r="AC93" s="75" t="n">
        <v>1968.0504751</v>
      </c>
      <c r="AE93" s="75" t="n">
        <v>6.94013992487765</v>
      </c>
      <c r="AF93" s="75" t="n">
        <v>5017.264669</v>
      </c>
      <c r="AH93" s="75" t="n">
        <v>7.07801689329835</v>
      </c>
      <c r="AI93" s="75" t="n">
        <v>54.48483809</v>
      </c>
      <c r="AK93" s="75" t="n">
        <v>7.91923396391092</v>
      </c>
      <c r="AL93" s="75" t="n">
        <v>2013.1150798</v>
      </c>
      <c r="AN93" s="75" t="n">
        <v>6.94345879313874</v>
      </c>
      <c r="AO93" s="75" t="n">
        <v>4971.570743</v>
      </c>
      <c r="AQ93" s="75" t="n">
        <v>7.19253642721173</v>
      </c>
      <c r="AR93" s="75" t="n">
        <v>52.13580951</v>
      </c>
      <c r="AT93" s="75" t="n">
        <v>7.91974597085406</v>
      </c>
      <c r="AU93" s="75" t="n">
        <v>1993.3472127</v>
      </c>
      <c r="AW93" s="75" t="n">
        <v>6.966786630937</v>
      </c>
      <c r="AX93" s="75" t="n">
        <v>4908.017422</v>
      </c>
      <c r="AZ93" s="75" t="n">
        <v>7.12796840662682</v>
      </c>
      <c r="BA93" s="75" t="n">
        <v>54.25042551</v>
      </c>
      <c r="BC93" s="75" t="n">
        <v>6.07934998492401</v>
      </c>
      <c r="BD93" s="75" t="n">
        <v>338.15461965</v>
      </c>
      <c r="BF93" s="75" t="n">
        <v>7.17609247507853</v>
      </c>
      <c r="BG93" s="75" t="n">
        <v>3265.3989119</v>
      </c>
      <c r="BI93" s="75" t="n">
        <v>7.16842627381846</v>
      </c>
      <c r="BJ93" s="75" t="n">
        <v>3234.6440657</v>
      </c>
      <c r="BL93" s="75" t="n">
        <v>6.07934998492401</v>
      </c>
      <c r="BM93" s="75" t="n">
        <v>338.15461965</v>
      </c>
      <c r="BO93" s="75" t="n">
        <v>7.17609247507853</v>
      </c>
      <c r="BP93" s="75" t="n">
        <v>3265.3989119</v>
      </c>
      <c r="BR93" s="75" t="n">
        <v>7.16842627381846</v>
      </c>
      <c r="BS93" s="75" t="n">
        <v>3234.6440657</v>
      </c>
      <c r="BU93" s="75" t="n">
        <v>6.39333971380763</v>
      </c>
      <c r="BV93" s="75" t="n">
        <v>320.71769275</v>
      </c>
      <c r="BX93" s="75" t="n">
        <v>7.93534162042168</v>
      </c>
      <c r="BY93" s="75" t="n">
        <v>87.26801005</v>
      </c>
      <c r="CA93" s="75" t="n">
        <v>6.00774728028248</v>
      </c>
      <c r="CB93" s="75" t="n">
        <v>1896.9487671</v>
      </c>
      <c r="CD93" s="75" t="n">
        <v>7.13295680332814</v>
      </c>
      <c r="CE93" s="75" t="n">
        <v>3365.8165998</v>
      </c>
      <c r="CG93" s="75" t="n">
        <v>6.39333971380763</v>
      </c>
      <c r="CH93" s="75" t="n">
        <v>320.71769275</v>
      </c>
      <c r="CJ93" s="75" t="n">
        <v>7.93534162042168</v>
      </c>
      <c r="CK93" s="75" t="n">
        <v>87.26801005</v>
      </c>
      <c r="CM93" s="75" t="n">
        <v>6.00774728028248</v>
      </c>
      <c r="CN93" s="75" t="n">
        <v>1896.9487671</v>
      </c>
      <c r="CP93" s="75" t="n">
        <v>7.13295680332814</v>
      </c>
      <c r="CQ93" s="75" t="n">
        <v>3365.8165998</v>
      </c>
    </row>
    <row r="94" s="75" customFormat="true" ht="14.5" hidden="false" customHeight="false" outlineLevel="0" collapsed="false">
      <c r="A94" s="75" t="n">
        <v>7.91973687852123</v>
      </c>
      <c r="B94" s="75" t="n">
        <v>1968.0504751</v>
      </c>
      <c r="D94" s="75" t="n">
        <v>6.94013992487765</v>
      </c>
      <c r="E94" s="75" t="n">
        <v>5017.264669</v>
      </c>
      <c r="G94" s="75" t="n">
        <v>7.07801689329835</v>
      </c>
      <c r="H94" s="75" t="n">
        <v>54.48483809</v>
      </c>
      <c r="J94" s="75" t="n">
        <v>7.91923396391092</v>
      </c>
      <c r="K94" s="75" t="n">
        <v>2013.1150798</v>
      </c>
      <c r="M94" s="75" t="n">
        <v>6.94345879313874</v>
      </c>
      <c r="N94" s="75" t="n">
        <v>4971.570743</v>
      </c>
      <c r="P94" s="75" t="n">
        <v>7.19253642721173</v>
      </c>
      <c r="Q94" s="75" t="n">
        <v>52.13580951</v>
      </c>
      <c r="S94" s="75" t="n">
        <v>7.91974597085406</v>
      </c>
      <c r="T94" s="75" t="n">
        <v>1993.3472127</v>
      </c>
      <c r="V94" s="75" t="n">
        <v>6.966786630937</v>
      </c>
      <c r="W94" s="75" t="n">
        <v>4908.017422</v>
      </c>
      <c r="Y94" s="75" t="n">
        <v>7.12796840662682</v>
      </c>
      <c r="Z94" s="75" t="n">
        <v>54.25042551</v>
      </c>
      <c r="AB94" s="75" t="n">
        <v>7.91973687852123</v>
      </c>
      <c r="AC94" s="75" t="n">
        <v>1968.0504751</v>
      </c>
      <c r="AE94" s="75" t="n">
        <v>6.94013992487765</v>
      </c>
      <c r="AF94" s="75" t="n">
        <v>5017.264669</v>
      </c>
      <c r="AH94" s="75" t="n">
        <v>7.07801689329835</v>
      </c>
      <c r="AI94" s="75" t="n">
        <v>54.48483809</v>
      </c>
      <c r="AK94" s="75" t="n">
        <v>7.91923396391092</v>
      </c>
      <c r="AL94" s="75" t="n">
        <v>2013.1150798</v>
      </c>
      <c r="AN94" s="75" t="n">
        <v>6.94345879313874</v>
      </c>
      <c r="AO94" s="75" t="n">
        <v>4971.570743</v>
      </c>
      <c r="AQ94" s="75" t="n">
        <v>7.19253642721173</v>
      </c>
      <c r="AR94" s="75" t="n">
        <v>52.13580951</v>
      </c>
      <c r="AT94" s="75" t="n">
        <v>7.91974597085406</v>
      </c>
      <c r="AU94" s="75" t="n">
        <v>1993.3472127</v>
      </c>
      <c r="AW94" s="75" t="n">
        <v>6.966786630937</v>
      </c>
      <c r="AX94" s="75" t="n">
        <v>4908.017422</v>
      </c>
      <c r="AZ94" s="75" t="n">
        <v>7.12796840662682</v>
      </c>
      <c r="BA94" s="75" t="n">
        <v>54.25042551</v>
      </c>
      <c r="BC94" s="75" t="n">
        <v>6.07934998492401</v>
      </c>
      <c r="BD94" s="75" t="n">
        <v>338.15461965</v>
      </c>
      <c r="BF94" s="75" t="n">
        <v>7.17609247507853</v>
      </c>
      <c r="BG94" s="75" t="n">
        <v>3265.3989119</v>
      </c>
      <c r="BI94" s="75" t="n">
        <v>7.16842627381846</v>
      </c>
      <c r="BJ94" s="75" t="n">
        <v>3234.6440657</v>
      </c>
      <c r="BL94" s="75" t="n">
        <v>6.07934998492401</v>
      </c>
      <c r="BM94" s="75" t="n">
        <v>338.15461965</v>
      </c>
      <c r="BO94" s="75" t="n">
        <v>7.17609247507853</v>
      </c>
      <c r="BP94" s="75" t="n">
        <v>3265.3989119</v>
      </c>
      <c r="BR94" s="75" t="n">
        <v>7.16842627381846</v>
      </c>
      <c r="BS94" s="75" t="n">
        <v>3234.6440657</v>
      </c>
      <c r="BU94" s="75" t="n">
        <v>6.39333971380763</v>
      </c>
      <c r="BV94" s="75" t="n">
        <v>320.71769275</v>
      </c>
      <c r="BX94" s="75" t="n">
        <v>7.93534162042168</v>
      </c>
      <c r="BY94" s="75" t="n">
        <v>87.26801005</v>
      </c>
      <c r="CA94" s="75" t="n">
        <v>6.00774728028248</v>
      </c>
      <c r="CB94" s="75" t="n">
        <v>1896.9487671</v>
      </c>
      <c r="CD94" s="75" t="n">
        <v>7.13295680332814</v>
      </c>
      <c r="CE94" s="75" t="n">
        <v>3365.8165998</v>
      </c>
      <c r="CG94" s="75" t="n">
        <v>6.39333971380763</v>
      </c>
      <c r="CH94" s="75" t="n">
        <v>320.71769275</v>
      </c>
      <c r="CJ94" s="75" t="n">
        <v>7.93534162042168</v>
      </c>
      <c r="CK94" s="75" t="n">
        <v>87.26801005</v>
      </c>
      <c r="CM94" s="75" t="n">
        <v>6.00774728028248</v>
      </c>
      <c r="CN94" s="75" t="n">
        <v>1896.9487671</v>
      </c>
      <c r="CP94" s="75" t="n">
        <v>7.13295680332814</v>
      </c>
      <c r="CQ94" s="75" t="n">
        <v>3365.8165998</v>
      </c>
    </row>
    <row r="95" s="75" customFormat="true" ht="14.5" hidden="false" customHeight="false" outlineLevel="0" collapsed="false">
      <c r="A95" s="75" t="n">
        <v>7.91973687852123</v>
      </c>
      <c r="B95" s="75" t="n">
        <v>2016.0517062</v>
      </c>
      <c r="D95" s="75" t="n">
        <v>6.90000630497869</v>
      </c>
      <c r="E95" s="75" t="n">
        <v>5139.636978</v>
      </c>
      <c r="G95" s="75" t="n">
        <v>7.00480761163589</v>
      </c>
      <c r="H95" s="75" t="n">
        <v>55.81373658</v>
      </c>
      <c r="J95" s="75" t="n">
        <v>7.91923396391092</v>
      </c>
      <c r="K95" s="75" t="n">
        <v>2062.2154476</v>
      </c>
      <c r="M95" s="75" t="n">
        <v>6.91507532997767</v>
      </c>
      <c r="N95" s="75" t="n">
        <v>5092.828566</v>
      </c>
      <c r="P95" s="75" t="n">
        <v>7.13969105073879</v>
      </c>
      <c r="Q95" s="75" t="n">
        <v>53.40741462</v>
      </c>
      <c r="S95" s="75" t="n">
        <v>7.91974577319668</v>
      </c>
      <c r="T95" s="75" t="n">
        <v>2041.9654374</v>
      </c>
      <c r="V95" s="75" t="n">
        <v>6.93446815898869</v>
      </c>
      <c r="W95" s="75" t="n">
        <v>5027.725164</v>
      </c>
      <c r="Y95" s="75" t="n">
        <v>7.04549265305316</v>
      </c>
      <c r="Z95" s="75" t="n">
        <v>55.57360662</v>
      </c>
      <c r="AB95" s="75" t="n">
        <v>7.91973687852123</v>
      </c>
      <c r="AC95" s="75" t="n">
        <v>2016.0517062</v>
      </c>
      <c r="AE95" s="75" t="n">
        <v>6.90000630497869</v>
      </c>
      <c r="AF95" s="75" t="n">
        <v>5139.636978</v>
      </c>
      <c r="AH95" s="75" t="n">
        <v>7.00480761163589</v>
      </c>
      <c r="AI95" s="75" t="n">
        <v>55.81373658</v>
      </c>
      <c r="AK95" s="75" t="n">
        <v>7.91923396391092</v>
      </c>
      <c r="AL95" s="75" t="n">
        <v>2062.2154476</v>
      </c>
      <c r="AN95" s="75" t="n">
        <v>6.91507532997767</v>
      </c>
      <c r="AO95" s="75" t="n">
        <v>5092.828566</v>
      </c>
      <c r="AQ95" s="75" t="n">
        <v>7.13969105073879</v>
      </c>
      <c r="AR95" s="75" t="n">
        <v>53.40741462</v>
      </c>
      <c r="AT95" s="75" t="n">
        <v>7.91974577319668</v>
      </c>
      <c r="AU95" s="75" t="n">
        <v>2041.9654374</v>
      </c>
      <c r="AW95" s="75" t="n">
        <v>6.93446815898869</v>
      </c>
      <c r="AX95" s="75" t="n">
        <v>5027.725164</v>
      </c>
      <c r="AZ95" s="75" t="n">
        <v>7.04549265305316</v>
      </c>
      <c r="BA95" s="75" t="n">
        <v>55.57360662</v>
      </c>
      <c r="BC95" s="75" t="n">
        <v>6.05688154865359</v>
      </c>
      <c r="BD95" s="75" t="n">
        <v>346.4022933</v>
      </c>
      <c r="BF95" s="75" t="n">
        <v>7.14223523499165</v>
      </c>
      <c r="BG95" s="75" t="n">
        <v>3345.0427878</v>
      </c>
      <c r="BI95" s="75" t="n">
        <v>7.13887285508635</v>
      </c>
      <c r="BJ95" s="75" t="n">
        <v>3313.5378234</v>
      </c>
      <c r="BL95" s="75" t="n">
        <v>6.05688154865359</v>
      </c>
      <c r="BM95" s="75" t="n">
        <v>346.4022933</v>
      </c>
      <c r="BO95" s="75" t="n">
        <v>7.14223523499165</v>
      </c>
      <c r="BP95" s="75" t="n">
        <v>3345.0427878</v>
      </c>
      <c r="BR95" s="75" t="n">
        <v>7.13887285508635</v>
      </c>
      <c r="BS95" s="75" t="n">
        <v>3313.5378234</v>
      </c>
      <c r="BU95" s="75" t="n">
        <v>6.35640982438387</v>
      </c>
      <c r="BV95" s="75" t="n">
        <v>328.5400755</v>
      </c>
      <c r="BX95" s="75" t="n">
        <v>7.9216062033371</v>
      </c>
      <c r="BY95" s="75" t="n">
        <v>89.3964981</v>
      </c>
      <c r="CA95" s="75" t="n">
        <v>5.93208182651594</v>
      </c>
      <c r="CB95" s="75" t="n">
        <v>1943.2158102</v>
      </c>
      <c r="CD95" s="75" t="n">
        <v>7.09263082390557</v>
      </c>
      <c r="CE95" s="75" t="n">
        <v>3447.9096876</v>
      </c>
      <c r="CG95" s="75" t="n">
        <v>6.35640982438387</v>
      </c>
      <c r="CH95" s="75" t="n">
        <v>328.5400755</v>
      </c>
      <c r="CJ95" s="75" t="n">
        <v>7.9216062033371</v>
      </c>
      <c r="CK95" s="75" t="n">
        <v>89.3964981</v>
      </c>
      <c r="CM95" s="75" t="n">
        <v>5.93208182651594</v>
      </c>
      <c r="CN95" s="75" t="n">
        <v>1943.2158102</v>
      </c>
      <c r="CP95" s="75" t="n">
        <v>7.09263082390557</v>
      </c>
      <c r="CQ95" s="75" t="n">
        <v>3447.9096876</v>
      </c>
    </row>
    <row r="96" s="75" customFormat="true" ht="14.5" hidden="false" customHeight="false" outlineLevel="0" collapsed="false">
      <c r="A96" s="75" t="n">
        <v>7.91973687852123</v>
      </c>
      <c r="B96" s="75" t="n">
        <v>2016.0517062</v>
      </c>
      <c r="D96" s="75" t="n">
        <v>6.90000630497869</v>
      </c>
      <c r="E96" s="75" t="n">
        <v>5139.636978</v>
      </c>
      <c r="G96" s="75" t="n">
        <v>7.00480761163589</v>
      </c>
      <c r="H96" s="75" t="n">
        <v>55.81373658</v>
      </c>
      <c r="J96" s="75" t="n">
        <v>7.91923396391092</v>
      </c>
      <c r="K96" s="75" t="n">
        <v>2062.2154476</v>
      </c>
      <c r="M96" s="75" t="n">
        <v>6.91507532997767</v>
      </c>
      <c r="N96" s="75" t="n">
        <v>5092.828566</v>
      </c>
      <c r="P96" s="75" t="n">
        <v>7.13969105073879</v>
      </c>
      <c r="Q96" s="75" t="n">
        <v>53.40741462</v>
      </c>
      <c r="S96" s="75" t="n">
        <v>7.91974577319668</v>
      </c>
      <c r="T96" s="75" t="n">
        <v>2041.9654374</v>
      </c>
      <c r="V96" s="75" t="n">
        <v>6.93446815898869</v>
      </c>
      <c r="W96" s="75" t="n">
        <v>5027.725164</v>
      </c>
      <c r="Y96" s="75" t="n">
        <v>7.04549265305316</v>
      </c>
      <c r="Z96" s="75" t="n">
        <v>55.57360662</v>
      </c>
      <c r="AB96" s="75" t="n">
        <v>7.91973687852123</v>
      </c>
      <c r="AC96" s="75" t="n">
        <v>2016.0517062</v>
      </c>
      <c r="AE96" s="75" t="n">
        <v>6.90000630497869</v>
      </c>
      <c r="AF96" s="75" t="n">
        <v>5139.636978</v>
      </c>
      <c r="AH96" s="75" t="n">
        <v>7.00480761163589</v>
      </c>
      <c r="AI96" s="75" t="n">
        <v>55.81373658</v>
      </c>
      <c r="AK96" s="75" t="n">
        <v>7.91923396391092</v>
      </c>
      <c r="AL96" s="75" t="n">
        <v>2062.2154476</v>
      </c>
      <c r="AN96" s="75" t="n">
        <v>6.91507532997767</v>
      </c>
      <c r="AO96" s="75" t="n">
        <v>5092.828566</v>
      </c>
      <c r="AQ96" s="75" t="n">
        <v>7.13969105073879</v>
      </c>
      <c r="AR96" s="75" t="n">
        <v>53.40741462</v>
      </c>
      <c r="AT96" s="75" t="n">
        <v>7.91974577319668</v>
      </c>
      <c r="AU96" s="75" t="n">
        <v>2041.9654374</v>
      </c>
      <c r="AW96" s="75" t="n">
        <v>6.93446815898869</v>
      </c>
      <c r="AX96" s="75" t="n">
        <v>5027.725164</v>
      </c>
      <c r="AZ96" s="75" t="n">
        <v>7.04549265305316</v>
      </c>
      <c r="BA96" s="75" t="n">
        <v>55.57360662</v>
      </c>
      <c r="BC96" s="75" t="n">
        <v>6.05688154865359</v>
      </c>
      <c r="BD96" s="75" t="n">
        <v>346.4022933</v>
      </c>
      <c r="BF96" s="75" t="n">
        <v>7.14223523499165</v>
      </c>
      <c r="BG96" s="75" t="n">
        <v>3345.0427878</v>
      </c>
      <c r="BI96" s="75" t="n">
        <v>7.13887285508635</v>
      </c>
      <c r="BJ96" s="75" t="n">
        <v>3313.5378234</v>
      </c>
      <c r="BL96" s="75" t="n">
        <v>6.05688154865359</v>
      </c>
      <c r="BM96" s="75" t="n">
        <v>346.4022933</v>
      </c>
      <c r="BO96" s="75" t="n">
        <v>7.14223523499165</v>
      </c>
      <c r="BP96" s="75" t="n">
        <v>3345.0427878</v>
      </c>
      <c r="BR96" s="75" t="n">
        <v>7.13887285508635</v>
      </c>
      <c r="BS96" s="75" t="n">
        <v>3313.5378234</v>
      </c>
      <c r="BU96" s="75" t="n">
        <v>6.35640982438387</v>
      </c>
      <c r="BV96" s="75" t="n">
        <v>328.5400755</v>
      </c>
      <c r="BX96" s="75" t="n">
        <v>7.9216062033371</v>
      </c>
      <c r="BY96" s="75" t="n">
        <v>89.3964981</v>
      </c>
      <c r="CA96" s="75" t="n">
        <v>5.93208182651594</v>
      </c>
      <c r="CB96" s="75" t="n">
        <v>1943.2158102</v>
      </c>
      <c r="CD96" s="75" t="n">
        <v>7.09263082390557</v>
      </c>
      <c r="CE96" s="75" t="n">
        <v>3447.9096876</v>
      </c>
      <c r="CG96" s="75" t="n">
        <v>6.35640982438387</v>
      </c>
      <c r="CH96" s="75" t="n">
        <v>328.5400755</v>
      </c>
      <c r="CJ96" s="75" t="n">
        <v>7.9216062033371</v>
      </c>
      <c r="CK96" s="75" t="n">
        <v>89.3964981</v>
      </c>
      <c r="CM96" s="75" t="n">
        <v>5.93208182651594</v>
      </c>
      <c r="CN96" s="75" t="n">
        <v>1943.2158102</v>
      </c>
      <c r="CP96" s="75" t="n">
        <v>7.09263082390557</v>
      </c>
      <c r="CQ96" s="75" t="n">
        <v>3447.9096876</v>
      </c>
    </row>
    <row r="97" s="75" customFormat="true" ht="14.5" hidden="false" customHeight="false" outlineLevel="0" collapsed="false">
      <c r="A97" s="75" t="n">
        <v>7.9195807362008</v>
      </c>
      <c r="B97" s="75" t="n">
        <v>2064.0529373</v>
      </c>
      <c r="D97" s="75" t="n">
        <v>6.87527686120572</v>
      </c>
      <c r="E97" s="75" t="n">
        <v>5262.009287</v>
      </c>
      <c r="G97" s="75" t="n">
        <v>6.94038307162303</v>
      </c>
      <c r="H97" s="75" t="n">
        <v>57.14263507</v>
      </c>
      <c r="J97" s="75" t="n">
        <v>7.91923396391092</v>
      </c>
      <c r="K97" s="75" t="n">
        <v>2111.3158154</v>
      </c>
      <c r="M97" s="75" t="n">
        <v>6.8737889357022</v>
      </c>
      <c r="N97" s="75" t="n">
        <v>5214.086389</v>
      </c>
      <c r="P97" s="75" t="n">
        <v>7.09478330314997</v>
      </c>
      <c r="Q97" s="75" t="n">
        <v>54.67901973</v>
      </c>
      <c r="S97" s="75" t="n">
        <v>7.91972440912472</v>
      </c>
      <c r="T97" s="75" t="n">
        <v>2090.5836621</v>
      </c>
      <c r="V97" s="75" t="n">
        <v>6.90501869742426</v>
      </c>
      <c r="W97" s="75" t="n">
        <v>5147.432906</v>
      </c>
      <c r="Y97" s="75" t="n">
        <v>6.96432133555375</v>
      </c>
      <c r="Z97" s="75" t="n">
        <v>56.89678773</v>
      </c>
      <c r="AB97" s="75" t="n">
        <v>7.9195807362008</v>
      </c>
      <c r="AC97" s="75" t="n">
        <v>2064.0529373</v>
      </c>
      <c r="AE97" s="75" t="n">
        <v>6.87527686120572</v>
      </c>
      <c r="AF97" s="75" t="n">
        <v>5262.009287</v>
      </c>
      <c r="AH97" s="75" t="n">
        <v>6.94038307162303</v>
      </c>
      <c r="AI97" s="75" t="n">
        <v>57.14263507</v>
      </c>
      <c r="AK97" s="75" t="n">
        <v>7.91923396391092</v>
      </c>
      <c r="AL97" s="75" t="n">
        <v>2111.3158154</v>
      </c>
      <c r="AN97" s="75" t="n">
        <v>6.8737889357022</v>
      </c>
      <c r="AO97" s="75" t="n">
        <v>5214.086389</v>
      </c>
      <c r="AQ97" s="75" t="n">
        <v>7.09478330314997</v>
      </c>
      <c r="AR97" s="75" t="n">
        <v>54.67901973</v>
      </c>
      <c r="AT97" s="75" t="n">
        <v>7.91972440912472</v>
      </c>
      <c r="AU97" s="75" t="n">
        <v>2090.5836621</v>
      </c>
      <c r="AW97" s="75" t="n">
        <v>6.90501869742426</v>
      </c>
      <c r="AX97" s="75" t="n">
        <v>5147.432906</v>
      </c>
      <c r="AZ97" s="75" t="n">
        <v>6.96432133555375</v>
      </c>
      <c r="BA97" s="75" t="n">
        <v>56.89678773</v>
      </c>
      <c r="BC97" s="75" t="n">
        <v>6.04409955943532</v>
      </c>
      <c r="BD97" s="75" t="n">
        <v>354.64996695</v>
      </c>
      <c r="BF97" s="75" t="n">
        <v>7.1069704988045</v>
      </c>
      <c r="BG97" s="75" t="n">
        <v>3424.6866637</v>
      </c>
      <c r="BI97" s="75" t="n">
        <v>7.10220758614239</v>
      </c>
      <c r="BJ97" s="75" t="n">
        <v>3392.4315811</v>
      </c>
      <c r="BL97" s="75" t="n">
        <v>6.04409955943532</v>
      </c>
      <c r="BM97" s="75" t="n">
        <v>354.64996695</v>
      </c>
      <c r="BO97" s="75" t="n">
        <v>7.1069704988045</v>
      </c>
      <c r="BP97" s="75" t="n">
        <v>3424.6866637</v>
      </c>
      <c r="BR97" s="75" t="n">
        <v>7.10220758614239</v>
      </c>
      <c r="BS97" s="75" t="n">
        <v>3392.4315811</v>
      </c>
      <c r="BU97" s="75" t="n">
        <v>6.31649984781562</v>
      </c>
      <c r="BV97" s="75" t="n">
        <v>336.36245825</v>
      </c>
      <c r="BX97" s="75" t="n">
        <v>7.90634750738654</v>
      </c>
      <c r="BY97" s="75" t="n">
        <v>91.52498615</v>
      </c>
      <c r="CA97" s="75" t="n">
        <v>5.91808243501078</v>
      </c>
      <c r="CB97" s="75" t="n">
        <v>1989.4828533</v>
      </c>
      <c r="CD97" s="75" t="n">
        <v>7.04576395498593</v>
      </c>
      <c r="CE97" s="75" t="n">
        <v>3530.0027754</v>
      </c>
      <c r="CG97" s="75" t="n">
        <v>6.31649984781562</v>
      </c>
      <c r="CH97" s="75" t="n">
        <v>336.36245825</v>
      </c>
      <c r="CJ97" s="75" t="n">
        <v>7.90634750738654</v>
      </c>
      <c r="CK97" s="75" t="n">
        <v>91.52498615</v>
      </c>
      <c r="CM97" s="75" t="n">
        <v>5.91808243501078</v>
      </c>
      <c r="CN97" s="75" t="n">
        <v>1989.4828533</v>
      </c>
      <c r="CP97" s="75" t="n">
        <v>7.04576395498593</v>
      </c>
      <c r="CQ97" s="75" t="n">
        <v>3530.0027754</v>
      </c>
    </row>
    <row r="98" s="75" customFormat="true" ht="14.5" hidden="false" customHeight="false" outlineLevel="0" collapsed="false">
      <c r="A98" s="75" t="n">
        <v>7.9195807362008</v>
      </c>
      <c r="B98" s="75" t="n">
        <v>2064.0529373</v>
      </c>
      <c r="D98" s="75" t="n">
        <v>6.87527686120572</v>
      </c>
      <c r="E98" s="75" t="n">
        <v>5262.009287</v>
      </c>
      <c r="G98" s="75" t="n">
        <v>6.94038307162303</v>
      </c>
      <c r="H98" s="75" t="n">
        <v>57.14263507</v>
      </c>
      <c r="J98" s="75" t="n">
        <v>7.91923396391092</v>
      </c>
      <c r="K98" s="75" t="n">
        <v>2111.3158154</v>
      </c>
      <c r="M98" s="75" t="n">
        <v>6.8737889357022</v>
      </c>
      <c r="N98" s="75" t="n">
        <v>5214.086389</v>
      </c>
      <c r="P98" s="75" t="n">
        <v>7.09478330314997</v>
      </c>
      <c r="Q98" s="75" t="n">
        <v>54.67901973</v>
      </c>
      <c r="S98" s="75" t="n">
        <v>7.91972440912472</v>
      </c>
      <c r="T98" s="75" t="n">
        <v>2090.5836621</v>
      </c>
      <c r="V98" s="75" t="n">
        <v>6.90501869742426</v>
      </c>
      <c r="W98" s="75" t="n">
        <v>5147.432906</v>
      </c>
      <c r="Y98" s="75" t="n">
        <v>6.96432133555375</v>
      </c>
      <c r="Z98" s="75" t="n">
        <v>56.89678773</v>
      </c>
      <c r="AB98" s="75" t="n">
        <v>7.9195807362008</v>
      </c>
      <c r="AC98" s="75" t="n">
        <v>2064.0529373</v>
      </c>
      <c r="AE98" s="75" t="n">
        <v>6.87527686120572</v>
      </c>
      <c r="AF98" s="75" t="n">
        <v>5262.009287</v>
      </c>
      <c r="AH98" s="75" t="n">
        <v>6.94038307162303</v>
      </c>
      <c r="AI98" s="75" t="n">
        <v>57.14263507</v>
      </c>
      <c r="AK98" s="75" t="n">
        <v>7.91923396391092</v>
      </c>
      <c r="AL98" s="75" t="n">
        <v>2111.3158154</v>
      </c>
      <c r="AN98" s="75" t="n">
        <v>6.8737889357022</v>
      </c>
      <c r="AO98" s="75" t="n">
        <v>5214.086389</v>
      </c>
      <c r="AQ98" s="75" t="n">
        <v>7.09478330314997</v>
      </c>
      <c r="AR98" s="75" t="n">
        <v>54.67901973</v>
      </c>
      <c r="AT98" s="75" t="n">
        <v>7.91972440912472</v>
      </c>
      <c r="AU98" s="75" t="n">
        <v>2090.5836621</v>
      </c>
      <c r="AW98" s="75" t="n">
        <v>6.90501869742426</v>
      </c>
      <c r="AX98" s="75" t="n">
        <v>5147.432906</v>
      </c>
      <c r="AZ98" s="75" t="n">
        <v>6.96432133555375</v>
      </c>
      <c r="BA98" s="75" t="n">
        <v>56.89678773</v>
      </c>
      <c r="BC98" s="75" t="n">
        <v>6.04409955943532</v>
      </c>
      <c r="BD98" s="75" t="n">
        <v>354.64996695</v>
      </c>
      <c r="BF98" s="75" t="n">
        <v>7.1069704988045</v>
      </c>
      <c r="BG98" s="75" t="n">
        <v>3424.6866637</v>
      </c>
      <c r="BI98" s="75" t="n">
        <v>7.10220758614239</v>
      </c>
      <c r="BJ98" s="75" t="n">
        <v>3392.4315811</v>
      </c>
      <c r="BL98" s="75" t="n">
        <v>6.04409955943532</v>
      </c>
      <c r="BM98" s="75" t="n">
        <v>354.64996695</v>
      </c>
      <c r="BO98" s="75" t="n">
        <v>7.1069704988045</v>
      </c>
      <c r="BP98" s="75" t="n">
        <v>3424.6866637</v>
      </c>
      <c r="BR98" s="75" t="n">
        <v>7.10220758614239</v>
      </c>
      <c r="BS98" s="75" t="n">
        <v>3392.4315811</v>
      </c>
      <c r="BU98" s="75" t="n">
        <v>6.31649984781562</v>
      </c>
      <c r="BV98" s="75" t="n">
        <v>336.36245825</v>
      </c>
      <c r="BX98" s="75" t="n">
        <v>7.90634750738654</v>
      </c>
      <c r="BY98" s="75" t="n">
        <v>91.52498615</v>
      </c>
      <c r="CA98" s="75" t="n">
        <v>5.91808243501078</v>
      </c>
      <c r="CB98" s="75" t="n">
        <v>1989.4828533</v>
      </c>
      <c r="CD98" s="75" t="n">
        <v>7.04576395498593</v>
      </c>
      <c r="CE98" s="75" t="n">
        <v>3530.0027754</v>
      </c>
      <c r="CG98" s="75" t="n">
        <v>6.31649984781562</v>
      </c>
      <c r="CH98" s="75" t="n">
        <v>336.36245825</v>
      </c>
      <c r="CJ98" s="75" t="n">
        <v>7.90634750738654</v>
      </c>
      <c r="CK98" s="75" t="n">
        <v>91.52498615</v>
      </c>
      <c r="CM98" s="75" t="n">
        <v>5.91808243501078</v>
      </c>
      <c r="CN98" s="75" t="n">
        <v>1989.4828533</v>
      </c>
      <c r="CP98" s="75" t="n">
        <v>7.04576395498593</v>
      </c>
      <c r="CQ98" s="75" t="n">
        <v>3530.0027754</v>
      </c>
    </row>
    <row r="99" s="75" customFormat="true" ht="14.5" hidden="false" customHeight="false" outlineLevel="0" collapsed="false">
      <c r="A99" s="75" t="n">
        <v>7.9195807362008</v>
      </c>
      <c r="B99" s="75" t="n">
        <v>2112.0541684</v>
      </c>
      <c r="D99" s="75" t="n">
        <v>6.83666105910369</v>
      </c>
      <c r="E99" s="75" t="n">
        <v>5384.381596</v>
      </c>
      <c r="G99" s="75" t="n">
        <v>6.8780515436052</v>
      </c>
      <c r="H99" s="75" t="n">
        <v>58.47153356</v>
      </c>
      <c r="J99" s="75" t="n">
        <v>7.91917397366398</v>
      </c>
      <c r="K99" s="75" t="n">
        <v>2160.4161832</v>
      </c>
      <c r="M99" s="75" t="n">
        <v>6.84924294709641</v>
      </c>
      <c r="N99" s="75" t="n">
        <v>5335.344212</v>
      </c>
      <c r="P99" s="75" t="n">
        <v>7.02678558997861</v>
      </c>
      <c r="Q99" s="75" t="n">
        <v>55.95062484</v>
      </c>
      <c r="S99" s="75" t="n">
        <v>7.9195182177258</v>
      </c>
      <c r="T99" s="75" t="n">
        <v>2139.2018868</v>
      </c>
      <c r="V99" s="75" t="n">
        <v>6.8809505067947</v>
      </c>
      <c r="W99" s="75" t="n">
        <v>5267.140648</v>
      </c>
      <c r="Y99" s="75" t="n">
        <v>6.88659304493061</v>
      </c>
      <c r="Z99" s="75" t="n">
        <v>58.21996884</v>
      </c>
      <c r="AB99" s="75" t="n">
        <v>7.9195807362008</v>
      </c>
      <c r="AC99" s="75" t="n">
        <v>2112.0541684</v>
      </c>
      <c r="AE99" s="75" t="n">
        <v>6.83666105910369</v>
      </c>
      <c r="AF99" s="75" t="n">
        <v>5384.381596</v>
      </c>
      <c r="AH99" s="75" t="n">
        <v>6.8780515436052</v>
      </c>
      <c r="AI99" s="75" t="n">
        <v>58.47153356</v>
      </c>
      <c r="AK99" s="75" t="n">
        <v>7.91917397366398</v>
      </c>
      <c r="AL99" s="75" t="n">
        <v>2160.4161832</v>
      </c>
      <c r="AN99" s="75" t="n">
        <v>6.84924294709641</v>
      </c>
      <c r="AO99" s="75" t="n">
        <v>5335.344212</v>
      </c>
      <c r="AQ99" s="75" t="n">
        <v>7.02678558997861</v>
      </c>
      <c r="AR99" s="75" t="n">
        <v>55.95062484</v>
      </c>
      <c r="AT99" s="75" t="n">
        <v>7.9195182177258</v>
      </c>
      <c r="AU99" s="75" t="n">
        <v>2139.2018868</v>
      </c>
      <c r="AW99" s="75" t="n">
        <v>6.8809505067947</v>
      </c>
      <c r="AX99" s="75" t="n">
        <v>5267.140648</v>
      </c>
      <c r="AZ99" s="75" t="n">
        <v>6.88659304493061</v>
      </c>
      <c r="BA99" s="75" t="n">
        <v>58.21996884</v>
      </c>
      <c r="BC99" s="75" t="n">
        <v>6.02833438646865</v>
      </c>
      <c r="BD99" s="75" t="n">
        <v>362.8976406</v>
      </c>
      <c r="BF99" s="75" t="n">
        <v>7.06535472951191</v>
      </c>
      <c r="BG99" s="75" t="n">
        <v>3504.3305396</v>
      </c>
      <c r="BI99" s="75" t="n">
        <v>7.07583493573685</v>
      </c>
      <c r="BJ99" s="75" t="n">
        <v>3471.3253388</v>
      </c>
      <c r="BL99" s="75" t="n">
        <v>6.02833438646865</v>
      </c>
      <c r="BM99" s="75" t="n">
        <v>362.8976406</v>
      </c>
      <c r="BO99" s="75" t="n">
        <v>7.06535472951191</v>
      </c>
      <c r="BP99" s="75" t="n">
        <v>3504.3305396</v>
      </c>
      <c r="BR99" s="75" t="n">
        <v>7.07583493573685</v>
      </c>
      <c r="BS99" s="75" t="n">
        <v>3471.3253388</v>
      </c>
      <c r="BU99" s="75" t="n">
        <v>6.27774559267736</v>
      </c>
      <c r="BV99" s="75" t="n">
        <v>344.184841</v>
      </c>
      <c r="BX99" s="75" t="n">
        <v>7.88957239466737</v>
      </c>
      <c r="BY99" s="75" t="n">
        <v>93.6534742</v>
      </c>
      <c r="CA99" s="75" t="n">
        <v>5.82982761268789</v>
      </c>
      <c r="CB99" s="75" t="n">
        <v>2035.7498964</v>
      </c>
      <c r="CD99" s="75" t="n">
        <v>7.01793384450282</v>
      </c>
      <c r="CE99" s="75" t="n">
        <v>3612.0958632</v>
      </c>
      <c r="CG99" s="75" t="n">
        <v>6.27774559267736</v>
      </c>
      <c r="CH99" s="75" t="n">
        <v>344.184841</v>
      </c>
      <c r="CJ99" s="75" t="n">
        <v>7.88957239466737</v>
      </c>
      <c r="CK99" s="75" t="n">
        <v>93.6534742</v>
      </c>
      <c r="CM99" s="75" t="n">
        <v>5.82982761268789</v>
      </c>
      <c r="CN99" s="75" t="n">
        <v>2035.7498964</v>
      </c>
      <c r="CP99" s="75" t="n">
        <v>7.01793384450282</v>
      </c>
      <c r="CQ99" s="75" t="n">
        <v>3612.0958632</v>
      </c>
    </row>
    <row r="100" s="75" customFormat="true" ht="14.5" hidden="false" customHeight="false" outlineLevel="0" collapsed="false">
      <c r="A100" s="75" t="n">
        <v>7.9195807362008</v>
      </c>
      <c r="B100" s="75" t="n">
        <v>2112.0541684</v>
      </c>
      <c r="D100" s="75" t="n">
        <v>6.83666105910369</v>
      </c>
      <c r="E100" s="75" t="n">
        <v>5384.381596</v>
      </c>
      <c r="G100" s="75" t="n">
        <v>6.8780515436052</v>
      </c>
      <c r="H100" s="75" t="n">
        <v>58.47153356</v>
      </c>
      <c r="J100" s="75" t="n">
        <v>7.91917397366398</v>
      </c>
      <c r="K100" s="75" t="n">
        <v>2160.4161832</v>
      </c>
      <c r="M100" s="75" t="n">
        <v>6.84924294709641</v>
      </c>
      <c r="N100" s="75" t="n">
        <v>5335.344212</v>
      </c>
      <c r="P100" s="75" t="n">
        <v>7.02678558997861</v>
      </c>
      <c r="Q100" s="75" t="n">
        <v>55.95062484</v>
      </c>
      <c r="S100" s="75" t="n">
        <v>7.9195182177258</v>
      </c>
      <c r="T100" s="75" t="n">
        <v>2139.2018868</v>
      </c>
      <c r="V100" s="75" t="n">
        <v>6.8809505067947</v>
      </c>
      <c r="W100" s="75" t="n">
        <v>5267.140648</v>
      </c>
      <c r="Y100" s="75" t="n">
        <v>6.88659304493061</v>
      </c>
      <c r="Z100" s="75" t="n">
        <v>58.21996884</v>
      </c>
      <c r="AB100" s="75" t="n">
        <v>7.9195807362008</v>
      </c>
      <c r="AC100" s="75" t="n">
        <v>2112.0541684</v>
      </c>
      <c r="AE100" s="75" t="n">
        <v>6.83666105910369</v>
      </c>
      <c r="AF100" s="75" t="n">
        <v>5384.381596</v>
      </c>
      <c r="AH100" s="75" t="n">
        <v>6.8780515436052</v>
      </c>
      <c r="AI100" s="75" t="n">
        <v>58.47153356</v>
      </c>
      <c r="AK100" s="75" t="n">
        <v>7.91917397366398</v>
      </c>
      <c r="AL100" s="75" t="n">
        <v>2160.4161832</v>
      </c>
      <c r="AN100" s="75" t="n">
        <v>6.84924294709641</v>
      </c>
      <c r="AO100" s="75" t="n">
        <v>5335.344212</v>
      </c>
      <c r="AQ100" s="75" t="n">
        <v>7.02678558997861</v>
      </c>
      <c r="AR100" s="75" t="n">
        <v>55.95062484</v>
      </c>
      <c r="AT100" s="75" t="n">
        <v>7.9195182177258</v>
      </c>
      <c r="AU100" s="75" t="n">
        <v>2139.2018868</v>
      </c>
      <c r="AW100" s="75" t="n">
        <v>6.8809505067947</v>
      </c>
      <c r="AX100" s="75" t="n">
        <v>5267.140648</v>
      </c>
      <c r="AZ100" s="75" t="n">
        <v>6.88659304493061</v>
      </c>
      <c r="BA100" s="75" t="n">
        <v>58.21996884</v>
      </c>
      <c r="BC100" s="75" t="n">
        <v>6.02833438646865</v>
      </c>
      <c r="BD100" s="75" t="n">
        <v>362.8976406</v>
      </c>
      <c r="BF100" s="75" t="n">
        <v>7.06535472951191</v>
      </c>
      <c r="BG100" s="75" t="n">
        <v>3504.3305396</v>
      </c>
      <c r="BI100" s="75" t="n">
        <v>7.07583493573685</v>
      </c>
      <c r="BJ100" s="75" t="n">
        <v>3471.3253388</v>
      </c>
      <c r="BL100" s="75" t="n">
        <v>6.02833438646865</v>
      </c>
      <c r="BM100" s="75" t="n">
        <v>362.8976406</v>
      </c>
      <c r="BO100" s="75" t="n">
        <v>7.06535472951191</v>
      </c>
      <c r="BP100" s="75" t="n">
        <v>3504.3305396</v>
      </c>
      <c r="BR100" s="75" t="n">
        <v>7.07583493573685</v>
      </c>
      <c r="BS100" s="75" t="n">
        <v>3471.3253388</v>
      </c>
      <c r="BU100" s="75" t="n">
        <v>6.27774559267736</v>
      </c>
      <c r="BV100" s="75" t="n">
        <v>344.184841</v>
      </c>
      <c r="BX100" s="75" t="n">
        <v>7.88957239466737</v>
      </c>
      <c r="BY100" s="75" t="n">
        <v>93.6534742</v>
      </c>
      <c r="CA100" s="75" t="n">
        <v>5.82982761268789</v>
      </c>
      <c r="CB100" s="75" t="n">
        <v>2035.7498964</v>
      </c>
      <c r="CD100" s="75" t="n">
        <v>7.01793384450282</v>
      </c>
      <c r="CE100" s="75" t="n">
        <v>3612.0958632</v>
      </c>
      <c r="CG100" s="75" t="n">
        <v>6.27774559267736</v>
      </c>
      <c r="CH100" s="75" t="n">
        <v>344.184841</v>
      </c>
      <c r="CJ100" s="75" t="n">
        <v>7.88957239466737</v>
      </c>
      <c r="CK100" s="75" t="n">
        <v>93.6534742</v>
      </c>
      <c r="CM100" s="75" t="n">
        <v>5.82982761268789</v>
      </c>
      <c r="CN100" s="75" t="n">
        <v>2035.7498964</v>
      </c>
      <c r="CP100" s="75" t="n">
        <v>7.01793384450282</v>
      </c>
      <c r="CQ100" s="75" t="n">
        <v>3612.0958632</v>
      </c>
    </row>
    <row r="101" s="75" customFormat="true" ht="14.5" hidden="false" customHeight="false" outlineLevel="0" collapsed="false">
      <c r="A101" s="75" t="n">
        <v>7.9195807362008</v>
      </c>
      <c r="B101" s="75" t="n">
        <v>2160.0553995</v>
      </c>
      <c r="D101" s="75" t="n">
        <v>6.80113613284903</v>
      </c>
      <c r="E101" s="75" t="n">
        <v>5506.753905</v>
      </c>
      <c r="G101" s="75" t="n">
        <v>6.81133256883066</v>
      </c>
      <c r="H101" s="75" t="n">
        <v>59.80043205</v>
      </c>
      <c r="J101" s="75" t="n">
        <v>7.91917397366398</v>
      </c>
      <c r="K101" s="75" t="n">
        <v>2209.516551</v>
      </c>
      <c r="M101" s="75" t="n">
        <v>6.8042472539743</v>
      </c>
      <c r="N101" s="75" t="n">
        <v>5456.602035</v>
      </c>
      <c r="P101" s="75" t="n">
        <v>6.97521810909856</v>
      </c>
      <c r="Q101" s="75" t="n">
        <v>57.22222995</v>
      </c>
      <c r="S101" s="75" t="n">
        <v>7.9195182177258</v>
      </c>
      <c r="T101" s="75" t="n">
        <v>2187.8201115</v>
      </c>
      <c r="V101" s="75" t="n">
        <v>6.8434881910898</v>
      </c>
      <c r="W101" s="75" t="n">
        <v>5386.84839</v>
      </c>
      <c r="Y101" s="75" t="n">
        <v>6.79419782751946</v>
      </c>
      <c r="Z101" s="75" t="n">
        <v>59.54314995</v>
      </c>
      <c r="AB101" s="75" t="n">
        <v>7.9195807362008</v>
      </c>
      <c r="AC101" s="75" t="n">
        <v>2160.0553995</v>
      </c>
      <c r="AE101" s="75" t="n">
        <v>6.80113613284903</v>
      </c>
      <c r="AF101" s="75" t="n">
        <v>5506.753905</v>
      </c>
      <c r="AH101" s="75" t="n">
        <v>6.81133256883066</v>
      </c>
      <c r="AI101" s="75" t="n">
        <v>59.80043205</v>
      </c>
      <c r="AK101" s="75" t="n">
        <v>7.91917397366398</v>
      </c>
      <c r="AL101" s="75" t="n">
        <v>2209.516551</v>
      </c>
      <c r="AN101" s="75" t="n">
        <v>6.8042472539743</v>
      </c>
      <c r="AO101" s="75" t="n">
        <v>5456.602035</v>
      </c>
      <c r="AQ101" s="75" t="n">
        <v>6.97521810909856</v>
      </c>
      <c r="AR101" s="75" t="n">
        <v>57.22222995</v>
      </c>
      <c r="AT101" s="75" t="n">
        <v>7.9195182177258</v>
      </c>
      <c r="AU101" s="75" t="n">
        <v>2187.8201115</v>
      </c>
      <c r="AW101" s="75" t="n">
        <v>6.8434881910898</v>
      </c>
      <c r="AX101" s="75" t="n">
        <v>5386.84839</v>
      </c>
      <c r="AZ101" s="75" t="n">
        <v>6.79419782751946</v>
      </c>
      <c r="BA101" s="75" t="n">
        <v>59.54314995</v>
      </c>
      <c r="BC101" s="75" t="n">
        <v>5.98707481379297</v>
      </c>
      <c r="BD101" s="75" t="n">
        <v>371.14531425</v>
      </c>
      <c r="BF101" s="75" t="n">
        <v>7.02972153688775</v>
      </c>
      <c r="BG101" s="75" t="n">
        <v>3583.9744155</v>
      </c>
      <c r="BI101" s="75" t="n">
        <v>7.03348845920413</v>
      </c>
      <c r="BJ101" s="75" t="n">
        <v>3550.2190965</v>
      </c>
      <c r="BL101" s="75" t="n">
        <v>5.98707481379297</v>
      </c>
      <c r="BM101" s="75" t="n">
        <v>371.14531425</v>
      </c>
      <c r="BO101" s="75" t="n">
        <v>7.02972153688775</v>
      </c>
      <c r="BP101" s="75" t="n">
        <v>3583.9744155</v>
      </c>
      <c r="BR101" s="75" t="n">
        <v>7.03348845920413</v>
      </c>
      <c r="BS101" s="75" t="n">
        <v>3550.2190965</v>
      </c>
      <c r="BU101" s="75" t="n">
        <v>6.23832675577671</v>
      </c>
      <c r="BV101" s="75" t="n">
        <v>352.00722375</v>
      </c>
      <c r="BX101" s="75" t="n">
        <v>7.86801981893627</v>
      </c>
      <c r="BY101" s="75" t="n">
        <v>95.78196225</v>
      </c>
      <c r="CA101" s="75" t="n">
        <v>5.82982761268789</v>
      </c>
      <c r="CB101" s="75" t="n">
        <v>2082.0169395</v>
      </c>
      <c r="CD101" s="75" t="n">
        <v>6.9683008413679</v>
      </c>
      <c r="CE101" s="75" t="n">
        <v>3694.188951</v>
      </c>
      <c r="CG101" s="75" t="n">
        <v>6.23832675577671</v>
      </c>
      <c r="CH101" s="75" t="n">
        <v>352.00722375</v>
      </c>
      <c r="CJ101" s="75" t="n">
        <v>7.86801981893627</v>
      </c>
      <c r="CK101" s="75" t="n">
        <v>95.78196225</v>
      </c>
      <c r="CM101" s="75" t="n">
        <v>5.82982761268789</v>
      </c>
      <c r="CN101" s="75" t="n">
        <v>2082.0169395</v>
      </c>
      <c r="CP101" s="75" t="n">
        <v>6.9683008413679</v>
      </c>
      <c r="CQ101" s="75" t="n">
        <v>3694.188951</v>
      </c>
    </row>
    <row r="102" s="75" customFormat="true" ht="14.5" hidden="false" customHeight="false" outlineLevel="0" collapsed="false">
      <c r="A102" s="75" t="n">
        <v>7.9195807362008</v>
      </c>
      <c r="B102" s="75" t="n">
        <v>2160.0553995</v>
      </c>
      <c r="D102" s="75" t="n">
        <v>6.80113613284903</v>
      </c>
      <c r="E102" s="75" t="n">
        <v>5506.753905</v>
      </c>
      <c r="G102" s="75" t="n">
        <v>6.81133256883066</v>
      </c>
      <c r="H102" s="75" t="n">
        <v>59.80043205</v>
      </c>
      <c r="J102" s="75" t="n">
        <v>7.91917397366398</v>
      </c>
      <c r="K102" s="75" t="n">
        <v>2209.516551</v>
      </c>
      <c r="M102" s="75" t="n">
        <v>6.8042472539743</v>
      </c>
      <c r="N102" s="75" t="n">
        <v>5456.602035</v>
      </c>
      <c r="P102" s="75" t="n">
        <v>6.97521810909856</v>
      </c>
      <c r="Q102" s="75" t="n">
        <v>57.22222995</v>
      </c>
      <c r="S102" s="75" t="n">
        <v>7.9195182177258</v>
      </c>
      <c r="T102" s="75" t="n">
        <v>2187.8201115</v>
      </c>
      <c r="V102" s="75" t="n">
        <v>6.8434881910898</v>
      </c>
      <c r="W102" s="75" t="n">
        <v>5386.84839</v>
      </c>
      <c r="Y102" s="75" t="n">
        <v>6.79419782751946</v>
      </c>
      <c r="Z102" s="75" t="n">
        <v>59.54314995</v>
      </c>
      <c r="AB102" s="75" t="n">
        <v>7.9195807362008</v>
      </c>
      <c r="AC102" s="75" t="n">
        <v>2160.0553995</v>
      </c>
      <c r="AE102" s="75" t="n">
        <v>6.80113613284903</v>
      </c>
      <c r="AF102" s="75" t="n">
        <v>5506.753905</v>
      </c>
      <c r="AH102" s="75" t="n">
        <v>6.81133256883066</v>
      </c>
      <c r="AI102" s="75" t="n">
        <v>59.80043205</v>
      </c>
      <c r="AK102" s="75" t="n">
        <v>7.91917397366398</v>
      </c>
      <c r="AL102" s="75" t="n">
        <v>2209.516551</v>
      </c>
      <c r="AN102" s="75" t="n">
        <v>6.8042472539743</v>
      </c>
      <c r="AO102" s="75" t="n">
        <v>5456.602035</v>
      </c>
      <c r="AQ102" s="75" t="n">
        <v>6.97521810909856</v>
      </c>
      <c r="AR102" s="75" t="n">
        <v>57.22222995</v>
      </c>
      <c r="AT102" s="75" t="n">
        <v>7.9195182177258</v>
      </c>
      <c r="AU102" s="75" t="n">
        <v>2187.8201115</v>
      </c>
      <c r="AW102" s="75" t="n">
        <v>6.8434881910898</v>
      </c>
      <c r="AX102" s="75" t="n">
        <v>5386.84839</v>
      </c>
      <c r="AZ102" s="75" t="n">
        <v>6.79419782751946</v>
      </c>
      <c r="BA102" s="75" t="n">
        <v>59.54314995</v>
      </c>
      <c r="BC102" s="75" t="n">
        <v>5.98707481379297</v>
      </c>
      <c r="BD102" s="75" t="n">
        <v>371.14531425</v>
      </c>
      <c r="BF102" s="75" t="n">
        <v>7.02972153688775</v>
      </c>
      <c r="BG102" s="75" t="n">
        <v>3583.9744155</v>
      </c>
      <c r="BI102" s="75" t="n">
        <v>7.03348845920413</v>
      </c>
      <c r="BJ102" s="75" t="n">
        <v>3550.2190965</v>
      </c>
      <c r="BL102" s="75" t="n">
        <v>5.98707481379297</v>
      </c>
      <c r="BM102" s="75" t="n">
        <v>371.14531425</v>
      </c>
      <c r="BO102" s="75" t="n">
        <v>7.02972153688775</v>
      </c>
      <c r="BP102" s="75" t="n">
        <v>3583.9744155</v>
      </c>
      <c r="BR102" s="75" t="n">
        <v>7.03348845920413</v>
      </c>
      <c r="BS102" s="75" t="n">
        <v>3550.2190965</v>
      </c>
      <c r="BU102" s="75" t="n">
        <v>6.23832675577671</v>
      </c>
      <c r="BV102" s="75" t="n">
        <v>352.00722375</v>
      </c>
      <c r="BX102" s="75" t="n">
        <v>7.86801981893627</v>
      </c>
      <c r="BY102" s="75" t="n">
        <v>95.78196225</v>
      </c>
      <c r="CA102" s="75" t="n">
        <v>5.82982761268789</v>
      </c>
      <c r="CB102" s="75" t="n">
        <v>2082.0169395</v>
      </c>
      <c r="CD102" s="75" t="n">
        <v>6.9683008413679</v>
      </c>
      <c r="CE102" s="75" t="n">
        <v>3694.188951</v>
      </c>
      <c r="CG102" s="75" t="n">
        <v>6.23832675577671</v>
      </c>
      <c r="CH102" s="75" t="n">
        <v>352.00722375</v>
      </c>
      <c r="CJ102" s="75" t="n">
        <v>7.86801981893627</v>
      </c>
      <c r="CK102" s="75" t="n">
        <v>95.78196225</v>
      </c>
      <c r="CM102" s="75" t="n">
        <v>5.82982761268789</v>
      </c>
      <c r="CN102" s="75" t="n">
        <v>2082.0169395</v>
      </c>
      <c r="CP102" s="75" t="n">
        <v>6.9683008413679</v>
      </c>
      <c r="CQ102" s="75" t="n">
        <v>3694.188951</v>
      </c>
    </row>
    <row r="103" s="75" customFormat="true" ht="14.5" hidden="false" customHeight="false" outlineLevel="0" collapsed="false">
      <c r="A103" s="75" t="n">
        <v>7.9195807362008</v>
      </c>
      <c r="B103" s="75" t="n">
        <v>2208.0566306</v>
      </c>
      <c r="D103" s="75" t="n">
        <v>6.76444158631841</v>
      </c>
      <c r="E103" s="75" t="n">
        <v>5629.126214</v>
      </c>
      <c r="G103" s="75" t="n">
        <v>6.72255061993427</v>
      </c>
      <c r="H103" s="75" t="n">
        <v>61.12933054</v>
      </c>
      <c r="J103" s="75" t="n">
        <v>7.91917397366398</v>
      </c>
      <c r="K103" s="75" t="n">
        <v>2258.6169188</v>
      </c>
      <c r="M103" s="75" t="n">
        <v>6.76768559249648</v>
      </c>
      <c r="N103" s="75" t="n">
        <v>5577.859858</v>
      </c>
      <c r="P103" s="75" t="n">
        <v>6.87132959826702</v>
      </c>
      <c r="Q103" s="75" t="n">
        <v>58.49383506</v>
      </c>
      <c r="S103" s="75" t="n">
        <v>7.91945156714686</v>
      </c>
      <c r="T103" s="75" t="n">
        <v>2236.4383362</v>
      </c>
      <c r="V103" s="75" t="n">
        <v>6.81585137609295</v>
      </c>
      <c r="W103" s="75" t="n">
        <v>5506.556132</v>
      </c>
      <c r="Y103" s="75" t="n">
        <v>6.73338560584847</v>
      </c>
      <c r="Z103" s="75" t="n">
        <v>60.86633106</v>
      </c>
      <c r="AB103" s="75" t="n">
        <v>7.9195807362008</v>
      </c>
      <c r="AC103" s="75" t="n">
        <v>2208.0566306</v>
      </c>
      <c r="AE103" s="75" t="n">
        <v>6.76444158631841</v>
      </c>
      <c r="AF103" s="75" t="n">
        <v>5629.126214</v>
      </c>
      <c r="AH103" s="75" t="n">
        <v>6.72255061993427</v>
      </c>
      <c r="AI103" s="75" t="n">
        <v>61.12933054</v>
      </c>
      <c r="AK103" s="75" t="n">
        <v>7.91917397366398</v>
      </c>
      <c r="AL103" s="75" t="n">
        <v>2258.6169188</v>
      </c>
      <c r="AN103" s="75" t="n">
        <v>6.76768559249648</v>
      </c>
      <c r="AO103" s="75" t="n">
        <v>5577.859858</v>
      </c>
      <c r="AQ103" s="75" t="n">
        <v>6.87132959826702</v>
      </c>
      <c r="AR103" s="75" t="n">
        <v>58.49383506</v>
      </c>
      <c r="AT103" s="75" t="n">
        <v>7.91945156714686</v>
      </c>
      <c r="AU103" s="75" t="n">
        <v>2236.4383362</v>
      </c>
      <c r="AW103" s="75" t="n">
        <v>6.81585137609295</v>
      </c>
      <c r="AX103" s="75" t="n">
        <v>5506.556132</v>
      </c>
      <c r="AZ103" s="75" t="n">
        <v>6.73338560584847</v>
      </c>
      <c r="BA103" s="75" t="n">
        <v>60.86633106</v>
      </c>
      <c r="BC103" s="75" t="n">
        <v>5.97860379719029</v>
      </c>
      <c r="BD103" s="75" t="n">
        <v>379.3929879</v>
      </c>
      <c r="BF103" s="75" t="n">
        <v>6.99120433826652</v>
      </c>
      <c r="BG103" s="75" t="n">
        <v>3663.6182914</v>
      </c>
      <c r="BI103" s="75" t="n">
        <v>6.99361050119809</v>
      </c>
      <c r="BJ103" s="75" t="n">
        <v>3629.1128542</v>
      </c>
      <c r="BL103" s="75" t="n">
        <v>5.97860379719029</v>
      </c>
      <c r="BM103" s="75" t="n">
        <v>379.3929879</v>
      </c>
      <c r="BO103" s="75" t="n">
        <v>6.99120433826652</v>
      </c>
      <c r="BP103" s="75" t="n">
        <v>3663.6182914</v>
      </c>
      <c r="BR103" s="75" t="n">
        <v>6.99361050119809</v>
      </c>
      <c r="BS103" s="75" t="n">
        <v>3629.1128542</v>
      </c>
      <c r="BU103" s="75" t="n">
        <v>6.20383972706934</v>
      </c>
      <c r="BV103" s="75" t="n">
        <v>359.8296065</v>
      </c>
      <c r="BX103" s="75" t="n">
        <v>7.85023922575227</v>
      </c>
      <c r="BY103" s="75" t="n">
        <v>97.9104503</v>
      </c>
      <c r="CA103" s="75" t="n">
        <v>5.81746411051381</v>
      </c>
      <c r="CB103" s="75" t="n">
        <v>2128.2839826</v>
      </c>
      <c r="CD103" s="75" t="n">
        <v>6.9241098005944</v>
      </c>
      <c r="CE103" s="75" t="n">
        <v>3776.2820388</v>
      </c>
      <c r="CG103" s="75" t="n">
        <v>6.20383972706934</v>
      </c>
      <c r="CH103" s="75" t="n">
        <v>359.8296065</v>
      </c>
      <c r="CJ103" s="75" t="n">
        <v>7.85023922575227</v>
      </c>
      <c r="CK103" s="75" t="n">
        <v>97.9104503</v>
      </c>
      <c r="CM103" s="75" t="n">
        <v>5.81746411051381</v>
      </c>
      <c r="CN103" s="75" t="n">
        <v>2128.2839826</v>
      </c>
      <c r="CP103" s="75" t="n">
        <v>6.9241098005944</v>
      </c>
      <c r="CQ103" s="75" t="n">
        <v>3776.2820388</v>
      </c>
    </row>
    <row r="104" s="75" customFormat="true" ht="14.5" hidden="false" customHeight="false" outlineLevel="0" collapsed="false">
      <c r="A104" s="75" t="n">
        <v>7.9195807362008</v>
      </c>
      <c r="B104" s="75" t="n">
        <v>2208.0566306</v>
      </c>
      <c r="D104" s="75" t="n">
        <v>6.76444158631841</v>
      </c>
      <c r="E104" s="75" t="n">
        <v>5629.126214</v>
      </c>
      <c r="G104" s="75" t="n">
        <v>6.72255061993427</v>
      </c>
      <c r="H104" s="75" t="n">
        <v>61.12933054</v>
      </c>
      <c r="J104" s="75" t="n">
        <v>7.91917397366398</v>
      </c>
      <c r="K104" s="75" t="n">
        <v>2258.6169188</v>
      </c>
      <c r="M104" s="75" t="n">
        <v>6.76768559249648</v>
      </c>
      <c r="N104" s="75" t="n">
        <v>5577.859858</v>
      </c>
      <c r="P104" s="75" t="n">
        <v>6.87132959826702</v>
      </c>
      <c r="Q104" s="75" t="n">
        <v>58.49383506</v>
      </c>
      <c r="S104" s="75" t="n">
        <v>7.91945156714686</v>
      </c>
      <c r="T104" s="75" t="n">
        <v>2236.4383362</v>
      </c>
      <c r="V104" s="75" t="n">
        <v>6.81585137609295</v>
      </c>
      <c r="W104" s="75" t="n">
        <v>5506.556132</v>
      </c>
      <c r="Y104" s="75" t="n">
        <v>6.73338560584847</v>
      </c>
      <c r="Z104" s="75" t="n">
        <v>60.86633106</v>
      </c>
      <c r="AB104" s="75" t="n">
        <v>7.9195807362008</v>
      </c>
      <c r="AC104" s="75" t="n">
        <v>2208.0566306</v>
      </c>
      <c r="AE104" s="75" t="n">
        <v>6.76444158631841</v>
      </c>
      <c r="AF104" s="75" t="n">
        <v>5629.126214</v>
      </c>
      <c r="AH104" s="75" t="n">
        <v>6.72255061993427</v>
      </c>
      <c r="AI104" s="75" t="n">
        <v>61.12933054</v>
      </c>
      <c r="AK104" s="75" t="n">
        <v>7.91917397366398</v>
      </c>
      <c r="AL104" s="75" t="n">
        <v>2258.6169188</v>
      </c>
      <c r="AN104" s="75" t="n">
        <v>6.76768559249648</v>
      </c>
      <c r="AO104" s="75" t="n">
        <v>5577.859858</v>
      </c>
      <c r="AQ104" s="75" t="n">
        <v>6.87132959826702</v>
      </c>
      <c r="AR104" s="75" t="n">
        <v>58.49383506</v>
      </c>
      <c r="AT104" s="75" t="n">
        <v>7.91945156714686</v>
      </c>
      <c r="AU104" s="75" t="n">
        <v>2236.4383362</v>
      </c>
      <c r="AW104" s="75" t="n">
        <v>6.81585137609295</v>
      </c>
      <c r="AX104" s="75" t="n">
        <v>5506.556132</v>
      </c>
      <c r="AZ104" s="75" t="n">
        <v>6.73338560584847</v>
      </c>
      <c r="BA104" s="75" t="n">
        <v>60.86633106</v>
      </c>
      <c r="BC104" s="75" t="n">
        <v>5.97860379719029</v>
      </c>
      <c r="BD104" s="75" t="n">
        <v>379.3929879</v>
      </c>
      <c r="BF104" s="75" t="n">
        <v>6.99120433826652</v>
      </c>
      <c r="BG104" s="75" t="n">
        <v>3663.6182914</v>
      </c>
      <c r="BI104" s="75" t="n">
        <v>6.99361050119809</v>
      </c>
      <c r="BJ104" s="75" t="n">
        <v>3629.1128542</v>
      </c>
      <c r="BL104" s="75" t="n">
        <v>5.97860379719029</v>
      </c>
      <c r="BM104" s="75" t="n">
        <v>379.3929879</v>
      </c>
      <c r="BO104" s="75" t="n">
        <v>6.99120433826652</v>
      </c>
      <c r="BP104" s="75" t="n">
        <v>3663.6182914</v>
      </c>
      <c r="BR104" s="75" t="n">
        <v>6.99361050119809</v>
      </c>
      <c r="BS104" s="75" t="n">
        <v>3629.1128542</v>
      </c>
      <c r="BU104" s="75" t="n">
        <v>6.20383972706934</v>
      </c>
      <c r="BV104" s="75" t="n">
        <v>359.8296065</v>
      </c>
      <c r="BX104" s="75" t="n">
        <v>7.85023922575227</v>
      </c>
      <c r="BY104" s="75" t="n">
        <v>97.9104503</v>
      </c>
      <c r="CA104" s="75" t="n">
        <v>5.81746411051381</v>
      </c>
      <c r="CB104" s="75" t="n">
        <v>2128.2839826</v>
      </c>
      <c r="CD104" s="75" t="n">
        <v>6.9241098005944</v>
      </c>
      <c r="CE104" s="75" t="n">
        <v>3776.2820388</v>
      </c>
      <c r="CG104" s="75" t="n">
        <v>6.20383972706934</v>
      </c>
      <c r="CH104" s="75" t="n">
        <v>359.8296065</v>
      </c>
      <c r="CJ104" s="75" t="n">
        <v>7.85023922575227</v>
      </c>
      <c r="CK104" s="75" t="n">
        <v>97.9104503</v>
      </c>
      <c r="CM104" s="75" t="n">
        <v>5.81746411051381</v>
      </c>
      <c r="CN104" s="75" t="n">
        <v>2128.2839826</v>
      </c>
      <c r="CP104" s="75" t="n">
        <v>6.9241098005944</v>
      </c>
      <c r="CQ104" s="75" t="n">
        <v>3776.2820388</v>
      </c>
    </row>
    <row r="105" s="75" customFormat="true" ht="14.5" hidden="false" customHeight="false" outlineLevel="0" collapsed="false">
      <c r="A105" s="75" t="n">
        <v>7.91943892835545</v>
      </c>
      <c r="B105" s="75" t="n">
        <v>2256.0578617</v>
      </c>
      <c r="D105" s="75" t="n">
        <v>6.72188281307227</v>
      </c>
      <c r="E105" s="75" t="n">
        <v>5751.498523</v>
      </c>
      <c r="G105" s="75" t="n">
        <v>6.62983048742626</v>
      </c>
      <c r="H105" s="75" t="n">
        <v>62.45822903</v>
      </c>
      <c r="J105" s="75" t="n">
        <v>7.91917397366398</v>
      </c>
      <c r="K105" s="75" t="n">
        <v>2307.7172866</v>
      </c>
      <c r="M105" s="75" t="n">
        <v>6.74129050883133</v>
      </c>
      <c r="N105" s="75" t="n">
        <v>5699.117681</v>
      </c>
      <c r="P105" s="75" t="n">
        <v>6.80073687991848</v>
      </c>
      <c r="Q105" s="75" t="n">
        <v>59.76544017</v>
      </c>
      <c r="S105" s="75" t="n">
        <v>7.91927932118413</v>
      </c>
      <c r="T105" s="75" t="n">
        <v>2285.0565609</v>
      </c>
      <c r="V105" s="75" t="n">
        <v>6.76989071606928</v>
      </c>
      <c r="W105" s="75" t="n">
        <v>5626.263874</v>
      </c>
      <c r="Y105" s="75" t="n">
        <v>6.65232306925596</v>
      </c>
      <c r="Z105" s="75" t="n">
        <v>62.18951217</v>
      </c>
      <c r="AB105" s="75" t="n">
        <v>7.91943892835545</v>
      </c>
      <c r="AC105" s="75" t="n">
        <v>2256.0578617</v>
      </c>
      <c r="AE105" s="75" t="n">
        <v>6.72188281307227</v>
      </c>
      <c r="AF105" s="75" t="n">
        <v>5751.498523</v>
      </c>
      <c r="AH105" s="75" t="n">
        <v>6.62983048742626</v>
      </c>
      <c r="AI105" s="75" t="n">
        <v>62.45822903</v>
      </c>
      <c r="AK105" s="75" t="n">
        <v>7.91917397366398</v>
      </c>
      <c r="AL105" s="75" t="n">
        <v>2307.7172866</v>
      </c>
      <c r="AN105" s="75" t="n">
        <v>6.74129050883133</v>
      </c>
      <c r="AO105" s="75" t="n">
        <v>5699.117681</v>
      </c>
      <c r="AQ105" s="75" t="n">
        <v>6.80073687991848</v>
      </c>
      <c r="AR105" s="75" t="n">
        <v>59.76544017</v>
      </c>
      <c r="AT105" s="75" t="n">
        <v>7.91927932118413</v>
      </c>
      <c r="AU105" s="75" t="n">
        <v>2285.0565609</v>
      </c>
      <c r="AW105" s="75" t="n">
        <v>6.76989071606928</v>
      </c>
      <c r="AX105" s="75" t="n">
        <v>5626.263874</v>
      </c>
      <c r="AZ105" s="75" t="n">
        <v>6.65232306925596</v>
      </c>
      <c r="BA105" s="75" t="n">
        <v>62.18951217</v>
      </c>
      <c r="BC105" s="75" t="n">
        <v>5.94840489604265</v>
      </c>
      <c r="BD105" s="75" t="n">
        <v>387.64066155</v>
      </c>
      <c r="BF105" s="75" t="n">
        <v>6.95097253057504</v>
      </c>
      <c r="BG105" s="75" t="n">
        <v>3743.2621673</v>
      </c>
      <c r="BI105" s="75" t="n">
        <v>6.96565579454609</v>
      </c>
      <c r="BJ105" s="75" t="n">
        <v>3708.0066119</v>
      </c>
      <c r="BL105" s="75" t="n">
        <v>5.94840489604265</v>
      </c>
      <c r="BM105" s="75" t="n">
        <v>387.64066155</v>
      </c>
      <c r="BO105" s="75" t="n">
        <v>6.95097253057504</v>
      </c>
      <c r="BP105" s="75" t="n">
        <v>3743.2621673</v>
      </c>
      <c r="BR105" s="75" t="n">
        <v>6.96565579454609</v>
      </c>
      <c r="BS105" s="75" t="n">
        <v>3708.0066119</v>
      </c>
      <c r="BU105" s="75" t="n">
        <v>6.17964900824769</v>
      </c>
      <c r="BV105" s="75" t="n">
        <v>367.65198925</v>
      </c>
      <c r="BX105" s="75" t="n">
        <v>7.82876461073842</v>
      </c>
      <c r="BY105" s="75" t="n">
        <v>100.03893835</v>
      </c>
      <c r="CA105" s="75" t="n">
        <v>5.75557315751385</v>
      </c>
      <c r="CB105" s="75" t="n">
        <v>2174.5510257</v>
      </c>
      <c r="CD105" s="75" t="n">
        <v>6.89132468117021</v>
      </c>
      <c r="CE105" s="75" t="n">
        <v>3858.3751266</v>
      </c>
      <c r="CG105" s="75" t="n">
        <v>6.17964900824769</v>
      </c>
      <c r="CH105" s="75" t="n">
        <v>367.65198925</v>
      </c>
      <c r="CJ105" s="75" t="n">
        <v>7.82876461073842</v>
      </c>
      <c r="CK105" s="75" t="n">
        <v>100.03893835</v>
      </c>
      <c r="CM105" s="75" t="n">
        <v>5.75557315751385</v>
      </c>
      <c r="CN105" s="75" t="n">
        <v>2174.5510257</v>
      </c>
      <c r="CP105" s="75" t="n">
        <v>6.89132468117021</v>
      </c>
      <c r="CQ105" s="75" t="n">
        <v>3858.3751266</v>
      </c>
    </row>
    <row r="106" s="75" customFormat="true" ht="14.5" hidden="false" customHeight="false" outlineLevel="0" collapsed="false">
      <c r="A106" s="75" t="n">
        <v>7.91943892835545</v>
      </c>
      <c r="B106" s="75" t="n">
        <v>2256.0578617</v>
      </c>
      <c r="D106" s="75" t="n">
        <v>6.72188281307227</v>
      </c>
      <c r="E106" s="75" t="n">
        <v>5751.498523</v>
      </c>
      <c r="G106" s="75" t="n">
        <v>6.62983048742626</v>
      </c>
      <c r="H106" s="75" t="n">
        <v>62.45822903</v>
      </c>
      <c r="J106" s="75" t="n">
        <v>7.91917397366398</v>
      </c>
      <c r="K106" s="75" t="n">
        <v>2307.7172866</v>
      </c>
      <c r="M106" s="75" t="n">
        <v>6.74129050883133</v>
      </c>
      <c r="N106" s="75" t="n">
        <v>5699.117681</v>
      </c>
      <c r="P106" s="75" t="n">
        <v>6.80073687991848</v>
      </c>
      <c r="Q106" s="75" t="n">
        <v>59.76544017</v>
      </c>
      <c r="S106" s="75" t="n">
        <v>7.91927932118413</v>
      </c>
      <c r="T106" s="75" t="n">
        <v>2285.0565609</v>
      </c>
      <c r="V106" s="75" t="n">
        <v>6.76989071606928</v>
      </c>
      <c r="W106" s="75" t="n">
        <v>5626.263874</v>
      </c>
      <c r="Y106" s="75" t="n">
        <v>6.65232306925596</v>
      </c>
      <c r="Z106" s="75" t="n">
        <v>62.18951217</v>
      </c>
      <c r="AB106" s="75" t="n">
        <v>7.91943892835545</v>
      </c>
      <c r="AC106" s="75" t="n">
        <v>2256.0578617</v>
      </c>
      <c r="AE106" s="75" t="n">
        <v>6.72188281307227</v>
      </c>
      <c r="AF106" s="75" t="n">
        <v>5751.498523</v>
      </c>
      <c r="AH106" s="75" t="n">
        <v>6.62983048742626</v>
      </c>
      <c r="AI106" s="75" t="n">
        <v>62.45822903</v>
      </c>
      <c r="AK106" s="75" t="n">
        <v>7.91917397366398</v>
      </c>
      <c r="AL106" s="75" t="n">
        <v>2307.7172866</v>
      </c>
      <c r="AN106" s="75" t="n">
        <v>6.74129050883133</v>
      </c>
      <c r="AO106" s="75" t="n">
        <v>5699.117681</v>
      </c>
      <c r="AQ106" s="75" t="n">
        <v>6.80073687991848</v>
      </c>
      <c r="AR106" s="75" t="n">
        <v>59.76544017</v>
      </c>
      <c r="AT106" s="75" t="n">
        <v>7.91927932118413</v>
      </c>
      <c r="AU106" s="75" t="n">
        <v>2285.0565609</v>
      </c>
      <c r="AW106" s="75" t="n">
        <v>6.76989071606928</v>
      </c>
      <c r="AX106" s="75" t="n">
        <v>5626.263874</v>
      </c>
      <c r="AZ106" s="75" t="n">
        <v>6.65232306925596</v>
      </c>
      <c r="BA106" s="75" t="n">
        <v>62.18951217</v>
      </c>
      <c r="BC106" s="75" t="n">
        <v>5.94840489604265</v>
      </c>
      <c r="BD106" s="75" t="n">
        <v>387.64066155</v>
      </c>
      <c r="BF106" s="75" t="n">
        <v>6.95097253057504</v>
      </c>
      <c r="BG106" s="75" t="n">
        <v>3743.2621673</v>
      </c>
      <c r="BI106" s="75" t="n">
        <v>6.96565579454609</v>
      </c>
      <c r="BJ106" s="75" t="n">
        <v>3708.0066119</v>
      </c>
      <c r="BL106" s="75" t="n">
        <v>5.94840489604265</v>
      </c>
      <c r="BM106" s="75" t="n">
        <v>387.64066155</v>
      </c>
      <c r="BO106" s="75" t="n">
        <v>6.95097253057504</v>
      </c>
      <c r="BP106" s="75" t="n">
        <v>3743.2621673</v>
      </c>
      <c r="BR106" s="75" t="n">
        <v>6.96565579454609</v>
      </c>
      <c r="BS106" s="75" t="n">
        <v>3708.0066119</v>
      </c>
      <c r="BU106" s="75" t="n">
        <v>6.17964900824769</v>
      </c>
      <c r="BV106" s="75" t="n">
        <v>367.65198925</v>
      </c>
      <c r="BX106" s="75" t="n">
        <v>7.82876461073842</v>
      </c>
      <c r="BY106" s="75" t="n">
        <v>100.03893835</v>
      </c>
      <c r="CA106" s="75" t="n">
        <v>5.75557315751385</v>
      </c>
      <c r="CB106" s="75" t="n">
        <v>2174.5510257</v>
      </c>
      <c r="CD106" s="75" t="n">
        <v>6.89132468117021</v>
      </c>
      <c r="CE106" s="75" t="n">
        <v>3858.3751266</v>
      </c>
      <c r="CG106" s="75" t="n">
        <v>6.17964900824769</v>
      </c>
      <c r="CH106" s="75" t="n">
        <v>367.65198925</v>
      </c>
      <c r="CJ106" s="75" t="n">
        <v>7.82876461073842</v>
      </c>
      <c r="CK106" s="75" t="n">
        <v>100.03893835</v>
      </c>
      <c r="CM106" s="75" t="n">
        <v>5.75557315751385</v>
      </c>
      <c r="CN106" s="75" t="n">
        <v>2174.5510257</v>
      </c>
      <c r="CP106" s="75" t="n">
        <v>6.89132468117021</v>
      </c>
      <c r="CQ106" s="75" t="n">
        <v>3858.3751266</v>
      </c>
    </row>
    <row r="107" s="75" customFormat="true" ht="14.5" hidden="false" customHeight="false" outlineLevel="0" collapsed="false">
      <c r="A107" s="75" t="n">
        <v>7.91943892835545</v>
      </c>
      <c r="B107" s="75" t="n">
        <v>2304.0590928</v>
      </c>
      <c r="D107" s="75" t="n">
        <v>6.69730974084204</v>
      </c>
      <c r="E107" s="75" t="n">
        <v>5873.870832</v>
      </c>
      <c r="G107" s="75" t="n">
        <v>6.52583433204739</v>
      </c>
      <c r="H107" s="75" t="n">
        <v>63.78712752</v>
      </c>
      <c r="J107" s="75" t="n">
        <v>7.91917397366398</v>
      </c>
      <c r="K107" s="75" t="n">
        <v>2356.8176544</v>
      </c>
      <c r="M107" s="75" t="n">
        <v>6.71796310945981</v>
      </c>
      <c r="N107" s="75" t="n">
        <v>5820.375504</v>
      </c>
      <c r="P107" s="75" t="n">
        <v>6.71849843649043</v>
      </c>
      <c r="Q107" s="75" t="n">
        <v>61.03704528</v>
      </c>
      <c r="S107" s="75" t="n">
        <v>7.91927932118413</v>
      </c>
      <c r="T107" s="75" t="n">
        <v>2333.6747856</v>
      </c>
      <c r="V107" s="75" t="n">
        <v>6.73926936651301</v>
      </c>
      <c r="W107" s="75" t="n">
        <v>5745.971616</v>
      </c>
      <c r="Y107" s="75" t="n">
        <v>6.58219522289184</v>
      </c>
      <c r="Z107" s="75" t="n">
        <v>63.51269328</v>
      </c>
      <c r="AB107" s="75" t="n">
        <v>7.91943892835545</v>
      </c>
      <c r="AC107" s="75" t="n">
        <v>2304.0590928</v>
      </c>
      <c r="AE107" s="75" t="n">
        <v>6.69730974084204</v>
      </c>
      <c r="AF107" s="75" t="n">
        <v>5873.870832</v>
      </c>
      <c r="AH107" s="75" t="n">
        <v>6.52583433204739</v>
      </c>
      <c r="AI107" s="75" t="n">
        <v>63.78712752</v>
      </c>
      <c r="AK107" s="75" t="n">
        <v>7.91917397366398</v>
      </c>
      <c r="AL107" s="75" t="n">
        <v>2356.8176544</v>
      </c>
      <c r="AN107" s="75" t="n">
        <v>6.71796310945981</v>
      </c>
      <c r="AO107" s="75" t="n">
        <v>5820.375504</v>
      </c>
      <c r="AQ107" s="75" t="n">
        <v>6.71849843649043</v>
      </c>
      <c r="AR107" s="75" t="n">
        <v>61.03704528</v>
      </c>
      <c r="AT107" s="75" t="n">
        <v>7.91927932118413</v>
      </c>
      <c r="AU107" s="75" t="n">
        <v>2333.6747856</v>
      </c>
      <c r="AW107" s="75" t="n">
        <v>6.73926936651301</v>
      </c>
      <c r="AX107" s="75" t="n">
        <v>5745.971616</v>
      </c>
      <c r="AZ107" s="75" t="n">
        <v>6.58219522289184</v>
      </c>
      <c r="BA107" s="75" t="n">
        <v>63.51269328</v>
      </c>
      <c r="BC107" s="75" t="n">
        <v>5.88944140144303</v>
      </c>
      <c r="BD107" s="75" t="n">
        <v>395.8883352</v>
      </c>
      <c r="BF107" s="75" t="n">
        <v>6.91204638955694</v>
      </c>
      <c r="BG107" s="75" t="n">
        <v>3822.9060432</v>
      </c>
      <c r="BI107" s="75" t="n">
        <v>6.92567969355897</v>
      </c>
      <c r="BJ107" s="75" t="n">
        <v>3786.9003696</v>
      </c>
      <c r="BL107" s="75" t="n">
        <v>5.88944140144303</v>
      </c>
      <c r="BM107" s="75" t="n">
        <v>395.8883352</v>
      </c>
      <c r="BO107" s="75" t="n">
        <v>6.91204638955694</v>
      </c>
      <c r="BP107" s="75" t="n">
        <v>3822.9060432</v>
      </c>
      <c r="BR107" s="75" t="n">
        <v>6.92567969355897</v>
      </c>
      <c r="BS107" s="75" t="n">
        <v>3786.9003696</v>
      </c>
      <c r="BU107" s="75" t="n">
        <v>6.16039954474978</v>
      </c>
      <c r="BV107" s="75" t="n">
        <v>375.474372</v>
      </c>
      <c r="BX107" s="75" t="n">
        <v>7.81194760201951</v>
      </c>
      <c r="BY107" s="75" t="n">
        <v>102.1674264</v>
      </c>
      <c r="CA107" s="75" t="n">
        <v>5.72028350765258</v>
      </c>
      <c r="CB107" s="75" t="n">
        <v>2220.8180688</v>
      </c>
      <c r="CD107" s="75" t="n">
        <v>6.86307771202326</v>
      </c>
      <c r="CE107" s="75" t="n">
        <v>3940.4682144</v>
      </c>
      <c r="CG107" s="75" t="n">
        <v>6.16039954474978</v>
      </c>
      <c r="CH107" s="75" t="n">
        <v>375.474372</v>
      </c>
      <c r="CJ107" s="75" t="n">
        <v>7.81194760201951</v>
      </c>
      <c r="CK107" s="75" t="n">
        <v>102.1674264</v>
      </c>
      <c r="CM107" s="75" t="n">
        <v>5.72028350765258</v>
      </c>
      <c r="CN107" s="75" t="n">
        <v>2220.8180688</v>
      </c>
      <c r="CP107" s="75" t="n">
        <v>6.86307771202326</v>
      </c>
      <c r="CQ107" s="75" t="n">
        <v>3940.4682144</v>
      </c>
    </row>
    <row r="108" s="75" customFormat="true" ht="14.5" hidden="false" customHeight="false" outlineLevel="0" collapsed="false">
      <c r="A108" s="75" t="n">
        <v>7.91943892835545</v>
      </c>
      <c r="B108" s="75" t="n">
        <v>2304.0590928</v>
      </c>
      <c r="D108" s="75" t="n">
        <v>6.69730974084204</v>
      </c>
      <c r="E108" s="75" t="n">
        <v>5873.870832</v>
      </c>
      <c r="G108" s="75" t="n">
        <v>6.52583433204739</v>
      </c>
      <c r="H108" s="75" t="n">
        <v>63.78712752</v>
      </c>
      <c r="J108" s="75" t="n">
        <v>7.91917397366398</v>
      </c>
      <c r="K108" s="75" t="n">
        <v>2356.8176544</v>
      </c>
      <c r="M108" s="75" t="n">
        <v>6.71796310945981</v>
      </c>
      <c r="N108" s="75" t="n">
        <v>5820.375504</v>
      </c>
      <c r="P108" s="75" t="n">
        <v>6.71849843649043</v>
      </c>
      <c r="Q108" s="75" t="n">
        <v>61.03704528</v>
      </c>
      <c r="S108" s="75" t="n">
        <v>7.91927932118413</v>
      </c>
      <c r="T108" s="75" t="n">
        <v>2333.6747856</v>
      </c>
      <c r="V108" s="75" t="n">
        <v>6.73926936651301</v>
      </c>
      <c r="W108" s="75" t="n">
        <v>5745.971616</v>
      </c>
      <c r="Y108" s="75" t="n">
        <v>6.58219522289184</v>
      </c>
      <c r="Z108" s="75" t="n">
        <v>63.51269328</v>
      </c>
      <c r="AB108" s="75" t="n">
        <v>7.91943892835545</v>
      </c>
      <c r="AC108" s="75" t="n">
        <v>2304.0590928</v>
      </c>
      <c r="AE108" s="75" t="n">
        <v>6.69730974084204</v>
      </c>
      <c r="AF108" s="75" t="n">
        <v>5873.870832</v>
      </c>
      <c r="AH108" s="75" t="n">
        <v>6.52583433204739</v>
      </c>
      <c r="AI108" s="75" t="n">
        <v>63.78712752</v>
      </c>
      <c r="AK108" s="75" t="n">
        <v>7.91917397366398</v>
      </c>
      <c r="AL108" s="75" t="n">
        <v>2356.8176544</v>
      </c>
      <c r="AN108" s="75" t="n">
        <v>6.71796310945981</v>
      </c>
      <c r="AO108" s="75" t="n">
        <v>5820.375504</v>
      </c>
      <c r="AQ108" s="75" t="n">
        <v>6.71849843649043</v>
      </c>
      <c r="AR108" s="75" t="n">
        <v>61.03704528</v>
      </c>
      <c r="AT108" s="75" t="n">
        <v>7.91927932118413</v>
      </c>
      <c r="AU108" s="75" t="n">
        <v>2333.6747856</v>
      </c>
      <c r="AW108" s="75" t="n">
        <v>6.73926936651301</v>
      </c>
      <c r="AX108" s="75" t="n">
        <v>5745.971616</v>
      </c>
      <c r="AZ108" s="75" t="n">
        <v>6.58219522289184</v>
      </c>
      <c r="BA108" s="75" t="n">
        <v>63.51269328</v>
      </c>
      <c r="BC108" s="75" t="n">
        <v>5.88944140144303</v>
      </c>
      <c r="BD108" s="75" t="n">
        <v>395.8883352</v>
      </c>
      <c r="BF108" s="75" t="n">
        <v>6.91204638955694</v>
      </c>
      <c r="BG108" s="75" t="n">
        <v>3822.9060432</v>
      </c>
      <c r="BI108" s="75" t="n">
        <v>6.92567969355897</v>
      </c>
      <c r="BJ108" s="75" t="n">
        <v>3786.9003696</v>
      </c>
      <c r="BL108" s="75" t="n">
        <v>5.88944140144303</v>
      </c>
      <c r="BM108" s="75" t="n">
        <v>395.8883352</v>
      </c>
      <c r="BO108" s="75" t="n">
        <v>6.91204638955694</v>
      </c>
      <c r="BP108" s="75" t="n">
        <v>3822.9060432</v>
      </c>
      <c r="BR108" s="75" t="n">
        <v>6.92567969355897</v>
      </c>
      <c r="BS108" s="75" t="n">
        <v>3786.9003696</v>
      </c>
      <c r="BU108" s="75" t="n">
        <v>6.16039954474978</v>
      </c>
      <c r="BV108" s="75" t="n">
        <v>375.474372</v>
      </c>
      <c r="BX108" s="75" t="n">
        <v>7.81194760201951</v>
      </c>
      <c r="BY108" s="75" t="n">
        <v>102.1674264</v>
      </c>
      <c r="CA108" s="75" t="n">
        <v>5.72028350765258</v>
      </c>
      <c r="CB108" s="75" t="n">
        <v>2220.8180688</v>
      </c>
      <c r="CD108" s="75" t="n">
        <v>6.86307771202326</v>
      </c>
      <c r="CE108" s="75" t="n">
        <v>3940.4682144</v>
      </c>
      <c r="CG108" s="75" t="n">
        <v>6.16039954474978</v>
      </c>
      <c r="CH108" s="75" t="n">
        <v>375.474372</v>
      </c>
      <c r="CJ108" s="75" t="n">
        <v>7.81194760201951</v>
      </c>
      <c r="CK108" s="75" t="n">
        <v>102.1674264</v>
      </c>
      <c r="CM108" s="75" t="n">
        <v>5.72028350765258</v>
      </c>
      <c r="CN108" s="75" t="n">
        <v>2220.8180688</v>
      </c>
      <c r="CP108" s="75" t="n">
        <v>6.86307771202326</v>
      </c>
      <c r="CQ108" s="75" t="n">
        <v>3940.4682144</v>
      </c>
    </row>
    <row r="109" s="75" customFormat="true" ht="14.5" hidden="false" customHeight="false" outlineLevel="0" collapsed="false">
      <c r="A109" s="75" t="n">
        <v>7.91943892835545</v>
      </c>
      <c r="B109" s="75" t="n">
        <v>2352.0603239</v>
      </c>
      <c r="D109" s="75" t="n">
        <v>6.67437699530867</v>
      </c>
      <c r="E109" s="75" t="n">
        <v>5996.243141</v>
      </c>
      <c r="G109" s="75" t="n">
        <v>6.44652518083617</v>
      </c>
      <c r="H109" s="75" t="n">
        <v>65.11602601</v>
      </c>
      <c r="J109" s="75" t="n">
        <v>7.91917397366398</v>
      </c>
      <c r="K109" s="75" t="n">
        <v>2405.9180222</v>
      </c>
      <c r="M109" s="75" t="n">
        <v>6.66745899249882</v>
      </c>
      <c r="N109" s="75" t="n">
        <v>5941.633327</v>
      </c>
      <c r="P109" s="75" t="n">
        <v>6.61628717375142</v>
      </c>
      <c r="Q109" s="75" t="n">
        <v>62.30865039</v>
      </c>
      <c r="S109" s="75" t="n">
        <v>7.91926463672759</v>
      </c>
      <c r="T109" s="75" t="n">
        <v>2382.2930103</v>
      </c>
      <c r="V109" s="75" t="n">
        <v>6.70581523615902</v>
      </c>
      <c r="W109" s="75" t="n">
        <v>5865.679358</v>
      </c>
      <c r="Y109" s="75" t="n">
        <v>6.47880781546854</v>
      </c>
      <c r="Z109" s="75" t="n">
        <v>64.83587439</v>
      </c>
      <c r="AB109" s="75" t="n">
        <v>7.91943892835545</v>
      </c>
      <c r="AC109" s="75" t="n">
        <v>2352.0603239</v>
      </c>
      <c r="AE109" s="75" t="n">
        <v>6.67437699530867</v>
      </c>
      <c r="AF109" s="75" t="n">
        <v>5996.243141</v>
      </c>
      <c r="AH109" s="75" t="n">
        <v>6.44652518083617</v>
      </c>
      <c r="AI109" s="75" t="n">
        <v>65.11602601</v>
      </c>
      <c r="AK109" s="75" t="n">
        <v>7.91917397366398</v>
      </c>
      <c r="AL109" s="75" t="n">
        <v>2405.9180222</v>
      </c>
      <c r="AN109" s="75" t="n">
        <v>6.66745899249882</v>
      </c>
      <c r="AO109" s="75" t="n">
        <v>5941.633327</v>
      </c>
      <c r="AQ109" s="75" t="n">
        <v>6.61628717375142</v>
      </c>
      <c r="AR109" s="75" t="n">
        <v>62.30865039</v>
      </c>
      <c r="AT109" s="75" t="n">
        <v>7.91926463672759</v>
      </c>
      <c r="AU109" s="75" t="n">
        <v>2382.2930103</v>
      </c>
      <c r="AW109" s="75" t="n">
        <v>6.70581523615902</v>
      </c>
      <c r="AX109" s="75" t="n">
        <v>5865.679358</v>
      </c>
      <c r="AZ109" s="75" t="n">
        <v>6.47880781546854</v>
      </c>
      <c r="BA109" s="75" t="n">
        <v>64.83587439</v>
      </c>
      <c r="BC109" s="75" t="n">
        <v>5.84452915542696</v>
      </c>
      <c r="BD109" s="75" t="n">
        <v>404.13600885</v>
      </c>
      <c r="BF109" s="75" t="n">
        <v>6.87684101781869</v>
      </c>
      <c r="BG109" s="75" t="n">
        <v>3902.5499191</v>
      </c>
      <c r="BI109" s="75" t="n">
        <v>6.88978178543536</v>
      </c>
      <c r="BJ109" s="75" t="n">
        <v>3865.7941273</v>
      </c>
      <c r="BL109" s="75" t="n">
        <v>5.84452915542696</v>
      </c>
      <c r="BM109" s="75" t="n">
        <v>404.13600885</v>
      </c>
      <c r="BO109" s="75" t="n">
        <v>6.87684101781869</v>
      </c>
      <c r="BP109" s="75" t="n">
        <v>3902.5499191</v>
      </c>
      <c r="BR109" s="75" t="n">
        <v>6.88978178543536</v>
      </c>
      <c r="BS109" s="75" t="n">
        <v>3865.7941273</v>
      </c>
      <c r="BU109" s="75" t="n">
        <v>6.10200096807504</v>
      </c>
      <c r="BV109" s="75" t="n">
        <v>383.29675475</v>
      </c>
      <c r="BX109" s="75" t="n">
        <v>7.78871737585729</v>
      </c>
      <c r="BY109" s="75" t="n">
        <v>104.29591445</v>
      </c>
      <c r="CA109" s="75" t="n">
        <v>5.72028350765258</v>
      </c>
      <c r="CB109" s="75" t="n">
        <v>2267.0851119</v>
      </c>
      <c r="CD109" s="75" t="n">
        <v>6.82801054702162</v>
      </c>
      <c r="CE109" s="75" t="n">
        <v>4022.5613022</v>
      </c>
      <c r="CG109" s="75" t="n">
        <v>6.10200096807504</v>
      </c>
      <c r="CH109" s="75" t="n">
        <v>383.29675475</v>
      </c>
      <c r="CJ109" s="75" t="n">
        <v>7.78871737585729</v>
      </c>
      <c r="CK109" s="75" t="n">
        <v>104.29591445</v>
      </c>
      <c r="CM109" s="75" t="n">
        <v>5.72028350765258</v>
      </c>
      <c r="CN109" s="75" t="n">
        <v>2267.0851119</v>
      </c>
      <c r="CP109" s="75" t="n">
        <v>6.82801054702162</v>
      </c>
      <c r="CQ109" s="75" t="n">
        <v>4022.5613022</v>
      </c>
    </row>
    <row r="110" s="75" customFormat="true" ht="14.5" hidden="false" customHeight="false" outlineLevel="0" collapsed="false">
      <c r="A110" s="75" t="n">
        <v>7.91943892835545</v>
      </c>
      <c r="B110" s="75" t="n">
        <v>2352.0603239</v>
      </c>
      <c r="D110" s="75" t="n">
        <v>6.67437699530867</v>
      </c>
      <c r="E110" s="75" t="n">
        <v>5996.243141</v>
      </c>
      <c r="G110" s="75" t="n">
        <v>6.44652518083617</v>
      </c>
      <c r="H110" s="75" t="n">
        <v>65.11602601</v>
      </c>
      <c r="J110" s="75" t="n">
        <v>7.91917397366398</v>
      </c>
      <c r="K110" s="75" t="n">
        <v>2405.9180222</v>
      </c>
      <c r="M110" s="75" t="n">
        <v>6.66745899249882</v>
      </c>
      <c r="N110" s="75" t="n">
        <v>5941.633327</v>
      </c>
      <c r="P110" s="75" t="n">
        <v>6.61628717375142</v>
      </c>
      <c r="Q110" s="75" t="n">
        <v>62.30865039</v>
      </c>
      <c r="S110" s="75" t="n">
        <v>7.91926463672759</v>
      </c>
      <c r="T110" s="75" t="n">
        <v>2382.2930103</v>
      </c>
      <c r="V110" s="75" t="n">
        <v>6.70581523615902</v>
      </c>
      <c r="W110" s="75" t="n">
        <v>5865.679358</v>
      </c>
      <c r="Y110" s="75" t="n">
        <v>6.47880781546854</v>
      </c>
      <c r="Z110" s="75" t="n">
        <v>64.83587439</v>
      </c>
      <c r="AB110" s="75" t="n">
        <v>7.91943892835545</v>
      </c>
      <c r="AC110" s="75" t="n">
        <v>2352.0603239</v>
      </c>
      <c r="AE110" s="75" t="n">
        <v>6.67437699530867</v>
      </c>
      <c r="AF110" s="75" t="n">
        <v>5996.243141</v>
      </c>
      <c r="AH110" s="75" t="n">
        <v>6.44652518083617</v>
      </c>
      <c r="AI110" s="75" t="n">
        <v>65.11602601</v>
      </c>
      <c r="AK110" s="75" t="n">
        <v>7.91917397366398</v>
      </c>
      <c r="AL110" s="75" t="n">
        <v>2405.9180222</v>
      </c>
      <c r="AN110" s="75" t="n">
        <v>6.66745899249882</v>
      </c>
      <c r="AO110" s="75" t="n">
        <v>5941.633327</v>
      </c>
      <c r="AQ110" s="75" t="n">
        <v>6.61628717375142</v>
      </c>
      <c r="AR110" s="75" t="n">
        <v>62.30865039</v>
      </c>
      <c r="AT110" s="75" t="n">
        <v>7.91926463672759</v>
      </c>
      <c r="AU110" s="75" t="n">
        <v>2382.2930103</v>
      </c>
      <c r="AW110" s="75" t="n">
        <v>6.70581523615902</v>
      </c>
      <c r="AX110" s="75" t="n">
        <v>5865.679358</v>
      </c>
      <c r="AZ110" s="75" t="n">
        <v>6.47880781546854</v>
      </c>
      <c r="BA110" s="75" t="n">
        <v>64.83587439</v>
      </c>
      <c r="BC110" s="75" t="n">
        <v>5.84452915542696</v>
      </c>
      <c r="BD110" s="75" t="n">
        <v>404.13600885</v>
      </c>
      <c r="BF110" s="75" t="n">
        <v>6.87684101781869</v>
      </c>
      <c r="BG110" s="75" t="n">
        <v>3902.5499191</v>
      </c>
      <c r="BI110" s="75" t="n">
        <v>6.88978178543536</v>
      </c>
      <c r="BJ110" s="75" t="n">
        <v>3865.7941273</v>
      </c>
      <c r="BL110" s="75" t="n">
        <v>5.84452915542696</v>
      </c>
      <c r="BM110" s="75" t="n">
        <v>404.13600885</v>
      </c>
      <c r="BO110" s="75" t="n">
        <v>6.87684101781869</v>
      </c>
      <c r="BP110" s="75" t="n">
        <v>3902.5499191</v>
      </c>
      <c r="BR110" s="75" t="n">
        <v>6.88978178543536</v>
      </c>
      <c r="BS110" s="75" t="n">
        <v>3865.7941273</v>
      </c>
      <c r="BU110" s="75" t="n">
        <v>6.10200096807504</v>
      </c>
      <c r="BV110" s="75" t="n">
        <v>383.29675475</v>
      </c>
      <c r="BX110" s="75" t="n">
        <v>7.78871737585729</v>
      </c>
      <c r="BY110" s="75" t="n">
        <v>104.29591445</v>
      </c>
      <c r="CA110" s="75" t="n">
        <v>5.72028350765258</v>
      </c>
      <c r="CB110" s="75" t="n">
        <v>2267.0851119</v>
      </c>
      <c r="CD110" s="75" t="n">
        <v>6.82801054702162</v>
      </c>
      <c r="CE110" s="75" t="n">
        <v>4022.5613022</v>
      </c>
      <c r="CG110" s="75" t="n">
        <v>6.10200096807504</v>
      </c>
      <c r="CH110" s="75" t="n">
        <v>383.29675475</v>
      </c>
      <c r="CJ110" s="75" t="n">
        <v>7.78871737585729</v>
      </c>
      <c r="CK110" s="75" t="n">
        <v>104.29591445</v>
      </c>
      <c r="CM110" s="75" t="n">
        <v>5.72028350765258</v>
      </c>
      <c r="CN110" s="75" t="n">
        <v>2267.0851119</v>
      </c>
      <c r="CP110" s="75" t="n">
        <v>6.82801054702162</v>
      </c>
      <c r="CQ110" s="75" t="n">
        <v>4022.5613022</v>
      </c>
    </row>
    <row r="111" s="75" customFormat="true" ht="14.5" hidden="false" customHeight="false" outlineLevel="0" collapsed="false">
      <c r="A111" s="75" t="n">
        <v>7.91943892835545</v>
      </c>
      <c r="B111" s="75" t="n">
        <v>2400.061555</v>
      </c>
      <c r="D111" s="75" t="n">
        <v>6.64540689190798</v>
      </c>
      <c r="E111" s="75" t="n">
        <v>6118.61545</v>
      </c>
      <c r="G111" s="75" t="n">
        <v>6.36848312554512</v>
      </c>
      <c r="H111" s="75" t="n">
        <v>66.4449245</v>
      </c>
      <c r="J111" s="75" t="n">
        <v>7.91917397366398</v>
      </c>
      <c r="K111" s="75" t="n">
        <v>2455.01839</v>
      </c>
      <c r="M111" s="75" t="n">
        <v>6.64234856099658</v>
      </c>
      <c r="N111" s="75" t="n">
        <v>6062.89115</v>
      </c>
      <c r="P111" s="75" t="n">
        <v>6.55645200503406</v>
      </c>
      <c r="Q111" s="75" t="n">
        <v>63.5802555</v>
      </c>
      <c r="S111" s="75" t="n">
        <v>7.91923296922668</v>
      </c>
      <c r="T111" s="75" t="n">
        <v>2430.911235</v>
      </c>
      <c r="V111" s="75" t="n">
        <v>6.68345768181173</v>
      </c>
      <c r="W111" s="75" t="n">
        <v>5985.3871</v>
      </c>
      <c r="Y111" s="75" t="n">
        <v>6.39155826667023</v>
      </c>
      <c r="Z111" s="75" t="n">
        <v>66.1590555</v>
      </c>
      <c r="AB111" s="75" t="n">
        <v>7.91943892835545</v>
      </c>
      <c r="AC111" s="75" t="n">
        <v>2400.061555</v>
      </c>
      <c r="AE111" s="75" t="n">
        <v>6.64540689190798</v>
      </c>
      <c r="AF111" s="75" t="n">
        <v>6118.61545</v>
      </c>
      <c r="AH111" s="75" t="n">
        <v>6.36848312554512</v>
      </c>
      <c r="AI111" s="75" t="n">
        <v>66.4449245</v>
      </c>
      <c r="AK111" s="75" t="n">
        <v>7.91917397366398</v>
      </c>
      <c r="AL111" s="75" t="n">
        <v>2455.01839</v>
      </c>
      <c r="AN111" s="75" t="n">
        <v>6.64234856099658</v>
      </c>
      <c r="AO111" s="75" t="n">
        <v>6062.89115</v>
      </c>
      <c r="AQ111" s="75" t="n">
        <v>6.55645200503406</v>
      </c>
      <c r="AR111" s="75" t="n">
        <v>63.5802555</v>
      </c>
      <c r="AT111" s="75" t="n">
        <v>7.91923296922668</v>
      </c>
      <c r="AU111" s="75" t="n">
        <v>2430.911235</v>
      </c>
      <c r="AW111" s="75" t="n">
        <v>6.68345768181173</v>
      </c>
      <c r="AX111" s="75" t="n">
        <v>5985.3871</v>
      </c>
      <c r="AZ111" s="75" t="n">
        <v>6.39155826667023</v>
      </c>
      <c r="BA111" s="75" t="n">
        <v>66.1590555</v>
      </c>
      <c r="BC111" s="75" t="n">
        <v>5.83341105212632</v>
      </c>
      <c r="BD111" s="75" t="n">
        <v>412.3836825</v>
      </c>
      <c r="BF111" s="75" t="n">
        <v>6.83028395694423</v>
      </c>
      <c r="BG111" s="75" t="n">
        <v>3982.193795</v>
      </c>
      <c r="BI111" s="75" t="n">
        <v>6.84431997701656</v>
      </c>
      <c r="BJ111" s="75" t="n">
        <v>3944.687885</v>
      </c>
      <c r="BL111" s="75" t="n">
        <v>5.83341105212632</v>
      </c>
      <c r="BM111" s="75" t="n">
        <v>412.3836825</v>
      </c>
      <c r="BO111" s="75" t="n">
        <v>6.83028395694423</v>
      </c>
      <c r="BP111" s="75" t="n">
        <v>3982.193795</v>
      </c>
      <c r="BR111" s="75" t="n">
        <v>6.84431997701656</v>
      </c>
      <c r="BS111" s="75" t="n">
        <v>3944.687885</v>
      </c>
      <c r="BU111" s="75" t="n">
        <v>6.05284464301562</v>
      </c>
      <c r="BV111" s="75" t="n">
        <v>391.1191375</v>
      </c>
      <c r="BX111" s="75" t="n">
        <v>7.77066446144156</v>
      </c>
      <c r="BY111" s="75" t="n">
        <v>106.4244025</v>
      </c>
      <c r="CA111" s="75" t="n">
        <v>5.67504167667151</v>
      </c>
      <c r="CB111" s="75" t="n">
        <v>2313.352155</v>
      </c>
      <c r="CD111" s="75" t="n">
        <v>6.80359141205914</v>
      </c>
      <c r="CE111" s="75" t="n">
        <v>4104.65439</v>
      </c>
      <c r="CG111" s="75" t="n">
        <v>6.05284464301562</v>
      </c>
      <c r="CH111" s="75" t="n">
        <v>391.1191375</v>
      </c>
      <c r="CJ111" s="75" t="n">
        <v>7.77066446144156</v>
      </c>
      <c r="CK111" s="75" t="n">
        <v>106.4244025</v>
      </c>
      <c r="CM111" s="75" t="n">
        <v>5.67504167667151</v>
      </c>
      <c r="CN111" s="75" t="n">
        <v>2313.352155</v>
      </c>
      <c r="CP111" s="75" t="n">
        <v>6.80359141205914</v>
      </c>
      <c r="CQ111" s="75" t="n">
        <v>4104.65439</v>
      </c>
    </row>
    <row r="112" s="75" customFormat="true" ht="14.5" hidden="false" customHeight="false" outlineLevel="0" collapsed="false">
      <c r="A112" s="75" t="n">
        <v>7.91943892835545</v>
      </c>
      <c r="B112" s="75" t="n">
        <v>2400.061555</v>
      </c>
      <c r="D112" s="75" t="n">
        <v>6.64540689190798</v>
      </c>
      <c r="E112" s="75" t="n">
        <v>6118.61545</v>
      </c>
      <c r="G112" s="75" t="n">
        <v>6.36848312554512</v>
      </c>
      <c r="H112" s="75" t="n">
        <v>66.4449245</v>
      </c>
      <c r="J112" s="75" t="n">
        <v>7.91917397366398</v>
      </c>
      <c r="K112" s="75" t="n">
        <v>2455.01839</v>
      </c>
      <c r="M112" s="75" t="n">
        <v>6.64234856099658</v>
      </c>
      <c r="N112" s="75" t="n">
        <v>6062.89115</v>
      </c>
      <c r="P112" s="75" t="n">
        <v>6.55645200503406</v>
      </c>
      <c r="Q112" s="75" t="n">
        <v>63.5802555</v>
      </c>
      <c r="S112" s="75" t="n">
        <v>7.91923296922668</v>
      </c>
      <c r="T112" s="75" t="n">
        <v>2430.911235</v>
      </c>
      <c r="V112" s="75" t="n">
        <v>6.68345768181173</v>
      </c>
      <c r="W112" s="75" t="n">
        <v>5985.3871</v>
      </c>
      <c r="Y112" s="75" t="n">
        <v>6.39155826667023</v>
      </c>
      <c r="Z112" s="75" t="n">
        <v>66.1590555</v>
      </c>
      <c r="AB112" s="75" t="n">
        <v>7.91943892835545</v>
      </c>
      <c r="AC112" s="75" t="n">
        <v>2400.061555</v>
      </c>
      <c r="AE112" s="75" t="n">
        <v>6.64540689190798</v>
      </c>
      <c r="AF112" s="75" t="n">
        <v>6118.61545</v>
      </c>
      <c r="AH112" s="75" t="n">
        <v>6.36848312554512</v>
      </c>
      <c r="AI112" s="75" t="n">
        <v>66.4449245</v>
      </c>
      <c r="AK112" s="75" t="n">
        <v>7.91917397366398</v>
      </c>
      <c r="AL112" s="75" t="n">
        <v>2455.01839</v>
      </c>
      <c r="AN112" s="75" t="n">
        <v>6.64234856099658</v>
      </c>
      <c r="AO112" s="75" t="n">
        <v>6062.89115</v>
      </c>
      <c r="AQ112" s="75" t="n">
        <v>6.55645200503406</v>
      </c>
      <c r="AR112" s="75" t="n">
        <v>63.5802555</v>
      </c>
      <c r="AT112" s="75" t="n">
        <v>7.91923296922668</v>
      </c>
      <c r="AU112" s="75" t="n">
        <v>2430.911235</v>
      </c>
      <c r="AW112" s="75" t="n">
        <v>6.68345768181173</v>
      </c>
      <c r="AX112" s="75" t="n">
        <v>5985.3871</v>
      </c>
      <c r="AZ112" s="75" t="n">
        <v>6.39155826667023</v>
      </c>
      <c r="BA112" s="75" t="n">
        <v>66.1590555</v>
      </c>
      <c r="BC112" s="75" t="n">
        <v>5.83341105212632</v>
      </c>
      <c r="BD112" s="75" t="n">
        <v>412.3836825</v>
      </c>
      <c r="BF112" s="75" t="n">
        <v>6.83028395694423</v>
      </c>
      <c r="BG112" s="75" t="n">
        <v>3982.193795</v>
      </c>
      <c r="BI112" s="75" t="n">
        <v>6.84431997701656</v>
      </c>
      <c r="BJ112" s="75" t="n">
        <v>3944.687885</v>
      </c>
      <c r="BL112" s="75" t="n">
        <v>5.83341105212632</v>
      </c>
      <c r="BM112" s="75" t="n">
        <v>412.3836825</v>
      </c>
      <c r="BO112" s="75" t="n">
        <v>6.83028395694423</v>
      </c>
      <c r="BP112" s="75" t="n">
        <v>3982.193795</v>
      </c>
      <c r="BR112" s="75" t="n">
        <v>6.84431997701656</v>
      </c>
      <c r="BS112" s="75" t="n">
        <v>3944.687885</v>
      </c>
      <c r="BU112" s="75" t="n">
        <v>6.05284464301562</v>
      </c>
      <c r="BV112" s="75" t="n">
        <v>391.1191375</v>
      </c>
      <c r="BX112" s="75" t="n">
        <v>7.77066446144156</v>
      </c>
      <c r="BY112" s="75" t="n">
        <v>106.4244025</v>
      </c>
      <c r="CA112" s="75" t="n">
        <v>5.67504167667151</v>
      </c>
      <c r="CB112" s="75" t="n">
        <v>2313.352155</v>
      </c>
      <c r="CD112" s="75" t="n">
        <v>6.80359141205914</v>
      </c>
      <c r="CE112" s="75" t="n">
        <v>4104.65439</v>
      </c>
      <c r="CG112" s="75" t="n">
        <v>6.05284464301562</v>
      </c>
      <c r="CH112" s="75" t="n">
        <v>391.1191375</v>
      </c>
      <c r="CJ112" s="75" t="n">
        <v>7.77066446144156</v>
      </c>
      <c r="CK112" s="75" t="n">
        <v>106.4244025</v>
      </c>
      <c r="CM112" s="75" t="n">
        <v>5.67504167667151</v>
      </c>
      <c r="CN112" s="75" t="n">
        <v>2313.352155</v>
      </c>
      <c r="CP112" s="75" t="n">
        <v>6.80359141205914</v>
      </c>
      <c r="CQ112" s="75" t="n">
        <v>4104.65439</v>
      </c>
    </row>
    <row r="113" s="75" customFormat="true" ht="14.5" hidden="false" customHeight="false" outlineLevel="0" collapsed="false">
      <c r="A113" s="75" t="n">
        <v>7.91943892835545</v>
      </c>
      <c r="B113" s="75" t="n">
        <v>2448.0627861</v>
      </c>
      <c r="D113" s="75" t="n">
        <v>6.61296177508275</v>
      </c>
      <c r="E113" s="75" t="n">
        <v>6240.987759</v>
      </c>
      <c r="G113" s="75" t="n">
        <v>6.22574193882583</v>
      </c>
      <c r="H113" s="75" t="n">
        <v>67.77382299</v>
      </c>
      <c r="J113" s="75" t="n">
        <v>7.91917397366398</v>
      </c>
      <c r="K113" s="75" t="n">
        <v>2504.1187578</v>
      </c>
      <c r="M113" s="75" t="n">
        <v>6.6238410269326</v>
      </c>
      <c r="N113" s="75" t="n">
        <v>6184.148973</v>
      </c>
      <c r="P113" s="75" t="n">
        <v>6.48223557852373</v>
      </c>
      <c r="Q113" s="75" t="n">
        <v>64.85186061</v>
      </c>
      <c r="S113" s="75" t="n">
        <v>7.91923296922668</v>
      </c>
      <c r="T113" s="75" t="n">
        <v>2479.5294597</v>
      </c>
      <c r="V113" s="75" t="n">
        <v>6.655783152365</v>
      </c>
      <c r="W113" s="75" t="n">
        <v>6105.094842</v>
      </c>
      <c r="Y113" s="75" t="n">
        <v>6.24315802147482</v>
      </c>
      <c r="Z113" s="75" t="n">
        <v>67.48223661</v>
      </c>
      <c r="AB113" s="75" t="n">
        <v>7.91943892835545</v>
      </c>
      <c r="AC113" s="75" t="n">
        <v>2448.0627861</v>
      </c>
      <c r="AE113" s="75" t="n">
        <v>6.61296177508275</v>
      </c>
      <c r="AF113" s="75" t="n">
        <v>6240.987759</v>
      </c>
      <c r="AH113" s="75" t="n">
        <v>6.22574193882583</v>
      </c>
      <c r="AI113" s="75" t="n">
        <v>67.77382299</v>
      </c>
      <c r="AK113" s="75" t="n">
        <v>7.91917397366398</v>
      </c>
      <c r="AL113" s="75" t="n">
        <v>2504.1187578</v>
      </c>
      <c r="AN113" s="75" t="n">
        <v>6.6238410269326</v>
      </c>
      <c r="AO113" s="75" t="n">
        <v>6184.148973</v>
      </c>
      <c r="AQ113" s="75" t="n">
        <v>6.48223557852373</v>
      </c>
      <c r="AR113" s="75" t="n">
        <v>64.85186061</v>
      </c>
      <c r="AT113" s="75" t="n">
        <v>7.91923296922668</v>
      </c>
      <c r="AU113" s="75" t="n">
        <v>2479.5294597</v>
      </c>
      <c r="AW113" s="75" t="n">
        <v>6.655783152365</v>
      </c>
      <c r="AX113" s="75" t="n">
        <v>6105.094842</v>
      </c>
      <c r="AZ113" s="75" t="n">
        <v>6.24315802147482</v>
      </c>
      <c r="BA113" s="75" t="n">
        <v>67.48223661</v>
      </c>
      <c r="BC113" s="75" t="n">
        <v>5.78439129136223</v>
      </c>
      <c r="BD113" s="75" t="n">
        <v>420.63135615</v>
      </c>
      <c r="BF113" s="75" t="n">
        <v>6.80309255820043</v>
      </c>
      <c r="BG113" s="75" t="n">
        <v>4061.8376709</v>
      </c>
      <c r="BI113" s="75" t="n">
        <v>6.80593131445938</v>
      </c>
      <c r="BJ113" s="75" t="n">
        <v>4023.5816427</v>
      </c>
      <c r="BL113" s="75" t="n">
        <v>5.78439129136223</v>
      </c>
      <c r="BM113" s="75" t="n">
        <v>420.63135615</v>
      </c>
      <c r="BO113" s="75" t="n">
        <v>6.80309255820043</v>
      </c>
      <c r="BP113" s="75" t="n">
        <v>4061.8376709</v>
      </c>
      <c r="BR113" s="75" t="n">
        <v>6.80593131445938</v>
      </c>
      <c r="BS113" s="75" t="n">
        <v>4023.5816427</v>
      </c>
      <c r="BU113" s="75" t="n">
        <v>6.02308172707823</v>
      </c>
      <c r="BV113" s="75" t="n">
        <v>398.94152025</v>
      </c>
      <c r="BX113" s="75" t="n">
        <v>7.74535127207282</v>
      </c>
      <c r="BY113" s="75" t="n">
        <v>108.55289055</v>
      </c>
      <c r="CA113" s="75" t="n">
        <v>5.67504167667151</v>
      </c>
      <c r="CB113" s="75" t="n">
        <v>2359.6191981</v>
      </c>
      <c r="CD113" s="75" t="n">
        <v>6.77416510552578</v>
      </c>
      <c r="CE113" s="75" t="n">
        <v>4186.7474778</v>
      </c>
      <c r="CG113" s="75" t="n">
        <v>6.02308172707823</v>
      </c>
      <c r="CH113" s="75" t="n">
        <v>398.94152025</v>
      </c>
      <c r="CJ113" s="75" t="n">
        <v>7.74535127207282</v>
      </c>
      <c r="CK113" s="75" t="n">
        <v>108.55289055</v>
      </c>
      <c r="CM113" s="75" t="n">
        <v>5.67504167667151</v>
      </c>
      <c r="CN113" s="75" t="n">
        <v>2359.6191981</v>
      </c>
      <c r="CP113" s="75" t="n">
        <v>6.77416510552578</v>
      </c>
      <c r="CQ113" s="75" t="n">
        <v>4186.7474778</v>
      </c>
    </row>
    <row r="114" s="75" customFormat="true" ht="14.5" hidden="false" customHeight="false" outlineLevel="0" collapsed="false">
      <c r="A114" s="75" t="n">
        <v>7.91943892835545</v>
      </c>
      <c r="B114" s="75" t="n">
        <v>2448.0627861</v>
      </c>
      <c r="D114" s="75" t="n">
        <v>6.61296177508275</v>
      </c>
      <c r="E114" s="75" t="n">
        <v>6240.987759</v>
      </c>
      <c r="G114" s="75" t="n">
        <v>6.22574193882583</v>
      </c>
      <c r="H114" s="75" t="n">
        <v>67.77382299</v>
      </c>
      <c r="J114" s="75" t="n">
        <v>7.91917397366398</v>
      </c>
      <c r="K114" s="75" t="n">
        <v>2504.1187578</v>
      </c>
      <c r="M114" s="75" t="n">
        <v>6.6238410269326</v>
      </c>
      <c r="N114" s="75" t="n">
        <v>6184.148973</v>
      </c>
      <c r="P114" s="75" t="n">
        <v>6.48223557852373</v>
      </c>
      <c r="Q114" s="75" t="n">
        <v>64.85186061</v>
      </c>
      <c r="S114" s="75" t="n">
        <v>7.91923296922668</v>
      </c>
      <c r="T114" s="75" t="n">
        <v>2479.5294597</v>
      </c>
      <c r="V114" s="75" t="n">
        <v>6.655783152365</v>
      </c>
      <c r="W114" s="75" t="n">
        <v>6105.094842</v>
      </c>
      <c r="Y114" s="75" t="n">
        <v>6.24315802147482</v>
      </c>
      <c r="Z114" s="75" t="n">
        <v>67.48223661</v>
      </c>
      <c r="AB114" s="75" t="n">
        <v>7.91943892835545</v>
      </c>
      <c r="AC114" s="75" t="n">
        <v>2448.0627861</v>
      </c>
      <c r="AE114" s="75" t="n">
        <v>6.61296177508275</v>
      </c>
      <c r="AF114" s="75" t="n">
        <v>6240.987759</v>
      </c>
      <c r="AH114" s="75" t="n">
        <v>6.22574193882583</v>
      </c>
      <c r="AI114" s="75" t="n">
        <v>67.77382299</v>
      </c>
      <c r="AK114" s="75" t="n">
        <v>7.91917397366398</v>
      </c>
      <c r="AL114" s="75" t="n">
        <v>2504.1187578</v>
      </c>
      <c r="AN114" s="75" t="n">
        <v>6.6238410269326</v>
      </c>
      <c r="AO114" s="75" t="n">
        <v>6184.148973</v>
      </c>
      <c r="AQ114" s="75" t="n">
        <v>6.48223557852373</v>
      </c>
      <c r="AR114" s="75" t="n">
        <v>64.85186061</v>
      </c>
      <c r="AT114" s="75" t="n">
        <v>7.91923296922668</v>
      </c>
      <c r="AU114" s="75" t="n">
        <v>2479.5294597</v>
      </c>
      <c r="AW114" s="75" t="n">
        <v>6.655783152365</v>
      </c>
      <c r="AX114" s="75" t="n">
        <v>6105.094842</v>
      </c>
      <c r="AZ114" s="75" t="n">
        <v>6.24315802147482</v>
      </c>
      <c r="BA114" s="75" t="n">
        <v>67.48223661</v>
      </c>
      <c r="BC114" s="75" t="n">
        <v>5.78439129136223</v>
      </c>
      <c r="BD114" s="75" t="n">
        <v>420.63135615</v>
      </c>
      <c r="BF114" s="75" t="n">
        <v>6.80309255820043</v>
      </c>
      <c r="BG114" s="75" t="n">
        <v>4061.8376709</v>
      </c>
      <c r="BI114" s="75" t="n">
        <v>6.80593131445938</v>
      </c>
      <c r="BJ114" s="75" t="n">
        <v>4023.5816427</v>
      </c>
      <c r="BL114" s="75" t="n">
        <v>5.78439129136223</v>
      </c>
      <c r="BM114" s="75" t="n">
        <v>420.63135615</v>
      </c>
      <c r="BO114" s="75" t="n">
        <v>6.80309255820043</v>
      </c>
      <c r="BP114" s="75" t="n">
        <v>4061.8376709</v>
      </c>
      <c r="BR114" s="75" t="n">
        <v>6.80593131445938</v>
      </c>
      <c r="BS114" s="75" t="n">
        <v>4023.5816427</v>
      </c>
      <c r="BU114" s="75" t="n">
        <v>6.02308172707823</v>
      </c>
      <c r="BV114" s="75" t="n">
        <v>398.94152025</v>
      </c>
      <c r="BX114" s="75" t="n">
        <v>7.74535127207282</v>
      </c>
      <c r="BY114" s="75" t="n">
        <v>108.55289055</v>
      </c>
      <c r="CA114" s="75" t="n">
        <v>5.67504167667151</v>
      </c>
      <c r="CB114" s="75" t="n">
        <v>2359.6191981</v>
      </c>
      <c r="CD114" s="75" t="n">
        <v>6.77416510552578</v>
      </c>
      <c r="CE114" s="75" t="n">
        <v>4186.7474778</v>
      </c>
      <c r="CG114" s="75" t="n">
        <v>6.02308172707823</v>
      </c>
      <c r="CH114" s="75" t="n">
        <v>398.94152025</v>
      </c>
      <c r="CJ114" s="75" t="n">
        <v>7.74535127207282</v>
      </c>
      <c r="CK114" s="75" t="n">
        <v>108.55289055</v>
      </c>
      <c r="CM114" s="75" t="n">
        <v>5.67504167667151</v>
      </c>
      <c r="CN114" s="75" t="n">
        <v>2359.6191981</v>
      </c>
      <c r="CP114" s="75" t="n">
        <v>6.77416510552578</v>
      </c>
      <c r="CQ114" s="75" t="n">
        <v>4186.7474778</v>
      </c>
    </row>
    <row r="115" s="75" customFormat="true" ht="14.5" hidden="false" customHeight="false" outlineLevel="0" collapsed="false">
      <c r="A115" s="75" t="n">
        <v>7.91943892835545</v>
      </c>
      <c r="B115" s="75" t="n">
        <v>2496.0640172</v>
      </c>
      <c r="D115" s="75" t="n">
        <v>6.57679518304657</v>
      </c>
      <c r="E115" s="75" t="n">
        <v>6363.360068</v>
      </c>
      <c r="G115" s="75" t="n">
        <v>6.18905495888146</v>
      </c>
      <c r="H115" s="75" t="n">
        <v>69.10272148</v>
      </c>
      <c r="J115" s="75" t="n">
        <v>7.91917397366398</v>
      </c>
      <c r="K115" s="75" t="n">
        <v>2553.2191256</v>
      </c>
      <c r="M115" s="75" t="n">
        <v>6.59016559701424</v>
      </c>
      <c r="N115" s="75" t="n">
        <v>6305.406796</v>
      </c>
      <c r="P115" s="75" t="n">
        <v>6.34523802909786</v>
      </c>
      <c r="Q115" s="75" t="n">
        <v>66.12346572</v>
      </c>
      <c r="S115" s="75" t="n">
        <v>7.91922696271512</v>
      </c>
      <c r="T115" s="75" t="n">
        <v>2528.1476844</v>
      </c>
      <c r="V115" s="75" t="n">
        <v>6.61771588265521</v>
      </c>
      <c r="W115" s="75" t="n">
        <v>6224.802584</v>
      </c>
      <c r="Y115" s="75" t="n">
        <v>6.13696585840474</v>
      </c>
      <c r="Z115" s="75" t="n">
        <v>68.80541772</v>
      </c>
      <c r="AB115" s="75" t="n">
        <v>7.91943892835545</v>
      </c>
      <c r="AC115" s="75" t="n">
        <v>2496.0640172</v>
      </c>
      <c r="AE115" s="75" t="n">
        <v>6.57679518304657</v>
      </c>
      <c r="AF115" s="75" t="n">
        <v>6363.360068</v>
      </c>
      <c r="AH115" s="75" t="n">
        <v>6.18905495888146</v>
      </c>
      <c r="AI115" s="75" t="n">
        <v>69.10272148</v>
      </c>
      <c r="AK115" s="75" t="n">
        <v>7.91917397366398</v>
      </c>
      <c r="AL115" s="75" t="n">
        <v>2553.2191256</v>
      </c>
      <c r="AN115" s="75" t="n">
        <v>6.59016559701424</v>
      </c>
      <c r="AO115" s="75" t="n">
        <v>6305.406796</v>
      </c>
      <c r="AQ115" s="75" t="n">
        <v>6.34523802909786</v>
      </c>
      <c r="AR115" s="75" t="n">
        <v>66.12346572</v>
      </c>
      <c r="AT115" s="75" t="n">
        <v>7.91922696271512</v>
      </c>
      <c r="AU115" s="75" t="n">
        <v>2528.1476844</v>
      </c>
      <c r="AW115" s="75" t="n">
        <v>6.61771588265521</v>
      </c>
      <c r="AX115" s="75" t="n">
        <v>6224.802584</v>
      </c>
      <c r="AZ115" s="75" t="n">
        <v>6.13696585840474</v>
      </c>
      <c r="BA115" s="75" t="n">
        <v>68.80541772</v>
      </c>
      <c r="BC115" s="75" t="n">
        <v>5.69814609048541</v>
      </c>
      <c r="BD115" s="75" t="n">
        <v>428.8790298</v>
      </c>
      <c r="BF115" s="75" t="n">
        <v>6.77645341537952</v>
      </c>
      <c r="BG115" s="75" t="n">
        <v>4141.4815468</v>
      </c>
      <c r="BI115" s="75" t="n">
        <v>6.77846625295498</v>
      </c>
      <c r="BJ115" s="75" t="n">
        <v>4102.4754004</v>
      </c>
      <c r="BL115" s="75" t="n">
        <v>5.69814609048541</v>
      </c>
      <c r="BM115" s="75" t="n">
        <v>428.8790298</v>
      </c>
      <c r="BO115" s="75" t="n">
        <v>6.77645341537952</v>
      </c>
      <c r="BP115" s="75" t="n">
        <v>4141.4815468</v>
      </c>
      <c r="BR115" s="75" t="n">
        <v>6.77846625295498</v>
      </c>
      <c r="BS115" s="75" t="n">
        <v>4102.4754004</v>
      </c>
      <c r="BU115" s="75" t="n">
        <v>6.01390408090864</v>
      </c>
      <c r="BV115" s="75" t="n">
        <v>406.763903</v>
      </c>
      <c r="BX115" s="75" t="n">
        <v>7.71957794012085</v>
      </c>
      <c r="BY115" s="75" t="n">
        <v>110.6813786</v>
      </c>
      <c r="CA115" s="75" t="n">
        <v>5.64370544784329</v>
      </c>
      <c r="CB115" s="75" t="n">
        <v>2405.8862412</v>
      </c>
      <c r="CD115" s="75" t="n">
        <v>6.74626328178067</v>
      </c>
      <c r="CE115" s="75" t="n">
        <v>4268.8405656</v>
      </c>
      <c r="CG115" s="75" t="n">
        <v>6.01390408090864</v>
      </c>
      <c r="CH115" s="75" t="n">
        <v>406.763903</v>
      </c>
      <c r="CJ115" s="75" t="n">
        <v>7.71957794012085</v>
      </c>
      <c r="CK115" s="75" t="n">
        <v>110.6813786</v>
      </c>
      <c r="CM115" s="75" t="n">
        <v>5.64370544784329</v>
      </c>
      <c r="CN115" s="75" t="n">
        <v>2405.8862412</v>
      </c>
      <c r="CP115" s="75" t="n">
        <v>6.74626328178067</v>
      </c>
      <c r="CQ115" s="75" t="n">
        <v>4268.8405656</v>
      </c>
    </row>
    <row r="116" s="75" customFormat="true" ht="14.5" hidden="false" customHeight="false" outlineLevel="0" collapsed="false">
      <c r="A116" s="75" t="n">
        <v>7.91943892835545</v>
      </c>
      <c r="B116" s="75" t="n">
        <v>2496.0640172</v>
      </c>
      <c r="D116" s="75" t="n">
        <v>6.57679518304657</v>
      </c>
      <c r="E116" s="75" t="n">
        <v>6363.360068</v>
      </c>
      <c r="G116" s="75" t="n">
        <v>6.18905495888146</v>
      </c>
      <c r="H116" s="75" t="n">
        <v>69.10272148</v>
      </c>
      <c r="J116" s="75" t="n">
        <v>7.91917397366398</v>
      </c>
      <c r="K116" s="75" t="n">
        <v>2553.2191256</v>
      </c>
      <c r="M116" s="75" t="n">
        <v>6.59016559701424</v>
      </c>
      <c r="N116" s="75" t="n">
        <v>6305.406796</v>
      </c>
      <c r="P116" s="75" t="n">
        <v>6.34523802909786</v>
      </c>
      <c r="Q116" s="75" t="n">
        <v>66.12346572</v>
      </c>
      <c r="S116" s="75" t="n">
        <v>7.91922696271512</v>
      </c>
      <c r="T116" s="75" t="n">
        <v>2528.1476844</v>
      </c>
      <c r="V116" s="75" t="n">
        <v>6.61771588265521</v>
      </c>
      <c r="W116" s="75" t="n">
        <v>6224.802584</v>
      </c>
      <c r="Y116" s="75" t="n">
        <v>6.13696585840474</v>
      </c>
      <c r="Z116" s="75" t="n">
        <v>68.80541772</v>
      </c>
      <c r="AB116" s="75" t="n">
        <v>7.91943892835545</v>
      </c>
      <c r="AC116" s="75" t="n">
        <v>2496.0640172</v>
      </c>
      <c r="AE116" s="75" t="n">
        <v>6.57679518304657</v>
      </c>
      <c r="AF116" s="75" t="n">
        <v>6363.360068</v>
      </c>
      <c r="AH116" s="75" t="n">
        <v>6.18905495888146</v>
      </c>
      <c r="AI116" s="75" t="n">
        <v>69.10272148</v>
      </c>
      <c r="AK116" s="75" t="n">
        <v>7.91917397366398</v>
      </c>
      <c r="AL116" s="75" t="n">
        <v>2553.2191256</v>
      </c>
      <c r="AN116" s="75" t="n">
        <v>6.59016559701424</v>
      </c>
      <c r="AO116" s="75" t="n">
        <v>6305.406796</v>
      </c>
      <c r="AQ116" s="75" t="n">
        <v>6.34523802909786</v>
      </c>
      <c r="AR116" s="75" t="n">
        <v>66.12346572</v>
      </c>
      <c r="AT116" s="75" t="n">
        <v>7.91922696271512</v>
      </c>
      <c r="AU116" s="75" t="n">
        <v>2528.1476844</v>
      </c>
      <c r="AW116" s="75" t="n">
        <v>6.61771588265521</v>
      </c>
      <c r="AX116" s="75" t="n">
        <v>6224.802584</v>
      </c>
      <c r="AZ116" s="75" t="n">
        <v>6.13696585840474</v>
      </c>
      <c r="BA116" s="75" t="n">
        <v>68.80541772</v>
      </c>
      <c r="BC116" s="75" t="n">
        <v>5.69814609048541</v>
      </c>
      <c r="BD116" s="75" t="n">
        <v>428.8790298</v>
      </c>
      <c r="BF116" s="75" t="n">
        <v>6.77645341537952</v>
      </c>
      <c r="BG116" s="75" t="n">
        <v>4141.4815468</v>
      </c>
      <c r="BI116" s="75" t="n">
        <v>6.77846625295498</v>
      </c>
      <c r="BJ116" s="75" t="n">
        <v>4102.4754004</v>
      </c>
      <c r="BL116" s="75" t="n">
        <v>5.69814609048541</v>
      </c>
      <c r="BM116" s="75" t="n">
        <v>428.8790298</v>
      </c>
      <c r="BO116" s="75" t="n">
        <v>6.77645341537952</v>
      </c>
      <c r="BP116" s="75" t="n">
        <v>4141.4815468</v>
      </c>
      <c r="BR116" s="75" t="n">
        <v>6.77846625295498</v>
      </c>
      <c r="BS116" s="75" t="n">
        <v>4102.4754004</v>
      </c>
      <c r="BU116" s="75" t="n">
        <v>6.01390408090864</v>
      </c>
      <c r="BV116" s="75" t="n">
        <v>406.763903</v>
      </c>
      <c r="BX116" s="75" t="n">
        <v>7.71957794012085</v>
      </c>
      <c r="BY116" s="75" t="n">
        <v>110.6813786</v>
      </c>
      <c r="CA116" s="75" t="n">
        <v>5.64370544784329</v>
      </c>
      <c r="CB116" s="75" t="n">
        <v>2405.8862412</v>
      </c>
      <c r="CD116" s="75" t="n">
        <v>6.74626328178067</v>
      </c>
      <c r="CE116" s="75" t="n">
        <v>4268.8405656</v>
      </c>
      <c r="CG116" s="75" t="n">
        <v>6.01390408090864</v>
      </c>
      <c r="CH116" s="75" t="n">
        <v>406.763903</v>
      </c>
      <c r="CJ116" s="75" t="n">
        <v>7.71957794012085</v>
      </c>
      <c r="CK116" s="75" t="n">
        <v>110.6813786</v>
      </c>
      <c r="CM116" s="75" t="n">
        <v>5.64370544784329</v>
      </c>
      <c r="CN116" s="75" t="n">
        <v>2405.8862412</v>
      </c>
      <c r="CP116" s="75" t="n">
        <v>6.74626328178067</v>
      </c>
      <c r="CQ116" s="75" t="n">
        <v>4268.8405656</v>
      </c>
    </row>
    <row r="117" s="75" customFormat="true" ht="14.5" hidden="false" customHeight="false" outlineLevel="0" collapsed="false">
      <c r="A117" s="75" t="n">
        <v>7.91943892835545</v>
      </c>
      <c r="B117" s="75" t="n">
        <v>2544.0652483</v>
      </c>
      <c r="D117" s="75" t="n">
        <v>6.54076690727933</v>
      </c>
      <c r="E117" s="75" t="n">
        <v>6485.732377</v>
      </c>
      <c r="G117" s="75" t="n">
        <v>6.08229702303492</v>
      </c>
      <c r="H117" s="75" t="n">
        <v>70.43161997</v>
      </c>
      <c r="J117" s="75" t="n">
        <v>7.91917397366398</v>
      </c>
      <c r="K117" s="75" t="n">
        <v>2602.3194934</v>
      </c>
      <c r="M117" s="75" t="n">
        <v>6.54824514124143</v>
      </c>
      <c r="N117" s="75" t="n">
        <v>6426.664619</v>
      </c>
      <c r="P117" s="75" t="n">
        <v>6.27131641984684</v>
      </c>
      <c r="Q117" s="75" t="n">
        <v>67.39507083</v>
      </c>
      <c r="S117" s="75" t="n">
        <v>7.91922696271512</v>
      </c>
      <c r="T117" s="75" t="n">
        <v>2576.7659091</v>
      </c>
      <c r="V117" s="75" t="n">
        <v>6.5626540908257</v>
      </c>
      <c r="W117" s="75" t="n">
        <v>6344.510326</v>
      </c>
      <c r="Y117" s="75" t="n">
        <v>5.96065474686821</v>
      </c>
      <c r="Z117" s="75" t="n">
        <v>70.12859883</v>
      </c>
      <c r="AB117" s="75" t="n">
        <v>7.91943892835545</v>
      </c>
      <c r="AC117" s="75" t="n">
        <v>2544.0652483</v>
      </c>
      <c r="AE117" s="75" t="n">
        <v>6.54076690727933</v>
      </c>
      <c r="AF117" s="75" t="n">
        <v>6485.732377</v>
      </c>
      <c r="AH117" s="75" t="n">
        <v>6.08229702303492</v>
      </c>
      <c r="AI117" s="75" t="n">
        <v>70.43161997</v>
      </c>
      <c r="AK117" s="75" t="n">
        <v>7.91917397366398</v>
      </c>
      <c r="AL117" s="75" t="n">
        <v>2602.3194934</v>
      </c>
      <c r="AN117" s="75" t="n">
        <v>6.54824514124143</v>
      </c>
      <c r="AO117" s="75" t="n">
        <v>6426.664619</v>
      </c>
      <c r="AQ117" s="75" t="n">
        <v>6.27131641984684</v>
      </c>
      <c r="AR117" s="75" t="n">
        <v>67.39507083</v>
      </c>
      <c r="AT117" s="75" t="n">
        <v>7.91922696271512</v>
      </c>
      <c r="AU117" s="75" t="n">
        <v>2576.7659091</v>
      </c>
      <c r="AW117" s="75" t="n">
        <v>6.5626540908257</v>
      </c>
      <c r="AX117" s="75" t="n">
        <v>6344.510326</v>
      </c>
      <c r="AZ117" s="75" t="n">
        <v>5.96065474686821</v>
      </c>
      <c r="BA117" s="75" t="n">
        <v>70.12859883</v>
      </c>
      <c r="BC117" s="75" t="n">
        <v>5.66721690651937</v>
      </c>
      <c r="BD117" s="75" t="n">
        <v>437.12670345</v>
      </c>
      <c r="BF117" s="75" t="n">
        <v>6.75341088994424</v>
      </c>
      <c r="BG117" s="75" t="n">
        <v>4221.1254227</v>
      </c>
      <c r="BI117" s="75" t="n">
        <v>6.75502649303396</v>
      </c>
      <c r="BJ117" s="75" t="n">
        <v>4181.3691581</v>
      </c>
      <c r="BL117" s="75" t="n">
        <v>5.66721690651937</v>
      </c>
      <c r="BM117" s="75" t="n">
        <v>437.12670345</v>
      </c>
      <c r="BO117" s="75" t="n">
        <v>6.75341088994424</v>
      </c>
      <c r="BP117" s="75" t="n">
        <v>4221.1254227</v>
      </c>
      <c r="BR117" s="75" t="n">
        <v>6.75502649303396</v>
      </c>
      <c r="BS117" s="75" t="n">
        <v>4181.3691581</v>
      </c>
      <c r="BU117" s="75" t="n">
        <v>5.99523632330144</v>
      </c>
      <c r="BV117" s="75" t="n">
        <v>414.58628575</v>
      </c>
      <c r="BX117" s="75" t="n">
        <v>7.69148217901794</v>
      </c>
      <c r="BY117" s="75" t="n">
        <v>112.80986665</v>
      </c>
      <c r="CA117" s="75" t="n">
        <v>5.58658636707471</v>
      </c>
      <c r="CB117" s="75" t="n">
        <v>2452.1532843</v>
      </c>
      <c r="CD117" s="75" t="n">
        <v>6.70982230303808</v>
      </c>
      <c r="CE117" s="75" t="n">
        <v>4350.9336534</v>
      </c>
      <c r="CG117" s="75" t="n">
        <v>5.99523632330144</v>
      </c>
      <c r="CH117" s="75" t="n">
        <v>414.58628575</v>
      </c>
      <c r="CJ117" s="75" t="n">
        <v>7.69148217901794</v>
      </c>
      <c r="CK117" s="75" t="n">
        <v>112.80986665</v>
      </c>
      <c r="CM117" s="75" t="n">
        <v>5.58658636707471</v>
      </c>
      <c r="CN117" s="75" t="n">
        <v>2452.1532843</v>
      </c>
      <c r="CP117" s="75" t="n">
        <v>6.70982230303808</v>
      </c>
      <c r="CQ117" s="75" t="n">
        <v>4350.9336534</v>
      </c>
    </row>
    <row r="118" s="75" customFormat="true" ht="14.5" hidden="false" customHeight="false" outlineLevel="0" collapsed="false">
      <c r="A118" s="75" t="n">
        <v>7.91943892835545</v>
      </c>
      <c r="B118" s="75" t="n">
        <v>2544.0652483</v>
      </c>
      <c r="D118" s="75" t="n">
        <v>6.54076690727933</v>
      </c>
      <c r="E118" s="75" t="n">
        <v>6485.732377</v>
      </c>
      <c r="G118" s="75" t="n">
        <v>6.08229702303492</v>
      </c>
      <c r="H118" s="75" t="n">
        <v>70.43161997</v>
      </c>
      <c r="J118" s="75" t="n">
        <v>7.91917397366398</v>
      </c>
      <c r="K118" s="75" t="n">
        <v>2602.3194934</v>
      </c>
      <c r="M118" s="75" t="n">
        <v>6.54824514124143</v>
      </c>
      <c r="N118" s="75" t="n">
        <v>6426.664619</v>
      </c>
      <c r="P118" s="75" t="n">
        <v>6.27131641984684</v>
      </c>
      <c r="Q118" s="75" t="n">
        <v>67.39507083</v>
      </c>
      <c r="S118" s="75" t="n">
        <v>7.91922696271512</v>
      </c>
      <c r="T118" s="75" t="n">
        <v>2576.7659091</v>
      </c>
      <c r="V118" s="75" t="n">
        <v>6.5626540908257</v>
      </c>
      <c r="W118" s="75" t="n">
        <v>6344.510326</v>
      </c>
      <c r="Y118" s="75" t="n">
        <v>5.96065474686821</v>
      </c>
      <c r="Z118" s="75" t="n">
        <v>70.12859883</v>
      </c>
      <c r="AB118" s="75" t="n">
        <v>7.91943892835545</v>
      </c>
      <c r="AC118" s="75" t="n">
        <v>2544.0652483</v>
      </c>
      <c r="AE118" s="75" t="n">
        <v>6.54076690727933</v>
      </c>
      <c r="AF118" s="75" t="n">
        <v>6485.732377</v>
      </c>
      <c r="AH118" s="75" t="n">
        <v>6.08229702303492</v>
      </c>
      <c r="AI118" s="75" t="n">
        <v>70.43161997</v>
      </c>
      <c r="AK118" s="75" t="n">
        <v>7.91917397366398</v>
      </c>
      <c r="AL118" s="75" t="n">
        <v>2602.3194934</v>
      </c>
      <c r="AN118" s="75" t="n">
        <v>6.54824514124143</v>
      </c>
      <c r="AO118" s="75" t="n">
        <v>6426.664619</v>
      </c>
      <c r="AQ118" s="75" t="n">
        <v>6.27131641984684</v>
      </c>
      <c r="AR118" s="75" t="n">
        <v>67.39507083</v>
      </c>
      <c r="AT118" s="75" t="n">
        <v>7.91922696271512</v>
      </c>
      <c r="AU118" s="75" t="n">
        <v>2576.7659091</v>
      </c>
      <c r="AW118" s="75" t="n">
        <v>6.5626540908257</v>
      </c>
      <c r="AX118" s="75" t="n">
        <v>6344.510326</v>
      </c>
      <c r="AZ118" s="75" t="n">
        <v>5.96065474686821</v>
      </c>
      <c r="BA118" s="75" t="n">
        <v>70.12859883</v>
      </c>
      <c r="BC118" s="75" t="n">
        <v>5.66721690651937</v>
      </c>
      <c r="BD118" s="75" t="n">
        <v>437.12670345</v>
      </c>
      <c r="BF118" s="75" t="n">
        <v>6.75341088994424</v>
      </c>
      <c r="BG118" s="75" t="n">
        <v>4221.1254227</v>
      </c>
      <c r="BI118" s="75" t="n">
        <v>6.75502649303396</v>
      </c>
      <c r="BJ118" s="75" t="n">
        <v>4181.3691581</v>
      </c>
      <c r="BL118" s="75" t="n">
        <v>5.66721690651937</v>
      </c>
      <c r="BM118" s="75" t="n">
        <v>437.12670345</v>
      </c>
      <c r="BO118" s="75" t="n">
        <v>6.75341088994424</v>
      </c>
      <c r="BP118" s="75" t="n">
        <v>4221.1254227</v>
      </c>
      <c r="BR118" s="75" t="n">
        <v>6.75502649303396</v>
      </c>
      <c r="BS118" s="75" t="n">
        <v>4181.3691581</v>
      </c>
      <c r="BU118" s="75" t="n">
        <v>5.99523632330144</v>
      </c>
      <c r="BV118" s="75" t="n">
        <v>414.58628575</v>
      </c>
      <c r="BX118" s="75" t="n">
        <v>7.69148217901794</v>
      </c>
      <c r="BY118" s="75" t="n">
        <v>112.80986665</v>
      </c>
      <c r="CA118" s="75" t="n">
        <v>5.58658636707471</v>
      </c>
      <c r="CB118" s="75" t="n">
        <v>2452.1532843</v>
      </c>
      <c r="CD118" s="75" t="n">
        <v>6.70982230303808</v>
      </c>
      <c r="CE118" s="75" t="n">
        <v>4350.9336534</v>
      </c>
      <c r="CG118" s="75" t="n">
        <v>5.99523632330144</v>
      </c>
      <c r="CH118" s="75" t="n">
        <v>414.58628575</v>
      </c>
      <c r="CJ118" s="75" t="n">
        <v>7.69148217901794</v>
      </c>
      <c r="CK118" s="75" t="n">
        <v>112.80986665</v>
      </c>
      <c r="CM118" s="75" t="n">
        <v>5.58658636707471</v>
      </c>
      <c r="CN118" s="75" t="n">
        <v>2452.1532843</v>
      </c>
      <c r="CP118" s="75" t="n">
        <v>6.70982230303808</v>
      </c>
      <c r="CQ118" s="75" t="n">
        <v>4350.9336534</v>
      </c>
    </row>
    <row r="119" s="75" customFormat="true" ht="14.5" hidden="false" customHeight="false" outlineLevel="0" collapsed="false">
      <c r="A119" s="75" t="n">
        <v>7.91943892835545</v>
      </c>
      <c r="B119" s="75" t="n">
        <v>2592.0664794</v>
      </c>
      <c r="D119" s="75" t="n">
        <v>6.49996616914658</v>
      </c>
      <c r="E119" s="75" t="n">
        <v>6608.104686</v>
      </c>
      <c r="G119" s="75" t="n">
        <v>5.9850945259108</v>
      </c>
      <c r="H119" s="75" t="n">
        <v>71.76051846</v>
      </c>
      <c r="J119" s="75" t="n">
        <v>7.91917397366398</v>
      </c>
      <c r="K119" s="75" t="n">
        <v>2651.4198612</v>
      </c>
      <c r="M119" s="75" t="n">
        <v>6.51781433804523</v>
      </c>
      <c r="N119" s="75" t="n">
        <v>6547.922442</v>
      </c>
      <c r="P119" s="75" t="n">
        <v>6.22591936420465</v>
      </c>
      <c r="Q119" s="75" t="n">
        <v>68.66667594</v>
      </c>
      <c r="S119" s="75" t="n">
        <v>7.91908503928807</v>
      </c>
      <c r="T119" s="75" t="n">
        <v>2625.3841338</v>
      </c>
      <c r="V119" s="75" t="n">
        <v>6.52384259042072</v>
      </c>
      <c r="W119" s="75" t="n">
        <v>6464.218068</v>
      </c>
      <c r="Y119" s="75" t="n">
        <v>5.88841156127468</v>
      </c>
      <c r="Z119" s="75" t="n">
        <v>71.45177994</v>
      </c>
      <c r="AB119" s="75" t="n">
        <v>7.91943892835545</v>
      </c>
      <c r="AC119" s="75" t="n">
        <v>2592.0664794</v>
      </c>
      <c r="AE119" s="75" t="n">
        <v>6.49996616914658</v>
      </c>
      <c r="AF119" s="75" t="n">
        <v>6608.104686</v>
      </c>
      <c r="AH119" s="75" t="n">
        <v>5.9850945259108</v>
      </c>
      <c r="AI119" s="75" t="n">
        <v>71.76051846</v>
      </c>
      <c r="AK119" s="75" t="n">
        <v>7.91917397366398</v>
      </c>
      <c r="AL119" s="75" t="n">
        <v>2651.4198612</v>
      </c>
      <c r="AN119" s="75" t="n">
        <v>6.51781433804523</v>
      </c>
      <c r="AO119" s="75" t="n">
        <v>6547.922442</v>
      </c>
      <c r="AQ119" s="75" t="n">
        <v>6.22591936420465</v>
      </c>
      <c r="AR119" s="75" t="n">
        <v>68.66667594</v>
      </c>
      <c r="AT119" s="75" t="n">
        <v>7.91908503928807</v>
      </c>
      <c r="AU119" s="75" t="n">
        <v>2625.3841338</v>
      </c>
      <c r="AW119" s="75" t="n">
        <v>6.52384259042072</v>
      </c>
      <c r="AX119" s="75" t="n">
        <v>6464.218068</v>
      </c>
      <c r="AZ119" s="75" t="n">
        <v>5.88841156127468</v>
      </c>
      <c r="BA119" s="75" t="n">
        <v>71.45177994</v>
      </c>
      <c r="BC119" s="75" t="n">
        <v>5.61272912510471</v>
      </c>
      <c r="BD119" s="75" t="n">
        <v>445.3743771</v>
      </c>
      <c r="BF119" s="75" t="n">
        <v>6.72507213784493</v>
      </c>
      <c r="BG119" s="75" t="n">
        <v>4300.7692986</v>
      </c>
      <c r="BI119" s="75" t="n">
        <v>6.7348335134316</v>
      </c>
      <c r="BJ119" s="75" t="n">
        <v>4260.2629158</v>
      </c>
      <c r="BL119" s="75" t="n">
        <v>5.61272912510471</v>
      </c>
      <c r="BM119" s="75" t="n">
        <v>445.3743771</v>
      </c>
      <c r="BO119" s="75" t="n">
        <v>6.72507213784493</v>
      </c>
      <c r="BP119" s="75" t="n">
        <v>4300.7692986</v>
      </c>
      <c r="BR119" s="75" t="n">
        <v>6.7348335134316</v>
      </c>
      <c r="BS119" s="75" t="n">
        <v>4260.2629158</v>
      </c>
      <c r="BU119" s="75" t="n">
        <v>5.95926246034329</v>
      </c>
      <c r="BV119" s="75" t="n">
        <v>422.4086685</v>
      </c>
      <c r="BX119" s="75" t="n">
        <v>7.6581649920189</v>
      </c>
      <c r="BY119" s="75" t="n">
        <v>114.9383547</v>
      </c>
      <c r="CA119" s="75" t="n">
        <v>5.55493796146662</v>
      </c>
      <c r="CB119" s="75" t="n">
        <v>2498.4203274</v>
      </c>
      <c r="CD119" s="75" t="n">
        <v>6.68251047637481</v>
      </c>
      <c r="CE119" s="75" t="n">
        <v>4433.0267412</v>
      </c>
      <c r="CG119" s="75" t="n">
        <v>5.95926246034329</v>
      </c>
      <c r="CH119" s="75" t="n">
        <v>422.4086685</v>
      </c>
      <c r="CJ119" s="75" t="n">
        <v>7.6581649920189</v>
      </c>
      <c r="CK119" s="75" t="n">
        <v>114.9383547</v>
      </c>
      <c r="CM119" s="75" t="n">
        <v>5.55493796146662</v>
      </c>
      <c r="CN119" s="75" t="n">
        <v>2498.4203274</v>
      </c>
      <c r="CP119" s="75" t="n">
        <v>6.68251047637481</v>
      </c>
      <c r="CQ119" s="75" t="n">
        <v>4433.0267412</v>
      </c>
    </row>
    <row r="120" s="75" customFormat="true" ht="14.5" hidden="false" customHeight="false" outlineLevel="0" collapsed="false">
      <c r="A120" s="75" t="n">
        <v>7.91943892835545</v>
      </c>
      <c r="B120" s="75" t="n">
        <v>2592.0664794</v>
      </c>
      <c r="D120" s="75" t="n">
        <v>6.49996616914658</v>
      </c>
      <c r="E120" s="75" t="n">
        <v>6608.104686</v>
      </c>
      <c r="G120" s="75" t="n">
        <v>5.9850945259108</v>
      </c>
      <c r="H120" s="75" t="n">
        <v>71.76051846</v>
      </c>
      <c r="J120" s="75" t="n">
        <v>7.91917397366398</v>
      </c>
      <c r="K120" s="75" t="n">
        <v>2651.4198612</v>
      </c>
      <c r="M120" s="75" t="n">
        <v>6.51781433804523</v>
      </c>
      <c r="N120" s="75" t="n">
        <v>6547.922442</v>
      </c>
      <c r="P120" s="75" t="n">
        <v>6.22591936420465</v>
      </c>
      <c r="Q120" s="75" t="n">
        <v>68.66667594</v>
      </c>
      <c r="S120" s="75" t="n">
        <v>7.91908503928807</v>
      </c>
      <c r="T120" s="75" t="n">
        <v>2625.3841338</v>
      </c>
      <c r="V120" s="75" t="n">
        <v>6.52384259042072</v>
      </c>
      <c r="W120" s="75" t="n">
        <v>6464.218068</v>
      </c>
      <c r="Y120" s="75" t="n">
        <v>5.88841156127468</v>
      </c>
      <c r="Z120" s="75" t="n">
        <v>71.45177994</v>
      </c>
      <c r="AB120" s="75" t="n">
        <v>7.91943892835545</v>
      </c>
      <c r="AC120" s="75" t="n">
        <v>2592.0664794</v>
      </c>
      <c r="AE120" s="75" t="n">
        <v>6.49996616914658</v>
      </c>
      <c r="AF120" s="75" t="n">
        <v>6608.104686</v>
      </c>
      <c r="AH120" s="75" t="n">
        <v>5.9850945259108</v>
      </c>
      <c r="AI120" s="75" t="n">
        <v>71.76051846</v>
      </c>
      <c r="AK120" s="75" t="n">
        <v>7.91917397366398</v>
      </c>
      <c r="AL120" s="75" t="n">
        <v>2651.4198612</v>
      </c>
      <c r="AN120" s="75" t="n">
        <v>6.51781433804523</v>
      </c>
      <c r="AO120" s="75" t="n">
        <v>6547.922442</v>
      </c>
      <c r="AQ120" s="75" t="n">
        <v>6.22591936420465</v>
      </c>
      <c r="AR120" s="75" t="n">
        <v>68.66667594</v>
      </c>
      <c r="AT120" s="75" t="n">
        <v>7.91908503928807</v>
      </c>
      <c r="AU120" s="75" t="n">
        <v>2625.3841338</v>
      </c>
      <c r="AW120" s="75" t="n">
        <v>6.52384259042072</v>
      </c>
      <c r="AX120" s="75" t="n">
        <v>6464.218068</v>
      </c>
      <c r="AZ120" s="75" t="n">
        <v>5.88841156127468</v>
      </c>
      <c r="BA120" s="75" t="n">
        <v>71.45177994</v>
      </c>
      <c r="BC120" s="75" t="n">
        <v>5.61272912510471</v>
      </c>
      <c r="BD120" s="75" t="n">
        <v>445.3743771</v>
      </c>
      <c r="BF120" s="75" t="n">
        <v>6.72507213784493</v>
      </c>
      <c r="BG120" s="75" t="n">
        <v>4300.7692986</v>
      </c>
      <c r="BI120" s="75" t="n">
        <v>6.7348335134316</v>
      </c>
      <c r="BJ120" s="75" t="n">
        <v>4260.2629158</v>
      </c>
      <c r="BL120" s="75" t="n">
        <v>5.61272912510471</v>
      </c>
      <c r="BM120" s="75" t="n">
        <v>445.3743771</v>
      </c>
      <c r="BO120" s="75" t="n">
        <v>6.72507213784493</v>
      </c>
      <c r="BP120" s="75" t="n">
        <v>4300.7692986</v>
      </c>
      <c r="BR120" s="75" t="n">
        <v>6.7348335134316</v>
      </c>
      <c r="BS120" s="75" t="n">
        <v>4260.2629158</v>
      </c>
      <c r="BU120" s="75" t="n">
        <v>5.95926246034329</v>
      </c>
      <c r="BV120" s="75" t="n">
        <v>422.4086685</v>
      </c>
      <c r="BX120" s="75" t="n">
        <v>7.6581649920189</v>
      </c>
      <c r="BY120" s="75" t="n">
        <v>114.9383547</v>
      </c>
      <c r="CA120" s="75" t="n">
        <v>5.55493796146662</v>
      </c>
      <c r="CB120" s="75" t="n">
        <v>2498.4203274</v>
      </c>
      <c r="CD120" s="75" t="n">
        <v>6.68251047637481</v>
      </c>
      <c r="CE120" s="75" t="n">
        <v>4433.0267412</v>
      </c>
      <c r="CG120" s="75" t="n">
        <v>5.95926246034329</v>
      </c>
      <c r="CH120" s="75" t="n">
        <v>422.4086685</v>
      </c>
      <c r="CJ120" s="75" t="n">
        <v>7.6581649920189</v>
      </c>
      <c r="CK120" s="75" t="n">
        <v>114.9383547</v>
      </c>
      <c r="CM120" s="75" t="n">
        <v>5.55493796146662</v>
      </c>
      <c r="CN120" s="75" t="n">
        <v>2498.4203274</v>
      </c>
      <c r="CP120" s="75" t="n">
        <v>6.68251047637481</v>
      </c>
      <c r="CQ120" s="75" t="n">
        <v>4433.0267412</v>
      </c>
    </row>
    <row r="121" s="75" customFormat="true" ht="14.5" hidden="false" customHeight="false" outlineLevel="0" collapsed="false">
      <c r="A121" s="75" t="n">
        <v>7.91943892835545</v>
      </c>
      <c r="B121" s="75" t="n">
        <v>2640.0677105</v>
      </c>
      <c r="D121" s="75" t="n">
        <v>6.46930951611494</v>
      </c>
      <c r="E121" s="75" t="n">
        <v>6730.476995</v>
      </c>
      <c r="G121" s="75" t="n">
        <v>5.84438604097106</v>
      </c>
      <c r="H121" s="75" t="n">
        <v>73.08941695</v>
      </c>
      <c r="J121" s="75" t="n">
        <v>7.91917397366398</v>
      </c>
      <c r="K121" s="75" t="n">
        <v>2700.520229</v>
      </c>
      <c r="M121" s="75" t="n">
        <v>6.49574631382067</v>
      </c>
      <c r="N121" s="75" t="n">
        <v>6669.180265</v>
      </c>
      <c r="P121" s="75" t="n">
        <v>6.16661889863864</v>
      </c>
      <c r="Q121" s="75" t="n">
        <v>69.93828105</v>
      </c>
      <c r="S121" s="75" t="n">
        <v>7.91908434250891</v>
      </c>
      <c r="T121" s="75" t="n">
        <v>2674.0023585</v>
      </c>
      <c r="V121" s="75" t="n">
        <v>6.50825507274659</v>
      </c>
      <c r="W121" s="75" t="n">
        <v>6583.92581</v>
      </c>
      <c r="Y121" s="75" t="n">
        <v>5.82280891016541</v>
      </c>
      <c r="Z121" s="75" t="n">
        <v>72.77496105</v>
      </c>
      <c r="AB121" s="75" t="n">
        <v>7.91943892835545</v>
      </c>
      <c r="AC121" s="75" t="n">
        <v>2640.0677105</v>
      </c>
      <c r="AE121" s="75" t="n">
        <v>6.46930951611494</v>
      </c>
      <c r="AF121" s="75" t="n">
        <v>6730.476995</v>
      </c>
      <c r="AH121" s="75" t="n">
        <v>5.84438604097106</v>
      </c>
      <c r="AI121" s="75" t="n">
        <v>73.08941695</v>
      </c>
      <c r="AK121" s="75" t="n">
        <v>7.91917397366398</v>
      </c>
      <c r="AL121" s="75" t="n">
        <v>2700.520229</v>
      </c>
      <c r="AN121" s="75" t="n">
        <v>6.49574631382067</v>
      </c>
      <c r="AO121" s="75" t="n">
        <v>6669.180265</v>
      </c>
      <c r="AQ121" s="75" t="n">
        <v>6.16661889863864</v>
      </c>
      <c r="AR121" s="75" t="n">
        <v>69.93828105</v>
      </c>
      <c r="AT121" s="75" t="n">
        <v>7.91908434250891</v>
      </c>
      <c r="AU121" s="75" t="n">
        <v>2674.0023585</v>
      </c>
      <c r="AW121" s="75" t="n">
        <v>6.50825507274659</v>
      </c>
      <c r="AX121" s="75" t="n">
        <v>6583.92581</v>
      </c>
      <c r="AZ121" s="75" t="n">
        <v>5.82280891016541</v>
      </c>
      <c r="BA121" s="75" t="n">
        <v>72.77496105</v>
      </c>
      <c r="BC121" s="75" t="n">
        <v>5.5268028374523</v>
      </c>
      <c r="BD121" s="75" t="n">
        <v>453.62205075</v>
      </c>
      <c r="BF121" s="75" t="n">
        <v>6.69439933550895</v>
      </c>
      <c r="BG121" s="75" t="n">
        <v>4380.4131745</v>
      </c>
      <c r="BI121" s="75" t="n">
        <v>6.70026162785351</v>
      </c>
      <c r="BJ121" s="75" t="n">
        <v>4339.1566735</v>
      </c>
      <c r="BL121" s="75" t="n">
        <v>5.5268028374523</v>
      </c>
      <c r="BM121" s="75" t="n">
        <v>453.62205075</v>
      </c>
      <c r="BO121" s="75" t="n">
        <v>6.69439933550895</v>
      </c>
      <c r="BP121" s="75" t="n">
        <v>4380.4131745</v>
      </c>
      <c r="BR121" s="75" t="n">
        <v>6.70026162785351</v>
      </c>
      <c r="BS121" s="75" t="n">
        <v>4339.1566735</v>
      </c>
      <c r="BU121" s="75" t="n">
        <v>5.9336083301443</v>
      </c>
      <c r="BV121" s="75" t="n">
        <v>430.23105125</v>
      </c>
      <c r="BX121" s="75" t="n">
        <v>7.63606555950392</v>
      </c>
      <c r="BY121" s="75" t="n">
        <v>117.06684275</v>
      </c>
      <c r="CA121" s="75" t="n">
        <v>5.53135478475341</v>
      </c>
      <c r="CB121" s="75" t="n">
        <v>2544.6873705</v>
      </c>
      <c r="CD121" s="75" t="n">
        <v>6.65051736523474</v>
      </c>
      <c r="CE121" s="75" t="n">
        <v>4515.119829</v>
      </c>
      <c r="CG121" s="75" t="n">
        <v>5.9336083301443</v>
      </c>
      <c r="CH121" s="75" t="n">
        <v>430.23105125</v>
      </c>
      <c r="CJ121" s="75" t="n">
        <v>7.63606555950392</v>
      </c>
      <c r="CK121" s="75" t="n">
        <v>117.06684275</v>
      </c>
      <c r="CM121" s="75" t="n">
        <v>5.53135478475341</v>
      </c>
      <c r="CN121" s="75" t="n">
        <v>2544.6873705</v>
      </c>
      <c r="CP121" s="75" t="n">
        <v>6.65051736523474</v>
      </c>
      <c r="CQ121" s="75" t="n">
        <v>4515.119829</v>
      </c>
    </row>
    <row r="122" s="75" customFormat="true" ht="14.5" hidden="false" customHeight="false" outlineLevel="0" collapsed="false">
      <c r="A122" s="75" t="n">
        <v>7.91943892835545</v>
      </c>
      <c r="B122" s="75" t="n">
        <v>2640.0677105</v>
      </c>
      <c r="D122" s="75" t="n">
        <v>6.46930951611494</v>
      </c>
      <c r="E122" s="75" t="n">
        <v>6730.476995</v>
      </c>
      <c r="G122" s="75" t="n">
        <v>5.84438604097106</v>
      </c>
      <c r="H122" s="75" t="n">
        <v>73.08941695</v>
      </c>
      <c r="J122" s="75" t="n">
        <v>7.91917397366398</v>
      </c>
      <c r="K122" s="75" t="n">
        <v>2700.520229</v>
      </c>
      <c r="M122" s="75" t="n">
        <v>6.49574631382067</v>
      </c>
      <c r="N122" s="75" t="n">
        <v>6669.180265</v>
      </c>
      <c r="P122" s="75" t="n">
        <v>6.16661889863864</v>
      </c>
      <c r="Q122" s="75" t="n">
        <v>69.93828105</v>
      </c>
      <c r="S122" s="75" t="n">
        <v>7.91908434250891</v>
      </c>
      <c r="T122" s="75" t="n">
        <v>2674.0023585</v>
      </c>
      <c r="V122" s="75" t="n">
        <v>6.50825507274659</v>
      </c>
      <c r="W122" s="75" t="n">
        <v>6583.92581</v>
      </c>
      <c r="Y122" s="75" t="n">
        <v>5.82280891016541</v>
      </c>
      <c r="Z122" s="75" t="n">
        <v>72.77496105</v>
      </c>
      <c r="AB122" s="75" t="n">
        <v>7.91943892835545</v>
      </c>
      <c r="AC122" s="75" t="n">
        <v>2640.0677105</v>
      </c>
      <c r="AE122" s="75" t="n">
        <v>6.46930951611494</v>
      </c>
      <c r="AF122" s="75" t="n">
        <v>6730.476995</v>
      </c>
      <c r="AH122" s="75" t="n">
        <v>5.84438604097106</v>
      </c>
      <c r="AI122" s="75" t="n">
        <v>73.08941695</v>
      </c>
      <c r="AK122" s="75" t="n">
        <v>7.91917397366398</v>
      </c>
      <c r="AL122" s="75" t="n">
        <v>2700.520229</v>
      </c>
      <c r="AN122" s="75" t="n">
        <v>6.49574631382067</v>
      </c>
      <c r="AO122" s="75" t="n">
        <v>6669.180265</v>
      </c>
      <c r="AQ122" s="75" t="n">
        <v>6.16661889863864</v>
      </c>
      <c r="AR122" s="75" t="n">
        <v>69.93828105</v>
      </c>
      <c r="AT122" s="75" t="n">
        <v>7.91908434250891</v>
      </c>
      <c r="AU122" s="75" t="n">
        <v>2674.0023585</v>
      </c>
      <c r="AW122" s="75" t="n">
        <v>6.50825507274659</v>
      </c>
      <c r="AX122" s="75" t="n">
        <v>6583.92581</v>
      </c>
      <c r="AZ122" s="75" t="n">
        <v>5.82280891016541</v>
      </c>
      <c r="BA122" s="75" t="n">
        <v>72.77496105</v>
      </c>
      <c r="BC122" s="75" t="n">
        <v>5.5268028374523</v>
      </c>
      <c r="BD122" s="75" t="n">
        <v>453.62205075</v>
      </c>
      <c r="BF122" s="75" t="n">
        <v>6.69439933550895</v>
      </c>
      <c r="BG122" s="75" t="n">
        <v>4380.4131745</v>
      </c>
      <c r="BI122" s="75" t="n">
        <v>6.70026162785351</v>
      </c>
      <c r="BJ122" s="75" t="n">
        <v>4339.1566735</v>
      </c>
      <c r="BL122" s="75" t="n">
        <v>5.5268028374523</v>
      </c>
      <c r="BM122" s="75" t="n">
        <v>453.62205075</v>
      </c>
      <c r="BO122" s="75" t="n">
        <v>6.69439933550895</v>
      </c>
      <c r="BP122" s="75" t="n">
        <v>4380.4131745</v>
      </c>
      <c r="BR122" s="75" t="n">
        <v>6.70026162785351</v>
      </c>
      <c r="BS122" s="75" t="n">
        <v>4339.1566735</v>
      </c>
      <c r="BU122" s="75" t="n">
        <v>5.9336083301443</v>
      </c>
      <c r="BV122" s="75" t="n">
        <v>430.23105125</v>
      </c>
      <c r="BX122" s="75" t="n">
        <v>7.63606555950392</v>
      </c>
      <c r="BY122" s="75" t="n">
        <v>117.06684275</v>
      </c>
      <c r="CA122" s="75" t="n">
        <v>5.53135478475341</v>
      </c>
      <c r="CB122" s="75" t="n">
        <v>2544.6873705</v>
      </c>
      <c r="CD122" s="75" t="n">
        <v>6.65051736523474</v>
      </c>
      <c r="CE122" s="75" t="n">
        <v>4515.119829</v>
      </c>
      <c r="CG122" s="75" t="n">
        <v>5.9336083301443</v>
      </c>
      <c r="CH122" s="75" t="n">
        <v>430.23105125</v>
      </c>
      <c r="CJ122" s="75" t="n">
        <v>7.63606555950392</v>
      </c>
      <c r="CK122" s="75" t="n">
        <v>117.06684275</v>
      </c>
      <c r="CM122" s="75" t="n">
        <v>5.53135478475341</v>
      </c>
      <c r="CN122" s="75" t="n">
        <v>2544.6873705</v>
      </c>
      <c r="CP122" s="75" t="n">
        <v>6.65051736523474</v>
      </c>
      <c r="CQ122" s="75" t="n">
        <v>4515.119829</v>
      </c>
    </row>
    <row r="123" s="75" customFormat="true" ht="14.5" hidden="false" customHeight="false" outlineLevel="0" collapsed="false">
      <c r="A123" s="75" t="n">
        <v>7.91943892835545</v>
      </c>
      <c r="B123" s="75" t="n">
        <v>2688.0689416</v>
      </c>
      <c r="D123" s="75" t="n">
        <v>6.42786070771237</v>
      </c>
      <c r="E123" s="75" t="n">
        <v>6852.849304</v>
      </c>
      <c r="G123" s="75" t="n">
        <v>5.73580987511434</v>
      </c>
      <c r="H123" s="75" t="n">
        <v>74.41831544</v>
      </c>
      <c r="J123" s="75" t="n">
        <v>7.91917397366398</v>
      </c>
      <c r="K123" s="75" t="n">
        <v>2749.6205968</v>
      </c>
      <c r="M123" s="75" t="n">
        <v>6.46030548105496</v>
      </c>
      <c r="N123" s="75" t="n">
        <v>6790.438088</v>
      </c>
      <c r="P123" s="75" t="n">
        <v>6.04033408637445</v>
      </c>
      <c r="Q123" s="75" t="n">
        <v>71.20988616</v>
      </c>
      <c r="S123" s="75" t="n">
        <v>7.91908216931819</v>
      </c>
      <c r="T123" s="75" t="n">
        <v>2722.6205832</v>
      </c>
      <c r="V123" s="75" t="n">
        <v>6.46103830203291</v>
      </c>
      <c r="W123" s="75" t="n">
        <v>6703.633552</v>
      </c>
      <c r="Y123" s="75" t="n">
        <v>5.73353429452501</v>
      </c>
      <c r="Z123" s="75" t="n">
        <v>74.09814216</v>
      </c>
      <c r="AB123" s="75" t="n">
        <v>7.91943892835545</v>
      </c>
      <c r="AC123" s="75" t="n">
        <v>2688.0689416</v>
      </c>
      <c r="AE123" s="75" t="n">
        <v>6.42786070771237</v>
      </c>
      <c r="AF123" s="75" t="n">
        <v>6852.849304</v>
      </c>
      <c r="AH123" s="75" t="n">
        <v>5.73580987511434</v>
      </c>
      <c r="AI123" s="75" t="n">
        <v>74.41831544</v>
      </c>
      <c r="AK123" s="75" t="n">
        <v>7.91917397366398</v>
      </c>
      <c r="AL123" s="75" t="n">
        <v>2749.6205968</v>
      </c>
      <c r="AN123" s="75" t="n">
        <v>6.46030548105496</v>
      </c>
      <c r="AO123" s="75" t="n">
        <v>6790.438088</v>
      </c>
      <c r="AQ123" s="75" t="n">
        <v>6.04033408637445</v>
      </c>
      <c r="AR123" s="75" t="n">
        <v>71.20988616</v>
      </c>
      <c r="AT123" s="75" t="n">
        <v>7.91908216931819</v>
      </c>
      <c r="AU123" s="75" t="n">
        <v>2722.6205832</v>
      </c>
      <c r="AW123" s="75" t="n">
        <v>6.46103830203291</v>
      </c>
      <c r="AX123" s="75" t="n">
        <v>6703.633552</v>
      </c>
      <c r="AZ123" s="75" t="n">
        <v>5.73353429452501</v>
      </c>
      <c r="BA123" s="75" t="n">
        <v>74.09814216</v>
      </c>
      <c r="BC123" s="75" t="n">
        <v>5.5014123539549</v>
      </c>
      <c r="BD123" s="75" t="n">
        <v>461.8697244</v>
      </c>
      <c r="BF123" s="75" t="n">
        <v>6.66793789327216</v>
      </c>
      <c r="BG123" s="75" t="n">
        <v>4460.0570504</v>
      </c>
      <c r="BI123" s="75" t="n">
        <v>6.67736186302379</v>
      </c>
      <c r="BJ123" s="75" t="n">
        <v>4418.0504312</v>
      </c>
      <c r="BL123" s="75" t="n">
        <v>5.5014123539549</v>
      </c>
      <c r="BM123" s="75" t="n">
        <v>461.8697244</v>
      </c>
      <c r="BO123" s="75" t="n">
        <v>6.66793789327216</v>
      </c>
      <c r="BP123" s="75" t="n">
        <v>4460.0570504</v>
      </c>
      <c r="BR123" s="75" t="n">
        <v>6.67736186302379</v>
      </c>
      <c r="BS123" s="75" t="n">
        <v>4418.0504312</v>
      </c>
      <c r="BU123" s="75" t="n">
        <v>5.90098071638296</v>
      </c>
      <c r="BV123" s="75" t="n">
        <v>438.053434</v>
      </c>
      <c r="BX123" s="75" t="n">
        <v>7.60950268372974</v>
      </c>
      <c r="BY123" s="75" t="n">
        <v>119.1953308</v>
      </c>
      <c r="CA123" s="75" t="n">
        <v>5.4593160773789</v>
      </c>
      <c r="CB123" s="75" t="n">
        <v>2590.9544136</v>
      </c>
      <c r="CD123" s="75" t="n">
        <v>6.62204313921524</v>
      </c>
      <c r="CE123" s="75" t="n">
        <v>4597.2129168</v>
      </c>
      <c r="CG123" s="75" t="n">
        <v>5.90098071638296</v>
      </c>
      <c r="CH123" s="75" t="n">
        <v>438.053434</v>
      </c>
      <c r="CJ123" s="75" t="n">
        <v>7.60950268372974</v>
      </c>
      <c r="CK123" s="75" t="n">
        <v>119.1953308</v>
      </c>
      <c r="CM123" s="75" t="n">
        <v>5.4593160773789</v>
      </c>
      <c r="CN123" s="75" t="n">
        <v>2590.9544136</v>
      </c>
      <c r="CP123" s="75" t="n">
        <v>6.62204313921524</v>
      </c>
      <c r="CQ123" s="75" t="n">
        <v>4597.2129168</v>
      </c>
    </row>
    <row r="124" s="75" customFormat="true" ht="14.5" hidden="false" customHeight="false" outlineLevel="0" collapsed="false">
      <c r="A124" s="75" t="n">
        <v>7.91943892835545</v>
      </c>
      <c r="B124" s="75" t="n">
        <v>2688.0689416</v>
      </c>
      <c r="D124" s="75" t="n">
        <v>6.42786070771237</v>
      </c>
      <c r="E124" s="75" t="n">
        <v>6852.849304</v>
      </c>
      <c r="G124" s="75" t="n">
        <v>5.73580987511434</v>
      </c>
      <c r="H124" s="75" t="n">
        <v>74.41831544</v>
      </c>
      <c r="J124" s="75" t="n">
        <v>7.91917397366398</v>
      </c>
      <c r="K124" s="75" t="n">
        <v>2749.6205968</v>
      </c>
      <c r="M124" s="75" t="n">
        <v>6.46030548105496</v>
      </c>
      <c r="N124" s="75" t="n">
        <v>6790.438088</v>
      </c>
      <c r="P124" s="75" t="n">
        <v>6.04033408637445</v>
      </c>
      <c r="Q124" s="75" t="n">
        <v>71.20988616</v>
      </c>
      <c r="S124" s="75" t="n">
        <v>7.91908216931819</v>
      </c>
      <c r="T124" s="75" t="n">
        <v>2722.6205832</v>
      </c>
      <c r="V124" s="75" t="n">
        <v>6.46103830203291</v>
      </c>
      <c r="W124" s="75" t="n">
        <v>6703.633552</v>
      </c>
      <c r="Y124" s="75" t="n">
        <v>5.73353429452501</v>
      </c>
      <c r="Z124" s="75" t="n">
        <v>74.09814216</v>
      </c>
      <c r="AB124" s="75" t="n">
        <v>7.91943892835545</v>
      </c>
      <c r="AC124" s="75" t="n">
        <v>2688.0689416</v>
      </c>
      <c r="AE124" s="75" t="n">
        <v>6.42786070771237</v>
      </c>
      <c r="AF124" s="75" t="n">
        <v>6852.849304</v>
      </c>
      <c r="AH124" s="75" t="n">
        <v>5.73580987511434</v>
      </c>
      <c r="AI124" s="75" t="n">
        <v>74.41831544</v>
      </c>
      <c r="AK124" s="75" t="n">
        <v>7.91917397366398</v>
      </c>
      <c r="AL124" s="75" t="n">
        <v>2749.6205968</v>
      </c>
      <c r="AN124" s="75" t="n">
        <v>6.46030548105496</v>
      </c>
      <c r="AO124" s="75" t="n">
        <v>6790.438088</v>
      </c>
      <c r="AQ124" s="75" t="n">
        <v>6.04033408637445</v>
      </c>
      <c r="AR124" s="75" t="n">
        <v>71.20988616</v>
      </c>
      <c r="AT124" s="75" t="n">
        <v>7.91908216931819</v>
      </c>
      <c r="AU124" s="75" t="n">
        <v>2722.6205832</v>
      </c>
      <c r="AW124" s="75" t="n">
        <v>6.46103830203291</v>
      </c>
      <c r="AX124" s="75" t="n">
        <v>6703.633552</v>
      </c>
      <c r="AZ124" s="75" t="n">
        <v>5.73353429452501</v>
      </c>
      <c r="BA124" s="75" t="n">
        <v>74.09814216</v>
      </c>
      <c r="BC124" s="75" t="n">
        <v>5.5014123539549</v>
      </c>
      <c r="BD124" s="75" t="n">
        <v>461.8697244</v>
      </c>
      <c r="BF124" s="75" t="n">
        <v>6.66793789327216</v>
      </c>
      <c r="BG124" s="75" t="n">
        <v>4460.0570504</v>
      </c>
      <c r="BI124" s="75" t="n">
        <v>6.67736186302379</v>
      </c>
      <c r="BJ124" s="75" t="n">
        <v>4418.0504312</v>
      </c>
      <c r="BL124" s="75" t="n">
        <v>5.5014123539549</v>
      </c>
      <c r="BM124" s="75" t="n">
        <v>461.8697244</v>
      </c>
      <c r="BO124" s="75" t="n">
        <v>6.66793789327216</v>
      </c>
      <c r="BP124" s="75" t="n">
        <v>4460.0570504</v>
      </c>
      <c r="BR124" s="75" t="n">
        <v>6.67736186302379</v>
      </c>
      <c r="BS124" s="75" t="n">
        <v>4418.0504312</v>
      </c>
      <c r="BU124" s="75" t="n">
        <v>5.90098071638296</v>
      </c>
      <c r="BV124" s="75" t="n">
        <v>438.053434</v>
      </c>
      <c r="BX124" s="75" t="n">
        <v>7.60950268372974</v>
      </c>
      <c r="BY124" s="75" t="n">
        <v>119.1953308</v>
      </c>
      <c r="CA124" s="75" t="n">
        <v>5.4593160773789</v>
      </c>
      <c r="CB124" s="75" t="n">
        <v>2590.9544136</v>
      </c>
      <c r="CD124" s="75" t="n">
        <v>6.62204313921524</v>
      </c>
      <c r="CE124" s="75" t="n">
        <v>4597.2129168</v>
      </c>
      <c r="CG124" s="75" t="n">
        <v>5.90098071638296</v>
      </c>
      <c r="CH124" s="75" t="n">
        <v>438.053434</v>
      </c>
      <c r="CJ124" s="75" t="n">
        <v>7.60950268372974</v>
      </c>
      <c r="CK124" s="75" t="n">
        <v>119.1953308</v>
      </c>
      <c r="CM124" s="75" t="n">
        <v>5.4593160773789</v>
      </c>
      <c r="CN124" s="75" t="n">
        <v>2590.9544136</v>
      </c>
      <c r="CP124" s="75" t="n">
        <v>6.62204313921524</v>
      </c>
      <c r="CQ124" s="75" t="n">
        <v>4597.2129168</v>
      </c>
    </row>
    <row r="125" s="75" customFormat="true" ht="14.5" hidden="false" customHeight="false" outlineLevel="0" collapsed="false">
      <c r="A125" s="75" t="n">
        <v>7.91943892835545</v>
      </c>
      <c r="B125" s="75" t="n">
        <v>2736.0701727</v>
      </c>
      <c r="D125" s="75" t="n">
        <v>6.38065294181411</v>
      </c>
      <c r="E125" s="75" t="n">
        <v>6975.221613</v>
      </c>
      <c r="G125" s="75" t="n">
        <v>5.66491011503998</v>
      </c>
      <c r="H125" s="75" t="n">
        <v>75.74721393</v>
      </c>
      <c r="J125" s="75" t="n">
        <v>7.91917397366398</v>
      </c>
      <c r="K125" s="75" t="n">
        <v>2798.7209646</v>
      </c>
      <c r="M125" s="75" t="n">
        <v>6.39928741405578</v>
      </c>
      <c r="N125" s="75" t="n">
        <v>6911.695911</v>
      </c>
      <c r="P125" s="75" t="n">
        <v>5.94848501616836</v>
      </c>
      <c r="Q125" s="75" t="n">
        <v>72.48149127</v>
      </c>
      <c r="S125" s="75" t="n">
        <v>7.91908216931819</v>
      </c>
      <c r="T125" s="75" t="n">
        <v>2771.2388079</v>
      </c>
      <c r="V125" s="75" t="n">
        <v>6.41434302457907</v>
      </c>
      <c r="W125" s="75" t="n">
        <v>6823.341294</v>
      </c>
      <c r="Y125" s="75" t="n">
        <v>5.64343063219166</v>
      </c>
      <c r="Z125" s="75" t="n">
        <v>75.42132327</v>
      </c>
      <c r="AB125" s="75" t="n">
        <v>7.91943892835545</v>
      </c>
      <c r="AC125" s="75" t="n">
        <v>2736.0701727</v>
      </c>
      <c r="AE125" s="75" t="n">
        <v>6.38065294181411</v>
      </c>
      <c r="AF125" s="75" t="n">
        <v>6975.221613</v>
      </c>
      <c r="AH125" s="75" t="n">
        <v>5.66491011503998</v>
      </c>
      <c r="AI125" s="75" t="n">
        <v>75.74721393</v>
      </c>
      <c r="AK125" s="75" t="n">
        <v>7.91917397366398</v>
      </c>
      <c r="AL125" s="75" t="n">
        <v>2798.7209646</v>
      </c>
      <c r="AN125" s="75" t="n">
        <v>6.39928741405578</v>
      </c>
      <c r="AO125" s="75" t="n">
        <v>6911.695911</v>
      </c>
      <c r="AQ125" s="75" t="n">
        <v>5.94848501616836</v>
      </c>
      <c r="AR125" s="75" t="n">
        <v>72.48149127</v>
      </c>
      <c r="AT125" s="75" t="n">
        <v>7.91908216931819</v>
      </c>
      <c r="AU125" s="75" t="n">
        <v>2771.2388079</v>
      </c>
      <c r="AW125" s="75" t="n">
        <v>6.41434302457907</v>
      </c>
      <c r="AX125" s="75" t="n">
        <v>6823.341294</v>
      </c>
      <c r="AZ125" s="75" t="n">
        <v>5.64343063219166</v>
      </c>
      <c r="BA125" s="75" t="n">
        <v>75.42132327</v>
      </c>
      <c r="BC125" s="75" t="n">
        <v>5.46259164007733</v>
      </c>
      <c r="BD125" s="75" t="n">
        <v>470.11739805</v>
      </c>
      <c r="BF125" s="75" t="n">
        <v>6.64993345104577</v>
      </c>
      <c r="BG125" s="75" t="n">
        <v>4539.7009263</v>
      </c>
      <c r="BI125" s="75" t="n">
        <v>6.65047419739705</v>
      </c>
      <c r="BJ125" s="75" t="n">
        <v>4496.9441889</v>
      </c>
      <c r="BL125" s="75" t="n">
        <v>5.46259164007733</v>
      </c>
      <c r="BM125" s="75" t="n">
        <v>470.11739805</v>
      </c>
      <c r="BO125" s="75" t="n">
        <v>6.64993345104577</v>
      </c>
      <c r="BP125" s="75" t="n">
        <v>4539.7009263</v>
      </c>
      <c r="BR125" s="75" t="n">
        <v>6.65047419739705</v>
      </c>
      <c r="BS125" s="75" t="n">
        <v>4496.9441889</v>
      </c>
      <c r="BU125" s="75" t="n">
        <v>5.85158639238514</v>
      </c>
      <c r="BV125" s="75" t="n">
        <v>445.87581675</v>
      </c>
      <c r="BX125" s="75" t="n">
        <v>7.58542668587906</v>
      </c>
      <c r="BY125" s="75" t="n">
        <v>121.32381885</v>
      </c>
      <c r="CA125" s="75" t="n">
        <v>5.42972241113919</v>
      </c>
      <c r="CB125" s="75" t="n">
        <v>2637.2214567</v>
      </c>
      <c r="CD125" s="75" t="n">
        <v>6.57725867739751</v>
      </c>
      <c r="CE125" s="75" t="n">
        <v>4679.3060046</v>
      </c>
      <c r="CG125" s="75" t="n">
        <v>5.85158639238514</v>
      </c>
      <c r="CH125" s="75" t="n">
        <v>445.87581675</v>
      </c>
      <c r="CJ125" s="75" t="n">
        <v>7.58542668587906</v>
      </c>
      <c r="CK125" s="75" t="n">
        <v>121.32381885</v>
      </c>
      <c r="CM125" s="75" t="n">
        <v>5.42972241113919</v>
      </c>
      <c r="CN125" s="75" t="n">
        <v>2637.2214567</v>
      </c>
      <c r="CP125" s="75" t="n">
        <v>6.57725867739751</v>
      </c>
      <c r="CQ125" s="75" t="n">
        <v>4679.3060046</v>
      </c>
    </row>
    <row r="126" s="75" customFormat="true" ht="14.5" hidden="false" customHeight="false" outlineLevel="0" collapsed="false">
      <c r="A126" s="75" t="n">
        <v>7.91943892835545</v>
      </c>
      <c r="B126" s="75" t="n">
        <v>2736.0701727</v>
      </c>
      <c r="D126" s="75" t="n">
        <v>6.38065294181411</v>
      </c>
      <c r="E126" s="75" t="n">
        <v>6975.221613</v>
      </c>
      <c r="G126" s="75" t="n">
        <v>5.66491011503998</v>
      </c>
      <c r="H126" s="75" t="n">
        <v>75.74721393</v>
      </c>
      <c r="J126" s="75" t="n">
        <v>7.91917397366398</v>
      </c>
      <c r="K126" s="75" t="n">
        <v>2798.7209646</v>
      </c>
      <c r="M126" s="75" t="n">
        <v>6.39928741405578</v>
      </c>
      <c r="N126" s="75" t="n">
        <v>6911.695911</v>
      </c>
      <c r="P126" s="75" t="n">
        <v>5.94848501616836</v>
      </c>
      <c r="Q126" s="75" t="n">
        <v>72.48149127</v>
      </c>
      <c r="S126" s="75" t="n">
        <v>7.91908216931819</v>
      </c>
      <c r="T126" s="75" t="n">
        <v>2771.2388079</v>
      </c>
      <c r="V126" s="75" t="n">
        <v>6.41434302457907</v>
      </c>
      <c r="W126" s="75" t="n">
        <v>6823.341294</v>
      </c>
      <c r="Y126" s="75" t="n">
        <v>5.64343063219166</v>
      </c>
      <c r="Z126" s="75" t="n">
        <v>75.42132327</v>
      </c>
      <c r="AB126" s="75" t="n">
        <v>7.91943892835545</v>
      </c>
      <c r="AC126" s="75" t="n">
        <v>2736.0701727</v>
      </c>
      <c r="AE126" s="75" t="n">
        <v>6.38065294181411</v>
      </c>
      <c r="AF126" s="75" t="n">
        <v>6975.221613</v>
      </c>
      <c r="AH126" s="75" t="n">
        <v>5.66491011503998</v>
      </c>
      <c r="AI126" s="75" t="n">
        <v>75.74721393</v>
      </c>
      <c r="AK126" s="75" t="n">
        <v>7.91917397366398</v>
      </c>
      <c r="AL126" s="75" t="n">
        <v>2798.7209646</v>
      </c>
      <c r="AN126" s="75" t="n">
        <v>6.39928741405578</v>
      </c>
      <c r="AO126" s="75" t="n">
        <v>6911.695911</v>
      </c>
      <c r="AQ126" s="75" t="n">
        <v>5.94848501616836</v>
      </c>
      <c r="AR126" s="75" t="n">
        <v>72.48149127</v>
      </c>
      <c r="AT126" s="75" t="n">
        <v>7.91908216931819</v>
      </c>
      <c r="AU126" s="75" t="n">
        <v>2771.2388079</v>
      </c>
      <c r="AW126" s="75" t="n">
        <v>6.41434302457907</v>
      </c>
      <c r="AX126" s="75" t="n">
        <v>6823.341294</v>
      </c>
      <c r="AZ126" s="75" t="n">
        <v>5.64343063219166</v>
      </c>
      <c r="BA126" s="75" t="n">
        <v>75.42132327</v>
      </c>
      <c r="BC126" s="75" t="n">
        <v>5.46259164007733</v>
      </c>
      <c r="BD126" s="75" t="n">
        <v>470.11739805</v>
      </c>
      <c r="BF126" s="75" t="n">
        <v>6.64993345104577</v>
      </c>
      <c r="BG126" s="75" t="n">
        <v>4539.7009263</v>
      </c>
      <c r="BI126" s="75" t="n">
        <v>6.65047419739705</v>
      </c>
      <c r="BJ126" s="75" t="n">
        <v>4496.9441889</v>
      </c>
      <c r="BL126" s="75" t="n">
        <v>5.46259164007733</v>
      </c>
      <c r="BM126" s="75" t="n">
        <v>470.11739805</v>
      </c>
      <c r="BO126" s="75" t="n">
        <v>6.64993345104577</v>
      </c>
      <c r="BP126" s="75" t="n">
        <v>4539.7009263</v>
      </c>
      <c r="BR126" s="75" t="n">
        <v>6.65047419739705</v>
      </c>
      <c r="BS126" s="75" t="n">
        <v>4496.9441889</v>
      </c>
      <c r="BU126" s="75" t="n">
        <v>5.85158639238514</v>
      </c>
      <c r="BV126" s="75" t="n">
        <v>445.87581675</v>
      </c>
      <c r="BX126" s="75" t="n">
        <v>7.58542668587906</v>
      </c>
      <c r="BY126" s="75" t="n">
        <v>121.32381885</v>
      </c>
      <c r="CA126" s="75" t="n">
        <v>5.42972241113919</v>
      </c>
      <c r="CB126" s="75" t="n">
        <v>2637.2214567</v>
      </c>
      <c r="CD126" s="75" t="n">
        <v>6.57725867739751</v>
      </c>
      <c r="CE126" s="75" t="n">
        <v>4679.3060046</v>
      </c>
      <c r="CG126" s="75" t="n">
        <v>5.85158639238514</v>
      </c>
      <c r="CH126" s="75" t="n">
        <v>445.87581675</v>
      </c>
      <c r="CJ126" s="75" t="n">
        <v>7.58542668587906</v>
      </c>
      <c r="CK126" s="75" t="n">
        <v>121.32381885</v>
      </c>
      <c r="CM126" s="75" t="n">
        <v>5.42972241113919</v>
      </c>
      <c r="CN126" s="75" t="n">
        <v>2637.2214567</v>
      </c>
      <c r="CP126" s="75" t="n">
        <v>6.57725867739751</v>
      </c>
      <c r="CQ126" s="75" t="n">
        <v>4679.3060046</v>
      </c>
    </row>
    <row r="127" s="75" customFormat="true" ht="14.5" hidden="false" customHeight="false" outlineLevel="0" collapsed="false">
      <c r="A127" s="75" t="n">
        <v>7.91943892835545</v>
      </c>
      <c r="B127" s="75" t="n">
        <v>2784.0714038</v>
      </c>
      <c r="D127" s="75" t="n">
        <v>6.31286835478307</v>
      </c>
      <c r="E127" s="75" t="n">
        <v>7097.593922</v>
      </c>
      <c r="G127" s="75" t="n">
        <v>5.53892126487729</v>
      </c>
      <c r="H127" s="75" t="n">
        <v>77.07611242</v>
      </c>
      <c r="J127" s="75" t="n">
        <v>7.91917397366398</v>
      </c>
      <c r="K127" s="75" t="n">
        <v>2847.8213324</v>
      </c>
      <c r="M127" s="75" t="n">
        <v>6.34712967315022</v>
      </c>
      <c r="N127" s="75" t="n">
        <v>7032.953734</v>
      </c>
      <c r="P127" s="75" t="n">
        <v>5.8378881747176</v>
      </c>
      <c r="Q127" s="75" t="n">
        <v>73.75309638</v>
      </c>
      <c r="S127" s="75" t="n">
        <v>7.91908216931819</v>
      </c>
      <c r="T127" s="75" t="n">
        <v>2819.8570326</v>
      </c>
      <c r="V127" s="75" t="n">
        <v>6.37679590427717</v>
      </c>
      <c r="W127" s="75" t="n">
        <v>6943.049036</v>
      </c>
      <c r="Y127" s="75" t="n">
        <v>5.59660405894208</v>
      </c>
      <c r="Z127" s="75" t="n">
        <v>76.74450438</v>
      </c>
      <c r="AB127" s="75" t="n">
        <v>7.91943892835545</v>
      </c>
      <c r="AC127" s="75" t="n">
        <v>2784.0714038</v>
      </c>
      <c r="AE127" s="75" t="n">
        <v>6.31286835478307</v>
      </c>
      <c r="AF127" s="75" t="n">
        <v>7097.593922</v>
      </c>
      <c r="AH127" s="75" t="n">
        <v>5.53892126487729</v>
      </c>
      <c r="AI127" s="75" t="n">
        <v>77.07611242</v>
      </c>
      <c r="AK127" s="75" t="n">
        <v>7.91917397366398</v>
      </c>
      <c r="AL127" s="75" t="n">
        <v>2847.8213324</v>
      </c>
      <c r="AN127" s="75" t="n">
        <v>6.34712967315022</v>
      </c>
      <c r="AO127" s="75" t="n">
        <v>7032.953734</v>
      </c>
      <c r="AQ127" s="75" t="n">
        <v>5.8378881747176</v>
      </c>
      <c r="AR127" s="75" t="n">
        <v>73.75309638</v>
      </c>
      <c r="AT127" s="75" t="n">
        <v>7.91908216931819</v>
      </c>
      <c r="AU127" s="75" t="n">
        <v>2819.8570326</v>
      </c>
      <c r="AW127" s="75" t="n">
        <v>6.37679590427717</v>
      </c>
      <c r="AX127" s="75" t="n">
        <v>6943.049036</v>
      </c>
      <c r="AZ127" s="75" t="n">
        <v>5.59660405894208</v>
      </c>
      <c r="BA127" s="75" t="n">
        <v>76.74450438</v>
      </c>
      <c r="BC127" s="75" t="n">
        <v>5.37689769340862</v>
      </c>
      <c r="BD127" s="75" t="n">
        <v>478.3650717</v>
      </c>
      <c r="BF127" s="75" t="n">
        <v>6.62290152603917</v>
      </c>
      <c r="BG127" s="75" t="n">
        <v>4619.3448022</v>
      </c>
      <c r="BI127" s="75" t="n">
        <v>6.62486787780264</v>
      </c>
      <c r="BJ127" s="75" t="n">
        <v>4575.8379466</v>
      </c>
      <c r="BL127" s="75" t="n">
        <v>5.37689769340862</v>
      </c>
      <c r="BM127" s="75" t="n">
        <v>478.3650717</v>
      </c>
      <c r="BO127" s="75" t="n">
        <v>6.62290152603917</v>
      </c>
      <c r="BP127" s="75" t="n">
        <v>4619.3448022</v>
      </c>
      <c r="BR127" s="75" t="n">
        <v>6.62486787780264</v>
      </c>
      <c r="BS127" s="75" t="n">
        <v>4575.8379466</v>
      </c>
      <c r="BU127" s="75" t="n">
        <v>5.82464576438171</v>
      </c>
      <c r="BV127" s="75" t="n">
        <v>453.6981995</v>
      </c>
      <c r="BX127" s="75" t="n">
        <v>7.55606045489988</v>
      </c>
      <c r="BY127" s="75" t="n">
        <v>123.4523069</v>
      </c>
      <c r="CA127" s="75" t="n">
        <v>5.33651576823115</v>
      </c>
      <c r="CB127" s="75" t="n">
        <v>2683.4884998</v>
      </c>
      <c r="CD127" s="75" t="n">
        <v>6.5423328020775</v>
      </c>
      <c r="CE127" s="75" t="n">
        <v>4761.3990924</v>
      </c>
      <c r="CG127" s="75" t="n">
        <v>5.82464576438171</v>
      </c>
      <c r="CH127" s="75" t="n">
        <v>453.6981995</v>
      </c>
      <c r="CJ127" s="75" t="n">
        <v>7.55606045489988</v>
      </c>
      <c r="CK127" s="75" t="n">
        <v>123.4523069</v>
      </c>
      <c r="CM127" s="75" t="n">
        <v>5.33651576823115</v>
      </c>
      <c r="CN127" s="75" t="n">
        <v>2683.4884998</v>
      </c>
      <c r="CP127" s="75" t="n">
        <v>6.5423328020775</v>
      </c>
      <c r="CQ127" s="75" t="n">
        <v>4761.3990924</v>
      </c>
    </row>
    <row r="128" s="75" customFormat="true" ht="14.5" hidden="false" customHeight="false" outlineLevel="0" collapsed="false">
      <c r="A128" s="75" t="n">
        <v>7.91943892835545</v>
      </c>
      <c r="B128" s="75" t="n">
        <v>2784.0714038</v>
      </c>
      <c r="D128" s="75" t="n">
        <v>6.31286835478307</v>
      </c>
      <c r="E128" s="75" t="n">
        <v>7097.593922</v>
      </c>
      <c r="G128" s="75" t="n">
        <v>5.53892126487729</v>
      </c>
      <c r="H128" s="75" t="n">
        <v>77.07611242</v>
      </c>
      <c r="J128" s="75" t="n">
        <v>7.91917397366398</v>
      </c>
      <c r="K128" s="75" t="n">
        <v>2847.8213324</v>
      </c>
      <c r="M128" s="75" t="n">
        <v>6.34712967315022</v>
      </c>
      <c r="N128" s="75" t="n">
        <v>7032.953734</v>
      </c>
      <c r="P128" s="75" t="n">
        <v>5.8378881747176</v>
      </c>
      <c r="Q128" s="75" t="n">
        <v>73.75309638</v>
      </c>
      <c r="S128" s="75" t="n">
        <v>7.91908216931819</v>
      </c>
      <c r="T128" s="75" t="n">
        <v>2819.8570326</v>
      </c>
      <c r="V128" s="75" t="n">
        <v>6.37679590427717</v>
      </c>
      <c r="W128" s="75" t="n">
        <v>6943.049036</v>
      </c>
      <c r="Y128" s="75" t="n">
        <v>5.59660405894208</v>
      </c>
      <c r="Z128" s="75" t="n">
        <v>76.74450438</v>
      </c>
      <c r="AB128" s="75" t="n">
        <v>7.91943892835545</v>
      </c>
      <c r="AC128" s="75" t="n">
        <v>2784.0714038</v>
      </c>
      <c r="AE128" s="75" t="n">
        <v>6.31286835478307</v>
      </c>
      <c r="AF128" s="75" t="n">
        <v>7097.593922</v>
      </c>
      <c r="AH128" s="75" t="n">
        <v>5.53892126487729</v>
      </c>
      <c r="AI128" s="75" t="n">
        <v>77.07611242</v>
      </c>
      <c r="AK128" s="75" t="n">
        <v>7.91917397366398</v>
      </c>
      <c r="AL128" s="75" t="n">
        <v>2847.8213324</v>
      </c>
      <c r="AN128" s="75" t="n">
        <v>6.34712967315022</v>
      </c>
      <c r="AO128" s="75" t="n">
        <v>7032.953734</v>
      </c>
      <c r="AQ128" s="75" t="n">
        <v>5.8378881747176</v>
      </c>
      <c r="AR128" s="75" t="n">
        <v>73.75309638</v>
      </c>
      <c r="AT128" s="75" t="n">
        <v>7.91908216931819</v>
      </c>
      <c r="AU128" s="75" t="n">
        <v>2819.8570326</v>
      </c>
      <c r="AW128" s="75" t="n">
        <v>6.37679590427717</v>
      </c>
      <c r="AX128" s="75" t="n">
        <v>6943.049036</v>
      </c>
      <c r="AZ128" s="75" t="n">
        <v>5.59660405894208</v>
      </c>
      <c r="BA128" s="75" t="n">
        <v>76.74450438</v>
      </c>
      <c r="BC128" s="75" t="n">
        <v>5.37689769340862</v>
      </c>
      <c r="BD128" s="75" t="n">
        <v>478.3650717</v>
      </c>
      <c r="BF128" s="75" t="n">
        <v>6.62290152603917</v>
      </c>
      <c r="BG128" s="75" t="n">
        <v>4619.3448022</v>
      </c>
      <c r="BI128" s="75" t="n">
        <v>6.62486787780264</v>
      </c>
      <c r="BJ128" s="75" t="n">
        <v>4575.8379466</v>
      </c>
      <c r="BL128" s="75" t="n">
        <v>5.37689769340862</v>
      </c>
      <c r="BM128" s="75" t="n">
        <v>478.3650717</v>
      </c>
      <c r="BO128" s="75" t="n">
        <v>6.62290152603917</v>
      </c>
      <c r="BP128" s="75" t="n">
        <v>4619.3448022</v>
      </c>
      <c r="BR128" s="75" t="n">
        <v>6.62486787780264</v>
      </c>
      <c r="BS128" s="75" t="n">
        <v>4575.8379466</v>
      </c>
      <c r="BU128" s="75" t="n">
        <v>5.82464576438171</v>
      </c>
      <c r="BV128" s="75" t="n">
        <v>453.6981995</v>
      </c>
      <c r="BX128" s="75" t="n">
        <v>7.55606045489988</v>
      </c>
      <c r="BY128" s="75" t="n">
        <v>123.4523069</v>
      </c>
      <c r="CA128" s="75" t="n">
        <v>5.33651576823115</v>
      </c>
      <c r="CB128" s="75" t="n">
        <v>2683.4884998</v>
      </c>
      <c r="CD128" s="75" t="n">
        <v>6.5423328020775</v>
      </c>
      <c r="CE128" s="75" t="n">
        <v>4761.3990924</v>
      </c>
      <c r="CG128" s="75" t="n">
        <v>5.82464576438171</v>
      </c>
      <c r="CH128" s="75" t="n">
        <v>453.6981995</v>
      </c>
      <c r="CJ128" s="75" t="n">
        <v>7.55606045489988</v>
      </c>
      <c r="CK128" s="75" t="n">
        <v>123.4523069</v>
      </c>
      <c r="CM128" s="75" t="n">
        <v>5.33651576823115</v>
      </c>
      <c r="CN128" s="75" t="n">
        <v>2683.4884998</v>
      </c>
      <c r="CP128" s="75" t="n">
        <v>6.5423328020775</v>
      </c>
      <c r="CQ128" s="75" t="n">
        <v>4761.3990924</v>
      </c>
    </row>
    <row r="129" s="75" customFormat="true" ht="14.5" hidden="false" customHeight="false" outlineLevel="0" collapsed="false">
      <c r="A129" s="75" t="n">
        <v>7.91943892835545</v>
      </c>
      <c r="B129" s="75" t="n">
        <v>2832.0726349</v>
      </c>
      <c r="D129" s="75" t="n">
        <v>6.24545142632941</v>
      </c>
      <c r="E129" s="75" t="n">
        <v>7219.966231</v>
      </c>
      <c r="G129" s="75" t="n">
        <v>5.48212077347967</v>
      </c>
      <c r="H129" s="75" t="n">
        <v>78.40501091</v>
      </c>
      <c r="J129" s="75" t="n">
        <v>7.91917397366398</v>
      </c>
      <c r="K129" s="75" t="n">
        <v>2896.9217002</v>
      </c>
      <c r="M129" s="75" t="n">
        <v>6.27701890618004</v>
      </c>
      <c r="N129" s="75" t="n">
        <v>7154.211557</v>
      </c>
      <c r="P129" s="75" t="n">
        <v>5.74650705709325</v>
      </c>
      <c r="Q129" s="75" t="n">
        <v>75.02470149</v>
      </c>
      <c r="S129" s="75" t="n">
        <v>7.91907999611659</v>
      </c>
      <c r="T129" s="75" t="n">
        <v>2868.4752573</v>
      </c>
      <c r="V129" s="75" t="n">
        <v>6.33270615865828</v>
      </c>
      <c r="W129" s="75" t="n">
        <v>7062.756778</v>
      </c>
      <c r="Y129" s="75" t="n">
        <v>5.57828077870034</v>
      </c>
      <c r="Z129" s="75" t="n">
        <v>78.06768549</v>
      </c>
      <c r="AB129" s="75" t="n">
        <v>7.91943892835545</v>
      </c>
      <c r="AC129" s="75" t="n">
        <v>2832.0726349</v>
      </c>
      <c r="AE129" s="75" t="n">
        <v>6.24545142632941</v>
      </c>
      <c r="AF129" s="75" t="n">
        <v>7219.966231</v>
      </c>
      <c r="AH129" s="75" t="n">
        <v>5.48212077347967</v>
      </c>
      <c r="AI129" s="75" t="n">
        <v>78.40501091</v>
      </c>
      <c r="AK129" s="75" t="n">
        <v>7.91917397366398</v>
      </c>
      <c r="AL129" s="75" t="n">
        <v>2896.9217002</v>
      </c>
      <c r="AN129" s="75" t="n">
        <v>6.27701890618004</v>
      </c>
      <c r="AO129" s="75" t="n">
        <v>7154.211557</v>
      </c>
      <c r="AQ129" s="75" t="n">
        <v>5.74650705709325</v>
      </c>
      <c r="AR129" s="75" t="n">
        <v>75.02470149</v>
      </c>
      <c r="AT129" s="75" t="n">
        <v>7.91907999611659</v>
      </c>
      <c r="AU129" s="75" t="n">
        <v>2868.4752573</v>
      </c>
      <c r="AW129" s="75" t="n">
        <v>6.33270615865828</v>
      </c>
      <c r="AX129" s="75" t="n">
        <v>7062.756778</v>
      </c>
      <c r="AZ129" s="75" t="n">
        <v>5.57828077870034</v>
      </c>
      <c r="BA129" s="75" t="n">
        <v>78.06768549</v>
      </c>
      <c r="BC129" s="75" t="n">
        <v>5.34085639968668</v>
      </c>
      <c r="BD129" s="75" t="n">
        <v>486.61274535</v>
      </c>
      <c r="BF129" s="75" t="n">
        <v>6.5805670387135</v>
      </c>
      <c r="BG129" s="75" t="n">
        <v>4698.9886781</v>
      </c>
      <c r="BI129" s="75" t="n">
        <v>6.57112686002953</v>
      </c>
      <c r="BJ129" s="75" t="n">
        <v>4654.7317043</v>
      </c>
      <c r="BL129" s="75" t="n">
        <v>5.34085639968668</v>
      </c>
      <c r="BM129" s="75" t="n">
        <v>486.61274535</v>
      </c>
      <c r="BO129" s="75" t="n">
        <v>6.5805670387135</v>
      </c>
      <c r="BP129" s="75" t="n">
        <v>4698.9886781</v>
      </c>
      <c r="BR129" s="75" t="n">
        <v>6.57112686002953</v>
      </c>
      <c r="BS129" s="75" t="n">
        <v>4654.7317043</v>
      </c>
      <c r="BU129" s="75" t="n">
        <v>5.78788075033942</v>
      </c>
      <c r="BV129" s="75" t="n">
        <v>461.52058225</v>
      </c>
      <c r="BX129" s="75" t="n">
        <v>7.52867483499097</v>
      </c>
      <c r="BY129" s="75" t="n">
        <v>125.58079495</v>
      </c>
      <c r="CA129" s="75" t="n">
        <v>5.33651576823115</v>
      </c>
      <c r="CB129" s="75" t="n">
        <v>2729.7555429</v>
      </c>
      <c r="CD129" s="75" t="n">
        <v>6.49768890713213</v>
      </c>
      <c r="CE129" s="75" t="n">
        <v>4843.4921802</v>
      </c>
      <c r="CG129" s="75" t="n">
        <v>5.78788075033942</v>
      </c>
      <c r="CH129" s="75" t="n">
        <v>461.52058225</v>
      </c>
      <c r="CJ129" s="75" t="n">
        <v>7.52867483499097</v>
      </c>
      <c r="CK129" s="75" t="n">
        <v>125.58079495</v>
      </c>
      <c r="CM129" s="75" t="n">
        <v>5.33651576823115</v>
      </c>
      <c r="CN129" s="75" t="n">
        <v>2729.7555429</v>
      </c>
      <c r="CP129" s="75" t="n">
        <v>6.49768890713213</v>
      </c>
      <c r="CQ129" s="75" t="n">
        <v>4843.4921802</v>
      </c>
    </row>
    <row r="130" s="75" customFormat="true" ht="14.5" hidden="false" customHeight="false" outlineLevel="0" collapsed="false">
      <c r="A130" s="75" t="n">
        <v>7.91943892835545</v>
      </c>
      <c r="B130" s="75" t="n">
        <v>2832.0726349</v>
      </c>
      <c r="D130" s="75" t="n">
        <v>6.24545142632941</v>
      </c>
      <c r="E130" s="75" t="n">
        <v>7219.966231</v>
      </c>
      <c r="G130" s="75" t="n">
        <v>5.48212077347967</v>
      </c>
      <c r="H130" s="75" t="n">
        <v>78.40501091</v>
      </c>
      <c r="J130" s="75" t="n">
        <v>7.91917397366398</v>
      </c>
      <c r="K130" s="75" t="n">
        <v>2896.9217002</v>
      </c>
      <c r="M130" s="75" t="n">
        <v>6.27701890618004</v>
      </c>
      <c r="N130" s="75" t="n">
        <v>7154.211557</v>
      </c>
      <c r="P130" s="75" t="n">
        <v>5.74650705709325</v>
      </c>
      <c r="Q130" s="75" t="n">
        <v>75.02470149</v>
      </c>
      <c r="S130" s="75" t="n">
        <v>7.91907999611659</v>
      </c>
      <c r="T130" s="75" t="n">
        <v>2868.4752573</v>
      </c>
      <c r="V130" s="75" t="n">
        <v>6.33270615865828</v>
      </c>
      <c r="W130" s="75" t="n">
        <v>7062.756778</v>
      </c>
      <c r="Y130" s="75" t="n">
        <v>5.57828077870034</v>
      </c>
      <c r="Z130" s="75" t="n">
        <v>78.06768549</v>
      </c>
      <c r="AB130" s="75" t="n">
        <v>7.91943892835545</v>
      </c>
      <c r="AC130" s="75" t="n">
        <v>2832.0726349</v>
      </c>
      <c r="AE130" s="75" t="n">
        <v>6.24545142632941</v>
      </c>
      <c r="AF130" s="75" t="n">
        <v>7219.966231</v>
      </c>
      <c r="AH130" s="75" t="n">
        <v>5.48212077347967</v>
      </c>
      <c r="AI130" s="75" t="n">
        <v>78.40501091</v>
      </c>
      <c r="AK130" s="75" t="n">
        <v>7.91917397366398</v>
      </c>
      <c r="AL130" s="75" t="n">
        <v>2896.9217002</v>
      </c>
      <c r="AN130" s="75" t="n">
        <v>6.27701890618004</v>
      </c>
      <c r="AO130" s="75" t="n">
        <v>7154.211557</v>
      </c>
      <c r="AQ130" s="75" t="n">
        <v>5.74650705709325</v>
      </c>
      <c r="AR130" s="75" t="n">
        <v>75.02470149</v>
      </c>
      <c r="AT130" s="75" t="n">
        <v>7.91907999611659</v>
      </c>
      <c r="AU130" s="75" t="n">
        <v>2868.4752573</v>
      </c>
      <c r="AW130" s="75" t="n">
        <v>6.33270615865828</v>
      </c>
      <c r="AX130" s="75" t="n">
        <v>7062.756778</v>
      </c>
      <c r="AZ130" s="75" t="n">
        <v>5.57828077870034</v>
      </c>
      <c r="BA130" s="75" t="n">
        <v>78.06768549</v>
      </c>
      <c r="BC130" s="75" t="n">
        <v>5.34085639968668</v>
      </c>
      <c r="BD130" s="75" t="n">
        <v>486.61274535</v>
      </c>
      <c r="BF130" s="75" t="n">
        <v>6.5805670387135</v>
      </c>
      <c r="BG130" s="75" t="n">
        <v>4698.9886781</v>
      </c>
      <c r="BI130" s="75" t="n">
        <v>6.57112686002953</v>
      </c>
      <c r="BJ130" s="75" t="n">
        <v>4654.7317043</v>
      </c>
      <c r="BL130" s="75" t="n">
        <v>5.34085639968668</v>
      </c>
      <c r="BM130" s="75" t="n">
        <v>486.61274535</v>
      </c>
      <c r="BO130" s="75" t="n">
        <v>6.5805670387135</v>
      </c>
      <c r="BP130" s="75" t="n">
        <v>4698.9886781</v>
      </c>
      <c r="BR130" s="75" t="n">
        <v>6.57112686002953</v>
      </c>
      <c r="BS130" s="75" t="n">
        <v>4654.7317043</v>
      </c>
      <c r="BU130" s="75" t="n">
        <v>5.78788075033942</v>
      </c>
      <c r="BV130" s="75" t="n">
        <v>461.52058225</v>
      </c>
      <c r="BX130" s="75" t="n">
        <v>7.52867483499097</v>
      </c>
      <c r="BY130" s="75" t="n">
        <v>125.58079495</v>
      </c>
      <c r="CA130" s="75" t="n">
        <v>5.33651576823115</v>
      </c>
      <c r="CB130" s="75" t="n">
        <v>2729.7555429</v>
      </c>
      <c r="CD130" s="75" t="n">
        <v>6.49768890713213</v>
      </c>
      <c r="CE130" s="75" t="n">
        <v>4843.4921802</v>
      </c>
      <c r="CG130" s="75" t="n">
        <v>5.78788075033942</v>
      </c>
      <c r="CH130" s="75" t="n">
        <v>461.52058225</v>
      </c>
      <c r="CJ130" s="75" t="n">
        <v>7.52867483499097</v>
      </c>
      <c r="CK130" s="75" t="n">
        <v>125.58079495</v>
      </c>
      <c r="CM130" s="75" t="n">
        <v>5.33651576823115</v>
      </c>
      <c r="CN130" s="75" t="n">
        <v>2729.7555429</v>
      </c>
      <c r="CP130" s="75" t="n">
        <v>6.49768890713213</v>
      </c>
      <c r="CQ130" s="75" t="n">
        <v>4843.4921802</v>
      </c>
    </row>
    <row r="131" s="75" customFormat="true" ht="14.5" hidden="false" customHeight="false" outlineLevel="0" collapsed="false">
      <c r="A131" s="75" t="n">
        <v>7.91926644114857</v>
      </c>
      <c r="B131" s="75" t="n">
        <v>2880.073866</v>
      </c>
      <c r="D131" s="75" t="n">
        <v>6.2029238915465</v>
      </c>
      <c r="E131" s="75" t="n">
        <v>7342.33854</v>
      </c>
      <c r="G131" s="75" t="n">
        <v>5.43519461417189</v>
      </c>
      <c r="H131" s="75" t="n">
        <v>79.7339094</v>
      </c>
      <c r="J131" s="75" t="n">
        <v>7.91917397366398</v>
      </c>
      <c r="K131" s="75" t="n">
        <v>2946.022068</v>
      </c>
      <c r="M131" s="75" t="n">
        <v>6.2421298793024</v>
      </c>
      <c r="N131" s="75" t="n">
        <v>7275.46938</v>
      </c>
      <c r="P131" s="75" t="n">
        <v>5.61651507297071</v>
      </c>
      <c r="Q131" s="75" t="n">
        <v>76.2963066</v>
      </c>
      <c r="S131" s="75" t="n">
        <v>7.91907999611659</v>
      </c>
      <c r="T131" s="75" t="n">
        <v>2917.093482</v>
      </c>
      <c r="V131" s="75" t="n">
        <v>6.27804252861542</v>
      </c>
      <c r="W131" s="75" t="n">
        <v>7182.46452</v>
      </c>
      <c r="Y131" s="75" t="n">
        <v>5.44920240980722</v>
      </c>
      <c r="Z131" s="75" t="n">
        <v>79.3908666</v>
      </c>
      <c r="AB131" s="75" t="n">
        <v>7.91926644114857</v>
      </c>
      <c r="AC131" s="75" t="n">
        <v>2880.073866</v>
      </c>
      <c r="AE131" s="75" t="n">
        <v>6.2029238915465</v>
      </c>
      <c r="AF131" s="75" t="n">
        <v>7342.33854</v>
      </c>
      <c r="AH131" s="75" t="n">
        <v>5.43519461417189</v>
      </c>
      <c r="AI131" s="75" t="n">
        <v>79.7339094</v>
      </c>
      <c r="AK131" s="75" t="n">
        <v>7.91917397366398</v>
      </c>
      <c r="AL131" s="75" t="n">
        <v>2946.022068</v>
      </c>
      <c r="AN131" s="75" t="n">
        <v>6.2421298793024</v>
      </c>
      <c r="AO131" s="75" t="n">
        <v>7275.46938</v>
      </c>
      <c r="AQ131" s="75" t="n">
        <v>5.61651507297071</v>
      </c>
      <c r="AR131" s="75" t="n">
        <v>76.2963066</v>
      </c>
      <c r="AT131" s="75" t="n">
        <v>7.91907999611659</v>
      </c>
      <c r="AU131" s="75" t="n">
        <v>2917.093482</v>
      </c>
      <c r="AW131" s="75" t="n">
        <v>6.27804252861542</v>
      </c>
      <c r="AX131" s="75" t="n">
        <v>7182.46452</v>
      </c>
      <c r="AZ131" s="75" t="n">
        <v>5.44920240980722</v>
      </c>
      <c r="BA131" s="75" t="n">
        <v>79.3908666</v>
      </c>
      <c r="BC131" s="75" t="n">
        <v>5.28821717038504</v>
      </c>
      <c r="BD131" s="75" t="n">
        <v>494.860419</v>
      </c>
      <c r="BF131" s="75" t="n">
        <v>6.55493584366412</v>
      </c>
      <c r="BG131" s="75" t="n">
        <v>4778.632554</v>
      </c>
      <c r="BI131" s="75" t="n">
        <v>6.54058811795335</v>
      </c>
      <c r="BJ131" s="75" t="n">
        <v>4733.625462</v>
      </c>
      <c r="BL131" s="75" t="n">
        <v>5.28821717038504</v>
      </c>
      <c r="BM131" s="75" t="n">
        <v>494.860419</v>
      </c>
      <c r="BO131" s="75" t="n">
        <v>6.55493584366412</v>
      </c>
      <c r="BP131" s="75" t="n">
        <v>4778.632554</v>
      </c>
      <c r="BR131" s="75" t="n">
        <v>6.54058811795335</v>
      </c>
      <c r="BS131" s="75" t="n">
        <v>4733.625462</v>
      </c>
      <c r="BU131" s="75" t="n">
        <v>5.70057623617844</v>
      </c>
      <c r="BV131" s="75" t="n">
        <v>469.342965</v>
      </c>
      <c r="BX131" s="75" t="n">
        <v>7.50472728105718</v>
      </c>
      <c r="BY131" s="75" t="n">
        <v>127.709283</v>
      </c>
      <c r="CA131" s="75" t="n">
        <v>5.33651576823115</v>
      </c>
      <c r="CB131" s="75" t="n">
        <v>2776.022586</v>
      </c>
      <c r="CD131" s="75" t="n">
        <v>6.4779521333399</v>
      </c>
      <c r="CE131" s="75" t="n">
        <v>4925.585268</v>
      </c>
      <c r="CG131" s="75" t="n">
        <v>5.70057623617844</v>
      </c>
      <c r="CH131" s="75" t="n">
        <v>469.342965</v>
      </c>
      <c r="CJ131" s="75" t="n">
        <v>7.50472728105718</v>
      </c>
      <c r="CK131" s="75" t="n">
        <v>127.709283</v>
      </c>
      <c r="CM131" s="75" t="n">
        <v>5.33651576823115</v>
      </c>
      <c r="CN131" s="75" t="n">
        <v>2776.022586</v>
      </c>
      <c r="CP131" s="75" t="n">
        <v>6.4779521333399</v>
      </c>
      <c r="CQ131" s="75" t="n">
        <v>4925.585268</v>
      </c>
    </row>
    <row r="132" s="75" customFormat="true" ht="14.5" hidden="false" customHeight="false" outlineLevel="0" collapsed="false">
      <c r="A132" s="75" t="n">
        <v>7.91926644114857</v>
      </c>
      <c r="B132" s="75" t="n">
        <v>2880.073866</v>
      </c>
      <c r="D132" s="75" t="n">
        <v>6.2029238915465</v>
      </c>
      <c r="E132" s="75" t="n">
        <v>7342.33854</v>
      </c>
      <c r="G132" s="75" t="n">
        <v>5.43519461417189</v>
      </c>
      <c r="H132" s="75" t="n">
        <v>79.7339094</v>
      </c>
      <c r="J132" s="75" t="n">
        <v>7.91917397366398</v>
      </c>
      <c r="K132" s="75" t="n">
        <v>2946.022068</v>
      </c>
      <c r="M132" s="75" t="n">
        <v>6.2421298793024</v>
      </c>
      <c r="N132" s="75" t="n">
        <v>7275.46938</v>
      </c>
      <c r="P132" s="75" t="n">
        <v>5.61651507297071</v>
      </c>
      <c r="Q132" s="75" t="n">
        <v>76.2963066</v>
      </c>
      <c r="S132" s="75" t="n">
        <v>7.91907999611659</v>
      </c>
      <c r="T132" s="75" t="n">
        <v>2917.093482</v>
      </c>
      <c r="V132" s="75" t="n">
        <v>6.27804252861542</v>
      </c>
      <c r="W132" s="75" t="n">
        <v>7182.46452</v>
      </c>
      <c r="Y132" s="75" t="n">
        <v>5.44920240980722</v>
      </c>
      <c r="Z132" s="75" t="n">
        <v>79.3908666</v>
      </c>
      <c r="AB132" s="75" t="n">
        <v>7.91926644114857</v>
      </c>
      <c r="AC132" s="75" t="n">
        <v>2880.073866</v>
      </c>
      <c r="AE132" s="75" t="n">
        <v>6.2029238915465</v>
      </c>
      <c r="AF132" s="75" t="n">
        <v>7342.33854</v>
      </c>
      <c r="AH132" s="75" t="n">
        <v>5.43519461417189</v>
      </c>
      <c r="AI132" s="75" t="n">
        <v>79.7339094</v>
      </c>
      <c r="AK132" s="75" t="n">
        <v>7.91917397366398</v>
      </c>
      <c r="AL132" s="75" t="n">
        <v>2946.022068</v>
      </c>
      <c r="AN132" s="75" t="n">
        <v>6.2421298793024</v>
      </c>
      <c r="AO132" s="75" t="n">
        <v>7275.46938</v>
      </c>
      <c r="AQ132" s="75" t="n">
        <v>5.61651507297071</v>
      </c>
      <c r="AR132" s="75" t="n">
        <v>76.2963066</v>
      </c>
      <c r="AT132" s="75" t="n">
        <v>7.91907999611659</v>
      </c>
      <c r="AU132" s="75" t="n">
        <v>2917.093482</v>
      </c>
      <c r="AW132" s="75" t="n">
        <v>6.27804252861542</v>
      </c>
      <c r="AX132" s="75" t="n">
        <v>7182.46452</v>
      </c>
      <c r="AZ132" s="75" t="n">
        <v>5.44920240980722</v>
      </c>
      <c r="BA132" s="75" t="n">
        <v>79.3908666</v>
      </c>
      <c r="BC132" s="75" t="n">
        <v>5.28821717038504</v>
      </c>
      <c r="BD132" s="75" t="n">
        <v>494.860419</v>
      </c>
      <c r="BF132" s="75" t="n">
        <v>6.55493584366412</v>
      </c>
      <c r="BG132" s="75" t="n">
        <v>4778.632554</v>
      </c>
      <c r="BI132" s="75" t="n">
        <v>6.54058811795335</v>
      </c>
      <c r="BJ132" s="75" t="n">
        <v>4733.625462</v>
      </c>
      <c r="BL132" s="75" t="n">
        <v>5.28821717038504</v>
      </c>
      <c r="BM132" s="75" t="n">
        <v>494.860419</v>
      </c>
      <c r="BO132" s="75" t="n">
        <v>6.55493584366412</v>
      </c>
      <c r="BP132" s="75" t="n">
        <v>4778.632554</v>
      </c>
      <c r="BR132" s="75" t="n">
        <v>6.54058811795335</v>
      </c>
      <c r="BS132" s="75" t="n">
        <v>4733.625462</v>
      </c>
      <c r="BU132" s="75" t="n">
        <v>5.70057623617844</v>
      </c>
      <c r="BV132" s="75" t="n">
        <v>469.342965</v>
      </c>
      <c r="BX132" s="75" t="n">
        <v>7.50472728105718</v>
      </c>
      <c r="BY132" s="75" t="n">
        <v>127.709283</v>
      </c>
      <c r="CA132" s="75" t="n">
        <v>5.33651576823115</v>
      </c>
      <c r="CB132" s="75" t="n">
        <v>2776.022586</v>
      </c>
      <c r="CD132" s="75" t="n">
        <v>6.4779521333399</v>
      </c>
      <c r="CE132" s="75" t="n">
        <v>4925.585268</v>
      </c>
      <c r="CG132" s="75" t="n">
        <v>5.70057623617844</v>
      </c>
      <c r="CH132" s="75" t="n">
        <v>469.342965</v>
      </c>
      <c r="CJ132" s="75" t="n">
        <v>7.50472728105718</v>
      </c>
      <c r="CK132" s="75" t="n">
        <v>127.709283</v>
      </c>
      <c r="CM132" s="75" t="n">
        <v>5.33651576823115</v>
      </c>
      <c r="CN132" s="75" t="n">
        <v>2776.022586</v>
      </c>
      <c r="CP132" s="75" t="n">
        <v>6.4779521333399</v>
      </c>
      <c r="CQ132" s="75" t="n">
        <v>4925.585268</v>
      </c>
    </row>
    <row r="133" s="75" customFormat="true" ht="14.5" hidden="false" customHeight="false" outlineLevel="0" collapsed="false">
      <c r="A133" s="75" t="n">
        <v>7.91926644114857</v>
      </c>
      <c r="B133" s="75" t="n">
        <v>2928.0750971</v>
      </c>
      <c r="D133" s="75" t="n">
        <v>6.15937742363769</v>
      </c>
      <c r="E133" s="75" t="n">
        <v>7464.710849</v>
      </c>
      <c r="G133" s="75" t="n">
        <v>5.26770429280132</v>
      </c>
      <c r="H133" s="75" t="n">
        <v>81.06280789</v>
      </c>
      <c r="J133" s="75" t="n">
        <v>7.91917397366398</v>
      </c>
      <c r="K133" s="75" t="n">
        <v>2995.1224358</v>
      </c>
      <c r="M133" s="75" t="n">
        <v>6.1924473413888</v>
      </c>
      <c r="N133" s="75" t="n">
        <v>7396.727203</v>
      </c>
      <c r="P133" s="75" t="n">
        <v>5.53852514104226</v>
      </c>
      <c r="Q133" s="75" t="n">
        <v>77.56791171</v>
      </c>
      <c r="S133" s="75" t="n">
        <v>7.91907999611659</v>
      </c>
      <c r="T133" s="75" t="n">
        <v>2965.7117067</v>
      </c>
      <c r="V133" s="75" t="n">
        <v>6.22005510611408</v>
      </c>
      <c r="W133" s="75" t="n">
        <v>7302.172262</v>
      </c>
      <c r="Y133" s="75" t="n">
        <v>5.40868477618953</v>
      </c>
      <c r="Z133" s="75" t="n">
        <v>80.71404771</v>
      </c>
      <c r="AB133" s="75" t="n">
        <v>7.91926644114857</v>
      </c>
      <c r="AC133" s="75" t="n">
        <v>2928.0750971</v>
      </c>
      <c r="AE133" s="75" t="n">
        <v>6.15937742363769</v>
      </c>
      <c r="AF133" s="75" t="n">
        <v>7464.710849</v>
      </c>
      <c r="AH133" s="75" t="n">
        <v>5.26770429280132</v>
      </c>
      <c r="AI133" s="75" t="n">
        <v>81.06280789</v>
      </c>
      <c r="AK133" s="75" t="n">
        <v>7.91917397366398</v>
      </c>
      <c r="AL133" s="75" t="n">
        <v>2995.1224358</v>
      </c>
      <c r="AN133" s="75" t="n">
        <v>6.1924473413888</v>
      </c>
      <c r="AO133" s="75" t="n">
        <v>7396.727203</v>
      </c>
      <c r="AQ133" s="75" t="n">
        <v>5.53852514104226</v>
      </c>
      <c r="AR133" s="75" t="n">
        <v>77.56791171</v>
      </c>
      <c r="AT133" s="75" t="n">
        <v>7.91907999611659</v>
      </c>
      <c r="AU133" s="75" t="n">
        <v>2965.7117067</v>
      </c>
      <c r="AW133" s="75" t="n">
        <v>6.22005510611408</v>
      </c>
      <c r="AX133" s="75" t="n">
        <v>7302.172262</v>
      </c>
      <c r="AZ133" s="75" t="n">
        <v>5.40868477618953</v>
      </c>
      <c r="BA133" s="75" t="n">
        <v>80.71404771</v>
      </c>
      <c r="BC133" s="75" t="n">
        <v>5.17474091884982</v>
      </c>
      <c r="BD133" s="75" t="n">
        <v>503.10809265</v>
      </c>
      <c r="BF133" s="75" t="n">
        <v>6.50429042402677</v>
      </c>
      <c r="BG133" s="75" t="n">
        <v>4858.2764299</v>
      </c>
      <c r="BI133" s="75" t="n">
        <v>6.50191638720296</v>
      </c>
      <c r="BJ133" s="75" t="n">
        <v>4812.5192197</v>
      </c>
      <c r="BL133" s="75" t="n">
        <v>5.17474091884982</v>
      </c>
      <c r="BM133" s="75" t="n">
        <v>503.10809265</v>
      </c>
      <c r="BO133" s="75" t="n">
        <v>6.50429042402677</v>
      </c>
      <c r="BP133" s="75" t="n">
        <v>4858.2764299</v>
      </c>
      <c r="BR133" s="75" t="n">
        <v>6.50191638720296</v>
      </c>
      <c r="BS133" s="75" t="n">
        <v>4812.5192197</v>
      </c>
      <c r="BU133" s="75" t="n">
        <v>5.65278492541135</v>
      </c>
      <c r="BV133" s="75" t="n">
        <v>477.16534775</v>
      </c>
      <c r="BX133" s="75" t="n">
        <v>7.47972090469282</v>
      </c>
      <c r="BY133" s="75" t="n">
        <v>129.83777105</v>
      </c>
      <c r="CA133" s="75" t="n">
        <v>5.21157703162285</v>
      </c>
      <c r="CB133" s="75" t="n">
        <v>2822.2896291</v>
      </c>
      <c r="CD133" s="75" t="n">
        <v>6.44252575689956</v>
      </c>
      <c r="CE133" s="75" t="n">
        <v>5007.6783558</v>
      </c>
      <c r="CG133" s="75" t="n">
        <v>5.65278492541135</v>
      </c>
      <c r="CH133" s="75" t="n">
        <v>477.16534775</v>
      </c>
      <c r="CJ133" s="75" t="n">
        <v>7.47972090469282</v>
      </c>
      <c r="CK133" s="75" t="n">
        <v>129.83777105</v>
      </c>
      <c r="CM133" s="75" t="n">
        <v>5.21157703162285</v>
      </c>
      <c r="CN133" s="75" t="n">
        <v>2822.2896291</v>
      </c>
      <c r="CP133" s="75" t="n">
        <v>6.44252575689956</v>
      </c>
      <c r="CQ133" s="75" t="n">
        <v>5007.6783558</v>
      </c>
    </row>
    <row r="134" s="75" customFormat="true" ht="14.5" hidden="false" customHeight="false" outlineLevel="0" collapsed="false">
      <c r="A134" s="75" t="n">
        <v>7.91926644114857</v>
      </c>
      <c r="B134" s="75" t="n">
        <v>2928.0750971</v>
      </c>
      <c r="D134" s="75" t="n">
        <v>6.15937742363769</v>
      </c>
      <c r="E134" s="75" t="n">
        <v>7464.710849</v>
      </c>
      <c r="G134" s="75" t="n">
        <v>5.26770429280132</v>
      </c>
      <c r="H134" s="75" t="n">
        <v>81.06280789</v>
      </c>
      <c r="J134" s="75" t="n">
        <v>7.91917397366398</v>
      </c>
      <c r="K134" s="75" t="n">
        <v>2995.1224358</v>
      </c>
      <c r="M134" s="75" t="n">
        <v>6.1924473413888</v>
      </c>
      <c r="N134" s="75" t="n">
        <v>7396.727203</v>
      </c>
      <c r="P134" s="75" t="n">
        <v>5.53852514104226</v>
      </c>
      <c r="Q134" s="75" t="n">
        <v>77.56791171</v>
      </c>
      <c r="S134" s="75" t="n">
        <v>7.91907999611659</v>
      </c>
      <c r="T134" s="75" t="n">
        <v>2965.7117067</v>
      </c>
      <c r="V134" s="75" t="n">
        <v>6.22005510611408</v>
      </c>
      <c r="W134" s="75" t="n">
        <v>7302.172262</v>
      </c>
      <c r="Y134" s="75" t="n">
        <v>5.40868477618953</v>
      </c>
      <c r="Z134" s="75" t="n">
        <v>80.71404771</v>
      </c>
      <c r="AB134" s="75" t="n">
        <v>7.91926644114857</v>
      </c>
      <c r="AC134" s="75" t="n">
        <v>2928.0750971</v>
      </c>
      <c r="AE134" s="75" t="n">
        <v>6.15937742363769</v>
      </c>
      <c r="AF134" s="75" t="n">
        <v>7464.710849</v>
      </c>
      <c r="AH134" s="75" t="n">
        <v>5.26770429280132</v>
      </c>
      <c r="AI134" s="75" t="n">
        <v>81.06280789</v>
      </c>
      <c r="AK134" s="75" t="n">
        <v>7.91917397366398</v>
      </c>
      <c r="AL134" s="75" t="n">
        <v>2995.1224358</v>
      </c>
      <c r="AN134" s="75" t="n">
        <v>6.1924473413888</v>
      </c>
      <c r="AO134" s="75" t="n">
        <v>7396.727203</v>
      </c>
      <c r="AQ134" s="75" t="n">
        <v>5.53852514104226</v>
      </c>
      <c r="AR134" s="75" t="n">
        <v>77.56791171</v>
      </c>
      <c r="AT134" s="75" t="n">
        <v>7.91907999611659</v>
      </c>
      <c r="AU134" s="75" t="n">
        <v>2965.7117067</v>
      </c>
      <c r="AW134" s="75" t="n">
        <v>6.22005510611408</v>
      </c>
      <c r="AX134" s="75" t="n">
        <v>7302.172262</v>
      </c>
      <c r="AZ134" s="75" t="n">
        <v>5.40868477618953</v>
      </c>
      <c r="BA134" s="75" t="n">
        <v>80.71404771</v>
      </c>
      <c r="BC134" s="75" t="n">
        <v>5.17474091884982</v>
      </c>
      <c r="BD134" s="75" t="n">
        <v>503.10809265</v>
      </c>
      <c r="BF134" s="75" t="n">
        <v>6.50429042402677</v>
      </c>
      <c r="BG134" s="75" t="n">
        <v>4858.2764299</v>
      </c>
      <c r="BI134" s="75" t="n">
        <v>6.50191638720296</v>
      </c>
      <c r="BJ134" s="75" t="n">
        <v>4812.5192197</v>
      </c>
      <c r="BL134" s="75" t="n">
        <v>5.17474091884982</v>
      </c>
      <c r="BM134" s="75" t="n">
        <v>503.10809265</v>
      </c>
      <c r="BO134" s="75" t="n">
        <v>6.50429042402677</v>
      </c>
      <c r="BP134" s="75" t="n">
        <v>4858.2764299</v>
      </c>
      <c r="BR134" s="75" t="n">
        <v>6.50191638720296</v>
      </c>
      <c r="BS134" s="75" t="n">
        <v>4812.5192197</v>
      </c>
      <c r="BU134" s="75" t="n">
        <v>5.65278492541135</v>
      </c>
      <c r="BV134" s="75" t="n">
        <v>477.16534775</v>
      </c>
      <c r="BX134" s="75" t="n">
        <v>7.47972090469282</v>
      </c>
      <c r="BY134" s="75" t="n">
        <v>129.83777105</v>
      </c>
      <c r="CA134" s="75" t="n">
        <v>5.21157703162285</v>
      </c>
      <c r="CB134" s="75" t="n">
        <v>2822.2896291</v>
      </c>
      <c r="CD134" s="75" t="n">
        <v>6.44252575689956</v>
      </c>
      <c r="CE134" s="75" t="n">
        <v>5007.6783558</v>
      </c>
      <c r="CG134" s="75" t="n">
        <v>5.65278492541135</v>
      </c>
      <c r="CH134" s="75" t="n">
        <v>477.16534775</v>
      </c>
      <c r="CJ134" s="75" t="n">
        <v>7.47972090469282</v>
      </c>
      <c r="CK134" s="75" t="n">
        <v>129.83777105</v>
      </c>
      <c r="CM134" s="75" t="n">
        <v>5.21157703162285</v>
      </c>
      <c r="CN134" s="75" t="n">
        <v>2822.2896291</v>
      </c>
      <c r="CP134" s="75" t="n">
        <v>6.44252575689956</v>
      </c>
      <c r="CQ134" s="75" t="n">
        <v>5007.6783558</v>
      </c>
    </row>
    <row r="135" s="75" customFormat="true" ht="14.5" hidden="false" customHeight="false" outlineLevel="0" collapsed="false">
      <c r="A135" s="75" t="n">
        <v>7.91926644114857</v>
      </c>
      <c r="B135" s="75" t="n">
        <v>2976.0763282</v>
      </c>
      <c r="D135" s="75" t="n">
        <v>6.12210360273466</v>
      </c>
      <c r="E135" s="75" t="n">
        <v>7587.083158</v>
      </c>
      <c r="G135" s="75" t="n">
        <v>5.24021258119899</v>
      </c>
      <c r="H135" s="75" t="n">
        <v>82.39170638</v>
      </c>
      <c r="J135" s="75" t="n">
        <v>7.91917397366398</v>
      </c>
      <c r="K135" s="75" t="n">
        <v>3044.2228036</v>
      </c>
      <c r="M135" s="75" t="n">
        <v>6.14824326729275</v>
      </c>
      <c r="N135" s="75" t="n">
        <v>7517.985026</v>
      </c>
      <c r="P135" s="75" t="n">
        <v>5.50047112809794</v>
      </c>
      <c r="Q135" s="75" t="n">
        <v>78.83951682</v>
      </c>
      <c r="S135" s="75" t="n">
        <v>7.91898003976477</v>
      </c>
      <c r="T135" s="75" t="n">
        <v>3014.3299314</v>
      </c>
      <c r="V135" s="75" t="n">
        <v>6.17506187200756</v>
      </c>
      <c r="W135" s="75" t="n">
        <v>7421.880004</v>
      </c>
      <c r="Y135" s="75" t="n">
        <v>5.25409388877579</v>
      </c>
      <c r="Z135" s="75" t="n">
        <v>82.03722882</v>
      </c>
      <c r="AB135" s="75" t="n">
        <v>7.91926644114857</v>
      </c>
      <c r="AC135" s="75" t="n">
        <v>2976.0763282</v>
      </c>
      <c r="AE135" s="75" t="n">
        <v>6.12210360273466</v>
      </c>
      <c r="AF135" s="75" t="n">
        <v>7587.083158</v>
      </c>
      <c r="AH135" s="75" t="n">
        <v>5.24021258119899</v>
      </c>
      <c r="AI135" s="75" t="n">
        <v>82.39170638</v>
      </c>
      <c r="AK135" s="75" t="n">
        <v>7.91917397366398</v>
      </c>
      <c r="AL135" s="75" t="n">
        <v>3044.2228036</v>
      </c>
      <c r="AN135" s="75" t="n">
        <v>6.14824326729275</v>
      </c>
      <c r="AO135" s="75" t="n">
        <v>7517.985026</v>
      </c>
      <c r="AQ135" s="75" t="n">
        <v>5.50047112809794</v>
      </c>
      <c r="AR135" s="75" t="n">
        <v>78.83951682</v>
      </c>
      <c r="AT135" s="75" t="n">
        <v>7.91898003976477</v>
      </c>
      <c r="AU135" s="75" t="n">
        <v>3014.3299314</v>
      </c>
      <c r="AW135" s="75" t="n">
        <v>6.17506187200756</v>
      </c>
      <c r="AX135" s="75" t="n">
        <v>7421.880004</v>
      </c>
      <c r="AZ135" s="75" t="n">
        <v>5.25409388877579</v>
      </c>
      <c r="BA135" s="75" t="n">
        <v>82.03722882</v>
      </c>
      <c r="BC135" s="75" t="n">
        <v>5.14008674280479</v>
      </c>
      <c r="BD135" s="75" t="n">
        <v>511.3557663</v>
      </c>
      <c r="BF135" s="75" t="n">
        <v>6.46924099785618</v>
      </c>
      <c r="BG135" s="75" t="n">
        <v>4937.9203058</v>
      </c>
      <c r="BI135" s="75" t="n">
        <v>6.48258093150298</v>
      </c>
      <c r="BJ135" s="75" t="n">
        <v>4891.4129774</v>
      </c>
      <c r="BL135" s="75" t="n">
        <v>5.14008674280479</v>
      </c>
      <c r="BM135" s="75" t="n">
        <v>511.3557663</v>
      </c>
      <c r="BO135" s="75" t="n">
        <v>6.46924099785618</v>
      </c>
      <c r="BP135" s="75" t="n">
        <v>4937.9203058</v>
      </c>
      <c r="BR135" s="75" t="n">
        <v>6.48258093150298</v>
      </c>
      <c r="BS135" s="75" t="n">
        <v>4891.4129774</v>
      </c>
      <c r="BU135" s="75" t="n">
        <v>5.6064668181172</v>
      </c>
      <c r="BV135" s="75" t="n">
        <v>484.9877305</v>
      </c>
      <c r="BX135" s="75" t="n">
        <v>7.45209645918636</v>
      </c>
      <c r="BY135" s="75" t="n">
        <v>131.9662591</v>
      </c>
      <c r="CA135" s="75" t="n">
        <v>5.21157703162285</v>
      </c>
      <c r="CB135" s="75" t="n">
        <v>2868.5566722</v>
      </c>
      <c r="CD135" s="75" t="n">
        <v>6.40335951763531</v>
      </c>
      <c r="CE135" s="75" t="n">
        <v>5089.7714436</v>
      </c>
      <c r="CG135" s="75" t="n">
        <v>5.6064668181172</v>
      </c>
      <c r="CH135" s="75" t="n">
        <v>484.9877305</v>
      </c>
      <c r="CJ135" s="75" t="n">
        <v>7.45209645918636</v>
      </c>
      <c r="CK135" s="75" t="n">
        <v>131.9662591</v>
      </c>
      <c r="CM135" s="75" t="n">
        <v>5.21157703162285</v>
      </c>
      <c r="CN135" s="75" t="n">
        <v>2868.5566722</v>
      </c>
      <c r="CP135" s="75" t="n">
        <v>6.40335951763531</v>
      </c>
      <c r="CQ135" s="75" t="n">
        <v>5089.7714436</v>
      </c>
    </row>
    <row r="136" s="75" customFormat="true" ht="14.5" hidden="false" customHeight="false" outlineLevel="0" collapsed="false">
      <c r="A136" s="75" t="n">
        <v>7.91926644114857</v>
      </c>
      <c r="B136" s="75" t="n">
        <v>2976.0763282</v>
      </c>
      <c r="D136" s="75" t="n">
        <v>6.12210360273466</v>
      </c>
      <c r="E136" s="75" t="n">
        <v>7587.083158</v>
      </c>
      <c r="G136" s="75" t="n">
        <v>5.24021258119899</v>
      </c>
      <c r="H136" s="75" t="n">
        <v>82.39170638</v>
      </c>
      <c r="J136" s="75" t="n">
        <v>7.91917397366398</v>
      </c>
      <c r="K136" s="75" t="n">
        <v>3044.2228036</v>
      </c>
      <c r="M136" s="75" t="n">
        <v>6.14824326729275</v>
      </c>
      <c r="N136" s="75" t="n">
        <v>7517.985026</v>
      </c>
      <c r="P136" s="75" t="n">
        <v>5.50047112809794</v>
      </c>
      <c r="Q136" s="75" t="n">
        <v>78.83951682</v>
      </c>
      <c r="S136" s="75" t="n">
        <v>7.91898003976477</v>
      </c>
      <c r="T136" s="75" t="n">
        <v>3014.3299314</v>
      </c>
      <c r="V136" s="75" t="n">
        <v>6.17506187200756</v>
      </c>
      <c r="W136" s="75" t="n">
        <v>7421.880004</v>
      </c>
      <c r="Y136" s="75" t="n">
        <v>5.25409388877579</v>
      </c>
      <c r="Z136" s="75" t="n">
        <v>82.03722882</v>
      </c>
      <c r="AB136" s="75" t="n">
        <v>7.91926644114857</v>
      </c>
      <c r="AC136" s="75" t="n">
        <v>2976.0763282</v>
      </c>
      <c r="AE136" s="75" t="n">
        <v>6.12210360273466</v>
      </c>
      <c r="AF136" s="75" t="n">
        <v>7587.083158</v>
      </c>
      <c r="AH136" s="75" t="n">
        <v>5.24021258119899</v>
      </c>
      <c r="AI136" s="75" t="n">
        <v>82.39170638</v>
      </c>
      <c r="AK136" s="75" t="n">
        <v>7.91917397366398</v>
      </c>
      <c r="AL136" s="75" t="n">
        <v>3044.2228036</v>
      </c>
      <c r="AN136" s="75" t="n">
        <v>6.14824326729275</v>
      </c>
      <c r="AO136" s="75" t="n">
        <v>7517.985026</v>
      </c>
      <c r="AQ136" s="75" t="n">
        <v>5.50047112809794</v>
      </c>
      <c r="AR136" s="75" t="n">
        <v>78.83951682</v>
      </c>
      <c r="AT136" s="75" t="n">
        <v>7.91898003976477</v>
      </c>
      <c r="AU136" s="75" t="n">
        <v>3014.3299314</v>
      </c>
      <c r="AW136" s="75" t="n">
        <v>6.17506187200756</v>
      </c>
      <c r="AX136" s="75" t="n">
        <v>7421.880004</v>
      </c>
      <c r="AZ136" s="75" t="n">
        <v>5.25409388877579</v>
      </c>
      <c r="BA136" s="75" t="n">
        <v>82.03722882</v>
      </c>
      <c r="BC136" s="75" t="n">
        <v>5.14008674280479</v>
      </c>
      <c r="BD136" s="75" t="n">
        <v>511.3557663</v>
      </c>
      <c r="BF136" s="75" t="n">
        <v>6.46924099785618</v>
      </c>
      <c r="BG136" s="75" t="n">
        <v>4937.9203058</v>
      </c>
      <c r="BI136" s="75" t="n">
        <v>6.48258093150298</v>
      </c>
      <c r="BJ136" s="75" t="n">
        <v>4891.4129774</v>
      </c>
      <c r="BL136" s="75" t="n">
        <v>5.14008674280479</v>
      </c>
      <c r="BM136" s="75" t="n">
        <v>511.3557663</v>
      </c>
      <c r="BO136" s="75" t="n">
        <v>6.46924099785618</v>
      </c>
      <c r="BP136" s="75" t="n">
        <v>4937.9203058</v>
      </c>
      <c r="BR136" s="75" t="n">
        <v>6.48258093150298</v>
      </c>
      <c r="BS136" s="75" t="n">
        <v>4891.4129774</v>
      </c>
      <c r="BU136" s="75" t="n">
        <v>5.6064668181172</v>
      </c>
      <c r="BV136" s="75" t="n">
        <v>484.9877305</v>
      </c>
      <c r="BX136" s="75" t="n">
        <v>7.45209645918636</v>
      </c>
      <c r="BY136" s="75" t="n">
        <v>131.9662591</v>
      </c>
      <c r="CA136" s="75" t="n">
        <v>5.21157703162285</v>
      </c>
      <c r="CB136" s="75" t="n">
        <v>2868.5566722</v>
      </c>
      <c r="CD136" s="75" t="n">
        <v>6.40335951763531</v>
      </c>
      <c r="CE136" s="75" t="n">
        <v>5089.7714436</v>
      </c>
      <c r="CG136" s="75" t="n">
        <v>5.6064668181172</v>
      </c>
      <c r="CH136" s="75" t="n">
        <v>484.9877305</v>
      </c>
      <c r="CJ136" s="75" t="n">
        <v>7.45209645918636</v>
      </c>
      <c r="CK136" s="75" t="n">
        <v>131.9662591</v>
      </c>
      <c r="CM136" s="75" t="n">
        <v>5.21157703162285</v>
      </c>
      <c r="CN136" s="75" t="n">
        <v>2868.5566722</v>
      </c>
      <c r="CP136" s="75" t="n">
        <v>6.40335951763531</v>
      </c>
      <c r="CQ136" s="75" t="n">
        <v>5089.7714436</v>
      </c>
    </row>
    <row r="137" s="75" customFormat="true" ht="14.5" hidden="false" customHeight="false" outlineLevel="0" collapsed="false">
      <c r="A137" s="75" t="n">
        <v>7.91926644114857</v>
      </c>
      <c r="B137" s="75" t="n">
        <v>3024.0775593</v>
      </c>
      <c r="D137" s="75" t="n">
        <v>6.08740651146511</v>
      </c>
      <c r="E137" s="75" t="n">
        <v>7709.455467</v>
      </c>
      <c r="G137" s="75" t="n">
        <v>5.18567622812621</v>
      </c>
      <c r="H137" s="75" t="n">
        <v>83.72060487</v>
      </c>
      <c r="J137" s="75" t="n">
        <v>7.91917397366398</v>
      </c>
      <c r="K137" s="75" t="n">
        <v>3093.3231714</v>
      </c>
      <c r="M137" s="75" t="n">
        <v>6.12697130251812</v>
      </c>
      <c r="N137" s="75" t="n">
        <v>7639.242849</v>
      </c>
      <c r="P137" s="75" t="n">
        <v>5.46909611333891</v>
      </c>
      <c r="Q137" s="75" t="n">
        <v>80.11112193</v>
      </c>
      <c r="S137" s="75" t="n">
        <v>7.91898003976477</v>
      </c>
      <c r="T137" s="75" t="n">
        <v>3062.9481561</v>
      </c>
      <c r="V137" s="75" t="n">
        <v>6.12818810201526</v>
      </c>
      <c r="W137" s="75" t="n">
        <v>7541.587746</v>
      </c>
      <c r="Y137" s="75" t="n">
        <v>5.03829885858069</v>
      </c>
      <c r="Z137" s="75" t="n">
        <v>83.36040993</v>
      </c>
      <c r="AB137" s="75" t="n">
        <v>7.91926644114857</v>
      </c>
      <c r="AC137" s="75" t="n">
        <v>3024.0775593</v>
      </c>
      <c r="AE137" s="75" t="n">
        <v>6.08740651146511</v>
      </c>
      <c r="AF137" s="75" t="n">
        <v>7709.455467</v>
      </c>
      <c r="AH137" s="75" t="n">
        <v>5.18567622812621</v>
      </c>
      <c r="AI137" s="75" t="n">
        <v>83.72060487</v>
      </c>
      <c r="AK137" s="75" t="n">
        <v>7.91917397366398</v>
      </c>
      <c r="AL137" s="75" t="n">
        <v>3093.3231714</v>
      </c>
      <c r="AN137" s="75" t="n">
        <v>6.12697130251812</v>
      </c>
      <c r="AO137" s="75" t="n">
        <v>7639.242849</v>
      </c>
      <c r="AQ137" s="75" t="n">
        <v>5.46909611333891</v>
      </c>
      <c r="AR137" s="75" t="n">
        <v>80.11112193</v>
      </c>
      <c r="AT137" s="75" t="n">
        <v>7.91898003976477</v>
      </c>
      <c r="AU137" s="75" t="n">
        <v>3062.9481561</v>
      </c>
      <c r="AW137" s="75" t="n">
        <v>6.12818810201526</v>
      </c>
      <c r="AX137" s="75" t="n">
        <v>7541.587746</v>
      </c>
      <c r="AZ137" s="75" t="n">
        <v>5.03829885858069</v>
      </c>
      <c r="BA137" s="75" t="n">
        <v>83.36040993</v>
      </c>
      <c r="BC137" s="75" t="n">
        <v>5.00056566193174</v>
      </c>
      <c r="BD137" s="75" t="n">
        <v>519.60343995</v>
      </c>
      <c r="BF137" s="75" t="n">
        <v>6.43485019954908</v>
      </c>
      <c r="BG137" s="75" t="n">
        <v>5017.5641817</v>
      </c>
      <c r="BI137" s="75" t="n">
        <v>6.45932515181503</v>
      </c>
      <c r="BJ137" s="75" t="n">
        <v>4970.3067351</v>
      </c>
      <c r="BL137" s="75" t="n">
        <v>5.00056566193174</v>
      </c>
      <c r="BM137" s="75" t="n">
        <v>519.60343995</v>
      </c>
      <c r="BO137" s="75" t="n">
        <v>6.43485019954908</v>
      </c>
      <c r="BP137" s="75" t="n">
        <v>5017.5641817</v>
      </c>
      <c r="BR137" s="75" t="n">
        <v>6.45932515181503</v>
      </c>
      <c r="BS137" s="75" t="n">
        <v>4970.3067351</v>
      </c>
      <c r="BU137" s="75" t="n">
        <v>5.55260860297447</v>
      </c>
      <c r="BV137" s="75" t="n">
        <v>492.81011325</v>
      </c>
      <c r="BX137" s="75" t="n">
        <v>7.43009397889253</v>
      </c>
      <c r="BY137" s="75" t="n">
        <v>134.09474715</v>
      </c>
      <c r="CA137" s="75" t="n">
        <v>5.21157703162285</v>
      </c>
      <c r="CB137" s="75" t="n">
        <v>2914.8237153</v>
      </c>
      <c r="CD137" s="75" t="n">
        <v>6.37882641142146</v>
      </c>
      <c r="CE137" s="75" t="n">
        <v>5171.8645314</v>
      </c>
      <c r="CG137" s="75" t="n">
        <v>5.55260860297447</v>
      </c>
      <c r="CH137" s="75" t="n">
        <v>492.81011325</v>
      </c>
      <c r="CJ137" s="75" t="n">
        <v>7.43009397889253</v>
      </c>
      <c r="CK137" s="75" t="n">
        <v>134.09474715</v>
      </c>
      <c r="CM137" s="75" t="n">
        <v>5.21157703162285</v>
      </c>
      <c r="CN137" s="75" t="n">
        <v>2914.8237153</v>
      </c>
      <c r="CP137" s="75" t="n">
        <v>6.37882641142146</v>
      </c>
      <c r="CQ137" s="75" t="n">
        <v>5171.8645314</v>
      </c>
    </row>
    <row r="138" s="75" customFormat="true" ht="14.5" hidden="false" customHeight="false" outlineLevel="0" collapsed="false">
      <c r="A138" s="75" t="n">
        <v>7.91926644114857</v>
      </c>
      <c r="B138" s="75" t="n">
        <v>3024.0775593</v>
      </c>
      <c r="D138" s="75" t="n">
        <v>6.08740651146511</v>
      </c>
      <c r="E138" s="75" t="n">
        <v>7709.455467</v>
      </c>
      <c r="G138" s="75" t="n">
        <v>5.18567622812621</v>
      </c>
      <c r="H138" s="75" t="n">
        <v>83.72060487</v>
      </c>
      <c r="J138" s="75" t="n">
        <v>7.91917397366398</v>
      </c>
      <c r="K138" s="75" t="n">
        <v>3093.3231714</v>
      </c>
      <c r="M138" s="75" t="n">
        <v>6.12697130251812</v>
      </c>
      <c r="N138" s="75" t="n">
        <v>7639.242849</v>
      </c>
      <c r="P138" s="75" t="n">
        <v>5.46909611333891</v>
      </c>
      <c r="Q138" s="75" t="n">
        <v>80.11112193</v>
      </c>
      <c r="S138" s="75" t="n">
        <v>7.91898003976477</v>
      </c>
      <c r="T138" s="75" t="n">
        <v>3062.9481561</v>
      </c>
      <c r="V138" s="75" t="n">
        <v>6.12818810201526</v>
      </c>
      <c r="W138" s="75" t="n">
        <v>7541.587746</v>
      </c>
      <c r="Y138" s="75" t="n">
        <v>5.03829885858069</v>
      </c>
      <c r="Z138" s="75" t="n">
        <v>83.36040993</v>
      </c>
      <c r="AB138" s="75" t="n">
        <v>7.91926644114857</v>
      </c>
      <c r="AC138" s="75" t="n">
        <v>3024.0775593</v>
      </c>
      <c r="AE138" s="75" t="n">
        <v>6.08740651146511</v>
      </c>
      <c r="AF138" s="75" t="n">
        <v>7709.455467</v>
      </c>
      <c r="AH138" s="75" t="n">
        <v>5.18567622812621</v>
      </c>
      <c r="AI138" s="75" t="n">
        <v>83.72060487</v>
      </c>
      <c r="AK138" s="75" t="n">
        <v>7.91917397366398</v>
      </c>
      <c r="AL138" s="75" t="n">
        <v>3093.3231714</v>
      </c>
      <c r="AN138" s="75" t="n">
        <v>6.12697130251812</v>
      </c>
      <c r="AO138" s="75" t="n">
        <v>7639.242849</v>
      </c>
      <c r="AQ138" s="75" t="n">
        <v>5.46909611333891</v>
      </c>
      <c r="AR138" s="75" t="n">
        <v>80.11112193</v>
      </c>
      <c r="AT138" s="75" t="n">
        <v>7.91898003976477</v>
      </c>
      <c r="AU138" s="75" t="n">
        <v>3062.9481561</v>
      </c>
      <c r="AW138" s="75" t="n">
        <v>6.12818810201526</v>
      </c>
      <c r="AX138" s="75" t="n">
        <v>7541.587746</v>
      </c>
      <c r="AZ138" s="75" t="n">
        <v>5.03829885858069</v>
      </c>
      <c r="BA138" s="75" t="n">
        <v>83.36040993</v>
      </c>
      <c r="BC138" s="75" t="n">
        <v>5.00056566193174</v>
      </c>
      <c r="BD138" s="75" t="n">
        <v>519.60343995</v>
      </c>
      <c r="BF138" s="75" t="n">
        <v>6.43485019954908</v>
      </c>
      <c r="BG138" s="75" t="n">
        <v>5017.5641817</v>
      </c>
      <c r="BI138" s="75" t="n">
        <v>6.45932515181503</v>
      </c>
      <c r="BJ138" s="75" t="n">
        <v>4970.3067351</v>
      </c>
      <c r="BL138" s="75" t="n">
        <v>5.00056566193174</v>
      </c>
      <c r="BM138" s="75" t="n">
        <v>519.60343995</v>
      </c>
      <c r="BO138" s="75" t="n">
        <v>6.43485019954908</v>
      </c>
      <c r="BP138" s="75" t="n">
        <v>5017.5641817</v>
      </c>
      <c r="BR138" s="75" t="n">
        <v>6.45932515181503</v>
      </c>
      <c r="BS138" s="75" t="n">
        <v>4970.3067351</v>
      </c>
      <c r="BU138" s="75" t="n">
        <v>5.55260860297447</v>
      </c>
      <c r="BV138" s="75" t="n">
        <v>492.81011325</v>
      </c>
      <c r="BX138" s="75" t="n">
        <v>7.43009397889253</v>
      </c>
      <c r="BY138" s="75" t="n">
        <v>134.09474715</v>
      </c>
      <c r="CA138" s="75" t="n">
        <v>5.21157703162285</v>
      </c>
      <c r="CB138" s="75" t="n">
        <v>2914.8237153</v>
      </c>
      <c r="CD138" s="75" t="n">
        <v>6.37882641142146</v>
      </c>
      <c r="CE138" s="75" t="n">
        <v>5171.8645314</v>
      </c>
      <c r="CG138" s="75" t="n">
        <v>5.55260860297447</v>
      </c>
      <c r="CH138" s="75" t="n">
        <v>492.81011325</v>
      </c>
      <c r="CJ138" s="75" t="n">
        <v>7.43009397889253</v>
      </c>
      <c r="CK138" s="75" t="n">
        <v>134.09474715</v>
      </c>
      <c r="CM138" s="75" t="n">
        <v>5.21157703162285</v>
      </c>
      <c r="CN138" s="75" t="n">
        <v>2914.8237153</v>
      </c>
      <c r="CP138" s="75" t="n">
        <v>6.37882641142146</v>
      </c>
      <c r="CQ138" s="75" t="n">
        <v>5171.8645314</v>
      </c>
    </row>
    <row r="139" s="75" customFormat="true" ht="14.5" hidden="false" customHeight="false" outlineLevel="0" collapsed="false">
      <c r="A139" s="75" t="n">
        <v>7.91926644114857</v>
      </c>
      <c r="B139" s="75" t="n">
        <v>3072.0787904</v>
      </c>
      <c r="D139" s="75" t="n">
        <v>6.05602381352275</v>
      </c>
      <c r="E139" s="75" t="n">
        <v>7831.827776</v>
      </c>
      <c r="G139" s="75" t="n">
        <v>5.15955666657775</v>
      </c>
      <c r="H139" s="75" t="n">
        <v>85.04950336</v>
      </c>
      <c r="J139" s="75" t="n">
        <v>7.91917397366398</v>
      </c>
      <c r="K139" s="75" t="n">
        <v>3142.4235392</v>
      </c>
      <c r="M139" s="75" t="n">
        <v>6.06641128472944</v>
      </c>
      <c r="N139" s="75" t="n">
        <v>7760.500672</v>
      </c>
      <c r="P139" s="75" t="n">
        <v>5.39621010258225</v>
      </c>
      <c r="Q139" s="75" t="n">
        <v>81.38272704</v>
      </c>
      <c r="S139" s="75" t="n">
        <v>7.91898003976477</v>
      </c>
      <c r="T139" s="75" t="n">
        <v>3111.5663808</v>
      </c>
      <c r="V139" s="75" t="n">
        <v>6.08196961457414</v>
      </c>
      <c r="W139" s="75" t="n">
        <v>7661.295488</v>
      </c>
      <c r="Y139" s="75" t="n">
        <v>5.01753972086249</v>
      </c>
      <c r="Z139" s="75" t="n">
        <v>84.68359104</v>
      </c>
      <c r="AB139" s="75" t="n">
        <v>7.91926644114857</v>
      </c>
      <c r="AC139" s="75" t="n">
        <v>3072.0787904</v>
      </c>
      <c r="AE139" s="75" t="n">
        <v>6.05602381352275</v>
      </c>
      <c r="AF139" s="75" t="n">
        <v>7831.827776</v>
      </c>
      <c r="AH139" s="75" t="n">
        <v>5.15955666657775</v>
      </c>
      <c r="AI139" s="75" t="n">
        <v>85.04950336</v>
      </c>
      <c r="AK139" s="75" t="n">
        <v>7.91917397366398</v>
      </c>
      <c r="AL139" s="75" t="n">
        <v>3142.4235392</v>
      </c>
      <c r="AN139" s="75" t="n">
        <v>6.06641128472944</v>
      </c>
      <c r="AO139" s="75" t="n">
        <v>7760.500672</v>
      </c>
      <c r="AQ139" s="75" t="n">
        <v>5.39621010258225</v>
      </c>
      <c r="AR139" s="75" t="n">
        <v>81.38272704</v>
      </c>
      <c r="AT139" s="75" t="n">
        <v>7.91898003976477</v>
      </c>
      <c r="AU139" s="75" t="n">
        <v>3111.5663808</v>
      </c>
      <c r="AW139" s="75" t="n">
        <v>6.08196961457414</v>
      </c>
      <c r="AX139" s="75" t="n">
        <v>7661.295488</v>
      </c>
      <c r="AZ139" s="75" t="n">
        <v>5.01753972086249</v>
      </c>
      <c r="BA139" s="75" t="n">
        <v>84.68359104</v>
      </c>
      <c r="BC139" s="75" t="n">
        <v>5.00056566193174</v>
      </c>
      <c r="BD139" s="75" t="n">
        <v>527.8511136</v>
      </c>
      <c r="BF139" s="75" t="n">
        <v>6.40612052875717</v>
      </c>
      <c r="BG139" s="75" t="n">
        <v>5097.2080576</v>
      </c>
      <c r="BI139" s="75" t="n">
        <v>6.40715848199257</v>
      </c>
      <c r="BJ139" s="75" t="n">
        <v>5049.2004928</v>
      </c>
      <c r="BL139" s="75" t="n">
        <v>5.00056566193174</v>
      </c>
      <c r="BM139" s="75" t="n">
        <v>527.8511136</v>
      </c>
      <c r="BO139" s="75" t="n">
        <v>6.40612052875717</v>
      </c>
      <c r="BP139" s="75" t="n">
        <v>5097.2080576</v>
      </c>
      <c r="BR139" s="75" t="n">
        <v>6.40715848199257</v>
      </c>
      <c r="BS139" s="75" t="n">
        <v>5049.2004928</v>
      </c>
      <c r="BU139" s="75" t="n">
        <v>5.54892289784338</v>
      </c>
      <c r="BV139" s="75" t="n">
        <v>500.632496</v>
      </c>
      <c r="BX139" s="75" t="n">
        <v>7.40609031079763</v>
      </c>
      <c r="BY139" s="75" t="n">
        <v>136.2232352</v>
      </c>
      <c r="CA139" s="75" t="n">
        <v>5.21157703162285</v>
      </c>
      <c r="CB139" s="75" t="n">
        <v>2961.0907584</v>
      </c>
      <c r="CD139" s="75" t="n">
        <v>6.36397020339648</v>
      </c>
      <c r="CE139" s="75" t="n">
        <v>5253.9576192</v>
      </c>
      <c r="CG139" s="75" t="n">
        <v>5.54892289784338</v>
      </c>
      <c r="CH139" s="75" t="n">
        <v>500.632496</v>
      </c>
      <c r="CJ139" s="75" t="n">
        <v>7.40609031079763</v>
      </c>
      <c r="CK139" s="75" t="n">
        <v>136.2232352</v>
      </c>
      <c r="CM139" s="75" t="n">
        <v>5.21157703162285</v>
      </c>
      <c r="CN139" s="75" t="n">
        <v>2961.0907584</v>
      </c>
      <c r="CP139" s="75" t="n">
        <v>6.36397020339648</v>
      </c>
      <c r="CQ139" s="75" t="n">
        <v>5253.9576192</v>
      </c>
    </row>
    <row r="140" s="75" customFormat="true" ht="14.5" hidden="false" customHeight="false" outlineLevel="0" collapsed="false">
      <c r="A140" s="75" t="n">
        <v>7.91926644114857</v>
      </c>
      <c r="B140" s="75" t="n">
        <v>3072.0787904</v>
      </c>
      <c r="D140" s="75" t="n">
        <v>6.05602381352275</v>
      </c>
      <c r="E140" s="75" t="n">
        <v>7831.827776</v>
      </c>
      <c r="G140" s="75" t="n">
        <v>5.15955666657775</v>
      </c>
      <c r="H140" s="75" t="n">
        <v>85.04950336</v>
      </c>
      <c r="J140" s="75" t="n">
        <v>7.91917397366398</v>
      </c>
      <c r="K140" s="75" t="n">
        <v>3142.4235392</v>
      </c>
      <c r="M140" s="75" t="n">
        <v>6.06641128472944</v>
      </c>
      <c r="N140" s="75" t="n">
        <v>7760.500672</v>
      </c>
      <c r="P140" s="75" t="n">
        <v>5.39621010258225</v>
      </c>
      <c r="Q140" s="75" t="n">
        <v>81.38272704</v>
      </c>
      <c r="S140" s="75" t="n">
        <v>7.91898003976477</v>
      </c>
      <c r="T140" s="75" t="n">
        <v>3111.5663808</v>
      </c>
      <c r="V140" s="75" t="n">
        <v>6.08196961457414</v>
      </c>
      <c r="W140" s="75" t="n">
        <v>7661.295488</v>
      </c>
      <c r="Y140" s="75" t="n">
        <v>5.01753972086249</v>
      </c>
      <c r="Z140" s="75" t="n">
        <v>84.68359104</v>
      </c>
      <c r="AB140" s="75" t="n">
        <v>7.91926644114857</v>
      </c>
      <c r="AC140" s="75" t="n">
        <v>3072.0787904</v>
      </c>
      <c r="AE140" s="75" t="n">
        <v>6.05602381352275</v>
      </c>
      <c r="AF140" s="75" t="n">
        <v>7831.827776</v>
      </c>
      <c r="AH140" s="75" t="n">
        <v>5.15955666657775</v>
      </c>
      <c r="AI140" s="75" t="n">
        <v>85.04950336</v>
      </c>
      <c r="AK140" s="75" t="n">
        <v>7.91917397366398</v>
      </c>
      <c r="AL140" s="75" t="n">
        <v>3142.4235392</v>
      </c>
      <c r="AN140" s="75" t="n">
        <v>6.06641128472944</v>
      </c>
      <c r="AO140" s="75" t="n">
        <v>7760.500672</v>
      </c>
      <c r="AQ140" s="75" t="n">
        <v>5.39621010258225</v>
      </c>
      <c r="AR140" s="75" t="n">
        <v>81.38272704</v>
      </c>
      <c r="AT140" s="75" t="n">
        <v>7.91898003976477</v>
      </c>
      <c r="AU140" s="75" t="n">
        <v>3111.5663808</v>
      </c>
      <c r="AW140" s="75" t="n">
        <v>6.08196961457414</v>
      </c>
      <c r="AX140" s="75" t="n">
        <v>7661.295488</v>
      </c>
      <c r="AZ140" s="75" t="n">
        <v>5.01753972086249</v>
      </c>
      <c r="BA140" s="75" t="n">
        <v>84.68359104</v>
      </c>
      <c r="BC140" s="75" t="n">
        <v>5.00056566193174</v>
      </c>
      <c r="BD140" s="75" t="n">
        <v>527.8511136</v>
      </c>
      <c r="BF140" s="75" t="n">
        <v>6.40612052875717</v>
      </c>
      <c r="BG140" s="75" t="n">
        <v>5097.2080576</v>
      </c>
      <c r="BI140" s="75" t="n">
        <v>6.40715848199257</v>
      </c>
      <c r="BJ140" s="75" t="n">
        <v>5049.2004928</v>
      </c>
      <c r="BL140" s="75" t="n">
        <v>5.00056566193174</v>
      </c>
      <c r="BM140" s="75" t="n">
        <v>527.8511136</v>
      </c>
      <c r="BO140" s="75" t="n">
        <v>6.40612052875717</v>
      </c>
      <c r="BP140" s="75" t="n">
        <v>5097.2080576</v>
      </c>
      <c r="BR140" s="75" t="n">
        <v>6.40715848199257</v>
      </c>
      <c r="BS140" s="75" t="n">
        <v>5049.2004928</v>
      </c>
      <c r="BU140" s="75" t="n">
        <v>5.54892289784338</v>
      </c>
      <c r="BV140" s="75" t="n">
        <v>500.632496</v>
      </c>
      <c r="BX140" s="75" t="n">
        <v>7.40609031079763</v>
      </c>
      <c r="BY140" s="75" t="n">
        <v>136.2232352</v>
      </c>
      <c r="CA140" s="75" t="n">
        <v>5.21157703162285</v>
      </c>
      <c r="CB140" s="75" t="n">
        <v>2961.0907584</v>
      </c>
      <c r="CD140" s="75" t="n">
        <v>6.36397020339648</v>
      </c>
      <c r="CE140" s="75" t="n">
        <v>5253.9576192</v>
      </c>
      <c r="CG140" s="75" t="n">
        <v>5.54892289784338</v>
      </c>
      <c r="CH140" s="75" t="n">
        <v>500.632496</v>
      </c>
      <c r="CJ140" s="75" t="n">
        <v>7.40609031079763</v>
      </c>
      <c r="CK140" s="75" t="n">
        <v>136.2232352</v>
      </c>
      <c r="CM140" s="75" t="n">
        <v>5.21157703162285</v>
      </c>
      <c r="CN140" s="75" t="n">
        <v>2961.0907584</v>
      </c>
      <c r="CP140" s="75" t="n">
        <v>6.36397020339648</v>
      </c>
      <c r="CQ140" s="75" t="n">
        <v>5253.9576192</v>
      </c>
    </row>
    <row r="141" s="75" customFormat="true" ht="14.5" hidden="false" customHeight="false" outlineLevel="0" collapsed="false">
      <c r="A141" s="75" t="n">
        <v>7.91926644114857</v>
      </c>
      <c r="B141" s="75" t="n">
        <v>3120.0800215</v>
      </c>
      <c r="D141" s="75" t="n">
        <v>6.01907375936746</v>
      </c>
      <c r="E141" s="75" t="n">
        <v>7954.200085</v>
      </c>
      <c r="G141" s="75" t="n">
        <v>5.14111203171573</v>
      </c>
      <c r="H141" s="75" t="n">
        <v>86.37840185</v>
      </c>
      <c r="J141" s="75" t="n">
        <v>7.91917397366398</v>
      </c>
      <c r="K141" s="75" t="n">
        <v>3191.523907</v>
      </c>
      <c r="M141" s="75" t="n">
        <v>6.02032405383743</v>
      </c>
      <c r="N141" s="75" t="n">
        <v>7881.758495</v>
      </c>
      <c r="P141" s="75" t="n">
        <v>5.22164110722352</v>
      </c>
      <c r="Q141" s="75" t="n">
        <v>82.65433215</v>
      </c>
      <c r="S141" s="75" t="n">
        <v>7.91883803560943</v>
      </c>
      <c r="T141" s="75" t="n">
        <v>3160.1846055</v>
      </c>
      <c r="V141" s="75" t="n">
        <v>6.04906237259186</v>
      </c>
      <c r="W141" s="75" t="n">
        <v>7781.00323</v>
      </c>
      <c r="Y141" s="75" t="n">
        <v>4.90169801630704</v>
      </c>
      <c r="Z141" s="75" t="n">
        <v>86.00677215</v>
      </c>
      <c r="AB141" s="75" t="n">
        <v>7.91926644114857</v>
      </c>
      <c r="AC141" s="75" t="n">
        <v>3120.0800215</v>
      </c>
      <c r="AE141" s="75" t="n">
        <v>6.01907375936746</v>
      </c>
      <c r="AF141" s="75" t="n">
        <v>7954.200085</v>
      </c>
      <c r="AH141" s="75" t="n">
        <v>5.14111203171573</v>
      </c>
      <c r="AI141" s="75" t="n">
        <v>86.37840185</v>
      </c>
      <c r="AK141" s="75" t="n">
        <v>7.91917397366398</v>
      </c>
      <c r="AL141" s="75" t="n">
        <v>3191.523907</v>
      </c>
      <c r="AN141" s="75" t="n">
        <v>6.02032405383743</v>
      </c>
      <c r="AO141" s="75" t="n">
        <v>7881.758495</v>
      </c>
      <c r="AQ141" s="75" t="n">
        <v>5.22164110722352</v>
      </c>
      <c r="AR141" s="75" t="n">
        <v>82.65433215</v>
      </c>
      <c r="AT141" s="75" t="n">
        <v>7.91883803560943</v>
      </c>
      <c r="AU141" s="75" t="n">
        <v>3160.1846055</v>
      </c>
      <c r="AW141" s="75" t="n">
        <v>6.04906237259186</v>
      </c>
      <c r="AX141" s="75" t="n">
        <v>7781.00323</v>
      </c>
      <c r="AZ141" s="75" t="n">
        <v>4.90169801630704</v>
      </c>
      <c r="BA141" s="75" t="n">
        <v>86.00677215</v>
      </c>
      <c r="BC141" s="75" t="n">
        <v>4.86333376692254</v>
      </c>
      <c r="BD141" s="75" t="n">
        <v>536.09878725</v>
      </c>
      <c r="BF141" s="75" t="n">
        <v>6.38218937463279</v>
      </c>
      <c r="BG141" s="75" t="n">
        <v>5176.8519335</v>
      </c>
      <c r="BI141" s="75" t="n">
        <v>6.37762742032927</v>
      </c>
      <c r="BJ141" s="75" t="n">
        <v>5128.0942505</v>
      </c>
      <c r="BL141" s="75" t="n">
        <v>4.86333376692254</v>
      </c>
      <c r="BM141" s="75" t="n">
        <v>536.09878725</v>
      </c>
      <c r="BO141" s="75" t="n">
        <v>6.38218937463279</v>
      </c>
      <c r="BP141" s="75" t="n">
        <v>5176.8519335</v>
      </c>
      <c r="BR141" s="75" t="n">
        <v>6.37762742032927</v>
      </c>
      <c r="BS141" s="75" t="n">
        <v>5128.0942505</v>
      </c>
      <c r="BU141" s="75" t="n">
        <v>5.48227029546852</v>
      </c>
      <c r="BV141" s="75" t="n">
        <v>508.45487875</v>
      </c>
      <c r="BX141" s="75" t="n">
        <v>7.38585278340152</v>
      </c>
      <c r="BY141" s="75" t="n">
        <v>138.35172325</v>
      </c>
      <c r="CA141" s="75" t="n">
        <v>5.21157703162285</v>
      </c>
      <c r="CB141" s="75" t="n">
        <v>3007.3578015</v>
      </c>
      <c r="CD141" s="75" t="n">
        <v>6.33962131627072</v>
      </c>
      <c r="CE141" s="75" t="n">
        <v>5336.050707</v>
      </c>
      <c r="CG141" s="75" t="n">
        <v>5.48227029546852</v>
      </c>
      <c r="CH141" s="75" t="n">
        <v>508.45487875</v>
      </c>
      <c r="CJ141" s="75" t="n">
        <v>7.38585278340152</v>
      </c>
      <c r="CK141" s="75" t="n">
        <v>138.35172325</v>
      </c>
      <c r="CM141" s="75" t="n">
        <v>5.21157703162285</v>
      </c>
      <c r="CN141" s="75" t="n">
        <v>3007.3578015</v>
      </c>
      <c r="CP141" s="75" t="n">
        <v>6.33962131627072</v>
      </c>
      <c r="CQ141" s="75" t="n">
        <v>5336.050707</v>
      </c>
    </row>
    <row r="142" s="75" customFormat="true" ht="14.5" hidden="false" customHeight="false" outlineLevel="0" collapsed="false">
      <c r="A142" s="75" t="n">
        <v>7.91926644114857</v>
      </c>
      <c r="B142" s="75" t="n">
        <v>3120.0800215</v>
      </c>
      <c r="D142" s="75" t="n">
        <v>6.01907375936746</v>
      </c>
      <c r="E142" s="75" t="n">
        <v>7954.200085</v>
      </c>
      <c r="G142" s="75" t="n">
        <v>5.14111203171573</v>
      </c>
      <c r="H142" s="75" t="n">
        <v>86.37840185</v>
      </c>
      <c r="J142" s="75" t="n">
        <v>7.91917397366398</v>
      </c>
      <c r="K142" s="75" t="n">
        <v>3191.523907</v>
      </c>
      <c r="M142" s="75" t="n">
        <v>6.02032405383743</v>
      </c>
      <c r="N142" s="75" t="n">
        <v>7881.758495</v>
      </c>
      <c r="P142" s="75" t="n">
        <v>5.22164110722352</v>
      </c>
      <c r="Q142" s="75" t="n">
        <v>82.65433215</v>
      </c>
      <c r="S142" s="75" t="n">
        <v>7.91883803560943</v>
      </c>
      <c r="T142" s="75" t="n">
        <v>3160.1846055</v>
      </c>
      <c r="V142" s="75" t="n">
        <v>6.04906237259186</v>
      </c>
      <c r="W142" s="75" t="n">
        <v>7781.00323</v>
      </c>
      <c r="Y142" s="75" t="n">
        <v>4.90169801630704</v>
      </c>
      <c r="Z142" s="75" t="n">
        <v>86.00677215</v>
      </c>
      <c r="AB142" s="75" t="n">
        <v>7.91926644114857</v>
      </c>
      <c r="AC142" s="75" t="n">
        <v>3120.0800215</v>
      </c>
      <c r="AE142" s="75" t="n">
        <v>6.01907375936746</v>
      </c>
      <c r="AF142" s="75" t="n">
        <v>7954.200085</v>
      </c>
      <c r="AH142" s="75" t="n">
        <v>5.14111203171573</v>
      </c>
      <c r="AI142" s="75" t="n">
        <v>86.37840185</v>
      </c>
      <c r="AK142" s="75" t="n">
        <v>7.91917397366398</v>
      </c>
      <c r="AL142" s="75" t="n">
        <v>3191.523907</v>
      </c>
      <c r="AN142" s="75" t="n">
        <v>6.02032405383743</v>
      </c>
      <c r="AO142" s="75" t="n">
        <v>7881.758495</v>
      </c>
      <c r="AQ142" s="75" t="n">
        <v>5.22164110722352</v>
      </c>
      <c r="AR142" s="75" t="n">
        <v>82.65433215</v>
      </c>
      <c r="AT142" s="75" t="n">
        <v>7.91883803560943</v>
      </c>
      <c r="AU142" s="75" t="n">
        <v>3160.1846055</v>
      </c>
      <c r="AW142" s="75" t="n">
        <v>6.04906237259186</v>
      </c>
      <c r="AX142" s="75" t="n">
        <v>7781.00323</v>
      </c>
      <c r="AZ142" s="75" t="n">
        <v>4.90169801630704</v>
      </c>
      <c r="BA142" s="75" t="n">
        <v>86.00677215</v>
      </c>
      <c r="BC142" s="75" t="n">
        <v>4.86333376692254</v>
      </c>
      <c r="BD142" s="75" t="n">
        <v>536.09878725</v>
      </c>
      <c r="BF142" s="75" t="n">
        <v>6.38218937463279</v>
      </c>
      <c r="BG142" s="75" t="n">
        <v>5176.8519335</v>
      </c>
      <c r="BI142" s="75" t="n">
        <v>6.37762742032927</v>
      </c>
      <c r="BJ142" s="75" t="n">
        <v>5128.0942505</v>
      </c>
      <c r="BL142" s="75" t="n">
        <v>4.86333376692254</v>
      </c>
      <c r="BM142" s="75" t="n">
        <v>536.09878725</v>
      </c>
      <c r="BO142" s="75" t="n">
        <v>6.38218937463279</v>
      </c>
      <c r="BP142" s="75" t="n">
        <v>5176.8519335</v>
      </c>
      <c r="BR142" s="75" t="n">
        <v>6.37762742032927</v>
      </c>
      <c r="BS142" s="75" t="n">
        <v>5128.0942505</v>
      </c>
      <c r="BU142" s="75" t="n">
        <v>5.48227029546852</v>
      </c>
      <c r="BV142" s="75" t="n">
        <v>508.45487875</v>
      </c>
      <c r="BX142" s="75" t="n">
        <v>7.38585278340152</v>
      </c>
      <c r="BY142" s="75" t="n">
        <v>138.35172325</v>
      </c>
      <c r="CA142" s="75" t="n">
        <v>5.21157703162285</v>
      </c>
      <c r="CB142" s="75" t="n">
        <v>3007.3578015</v>
      </c>
      <c r="CD142" s="75" t="n">
        <v>6.33962131627072</v>
      </c>
      <c r="CE142" s="75" t="n">
        <v>5336.050707</v>
      </c>
      <c r="CG142" s="75" t="n">
        <v>5.48227029546852</v>
      </c>
      <c r="CH142" s="75" t="n">
        <v>508.45487875</v>
      </c>
      <c r="CJ142" s="75" t="n">
        <v>7.38585278340152</v>
      </c>
      <c r="CK142" s="75" t="n">
        <v>138.35172325</v>
      </c>
      <c r="CM142" s="75" t="n">
        <v>5.21157703162285</v>
      </c>
      <c r="CN142" s="75" t="n">
        <v>3007.3578015</v>
      </c>
      <c r="CP142" s="75" t="n">
        <v>6.33962131627072</v>
      </c>
      <c r="CQ142" s="75" t="n">
        <v>5336.050707</v>
      </c>
    </row>
    <row r="143" s="75" customFormat="true" ht="14.5" hidden="false" customHeight="false" outlineLevel="0" collapsed="false">
      <c r="A143" s="75" t="n">
        <v>7.91926644114857</v>
      </c>
      <c r="B143" s="75" t="n">
        <v>3168.0812526</v>
      </c>
      <c r="D143" s="75" t="n">
        <v>5.98202106468184</v>
      </c>
      <c r="E143" s="75" t="n">
        <v>8076.572394</v>
      </c>
      <c r="G143" s="75" t="n">
        <v>5.00853700996509</v>
      </c>
      <c r="H143" s="75" t="n">
        <v>87.70730034</v>
      </c>
      <c r="J143" s="75" t="n">
        <v>7.91917397366398</v>
      </c>
      <c r="K143" s="75" t="n">
        <v>3240.6242748</v>
      </c>
      <c r="M143" s="75" t="n">
        <v>5.98304774459712</v>
      </c>
      <c r="N143" s="75" t="n">
        <v>8003.016318</v>
      </c>
      <c r="P143" s="75" t="n">
        <v>5.08038654870148</v>
      </c>
      <c r="Q143" s="75" t="n">
        <v>83.92593726</v>
      </c>
      <c r="S143" s="75" t="n">
        <v>7.91883803560943</v>
      </c>
      <c r="T143" s="75" t="n">
        <v>3208.8028302</v>
      </c>
      <c r="V143" s="75" t="n">
        <v>6.0187932547271</v>
      </c>
      <c r="W143" s="75" t="n">
        <v>7900.710972</v>
      </c>
      <c r="Y143" s="75" t="n">
        <v>4.87314421259583</v>
      </c>
      <c r="Z143" s="75" t="n">
        <v>87.32995326</v>
      </c>
      <c r="AB143" s="75" t="n">
        <v>7.91926644114857</v>
      </c>
      <c r="AC143" s="75" t="n">
        <v>3168.0812526</v>
      </c>
      <c r="AE143" s="75" t="n">
        <v>5.98202106468184</v>
      </c>
      <c r="AF143" s="75" t="n">
        <v>8076.572394</v>
      </c>
      <c r="AH143" s="75" t="n">
        <v>5.00853700996509</v>
      </c>
      <c r="AI143" s="75" t="n">
        <v>87.70730034</v>
      </c>
      <c r="AK143" s="75" t="n">
        <v>7.91917397366398</v>
      </c>
      <c r="AL143" s="75" t="n">
        <v>3240.6242748</v>
      </c>
      <c r="AN143" s="75" t="n">
        <v>5.98304774459712</v>
      </c>
      <c r="AO143" s="75" t="n">
        <v>8003.016318</v>
      </c>
      <c r="AQ143" s="75" t="n">
        <v>5.08038654870148</v>
      </c>
      <c r="AR143" s="75" t="n">
        <v>83.92593726</v>
      </c>
      <c r="AT143" s="75" t="n">
        <v>7.91883803560943</v>
      </c>
      <c r="AU143" s="75" t="n">
        <v>3208.8028302</v>
      </c>
      <c r="AW143" s="75" t="n">
        <v>6.0187932547271</v>
      </c>
      <c r="AX143" s="75" t="n">
        <v>7900.710972</v>
      </c>
      <c r="AZ143" s="75" t="n">
        <v>4.87314421259583</v>
      </c>
      <c r="BA143" s="75" t="n">
        <v>87.32995326</v>
      </c>
      <c r="BC143" s="75" t="n">
        <v>4.78911161828089</v>
      </c>
      <c r="BD143" s="75" t="n">
        <v>544.3464609</v>
      </c>
      <c r="BF143" s="75" t="n">
        <v>6.35969989428919</v>
      </c>
      <c r="BG143" s="75" t="n">
        <v>5256.4958094</v>
      </c>
      <c r="BI143" s="75" t="n">
        <v>6.35423384118765</v>
      </c>
      <c r="BJ143" s="75" t="n">
        <v>5206.9880082</v>
      </c>
      <c r="BL143" s="75" t="n">
        <v>4.78911161828089</v>
      </c>
      <c r="BM143" s="75" t="n">
        <v>544.3464609</v>
      </c>
      <c r="BO143" s="75" t="n">
        <v>6.35969989428919</v>
      </c>
      <c r="BP143" s="75" t="n">
        <v>5256.4958094</v>
      </c>
      <c r="BR143" s="75" t="n">
        <v>6.35423384118765</v>
      </c>
      <c r="BS143" s="75" t="n">
        <v>5206.9880082</v>
      </c>
      <c r="BU143" s="75" t="n">
        <v>5.43464553747531</v>
      </c>
      <c r="BV143" s="75" t="n">
        <v>516.2772615</v>
      </c>
      <c r="BX143" s="75" t="n">
        <v>7.37055979795328</v>
      </c>
      <c r="BY143" s="75" t="n">
        <v>140.4802113</v>
      </c>
      <c r="CA143" s="75" t="n">
        <v>5.13239578557523</v>
      </c>
      <c r="CB143" s="75" t="n">
        <v>3053.6248446</v>
      </c>
      <c r="CD143" s="75" t="n">
        <v>6.30533047837627</v>
      </c>
      <c r="CE143" s="75" t="n">
        <v>5418.1437948</v>
      </c>
      <c r="CG143" s="75" t="n">
        <v>5.43464553747531</v>
      </c>
      <c r="CH143" s="75" t="n">
        <v>516.2772615</v>
      </c>
      <c r="CJ143" s="75" t="n">
        <v>7.37055979795328</v>
      </c>
      <c r="CK143" s="75" t="n">
        <v>140.4802113</v>
      </c>
      <c r="CM143" s="75" t="n">
        <v>5.13239578557523</v>
      </c>
      <c r="CN143" s="75" t="n">
        <v>3053.6248446</v>
      </c>
      <c r="CP143" s="75" t="n">
        <v>6.30533047837627</v>
      </c>
      <c r="CQ143" s="75" t="n">
        <v>5418.1437948</v>
      </c>
    </row>
    <row r="144" s="75" customFormat="true" ht="14.5" hidden="false" customHeight="false" outlineLevel="0" collapsed="false">
      <c r="A144" s="75" t="n">
        <v>7.91926644114857</v>
      </c>
      <c r="B144" s="75" t="n">
        <v>3168.0812526</v>
      </c>
      <c r="D144" s="75" t="n">
        <v>5.98202106468184</v>
      </c>
      <c r="E144" s="75" t="n">
        <v>8076.572394</v>
      </c>
      <c r="G144" s="75" t="n">
        <v>5.00853700996509</v>
      </c>
      <c r="H144" s="75" t="n">
        <v>87.70730034</v>
      </c>
      <c r="J144" s="75" t="n">
        <v>7.91917397366398</v>
      </c>
      <c r="K144" s="75" t="n">
        <v>3240.6242748</v>
      </c>
      <c r="M144" s="75" t="n">
        <v>5.98304774459712</v>
      </c>
      <c r="N144" s="75" t="n">
        <v>8003.016318</v>
      </c>
      <c r="P144" s="75" t="n">
        <v>5.08038654870148</v>
      </c>
      <c r="Q144" s="75" t="n">
        <v>83.92593726</v>
      </c>
      <c r="S144" s="75" t="n">
        <v>7.91883803560943</v>
      </c>
      <c r="T144" s="75" t="n">
        <v>3208.8028302</v>
      </c>
      <c r="V144" s="75" t="n">
        <v>6.0187932547271</v>
      </c>
      <c r="W144" s="75" t="n">
        <v>7900.710972</v>
      </c>
      <c r="Y144" s="75" t="n">
        <v>4.87314421259583</v>
      </c>
      <c r="Z144" s="75" t="n">
        <v>87.32995326</v>
      </c>
      <c r="AB144" s="75" t="n">
        <v>7.91926644114857</v>
      </c>
      <c r="AC144" s="75" t="n">
        <v>3168.0812526</v>
      </c>
      <c r="AE144" s="75" t="n">
        <v>5.98202106468184</v>
      </c>
      <c r="AF144" s="75" t="n">
        <v>8076.572394</v>
      </c>
      <c r="AH144" s="75" t="n">
        <v>5.00853700996509</v>
      </c>
      <c r="AI144" s="75" t="n">
        <v>87.70730034</v>
      </c>
      <c r="AK144" s="75" t="n">
        <v>7.91917397366398</v>
      </c>
      <c r="AL144" s="75" t="n">
        <v>3240.6242748</v>
      </c>
      <c r="AN144" s="75" t="n">
        <v>5.98304774459712</v>
      </c>
      <c r="AO144" s="75" t="n">
        <v>8003.016318</v>
      </c>
      <c r="AQ144" s="75" t="n">
        <v>5.08038654870148</v>
      </c>
      <c r="AR144" s="75" t="n">
        <v>83.92593726</v>
      </c>
      <c r="AT144" s="75" t="n">
        <v>7.91883803560943</v>
      </c>
      <c r="AU144" s="75" t="n">
        <v>3208.8028302</v>
      </c>
      <c r="AW144" s="75" t="n">
        <v>6.0187932547271</v>
      </c>
      <c r="AX144" s="75" t="n">
        <v>7900.710972</v>
      </c>
      <c r="AZ144" s="75" t="n">
        <v>4.87314421259583</v>
      </c>
      <c r="BA144" s="75" t="n">
        <v>87.32995326</v>
      </c>
      <c r="BC144" s="75" t="n">
        <v>4.78911161828089</v>
      </c>
      <c r="BD144" s="75" t="n">
        <v>544.3464609</v>
      </c>
      <c r="BF144" s="75" t="n">
        <v>6.35969989428919</v>
      </c>
      <c r="BG144" s="75" t="n">
        <v>5256.4958094</v>
      </c>
      <c r="BI144" s="75" t="n">
        <v>6.35423384118765</v>
      </c>
      <c r="BJ144" s="75" t="n">
        <v>5206.9880082</v>
      </c>
      <c r="BL144" s="75" t="n">
        <v>4.78911161828089</v>
      </c>
      <c r="BM144" s="75" t="n">
        <v>544.3464609</v>
      </c>
      <c r="BO144" s="75" t="n">
        <v>6.35969989428919</v>
      </c>
      <c r="BP144" s="75" t="n">
        <v>5256.4958094</v>
      </c>
      <c r="BR144" s="75" t="n">
        <v>6.35423384118765</v>
      </c>
      <c r="BS144" s="75" t="n">
        <v>5206.9880082</v>
      </c>
      <c r="BU144" s="75" t="n">
        <v>5.43464553747531</v>
      </c>
      <c r="BV144" s="75" t="n">
        <v>516.2772615</v>
      </c>
      <c r="BX144" s="75" t="n">
        <v>7.37055979795328</v>
      </c>
      <c r="BY144" s="75" t="n">
        <v>140.4802113</v>
      </c>
      <c r="CA144" s="75" t="n">
        <v>5.13239578557523</v>
      </c>
      <c r="CB144" s="75" t="n">
        <v>3053.6248446</v>
      </c>
      <c r="CD144" s="75" t="n">
        <v>6.30533047837627</v>
      </c>
      <c r="CE144" s="75" t="n">
        <v>5418.1437948</v>
      </c>
      <c r="CG144" s="75" t="n">
        <v>5.43464553747531</v>
      </c>
      <c r="CH144" s="75" t="n">
        <v>516.2772615</v>
      </c>
      <c r="CJ144" s="75" t="n">
        <v>7.37055979795328</v>
      </c>
      <c r="CK144" s="75" t="n">
        <v>140.4802113</v>
      </c>
      <c r="CM144" s="75" t="n">
        <v>5.13239578557523</v>
      </c>
      <c r="CN144" s="75" t="n">
        <v>3053.6248446</v>
      </c>
      <c r="CP144" s="75" t="n">
        <v>6.30533047837627</v>
      </c>
      <c r="CQ144" s="75" t="n">
        <v>5418.1437948</v>
      </c>
    </row>
    <row r="145" s="75" customFormat="true" ht="14.5" hidden="false" customHeight="false" outlineLevel="0" collapsed="false">
      <c r="A145" s="75" t="n">
        <v>7.91926644114857</v>
      </c>
      <c r="B145" s="75" t="n">
        <v>3216.0824837</v>
      </c>
      <c r="D145" s="75" t="n">
        <v>5.95562626499645</v>
      </c>
      <c r="E145" s="75" t="n">
        <v>8198.944703</v>
      </c>
      <c r="G145" s="75" t="n">
        <v>4.80683770324838</v>
      </c>
      <c r="H145" s="75" t="n">
        <v>89.03619883</v>
      </c>
      <c r="J145" s="75" t="n">
        <v>7.91917397366398</v>
      </c>
      <c r="K145" s="75" t="n">
        <v>3289.7246426</v>
      </c>
      <c r="M145" s="75" t="n">
        <v>5.9215913710498</v>
      </c>
      <c r="N145" s="75" t="n">
        <v>8124.274141</v>
      </c>
      <c r="P145" s="75" t="n">
        <v>5.05044420598806</v>
      </c>
      <c r="Q145" s="75" t="n">
        <v>85.19754237</v>
      </c>
      <c r="S145" s="75" t="n">
        <v>7.91883803560943</v>
      </c>
      <c r="T145" s="75" t="n">
        <v>3257.4210549</v>
      </c>
      <c r="V145" s="75" t="n">
        <v>5.99652174136515</v>
      </c>
      <c r="W145" s="75" t="n">
        <v>8020.418714</v>
      </c>
      <c r="Y145" s="75" t="n">
        <v>4.81085617222699</v>
      </c>
      <c r="Z145" s="75" t="n">
        <v>88.65313437</v>
      </c>
      <c r="AB145" s="75" t="n">
        <v>7.91926644114857</v>
      </c>
      <c r="AC145" s="75" t="n">
        <v>3216.0824837</v>
      </c>
      <c r="AE145" s="75" t="n">
        <v>5.95562626499645</v>
      </c>
      <c r="AF145" s="75" t="n">
        <v>8198.944703</v>
      </c>
      <c r="AH145" s="75" t="n">
        <v>4.80683770324838</v>
      </c>
      <c r="AI145" s="75" t="n">
        <v>89.03619883</v>
      </c>
      <c r="AK145" s="75" t="n">
        <v>7.91917397366398</v>
      </c>
      <c r="AL145" s="75" t="n">
        <v>3289.7246426</v>
      </c>
      <c r="AN145" s="75" t="n">
        <v>5.9215913710498</v>
      </c>
      <c r="AO145" s="75" t="n">
        <v>8124.274141</v>
      </c>
      <c r="AQ145" s="75" t="n">
        <v>5.05044420598806</v>
      </c>
      <c r="AR145" s="75" t="n">
        <v>85.19754237</v>
      </c>
      <c r="AT145" s="75" t="n">
        <v>7.91883803560943</v>
      </c>
      <c r="AU145" s="75" t="n">
        <v>3257.4210549</v>
      </c>
      <c r="AW145" s="75" t="n">
        <v>5.99652174136515</v>
      </c>
      <c r="AX145" s="75" t="n">
        <v>8020.418714</v>
      </c>
      <c r="AZ145" s="75" t="n">
        <v>4.81085617222699</v>
      </c>
      <c r="BA145" s="75" t="n">
        <v>88.65313437</v>
      </c>
      <c r="BC145" s="75" t="n">
        <v>4.78911161828089</v>
      </c>
      <c r="BD145" s="75" t="n">
        <v>552.59413455</v>
      </c>
      <c r="BF145" s="75" t="n">
        <v>6.33856853907921</v>
      </c>
      <c r="BG145" s="75" t="n">
        <v>5336.1396853</v>
      </c>
      <c r="BI145" s="75" t="n">
        <v>6.33752069047961</v>
      </c>
      <c r="BJ145" s="75" t="n">
        <v>5285.8817659</v>
      </c>
      <c r="BL145" s="75" t="n">
        <v>4.78911161828089</v>
      </c>
      <c r="BM145" s="75" t="n">
        <v>552.59413455</v>
      </c>
      <c r="BO145" s="75" t="n">
        <v>6.33856853907921</v>
      </c>
      <c r="BP145" s="75" t="n">
        <v>5336.1396853</v>
      </c>
      <c r="BR145" s="75" t="n">
        <v>6.33752069047961</v>
      </c>
      <c r="BS145" s="75" t="n">
        <v>5285.8817659</v>
      </c>
      <c r="BU145" s="75" t="n">
        <v>5.43431203018071</v>
      </c>
      <c r="BV145" s="75" t="n">
        <v>524.09964425</v>
      </c>
      <c r="BX145" s="75" t="n">
        <v>7.3517430407353</v>
      </c>
      <c r="BY145" s="75" t="n">
        <v>142.60869935</v>
      </c>
      <c r="CA145" s="75" t="n">
        <v>5.13239578557523</v>
      </c>
      <c r="CB145" s="75" t="n">
        <v>3099.8918877</v>
      </c>
      <c r="CD145" s="75" t="n">
        <v>6.2848613178866</v>
      </c>
      <c r="CE145" s="75" t="n">
        <v>5500.2368826</v>
      </c>
      <c r="CG145" s="75" t="n">
        <v>5.43431203018071</v>
      </c>
      <c r="CH145" s="75" t="n">
        <v>524.09964425</v>
      </c>
      <c r="CJ145" s="75" t="n">
        <v>7.3517430407353</v>
      </c>
      <c r="CK145" s="75" t="n">
        <v>142.60869935</v>
      </c>
      <c r="CM145" s="75" t="n">
        <v>5.13239578557523</v>
      </c>
      <c r="CN145" s="75" t="n">
        <v>3099.8918877</v>
      </c>
      <c r="CP145" s="75" t="n">
        <v>6.2848613178866</v>
      </c>
      <c r="CQ145" s="75" t="n">
        <v>5500.2368826</v>
      </c>
    </row>
    <row r="146" s="75" customFormat="true" ht="14.5" hidden="false" customHeight="false" outlineLevel="0" collapsed="false">
      <c r="A146" s="75" t="n">
        <v>7.91926644114857</v>
      </c>
      <c r="B146" s="75" t="n">
        <v>3216.0824837</v>
      </c>
      <c r="D146" s="75" t="n">
        <v>5.95562626499645</v>
      </c>
      <c r="E146" s="75" t="n">
        <v>8198.944703</v>
      </c>
      <c r="G146" s="75" t="n">
        <v>4.80683770324838</v>
      </c>
      <c r="H146" s="75" t="n">
        <v>89.03619883</v>
      </c>
      <c r="J146" s="75" t="n">
        <v>7.91917397366398</v>
      </c>
      <c r="K146" s="75" t="n">
        <v>3289.7246426</v>
      </c>
      <c r="M146" s="75" t="n">
        <v>5.9215913710498</v>
      </c>
      <c r="N146" s="75" t="n">
        <v>8124.274141</v>
      </c>
      <c r="P146" s="75" t="n">
        <v>5.05044420598806</v>
      </c>
      <c r="Q146" s="75" t="n">
        <v>85.19754237</v>
      </c>
      <c r="S146" s="75" t="n">
        <v>7.91883803560943</v>
      </c>
      <c r="T146" s="75" t="n">
        <v>3257.4210549</v>
      </c>
      <c r="V146" s="75" t="n">
        <v>5.99652174136515</v>
      </c>
      <c r="W146" s="75" t="n">
        <v>8020.418714</v>
      </c>
      <c r="Y146" s="75" t="n">
        <v>4.81085617222699</v>
      </c>
      <c r="Z146" s="75" t="n">
        <v>88.65313437</v>
      </c>
      <c r="AB146" s="75" t="n">
        <v>7.91926644114857</v>
      </c>
      <c r="AC146" s="75" t="n">
        <v>3216.0824837</v>
      </c>
      <c r="AE146" s="75" t="n">
        <v>5.95562626499645</v>
      </c>
      <c r="AF146" s="75" t="n">
        <v>8198.944703</v>
      </c>
      <c r="AH146" s="75" t="n">
        <v>4.80683770324838</v>
      </c>
      <c r="AI146" s="75" t="n">
        <v>89.03619883</v>
      </c>
      <c r="AK146" s="75" t="n">
        <v>7.91917397366398</v>
      </c>
      <c r="AL146" s="75" t="n">
        <v>3289.7246426</v>
      </c>
      <c r="AN146" s="75" t="n">
        <v>5.9215913710498</v>
      </c>
      <c r="AO146" s="75" t="n">
        <v>8124.274141</v>
      </c>
      <c r="AQ146" s="75" t="n">
        <v>5.05044420598806</v>
      </c>
      <c r="AR146" s="75" t="n">
        <v>85.19754237</v>
      </c>
      <c r="AT146" s="75" t="n">
        <v>7.91883803560943</v>
      </c>
      <c r="AU146" s="75" t="n">
        <v>3257.4210549</v>
      </c>
      <c r="AW146" s="75" t="n">
        <v>5.99652174136515</v>
      </c>
      <c r="AX146" s="75" t="n">
        <v>8020.418714</v>
      </c>
      <c r="AZ146" s="75" t="n">
        <v>4.81085617222699</v>
      </c>
      <c r="BA146" s="75" t="n">
        <v>88.65313437</v>
      </c>
      <c r="BC146" s="75" t="n">
        <v>4.78911161828089</v>
      </c>
      <c r="BD146" s="75" t="n">
        <v>552.59413455</v>
      </c>
      <c r="BF146" s="75" t="n">
        <v>6.33856853907921</v>
      </c>
      <c r="BG146" s="75" t="n">
        <v>5336.1396853</v>
      </c>
      <c r="BI146" s="75" t="n">
        <v>6.33752069047961</v>
      </c>
      <c r="BJ146" s="75" t="n">
        <v>5285.8817659</v>
      </c>
      <c r="BL146" s="75" t="n">
        <v>4.78911161828089</v>
      </c>
      <c r="BM146" s="75" t="n">
        <v>552.59413455</v>
      </c>
      <c r="BO146" s="75" t="n">
        <v>6.33856853907921</v>
      </c>
      <c r="BP146" s="75" t="n">
        <v>5336.1396853</v>
      </c>
      <c r="BR146" s="75" t="n">
        <v>6.33752069047961</v>
      </c>
      <c r="BS146" s="75" t="n">
        <v>5285.8817659</v>
      </c>
      <c r="BU146" s="75" t="n">
        <v>5.43431203018071</v>
      </c>
      <c r="BV146" s="75" t="n">
        <v>524.09964425</v>
      </c>
      <c r="BX146" s="75" t="n">
        <v>7.3517430407353</v>
      </c>
      <c r="BY146" s="75" t="n">
        <v>142.60869935</v>
      </c>
      <c r="CA146" s="75" t="n">
        <v>5.13239578557523</v>
      </c>
      <c r="CB146" s="75" t="n">
        <v>3099.8918877</v>
      </c>
      <c r="CD146" s="75" t="n">
        <v>6.2848613178866</v>
      </c>
      <c r="CE146" s="75" t="n">
        <v>5500.2368826</v>
      </c>
      <c r="CG146" s="75" t="n">
        <v>5.43431203018071</v>
      </c>
      <c r="CH146" s="75" t="n">
        <v>524.09964425</v>
      </c>
      <c r="CJ146" s="75" t="n">
        <v>7.3517430407353</v>
      </c>
      <c r="CK146" s="75" t="n">
        <v>142.60869935</v>
      </c>
      <c r="CM146" s="75" t="n">
        <v>5.13239578557523</v>
      </c>
      <c r="CN146" s="75" t="n">
        <v>3099.8918877</v>
      </c>
      <c r="CP146" s="75" t="n">
        <v>6.2848613178866</v>
      </c>
      <c r="CQ146" s="75" t="n">
        <v>5500.2368826</v>
      </c>
    </row>
    <row r="147" s="75" customFormat="true" ht="14.5" hidden="false" customHeight="false" outlineLevel="0" collapsed="false">
      <c r="A147" s="75" t="n">
        <v>7.91909388540833</v>
      </c>
      <c r="B147" s="75" t="n">
        <v>3264.0837148</v>
      </c>
      <c r="D147" s="75" t="n">
        <v>5.91401285841919</v>
      </c>
      <c r="E147" s="75" t="n">
        <v>8321.317012</v>
      </c>
      <c r="G147" s="75" t="n">
        <v>4.77207098580469</v>
      </c>
      <c r="H147" s="75" t="n">
        <v>90.36509732</v>
      </c>
      <c r="J147" s="75" t="n">
        <v>7.91917397366398</v>
      </c>
      <c r="K147" s="75" t="n">
        <v>3338.8250104</v>
      </c>
      <c r="M147" s="75" t="n">
        <v>5.89683226519251</v>
      </c>
      <c r="N147" s="75" t="n">
        <v>8245.531964</v>
      </c>
      <c r="P147" s="75" t="n">
        <v>5.01896180097967</v>
      </c>
      <c r="Q147" s="75" t="n">
        <v>86.46914748</v>
      </c>
      <c r="S147" s="75" t="n">
        <v>7.91883803560943</v>
      </c>
      <c r="T147" s="75" t="n">
        <v>3306.0392796</v>
      </c>
      <c r="V147" s="75" t="n">
        <v>5.97277835235603</v>
      </c>
      <c r="W147" s="75" t="n">
        <v>8140.126456</v>
      </c>
      <c r="Y147" s="75" t="n">
        <v>4.78010479436057</v>
      </c>
      <c r="Z147" s="75" t="n">
        <v>89.97631548</v>
      </c>
      <c r="AB147" s="75" t="n">
        <v>7.91909388540833</v>
      </c>
      <c r="AC147" s="75" t="n">
        <v>3264.0837148</v>
      </c>
      <c r="AE147" s="75" t="n">
        <v>5.91401285841919</v>
      </c>
      <c r="AF147" s="75" t="n">
        <v>8321.317012</v>
      </c>
      <c r="AH147" s="75" t="n">
        <v>4.77207098580469</v>
      </c>
      <c r="AI147" s="75" t="n">
        <v>90.36509732</v>
      </c>
      <c r="AK147" s="75" t="n">
        <v>7.91917397366398</v>
      </c>
      <c r="AL147" s="75" t="n">
        <v>3338.8250104</v>
      </c>
      <c r="AN147" s="75" t="n">
        <v>5.89683226519251</v>
      </c>
      <c r="AO147" s="75" t="n">
        <v>8245.531964</v>
      </c>
      <c r="AQ147" s="75" t="n">
        <v>5.01896180097967</v>
      </c>
      <c r="AR147" s="75" t="n">
        <v>86.46914748</v>
      </c>
      <c r="AT147" s="75" t="n">
        <v>7.91883803560943</v>
      </c>
      <c r="AU147" s="75" t="n">
        <v>3306.0392796</v>
      </c>
      <c r="AW147" s="75" t="n">
        <v>5.97277835235603</v>
      </c>
      <c r="AX147" s="75" t="n">
        <v>8140.126456</v>
      </c>
      <c r="AZ147" s="75" t="n">
        <v>4.78010479436057</v>
      </c>
      <c r="BA147" s="75" t="n">
        <v>89.97631548</v>
      </c>
      <c r="BC147" s="75" t="n">
        <v>4.58655167456102</v>
      </c>
      <c r="BD147" s="75" t="n">
        <v>560.8418082</v>
      </c>
      <c r="BF147" s="75" t="n">
        <v>6.30648864792575</v>
      </c>
      <c r="BG147" s="75" t="n">
        <v>5415.7835612</v>
      </c>
      <c r="BI147" s="75" t="n">
        <v>6.31755866170185</v>
      </c>
      <c r="BJ147" s="75" t="n">
        <v>5364.7755236</v>
      </c>
      <c r="BL147" s="75" t="n">
        <v>4.58655167456102</v>
      </c>
      <c r="BM147" s="75" t="n">
        <v>560.8418082</v>
      </c>
      <c r="BO147" s="75" t="n">
        <v>6.30648864792575</v>
      </c>
      <c r="BP147" s="75" t="n">
        <v>5415.7835612</v>
      </c>
      <c r="BR147" s="75" t="n">
        <v>6.31755866170185</v>
      </c>
      <c r="BS147" s="75" t="n">
        <v>5364.7755236</v>
      </c>
      <c r="BU147" s="75" t="n">
        <v>5.31358849379063</v>
      </c>
      <c r="BV147" s="75" t="n">
        <v>531.922027</v>
      </c>
      <c r="BX147" s="75" t="n">
        <v>7.33143930947313</v>
      </c>
      <c r="BY147" s="75" t="n">
        <v>144.7371874</v>
      </c>
      <c r="CA147" s="75" t="n">
        <v>5.13239578557523</v>
      </c>
      <c r="CB147" s="75" t="n">
        <v>3146.1589308</v>
      </c>
      <c r="CD147" s="75" t="n">
        <v>6.26507985482672</v>
      </c>
      <c r="CE147" s="75" t="n">
        <v>5582.3299704</v>
      </c>
      <c r="CG147" s="75" t="n">
        <v>5.31358849379063</v>
      </c>
      <c r="CH147" s="75" t="n">
        <v>531.922027</v>
      </c>
      <c r="CJ147" s="75" t="n">
        <v>7.33143930947313</v>
      </c>
      <c r="CK147" s="75" t="n">
        <v>144.7371874</v>
      </c>
      <c r="CM147" s="75" t="n">
        <v>5.13239578557523</v>
      </c>
      <c r="CN147" s="75" t="n">
        <v>3146.1589308</v>
      </c>
      <c r="CP147" s="75" t="n">
        <v>6.26507985482672</v>
      </c>
      <c r="CQ147" s="75" t="n">
        <v>5582.3299704</v>
      </c>
    </row>
    <row r="148" s="75" customFormat="true" ht="14.5" hidden="false" customHeight="false" outlineLevel="0" collapsed="false">
      <c r="A148" s="75" t="n">
        <v>7.91909388540833</v>
      </c>
      <c r="B148" s="75" t="n">
        <v>3264.0837148</v>
      </c>
      <c r="D148" s="75" t="n">
        <v>5.91401285841919</v>
      </c>
      <c r="E148" s="75" t="n">
        <v>8321.317012</v>
      </c>
      <c r="G148" s="75" t="n">
        <v>4.77207098580469</v>
      </c>
      <c r="H148" s="75" t="n">
        <v>90.36509732</v>
      </c>
      <c r="J148" s="75" t="n">
        <v>7.91917397366398</v>
      </c>
      <c r="K148" s="75" t="n">
        <v>3338.8250104</v>
      </c>
      <c r="M148" s="75" t="n">
        <v>5.89683226519251</v>
      </c>
      <c r="N148" s="75" t="n">
        <v>8245.531964</v>
      </c>
      <c r="P148" s="75" t="n">
        <v>5.01896180097967</v>
      </c>
      <c r="Q148" s="75" t="n">
        <v>86.46914748</v>
      </c>
      <c r="S148" s="75" t="n">
        <v>7.91883803560943</v>
      </c>
      <c r="T148" s="75" t="n">
        <v>3306.0392796</v>
      </c>
      <c r="V148" s="75" t="n">
        <v>5.97277835235603</v>
      </c>
      <c r="W148" s="75" t="n">
        <v>8140.126456</v>
      </c>
      <c r="Y148" s="75" t="n">
        <v>4.78010479436057</v>
      </c>
      <c r="Z148" s="75" t="n">
        <v>89.97631548</v>
      </c>
      <c r="AB148" s="75" t="n">
        <v>7.91909388540833</v>
      </c>
      <c r="AC148" s="75" t="n">
        <v>3264.0837148</v>
      </c>
      <c r="AE148" s="75" t="n">
        <v>5.91401285841919</v>
      </c>
      <c r="AF148" s="75" t="n">
        <v>8321.317012</v>
      </c>
      <c r="AH148" s="75" t="n">
        <v>4.77207098580469</v>
      </c>
      <c r="AI148" s="75" t="n">
        <v>90.36509732</v>
      </c>
      <c r="AK148" s="75" t="n">
        <v>7.91917397366398</v>
      </c>
      <c r="AL148" s="75" t="n">
        <v>3338.8250104</v>
      </c>
      <c r="AN148" s="75" t="n">
        <v>5.89683226519251</v>
      </c>
      <c r="AO148" s="75" t="n">
        <v>8245.531964</v>
      </c>
      <c r="AQ148" s="75" t="n">
        <v>5.01896180097967</v>
      </c>
      <c r="AR148" s="75" t="n">
        <v>86.46914748</v>
      </c>
      <c r="AT148" s="75" t="n">
        <v>7.91883803560943</v>
      </c>
      <c r="AU148" s="75" t="n">
        <v>3306.0392796</v>
      </c>
      <c r="AW148" s="75" t="n">
        <v>5.97277835235603</v>
      </c>
      <c r="AX148" s="75" t="n">
        <v>8140.126456</v>
      </c>
      <c r="AZ148" s="75" t="n">
        <v>4.78010479436057</v>
      </c>
      <c r="BA148" s="75" t="n">
        <v>89.97631548</v>
      </c>
      <c r="BC148" s="75" t="n">
        <v>4.58655167456102</v>
      </c>
      <c r="BD148" s="75" t="n">
        <v>560.8418082</v>
      </c>
      <c r="BF148" s="75" t="n">
        <v>6.30648864792575</v>
      </c>
      <c r="BG148" s="75" t="n">
        <v>5415.7835612</v>
      </c>
      <c r="BI148" s="75" t="n">
        <v>6.31755866170185</v>
      </c>
      <c r="BJ148" s="75" t="n">
        <v>5364.7755236</v>
      </c>
      <c r="BL148" s="75" t="n">
        <v>4.58655167456102</v>
      </c>
      <c r="BM148" s="75" t="n">
        <v>560.8418082</v>
      </c>
      <c r="BO148" s="75" t="n">
        <v>6.30648864792575</v>
      </c>
      <c r="BP148" s="75" t="n">
        <v>5415.7835612</v>
      </c>
      <c r="BR148" s="75" t="n">
        <v>6.31755866170185</v>
      </c>
      <c r="BS148" s="75" t="n">
        <v>5364.7755236</v>
      </c>
      <c r="BU148" s="75" t="n">
        <v>5.31358849379063</v>
      </c>
      <c r="BV148" s="75" t="n">
        <v>531.922027</v>
      </c>
      <c r="BX148" s="75" t="n">
        <v>7.33143930947313</v>
      </c>
      <c r="BY148" s="75" t="n">
        <v>144.7371874</v>
      </c>
      <c r="CA148" s="75" t="n">
        <v>5.13239578557523</v>
      </c>
      <c r="CB148" s="75" t="n">
        <v>3146.1589308</v>
      </c>
      <c r="CD148" s="75" t="n">
        <v>6.26507985482672</v>
      </c>
      <c r="CE148" s="75" t="n">
        <v>5582.3299704</v>
      </c>
      <c r="CG148" s="75" t="n">
        <v>5.31358849379063</v>
      </c>
      <c r="CH148" s="75" t="n">
        <v>531.922027</v>
      </c>
      <c r="CJ148" s="75" t="n">
        <v>7.33143930947313</v>
      </c>
      <c r="CK148" s="75" t="n">
        <v>144.7371874</v>
      </c>
      <c r="CM148" s="75" t="n">
        <v>5.13239578557523</v>
      </c>
      <c r="CN148" s="75" t="n">
        <v>3146.1589308</v>
      </c>
      <c r="CP148" s="75" t="n">
        <v>6.26507985482672</v>
      </c>
      <c r="CQ148" s="75" t="n">
        <v>5582.3299704</v>
      </c>
    </row>
    <row r="149" s="75" customFormat="true" ht="14.5" hidden="false" customHeight="false" outlineLevel="0" collapsed="false">
      <c r="A149" s="75" t="n">
        <v>7.91909388540833</v>
      </c>
      <c r="B149" s="75" t="n">
        <v>3312.0849459</v>
      </c>
      <c r="D149" s="75" t="n">
        <v>5.84669454649758</v>
      </c>
      <c r="E149" s="75" t="n">
        <v>8443.689321</v>
      </c>
      <c r="G149" s="75" t="n">
        <v>4.75521529416477</v>
      </c>
      <c r="H149" s="75" t="n">
        <v>91.69399581</v>
      </c>
      <c r="J149" s="75" t="n">
        <v>7.91917397366398</v>
      </c>
      <c r="K149" s="75" t="n">
        <v>3387.9253782</v>
      </c>
      <c r="M149" s="75" t="n">
        <v>5.82907702265065</v>
      </c>
      <c r="N149" s="75" t="n">
        <v>8366.789787</v>
      </c>
      <c r="P149" s="75" t="n">
        <v>4.85063296316959</v>
      </c>
      <c r="Q149" s="75" t="n">
        <v>87.74075259</v>
      </c>
      <c r="S149" s="75" t="n">
        <v>7.91883566311381</v>
      </c>
      <c r="T149" s="75" t="n">
        <v>3354.6575043</v>
      </c>
      <c r="V149" s="75" t="n">
        <v>5.89984821470885</v>
      </c>
      <c r="W149" s="75" t="n">
        <v>8259.834198</v>
      </c>
      <c r="Y149" s="75" t="n">
        <v>4.70114614909778</v>
      </c>
      <c r="Z149" s="75" t="n">
        <v>91.29949659</v>
      </c>
      <c r="AB149" s="75" t="n">
        <v>7.91909388540833</v>
      </c>
      <c r="AC149" s="75" t="n">
        <v>3312.0849459</v>
      </c>
      <c r="AE149" s="75" t="n">
        <v>5.84669454649758</v>
      </c>
      <c r="AF149" s="75" t="n">
        <v>8443.689321</v>
      </c>
      <c r="AH149" s="75" t="n">
        <v>4.75521529416477</v>
      </c>
      <c r="AI149" s="75" t="n">
        <v>91.69399581</v>
      </c>
      <c r="AK149" s="75" t="n">
        <v>7.91917397366398</v>
      </c>
      <c r="AL149" s="75" t="n">
        <v>3387.9253782</v>
      </c>
      <c r="AN149" s="75" t="n">
        <v>5.82907702265065</v>
      </c>
      <c r="AO149" s="75" t="n">
        <v>8366.789787</v>
      </c>
      <c r="AQ149" s="75" t="n">
        <v>4.85063296316959</v>
      </c>
      <c r="AR149" s="75" t="n">
        <v>87.74075259</v>
      </c>
      <c r="AT149" s="75" t="n">
        <v>7.91883566311381</v>
      </c>
      <c r="AU149" s="75" t="n">
        <v>3354.6575043</v>
      </c>
      <c r="AW149" s="75" t="n">
        <v>5.89984821470885</v>
      </c>
      <c r="AX149" s="75" t="n">
        <v>8259.834198</v>
      </c>
      <c r="AZ149" s="75" t="n">
        <v>4.70114614909778</v>
      </c>
      <c r="BA149" s="75" t="n">
        <v>91.29949659</v>
      </c>
      <c r="BC149" s="75" t="n">
        <v>4.05950030746275</v>
      </c>
      <c r="BD149" s="75" t="n">
        <v>569.08948185</v>
      </c>
      <c r="BF149" s="75" t="n">
        <v>6.26127758299554</v>
      </c>
      <c r="BG149" s="75" t="n">
        <v>5495.4274371</v>
      </c>
      <c r="BI149" s="75" t="n">
        <v>6.28681336971059</v>
      </c>
      <c r="BJ149" s="75" t="n">
        <v>5443.6692813</v>
      </c>
      <c r="BL149" s="75" t="n">
        <v>4.05950030746275</v>
      </c>
      <c r="BM149" s="75" t="n">
        <v>569.08948185</v>
      </c>
      <c r="BO149" s="75" t="n">
        <v>6.26127758299554</v>
      </c>
      <c r="BP149" s="75" t="n">
        <v>5495.4274371</v>
      </c>
      <c r="BR149" s="75" t="n">
        <v>6.28681336971059</v>
      </c>
      <c r="BS149" s="75" t="n">
        <v>5443.6692813</v>
      </c>
      <c r="BU149" s="75" t="n">
        <v>5.22979443206627</v>
      </c>
      <c r="BV149" s="75" t="n">
        <v>539.74440975</v>
      </c>
      <c r="BX149" s="75" t="n">
        <v>7.31867320165814</v>
      </c>
      <c r="BY149" s="75" t="n">
        <v>146.86567545</v>
      </c>
      <c r="CA149" s="75" t="n">
        <v>5.13239578557523</v>
      </c>
      <c r="CB149" s="75" t="n">
        <v>3192.4259739</v>
      </c>
      <c r="CD149" s="75" t="n">
        <v>6.21833078191192</v>
      </c>
      <c r="CE149" s="75" t="n">
        <v>5664.4230582</v>
      </c>
      <c r="CG149" s="75" t="n">
        <v>5.22979443206627</v>
      </c>
      <c r="CH149" s="75" t="n">
        <v>539.74440975</v>
      </c>
      <c r="CJ149" s="75" t="n">
        <v>7.31867320165814</v>
      </c>
      <c r="CK149" s="75" t="n">
        <v>146.86567545</v>
      </c>
      <c r="CM149" s="75" t="n">
        <v>5.13239578557523</v>
      </c>
      <c r="CN149" s="75" t="n">
        <v>3192.4259739</v>
      </c>
      <c r="CP149" s="75" t="n">
        <v>6.21833078191192</v>
      </c>
      <c r="CQ149" s="75" t="n">
        <v>5664.4230582</v>
      </c>
    </row>
    <row r="150" s="75" customFormat="true" ht="14.5" hidden="false" customHeight="false" outlineLevel="0" collapsed="false">
      <c r="A150" s="75" t="n">
        <v>7.91909388540833</v>
      </c>
      <c r="B150" s="75" t="n">
        <v>3312.0849459</v>
      </c>
      <c r="D150" s="75" t="n">
        <v>5.84669454649758</v>
      </c>
      <c r="E150" s="75" t="n">
        <v>8443.689321</v>
      </c>
      <c r="G150" s="75" t="n">
        <v>4.75521529416477</v>
      </c>
      <c r="H150" s="75" t="n">
        <v>91.69399581</v>
      </c>
      <c r="J150" s="75" t="n">
        <v>7.91917397366398</v>
      </c>
      <c r="K150" s="75" t="n">
        <v>3387.9253782</v>
      </c>
      <c r="M150" s="75" t="n">
        <v>5.82907702265065</v>
      </c>
      <c r="N150" s="75" t="n">
        <v>8366.789787</v>
      </c>
      <c r="P150" s="75" t="n">
        <v>4.85063296316959</v>
      </c>
      <c r="Q150" s="75" t="n">
        <v>87.74075259</v>
      </c>
      <c r="S150" s="75" t="n">
        <v>7.91883566311381</v>
      </c>
      <c r="T150" s="75" t="n">
        <v>3354.6575043</v>
      </c>
      <c r="V150" s="75" t="n">
        <v>5.89984821470885</v>
      </c>
      <c r="W150" s="75" t="n">
        <v>8259.834198</v>
      </c>
      <c r="Y150" s="75" t="n">
        <v>4.70114614909778</v>
      </c>
      <c r="Z150" s="75" t="n">
        <v>91.29949659</v>
      </c>
      <c r="AB150" s="75" t="n">
        <v>7.91909388540833</v>
      </c>
      <c r="AC150" s="75" t="n">
        <v>3312.0849459</v>
      </c>
      <c r="AE150" s="75" t="n">
        <v>5.84669454649758</v>
      </c>
      <c r="AF150" s="75" t="n">
        <v>8443.689321</v>
      </c>
      <c r="AH150" s="75" t="n">
        <v>4.75521529416477</v>
      </c>
      <c r="AI150" s="75" t="n">
        <v>91.69399581</v>
      </c>
      <c r="AK150" s="75" t="n">
        <v>7.91917397366398</v>
      </c>
      <c r="AL150" s="75" t="n">
        <v>3387.9253782</v>
      </c>
      <c r="AN150" s="75" t="n">
        <v>5.82907702265065</v>
      </c>
      <c r="AO150" s="75" t="n">
        <v>8366.789787</v>
      </c>
      <c r="AQ150" s="75" t="n">
        <v>4.85063296316959</v>
      </c>
      <c r="AR150" s="75" t="n">
        <v>87.74075259</v>
      </c>
      <c r="AT150" s="75" t="n">
        <v>7.91883566311381</v>
      </c>
      <c r="AU150" s="75" t="n">
        <v>3354.6575043</v>
      </c>
      <c r="AW150" s="75" t="n">
        <v>5.89984821470885</v>
      </c>
      <c r="AX150" s="75" t="n">
        <v>8259.834198</v>
      </c>
      <c r="AZ150" s="75" t="n">
        <v>4.70114614909778</v>
      </c>
      <c r="BA150" s="75" t="n">
        <v>91.29949659</v>
      </c>
      <c r="BC150" s="75" t="n">
        <v>4.05950030746275</v>
      </c>
      <c r="BD150" s="75" t="n">
        <v>569.08948185</v>
      </c>
      <c r="BF150" s="75" t="n">
        <v>6.26127758299554</v>
      </c>
      <c r="BG150" s="75" t="n">
        <v>5495.4274371</v>
      </c>
      <c r="BI150" s="75" t="n">
        <v>6.28681336971059</v>
      </c>
      <c r="BJ150" s="75" t="n">
        <v>5443.6692813</v>
      </c>
      <c r="BL150" s="75" t="n">
        <v>4.05950030746275</v>
      </c>
      <c r="BM150" s="75" t="n">
        <v>569.08948185</v>
      </c>
      <c r="BO150" s="75" t="n">
        <v>6.26127758299554</v>
      </c>
      <c r="BP150" s="75" t="n">
        <v>5495.4274371</v>
      </c>
      <c r="BR150" s="75" t="n">
        <v>6.28681336971059</v>
      </c>
      <c r="BS150" s="75" t="n">
        <v>5443.6692813</v>
      </c>
      <c r="BU150" s="75" t="n">
        <v>5.22979443206627</v>
      </c>
      <c r="BV150" s="75" t="n">
        <v>539.74440975</v>
      </c>
      <c r="BX150" s="75" t="n">
        <v>7.31867320165814</v>
      </c>
      <c r="BY150" s="75" t="n">
        <v>146.86567545</v>
      </c>
      <c r="CA150" s="75" t="n">
        <v>5.13239578557523</v>
      </c>
      <c r="CB150" s="75" t="n">
        <v>3192.4259739</v>
      </c>
      <c r="CD150" s="75" t="n">
        <v>6.21833078191192</v>
      </c>
      <c r="CE150" s="75" t="n">
        <v>5664.4230582</v>
      </c>
      <c r="CG150" s="75" t="n">
        <v>5.22979443206627</v>
      </c>
      <c r="CH150" s="75" t="n">
        <v>539.74440975</v>
      </c>
      <c r="CJ150" s="75" t="n">
        <v>7.31867320165814</v>
      </c>
      <c r="CK150" s="75" t="n">
        <v>146.86567545</v>
      </c>
      <c r="CM150" s="75" t="n">
        <v>5.13239578557523</v>
      </c>
      <c r="CN150" s="75" t="n">
        <v>3192.4259739</v>
      </c>
      <c r="CP150" s="75" t="n">
        <v>6.21833078191192</v>
      </c>
      <c r="CQ150" s="75" t="n">
        <v>5664.4230582</v>
      </c>
    </row>
    <row r="151" s="75" customFormat="true" ht="14.5" hidden="false" customHeight="false" outlineLevel="0" collapsed="false">
      <c r="A151" s="75" t="n">
        <v>7.91909388540833</v>
      </c>
      <c r="B151" s="75" t="n">
        <v>3360.086177</v>
      </c>
      <c r="D151" s="75" t="n">
        <v>5.8279759135759</v>
      </c>
      <c r="E151" s="75" t="n">
        <v>8566.06163</v>
      </c>
      <c r="G151" s="75" t="n">
        <v>4.73333638831081</v>
      </c>
      <c r="H151" s="75" t="n">
        <v>93.0228943</v>
      </c>
      <c r="J151" s="75" t="n">
        <v>7.91917397366398</v>
      </c>
      <c r="K151" s="75" t="n">
        <v>3437.025746</v>
      </c>
      <c r="M151" s="75" t="n">
        <v>5.82187278083978</v>
      </c>
      <c r="N151" s="75" t="n">
        <v>8488.04761</v>
      </c>
      <c r="P151" s="75" t="n">
        <v>4.80488534158068</v>
      </c>
      <c r="Q151" s="75" t="n">
        <v>89.0123577</v>
      </c>
      <c r="S151" s="75" t="n">
        <v>7.91867919638367</v>
      </c>
      <c r="T151" s="75" t="n">
        <v>3403.275729</v>
      </c>
      <c r="V151" s="75" t="n">
        <v>5.89156421697027</v>
      </c>
      <c r="W151" s="75" t="n">
        <v>8379.54194</v>
      </c>
      <c r="Y151" s="75" t="n">
        <v>4.63887180003832</v>
      </c>
      <c r="Z151" s="75" t="n">
        <v>92.6226777</v>
      </c>
      <c r="AB151" s="75" t="n">
        <v>7.91909388540833</v>
      </c>
      <c r="AC151" s="75" t="n">
        <v>3360.086177</v>
      </c>
      <c r="AE151" s="75" t="n">
        <v>5.8279759135759</v>
      </c>
      <c r="AF151" s="75" t="n">
        <v>8566.06163</v>
      </c>
      <c r="AH151" s="75" t="n">
        <v>4.73333638831081</v>
      </c>
      <c r="AI151" s="75" t="n">
        <v>93.0228943</v>
      </c>
      <c r="AK151" s="75" t="n">
        <v>7.91917397366398</v>
      </c>
      <c r="AL151" s="75" t="n">
        <v>3437.025746</v>
      </c>
      <c r="AN151" s="75" t="n">
        <v>5.82187278083978</v>
      </c>
      <c r="AO151" s="75" t="n">
        <v>8488.04761</v>
      </c>
      <c r="AQ151" s="75" t="n">
        <v>4.80488534158068</v>
      </c>
      <c r="AR151" s="75" t="n">
        <v>89.0123577</v>
      </c>
      <c r="AT151" s="75" t="n">
        <v>7.91867919638367</v>
      </c>
      <c r="AU151" s="75" t="n">
        <v>3403.275729</v>
      </c>
      <c r="AW151" s="75" t="n">
        <v>5.89156421697027</v>
      </c>
      <c r="AX151" s="75" t="n">
        <v>8379.54194</v>
      </c>
      <c r="AZ151" s="75" t="n">
        <v>4.63887180003832</v>
      </c>
      <c r="BA151" s="75" t="n">
        <v>92.6226777</v>
      </c>
      <c r="BC151" s="75" t="n">
        <v>4.05950030746275</v>
      </c>
      <c r="BD151" s="75" t="n">
        <v>577.3371555</v>
      </c>
      <c r="BF151" s="75" t="n">
        <v>6.25185669144189</v>
      </c>
      <c r="BG151" s="75" t="n">
        <v>5575.071313</v>
      </c>
      <c r="BI151" s="75" t="n">
        <v>6.27535754627284</v>
      </c>
      <c r="BJ151" s="75" t="n">
        <v>5522.563039</v>
      </c>
      <c r="BL151" s="75" t="n">
        <v>4.05950030746275</v>
      </c>
      <c r="BM151" s="75" t="n">
        <v>577.3371555</v>
      </c>
      <c r="BO151" s="75" t="n">
        <v>6.25185669144189</v>
      </c>
      <c r="BP151" s="75" t="n">
        <v>5575.071313</v>
      </c>
      <c r="BR151" s="75" t="n">
        <v>6.27535754627284</v>
      </c>
      <c r="BS151" s="75" t="n">
        <v>5522.563039</v>
      </c>
      <c r="BU151" s="75" t="n">
        <v>5.19625173999404</v>
      </c>
      <c r="BV151" s="75" t="n">
        <v>547.5667925</v>
      </c>
      <c r="BX151" s="75" t="n">
        <v>7.30228021112568</v>
      </c>
      <c r="BY151" s="75" t="n">
        <v>148.9941635</v>
      </c>
      <c r="CA151" s="75" t="n">
        <v>5.13239578557523</v>
      </c>
      <c r="CB151" s="75" t="n">
        <v>3238.693017</v>
      </c>
      <c r="CD151" s="75" t="n">
        <v>6.20350683289654</v>
      </c>
      <c r="CE151" s="75" t="n">
        <v>5746.516146</v>
      </c>
      <c r="CG151" s="75" t="n">
        <v>5.19625173999404</v>
      </c>
      <c r="CH151" s="75" t="n">
        <v>547.5667925</v>
      </c>
      <c r="CJ151" s="75" t="n">
        <v>7.30228021112568</v>
      </c>
      <c r="CK151" s="75" t="n">
        <v>148.9941635</v>
      </c>
      <c r="CM151" s="75" t="n">
        <v>5.13239578557523</v>
      </c>
      <c r="CN151" s="75" t="n">
        <v>3238.693017</v>
      </c>
      <c r="CP151" s="75" t="n">
        <v>6.20350683289654</v>
      </c>
      <c r="CQ151" s="75" t="n">
        <v>5746.516146</v>
      </c>
    </row>
    <row r="152" s="75" customFormat="true" ht="14.5" hidden="false" customHeight="false" outlineLevel="0" collapsed="false">
      <c r="A152" s="75" t="n">
        <v>7.91909388540833</v>
      </c>
      <c r="B152" s="75" t="n">
        <v>3360.086177</v>
      </c>
      <c r="D152" s="75" t="n">
        <v>5.8279759135759</v>
      </c>
      <c r="E152" s="75" t="n">
        <v>8566.06163</v>
      </c>
      <c r="G152" s="75" t="n">
        <v>4.73333638831081</v>
      </c>
      <c r="H152" s="75" t="n">
        <v>93.0228943</v>
      </c>
      <c r="J152" s="75" t="n">
        <v>7.91917397366398</v>
      </c>
      <c r="K152" s="75" t="n">
        <v>3437.025746</v>
      </c>
      <c r="M152" s="75" t="n">
        <v>5.82187278083978</v>
      </c>
      <c r="N152" s="75" t="n">
        <v>8488.04761</v>
      </c>
      <c r="P152" s="75" t="n">
        <v>4.80488534158068</v>
      </c>
      <c r="Q152" s="75" t="n">
        <v>89.0123577</v>
      </c>
      <c r="S152" s="75" t="n">
        <v>7.91867919638367</v>
      </c>
      <c r="T152" s="75" t="n">
        <v>3403.275729</v>
      </c>
      <c r="V152" s="75" t="n">
        <v>5.89156421697027</v>
      </c>
      <c r="W152" s="75" t="n">
        <v>8379.54194</v>
      </c>
      <c r="Y152" s="75" t="n">
        <v>4.63887180003832</v>
      </c>
      <c r="Z152" s="75" t="n">
        <v>92.6226777</v>
      </c>
      <c r="AB152" s="75" t="n">
        <v>7.91909388540833</v>
      </c>
      <c r="AC152" s="75" t="n">
        <v>3360.086177</v>
      </c>
      <c r="AE152" s="75" t="n">
        <v>5.8279759135759</v>
      </c>
      <c r="AF152" s="75" t="n">
        <v>8566.06163</v>
      </c>
      <c r="AH152" s="75" t="n">
        <v>4.73333638831081</v>
      </c>
      <c r="AI152" s="75" t="n">
        <v>93.0228943</v>
      </c>
      <c r="AK152" s="75" t="n">
        <v>7.91917397366398</v>
      </c>
      <c r="AL152" s="75" t="n">
        <v>3437.025746</v>
      </c>
      <c r="AN152" s="75" t="n">
        <v>5.82187278083978</v>
      </c>
      <c r="AO152" s="75" t="n">
        <v>8488.04761</v>
      </c>
      <c r="AQ152" s="75" t="n">
        <v>4.80488534158068</v>
      </c>
      <c r="AR152" s="75" t="n">
        <v>89.0123577</v>
      </c>
      <c r="AT152" s="75" t="n">
        <v>7.91867919638367</v>
      </c>
      <c r="AU152" s="75" t="n">
        <v>3403.275729</v>
      </c>
      <c r="AW152" s="75" t="n">
        <v>5.89156421697027</v>
      </c>
      <c r="AX152" s="75" t="n">
        <v>8379.54194</v>
      </c>
      <c r="AZ152" s="75" t="n">
        <v>4.63887180003832</v>
      </c>
      <c r="BA152" s="75" t="n">
        <v>92.6226777</v>
      </c>
      <c r="BC152" s="75" t="n">
        <v>4.05950030746275</v>
      </c>
      <c r="BD152" s="75" t="n">
        <v>577.3371555</v>
      </c>
      <c r="BF152" s="75" t="n">
        <v>6.25185669144189</v>
      </c>
      <c r="BG152" s="75" t="n">
        <v>5575.071313</v>
      </c>
      <c r="BI152" s="75" t="n">
        <v>6.27535754627284</v>
      </c>
      <c r="BJ152" s="75" t="n">
        <v>5522.563039</v>
      </c>
      <c r="BL152" s="75" t="n">
        <v>4.05950030746275</v>
      </c>
      <c r="BM152" s="75" t="n">
        <v>577.3371555</v>
      </c>
      <c r="BO152" s="75" t="n">
        <v>6.25185669144189</v>
      </c>
      <c r="BP152" s="75" t="n">
        <v>5575.071313</v>
      </c>
      <c r="BR152" s="75" t="n">
        <v>6.27535754627284</v>
      </c>
      <c r="BS152" s="75" t="n">
        <v>5522.563039</v>
      </c>
      <c r="BU152" s="75" t="n">
        <v>5.19625173999404</v>
      </c>
      <c r="BV152" s="75" t="n">
        <v>547.5667925</v>
      </c>
      <c r="BX152" s="75" t="n">
        <v>7.30228021112568</v>
      </c>
      <c r="BY152" s="75" t="n">
        <v>148.9941635</v>
      </c>
      <c r="CA152" s="75" t="n">
        <v>5.13239578557523</v>
      </c>
      <c r="CB152" s="75" t="n">
        <v>3238.693017</v>
      </c>
      <c r="CD152" s="75" t="n">
        <v>6.20350683289654</v>
      </c>
      <c r="CE152" s="75" t="n">
        <v>5746.516146</v>
      </c>
      <c r="CG152" s="75" t="n">
        <v>5.19625173999404</v>
      </c>
      <c r="CH152" s="75" t="n">
        <v>547.5667925</v>
      </c>
      <c r="CJ152" s="75" t="n">
        <v>7.30228021112568</v>
      </c>
      <c r="CK152" s="75" t="n">
        <v>148.9941635</v>
      </c>
      <c r="CM152" s="75" t="n">
        <v>5.13239578557523</v>
      </c>
      <c r="CN152" s="75" t="n">
        <v>3238.693017</v>
      </c>
      <c r="CP152" s="75" t="n">
        <v>6.20350683289654</v>
      </c>
      <c r="CQ152" s="75" t="n">
        <v>5746.516146</v>
      </c>
    </row>
    <row r="153" s="75" customFormat="true" ht="14.5" hidden="false" customHeight="false" outlineLevel="0" collapsed="false">
      <c r="A153" s="75" t="n">
        <v>7.91909388540833</v>
      </c>
      <c r="B153" s="75" t="n">
        <v>3408.0874081</v>
      </c>
      <c r="D153" s="75" t="n">
        <v>5.802494136609</v>
      </c>
      <c r="E153" s="75" t="n">
        <v>8688.433939</v>
      </c>
      <c r="G153" s="75" t="n">
        <v>4.63949146968134</v>
      </c>
      <c r="H153" s="75" t="n">
        <v>94.35179279</v>
      </c>
      <c r="J153" s="75" t="n">
        <v>7.91917397366398</v>
      </c>
      <c r="K153" s="75" t="n">
        <v>3486.1261138</v>
      </c>
      <c r="M153" s="75" t="n">
        <v>5.77140078966317</v>
      </c>
      <c r="N153" s="75" t="n">
        <v>8609.305433</v>
      </c>
      <c r="P153" s="75" t="n">
        <v>4.78793135427574</v>
      </c>
      <c r="Q153" s="75" t="n">
        <v>90.28396281</v>
      </c>
      <c r="S153" s="75" t="n">
        <v>7.91867919638367</v>
      </c>
      <c r="T153" s="75" t="n">
        <v>3451.8939537</v>
      </c>
      <c r="V153" s="75" t="n">
        <v>5.84631721166556</v>
      </c>
      <c r="W153" s="75" t="n">
        <v>8499.249682</v>
      </c>
      <c r="Y153" s="75" t="n">
        <v>4.51480002173772</v>
      </c>
      <c r="Z153" s="75" t="n">
        <v>93.94585881</v>
      </c>
      <c r="AB153" s="75" t="n">
        <v>7.91909388540833</v>
      </c>
      <c r="AC153" s="75" t="n">
        <v>3408.0874081</v>
      </c>
      <c r="AE153" s="75" t="n">
        <v>5.802494136609</v>
      </c>
      <c r="AF153" s="75" t="n">
        <v>8688.433939</v>
      </c>
      <c r="AH153" s="75" t="n">
        <v>4.63949146968134</v>
      </c>
      <c r="AI153" s="75" t="n">
        <v>94.35179279</v>
      </c>
      <c r="AK153" s="75" t="n">
        <v>7.91917397366398</v>
      </c>
      <c r="AL153" s="75" t="n">
        <v>3486.1261138</v>
      </c>
      <c r="AN153" s="75" t="n">
        <v>5.77140078966317</v>
      </c>
      <c r="AO153" s="75" t="n">
        <v>8609.305433</v>
      </c>
      <c r="AQ153" s="75" t="n">
        <v>4.78793135427574</v>
      </c>
      <c r="AR153" s="75" t="n">
        <v>90.28396281</v>
      </c>
      <c r="AT153" s="75" t="n">
        <v>7.91867919638367</v>
      </c>
      <c r="AU153" s="75" t="n">
        <v>3451.8939537</v>
      </c>
      <c r="AW153" s="75" t="n">
        <v>5.84631721166556</v>
      </c>
      <c r="AX153" s="75" t="n">
        <v>8499.249682</v>
      </c>
      <c r="AZ153" s="75" t="n">
        <v>4.51480002173772</v>
      </c>
      <c r="BA153" s="75" t="n">
        <v>93.94585881</v>
      </c>
      <c r="BC153" s="75" t="n">
        <v>4.05950030746275</v>
      </c>
      <c r="BD153" s="75" t="n">
        <v>585.58482915</v>
      </c>
      <c r="BF153" s="75" t="n">
        <v>6.22395538890854</v>
      </c>
      <c r="BG153" s="75" t="n">
        <v>5654.7151889</v>
      </c>
      <c r="BI153" s="75" t="n">
        <v>6.26233474809479</v>
      </c>
      <c r="BJ153" s="75" t="n">
        <v>5601.4567967</v>
      </c>
      <c r="BL153" s="75" t="n">
        <v>4.05950030746275</v>
      </c>
      <c r="BM153" s="75" t="n">
        <v>585.58482915</v>
      </c>
      <c r="BO153" s="75" t="n">
        <v>6.22395538890854</v>
      </c>
      <c r="BP153" s="75" t="n">
        <v>5654.7151889</v>
      </c>
      <c r="BR153" s="75" t="n">
        <v>6.26233474809479</v>
      </c>
      <c r="BS153" s="75" t="n">
        <v>5601.4567967</v>
      </c>
      <c r="BU153" s="75" t="n">
        <v>5.17918637437093</v>
      </c>
      <c r="BV153" s="75" t="n">
        <v>555.38917525</v>
      </c>
      <c r="BX153" s="75" t="n">
        <v>7.27721741247929</v>
      </c>
      <c r="BY153" s="75" t="n">
        <v>151.12265155</v>
      </c>
      <c r="CA153" s="75" t="n">
        <v>5.13239578557523</v>
      </c>
      <c r="CB153" s="75" t="n">
        <v>3284.9600601</v>
      </c>
      <c r="CD153" s="75" t="n">
        <v>6.18530256106309</v>
      </c>
      <c r="CE153" s="75" t="n">
        <v>5828.6092338</v>
      </c>
      <c r="CG153" s="75" t="n">
        <v>5.17918637437093</v>
      </c>
      <c r="CH153" s="75" t="n">
        <v>555.38917525</v>
      </c>
      <c r="CJ153" s="75" t="n">
        <v>7.27721741247929</v>
      </c>
      <c r="CK153" s="75" t="n">
        <v>151.12265155</v>
      </c>
      <c r="CM153" s="75" t="n">
        <v>5.13239578557523</v>
      </c>
      <c r="CN153" s="75" t="n">
        <v>3284.9600601</v>
      </c>
      <c r="CP153" s="75" t="n">
        <v>6.18530256106309</v>
      </c>
      <c r="CQ153" s="75" t="n">
        <v>5828.6092338</v>
      </c>
    </row>
    <row r="154" s="75" customFormat="true" ht="14.5" hidden="false" customHeight="false" outlineLevel="0" collapsed="false">
      <c r="A154" s="75" t="n">
        <v>7.91909388540833</v>
      </c>
      <c r="B154" s="75" t="n">
        <v>3408.0874081</v>
      </c>
      <c r="D154" s="75" t="n">
        <v>5.802494136609</v>
      </c>
      <c r="E154" s="75" t="n">
        <v>8688.433939</v>
      </c>
      <c r="G154" s="75" t="n">
        <v>4.63949146968134</v>
      </c>
      <c r="H154" s="75" t="n">
        <v>94.35179279</v>
      </c>
      <c r="J154" s="75" t="n">
        <v>7.91917397366398</v>
      </c>
      <c r="K154" s="75" t="n">
        <v>3486.1261138</v>
      </c>
      <c r="M154" s="75" t="n">
        <v>5.77140078966317</v>
      </c>
      <c r="N154" s="75" t="n">
        <v>8609.305433</v>
      </c>
      <c r="P154" s="75" t="n">
        <v>4.78793135427574</v>
      </c>
      <c r="Q154" s="75" t="n">
        <v>90.28396281</v>
      </c>
      <c r="S154" s="75" t="n">
        <v>7.91867919638367</v>
      </c>
      <c r="T154" s="75" t="n">
        <v>3451.8939537</v>
      </c>
      <c r="V154" s="75" t="n">
        <v>5.84631721166556</v>
      </c>
      <c r="W154" s="75" t="n">
        <v>8499.249682</v>
      </c>
      <c r="Y154" s="75" t="n">
        <v>4.51480002173772</v>
      </c>
      <c r="Z154" s="75" t="n">
        <v>93.94585881</v>
      </c>
      <c r="AB154" s="75" t="n">
        <v>7.91909388540833</v>
      </c>
      <c r="AC154" s="75" t="n">
        <v>3408.0874081</v>
      </c>
      <c r="AE154" s="75" t="n">
        <v>5.802494136609</v>
      </c>
      <c r="AF154" s="75" t="n">
        <v>8688.433939</v>
      </c>
      <c r="AH154" s="75" t="n">
        <v>4.63949146968134</v>
      </c>
      <c r="AI154" s="75" t="n">
        <v>94.35179279</v>
      </c>
      <c r="AK154" s="75" t="n">
        <v>7.91917397366398</v>
      </c>
      <c r="AL154" s="75" t="n">
        <v>3486.1261138</v>
      </c>
      <c r="AN154" s="75" t="n">
        <v>5.77140078966317</v>
      </c>
      <c r="AO154" s="75" t="n">
        <v>8609.305433</v>
      </c>
      <c r="AQ154" s="75" t="n">
        <v>4.78793135427574</v>
      </c>
      <c r="AR154" s="75" t="n">
        <v>90.28396281</v>
      </c>
      <c r="AT154" s="75" t="n">
        <v>7.91867919638367</v>
      </c>
      <c r="AU154" s="75" t="n">
        <v>3451.8939537</v>
      </c>
      <c r="AW154" s="75" t="n">
        <v>5.84631721166556</v>
      </c>
      <c r="AX154" s="75" t="n">
        <v>8499.249682</v>
      </c>
      <c r="AZ154" s="75" t="n">
        <v>4.51480002173772</v>
      </c>
      <c r="BA154" s="75" t="n">
        <v>93.94585881</v>
      </c>
      <c r="BC154" s="75" t="n">
        <v>4.05950030746275</v>
      </c>
      <c r="BD154" s="75" t="n">
        <v>585.58482915</v>
      </c>
      <c r="BF154" s="75" t="n">
        <v>6.22395538890854</v>
      </c>
      <c r="BG154" s="75" t="n">
        <v>5654.7151889</v>
      </c>
      <c r="BI154" s="75" t="n">
        <v>6.26233474809479</v>
      </c>
      <c r="BJ154" s="75" t="n">
        <v>5601.4567967</v>
      </c>
      <c r="BL154" s="75" t="n">
        <v>4.05950030746275</v>
      </c>
      <c r="BM154" s="75" t="n">
        <v>585.58482915</v>
      </c>
      <c r="BO154" s="75" t="n">
        <v>6.22395538890854</v>
      </c>
      <c r="BP154" s="75" t="n">
        <v>5654.7151889</v>
      </c>
      <c r="BR154" s="75" t="n">
        <v>6.26233474809479</v>
      </c>
      <c r="BS154" s="75" t="n">
        <v>5601.4567967</v>
      </c>
      <c r="BU154" s="75" t="n">
        <v>5.17918637437093</v>
      </c>
      <c r="BV154" s="75" t="n">
        <v>555.38917525</v>
      </c>
      <c r="BX154" s="75" t="n">
        <v>7.27721741247929</v>
      </c>
      <c r="BY154" s="75" t="n">
        <v>151.12265155</v>
      </c>
      <c r="CA154" s="75" t="n">
        <v>5.13239578557523</v>
      </c>
      <c r="CB154" s="75" t="n">
        <v>3284.9600601</v>
      </c>
      <c r="CD154" s="75" t="n">
        <v>6.18530256106309</v>
      </c>
      <c r="CE154" s="75" t="n">
        <v>5828.6092338</v>
      </c>
      <c r="CG154" s="75" t="n">
        <v>5.17918637437093</v>
      </c>
      <c r="CH154" s="75" t="n">
        <v>555.38917525</v>
      </c>
      <c r="CJ154" s="75" t="n">
        <v>7.27721741247929</v>
      </c>
      <c r="CK154" s="75" t="n">
        <v>151.12265155</v>
      </c>
      <c r="CM154" s="75" t="n">
        <v>5.13239578557523</v>
      </c>
      <c r="CN154" s="75" t="n">
        <v>3284.9600601</v>
      </c>
      <c r="CP154" s="75" t="n">
        <v>6.18530256106309</v>
      </c>
      <c r="CQ154" s="75" t="n">
        <v>5828.6092338</v>
      </c>
    </row>
    <row r="155" s="75" customFormat="true" ht="14.5" hidden="false" customHeight="false" outlineLevel="0" collapsed="false">
      <c r="A155" s="75" t="n">
        <v>7.91909388540833</v>
      </c>
      <c r="B155" s="75" t="n">
        <v>3456.0886392</v>
      </c>
      <c r="D155" s="75" t="n">
        <v>5.75444861455464</v>
      </c>
      <c r="E155" s="75" t="n">
        <v>8810.806248</v>
      </c>
      <c r="G155" s="75" t="n">
        <v>4.59513599752221</v>
      </c>
      <c r="H155" s="75" t="n">
        <v>95.68069128</v>
      </c>
      <c r="J155" s="75" t="n">
        <v>7.91900161754758</v>
      </c>
      <c r="K155" s="75" t="n">
        <v>3535.2264816</v>
      </c>
      <c r="M155" s="75" t="n">
        <v>5.72848783791228</v>
      </c>
      <c r="N155" s="75" t="n">
        <v>8730.563256</v>
      </c>
      <c r="P155" s="75" t="n">
        <v>4.7110194440692</v>
      </c>
      <c r="Q155" s="75" t="n">
        <v>91.55556792</v>
      </c>
      <c r="S155" s="75" t="n">
        <v>7.91867919638367</v>
      </c>
      <c r="T155" s="75" t="n">
        <v>3500.5121784</v>
      </c>
      <c r="V155" s="75" t="n">
        <v>5.79996603435451</v>
      </c>
      <c r="W155" s="75" t="n">
        <v>8618.957424</v>
      </c>
      <c r="Y155" s="75" t="n">
        <v>4.39134684430132</v>
      </c>
      <c r="Z155" s="75" t="n">
        <v>95.26903992</v>
      </c>
      <c r="AB155" s="75" t="n">
        <v>7.91909388540833</v>
      </c>
      <c r="AC155" s="75" t="n">
        <v>3456.0886392</v>
      </c>
      <c r="AE155" s="75" t="n">
        <v>5.75444861455464</v>
      </c>
      <c r="AF155" s="75" t="n">
        <v>8810.806248</v>
      </c>
      <c r="AH155" s="75" t="n">
        <v>4.59513599752221</v>
      </c>
      <c r="AI155" s="75" t="n">
        <v>95.68069128</v>
      </c>
      <c r="AK155" s="75" t="n">
        <v>7.91900161754758</v>
      </c>
      <c r="AL155" s="75" t="n">
        <v>3535.2264816</v>
      </c>
      <c r="AN155" s="75" t="n">
        <v>5.72848783791228</v>
      </c>
      <c r="AO155" s="75" t="n">
        <v>8730.563256</v>
      </c>
      <c r="AQ155" s="75" t="n">
        <v>4.7110194440692</v>
      </c>
      <c r="AR155" s="75" t="n">
        <v>91.55556792</v>
      </c>
      <c r="AT155" s="75" t="n">
        <v>7.91867919638367</v>
      </c>
      <c r="AU155" s="75" t="n">
        <v>3500.5121784</v>
      </c>
      <c r="AW155" s="75" t="n">
        <v>5.79996603435451</v>
      </c>
      <c r="AX155" s="75" t="n">
        <v>8618.957424</v>
      </c>
      <c r="AZ155" s="75" t="n">
        <v>4.39134684430132</v>
      </c>
      <c r="BA155" s="75" t="n">
        <v>95.26903992</v>
      </c>
      <c r="BC155" s="75" t="n">
        <v>4.05950030746275</v>
      </c>
      <c r="BD155" s="75" t="n">
        <v>593.8325028</v>
      </c>
      <c r="BF155" s="75" t="n">
        <v>6.17887852482012</v>
      </c>
      <c r="BG155" s="75" t="n">
        <v>5734.3590648</v>
      </c>
      <c r="BI155" s="75" t="n">
        <v>6.23916362091154</v>
      </c>
      <c r="BJ155" s="75" t="n">
        <v>5680.3505544</v>
      </c>
      <c r="BL155" s="75" t="n">
        <v>4.05950030746275</v>
      </c>
      <c r="BM155" s="75" t="n">
        <v>593.8325028</v>
      </c>
      <c r="BO155" s="75" t="n">
        <v>6.17887852482012</v>
      </c>
      <c r="BP155" s="75" t="n">
        <v>5734.3590648</v>
      </c>
      <c r="BR155" s="75" t="n">
        <v>6.23916362091154</v>
      </c>
      <c r="BS155" s="75" t="n">
        <v>5680.3505544</v>
      </c>
      <c r="BU155" s="75" t="n">
        <v>5.08918422017468</v>
      </c>
      <c r="BV155" s="75" t="n">
        <v>563.211558</v>
      </c>
      <c r="BX155" s="75" t="n">
        <v>7.26192487525357</v>
      </c>
      <c r="BY155" s="75" t="n">
        <v>153.2511396</v>
      </c>
      <c r="CA155" s="75" t="n">
        <v>5.13239578557523</v>
      </c>
      <c r="CB155" s="75" t="n">
        <v>3331.2271032</v>
      </c>
      <c r="CD155" s="75" t="n">
        <v>6.16484606503501</v>
      </c>
      <c r="CE155" s="75" t="n">
        <v>5910.7023216</v>
      </c>
      <c r="CG155" s="75" t="n">
        <v>5.08918422017468</v>
      </c>
      <c r="CH155" s="75" t="n">
        <v>563.211558</v>
      </c>
      <c r="CJ155" s="75" t="n">
        <v>7.26192487525357</v>
      </c>
      <c r="CK155" s="75" t="n">
        <v>153.2511396</v>
      </c>
      <c r="CM155" s="75" t="n">
        <v>5.13239578557523</v>
      </c>
      <c r="CN155" s="75" t="n">
        <v>3331.2271032</v>
      </c>
      <c r="CP155" s="75" t="n">
        <v>6.16484606503501</v>
      </c>
      <c r="CQ155" s="75" t="n">
        <v>5910.7023216</v>
      </c>
    </row>
    <row r="156" s="75" customFormat="true" ht="14.5" hidden="false" customHeight="false" outlineLevel="0" collapsed="false">
      <c r="A156" s="75" t="n">
        <v>7.91909388540833</v>
      </c>
      <c r="B156" s="75" t="n">
        <v>3456.0886392</v>
      </c>
      <c r="D156" s="75" t="n">
        <v>5.75444861455464</v>
      </c>
      <c r="E156" s="75" t="n">
        <v>8810.806248</v>
      </c>
      <c r="G156" s="75" t="n">
        <v>4.59513599752221</v>
      </c>
      <c r="H156" s="75" t="n">
        <v>95.68069128</v>
      </c>
      <c r="J156" s="75" t="n">
        <v>7.91900161754758</v>
      </c>
      <c r="K156" s="75" t="n">
        <v>3535.2264816</v>
      </c>
      <c r="M156" s="75" t="n">
        <v>5.72848783791228</v>
      </c>
      <c r="N156" s="75" t="n">
        <v>8730.563256</v>
      </c>
      <c r="P156" s="75" t="n">
        <v>4.7110194440692</v>
      </c>
      <c r="Q156" s="75" t="n">
        <v>91.55556792</v>
      </c>
      <c r="S156" s="75" t="n">
        <v>7.91867919638367</v>
      </c>
      <c r="T156" s="75" t="n">
        <v>3500.5121784</v>
      </c>
      <c r="V156" s="75" t="n">
        <v>5.79996603435451</v>
      </c>
      <c r="W156" s="75" t="n">
        <v>8618.957424</v>
      </c>
      <c r="Y156" s="75" t="n">
        <v>4.39134684430132</v>
      </c>
      <c r="Z156" s="75" t="n">
        <v>95.26903992</v>
      </c>
      <c r="AB156" s="75" t="n">
        <v>7.91909388540833</v>
      </c>
      <c r="AC156" s="75" t="n">
        <v>3456.0886392</v>
      </c>
      <c r="AE156" s="75" t="n">
        <v>5.75444861455464</v>
      </c>
      <c r="AF156" s="75" t="n">
        <v>8810.806248</v>
      </c>
      <c r="AH156" s="75" t="n">
        <v>4.59513599752221</v>
      </c>
      <c r="AI156" s="75" t="n">
        <v>95.68069128</v>
      </c>
      <c r="AK156" s="75" t="n">
        <v>7.91900161754758</v>
      </c>
      <c r="AL156" s="75" t="n">
        <v>3535.2264816</v>
      </c>
      <c r="AN156" s="75" t="n">
        <v>5.72848783791228</v>
      </c>
      <c r="AO156" s="75" t="n">
        <v>8730.563256</v>
      </c>
      <c r="AQ156" s="75" t="n">
        <v>4.7110194440692</v>
      </c>
      <c r="AR156" s="75" t="n">
        <v>91.55556792</v>
      </c>
      <c r="AT156" s="75" t="n">
        <v>7.91867919638367</v>
      </c>
      <c r="AU156" s="75" t="n">
        <v>3500.5121784</v>
      </c>
      <c r="AW156" s="75" t="n">
        <v>5.79996603435451</v>
      </c>
      <c r="AX156" s="75" t="n">
        <v>8618.957424</v>
      </c>
      <c r="AZ156" s="75" t="n">
        <v>4.39134684430132</v>
      </c>
      <c r="BA156" s="75" t="n">
        <v>95.26903992</v>
      </c>
      <c r="BC156" s="75" t="n">
        <v>4.05950030746275</v>
      </c>
      <c r="BD156" s="75" t="n">
        <v>593.8325028</v>
      </c>
      <c r="BF156" s="75" t="n">
        <v>6.17887852482012</v>
      </c>
      <c r="BG156" s="75" t="n">
        <v>5734.3590648</v>
      </c>
      <c r="BI156" s="75" t="n">
        <v>6.23916362091154</v>
      </c>
      <c r="BJ156" s="75" t="n">
        <v>5680.3505544</v>
      </c>
      <c r="BL156" s="75" t="n">
        <v>4.05950030746275</v>
      </c>
      <c r="BM156" s="75" t="n">
        <v>593.8325028</v>
      </c>
      <c r="BO156" s="75" t="n">
        <v>6.17887852482012</v>
      </c>
      <c r="BP156" s="75" t="n">
        <v>5734.3590648</v>
      </c>
      <c r="BR156" s="75" t="n">
        <v>6.23916362091154</v>
      </c>
      <c r="BS156" s="75" t="n">
        <v>5680.3505544</v>
      </c>
      <c r="BU156" s="75" t="n">
        <v>5.08918422017468</v>
      </c>
      <c r="BV156" s="75" t="n">
        <v>563.211558</v>
      </c>
      <c r="BX156" s="75" t="n">
        <v>7.26192487525357</v>
      </c>
      <c r="BY156" s="75" t="n">
        <v>153.2511396</v>
      </c>
      <c r="CA156" s="75" t="n">
        <v>5.13239578557523</v>
      </c>
      <c r="CB156" s="75" t="n">
        <v>3331.2271032</v>
      </c>
      <c r="CD156" s="75" t="n">
        <v>6.16484606503501</v>
      </c>
      <c r="CE156" s="75" t="n">
        <v>5910.7023216</v>
      </c>
      <c r="CG156" s="75" t="n">
        <v>5.08918422017468</v>
      </c>
      <c r="CH156" s="75" t="n">
        <v>563.211558</v>
      </c>
      <c r="CJ156" s="75" t="n">
        <v>7.26192487525357</v>
      </c>
      <c r="CK156" s="75" t="n">
        <v>153.2511396</v>
      </c>
      <c r="CM156" s="75" t="n">
        <v>5.13239578557523</v>
      </c>
      <c r="CN156" s="75" t="n">
        <v>3331.2271032</v>
      </c>
      <c r="CP156" s="75" t="n">
        <v>6.16484606503501</v>
      </c>
      <c r="CQ156" s="75" t="n">
        <v>5910.7023216</v>
      </c>
    </row>
    <row r="157" s="75" customFormat="true" ht="14.5" hidden="false" customHeight="false" outlineLevel="0" collapsed="false">
      <c r="A157" s="75" t="n">
        <v>7.91892149749849</v>
      </c>
      <c r="B157" s="75" t="n">
        <v>3504.0898703</v>
      </c>
      <c r="D157" s="75" t="n">
        <v>5.6891227564864</v>
      </c>
      <c r="E157" s="75" t="n">
        <v>8933.178557</v>
      </c>
      <c r="G157" s="75" t="n">
        <v>4.56110337217235</v>
      </c>
      <c r="H157" s="75" t="n">
        <v>97.00958977</v>
      </c>
      <c r="J157" s="75" t="n">
        <v>7.91900161754758</v>
      </c>
      <c r="K157" s="75" t="n">
        <v>3584.3268494</v>
      </c>
      <c r="M157" s="75" t="n">
        <v>5.68491220554737</v>
      </c>
      <c r="N157" s="75" t="n">
        <v>8851.821079</v>
      </c>
      <c r="P157" s="75" t="n">
        <v>4.63396474892391</v>
      </c>
      <c r="Q157" s="75" t="n">
        <v>92.82717303</v>
      </c>
      <c r="S157" s="75" t="n">
        <v>7.91867849895308</v>
      </c>
      <c r="T157" s="75" t="n">
        <v>3549.1304031</v>
      </c>
      <c r="V157" s="75" t="n">
        <v>5.77867546510414</v>
      </c>
      <c r="W157" s="75" t="n">
        <v>8738.665166</v>
      </c>
      <c r="Y157" s="75" t="n">
        <v>4.35645929757855</v>
      </c>
      <c r="Z157" s="75" t="n">
        <v>96.59222103</v>
      </c>
      <c r="AB157" s="75" t="n">
        <v>7.91892149749849</v>
      </c>
      <c r="AC157" s="75" t="n">
        <v>3504.0898703</v>
      </c>
      <c r="AE157" s="75" t="n">
        <v>5.6891227564864</v>
      </c>
      <c r="AF157" s="75" t="n">
        <v>8933.178557</v>
      </c>
      <c r="AH157" s="75" t="n">
        <v>4.56110337217235</v>
      </c>
      <c r="AI157" s="75" t="n">
        <v>97.00958977</v>
      </c>
      <c r="AK157" s="75" t="n">
        <v>7.91900161754758</v>
      </c>
      <c r="AL157" s="75" t="n">
        <v>3584.3268494</v>
      </c>
      <c r="AN157" s="75" t="n">
        <v>5.68491220554737</v>
      </c>
      <c r="AO157" s="75" t="n">
        <v>8851.821079</v>
      </c>
      <c r="AQ157" s="75" t="n">
        <v>4.63396474892391</v>
      </c>
      <c r="AR157" s="75" t="n">
        <v>92.82717303</v>
      </c>
      <c r="AT157" s="75" t="n">
        <v>7.91867849895308</v>
      </c>
      <c r="AU157" s="75" t="n">
        <v>3549.1304031</v>
      </c>
      <c r="AW157" s="75" t="n">
        <v>5.77867546510414</v>
      </c>
      <c r="AX157" s="75" t="n">
        <v>8738.665166</v>
      </c>
      <c r="AZ157" s="75" t="n">
        <v>4.35645929757855</v>
      </c>
      <c r="BA157" s="75" t="n">
        <v>96.59222103</v>
      </c>
      <c r="BC157" s="75" t="n">
        <v>4.05950030746275</v>
      </c>
      <c r="BD157" s="75" t="n">
        <v>602.08017645</v>
      </c>
      <c r="BF157" s="75" t="n">
        <v>6.16999249654742</v>
      </c>
      <c r="BG157" s="75" t="n">
        <v>5814.0029407</v>
      </c>
      <c r="BI157" s="75" t="n">
        <v>6.20190696162702</v>
      </c>
      <c r="BJ157" s="75" t="n">
        <v>5759.2443121</v>
      </c>
      <c r="BL157" s="75" t="n">
        <v>4.05950030746275</v>
      </c>
      <c r="BM157" s="75" t="n">
        <v>602.08017645</v>
      </c>
      <c r="BO157" s="75" t="n">
        <v>6.16999249654742</v>
      </c>
      <c r="BP157" s="75" t="n">
        <v>5814.0029407</v>
      </c>
      <c r="BR157" s="75" t="n">
        <v>6.20190696162702</v>
      </c>
      <c r="BS157" s="75" t="n">
        <v>5759.2443121</v>
      </c>
      <c r="BU157" s="75" t="n">
        <v>5.08918422017468</v>
      </c>
      <c r="BV157" s="75" t="n">
        <v>571.03394075</v>
      </c>
      <c r="BX157" s="75" t="n">
        <v>7.25019493635485</v>
      </c>
      <c r="BY157" s="75" t="n">
        <v>155.37962765</v>
      </c>
      <c r="CA157" s="75" t="n">
        <v>5.03548577256717</v>
      </c>
      <c r="CB157" s="75" t="n">
        <v>3377.4941463</v>
      </c>
      <c r="CD157" s="75" t="n">
        <v>6.14002429900809</v>
      </c>
      <c r="CE157" s="75" t="n">
        <v>5992.7954094</v>
      </c>
      <c r="CG157" s="75" t="n">
        <v>5.08918422017468</v>
      </c>
      <c r="CH157" s="75" t="n">
        <v>571.03394075</v>
      </c>
      <c r="CJ157" s="75" t="n">
        <v>7.25019493635485</v>
      </c>
      <c r="CK157" s="75" t="n">
        <v>155.37962765</v>
      </c>
      <c r="CM157" s="75" t="n">
        <v>5.03548577256717</v>
      </c>
      <c r="CN157" s="75" t="n">
        <v>3377.4941463</v>
      </c>
      <c r="CP157" s="75" t="n">
        <v>6.14002429900809</v>
      </c>
      <c r="CQ157" s="75" t="n">
        <v>5992.7954094</v>
      </c>
    </row>
    <row r="158" s="75" customFormat="true" ht="14.5" hidden="false" customHeight="false" outlineLevel="0" collapsed="false">
      <c r="A158" s="75" t="n">
        <v>7.91892149749849</v>
      </c>
      <c r="B158" s="75" t="n">
        <v>3504.0898703</v>
      </c>
      <c r="D158" s="75" t="n">
        <v>5.6891227564864</v>
      </c>
      <c r="E158" s="75" t="n">
        <v>8933.178557</v>
      </c>
      <c r="G158" s="75" t="n">
        <v>4.56110337217235</v>
      </c>
      <c r="H158" s="75" t="n">
        <v>97.00958977</v>
      </c>
      <c r="J158" s="75" t="n">
        <v>7.91900161754758</v>
      </c>
      <c r="K158" s="75" t="n">
        <v>3584.3268494</v>
      </c>
      <c r="M158" s="75" t="n">
        <v>5.68491220554737</v>
      </c>
      <c r="N158" s="75" t="n">
        <v>8851.821079</v>
      </c>
      <c r="P158" s="75" t="n">
        <v>4.63396474892391</v>
      </c>
      <c r="Q158" s="75" t="n">
        <v>92.82717303</v>
      </c>
      <c r="S158" s="75" t="n">
        <v>7.91867849895308</v>
      </c>
      <c r="T158" s="75" t="n">
        <v>3549.1304031</v>
      </c>
      <c r="V158" s="75" t="n">
        <v>5.77867546510414</v>
      </c>
      <c r="W158" s="75" t="n">
        <v>8738.665166</v>
      </c>
      <c r="Y158" s="75" t="n">
        <v>4.35645929757855</v>
      </c>
      <c r="Z158" s="75" t="n">
        <v>96.59222103</v>
      </c>
      <c r="AB158" s="75" t="n">
        <v>7.91892149749849</v>
      </c>
      <c r="AC158" s="75" t="n">
        <v>3504.0898703</v>
      </c>
      <c r="AE158" s="75" t="n">
        <v>5.6891227564864</v>
      </c>
      <c r="AF158" s="75" t="n">
        <v>8933.178557</v>
      </c>
      <c r="AH158" s="75" t="n">
        <v>4.56110337217235</v>
      </c>
      <c r="AI158" s="75" t="n">
        <v>97.00958977</v>
      </c>
      <c r="AK158" s="75" t="n">
        <v>7.91900161754758</v>
      </c>
      <c r="AL158" s="75" t="n">
        <v>3584.3268494</v>
      </c>
      <c r="AN158" s="75" t="n">
        <v>5.68491220554737</v>
      </c>
      <c r="AO158" s="75" t="n">
        <v>8851.821079</v>
      </c>
      <c r="AQ158" s="75" t="n">
        <v>4.63396474892391</v>
      </c>
      <c r="AR158" s="75" t="n">
        <v>92.82717303</v>
      </c>
      <c r="AT158" s="75" t="n">
        <v>7.91867849895308</v>
      </c>
      <c r="AU158" s="75" t="n">
        <v>3549.1304031</v>
      </c>
      <c r="AW158" s="75" t="n">
        <v>5.77867546510414</v>
      </c>
      <c r="AX158" s="75" t="n">
        <v>8738.665166</v>
      </c>
      <c r="AZ158" s="75" t="n">
        <v>4.35645929757855</v>
      </c>
      <c r="BA158" s="75" t="n">
        <v>96.59222103</v>
      </c>
      <c r="BC158" s="75" t="n">
        <v>4.05950030746275</v>
      </c>
      <c r="BD158" s="75" t="n">
        <v>602.08017645</v>
      </c>
      <c r="BF158" s="75" t="n">
        <v>6.16999249654742</v>
      </c>
      <c r="BG158" s="75" t="n">
        <v>5814.0029407</v>
      </c>
      <c r="BI158" s="75" t="n">
        <v>6.20190696162702</v>
      </c>
      <c r="BJ158" s="75" t="n">
        <v>5759.2443121</v>
      </c>
      <c r="BL158" s="75" t="n">
        <v>4.05950030746275</v>
      </c>
      <c r="BM158" s="75" t="n">
        <v>602.08017645</v>
      </c>
      <c r="BO158" s="75" t="n">
        <v>6.16999249654742</v>
      </c>
      <c r="BP158" s="75" t="n">
        <v>5814.0029407</v>
      </c>
      <c r="BR158" s="75" t="n">
        <v>6.20190696162702</v>
      </c>
      <c r="BS158" s="75" t="n">
        <v>5759.2443121</v>
      </c>
      <c r="BU158" s="75" t="n">
        <v>5.08918422017468</v>
      </c>
      <c r="BV158" s="75" t="n">
        <v>571.03394075</v>
      </c>
      <c r="BX158" s="75" t="n">
        <v>7.25019493635485</v>
      </c>
      <c r="BY158" s="75" t="n">
        <v>155.37962765</v>
      </c>
      <c r="CA158" s="75" t="n">
        <v>5.03548577256717</v>
      </c>
      <c r="CB158" s="75" t="n">
        <v>3377.4941463</v>
      </c>
      <c r="CD158" s="75" t="n">
        <v>6.14002429900809</v>
      </c>
      <c r="CE158" s="75" t="n">
        <v>5992.7954094</v>
      </c>
      <c r="CG158" s="75" t="n">
        <v>5.08918422017468</v>
      </c>
      <c r="CH158" s="75" t="n">
        <v>571.03394075</v>
      </c>
      <c r="CJ158" s="75" t="n">
        <v>7.25019493635485</v>
      </c>
      <c r="CK158" s="75" t="n">
        <v>155.37962765</v>
      </c>
      <c r="CM158" s="75" t="n">
        <v>5.03548577256717</v>
      </c>
      <c r="CN158" s="75" t="n">
        <v>3377.4941463</v>
      </c>
      <c r="CP158" s="75" t="n">
        <v>6.14002429900809</v>
      </c>
      <c r="CQ158" s="75" t="n">
        <v>5992.7954094</v>
      </c>
    </row>
    <row r="159" s="75" customFormat="true" ht="14.5" hidden="false" customHeight="false" outlineLevel="0" collapsed="false">
      <c r="A159" s="75" t="n">
        <v>7.91882220185706</v>
      </c>
      <c r="B159" s="75" t="n">
        <v>3552.0911014</v>
      </c>
      <c r="D159" s="75" t="n">
        <v>5.61854629022489</v>
      </c>
      <c r="E159" s="75" t="n">
        <v>9055.550866</v>
      </c>
      <c r="G159" s="75" t="n">
        <v>4.43570902587002</v>
      </c>
      <c r="H159" s="75" t="n">
        <v>98.33848826</v>
      </c>
      <c r="J159" s="75" t="n">
        <v>7.91900161754758</v>
      </c>
      <c r="K159" s="75" t="n">
        <v>3633.4272172</v>
      </c>
      <c r="M159" s="75" t="n">
        <v>5.60059812329189</v>
      </c>
      <c r="N159" s="75" t="n">
        <v>8973.078902</v>
      </c>
      <c r="P159" s="75" t="n">
        <v>4.49113982009405</v>
      </c>
      <c r="Q159" s="75" t="n">
        <v>94.09877814</v>
      </c>
      <c r="S159" s="75" t="n">
        <v>7.91867849895308</v>
      </c>
      <c r="T159" s="75" t="n">
        <v>3597.7486278</v>
      </c>
      <c r="V159" s="75" t="n">
        <v>5.72932667465539</v>
      </c>
      <c r="W159" s="75" t="n">
        <v>8858.372908</v>
      </c>
      <c r="Y159" s="75" t="n">
        <v>4.34913824590617</v>
      </c>
      <c r="Z159" s="75" t="n">
        <v>97.91540214</v>
      </c>
      <c r="AB159" s="75" t="n">
        <v>7.91882220185706</v>
      </c>
      <c r="AC159" s="75" t="n">
        <v>3552.0911014</v>
      </c>
      <c r="AE159" s="75" t="n">
        <v>5.61854629022489</v>
      </c>
      <c r="AF159" s="75" t="n">
        <v>9055.550866</v>
      </c>
      <c r="AH159" s="75" t="n">
        <v>4.43570902587002</v>
      </c>
      <c r="AI159" s="75" t="n">
        <v>98.33848826</v>
      </c>
      <c r="AK159" s="75" t="n">
        <v>7.91900161754758</v>
      </c>
      <c r="AL159" s="75" t="n">
        <v>3633.4272172</v>
      </c>
      <c r="AN159" s="75" t="n">
        <v>5.60059812329189</v>
      </c>
      <c r="AO159" s="75" t="n">
        <v>8973.078902</v>
      </c>
      <c r="AQ159" s="75" t="n">
        <v>4.49113982009405</v>
      </c>
      <c r="AR159" s="75" t="n">
        <v>94.09877814</v>
      </c>
      <c r="AT159" s="75" t="n">
        <v>7.91867849895308</v>
      </c>
      <c r="AU159" s="75" t="n">
        <v>3597.7486278</v>
      </c>
      <c r="AW159" s="75" t="n">
        <v>5.72932667465539</v>
      </c>
      <c r="AX159" s="75" t="n">
        <v>8858.372908</v>
      </c>
      <c r="AZ159" s="75" t="n">
        <v>4.34913824590617</v>
      </c>
      <c r="BA159" s="75" t="n">
        <v>97.91540214</v>
      </c>
      <c r="BF159" s="75" t="n">
        <v>6.1581513253927</v>
      </c>
      <c r="BG159" s="75" t="n">
        <v>5893.6468166</v>
      </c>
      <c r="BI159" s="75" t="n">
        <v>6.18454408632468</v>
      </c>
      <c r="BJ159" s="75" t="n">
        <v>5838.1380698</v>
      </c>
      <c r="BO159" s="75" t="n">
        <v>6.1581513253927</v>
      </c>
      <c r="BP159" s="75" t="n">
        <v>5893.6468166</v>
      </c>
      <c r="BR159" s="75" t="n">
        <v>6.18454408632468</v>
      </c>
      <c r="BS159" s="75" t="n">
        <v>5838.1380698</v>
      </c>
      <c r="BU159" s="75" t="n">
        <v>4.95332630828718</v>
      </c>
      <c r="BV159" s="75" t="n">
        <v>578.8563235</v>
      </c>
      <c r="BX159" s="75" t="n">
        <v>7.22273307544254</v>
      </c>
      <c r="BY159" s="75" t="n">
        <v>157.5081157</v>
      </c>
      <c r="CA159" s="75" t="n">
        <v>5.03548577256717</v>
      </c>
      <c r="CB159" s="75" t="n">
        <v>3423.7611894</v>
      </c>
      <c r="CD159" s="75" t="n">
        <v>6.1180276682601</v>
      </c>
      <c r="CE159" s="75" t="n">
        <v>6074.8884972</v>
      </c>
      <c r="CG159" s="75" t="n">
        <v>4.95332630828718</v>
      </c>
      <c r="CH159" s="75" t="n">
        <v>578.8563235</v>
      </c>
      <c r="CJ159" s="75" t="n">
        <v>7.22273307544254</v>
      </c>
      <c r="CK159" s="75" t="n">
        <v>157.5081157</v>
      </c>
      <c r="CM159" s="75" t="n">
        <v>5.03548577256717</v>
      </c>
      <c r="CN159" s="75" t="n">
        <v>3423.7611894</v>
      </c>
      <c r="CP159" s="75" t="n">
        <v>6.1180276682601</v>
      </c>
      <c r="CQ159" s="75" t="n">
        <v>6074.8884972</v>
      </c>
    </row>
    <row r="160" s="75" customFormat="true" ht="14.5" hidden="false" customHeight="false" outlineLevel="0" collapsed="false">
      <c r="A160" s="75" t="n">
        <v>7.91882220185706</v>
      </c>
      <c r="B160" s="75" t="n">
        <v>3552.0911014</v>
      </c>
      <c r="D160" s="75" t="n">
        <v>5.61854629022489</v>
      </c>
      <c r="E160" s="75" t="n">
        <v>9055.550866</v>
      </c>
      <c r="G160" s="75" t="n">
        <v>4.43570902587002</v>
      </c>
      <c r="H160" s="75" t="n">
        <v>98.33848826</v>
      </c>
      <c r="J160" s="75" t="n">
        <v>7.91900161754758</v>
      </c>
      <c r="K160" s="75" t="n">
        <v>3633.4272172</v>
      </c>
      <c r="M160" s="75" t="n">
        <v>5.60059812329189</v>
      </c>
      <c r="N160" s="75" t="n">
        <v>8973.078902</v>
      </c>
      <c r="P160" s="75" t="n">
        <v>4.49113982009405</v>
      </c>
      <c r="Q160" s="75" t="n">
        <v>94.09877814</v>
      </c>
      <c r="S160" s="75" t="n">
        <v>7.91867849895308</v>
      </c>
      <c r="T160" s="75" t="n">
        <v>3597.7486278</v>
      </c>
      <c r="V160" s="75" t="n">
        <v>5.72932667465539</v>
      </c>
      <c r="W160" s="75" t="n">
        <v>8858.372908</v>
      </c>
      <c r="Y160" s="75" t="n">
        <v>4.34913824590617</v>
      </c>
      <c r="Z160" s="75" t="n">
        <v>97.91540214</v>
      </c>
      <c r="AB160" s="75" t="n">
        <v>7.91882220185706</v>
      </c>
      <c r="AC160" s="75" t="n">
        <v>3552.0911014</v>
      </c>
      <c r="AE160" s="75" t="n">
        <v>5.61854629022489</v>
      </c>
      <c r="AF160" s="75" t="n">
        <v>9055.550866</v>
      </c>
      <c r="AH160" s="75" t="n">
        <v>4.43570902587002</v>
      </c>
      <c r="AI160" s="75" t="n">
        <v>98.33848826</v>
      </c>
      <c r="AK160" s="75" t="n">
        <v>7.91900161754758</v>
      </c>
      <c r="AL160" s="75" t="n">
        <v>3633.4272172</v>
      </c>
      <c r="AN160" s="75" t="n">
        <v>5.60059812329189</v>
      </c>
      <c r="AO160" s="75" t="n">
        <v>8973.078902</v>
      </c>
      <c r="AQ160" s="75" t="n">
        <v>4.49113982009405</v>
      </c>
      <c r="AR160" s="75" t="n">
        <v>94.09877814</v>
      </c>
      <c r="AT160" s="75" t="n">
        <v>7.91867849895308</v>
      </c>
      <c r="AU160" s="75" t="n">
        <v>3597.7486278</v>
      </c>
      <c r="AW160" s="75" t="n">
        <v>5.72932667465539</v>
      </c>
      <c r="AX160" s="75" t="n">
        <v>8858.372908</v>
      </c>
      <c r="AZ160" s="75" t="n">
        <v>4.34913824590617</v>
      </c>
      <c r="BA160" s="75" t="n">
        <v>97.91540214</v>
      </c>
      <c r="BF160" s="75" t="n">
        <v>6.1581513253927</v>
      </c>
      <c r="BG160" s="75" t="n">
        <v>5893.6468166</v>
      </c>
      <c r="BI160" s="75" t="n">
        <v>6.18454408632468</v>
      </c>
      <c r="BJ160" s="75" t="n">
        <v>5838.1380698</v>
      </c>
      <c r="BO160" s="75" t="n">
        <v>6.1581513253927</v>
      </c>
      <c r="BP160" s="75" t="n">
        <v>5893.6468166</v>
      </c>
      <c r="BR160" s="75" t="n">
        <v>6.18454408632468</v>
      </c>
      <c r="BS160" s="75" t="n">
        <v>5838.1380698</v>
      </c>
      <c r="BU160" s="75" t="n">
        <v>4.95332630828718</v>
      </c>
      <c r="BV160" s="75" t="n">
        <v>578.8563235</v>
      </c>
      <c r="BX160" s="75" t="n">
        <v>7.22273307544254</v>
      </c>
      <c r="BY160" s="75" t="n">
        <v>157.5081157</v>
      </c>
      <c r="CA160" s="75" t="n">
        <v>5.03548577256717</v>
      </c>
      <c r="CB160" s="75" t="n">
        <v>3423.7611894</v>
      </c>
      <c r="CD160" s="75" t="n">
        <v>6.1180276682601</v>
      </c>
      <c r="CE160" s="75" t="n">
        <v>6074.8884972</v>
      </c>
      <c r="CG160" s="75" t="n">
        <v>4.95332630828718</v>
      </c>
      <c r="CH160" s="75" t="n">
        <v>578.8563235</v>
      </c>
      <c r="CJ160" s="75" t="n">
        <v>7.22273307544254</v>
      </c>
      <c r="CK160" s="75" t="n">
        <v>157.5081157</v>
      </c>
      <c r="CM160" s="75" t="n">
        <v>5.03548577256717</v>
      </c>
      <c r="CN160" s="75" t="n">
        <v>3423.7611894</v>
      </c>
      <c r="CP160" s="75" t="n">
        <v>6.1180276682601</v>
      </c>
      <c r="CQ160" s="75" t="n">
        <v>6074.8884972</v>
      </c>
    </row>
    <row r="161" s="75" customFormat="true" ht="14.5" hidden="false" customHeight="false" outlineLevel="0" collapsed="false">
      <c r="A161" s="75" t="n">
        <v>7.91882220185706</v>
      </c>
      <c r="B161" s="75" t="n">
        <v>3600.0923325</v>
      </c>
      <c r="D161" s="75" t="n">
        <v>5.57640854353477</v>
      </c>
      <c r="E161" s="75" t="n">
        <v>9177.923175</v>
      </c>
      <c r="G161" s="75" t="n">
        <v>4.3660741363044</v>
      </c>
      <c r="H161" s="75" t="n">
        <v>99.66738675</v>
      </c>
      <c r="J161" s="75" t="n">
        <v>7.91900161754758</v>
      </c>
      <c r="K161" s="75" t="n">
        <v>3682.527585</v>
      </c>
      <c r="M161" s="75" t="n">
        <v>5.56722012733215</v>
      </c>
      <c r="N161" s="75" t="n">
        <v>9094.336725</v>
      </c>
      <c r="P161" s="75" t="n">
        <v>4.46628421674337</v>
      </c>
      <c r="Q161" s="75" t="n">
        <v>95.37038325</v>
      </c>
      <c r="S161" s="75" t="n">
        <v>7.91867849895308</v>
      </c>
      <c r="T161" s="75" t="n">
        <v>3646.3668525</v>
      </c>
      <c r="V161" s="75" t="n">
        <v>5.65902515715407</v>
      </c>
      <c r="W161" s="75" t="n">
        <v>8978.08065</v>
      </c>
      <c r="Y161" s="75" t="n">
        <v>4.26911193179001</v>
      </c>
      <c r="Z161" s="75" t="n">
        <v>99.23858325</v>
      </c>
      <c r="AB161" s="75" t="n">
        <v>7.91882220185706</v>
      </c>
      <c r="AC161" s="75" t="n">
        <v>3600.0923325</v>
      </c>
      <c r="AE161" s="75" t="n">
        <v>5.57640854353477</v>
      </c>
      <c r="AF161" s="75" t="n">
        <v>9177.923175</v>
      </c>
      <c r="AH161" s="75" t="n">
        <v>4.3660741363044</v>
      </c>
      <c r="AI161" s="75" t="n">
        <v>99.66738675</v>
      </c>
      <c r="AK161" s="75" t="n">
        <v>7.91900161754758</v>
      </c>
      <c r="AL161" s="75" t="n">
        <v>3682.527585</v>
      </c>
      <c r="AN161" s="75" t="n">
        <v>5.56722012733215</v>
      </c>
      <c r="AO161" s="75" t="n">
        <v>9094.336725</v>
      </c>
      <c r="AQ161" s="75" t="n">
        <v>4.46628421674337</v>
      </c>
      <c r="AR161" s="75" t="n">
        <v>95.37038325</v>
      </c>
      <c r="AT161" s="75" t="n">
        <v>7.91867849895308</v>
      </c>
      <c r="AU161" s="75" t="n">
        <v>3646.3668525</v>
      </c>
      <c r="AW161" s="75" t="n">
        <v>5.65902515715407</v>
      </c>
      <c r="AX161" s="75" t="n">
        <v>8978.08065</v>
      </c>
      <c r="AZ161" s="75" t="n">
        <v>4.26911193179001</v>
      </c>
      <c r="BA161" s="75" t="n">
        <v>99.23858325</v>
      </c>
      <c r="BF161" s="75" t="n">
        <v>6.13379344954649</v>
      </c>
      <c r="BG161" s="75" t="n">
        <v>5973.2906925</v>
      </c>
      <c r="BI161" s="75" t="n">
        <v>6.17375543315398</v>
      </c>
      <c r="BJ161" s="75" t="n">
        <v>5917.0318275</v>
      </c>
      <c r="BO161" s="75" t="n">
        <v>6.13379344954649</v>
      </c>
      <c r="BP161" s="75" t="n">
        <v>5973.2906925</v>
      </c>
      <c r="BR161" s="75" t="n">
        <v>6.17375543315398</v>
      </c>
      <c r="BS161" s="75" t="n">
        <v>5917.0318275</v>
      </c>
      <c r="BU161" s="75" t="n">
        <v>4.95332630828718</v>
      </c>
      <c r="BV161" s="75" t="n">
        <v>586.67870625</v>
      </c>
      <c r="BX161" s="75" t="n">
        <v>7.1925543889971</v>
      </c>
      <c r="BY161" s="75" t="n">
        <v>159.63660375</v>
      </c>
      <c r="CA161" s="75" t="n">
        <v>5.03548577256717</v>
      </c>
      <c r="CB161" s="75" t="n">
        <v>3470.0282325</v>
      </c>
      <c r="CD161" s="75" t="n">
        <v>6.08902356464711</v>
      </c>
      <c r="CE161" s="75" t="n">
        <v>6156.981585</v>
      </c>
      <c r="CG161" s="75" t="n">
        <v>4.95332630828718</v>
      </c>
      <c r="CH161" s="75" t="n">
        <v>586.67870625</v>
      </c>
      <c r="CJ161" s="75" t="n">
        <v>7.1925543889971</v>
      </c>
      <c r="CK161" s="75" t="n">
        <v>159.63660375</v>
      </c>
      <c r="CM161" s="75" t="n">
        <v>5.03548577256717</v>
      </c>
      <c r="CN161" s="75" t="n">
        <v>3470.0282325</v>
      </c>
      <c r="CP161" s="75" t="n">
        <v>6.08902356464711</v>
      </c>
      <c r="CQ161" s="75" t="n">
        <v>6156.981585</v>
      </c>
    </row>
    <row r="162" s="75" customFormat="true" ht="14.5" hidden="false" customHeight="false" outlineLevel="0" collapsed="false">
      <c r="A162" s="75" t="n">
        <v>7.91882220185706</v>
      </c>
      <c r="B162" s="75" t="n">
        <v>3600.0923325</v>
      </c>
      <c r="D162" s="75" t="n">
        <v>5.57640854353477</v>
      </c>
      <c r="E162" s="75" t="n">
        <v>9177.923175</v>
      </c>
      <c r="G162" s="75" t="n">
        <v>4.3660741363044</v>
      </c>
      <c r="H162" s="75" t="n">
        <v>99.66738675</v>
      </c>
      <c r="J162" s="75" t="n">
        <v>7.91900161754758</v>
      </c>
      <c r="K162" s="75" t="n">
        <v>3682.527585</v>
      </c>
      <c r="M162" s="75" t="n">
        <v>5.56722012733215</v>
      </c>
      <c r="N162" s="75" t="n">
        <v>9094.336725</v>
      </c>
      <c r="P162" s="75" t="n">
        <v>4.46628421674337</v>
      </c>
      <c r="Q162" s="75" t="n">
        <v>95.37038325</v>
      </c>
      <c r="S162" s="75" t="n">
        <v>7.91867849895308</v>
      </c>
      <c r="T162" s="75" t="n">
        <v>3646.3668525</v>
      </c>
      <c r="V162" s="75" t="n">
        <v>5.65902515715407</v>
      </c>
      <c r="W162" s="75" t="n">
        <v>8978.08065</v>
      </c>
      <c r="Y162" s="75" t="n">
        <v>4.26911193179001</v>
      </c>
      <c r="Z162" s="75" t="n">
        <v>99.23858325</v>
      </c>
      <c r="AB162" s="75" t="n">
        <v>7.91882220185706</v>
      </c>
      <c r="AC162" s="75" t="n">
        <v>3600.0923325</v>
      </c>
      <c r="AE162" s="75" t="n">
        <v>5.57640854353477</v>
      </c>
      <c r="AF162" s="75" t="n">
        <v>9177.923175</v>
      </c>
      <c r="AH162" s="75" t="n">
        <v>4.3660741363044</v>
      </c>
      <c r="AI162" s="75" t="n">
        <v>99.66738675</v>
      </c>
      <c r="AK162" s="75" t="n">
        <v>7.91900161754758</v>
      </c>
      <c r="AL162" s="75" t="n">
        <v>3682.527585</v>
      </c>
      <c r="AN162" s="75" t="n">
        <v>5.56722012733215</v>
      </c>
      <c r="AO162" s="75" t="n">
        <v>9094.336725</v>
      </c>
      <c r="AQ162" s="75" t="n">
        <v>4.46628421674337</v>
      </c>
      <c r="AR162" s="75" t="n">
        <v>95.37038325</v>
      </c>
      <c r="AT162" s="75" t="n">
        <v>7.91867849895308</v>
      </c>
      <c r="AU162" s="75" t="n">
        <v>3646.3668525</v>
      </c>
      <c r="AW162" s="75" t="n">
        <v>5.65902515715407</v>
      </c>
      <c r="AX162" s="75" t="n">
        <v>8978.08065</v>
      </c>
      <c r="AZ162" s="75" t="n">
        <v>4.26911193179001</v>
      </c>
      <c r="BA162" s="75" t="n">
        <v>99.23858325</v>
      </c>
      <c r="BF162" s="75" t="n">
        <v>6.13379344954649</v>
      </c>
      <c r="BG162" s="75" t="n">
        <v>5973.2906925</v>
      </c>
      <c r="BI162" s="75" t="n">
        <v>6.17375543315398</v>
      </c>
      <c r="BJ162" s="75" t="n">
        <v>5917.0318275</v>
      </c>
      <c r="BO162" s="75" t="n">
        <v>6.13379344954649</v>
      </c>
      <c r="BP162" s="75" t="n">
        <v>5973.2906925</v>
      </c>
      <c r="BR162" s="75" t="n">
        <v>6.17375543315398</v>
      </c>
      <c r="BS162" s="75" t="n">
        <v>5917.0318275</v>
      </c>
      <c r="BU162" s="75" t="n">
        <v>4.95332630828718</v>
      </c>
      <c r="BV162" s="75" t="n">
        <v>586.67870625</v>
      </c>
      <c r="BX162" s="75" t="n">
        <v>7.1925543889971</v>
      </c>
      <c r="BY162" s="75" t="n">
        <v>159.63660375</v>
      </c>
      <c r="CA162" s="75" t="n">
        <v>5.03548577256717</v>
      </c>
      <c r="CB162" s="75" t="n">
        <v>3470.0282325</v>
      </c>
      <c r="CD162" s="75" t="n">
        <v>6.08902356464711</v>
      </c>
      <c r="CE162" s="75" t="n">
        <v>6156.981585</v>
      </c>
      <c r="CG162" s="75" t="n">
        <v>4.95332630828718</v>
      </c>
      <c r="CH162" s="75" t="n">
        <v>586.67870625</v>
      </c>
      <c r="CJ162" s="75" t="n">
        <v>7.1925543889971</v>
      </c>
      <c r="CK162" s="75" t="n">
        <v>159.63660375</v>
      </c>
      <c r="CM162" s="75" t="n">
        <v>5.03548577256717</v>
      </c>
      <c r="CN162" s="75" t="n">
        <v>3470.0282325</v>
      </c>
      <c r="CP162" s="75" t="n">
        <v>6.08902356464711</v>
      </c>
      <c r="CQ162" s="75" t="n">
        <v>6156.981585</v>
      </c>
    </row>
    <row r="163" s="75" customFormat="true" ht="14.5" hidden="false" customHeight="false" outlineLevel="0" collapsed="false">
      <c r="A163" s="75" t="n">
        <v>7.91866573027617</v>
      </c>
      <c r="B163" s="75" t="n">
        <v>3648.0935636</v>
      </c>
      <c r="D163" s="75" t="n">
        <v>5.53611445258628</v>
      </c>
      <c r="E163" s="75" t="n">
        <v>9300.295484</v>
      </c>
      <c r="G163" s="75" t="n">
        <v>4.33416881950061</v>
      </c>
      <c r="H163" s="75" t="n">
        <v>100.99628524</v>
      </c>
      <c r="J163" s="75" t="n">
        <v>7.91893824186346</v>
      </c>
      <c r="K163" s="75" t="n">
        <v>3731.6279528</v>
      </c>
      <c r="M163" s="75" t="n">
        <v>5.49173861924558</v>
      </c>
      <c r="N163" s="75" t="n">
        <v>9215.594548</v>
      </c>
      <c r="P163" s="75" t="n">
        <v>4.45718273046223</v>
      </c>
      <c r="Q163" s="75" t="n">
        <v>96.64198836</v>
      </c>
      <c r="S163" s="75" t="n">
        <v>7.91867849895308</v>
      </c>
      <c r="T163" s="75" t="n">
        <v>3694.9850772</v>
      </c>
      <c r="V163" s="75" t="n">
        <v>5.55687474890713</v>
      </c>
      <c r="W163" s="75" t="n">
        <v>9097.788392</v>
      </c>
      <c r="Y163" s="75" t="n">
        <v>4.21706699690131</v>
      </c>
      <c r="Z163" s="75" t="n">
        <v>100.56176436</v>
      </c>
      <c r="AB163" s="75" t="n">
        <v>7.91866573027617</v>
      </c>
      <c r="AC163" s="75" t="n">
        <v>3648.0935636</v>
      </c>
      <c r="AE163" s="75" t="n">
        <v>5.53611445258628</v>
      </c>
      <c r="AF163" s="75" t="n">
        <v>9300.295484</v>
      </c>
      <c r="AH163" s="75" t="n">
        <v>4.33416881950061</v>
      </c>
      <c r="AI163" s="75" t="n">
        <v>100.99628524</v>
      </c>
      <c r="AK163" s="75" t="n">
        <v>7.91893824186346</v>
      </c>
      <c r="AL163" s="75" t="n">
        <v>3731.6279528</v>
      </c>
      <c r="AN163" s="75" t="n">
        <v>5.49173861924558</v>
      </c>
      <c r="AO163" s="75" t="n">
        <v>9215.594548</v>
      </c>
      <c r="AQ163" s="75" t="n">
        <v>4.45718273046223</v>
      </c>
      <c r="AR163" s="75" t="n">
        <v>96.64198836</v>
      </c>
      <c r="AT163" s="75" t="n">
        <v>7.91867849895308</v>
      </c>
      <c r="AU163" s="75" t="n">
        <v>3694.9850772</v>
      </c>
      <c r="AW163" s="75" t="n">
        <v>5.55687474890713</v>
      </c>
      <c r="AX163" s="75" t="n">
        <v>9097.788392</v>
      </c>
      <c r="AZ163" s="75" t="n">
        <v>4.21706699690131</v>
      </c>
      <c r="BA163" s="75" t="n">
        <v>100.56176436</v>
      </c>
      <c r="BF163" s="75" t="n">
        <v>6.10646078788458</v>
      </c>
      <c r="BG163" s="75" t="n">
        <v>6052.9345684</v>
      </c>
      <c r="BI163" s="75" t="n">
        <v>6.1229524067993</v>
      </c>
      <c r="BJ163" s="75" t="n">
        <v>5995.9255852</v>
      </c>
      <c r="BO163" s="75" t="n">
        <v>6.10646078788458</v>
      </c>
      <c r="BP163" s="75" t="n">
        <v>6052.9345684</v>
      </c>
      <c r="BR163" s="75" t="n">
        <v>6.1229524067993</v>
      </c>
      <c r="BS163" s="75" t="n">
        <v>5995.9255852</v>
      </c>
      <c r="BU163" s="75" t="n">
        <v>4.95332630828718</v>
      </c>
      <c r="BV163" s="75" t="n">
        <v>594.501089</v>
      </c>
      <c r="BX163" s="75" t="n">
        <v>7.17408826040219</v>
      </c>
      <c r="BY163" s="75" t="n">
        <v>161.7650918</v>
      </c>
      <c r="CA163" s="75" t="n">
        <v>5.03548577256717</v>
      </c>
      <c r="CB163" s="75" t="n">
        <v>3516.2952756</v>
      </c>
      <c r="CD163" s="75" t="n">
        <v>6.05642908917395</v>
      </c>
      <c r="CE163" s="75" t="n">
        <v>6239.0746728</v>
      </c>
      <c r="CG163" s="75" t="n">
        <v>4.95332630828718</v>
      </c>
      <c r="CH163" s="75" t="n">
        <v>594.501089</v>
      </c>
      <c r="CJ163" s="75" t="n">
        <v>7.17408826040219</v>
      </c>
      <c r="CK163" s="75" t="n">
        <v>161.7650918</v>
      </c>
      <c r="CM163" s="75" t="n">
        <v>5.03548577256717</v>
      </c>
      <c r="CN163" s="75" t="n">
        <v>3516.2952756</v>
      </c>
      <c r="CP163" s="75" t="n">
        <v>6.05642908917395</v>
      </c>
      <c r="CQ163" s="75" t="n">
        <v>6239.0746728</v>
      </c>
    </row>
    <row r="164" s="75" customFormat="true" ht="14.5" hidden="false" customHeight="false" outlineLevel="0" collapsed="false">
      <c r="A164" s="75" t="n">
        <v>7.91866573027617</v>
      </c>
      <c r="B164" s="75" t="n">
        <v>3648.0935636</v>
      </c>
      <c r="D164" s="75" t="n">
        <v>5.53611445258628</v>
      </c>
      <c r="E164" s="75" t="n">
        <v>9300.295484</v>
      </c>
      <c r="G164" s="75" t="n">
        <v>4.33416881950061</v>
      </c>
      <c r="H164" s="75" t="n">
        <v>100.99628524</v>
      </c>
      <c r="J164" s="75" t="n">
        <v>7.91893824186346</v>
      </c>
      <c r="K164" s="75" t="n">
        <v>3731.6279528</v>
      </c>
      <c r="M164" s="75" t="n">
        <v>5.49173861924558</v>
      </c>
      <c r="N164" s="75" t="n">
        <v>9215.594548</v>
      </c>
      <c r="P164" s="75" t="n">
        <v>4.45718273046223</v>
      </c>
      <c r="Q164" s="75" t="n">
        <v>96.64198836</v>
      </c>
      <c r="S164" s="75" t="n">
        <v>7.91867849895308</v>
      </c>
      <c r="T164" s="75" t="n">
        <v>3694.9850772</v>
      </c>
      <c r="V164" s="75" t="n">
        <v>5.55687474890713</v>
      </c>
      <c r="W164" s="75" t="n">
        <v>9097.788392</v>
      </c>
      <c r="Y164" s="75" t="n">
        <v>4.21706699690131</v>
      </c>
      <c r="Z164" s="75" t="n">
        <v>100.56176436</v>
      </c>
      <c r="AB164" s="75" t="n">
        <v>7.91866573027617</v>
      </c>
      <c r="AC164" s="75" t="n">
        <v>3648.0935636</v>
      </c>
      <c r="AE164" s="75" t="n">
        <v>5.53611445258628</v>
      </c>
      <c r="AF164" s="75" t="n">
        <v>9300.295484</v>
      </c>
      <c r="AH164" s="75" t="n">
        <v>4.33416881950061</v>
      </c>
      <c r="AI164" s="75" t="n">
        <v>100.99628524</v>
      </c>
      <c r="AK164" s="75" t="n">
        <v>7.91893824186346</v>
      </c>
      <c r="AL164" s="75" t="n">
        <v>3731.6279528</v>
      </c>
      <c r="AN164" s="75" t="n">
        <v>5.49173861924558</v>
      </c>
      <c r="AO164" s="75" t="n">
        <v>9215.594548</v>
      </c>
      <c r="AQ164" s="75" t="n">
        <v>4.45718273046223</v>
      </c>
      <c r="AR164" s="75" t="n">
        <v>96.64198836</v>
      </c>
      <c r="AT164" s="75" t="n">
        <v>7.91867849895308</v>
      </c>
      <c r="AU164" s="75" t="n">
        <v>3694.9850772</v>
      </c>
      <c r="AW164" s="75" t="n">
        <v>5.55687474890713</v>
      </c>
      <c r="AX164" s="75" t="n">
        <v>9097.788392</v>
      </c>
      <c r="AZ164" s="75" t="n">
        <v>4.21706699690131</v>
      </c>
      <c r="BA164" s="75" t="n">
        <v>100.56176436</v>
      </c>
      <c r="BF164" s="75" t="n">
        <v>6.10646078788458</v>
      </c>
      <c r="BG164" s="75" t="n">
        <v>6052.9345684</v>
      </c>
      <c r="BI164" s="75" t="n">
        <v>6.1229524067993</v>
      </c>
      <c r="BJ164" s="75" t="n">
        <v>5995.9255852</v>
      </c>
      <c r="BO164" s="75" t="n">
        <v>6.10646078788458</v>
      </c>
      <c r="BP164" s="75" t="n">
        <v>6052.9345684</v>
      </c>
      <c r="BR164" s="75" t="n">
        <v>6.1229524067993</v>
      </c>
      <c r="BS164" s="75" t="n">
        <v>5995.9255852</v>
      </c>
      <c r="BU164" s="75" t="n">
        <v>4.95332630828718</v>
      </c>
      <c r="BV164" s="75" t="n">
        <v>594.501089</v>
      </c>
      <c r="BX164" s="75" t="n">
        <v>7.17408826040219</v>
      </c>
      <c r="BY164" s="75" t="n">
        <v>161.7650918</v>
      </c>
      <c r="CA164" s="75" t="n">
        <v>5.03548577256717</v>
      </c>
      <c r="CB164" s="75" t="n">
        <v>3516.2952756</v>
      </c>
      <c r="CD164" s="75" t="n">
        <v>6.05642908917395</v>
      </c>
      <c r="CE164" s="75" t="n">
        <v>6239.0746728</v>
      </c>
      <c r="CG164" s="75" t="n">
        <v>4.95332630828718</v>
      </c>
      <c r="CH164" s="75" t="n">
        <v>594.501089</v>
      </c>
      <c r="CJ164" s="75" t="n">
        <v>7.17408826040219</v>
      </c>
      <c r="CK164" s="75" t="n">
        <v>161.7650918</v>
      </c>
      <c r="CM164" s="75" t="n">
        <v>5.03548577256717</v>
      </c>
      <c r="CN164" s="75" t="n">
        <v>3516.2952756</v>
      </c>
      <c r="CP164" s="75" t="n">
        <v>6.05642908917395</v>
      </c>
      <c r="CQ164" s="75" t="n">
        <v>6239.0746728</v>
      </c>
    </row>
    <row r="165" s="75" customFormat="true" ht="14.5" hidden="false" customHeight="false" outlineLevel="0" collapsed="false">
      <c r="A165" s="75" t="n">
        <v>7.91866573027617</v>
      </c>
      <c r="B165" s="75" t="n">
        <v>3696.0947947</v>
      </c>
      <c r="D165" s="75" t="n">
        <v>5.49798413582659</v>
      </c>
      <c r="E165" s="75" t="n">
        <v>9422.667793</v>
      </c>
      <c r="G165" s="75" t="n">
        <v>4.28939569160646</v>
      </c>
      <c r="H165" s="75" t="n">
        <v>102.32518373</v>
      </c>
      <c r="J165" s="75" t="n">
        <v>7.91893824186346</v>
      </c>
      <c r="K165" s="75" t="n">
        <v>3780.7283206</v>
      </c>
      <c r="M165" s="75" t="n">
        <v>5.45036254395341</v>
      </c>
      <c r="N165" s="75" t="n">
        <v>9336.852371</v>
      </c>
      <c r="P165" s="75" t="n">
        <v>4.37597741166615</v>
      </c>
      <c r="Q165" s="75" t="n">
        <v>97.91359347</v>
      </c>
      <c r="S165" s="75" t="n">
        <v>7.91853639615057</v>
      </c>
      <c r="T165" s="75" t="n">
        <v>3743.6033019</v>
      </c>
      <c r="V165" s="75" t="n">
        <v>5.52079020359859</v>
      </c>
      <c r="W165" s="75" t="n">
        <v>9217.496134</v>
      </c>
      <c r="Y165" s="75" t="n">
        <v>4.20592127836634</v>
      </c>
      <c r="Z165" s="75" t="n">
        <v>101.88494547</v>
      </c>
      <c r="AB165" s="75" t="n">
        <v>7.91866573027617</v>
      </c>
      <c r="AC165" s="75" t="n">
        <v>3696.0947947</v>
      </c>
      <c r="AE165" s="75" t="n">
        <v>5.49798413582659</v>
      </c>
      <c r="AF165" s="75" t="n">
        <v>9422.667793</v>
      </c>
      <c r="AH165" s="75" t="n">
        <v>4.28939569160646</v>
      </c>
      <c r="AI165" s="75" t="n">
        <v>102.32518373</v>
      </c>
      <c r="AK165" s="75" t="n">
        <v>7.91893824186346</v>
      </c>
      <c r="AL165" s="75" t="n">
        <v>3780.7283206</v>
      </c>
      <c r="AN165" s="75" t="n">
        <v>5.45036254395341</v>
      </c>
      <c r="AO165" s="75" t="n">
        <v>9336.852371</v>
      </c>
      <c r="AQ165" s="75" t="n">
        <v>4.37597741166615</v>
      </c>
      <c r="AR165" s="75" t="n">
        <v>97.91359347</v>
      </c>
      <c r="AT165" s="75" t="n">
        <v>7.91853639615057</v>
      </c>
      <c r="AU165" s="75" t="n">
        <v>3743.6033019</v>
      </c>
      <c r="AW165" s="75" t="n">
        <v>5.52079020359859</v>
      </c>
      <c r="AX165" s="75" t="n">
        <v>9217.496134</v>
      </c>
      <c r="AZ165" s="75" t="n">
        <v>4.20592127836634</v>
      </c>
      <c r="BA165" s="75" t="n">
        <v>101.88494547</v>
      </c>
      <c r="BF165" s="75" t="n">
        <v>6.07631135216984</v>
      </c>
      <c r="BG165" s="75" t="n">
        <v>6132.5784443</v>
      </c>
      <c r="BI165" s="75" t="n">
        <v>6.0979048547036</v>
      </c>
      <c r="BJ165" s="75" t="n">
        <v>6074.8193429</v>
      </c>
      <c r="BO165" s="75" t="n">
        <v>6.07631135216984</v>
      </c>
      <c r="BP165" s="75" t="n">
        <v>6132.5784443</v>
      </c>
      <c r="BR165" s="75" t="n">
        <v>6.0979048547036</v>
      </c>
      <c r="BS165" s="75" t="n">
        <v>6074.8193429</v>
      </c>
      <c r="BU165" s="75" t="n">
        <v>4.81773279735672</v>
      </c>
      <c r="BV165" s="75" t="n">
        <v>602.32347175</v>
      </c>
      <c r="BX165" s="75" t="n">
        <v>7.15732658620652</v>
      </c>
      <c r="BY165" s="75" t="n">
        <v>163.89357985</v>
      </c>
      <c r="CA165" s="75" t="n">
        <v>4.91054703595887</v>
      </c>
      <c r="CB165" s="75" t="n">
        <v>3562.5623187</v>
      </c>
      <c r="CD165" s="75" t="n">
        <v>6.03030638307861</v>
      </c>
      <c r="CE165" s="75" t="n">
        <v>6321.1677606</v>
      </c>
      <c r="CG165" s="75" t="n">
        <v>4.81773279735672</v>
      </c>
      <c r="CH165" s="75" t="n">
        <v>602.32347175</v>
      </c>
      <c r="CJ165" s="75" t="n">
        <v>7.15732658620652</v>
      </c>
      <c r="CK165" s="75" t="n">
        <v>163.89357985</v>
      </c>
      <c r="CM165" s="75" t="n">
        <v>4.91054703595887</v>
      </c>
      <c r="CN165" s="75" t="n">
        <v>3562.5623187</v>
      </c>
      <c r="CP165" s="75" t="n">
        <v>6.03030638307861</v>
      </c>
      <c r="CQ165" s="75" t="n">
        <v>6321.1677606</v>
      </c>
    </row>
    <row r="166" s="75" customFormat="true" ht="14.5" hidden="false" customHeight="false" outlineLevel="0" collapsed="false">
      <c r="A166" s="75" t="n">
        <v>7.91866573027617</v>
      </c>
      <c r="B166" s="75" t="n">
        <v>3696.0947947</v>
      </c>
      <c r="D166" s="75" t="n">
        <v>5.49798413582659</v>
      </c>
      <c r="E166" s="75" t="n">
        <v>9422.667793</v>
      </c>
      <c r="G166" s="75" t="n">
        <v>4.28939569160646</v>
      </c>
      <c r="H166" s="75" t="n">
        <v>102.32518373</v>
      </c>
      <c r="J166" s="75" t="n">
        <v>7.91893824186346</v>
      </c>
      <c r="K166" s="75" t="n">
        <v>3780.7283206</v>
      </c>
      <c r="M166" s="75" t="n">
        <v>5.45036254395341</v>
      </c>
      <c r="N166" s="75" t="n">
        <v>9336.852371</v>
      </c>
      <c r="P166" s="75" t="n">
        <v>4.37597741166615</v>
      </c>
      <c r="Q166" s="75" t="n">
        <v>97.91359347</v>
      </c>
      <c r="S166" s="75" t="n">
        <v>7.91853639615057</v>
      </c>
      <c r="T166" s="75" t="n">
        <v>3743.6033019</v>
      </c>
      <c r="V166" s="75" t="n">
        <v>5.52079020359859</v>
      </c>
      <c r="W166" s="75" t="n">
        <v>9217.496134</v>
      </c>
      <c r="Y166" s="75" t="n">
        <v>4.20592127836634</v>
      </c>
      <c r="Z166" s="75" t="n">
        <v>101.88494547</v>
      </c>
      <c r="AB166" s="75" t="n">
        <v>7.91866573027617</v>
      </c>
      <c r="AC166" s="75" t="n">
        <v>3696.0947947</v>
      </c>
      <c r="AE166" s="75" t="n">
        <v>5.49798413582659</v>
      </c>
      <c r="AF166" s="75" t="n">
        <v>9422.667793</v>
      </c>
      <c r="AH166" s="75" t="n">
        <v>4.28939569160646</v>
      </c>
      <c r="AI166" s="75" t="n">
        <v>102.32518373</v>
      </c>
      <c r="AK166" s="75" t="n">
        <v>7.91893824186346</v>
      </c>
      <c r="AL166" s="75" t="n">
        <v>3780.7283206</v>
      </c>
      <c r="AN166" s="75" t="n">
        <v>5.45036254395341</v>
      </c>
      <c r="AO166" s="75" t="n">
        <v>9336.852371</v>
      </c>
      <c r="AQ166" s="75" t="n">
        <v>4.37597741166615</v>
      </c>
      <c r="AR166" s="75" t="n">
        <v>97.91359347</v>
      </c>
      <c r="AT166" s="75" t="n">
        <v>7.91853639615057</v>
      </c>
      <c r="AU166" s="75" t="n">
        <v>3743.6033019</v>
      </c>
      <c r="AW166" s="75" t="n">
        <v>5.52079020359859</v>
      </c>
      <c r="AX166" s="75" t="n">
        <v>9217.496134</v>
      </c>
      <c r="AZ166" s="75" t="n">
        <v>4.20592127836634</v>
      </c>
      <c r="BA166" s="75" t="n">
        <v>101.88494547</v>
      </c>
      <c r="BF166" s="75" t="n">
        <v>6.07631135216984</v>
      </c>
      <c r="BG166" s="75" t="n">
        <v>6132.5784443</v>
      </c>
      <c r="BI166" s="75" t="n">
        <v>6.0979048547036</v>
      </c>
      <c r="BJ166" s="75" t="n">
        <v>6074.8193429</v>
      </c>
      <c r="BO166" s="75" t="n">
        <v>6.07631135216984</v>
      </c>
      <c r="BP166" s="75" t="n">
        <v>6132.5784443</v>
      </c>
      <c r="BR166" s="75" t="n">
        <v>6.0979048547036</v>
      </c>
      <c r="BS166" s="75" t="n">
        <v>6074.8193429</v>
      </c>
      <c r="BU166" s="75" t="n">
        <v>4.81773279735672</v>
      </c>
      <c r="BV166" s="75" t="n">
        <v>602.32347175</v>
      </c>
      <c r="BX166" s="75" t="n">
        <v>7.15732658620652</v>
      </c>
      <c r="BY166" s="75" t="n">
        <v>163.89357985</v>
      </c>
      <c r="CA166" s="75" t="n">
        <v>4.91054703595887</v>
      </c>
      <c r="CB166" s="75" t="n">
        <v>3562.5623187</v>
      </c>
      <c r="CD166" s="75" t="n">
        <v>6.03030638307861</v>
      </c>
      <c r="CE166" s="75" t="n">
        <v>6321.1677606</v>
      </c>
      <c r="CG166" s="75" t="n">
        <v>4.81773279735672</v>
      </c>
      <c r="CH166" s="75" t="n">
        <v>602.32347175</v>
      </c>
      <c r="CJ166" s="75" t="n">
        <v>7.15732658620652</v>
      </c>
      <c r="CK166" s="75" t="n">
        <v>163.89357985</v>
      </c>
      <c r="CM166" s="75" t="n">
        <v>4.91054703595887</v>
      </c>
      <c r="CN166" s="75" t="n">
        <v>3562.5623187</v>
      </c>
      <c r="CP166" s="75" t="n">
        <v>6.03030638307861</v>
      </c>
      <c r="CQ166" s="75" t="n">
        <v>6321.1677606</v>
      </c>
    </row>
    <row r="167" s="75" customFormat="true" ht="14.5" hidden="false" customHeight="false" outlineLevel="0" collapsed="false">
      <c r="A167" s="75" t="n">
        <v>7.91866573027617</v>
      </c>
      <c r="B167" s="75" t="n">
        <v>3744.0960258</v>
      </c>
      <c r="D167" s="75" t="n">
        <v>5.39031824175175</v>
      </c>
      <c r="E167" s="75" t="n">
        <v>9545.040102</v>
      </c>
      <c r="G167" s="75" t="n">
        <v>4.26015092181588</v>
      </c>
      <c r="H167" s="75" t="n">
        <v>103.65408222</v>
      </c>
      <c r="J167" s="75" t="n">
        <v>7.91893824186346</v>
      </c>
      <c r="K167" s="75" t="n">
        <v>3829.8286884</v>
      </c>
      <c r="M167" s="75" t="n">
        <v>5.37546943330396</v>
      </c>
      <c r="N167" s="75" t="n">
        <v>9458.110194</v>
      </c>
      <c r="P167" s="75" t="n">
        <v>4.31404638258804</v>
      </c>
      <c r="Q167" s="75" t="n">
        <v>99.18519858</v>
      </c>
      <c r="S167" s="75" t="n">
        <v>7.91853639615057</v>
      </c>
      <c r="T167" s="75" t="n">
        <v>3792.2215266</v>
      </c>
      <c r="V167" s="75" t="n">
        <v>5.4364942068897</v>
      </c>
      <c r="W167" s="75" t="n">
        <v>9337.203876</v>
      </c>
      <c r="Y167" s="75" t="n">
        <v>4.19288325659671</v>
      </c>
      <c r="Z167" s="75" t="n">
        <v>103.20812658</v>
      </c>
      <c r="AB167" s="75" t="n">
        <v>7.91866573027617</v>
      </c>
      <c r="AC167" s="75" t="n">
        <v>3744.0960258</v>
      </c>
      <c r="AE167" s="75" t="n">
        <v>5.39031824175175</v>
      </c>
      <c r="AF167" s="75" t="n">
        <v>9545.040102</v>
      </c>
      <c r="AH167" s="75" t="n">
        <v>4.26015092181588</v>
      </c>
      <c r="AI167" s="75" t="n">
        <v>103.65408222</v>
      </c>
      <c r="AK167" s="75" t="n">
        <v>7.91893824186346</v>
      </c>
      <c r="AL167" s="75" t="n">
        <v>3829.8286884</v>
      </c>
      <c r="AN167" s="75" t="n">
        <v>5.37546943330396</v>
      </c>
      <c r="AO167" s="75" t="n">
        <v>9458.110194</v>
      </c>
      <c r="AQ167" s="75" t="n">
        <v>4.31404638258804</v>
      </c>
      <c r="AR167" s="75" t="n">
        <v>99.18519858</v>
      </c>
      <c r="AT167" s="75" t="n">
        <v>7.91853639615057</v>
      </c>
      <c r="AU167" s="75" t="n">
        <v>3792.2215266</v>
      </c>
      <c r="AW167" s="75" t="n">
        <v>5.4364942068897</v>
      </c>
      <c r="AX167" s="75" t="n">
        <v>9337.203876</v>
      </c>
      <c r="AZ167" s="75" t="n">
        <v>4.19288325659671</v>
      </c>
      <c r="BA167" s="75" t="n">
        <v>103.20812658</v>
      </c>
      <c r="BF167" s="75" t="n">
        <v>6.05005155883187</v>
      </c>
      <c r="BG167" s="75" t="n">
        <v>6212.2223202</v>
      </c>
      <c r="BI167" s="75" t="n">
        <v>6.07412496742431</v>
      </c>
      <c r="BJ167" s="75" t="n">
        <v>6153.7131006</v>
      </c>
      <c r="BO167" s="75" t="n">
        <v>6.05005155883187</v>
      </c>
      <c r="BP167" s="75" t="n">
        <v>6212.2223202</v>
      </c>
      <c r="BR167" s="75" t="n">
        <v>6.07412496742431</v>
      </c>
      <c r="BS167" s="75" t="n">
        <v>6153.7131006</v>
      </c>
      <c r="BU167" s="75" t="n">
        <v>4.58655167456102</v>
      </c>
      <c r="BV167" s="75" t="n">
        <v>610.1458545</v>
      </c>
      <c r="BX167" s="75" t="n">
        <v>7.14527616970094</v>
      </c>
      <c r="BY167" s="75" t="n">
        <v>166.0220679</v>
      </c>
      <c r="CA167" s="75" t="n">
        <v>4.91054703595887</v>
      </c>
      <c r="CB167" s="75" t="n">
        <v>3608.8293618</v>
      </c>
      <c r="CD167" s="75" t="n">
        <v>5.99318976643096</v>
      </c>
      <c r="CE167" s="75" t="n">
        <v>6403.2608484</v>
      </c>
      <c r="CG167" s="75" t="n">
        <v>4.58655167456102</v>
      </c>
      <c r="CH167" s="75" t="n">
        <v>610.1458545</v>
      </c>
      <c r="CJ167" s="75" t="n">
        <v>7.14527616970094</v>
      </c>
      <c r="CK167" s="75" t="n">
        <v>166.0220679</v>
      </c>
      <c r="CM167" s="75" t="n">
        <v>4.91054703595887</v>
      </c>
      <c r="CN167" s="75" t="n">
        <v>3608.8293618</v>
      </c>
      <c r="CP167" s="75" t="n">
        <v>5.99318976643096</v>
      </c>
      <c r="CQ167" s="75" t="n">
        <v>6403.2608484</v>
      </c>
    </row>
    <row r="168" s="75" customFormat="true" ht="14.5" hidden="false" customHeight="false" outlineLevel="0" collapsed="false">
      <c r="A168" s="75" t="n">
        <v>7.91866573027617</v>
      </c>
      <c r="B168" s="75" t="n">
        <v>3744.0960258</v>
      </c>
      <c r="D168" s="75" t="n">
        <v>5.39031824175175</v>
      </c>
      <c r="E168" s="75" t="n">
        <v>9545.040102</v>
      </c>
      <c r="G168" s="75" t="n">
        <v>4.26015092181588</v>
      </c>
      <c r="H168" s="75" t="n">
        <v>103.65408222</v>
      </c>
      <c r="J168" s="75" t="n">
        <v>7.91893824186346</v>
      </c>
      <c r="K168" s="75" t="n">
        <v>3829.8286884</v>
      </c>
      <c r="M168" s="75" t="n">
        <v>5.37546943330396</v>
      </c>
      <c r="N168" s="75" t="n">
        <v>9458.110194</v>
      </c>
      <c r="P168" s="75" t="n">
        <v>4.31404638258804</v>
      </c>
      <c r="Q168" s="75" t="n">
        <v>99.18519858</v>
      </c>
      <c r="S168" s="75" t="n">
        <v>7.91853639615057</v>
      </c>
      <c r="T168" s="75" t="n">
        <v>3792.2215266</v>
      </c>
      <c r="V168" s="75" t="n">
        <v>5.4364942068897</v>
      </c>
      <c r="W168" s="75" t="n">
        <v>9337.203876</v>
      </c>
      <c r="Y168" s="75" t="n">
        <v>4.19288325659671</v>
      </c>
      <c r="Z168" s="75" t="n">
        <v>103.20812658</v>
      </c>
      <c r="AB168" s="75" t="n">
        <v>7.91866573027617</v>
      </c>
      <c r="AC168" s="75" t="n">
        <v>3744.0960258</v>
      </c>
      <c r="AE168" s="75" t="n">
        <v>5.39031824175175</v>
      </c>
      <c r="AF168" s="75" t="n">
        <v>9545.040102</v>
      </c>
      <c r="AH168" s="75" t="n">
        <v>4.26015092181588</v>
      </c>
      <c r="AI168" s="75" t="n">
        <v>103.65408222</v>
      </c>
      <c r="AK168" s="75" t="n">
        <v>7.91893824186346</v>
      </c>
      <c r="AL168" s="75" t="n">
        <v>3829.8286884</v>
      </c>
      <c r="AN168" s="75" t="n">
        <v>5.37546943330396</v>
      </c>
      <c r="AO168" s="75" t="n">
        <v>9458.110194</v>
      </c>
      <c r="AQ168" s="75" t="n">
        <v>4.31404638258804</v>
      </c>
      <c r="AR168" s="75" t="n">
        <v>99.18519858</v>
      </c>
      <c r="AT168" s="75" t="n">
        <v>7.91853639615057</v>
      </c>
      <c r="AU168" s="75" t="n">
        <v>3792.2215266</v>
      </c>
      <c r="AW168" s="75" t="n">
        <v>5.4364942068897</v>
      </c>
      <c r="AX168" s="75" t="n">
        <v>9337.203876</v>
      </c>
      <c r="AZ168" s="75" t="n">
        <v>4.19288325659671</v>
      </c>
      <c r="BA168" s="75" t="n">
        <v>103.20812658</v>
      </c>
      <c r="BF168" s="75" t="n">
        <v>6.05005155883187</v>
      </c>
      <c r="BG168" s="75" t="n">
        <v>6212.2223202</v>
      </c>
      <c r="BI168" s="75" t="n">
        <v>6.07412496742431</v>
      </c>
      <c r="BJ168" s="75" t="n">
        <v>6153.7131006</v>
      </c>
      <c r="BO168" s="75" t="n">
        <v>6.05005155883187</v>
      </c>
      <c r="BP168" s="75" t="n">
        <v>6212.2223202</v>
      </c>
      <c r="BR168" s="75" t="n">
        <v>6.07412496742431</v>
      </c>
      <c r="BS168" s="75" t="n">
        <v>6153.7131006</v>
      </c>
      <c r="BU168" s="75" t="n">
        <v>4.58655167456102</v>
      </c>
      <c r="BV168" s="75" t="n">
        <v>610.1458545</v>
      </c>
      <c r="BX168" s="75" t="n">
        <v>7.14527616970094</v>
      </c>
      <c r="BY168" s="75" t="n">
        <v>166.0220679</v>
      </c>
      <c r="CA168" s="75" t="n">
        <v>4.91054703595887</v>
      </c>
      <c r="CB168" s="75" t="n">
        <v>3608.8293618</v>
      </c>
      <c r="CD168" s="75" t="n">
        <v>5.99318976643096</v>
      </c>
      <c r="CE168" s="75" t="n">
        <v>6403.2608484</v>
      </c>
      <c r="CG168" s="75" t="n">
        <v>4.58655167456102</v>
      </c>
      <c r="CH168" s="75" t="n">
        <v>610.1458545</v>
      </c>
      <c r="CJ168" s="75" t="n">
        <v>7.14527616970094</v>
      </c>
      <c r="CK168" s="75" t="n">
        <v>166.0220679</v>
      </c>
      <c r="CM168" s="75" t="n">
        <v>4.91054703595887</v>
      </c>
      <c r="CN168" s="75" t="n">
        <v>3608.8293618</v>
      </c>
      <c r="CP168" s="75" t="n">
        <v>5.99318976643096</v>
      </c>
      <c r="CQ168" s="75" t="n">
        <v>6403.2608484</v>
      </c>
    </row>
    <row r="169" s="75" customFormat="true" ht="14.5" hidden="false" customHeight="false" outlineLevel="0" collapsed="false">
      <c r="A169" s="75" t="n">
        <v>7.91866573027617</v>
      </c>
      <c r="B169" s="75" t="n">
        <v>3792.0972569</v>
      </c>
      <c r="D169" s="75" t="n">
        <v>5.34651466361475</v>
      </c>
      <c r="E169" s="75" t="n">
        <v>9667.412411</v>
      </c>
      <c r="G169" s="75" t="n">
        <v>4.1831084365082</v>
      </c>
      <c r="H169" s="75" t="n">
        <v>104.98298071</v>
      </c>
      <c r="J169" s="75" t="n">
        <v>7.91887821075092</v>
      </c>
      <c r="K169" s="75" t="n">
        <v>3878.9290562</v>
      </c>
      <c r="M169" s="75" t="n">
        <v>5.3637908623465</v>
      </c>
      <c r="N169" s="75" t="n">
        <v>9579.368017</v>
      </c>
      <c r="P169" s="75" t="n">
        <v>4.26256577895679</v>
      </c>
      <c r="Q169" s="75" t="n">
        <v>100.45680369</v>
      </c>
      <c r="S169" s="75" t="n">
        <v>7.91836378676605</v>
      </c>
      <c r="T169" s="75" t="n">
        <v>3840.8397513</v>
      </c>
      <c r="V169" s="75" t="n">
        <v>5.39734229787452</v>
      </c>
      <c r="W169" s="75" t="n">
        <v>9456.911618</v>
      </c>
      <c r="Y169" s="75" t="n">
        <v>4.07651908151169</v>
      </c>
      <c r="Z169" s="75" t="n">
        <v>104.53130769</v>
      </c>
      <c r="AB169" s="75" t="n">
        <v>7.91866573027617</v>
      </c>
      <c r="AC169" s="75" t="n">
        <v>3792.0972569</v>
      </c>
      <c r="AE169" s="75" t="n">
        <v>5.34651466361475</v>
      </c>
      <c r="AF169" s="75" t="n">
        <v>9667.412411</v>
      </c>
      <c r="AH169" s="75" t="n">
        <v>4.1831084365082</v>
      </c>
      <c r="AI169" s="75" t="n">
        <v>104.98298071</v>
      </c>
      <c r="AK169" s="75" t="n">
        <v>7.91887821075092</v>
      </c>
      <c r="AL169" s="75" t="n">
        <v>3878.9290562</v>
      </c>
      <c r="AN169" s="75" t="n">
        <v>5.3637908623465</v>
      </c>
      <c r="AO169" s="75" t="n">
        <v>9579.368017</v>
      </c>
      <c r="AQ169" s="75" t="n">
        <v>4.26256577895679</v>
      </c>
      <c r="AR169" s="75" t="n">
        <v>100.45680369</v>
      </c>
      <c r="AT169" s="75" t="n">
        <v>7.91836378676605</v>
      </c>
      <c r="AU169" s="75" t="n">
        <v>3840.8397513</v>
      </c>
      <c r="AW169" s="75" t="n">
        <v>5.39734229787452</v>
      </c>
      <c r="AX169" s="75" t="n">
        <v>9456.911618</v>
      </c>
      <c r="AZ169" s="75" t="n">
        <v>4.07651908151169</v>
      </c>
      <c r="BA169" s="75" t="n">
        <v>104.53130769</v>
      </c>
      <c r="BF169" s="75" t="n">
        <v>6.0426289264579</v>
      </c>
      <c r="BG169" s="75" t="n">
        <v>6291.8661961</v>
      </c>
      <c r="BI169" s="75" t="n">
        <v>6.02389430184797</v>
      </c>
      <c r="BJ169" s="75" t="n">
        <v>6232.6068583</v>
      </c>
      <c r="BO169" s="75" t="n">
        <v>6.0426289264579</v>
      </c>
      <c r="BP169" s="75" t="n">
        <v>6291.8661961</v>
      </c>
      <c r="BR169" s="75" t="n">
        <v>6.02389430184797</v>
      </c>
      <c r="BS169" s="75" t="n">
        <v>6232.6068583</v>
      </c>
      <c r="BU169" s="75" t="n">
        <v>4.58655167456102</v>
      </c>
      <c r="BV169" s="75" t="n">
        <v>617.96823725</v>
      </c>
      <c r="BX169" s="75" t="n">
        <v>7.12803661285895</v>
      </c>
      <c r="BY169" s="75" t="n">
        <v>168.15055595</v>
      </c>
      <c r="CA169" s="75" t="n">
        <v>4.91054703595887</v>
      </c>
      <c r="CB169" s="75" t="n">
        <v>3655.0964049</v>
      </c>
      <c r="CD169" s="75" t="n">
        <v>5.98250400074771</v>
      </c>
      <c r="CE169" s="75" t="n">
        <v>6485.3539362</v>
      </c>
      <c r="CG169" s="75" t="n">
        <v>4.58655167456102</v>
      </c>
      <c r="CH169" s="75" t="n">
        <v>617.96823725</v>
      </c>
      <c r="CJ169" s="75" t="n">
        <v>7.12803661285895</v>
      </c>
      <c r="CK169" s="75" t="n">
        <v>168.15055595</v>
      </c>
      <c r="CM169" s="75" t="n">
        <v>4.91054703595887</v>
      </c>
      <c r="CN169" s="75" t="n">
        <v>3655.0964049</v>
      </c>
      <c r="CP169" s="75" t="n">
        <v>5.98250400074771</v>
      </c>
      <c r="CQ169" s="75" t="n">
        <v>6485.3539362</v>
      </c>
    </row>
    <row r="170" s="75" customFormat="true" ht="14.5" hidden="false" customHeight="false" outlineLevel="0" collapsed="false">
      <c r="A170" s="75" t="n">
        <v>7.91866573027617</v>
      </c>
      <c r="B170" s="75" t="n">
        <v>3792.0972569</v>
      </c>
      <c r="D170" s="75" t="n">
        <v>5.34651466361475</v>
      </c>
      <c r="E170" s="75" t="n">
        <v>9667.412411</v>
      </c>
      <c r="G170" s="75" t="n">
        <v>4.1831084365082</v>
      </c>
      <c r="H170" s="75" t="n">
        <v>104.98298071</v>
      </c>
      <c r="J170" s="75" t="n">
        <v>7.91887821075092</v>
      </c>
      <c r="K170" s="75" t="n">
        <v>3878.9290562</v>
      </c>
      <c r="M170" s="75" t="n">
        <v>5.3637908623465</v>
      </c>
      <c r="N170" s="75" t="n">
        <v>9579.368017</v>
      </c>
      <c r="P170" s="75" t="n">
        <v>4.26256577895679</v>
      </c>
      <c r="Q170" s="75" t="n">
        <v>100.45680369</v>
      </c>
      <c r="S170" s="75" t="n">
        <v>7.91836378676605</v>
      </c>
      <c r="T170" s="75" t="n">
        <v>3840.8397513</v>
      </c>
      <c r="V170" s="75" t="n">
        <v>5.39734229787452</v>
      </c>
      <c r="W170" s="75" t="n">
        <v>9456.911618</v>
      </c>
      <c r="Y170" s="75" t="n">
        <v>4.07651908151169</v>
      </c>
      <c r="Z170" s="75" t="n">
        <v>104.53130769</v>
      </c>
      <c r="AB170" s="75" t="n">
        <v>7.91866573027617</v>
      </c>
      <c r="AC170" s="75" t="n">
        <v>3792.0972569</v>
      </c>
      <c r="AE170" s="75" t="n">
        <v>5.34651466361475</v>
      </c>
      <c r="AF170" s="75" t="n">
        <v>9667.412411</v>
      </c>
      <c r="AH170" s="75" t="n">
        <v>4.1831084365082</v>
      </c>
      <c r="AI170" s="75" t="n">
        <v>104.98298071</v>
      </c>
      <c r="AK170" s="75" t="n">
        <v>7.91887821075092</v>
      </c>
      <c r="AL170" s="75" t="n">
        <v>3878.9290562</v>
      </c>
      <c r="AN170" s="75" t="n">
        <v>5.3637908623465</v>
      </c>
      <c r="AO170" s="75" t="n">
        <v>9579.368017</v>
      </c>
      <c r="AQ170" s="75" t="n">
        <v>4.26256577895679</v>
      </c>
      <c r="AR170" s="75" t="n">
        <v>100.45680369</v>
      </c>
      <c r="AT170" s="75" t="n">
        <v>7.91836378676605</v>
      </c>
      <c r="AU170" s="75" t="n">
        <v>3840.8397513</v>
      </c>
      <c r="AW170" s="75" t="n">
        <v>5.39734229787452</v>
      </c>
      <c r="AX170" s="75" t="n">
        <v>9456.911618</v>
      </c>
      <c r="AZ170" s="75" t="n">
        <v>4.07651908151169</v>
      </c>
      <c r="BA170" s="75" t="n">
        <v>104.53130769</v>
      </c>
      <c r="BF170" s="75" t="n">
        <v>6.0426289264579</v>
      </c>
      <c r="BG170" s="75" t="n">
        <v>6291.8661961</v>
      </c>
      <c r="BI170" s="75" t="n">
        <v>6.02389430184797</v>
      </c>
      <c r="BJ170" s="75" t="n">
        <v>6232.6068583</v>
      </c>
      <c r="BO170" s="75" t="n">
        <v>6.0426289264579</v>
      </c>
      <c r="BP170" s="75" t="n">
        <v>6291.8661961</v>
      </c>
      <c r="BR170" s="75" t="n">
        <v>6.02389430184797</v>
      </c>
      <c r="BS170" s="75" t="n">
        <v>6232.6068583</v>
      </c>
      <c r="BU170" s="75" t="n">
        <v>4.58655167456102</v>
      </c>
      <c r="BV170" s="75" t="n">
        <v>617.96823725</v>
      </c>
      <c r="BX170" s="75" t="n">
        <v>7.12803661285895</v>
      </c>
      <c r="BY170" s="75" t="n">
        <v>168.15055595</v>
      </c>
      <c r="CA170" s="75" t="n">
        <v>4.91054703595887</v>
      </c>
      <c r="CB170" s="75" t="n">
        <v>3655.0964049</v>
      </c>
      <c r="CD170" s="75" t="n">
        <v>5.98250400074771</v>
      </c>
      <c r="CE170" s="75" t="n">
        <v>6485.3539362</v>
      </c>
      <c r="CG170" s="75" t="n">
        <v>4.58655167456102</v>
      </c>
      <c r="CH170" s="75" t="n">
        <v>617.96823725</v>
      </c>
      <c r="CJ170" s="75" t="n">
        <v>7.12803661285895</v>
      </c>
      <c r="CK170" s="75" t="n">
        <v>168.15055595</v>
      </c>
      <c r="CM170" s="75" t="n">
        <v>4.91054703595887</v>
      </c>
      <c r="CN170" s="75" t="n">
        <v>3655.0964049</v>
      </c>
      <c r="CP170" s="75" t="n">
        <v>5.98250400074771</v>
      </c>
      <c r="CQ170" s="75" t="n">
        <v>6485.3539362</v>
      </c>
    </row>
    <row r="171" s="75" customFormat="true" ht="14.5" hidden="false" customHeight="false" outlineLevel="0" collapsed="false">
      <c r="A171" s="75" t="n">
        <v>7.91866573027617</v>
      </c>
      <c r="B171" s="75" t="n">
        <v>3840.098488</v>
      </c>
      <c r="D171" s="75" t="n">
        <v>5.3365938040751</v>
      </c>
      <c r="E171" s="75" t="n">
        <v>9789.78472</v>
      </c>
      <c r="G171" s="75" t="n">
        <v>4.11448866185364</v>
      </c>
      <c r="H171" s="75" t="n">
        <v>106.3118792</v>
      </c>
      <c r="J171" s="75" t="n">
        <v>7.91872106198952</v>
      </c>
      <c r="K171" s="75" t="n">
        <v>3928.029424</v>
      </c>
      <c r="M171" s="75" t="n">
        <v>5.30085370871276</v>
      </c>
      <c r="N171" s="75" t="n">
        <v>9700.62584</v>
      </c>
      <c r="P171" s="75" t="n">
        <v>4.24460694385313</v>
      </c>
      <c r="Q171" s="75" t="n">
        <v>101.7284088</v>
      </c>
      <c r="S171" s="75" t="n">
        <v>7.91836378676605</v>
      </c>
      <c r="T171" s="75" t="n">
        <v>3889.457976</v>
      </c>
      <c r="V171" s="75" t="n">
        <v>5.32200002407961</v>
      </c>
      <c r="W171" s="75" t="n">
        <v>9576.61936</v>
      </c>
      <c r="Y171" s="75" t="n">
        <v>4.02289554661525</v>
      </c>
      <c r="Z171" s="75" t="n">
        <v>105.8544888</v>
      </c>
      <c r="AB171" s="75" t="n">
        <v>7.91866573027617</v>
      </c>
      <c r="AC171" s="75" t="n">
        <v>3840.098488</v>
      </c>
      <c r="AE171" s="75" t="n">
        <v>5.3365938040751</v>
      </c>
      <c r="AF171" s="75" t="n">
        <v>9789.78472</v>
      </c>
      <c r="AH171" s="75" t="n">
        <v>4.11448866185364</v>
      </c>
      <c r="AI171" s="75" t="n">
        <v>106.3118792</v>
      </c>
      <c r="AK171" s="75" t="n">
        <v>7.91872106198952</v>
      </c>
      <c r="AL171" s="75" t="n">
        <v>3928.029424</v>
      </c>
      <c r="AN171" s="75" t="n">
        <v>5.30085370871276</v>
      </c>
      <c r="AO171" s="75" t="n">
        <v>9700.62584</v>
      </c>
      <c r="AQ171" s="75" t="n">
        <v>4.24460694385313</v>
      </c>
      <c r="AR171" s="75" t="n">
        <v>101.7284088</v>
      </c>
      <c r="AT171" s="75" t="n">
        <v>7.91836378676605</v>
      </c>
      <c r="AU171" s="75" t="n">
        <v>3889.457976</v>
      </c>
      <c r="AW171" s="75" t="n">
        <v>5.32200002407961</v>
      </c>
      <c r="AX171" s="75" t="n">
        <v>9576.61936</v>
      </c>
      <c r="AZ171" s="75" t="n">
        <v>4.02289554661525</v>
      </c>
      <c r="BA171" s="75" t="n">
        <v>105.8544888</v>
      </c>
      <c r="BF171" s="75" t="n">
        <v>6.00584103590576</v>
      </c>
      <c r="BG171" s="75" t="n">
        <v>6371.510072</v>
      </c>
      <c r="BI171" s="75" t="n">
        <v>6.01750044177163</v>
      </c>
      <c r="BJ171" s="75" t="n">
        <v>6311.500616</v>
      </c>
      <c r="BO171" s="75" t="n">
        <v>6.00584103590576</v>
      </c>
      <c r="BP171" s="75" t="n">
        <v>6371.510072</v>
      </c>
      <c r="BR171" s="75" t="n">
        <v>6.01750044177163</v>
      </c>
      <c r="BS171" s="75" t="n">
        <v>6311.500616</v>
      </c>
      <c r="BU171" s="75" t="n">
        <v>4.58655167456102</v>
      </c>
      <c r="BV171" s="75" t="n">
        <v>625.79062</v>
      </c>
      <c r="BX171" s="75" t="n">
        <v>7.1123682141093</v>
      </c>
      <c r="BY171" s="75" t="n">
        <v>170.279044</v>
      </c>
      <c r="CA171" s="75" t="n">
        <v>4.91054703595887</v>
      </c>
      <c r="CB171" s="75" t="n">
        <v>3701.363448</v>
      </c>
      <c r="CD171" s="75" t="n">
        <v>5.94521385893687</v>
      </c>
      <c r="CE171" s="75" t="n">
        <v>6567.447024</v>
      </c>
      <c r="CG171" s="75" t="n">
        <v>4.58655167456102</v>
      </c>
      <c r="CH171" s="75" t="n">
        <v>625.79062</v>
      </c>
      <c r="CJ171" s="75" t="n">
        <v>7.1123682141093</v>
      </c>
      <c r="CK171" s="75" t="n">
        <v>170.279044</v>
      </c>
      <c r="CM171" s="75" t="n">
        <v>4.91054703595887</v>
      </c>
      <c r="CN171" s="75" t="n">
        <v>3701.363448</v>
      </c>
      <c r="CP171" s="75" t="n">
        <v>5.94521385893687</v>
      </c>
      <c r="CQ171" s="75" t="n">
        <v>6567.447024</v>
      </c>
    </row>
    <row r="172" s="75" customFormat="true" ht="14.5" hidden="false" customHeight="false" outlineLevel="0" collapsed="false">
      <c r="A172" s="75" t="n">
        <v>7.91866573027617</v>
      </c>
      <c r="B172" s="75" t="n">
        <v>3840.098488</v>
      </c>
      <c r="D172" s="75" t="n">
        <v>5.3365938040751</v>
      </c>
      <c r="E172" s="75" t="n">
        <v>9789.78472</v>
      </c>
      <c r="G172" s="75" t="n">
        <v>4.11448866185364</v>
      </c>
      <c r="H172" s="75" t="n">
        <v>106.3118792</v>
      </c>
      <c r="J172" s="75" t="n">
        <v>7.91872106198952</v>
      </c>
      <c r="K172" s="75" t="n">
        <v>3928.029424</v>
      </c>
      <c r="M172" s="75" t="n">
        <v>5.30085370871276</v>
      </c>
      <c r="N172" s="75" t="n">
        <v>9700.62584</v>
      </c>
      <c r="P172" s="75" t="n">
        <v>4.24460694385313</v>
      </c>
      <c r="Q172" s="75" t="n">
        <v>101.7284088</v>
      </c>
      <c r="S172" s="75" t="n">
        <v>7.91836378676605</v>
      </c>
      <c r="T172" s="75" t="n">
        <v>3889.457976</v>
      </c>
      <c r="V172" s="75" t="n">
        <v>5.32200002407961</v>
      </c>
      <c r="W172" s="75" t="n">
        <v>9576.61936</v>
      </c>
      <c r="Y172" s="75" t="n">
        <v>4.02289554661525</v>
      </c>
      <c r="Z172" s="75" t="n">
        <v>105.8544888</v>
      </c>
      <c r="AB172" s="75" t="n">
        <v>7.91866573027617</v>
      </c>
      <c r="AC172" s="75" t="n">
        <v>3840.098488</v>
      </c>
      <c r="AE172" s="75" t="n">
        <v>5.3365938040751</v>
      </c>
      <c r="AF172" s="75" t="n">
        <v>9789.78472</v>
      </c>
      <c r="AH172" s="75" t="n">
        <v>4.11448866185364</v>
      </c>
      <c r="AI172" s="75" t="n">
        <v>106.3118792</v>
      </c>
      <c r="AK172" s="75" t="n">
        <v>7.91872106198952</v>
      </c>
      <c r="AL172" s="75" t="n">
        <v>3928.029424</v>
      </c>
      <c r="AN172" s="75" t="n">
        <v>5.30085370871276</v>
      </c>
      <c r="AO172" s="75" t="n">
        <v>9700.62584</v>
      </c>
      <c r="AQ172" s="75" t="n">
        <v>4.24460694385313</v>
      </c>
      <c r="AR172" s="75" t="n">
        <v>101.7284088</v>
      </c>
      <c r="AT172" s="75" t="n">
        <v>7.91836378676605</v>
      </c>
      <c r="AU172" s="75" t="n">
        <v>3889.457976</v>
      </c>
      <c r="AW172" s="75" t="n">
        <v>5.32200002407961</v>
      </c>
      <c r="AX172" s="75" t="n">
        <v>9576.61936</v>
      </c>
      <c r="AZ172" s="75" t="n">
        <v>4.02289554661525</v>
      </c>
      <c r="BA172" s="75" t="n">
        <v>105.8544888</v>
      </c>
      <c r="BF172" s="75" t="n">
        <v>6.00584103590576</v>
      </c>
      <c r="BG172" s="75" t="n">
        <v>6371.510072</v>
      </c>
      <c r="BI172" s="75" t="n">
        <v>6.01750044177163</v>
      </c>
      <c r="BJ172" s="75" t="n">
        <v>6311.500616</v>
      </c>
      <c r="BO172" s="75" t="n">
        <v>6.00584103590576</v>
      </c>
      <c r="BP172" s="75" t="n">
        <v>6371.510072</v>
      </c>
      <c r="BR172" s="75" t="n">
        <v>6.01750044177163</v>
      </c>
      <c r="BS172" s="75" t="n">
        <v>6311.500616</v>
      </c>
      <c r="BU172" s="75" t="n">
        <v>4.58655167456102</v>
      </c>
      <c r="BV172" s="75" t="n">
        <v>625.79062</v>
      </c>
      <c r="BX172" s="75" t="n">
        <v>7.1123682141093</v>
      </c>
      <c r="BY172" s="75" t="n">
        <v>170.279044</v>
      </c>
      <c r="CA172" s="75" t="n">
        <v>4.91054703595887</v>
      </c>
      <c r="CB172" s="75" t="n">
        <v>3701.363448</v>
      </c>
      <c r="CD172" s="75" t="n">
        <v>5.94521385893687</v>
      </c>
      <c r="CE172" s="75" t="n">
        <v>6567.447024</v>
      </c>
      <c r="CG172" s="75" t="n">
        <v>4.58655167456102</v>
      </c>
      <c r="CH172" s="75" t="n">
        <v>625.79062</v>
      </c>
      <c r="CJ172" s="75" t="n">
        <v>7.1123682141093</v>
      </c>
      <c r="CK172" s="75" t="n">
        <v>170.279044</v>
      </c>
      <c r="CM172" s="75" t="n">
        <v>4.91054703595887</v>
      </c>
      <c r="CN172" s="75" t="n">
        <v>3701.363448</v>
      </c>
      <c r="CP172" s="75" t="n">
        <v>5.94521385893687</v>
      </c>
      <c r="CQ172" s="75" t="n">
        <v>6567.447024</v>
      </c>
    </row>
    <row r="173" s="75" customFormat="true" ht="14.5" hidden="false" customHeight="false" outlineLevel="0" collapsed="false">
      <c r="A173" s="75" t="n">
        <v>7.91866573027617</v>
      </c>
      <c r="B173" s="75" t="n">
        <v>3888.0997191</v>
      </c>
      <c r="D173" s="75" t="n">
        <v>5.2981603446605</v>
      </c>
      <c r="E173" s="75" t="n">
        <v>9912.157029</v>
      </c>
      <c r="G173" s="75" t="n">
        <v>4.08099305370865</v>
      </c>
      <c r="H173" s="75" t="n">
        <v>107.64077769</v>
      </c>
      <c r="J173" s="75" t="n">
        <v>7.91857679739434</v>
      </c>
      <c r="K173" s="75" t="n">
        <v>3977.1297918</v>
      </c>
      <c r="M173" s="75" t="n">
        <v>5.25882757405695</v>
      </c>
      <c r="N173" s="75" t="n">
        <v>9821.883663</v>
      </c>
      <c r="P173" s="75" t="n">
        <v>4.20404759420974</v>
      </c>
      <c r="Q173" s="75" t="n">
        <v>103.00001391</v>
      </c>
      <c r="S173" s="75" t="n">
        <v>7.91836378676605</v>
      </c>
      <c r="T173" s="75" t="n">
        <v>3938.0762007</v>
      </c>
      <c r="V173" s="75" t="n">
        <v>5.2786545400373</v>
      </c>
      <c r="W173" s="75" t="n">
        <v>9696.327102</v>
      </c>
      <c r="Y173" s="75" t="n">
        <v>3.82644196119759</v>
      </c>
      <c r="Z173" s="75" t="n">
        <v>107.17766991</v>
      </c>
      <c r="AB173" s="75" t="n">
        <v>7.91866573027617</v>
      </c>
      <c r="AC173" s="75" t="n">
        <v>3888.0997191</v>
      </c>
      <c r="AE173" s="75" t="n">
        <v>5.2981603446605</v>
      </c>
      <c r="AF173" s="75" t="n">
        <v>9912.157029</v>
      </c>
      <c r="AH173" s="75" t="n">
        <v>4.08099305370865</v>
      </c>
      <c r="AI173" s="75" t="n">
        <v>107.64077769</v>
      </c>
      <c r="AK173" s="75" t="n">
        <v>7.91857679739434</v>
      </c>
      <c r="AL173" s="75" t="n">
        <v>3977.1297918</v>
      </c>
      <c r="AN173" s="75" t="n">
        <v>5.25882757405695</v>
      </c>
      <c r="AO173" s="75" t="n">
        <v>9821.883663</v>
      </c>
      <c r="AQ173" s="75" t="n">
        <v>4.20404759420974</v>
      </c>
      <c r="AR173" s="75" t="n">
        <v>103.00001391</v>
      </c>
      <c r="AT173" s="75" t="n">
        <v>7.91836378676605</v>
      </c>
      <c r="AU173" s="75" t="n">
        <v>3938.0762007</v>
      </c>
      <c r="AW173" s="75" t="n">
        <v>5.2786545400373</v>
      </c>
      <c r="AX173" s="75" t="n">
        <v>9696.327102</v>
      </c>
      <c r="AZ173" s="75" t="n">
        <v>3.82644196119759</v>
      </c>
      <c r="BA173" s="75" t="n">
        <v>107.17766991</v>
      </c>
      <c r="BF173" s="75" t="n">
        <v>5.9685478543842</v>
      </c>
      <c r="BG173" s="75" t="n">
        <v>6451.1539479</v>
      </c>
      <c r="BI173" s="75" t="n">
        <v>6.00254768426169</v>
      </c>
      <c r="BJ173" s="75" t="n">
        <v>6390.3943737</v>
      </c>
      <c r="BO173" s="75" t="n">
        <v>5.9685478543842</v>
      </c>
      <c r="BP173" s="75" t="n">
        <v>6451.1539479</v>
      </c>
      <c r="BR173" s="75" t="n">
        <v>6.00254768426169</v>
      </c>
      <c r="BS173" s="75" t="n">
        <v>6390.3943737</v>
      </c>
      <c r="BU173" s="75" t="n">
        <v>4.05950030746275</v>
      </c>
      <c r="BV173" s="75" t="n">
        <v>633.61300275</v>
      </c>
      <c r="BX173" s="75" t="n">
        <v>7.10461287461637</v>
      </c>
      <c r="BY173" s="75" t="n">
        <v>172.40753205</v>
      </c>
      <c r="CA173" s="75" t="n">
        <v>4.91054703595887</v>
      </c>
      <c r="CB173" s="75" t="n">
        <v>3747.6304911</v>
      </c>
      <c r="CD173" s="75" t="n">
        <v>5.87498511041627</v>
      </c>
      <c r="CE173" s="75" t="n">
        <v>6649.5401118</v>
      </c>
      <c r="CG173" s="75" t="n">
        <v>4.05950030746275</v>
      </c>
      <c r="CH173" s="75" t="n">
        <v>633.61300275</v>
      </c>
      <c r="CJ173" s="75" t="n">
        <v>7.10461287461637</v>
      </c>
      <c r="CK173" s="75" t="n">
        <v>172.40753205</v>
      </c>
      <c r="CM173" s="75" t="n">
        <v>4.91054703595887</v>
      </c>
      <c r="CN173" s="75" t="n">
        <v>3747.6304911</v>
      </c>
      <c r="CP173" s="75" t="n">
        <v>5.87498511041627</v>
      </c>
      <c r="CQ173" s="75" t="n">
        <v>6649.5401118</v>
      </c>
    </row>
    <row r="174" s="75" customFormat="true" ht="14.5" hidden="false" customHeight="false" outlineLevel="0" collapsed="false">
      <c r="A174" s="75" t="n">
        <v>7.91866573027617</v>
      </c>
      <c r="B174" s="75" t="n">
        <v>3888.0997191</v>
      </c>
      <c r="D174" s="75" t="n">
        <v>5.2981603446605</v>
      </c>
      <c r="E174" s="75" t="n">
        <v>9912.157029</v>
      </c>
      <c r="G174" s="75" t="n">
        <v>4.08099305370865</v>
      </c>
      <c r="H174" s="75" t="n">
        <v>107.64077769</v>
      </c>
      <c r="J174" s="75" t="n">
        <v>7.91857679739434</v>
      </c>
      <c r="K174" s="75" t="n">
        <v>3977.1297918</v>
      </c>
      <c r="M174" s="75" t="n">
        <v>5.25882757405695</v>
      </c>
      <c r="N174" s="75" t="n">
        <v>9821.883663</v>
      </c>
      <c r="P174" s="75" t="n">
        <v>4.20404759420974</v>
      </c>
      <c r="Q174" s="75" t="n">
        <v>103.00001391</v>
      </c>
      <c r="S174" s="75" t="n">
        <v>7.91836378676605</v>
      </c>
      <c r="T174" s="75" t="n">
        <v>3938.0762007</v>
      </c>
      <c r="V174" s="75" t="n">
        <v>5.2786545400373</v>
      </c>
      <c r="W174" s="75" t="n">
        <v>9696.327102</v>
      </c>
      <c r="Y174" s="75" t="n">
        <v>3.82644196119759</v>
      </c>
      <c r="Z174" s="75" t="n">
        <v>107.17766991</v>
      </c>
      <c r="AB174" s="75" t="n">
        <v>7.91866573027617</v>
      </c>
      <c r="AC174" s="75" t="n">
        <v>3888.0997191</v>
      </c>
      <c r="AE174" s="75" t="n">
        <v>5.2981603446605</v>
      </c>
      <c r="AF174" s="75" t="n">
        <v>9912.157029</v>
      </c>
      <c r="AH174" s="75" t="n">
        <v>4.08099305370865</v>
      </c>
      <c r="AI174" s="75" t="n">
        <v>107.64077769</v>
      </c>
      <c r="AK174" s="75" t="n">
        <v>7.91857679739434</v>
      </c>
      <c r="AL174" s="75" t="n">
        <v>3977.1297918</v>
      </c>
      <c r="AN174" s="75" t="n">
        <v>5.25882757405695</v>
      </c>
      <c r="AO174" s="75" t="n">
        <v>9821.883663</v>
      </c>
      <c r="AQ174" s="75" t="n">
        <v>4.20404759420974</v>
      </c>
      <c r="AR174" s="75" t="n">
        <v>103.00001391</v>
      </c>
      <c r="AT174" s="75" t="n">
        <v>7.91836378676605</v>
      </c>
      <c r="AU174" s="75" t="n">
        <v>3938.0762007</v>
      </c>
      <c r="AW174" s="75" t="n">
        <v>5.2786545400373</v>
      </c>
      <c r="AX174" s="75" t="n">
        <v>9696.327102</v>
      </c>
      <c r="AZ174" s="75" t="n">
        <v>3.82644196119759</v>
      </c>
      <c r="BA174" s="75" t="n">
        <v>107.17766991</v>
      </c>
      <c r="BF174" s="75" t="n">
        <v>5.9685478543842</v>
      </c>
      <c r="BG174" s="75" t="n">
        <v>6451.1539479</v>
      </c>
      <c r="BI174" s="75" t="n">
        <v>6.00254768426169</v>
      </c>
      <c r="BJ174" s="75" t="n">
        <v>6390.3943737</v>
      </c>
      <c r="BO174" s="75" t="n">
        <v>5.9685478543842</v>
      </c>
      <c r="BP174" s="75" t="n">
        <v>6451.1539479</v>
      </c>
      <c r="BR174" s="75" t="n">
        <v>6.00254768426169</v>
      </c>
      <c r="BS174" s="75" t="n">
        <v>6390.3943737</v>
      </c>
      <c r="BU174" s="75" t="n">
        <v>4.05950030746275</v>
      </c>
      <c r="BV174" s="75" t="n">
        <v>633.61300275</v>
      </c>
      <c r="BX174" s="75" t="n">
        <v>7.10461287461637</v>
      </c>
      <c r="BY174" s="75" t="n">
        <v>172.40753205</v>
      </c>
      <c r="CA174" s="75" t="n">
        <v>4.91054703595887</v>
      </c>
      <c r="CB174" s="75" t="n">
        <v>3747.6304911</v>
      </c>
      <c r="CD174" s="75" t="n">
        <v>5.87498511041627</v>
      </c>
      <c r="CE174" s="75" t="n">
        <v>6649.5401118</v>
      </c>
      <c r="CG174" s="75" t="n">
        <v>4.05950030746275</v>
      </c>
      <c r="CH174" s="75" t="n">
        <v>633.61300275</v>
      </c>
      <c r="CJ174" s="75" t="n">
        <v>7.10461287461637</v>
      </c>
      <c r="CK174" s="75" t="n">
        <v>172.40753205</v>
      </c>
      <c r="CM174" s="75" t="n">
        <v>4.91054703595887</v>
      </c>
      <c r="CN174" s="75" t="n">
        <v>3747.6304911</v>
      </c>
      <c r="CP174" s="75" t="n">
        <v>5.87498511041627</v>
      </c>
      <c r="CQ174" s="75" t="n">
        <v>6649.5401118</v>
      </c>
    </row>
    <row r="175" s="75" customFormat="true" ht="14.5" hidden="false" customHeight="false" outlineLevel="0" collapsed="false">
      <c r="A175" s="75" t="n">
        <v>7.91866573027617</v>
      </c>
      <c r="B175" s="75" t="n">
        <v>3936.1009502</v>
      </c>
      <c r="D175" s="75" t="n">
        <v>5.21340396667567</v>
      </c>
      <c r="E175" s="75" t="n">
        <v>10034.529338</v>
      </c>
      <c r="G175" s="75" t="n">
        <v>4.02909956682354</v>
      </c>
      <c r="H175" s="75" t="n">
        <v>108.96967618</v>
      </c>
      <c r="J175" s="75" t="n">
        <v>7.91857679739434</v>
      </c>
      <c r="K175" s="75" t="n">
        <v>4026.2301596</v>
      </c>
      <c r="M175" s="75" t="n">
        <v>5.23953137467993</v>
      </c>
      <c r="N175" s="75" t="n">
        <v>9943.141486</v>
      </c>
      <c r="P175" s="75" t="n">
        <v>4.15757260484289</v>
      </c>
      <c r="Q175" s="75" t="n">
        <v>104.27161902</v>
      </c>
      <c r="S175" s="75" t="n">
        <v>7.91836378676605</v>
      </c>
      <c r="T175" s="75" t="n">
        <v>3986.6944254</v>
      </c>
      <c r="V175" s="75" t="n">
        <v>5.20934206656717</v>
      </c>
      <c r="W175" s="75" t="n">
        <v>9816.034844</v>
      </c>
      <c r="Y175" s="75" t="n">
        <v>3.79076588312656</v>
      </c>
      <c r="Z175" s="75" t="n">
        <v>108.50085102</v>
      </c>
      <c r="AB175" s="75" t="n">
        <v>7.91866573027617</v>
      </c>
      <c r="AC175" s="75" t="n">
        <v>3936.1009502</v>
      </c>
      <c r="AE175" s="75" t="n">
        <v>5.21340396667567</v>
      </c>
      <c r="AF175" s="75" t="n">
        <v>10034.529338</v>
      </c>
      <c r="AH175" s="75" t="n">
        <v>4.02909956682354</v>
      </c>
      <c r="AI175" s="75" t="n">
        <v>108.96967618</v>
      </c>
      <c r="AK175" s="75" t="n">
        <v>7.91857679739434</v>
      </c>
      <c r="AL175" s="75" t="n">
        <v>4026.2301596</v>
      </c>
      <c r="AN175" s="75" t="n">
        <v>5.23953137467993</v>
      </c>
      <c r="AO175" s="75" t="n">
        <v>9943.141486</v>
      </c>
      <c r="AQ175" s="75" t="n">
        <v>4.15757260484289</v>
      </c>
      <c r="AR175" s="75" t="n">
        <v>104.27161902</v>
      </c>
      <c r="AT175" s="75" t="n">
        <v>7.91836378676605</v>
      </c>
      <c r="AU175" s="75" t="n">
        <v>3986.6944254</v>
      </c>
      <c r="AW175" s="75" t="n">
        <v>5.20934206656717</v>
      </c>
      <c r="AX175" s="75" t="n">
        <v>9816.034844</v>
      </c>
      <c r="AZ175" s="75" t="n">
        <v>3.79076588312656</v>
      </c>
      <c r="BA175" s="75" t="n">
        <v>108.50085102</v>
      </c>
      <c r="BF175" s="75" t="n">
        <v>5.93857209086239</v>
      </c>
      <c r="BG175" s="75" t="n">
        <v>6530.7978238</v>
      </c>
      <c r="BI175" s="75" t="n">
        <v>5.98019561613111</v>
      </c>
      <c r="BJ175" s="75" t="n">
        <v>6469.2881314</v>
      </c>
      <c r="BO175" s="75" t="n">
        <v>5.93857209086239</v>
      </c>
      <c r="BP175" s="75" t="n">
        <v>6530.7978238</v>
      </c>
      <c r="BR175" s="75" t="n">
        <v>5.98019561613111</v>
      </c>
      <c r="BS175" s="75" t="n">
        <v>6469.2881314</v>
      </c>
      <c r="BX175" s="75" t="n">
        <v>7.08955773115764</v>
      </c>
      <c r="BY175" s="75" t="n">
        <v>174.5360201</v>
      </c>
      <c r="CA175" s="75" t="n">
        <v>4.43342578123921</v>
      </c>
      <c r="CB175" s="75" t="n">
        <v>3793.8975342</v>
      </c>
      <c r="CD175" s="75" t="n">
        <v>5.84986740077636</v>
      </c>
      <c r="CE175" s="75" t="n">
        <v>6731.6331996</v>
      </c>
      <c r="CJ175" s="75" t="n">
        <v>7.08955773115764</v>
      </c>
      <c r="CK175" s="75" t="n">
        <v>174.5360201</v>
      </c>
      <c r="CM175" s="75" t="n">
        <v>4.43342578123921</v>
      </c>
      <c r="CN175" s="75" t="n">
        <v>3793.8975342</v>
      </c>
      <c r="CP175" s="75" t="n">
        <v>5.84986740077636</v>
      </c>
      <c r="CQ175" s="75" t="n">
        <v>6731.6331996</v>
      </c>
    </row>
    <row r="176" s="75" customFormat="true" ht="14.5" hidden="false" customHeight="false" outlineLevel="0" collapsed="false">
      <c r="A176" s="75" t="n">
        <v>7.91866573027617</v>
      </c>
      <c r="B176" s="75" t="n">
        <v>3936.1009502</v>
      </c>
      <c r="D176" s="75" t="n">
        <v>5.21340396667567</v>
      </c>
      <c r="E176" s="75" t="n">
        <v>10034.529338</v>
      </c>
      <c r="G176" s="75" t="n">
        <v>4.02909956682354</v>
      </c>
      <c r="H176" s="75" t="n">
        <v>108.96967618</v>
      </c>
      <c r="J176" s="75" t="n">
        <v>7.91857679739434</v>
      </c>
      <c r="K176" s="75" t="n">
        <v>4026.2301596</v>
      </c>
      <c r="M176" s="75" t="n">
        <v>5.23953137467993</v>
      </c>
      <c r="N176" s="75" t="n">
        <v>9943.141486</v>
      </c>
      <c r="P176" s="75" t="n">
        <v>4.15757260484289</v>
      </c>
      <c r="Q176" s="75" t="n">
        <v>104.27161902</v>
      </c>
      <c r="S176" s="75" t="n">
        <v>7.91836378676605</v>
      </c>
      <c r="T176" s="75" t="n">
        <v>3986.6944254</v>
      </c>
      <c r="V176" s="75" t="n">
        <v>5.20934206656717</v>
      </c>
      <c r="W176" s="75" t="n">
        <v>9816.034844</v>
      </c>
      <c r="Y176" s="75" t="n">
        <v>3.79076588312656</v>
      </c>
      <c r="Z176" s="75" t="n">
        <v>108.50085102</v>
      </c>
      <c r="AB176" s="75" t="n">
        <v>7.91866573027617</v>
      </c>
      <c r="AC176" s="75" t="n">
        <v>3936.1009502</v>
      </c>
      <c r="AE176" s="75" t="n">
        <v>5.21340396667567</v>
      </c>
      <c r="AF176" s="75" t="n">
        <v>10034.529338</v>
      </c>
      <c r="AH176" s="75" t="n">
        <v>4.02909956682354</v>
      </c>
      <c r="AI176" s="75" t="n">
        <v>108.96967618</v>
      </c>
      <c r="AK176" s="75" t="n">
        <v>7.91857679739434</v>
      </c>
      <c r="AL176" s="75" t="n">
        <v>4026.2301596</v>
      </c>
      <c r="AN176" s="75" t="n">
        <v>5.23953137467993</v>
      </c>
      <c r="AO176" s="75" t="n">
        <v>9943.141486</v>
      </c>
      <c r="AQ176" s="75" t="n">
        <v>4.15757260484289</v>
      </c>
      <c r="AR176" s="75" t="n">
        <v>104.27161902</v>
      </c>
      <c r="AT176" s="75" t="n">
        <v>7.91836378676605</v>
      </c>
      <c r="AU176" s="75" t="n">
        <v>3986.6944254</v>
      </c>
      <c r="AW176" s="75" t="n">
        <v>5.20934206656717</v>
      </c>
      <c r="AX176" s="75" t="n">
        <v>9816.034844</v>
      </c>
      <c r="AZ176" s="75" t="n">
        <v>3.79076588312656</v>
      </c>
      <c r="BA176" s="75" t="n">
        <v>108.50085102</v>
      </c>
      <c r="BF176" s="75" t="n">
        <v>5.93857209086239</v>
      </c>
      <c r="BG176" s="75" t="n">
        <v>6530.7978238</v>
      </c>
      <c r="BI176" s="75" t="n">
        <v>5.98019561613111</v>
      </c>
      <c r="BJ176" s="75" t="n">
        <v>6469.2881314</v>
      </c>
      <c r="BO176" s="75" t="n">
        <v>5.93857209086239</v>
      </c>
      <c r="BP176" s="75" t="n">
        <v>6530.7978238</v>
      </c>
      <c r="BR176" s="75" t="n">
        <v>5.98019561613111</v>
      </c>
      <c r="BS176" s="75" t="n">
        <v>6469.2881314</v>
      </c>
      <c r="BX176" s="75" t="n">
        <v>7.08955773115764</v>
      </c>
      <c r="BY176" s="75" t="n">
        <v>174.5360201</v>
      </c>
      <c r="CA176" s="75" t="n">
        <v>4.43342578123921</v>
      </c>
      <c r="CB176" s="75" t="n">
        <v>3793.8975342</v>
      </c>
      <c r="CD176" s="75" t="n">
        <v>5.84986740077636</v>
      </c>
      <c r="CE176" s="75" t="n">
        <v>6731.6331996</v>
      </c>
      <c r="CJ176" s="75" t="n">
        <v>7.08955773115764</v>
      </c>
      <c r="CK176" s="75" t="n">
        <v>174.5360201</v>
      </c>
      <c r="CM176" s="75" t="n">
        <v>4.43342578123921</v>
      </c>
      <c r="CN176" s="75" t="n">
        <v>3793.8975342</v>
      </c>
      <c r="CP176" s="75" t="n">
        <v>5.84986740077636</v>
      </c>
      <c r="CQ176" s="75" t="n">
        <v>6731.6331996</v>
      </c>
    </row>
    <row r="177" s="75" customFormat="true" ht="14.5" hidden="false" customHeight="false" outlineLevel="0" collapsed="false">
      <c r="A177" s="75" t="n">
        <v>7.91866573027617</v>
      </c>
      <c r="B177" s="75" t="n">
        <v>3984.1021813</v>
      </c>
      <c r="D177" s="75" t="n">
        <v>5.14133844177355</v>
      </c>
      <c r="E177" s="75" t="n">
        <v>10156.901647</v>
      </c>
      <c r="G177" s="75" t="n">
        <v>3.94939000664491</v>
      </c>
      <c r="H177" s="75" t="n">
        <v>110.29857467</v>
      </c>
      <c r="J177" s="75" t="n">
        <v>7.91856208916429</v>
      </c>
      <c r="K177" s="75" t="n">
        <v>4075.3305274</v>
      </c>
      <c r="M177" s="75" t="n">
        <v>5.19106144662859</v>
      </c>
      <c r="N177" s="75" t="n">
        <v>10064.399309</v>
      </c>
      <c r="P177" s="75" t="n">
        <v>4.07972377513992</v>
      </c>
      <c r="Q177" s="75" t="n">
        <v>105.54322413</v>
      </c>
      <c r="S177" s="75" t="n">
        <v>7.91836378676605</v>
      </c>
      <c r="T177" s="75" t="n">
        <v>4035.3126501</v>
      </c>
      <c r="V177" s="75" t="n">
        <v>5.14839903153977</v>
      </c>
      <c r="W177" s="75" t="n">
        <v>9935.742586</v>
      </c>
      <c r="Y177" s="75" t="n">
        <v>3.78541288885487</v>
      </c>
      <c r="Z177" s="75" t="n">
        <v>109.82403213</v>
      </c>
      <c r="AB177" s="75" t="n">
        <v>7.91866573027617</v>
      </c>
      <c r="AC177" s="75" t="n">
        <v>3984.1021813</v>
      </c>
      <c r="AE177" s="75" t="n">
        <v>5.14133844177355</v>
      </c>
      <c r="AF177" s="75" t="n">
        <v>10156.901647</v>
      </c>
      <c r="AH177" s="75" t="n">
        <v>3.94939000664491</v>
      </c>
      <c r="AI177" s="75" t="n">
        <v>110.29857467</v>
      </c>
      <c r="AK177" s="75" t="n">
        <v>7.91856208916429</v>
      </c>
      <c r="AL177" s="75" t="n">
        <v>4075.3305274</v>
      </c>
      <c r="AN177" s="75" t="n">
        <v>5.19106144662859</v>
      </c>
      <c r="AO177" s="75" t="n">
        <v>10064.399309</v>
      </c>
      <c r="AQ177" s="75" t="n">
        <v>4.07972377513992</v>
      </c>
      <c r="AR177" s="75" t="n">
        <v>105.54322413</v>
      </c>
      <c r="AT177" s="75" t="n">
        <v>7.91836378676605</v>
      </c>
      <c r="AU177" s="75" t="n">
        <v>4035.3126501</v>
      </c>
      <c r="AW177" s="75" t="n">
        <v>5.14839903153977</v>
      </c>
      <c r="AX177" s="75" t="n">
        <v>9935.742586</v>
      </c>
      <c r="AZ177" s="75" t="n">
        <v>3.78541288885487</v>
      </c>
      <c r="BA177" s="75" t="n">
        <v>109.82403213</v>
      </c>
      <c r="BF177" s="75" t="n">
        <v>5.90405846875682</v>
      </c>
      <c r="BG177" s="75" t="n">
        <v>6610.4416997</v>
      </c>
      <c r="BI177" s="75" t="n">
        <v>5.91881935720023</v>
      </c>
      <c r="BJ177" s="75" t="n">
        <v>6548.1818891</v>
      </c>
      <c r="BO177" s="75" t="n">
        <v>5.90405846875682</v>
      </c>
      <c r="BP177" s="75" t="n">
        <v>6610.4416997</v>
      </c>
      <c r="BR177" s="75" t="n">
        <v>5.91881935720023</v>
      </c>
      <c r="BS177" s="75" t="n">
        <v>6548.1818891</v>
      </c>
      <c r="BX177" s="75" t="n">
        <v>7.07284274052614</v>
      </c>
      <c r="BY177" s="75" t="n">
        <v>176.66450815</v>
      </c>
      <c r="CA177" s="75" t="n">
        <v>4.73445577690319</v>
      </c>
      <c r="CB177" s="75" t="n">
        <v>3768.8593105</v>
      </c>
      <c r="CD177" s="75" t="n">
        <v>5.82707382648325</v>
      </c>
      <c r="CE177" s="75" t="n">
        <v>6813.7262874</v>
      </c>
      <c r="CJ177" s="75" t="n">
        <v>7.07284274052614</v>
      </c>
      <c r="CK177" s="75" t="n">
        <v>176.66450815</v>
      </c>
      <c r="CM177" s="75" t="n">
        <v>4.73445577690319</v>
      </c>
      <c r="CN177" s="75" t="n">
        <v>3768.8593105</v>
      </c>
      <c r="CP177" s="75" t="n">
        <v>5.82707382648325</v>
      </c>
      <c r="CQ177" s="75" t="n">
        <v>6813.7262874</v>
      </c>
    </row>
    <row r="178" s="75" customFormat="true" ht="14.5" hidden="false" customHeight="false" outlineLevel="0" collapsed="false">
      <c r="A178" s="75" t="n">
        <v>7.91866573027617</v>
      </c>
      <c r="B178" s="75" t="n">
        <v>3984.1021813</v>
      </c>
      <c r="D178" s="75" t="n">
        <v>5.14133844177355</v>
      </c>
      <c r="E178" s="75" t="n">
        <v>10156.901647</v>
      </c>
      <c r="G178" s="75" t="n">
        <v>3.94939000664491</v>
      </c>
      <c r="H178" s="75" t="n">
        <v>110.29857467</v>
      </c>
      <c r="J178" s="75" t="n">
        <v>7.91856208916429</v>
      </c>
      <c r="K178" s="75" t="n">
        <v>4075.3305274</v>
      </c>
      <c r="M178" s="75" t="n">
        <v>5.19106144662859</v>
      </c>
      <c r="N178" s="75" t="n">
        <v>10064.399309</v>
      </c>
      <c r="P178" s="75" t="n">
        <v>4.07972377513992</v>
      </c>
      <c r="Q178" s="75" t="n">
        <v>105.54322413</v>
      </c>
      <c r="S178" s="75" t="n">
        <v>7.91836378676605</v>
      </c>
      <c r="T178" s="75" t="n">
        <v>4035.3126501</v>
      </c>
      <c r="V178" s="75" t="n">
        <v>5.14839903153977</v>
      </c>
      <c r="W178" s="75" t="n">
        <v>9935.742586</v>
      </c>
      <c r="Y178" s="75" t="n">
        <v>3.78541288885487</v>
      </c>
      <c r="Z178" s="75" t="n">
        <v>109.82403213</v>
      </c>
      <c r="AB178" s="75" t="n">
        <v>7.91866573027617</v>
      </c>
      <c r="AC178" s="75" t="n">
        <v>3984.1021813</v>
      </c>
      <c r="AE178" s="75" t="n">
        <v>5.14133844177355</v>
      </c>
      <c r="AF178" s="75" t="n">
        <v>10156.901647</v>
      </c>
      <c r="AH178" s="75" t="n">
        <v>3.94939000664491</v>
      </c>
      <c r="AI178" s="75" t="n">
        <v>110.29857467</v>
      </c>
      <c r="AK178" s="75" t="n">
        <v>7.91856208916429</v>
      </c>
      <c r="AL178" s="75" t="n">
        <v>4075.3305274</v>
      </c>
      <c r="AN178" s="75" t="n">
        <v>5.19106144662859</v>
      </c>
      <c r="AO178" s="75" t="n">
        <v>10064.399309</v>
      </c>
      <c r="AQ178" s="75" t="n">
        <v>4.07972377513992</v>
      </c>
      <c r="AR178" s="75" t="n">
        <v>105.54322413</v>
      </c>
      <c r="AT178" s="75" t="n">
        <v>7.91836378676605</v>
      </c>
      <c r="AU178" s="75" t="n">
        <v>4035.3126501</v>
      </c>
      <c r="AW178" s="75" t="n">
        <v>5.14839903153977</v>
      </c>
      <c r="AX178" s="75" t="n">
        <v>9935.742586</v>
      </c>
      <c r="AZ178" s="75" t="n">
        <v>3.78541288885487</v>
      </c>
      <c r="BA178" s="75" t="n">
        <v>109.82403213</v>
      </c>
      <c r="BF178" s="75" t="n">
        <v>5.90405846875682</v>
      </c>
      <c r="BG178" s="75" t="n">
        <v>6610.4416997</v>
      </c>
      <c r="BI178" s="75" t="n">
        <v>5.91881935720023</v>
      </c>
      <c r="BJ178" s="75" t="n">
        <v>6548.1818891</v>
      </c>
      <c r="BO178" s="75" t="n">
        <v>5.90405846875682</v>
      </c>
      <c r="BP178" s="75" t="n">
        <v>6610.4416997</v>
      </c>
      <c r="BR178" s="75" t="n">
        <v>5.91881935720023</v>
      </c>
      <c r="BS178" s="75" t="n">
        <v>6548.1818891</v>
      </c>
      <c r="BX178" s="75" t="n">
        <v>7.07284274052614</v>
      </c>
      <c r="BY178" s="75" t="n">
        <v>176.66450815</v>
      </c>
      <c r="CA178" s="75" t="n">
        <v>4.73445577690319</v>
      </c>
      <c r="CB178" s="75" t="n">
        <v>3768.8593105</v>
      </c>
      <c r="CD178" s="75" t="n">
        <v>5.82707382648325</v>
      </c>
      <c r="CE178" s="75" t="n">
        <v>6813.7262874</v>
      </c>
      <c r="CJ178" s="75" t="n">
        <v>7.07284274052614</v>
      </c>
      <c r="CK178" s="75" t="n">
        <v>176.66450815</v>
      </c>
      <c r="CM178" s="75" t="n">
        <v>4.73445577690319</v>
      </c>
      <c r="CN178" s="75" t="n">
        <v>3768.8593105</v>
      </c>
      <c r="CP178" s="75" t="n">
        <v>5.82707382648325</v>
      </c>
      <c r="CQ178" s="75" t="n">
        <v>6813.7262874</v>
      </c>
    </row>
    <row r="179" s="75" customFormat="true" ht="14.5" hidden="false" customHeight="false" outlineLevel="0" collapsed="false">
      <c r="A179" s="75" t="n">
        <v>7.91866573027617</v>
      </c>
      <c r="B179" s="75" t="n">
        <v>4032.1034124</v>
      </c>
      <c r="D179" s="75" t="n">
        <v>5.09552443237686</v>
      </c>
      <c r="E179" s="75" t="n">
        <v>10279.273956</v>
      </c>
      <c r="G179" s="75" t="n">
        <v>3.84806589540399</v>
      </c>
      <c r="H179" s="75" t="n">
        <v>111.62747316</v>
      </c>
      <c r="J179" s="75" t="n">
        <v>7.91856208916429</v>
      </c>
      <c r="K179" s="75" t="n">
        <v>4124.4308952</v>
      </c>
      <c r="M179" s="75" t="n">
        <v>5.09203721013197</v>
      </c>
      <c r="N179" s="75" t="n">
        <v>10185.657132</v>
      </c>
      <c r="P179" s="75" t="n">
        <v>3.99800490803827</v>
      </c>
      <c r="Q179" s="75" t="n">
        <v>106.81482924</v>
      </c>
      <c r="S179" s="75" t="n">
        <v>7.91836378676605</v>
      </c>
      <c r="T179" s="75" t="n">
        <v>4083.9308748</v>
      </c>
      <c r="V179" s="75" t="n">
        <v>5.14181231802737</v>
      </c>
      <c r="W179" s="75" t="n">
        <v>10055.450328</v>
      </c>
      <c r="Y179" s="75" t="n">
        <v>3.77450480044663</v>
      </c>
      <c r="Z179" s="75" t="n">
        <v>111.14721324</v>
      </c>
      <c r="AB179" s="75" t="n">
        <v>7.91866573027617</v>
      </c>
      <c r="AC179" s="75" t="n">
        <v>4032.1034124</v>
      </c>
      <c r="AE179" s="75" t="n">
        <v>5.09552443237686</v>
      </c>
      <c r="AF179" s="75" t="n">
        <v>10279.273956</v>
      </c>
      <c r="AH179" s="75" t="n">
        <v>3.84806589540399</v>
      </c>
      <c r="AI179" s="75" t="n">
        <v>111.62747316</v>
      </c>
      <c r="AK179" s="75" t="n">
        <v>7.91856208916429</v>
      </c>
      <c r="AL179" s="75" t="n">
        <v>4124.4308952</v>
      </c>
      <c r="AN179" s="75" t="n">
        <v>5.09203721013197</v>
      </c>
      <c r="AO179" s="75" t="n">
        <v>10185.657132</v>
      </c>
      <c r="AQ179" s="75" t="n">
        <v>3.99800490803827</v>
      </c>
      <c r="AR179" s="75" t="n">
        <v>106.81482924</v>
      </c>
      <c r="AT179" s="75" t="n">
        <v>7.91836378676605</v>
      </c>
      <c r="AU179" s="75" t="n">
        <v>4083.9308748</v>
      </c>
      <c r="AW179" s="75" t="n">
        <v>5.14181231802737</v>
      </c>
      <c r="AX179" s="75" t="n">
        <v>10055.450328</v>
      </c>
      <c r="AZ179" s="75" t="n">
        <v>3.77450480044663</v>
      </c>
      <c r="BA179" s="75" t="n">
        <v>111.14721324</v>
      </c>
      <c r="BF179" s="75" t="n">
        <v>5.86307936882672</v>
      </c>
      <c r="BG179" s="75" t="n">
        <v>6690.0855756</v>
      </c>
      <c r="BI179" s="75" t="n">
        <v>5.8929335207042</v>
      </c>
      <c r="BJ179" s="75" t="n">
        <v>6627.0756468</v>
      </c>
      <c r="BO179" s="75" t="n">
        <v>5.86307936882672</v>
      </c>
      <c r="BP179" s="75" t="n">
        <v>6690.0855756</v>
      </c>
      <c r="BR179" s="75" t="n">
        <v>5.8929335207042</v>
      </c>
      <c r="BS179" s="75" t="n">
        <v>6627.0756468</v>
      </c>
      <c r="BX179" s="75" t="n">
        <v>7.05201822773282</v>
      </c>
      <c r="BY179" s="75" t="n">
        <v>178.7929962</v>
      </c>
      <c r="CA179" s="75" t="n">
        <v>4.43342578123921</v>
      </c>
      <c r="CB179" s="75" t="n">
        <v>3814.267254</v>
      </c>
      <c r="CD179" s="75" t="n">
        <v>5.82327388148143</v>
      </c>
      <c r="CE179" s="75" t="n">
        <v>6895.8193752</v>
      </c>
      <c r="CJ179" s="75" t="n">
        <v>7.05201822773282</v>
      </c>
      <c r="CK179" s="75" t="n">
        <v>178.7929962</v>
      </c>
      <c r="CM179" s="75" t="n">
        <v>4.43342578123921</v>
      </c>
      <c r="CN179" s="75" t="n">
        <v>3814.267254</v>
      </c>
      <c r="CP179" s="75" t="n">
        <v>5.82327388148143</v>
      </c>
      <c r="CQ179" s="75" t="n">
        <v>6895.8193752</v>
      </c>
    </row>
    <row r="180" s="75" customFormat="true" ht="14.5" hidden="false" customHeight="false" outlineLevel="0" collapsed="false">
      <c r="A180" s="75" t="n">
        <v>7.91866573027617</v>
      </c>
      <c r="B180" s="75" t="n">
        <v>4032.1034124</v>
      </c>
      <c r="D180" s="75" t="n">
        <v>5.09552443237686</v>
      </c>
      <c r="E180" s="75" t="n">
        <v>10279.273956</v>
      </c>
      <c r="G180" s="75" t="n">
        <v>3.84806589540399</v>
      </c>
      <c r="H180" s="75" t="n">
        <v>111.62747316</v>
      </c>
      <c r="J180" s="75" t="n">
        <v>7.91856208916429</v>
      </c>
      <c r="K180" s="75" t="n">
        <v>4124.4308952</v>
      </c>
      <c r="M180" s="75" t="n">
        <v>5.09203721013197</v>
      </c>
      <c r="N180" s="75" t="n">
        <v>10185.657132</v>
      </c>
      <c r="P180" s="75" t="n">
        <v>3.99800490803827</v>
      </c>
      <c r="Q180" s="75" t="n">
        <v>106.81482924</v>
      </c>
      <c r="S180" s="75" t="n">
        <v>7.91836378676605</v>
      </c>
      <c r="T180" s="75" t="n">
        <v>4083.9308748</v>
      </c>
      <c r="V180" s="75" t="n">
        <v>5.14181231802737</v>
      </c>
      <c r="W180" s="75" t="n">
        <v>10055.450328</v>
      </c>
      <c r="Y180" s="75" t="n">
        <v>3.77450480044663</v>
      </c>
      <c r="Z180" s="75" t="n">
        <v>111.14721324</v>
      </c>
      <c r="AB180" s="75" t="n">
        <v>7.91866573027617</v>
      </c>
      <c r="AC180" s="75" t="n">
        <v>4032.1034124</v>
      </c>
      <c r="AE180" s="75" t="n">
        <v>5.09552443237686</v>
      </c>
      <c r="AF180" s="75" t="n">
        <v>10279.273956</v>
      </c>
      <c r="AH180" s="75" t="n">
        <v>3.84806589540399</v>
      </c>
      <c r="AI180" s="75" t="n">
        <v>111.62747316</v>
      </c>
      <c r="AK180" s="75" t="n">
        <v>7.91856208916429</v>
      </c>
      <c r="AL180" s="75" t="n">
        <v>4124.4308952</v>
      </c>
      <c r="AN180" s="75" t="n">
        <v>5.09203721013197</v>
      </c>
      <c r="AO180" s="75" t="n">
        <v>10185.657132</v>
      </c>
      <c r="AQ180" s="75" t="n">
        <v>3.99800490803827</v>
      </c>
      <c r="AR180" s="75" t="n">
        <v>106.81482924</v>
      </c>
      <c r="AT180" s="75" t="n">
        <v>7.91836378676605</v>
      </c>
      <c r="AU180" s="75" t="n">
        <v>4083.9308748</v>
      </c>
      <c r="AW180" s="75" t="n">
        <v>5.14181231802737</v>
      </c>
      <c r="AX180" s="75" t="n">
        <v>10055.450328</v>
      </c>
      <c r="AZ180" s="75" t="n">
        <v>3.77450480044663</v>
      </c>
      <c r="BA180" s="75" t="n">
        <v>111.14721324</v>
      </c>
      <c r="BF180" s="75" t="n">
        <v>5.86307936882672</v>
      </c>
      <c r="BG180" s="75" t="n">
        <v>6690.0855756</v>
      </c>
      <c r="BI180" s="75" t="n">
        <v>5.8929335207042</v>
      </c>
      <c r="BJ180" s="75" t="n">
        <v>6627.0756468</v>
      </c>
      <c r="BO180" s="75" t="n">
        <v>5.86307936882672</v>
      </c>
      <c r="BP180" s="75" t="n">
        <v>6690.0855756</v>
      </c>
      <c r="BR180" s="75" t="n">
        <v>5.8929335207042</v>
      </c>
      <c r="BS180" s="75" t="n">
        <v>6627.0756468</v>
      </c>
      <c r="BX180" s="75" t="n">
        <v>7.05201822773282</v>
      </c>
      <c r="BY180" s="75" t="n">
        <v>178.7929962</v>
      </c>
      <c r="CA180" s="75" t="n">
        <v>4.43342578123921</v>
      </c>
      <c r="CB180" s="75" t="n">
        <v>3814.267254</v>
      </c>
      <c r="CD180" s="75" t="n">
        <v>5.82327388148143</v>
      </c>
      <c r="CE180" s="75" t="n">
        <v>6895.8193752</v>
      </c>
      <c r="CJ180" s="75" t="n">
        <v>7.05201822773282</v>
      </c>
      <c r="CK180" s="75" t="n">
        <v>178.7929962</v>
      </c>
      <c r="CM180" s="75" t="n">
        <v>4.43342578123921</v>
      </c>
      <c r="CN180" s="75" t="n">
        <v>3814.267254</v>
      </c>
      <c r="CP180" s="75" t="n">
        <v>5.82327388148143</v>
      </c>
      <c r="CQ180" s="75" t="n">
        <v>6895.8193752</v>
      </c>
    </row>
    <row r="181" s="75" customFormat="true" ht="14.5" hidden="false" customHeight="false" outlineLevel="0" collapsed="false">
      <c r="A181" s="75" t="n">
        <v>7.91866573027617</v>
      </c>
      <c r="B181" s="75" t="n">
        <v>4080.1046435</v>
      </c>
      <c r="D181" s="75" t="n">
        <v>5.01892992635872</v>
      </c>
      <c r="E181" s="75" t="n">
        <v>10401.646265</v>
      </c>
      <c r="G181" s="75" t="n">
        <v>3.83259406013949</v>
      </c>
      <c r="H181" s="75" t="n">
        <v>112.95637165</v>
      </c>
      <c r="J181" s="75" t="n">
        <v>7.91856189096736</v>
      </c>
      <c r="K181" s="75" t="n">
        <v>4173.531263</v>
      </c>
      <c r="M181" s="75" t="n">
        <v>5.06847344020695</v>
      </c>
      <c r="N181" s="75" t="n">
        <v>10306.914955</v>
      </c>
      <c r="P181" s="75" t="n">
        <v>3.93143244286723</v>
      </c>
      <c r="Q181" s="75" t="n">
        <v>108.08643435</v>
      </c>
      <c r="S181" s="75" t="n">
        <v>7.91836378676605</v>
      </c>
      <c r="T181" s="75" t="n">
        <v>4132.5490995</v>
      </c>
      <c r="V181" s="75" t="n">
        <v>5.08354681146475</v>
      </c>
      <c r="W181" s="75" t="n">
        <v>10175.15807</v>
      </c>
      <c r="Y181" s="75" t="n">
        <v>3.71852936768452</v>
      </c>
      <c r="Z181" s="75" t="n">
        <v>112.47039435</v>
      </c>
      <c r="AB181" s="75" t="n">
        <v>7.91866573027617</v>
      </c>
      <c r="AC181" s="75" t="n">
        <v>4080.1046435</v>
      </c>
      <c r="AE181" s="75" t="n">
        <v>5.01892992635872</v>
      </c>
      <c r="AF181" s="75" t="n">
        <v>10401.646265</v>
      </c>
      <c r="AH181" s="75" t="n">
        <v>3.83259406013949</v>
      </c>
      <c r="AI181" s="75" t="n">
        <v>112.95637165</v>
      </c>
      <c r="AK181" s="75" t="n">
        <v>7.91856189096736</v>
      </c>
      <c r="AL181" s="75" t="n">
        <v>4173.531263</v>
      </c>
      <c r="AN181" s="75" t="n">
        <v>5.06847344020695</v>
      </c>
      <c r="AO181" s="75" t="n">
        <v>10306.914955</v>
      </c>
      <c r="AQ181" s="75" t="n">
        <v>3.93143244286723</v>
      </c>
      <c r="AR181" s="75" t="n">
        <v>108.08643435</v>
      </c>
      <c r="AT181" s="75" t="n">
        <v>7.91836378676605</v>
      </c>
      <c r="AU181" s="75" t="n">
        <v>4132.5490995</v>
      </c>
      <c r="AW181" s="75" t="n">
        <v>5.08354681146475</v>
      </c>
      <c r="AX181" s="75" t="n">
        <v>10175.15807</v>
      </c>
      <c r="AZ181" s="75" t="n">
        <v>3.71852936768452</v>
      </c>
      <c r="BA181" s="75" t="n">
        <v>112.47039435</v>
      </c>
      <c r="BF181" s="75" t="n">
        <v>5.83135308941815</v>
      </c>
      <c r="BG181" s="75" t="n">
        <v>6769.7294515</v>
      </c>
      <c r="BI181" s="75" t="n">
        <v>5.83121923138627</v>
      </c>
      <c r="BJ181" s="75" t="n">
        <v>6705.9694045</v>
      </c>
      <c r="BO181" s="75" t="n">
        <v>5.83135308941815</v>
      </c>
      <c r="BP181" s="75" t="n">
        <v>6769.7294515</v>
      </c>
      <c r="BR181" s="75" t="n">
        <v>5.83121923138627</v>
      </c>
      <c r="BS181" s="75" t="n">
        <v>6705.9694045</v>
      </c>
      <c r="BX181" s="75" t="n">
        <v>7.04473300065036</v>
      </c>
      <c r="BY181" s="75" t="n">
        <v>180.92148425</v>
      </c>
      <c r="CD181" s="75" t="n">
        <v>5.80023108840066</v>
      </c>
      <c r="CE181" s="75" t="n">
        <v>6977.912463</v>
      </c>
      <c r="CJ181" s="75" t="n">
        <v>7.04473300065036</v>
      </c>
      <c r="CK181" s="75" t="n">
        <v>180.92148425</v>
      </c>
      <c r="CP181" s="75" t="n">
        <v>5.80023108840066</v>
      </c>
      <c r="CQ181" s="75" t="n">
        <v>6977.912463</v>
      </c>
    </row>
    <row r="182" s="75" customFormat="true" ht="14.5" hidden="false" customHeight="false" outlineLevel="0" collapsed="false">
      <c r="A182" s="75" t="n">
        <v>7.91866573027617</v>
      </c>
      <c r="B182" s="75" t="n">
        <v>4080.1046435</v>
      </c>
      <c r="D182" s="75" t="n">
        <v>5.01892992635872</v>
      </c>
      <c r="E182" s="75" t="n">
        <v>10401.646265</v>
      </c>
      <c r="G182" s="75" t="n">
        <v>3.83259406013949</v>
      </c>
      <c r="H182" s="75" t="n">
        <v>112.95637165</v>
      </c>
      <c r="J182" s="75" t="n">
        <v>7.91856189096736</v>
      </c>
      <c r="K182" s="75" t="n">
        <v>4173.531263</v>
      </c>
      <c r="M182" s="75" t="n">
        <v>5.06847344020695</v>
      </c>
      <c r="N182" s="75" t="n">
        <v>10306.914955</v>
      </c>
      <c r="P182" s="75" t="n">
        <v>3.93143244286723</v>
      </c>
      <c r="Q182" s="75" t="n">
        <v>108.08643435</v>
      </c>
      <c r="S182" s="75" t="n">
        <v>7.91836378676605</v>
      </c>
      <c r="T182" s="75" t="n">
        <v>4132.5490995</v>
      </c>
      <c r="V182" s="75" t="n">
        <v>5.08354681146475</v>
      </c>
      <c r="W182" s="75" t="n">
        <v>10175.15807</v>
      </c>
      <c r="Y182" s="75" t="n">
        <v>3.71852936768452</v>
      </c>
      <c r="Z182" s="75" t="n">
        <v>112.47039435</v>
      </c>
      <c r="AB182" s="75" t="n">
        <v>7.91866573027617</v>
      </c>
      <c r="AC182" s="75" t="n">
        <v>4080.1046435</v>
      </c>
      <c r="AE182" s="75" t="n">
        <v>5.01892992635872</v>
      </c>
      <c r="AF182" s="75" t="n">
        <v>10401.646265</v>
      </c>
      <c r="AH182" s="75" t="n">
        <v>3.83259406013949</v>
      </c>
      <c r="AI182" s="75" t="n">
        <v>112.95637165</v>
      </c>
      <c r="AK182" s="75" t="n">
        <v>7.91856189096736</v>
      </c>
      <c r="AL182" s="75" t="n">
        <v>4173.531263</v>
      </c>
      <c r="AN182" s="75" t="n">
        <v>5.06847344020695</v>
      </c>
      <c r="AO182" s="75" t="n">
        <v>10306.914955</v>
      </c>
      <c r="AQ182" s="75" t="n">
        <v>3.93143244286723</v>
      </c>
      <c r="AR182" s="75" t="n">
        <v>108.08643435</v>
      </c>
      <c r="AT182" s="75" t="n">
        <v>7.91836378676605</v>
      </c>
      <c r="AU182" s="75" t="n">
        <v>4132.5490995</v>
      </c>
      <c r="AW182" s="75" t="n">
        <v>5.08354681146475</v>
      </c>
      <c r="AX182" s="75" t="n">
        <v>10175.15807</v>
      </c>
      <c r="AZ182" s="75" t="n">
        <v>3.71852936768452</v>
      </c>
      <c r="BA182" s="75" t="n">
        <v>112.47039435</v>
      </c>
      <c r="BF182" s="75" t="n">
        <v>5.83135308941815</v>
      </c>
      <c r="BG182" s="75" t="n">
        <v>6769.7294515</v>
      </c>
      <c r="BI182" s="75" t="n">
        <v>5.83121923138627</v>
      </c>
      <c r="BJ182" s="75" t="n">
        <v>6705.9694045</v>
      </c>
      <c r="BO182" s="75" t="n">
        <v>5.83135308941815</v>
      </c>
      <c r="BP182" s="75" t="n">
        <v>6769.7294515</v>
      </c>
      <c r="BR182" s="75" t="n">
        <v>5.83121923138627</v>
      </c>
      <c r="BS182" s="75" t="n">
        <v>6705.9694045</v>
      </c>
      <c r="BX182" s="75" t="n">
        <v>7.04473300065036</v>
      </c>
      <c r="BY182" s="75" t="n">
        <v>180.92148425</v>
      </c>
      <c r="CD182" s="75" t="n">
        <v>5.80023108840066</v>
      </c>
      <c r="CE182" s="75" t="n">
        <v>6977.912463</v>
      </c>
      <c r="CJ182" s="75" t="n">
        <v>7.04473300065036</v>
      </c>
      <c r="CK182" s="75" t="n">
        <v>180.92148425</v>
      </c>
      <c r="CP182" s="75" t="n">
        <v>5.80023108840066</v>
      </c>
      <c r="CQ182" s="75" t="n">
        <v>6977.912463</v>
      </c>
    </row>
    <row r="183" s="75" customFormat="true" ht="14.5" hidden="false" customHeight="false" outlineLevel="0" collapsed="false">
      <c r="A183" s="75" t="n">
        <v>7.91866573027617</v>
      </c>
      <c r="B183" s="75" t="n">
        <v>4128.1058746</v>
      </c>
      <c r="D183" s="75" t="n">
        <v>4.98587161853127</v>
      </c>
      <c r="E183" s="75" t="n">
        <v>10524.018574</v>
      </c>
      <c r="G183" s="75" t="n">
        <v>3.74642660118893</v>
      </c>
      <c r="H183" s="75" t="n">
        <v>114.28527014</v>
      </c>
      <c r="J183" s="75" t="n">
        <v>7.91849361503662</v>
      </c>
      <c r="K183" s="75" t="n">
        <v>4222.6316308</v>
      </c>
      <c r="M183" s="75" t="n">
        <v>5.04630652588861</v>
      </c>
      <c r="N183" s="75" t="n">
        <v>10428.172778</v>
      </c>
      <c r="P183" s="75" t="n">
        <v>3.90247430026144</v>
      </c>
      <c r="Q183" s="75" t="n">
        <v>109.35803946</v>
      </c>
      <c r="S183" s="75" t="n">
        <v>7.91836378676605</v>
      </c>
      <c r="T183" s="75" t="n">
        <v>4181.1673242</v>
      </c>
      <c r="V183" s="75" t="n">
        <v>5.07644685493127</v>
      </c>
      <c r="W183" s="75" t="n">
        <v>10294.865812</v>
      </c>
      <c r="Y183" s="75" t="n">
        <v>3.63526587472573</v>
      </c>
      <c r="Z183" s="75" t="n">
        <v>113.79357546</v>
      </c>
      <c r="AB183" s="75" t="n">
        <v>7.91866573027617</v>
      </c>
      <c r="AC183" s="75" t="n">
        <v>4128.1058746</v>
      </c>
      <c r="AE183" s="75" t="n">
        <v>4.98587161853127</v>
      </c>
      <c r="AF183" s="75" t="n">
        <v>10524.018574</v>
      </c>
      <c r="AH183" s="75" t="n">
        <v>3.74642660118893</v>
      </c>
      <c r="AI183" s="75" t="n">
        <v>114.28527014</v>
      </c>
      <c r="AK183" s="75" t="n">
        <v>7.91849361503662</v>
      </c>
      <c r="AL183" s="75" t="n">
        <v>4222.6316308</v>
      </c>
      <c r="AN183" s="75" t="n">
        <v>5.04630652588861</v>
      </c>
      <c r="AO183" s="75" t="n">
        <v>10428.172778</v>
      </c>
      <c r="AQ183" s="75" t="n">
        <v>3.90247430026144</v>
      </c>
      <c r="AR183" s="75" t="n">
        <v>109.35803946</v>
      </c>
      <c r="AT183" s="75" t="n">
        <v>7.91836378676605</v>
      </c>
      <c r="AU183" s="75" t="n">
        <v>4181.1673242</v>
      </c>
      <c r="AW183" s="75" t="n">
        <v>5.07644685493127</v>
      </c>
      <c r="AX183" s="75" t="n">
        <v>10294.865812</v>
      </c>
      <c r="AZ183" s="75" t="n">
        <v>3.63526587472573</v>
      </c>
      <c r="BA183" s="75" t="n">
        <v>113.79357546</v>
      </c>
      <c r="BF183" s="75" t="n">
        <v>5.79880550929144</v>
      </c>
      <c r="BG183" s="75" t="n">
        <v>6849.3733274</v>
      </c>
      <c r="BI183" s="75" t="n">
        <v>5.78119821120472</v>
      </c>
      <c r="BJ183" s="75" t="n">
        <v>6784.8631622</v>
      </c>
      <c r="BO183" s="75" t="n">
        <v>5.79880550929144</v>
      </c>
      <c r="BP183" s="75" t="n">
        <v>6849.3733274</v>
      </c>
      <c r="BR183" s="75" t="n">
        <v>5.78119821120472</v>
      </c>
      <c r="BS183" s="75" t="n">
        <v>6784.8631622</v>
      </c>
      <c r="BX183" s="75" t="n">
        <v>7.02517382923317</v>
      </c>
      <c r="BY183" s="75" t="n">
        <v>183.0499723</v>
      </c>
      <c r="CD183" s="75" t="n">
        <v>5.77589333286913</v>
      </c>
      <c r="CE183" s="75" t="n">
        <v>7060.0055508</v>
      </c>
      <c r="CJ183" s="75" t="n">
        <v>7.02517382923317</v>
      </c>
      <c r="CK183" s="75" t="n">
        <v>183.0499723</v>
      </c>
      <c r="CP183" s="75" t="n">
        <v>5.77589333286913</v>
      </c>
      <c r="CQ183" s="75" t="n">
        <v>7060.0055508</v>
      </c>
    </row>
    <row r="184" s="75" customFormat="true" ht="14.5" hidden="false" customHeight="false" outlineLevel="0" collapsed="false">
      <c r="A184" s="75" t="n">
        <v>7.91866573027617</v>
      </c>
      <c r="B184" s="75" t="n">
        <v>4128.1058746</v>
      </c>
      <c r="D184" s="75" t="n">
        <v>4.98587161853127</v>
      </c>
      <c r="E184" s="75" t="n">
        <v>10524.018574</v>
      </c>
      <c r="G184" s="75" t="n">
        <v>3.74642660118893</v>
      </c>
      <c r="H184" s="75" t="n">
        <v>114.28527014</v>
      </c>
      <c r="J184" s="75" t="n">
        <v>7.91849361503662</v>
      </c>
      <c r="K184" s="75" t="n">
        <v>4222.6316308</v>
      </c>
      <c r="M184" s="75" t="n">
        <v>5.04630652588861</v>
      </c>
      <c r="N184" s="75" t="n">
        <v>10428.172778</v>
      </c>
      <c r="P184" s="75" t="n">
        <v>3.90247430026144</v>
      </c>
      <c r="Q184" s="75" t="n">
        <v>109.35803946</v>
      </c>
      <c r="S184" s="75" t="n">
        <v>7.91836378676605</v>
      </c>
      <c r="T184" s="75" t="n">
        <v>4181.1673242</v>
      </c>
      <c r="V184" s="75" t="n">
        <v>5.07644685493127</v>
      </c>
      <c r="W184" s="75" t="n">
        <v>10294.865812</v>
      </c>
      <c r="Y184" s="75" t="n">
        <v>3.63526587472573</v>
      </c>
      <c r="Z184" s="75" t="n">
        <v>113.79357546</v>
      </c>
      <c r="AB184" s="75" t="n">
        <v>7.91866573027617</v>
      </c>
      <c r="AC184" s="75" t="n">
        <v>4128.1058746</v>
      </c>
      <c r="AE184" s="75" t="n">
        <v>4.98587161853127</v>
      </c>
      <c r="AF184" s="75" t="n">
        <v>10524.018574</v>
      </c>
      <c r="AH184" s="75" t="n">
        <v>3.74642660118893</v>
      </c>
      <c r="AI184" s="75" t="n">
        <v>114.28527014</v>
      </c>
      <c r="AK184" s="75" t="n">
        <v>7.91849361503662</v>
      </c>
      <c r="AL184" s="75" t="n">
        <v>4222.6316308</v>
      </c>
      <c r="AN184" s="75" t="n">
        <v>5.04630652588861</v>
      </c>
      <c r="AO184" s="75" t="n">
        <v>10428.172778</v>
      </c>
      <c r="AQ184" s="75" t="n">
        <v>3.90247430026144</v>
      </c>
      <c r="AR184" s="75" t="n">
        <v>109.35803946</v>
      </c>
      <c r="AT184" s="75" t="n">
        <v>7.91836378676605</v>
      </c>
      <c r="AU184" s="75" t="n">
        <v>4181.1673242</v>
      </c>
      <c r="AW184" s="75" t="n">
        <v>5.07644685493127</v>
      </c>
      <c r="AX184" s="75" t="n">
        <v>10294.865812</v>
      </c>
      <c r="AZ184" s="75" t="n">
        <v>3.63526587472573</v>
      </c>
      <c r="BA184" s="75" t="n">
        <v>113.79357546</v>
      </c>
      <c r="BF184" s="75" t="n">
        <v>5.79880550929144</v>
      </c>
      <c r="BG184" s="75" t="n">
        <v>6849.3733274</v>
      </c>
      <c r="BI184" s="75" t="n">
        <v>5.78119821120472</v>
      </c>
      <c r="BJ184" s="75" t="n">
        <v>6784.8631622</v>
      </c>
      <c r="BO184" s="75" t="n">
        <v>5.79880550929144</v>
      </c>
      <c r="BP184" s="75" t="n">
        <v>6849.3733274</v>
      </c>
      <c r="BR184" s="75" t="n">
        <v>5.78119821120472</v>
      </c>
      <c r="BS184" s="75" t="n">
        <v>6784.8631622</v>
      </c>
      <c r="BX184" s="75" t="n">
        <v>7.02517382923317</v>
      </c>
      <c r="BY184" s="75" t="n">
        <v>183.0499723</v>
      </c>
      <c r="CD184" s="75" t="n">
        <v>5.77589333286913</v>
      </c>
      <c r="CE184" s="75" t="n">
        <v>7060.0055508</v>
      </c>
      <c r="CJ184" s="75" t="n">
        <v>7.02517382923317</v>
      </c>
      <c r="CK184" s="75" t="n">
        <v>183.0499723</v>
      </c>
      <c r="CP184" s="75" t="n">
        <v>5.77589333286913</v>
      </c>
      <c r="CQ184" s="75" t="n">
        <v>7060.0055508</v>
      </c>
    </row>
    <row r="185" s="75" customFormat="true" ht="14.5" hidden="false" customHeight="false" outlineLevel="0" collapsed="false">
      <c r="A185" s="75" t="n">
        <v>7.91866573027617</v>
      </c>
      <c r="B185" s="75" t="n">
        <v>4176.1071057</v>
      </c>
      <c r="D185" s="75" t="n">
        <v>4.93091339006414</v>
      </c>
      <c r="E185" s="75" t="n">
        <v>10646.390883</v>
      </c>
      <c r="G185" s="75" t="n">
        <v>3.72517630141914</v>
      </c>
      <c r="H185" s="75" t="n">
        <v>115.61416863</v>
      </c>
      <c r="J185" s="75" t="n">
        <v>7.91835145171661</v>
      </c>
      <c r="K185" s="75" t="n">
        <v>4271.7319986</v>
      </c>
      <c r="M185" s="75" t="n">
        <v>5.03679451838183</v>
      </c>
      <c r="N185" s="75" t="n">
        <v>10549.430601</v>
      </c>
      <c r="P185" s="75" t="n">
        <v>3.83832426350492</v>
      </c>
      <c r="Q185" s="75" t="n">
        <v>110.62964457</v>
      </c>
      <c r="S185" s="75" t="n">
        <v>7.91836378676605</v>
      </c>
      <c r="T185" s="75" t="n">
        <v>4229.7855489</v>
      </c>
      <c r="V185" s="75" t="n">
        <v>4.87422274862991</v>
      </c>
      <c r="W185" s="75" t="n">
        <v>10414.573554</v>
      </c>
      <c r="Y185" s="75" t="n">
        <v>3.56298638835732</v>
      </c>
      <c r="Z185" s="75" t="n">
        <v>115.11675657</v>
      </c>
      <c r="AB185" s="75" t="n">
        <v>7.91866573027617</v>
      </c>
      <c r="AC185" s="75" t="n">
        <v>4176.1071057</v>
      </c>
      <c r="AE185" s="75" t="n">
        <v>4.93091339006414</v>
      </c>
      <c r="AF185" s="75" t="n">
        <v>10646.390883</v>
      </c>
      <c r="AH185" s="75" t="n">
        <v>3.72517630141914</v>
      </c>
      <c r="AI185" s="75" t="n">
        <v>115.61416863</v>
      </c>
      <c r="AK185" s="75" t="n">
        <v>7.91835145171661</v>
      </c>
      <c r="AL185" s="75" t="n">
        <v>4271.7319986</v>
      </c>
      <c r="AN185" s="75" t="n">
        <v>5.03679451838183</v>
      </c>
      <c r="AO185" s="75" t="n">
        <v>10549.430601</v>
      </c>
      <c r="AQ185" s="75" t="n">
        <v>3.83832426350492</v>
      </c>
      <c r="AR185" s="75" t="n">
        <v>110.62964457</v>
      </c>
      <c r="AT185" s="75" t="n">
        <v>7.91836378676605</v>
      </c>
      <c r="AU185" s="75" t="n">
        <v>4229.7855489</v>
      </c>
      <c r="AW185" s="75" t="n">
        <v>4.87422274862991</v>
      </c>
      <c r="AX185" s="75" t="n">
        <v>10414.573554</v>
      </c>
      <c r="AZ185" s="75" t="n">
        <v>3.56298638835732</v>
      </c>
      <c r="BA185" s="75" t="n">
        <v>115.11675657</v>
      </c>
      <c r="BF185" s="75" t="n">
        <v>5.79269815588708</v>
      </c>
      <c r="BG185" s="75" t="n">
        <v>6929.0172033</v>
      </c>
      <c r="BI185" s="75" t="n">
        <v>5.76249700719118</v>
      </c>
      <c r="BJ185" s="75" t="n">
        <v>6863.7569199</v>
      </c>
      <c r="BO185" s="75" t="n">
        <v>5.79269815588708</v>
      </c>
      <c r="BP185" s="75" t="n">
        <v>6929.0172033</v>
      </c>
      <c r="BR185" s="75" t="n">
        <v>5.76249700719118</v>
      </c>
      <c r="BS185" s="75" t="n">
        <v>6863.7569199</v>
      </c>
      <c r="BX185" s="75" t="n">
        <v>7.00683344683277</v>
      </c>
      <c r="BY185" s="75" t="n">
        <v>185.17846035</v>
      </c>
      <c r="CD185" s="75" t="n">
        <v>5.73476343690584</v>
      </c>
      <c r="CE185" s="75" t="n">
        <v>7142.0986386</v>
      </c>
      <c r="CJ185" s="75" t="n">
        <v>7.00683344683277</v>
      </c>
      <c r="CK185" s="75" t="n">
        <v>185.17846035</v>
      </c>
      <c r="CP185" s="75" t="n">
        <v>5.73476343690584</v>
      </c>
      <c r="CQ185" s="75" t="n">
        <v>7142.0986386</v>
      </c>
    </row>
    <row r="186" s="75" customFormat="true" ht="14.5" hidden="false" customHeight="false" outlineLevel="0" collapsed="false">
      <c r="A186" s="75" t="n">
        <v>7.91866573027617</v>
      </c>
      <c r="B186" s="75" t="n">
        <v>4176.1071057</v>
      </c>
      <c r="D186" s="75" t="n">
        <v>4.93091339006414</v>
      </c>
      <c r="E186" s="75" t="n">
        <v>10646.390883</v>
      </c>
      <c r="G186" s="75" t="n">
        <v>3.72517630141914</v>
      </c>
      <c r="H186" s="75" t="n">
        <v>115.61416863</v>
      </c>
      <c r="J186" s="75" t="n">
        <v>7.91835145171661</v>
      </c>
      <c r="K186" s="75" t="n">
        <v>4271.7319986</v>
      </c>
      <c r="M186" s="75" t="n">
        <v>5.03679451838183</v>
      </c>
      <c r="N186" s="75" t="n">
        <v>10549.430601</v>
      </c>
      <c r="P186" s="75" t="n">
        <v>3.83832426350492</v>
      </c>
      <c r="Q186" s="75" t="n">
        <v>110.62964457</v>
      </c>
      <c r="S186" s="75" t="n">
        <v>7.91836378676605</v>
      </c>
      <c r="T186" s="75" t="n">
        <v>4229.7855489</v>
      </c>
      <c r="V186" s="75" t="n">
        <v>4.87422274862991</v>
      </c>
      <c r="W186" s="75" t="n">
        <v>10414.573554</v>
      </c>
      <c r="Y186" s="75" t="n">
        <v>3.56298638835732</v>
      </c>
      <c r="Z186" s="75" t="n">
        <v>115.11675657</v>
      </c>
      <c r="AB186" s="75" t="n">
        <v>7.91866573027617</v>
      </c>
      <c r="AC186" s="75" t="n">
        <v>4176.1071057</v>
      </c>
      <c r="AE186" s="75" t="n">
        <v>4.93091339006414</v>
      </c>
      <c r="AF186" s="75" t="n">
        <v>10646.390883</v>
      </c>
      <c r="AH186" s="75" t="n">
        <v>3.72517630141914</v>
      </c>
      <c r="AI186" s="75" t="n">
        <v>115.61416863</v>
      </c>
      <c r="AK186" s="75" t="n">
        <v>7.91835145171661</v>
      </c>
      <c r="AL186" s="75" t="n">
        <v>4271.7319986</v>
      </c>
      <c r="AN186" s="75" t="n">
        <v>5.03679451838183</v>
      </c>
      <c r="AO186" s="75" t="n">
        <v>10549.430601</v>
      </c>
      <c r="AQ186" s="75" t="n">
        <v>3.83832426350492</v>
      </c>
      <c r="AR186" s="75" t="n">
        <v>110.62964457</v>
      </c>
      <c r="AT186" s="75" t="n">
        <v>7.91836378676605</v>
      </c>
      <c r="AU186" s="75" t="n">
        <v>4229.7855489</v>
      </c>
      <c r="AW186" s="75" t="n">
        <v>4.87422274862991</v>
      </c>
      <c r="AX186" s="75" t="n">
        <v>10414.573554</v>
      </c>
      <c r="AZ186" s="75" t="n">
        <v>3.56298638835732</v>
      </c>
      <c r="BA186" s="75" t="n">
        <v>115.11675657</v>
      </c>
      <c r="BF186" s="75" t="n">
        <v>5.79269815588708</v>
      </c>
      <c r="BG186" s="75" t="n">
        <v>6929.0172033</v>
      </c>
      <c r="BI186" s="75" t="n">
        <v>5.76249700719118</v>
      </c>
      <c r="BJ186" s="75" t="n">
        <v>6863.7569199</v>
      </c>
      <c r="BO186" s="75" t="n">
        <v>5.79269815588708</v>
      </c>
      <c r="BP186" s="75" t="n">
        <v>6929.0172033</v>
      </c>
      <c r="BR186" s="75" t="n">
        <v>5.76249700719118</v>
      </c>
      <c r="BS186" s="75" t="n">
        <v>6863.7569199</v>
      </c>
      <c r="BX186" s="75" t="n">
        <v>7.00683344683277</v>
      </c>
      <c r="BY186" s="75" t="n">
        <v>185.17846035</v>
      </c>
      <c r="CD186" s="75" t="n">
        <v>5.73476343690584</v>
      </c>
      <c r="CE186" s="75" t="n">
        <v>7142.0986386</v>
      </c>
      <c r="CJ186" s="75" t="n">
        <v>7.00683344683277</v>
      </c>
      <c r="CK186" s="75" t="n">
        <v>185.17846035</v>
      </c>
      <c r="CP186" s="75" t="n">
        <v>5.73476343690584</v>
      </c>
      <c r="CQ186" s="75" t="n">
        <v>7142.0986386</v>
      </c>
    </row>
    <row r="187" s="75" customFormat="true" ht="14.5" hidden="false" customHeight="false" outlineLevel="0" collapsed="false">
      <c r="A187" s="75" t="n">
        <v>7.91866573027617</v>
      </c>
      <c r="B187" s="75" t="n">
        <v>4224.1083368</v>
      </c>
      <c r="D187" s="75" t="n">
        <v>4.88060782510382</v>
      </c>
      <c r="E187" s="75" t="n">
        <v>10768.763192</v>
      </c>
      <c r="G187" s="75" t="n">
        <v>3.69467830632906</v>
      </c>
      <c r="H187" s="75" t="n">
        <v>116.94306712</v>
      </c>
      <c r="J187" s="75" t="n">
        <v>7.91835125342352</v>
      </c>
      <c r="K187" s="75" t="n">
        <v>4320.8323664</v>
      </c>
      <c r="M187" s="75" t="n">
        <v>4.96469873245343</v>
      </c>
      <c r="N187" s="75" t="n">
        <v>10670.688424</v>
      </c>
      <c r="P187" s="75" t="n">
        <v>3.75171523280827</v>
      </c>
      <c r="Q187" s="75" t="n">
        <v>111.90124968</v>
      </c>
      <c r="S187" s="75" t="n">
        <v>7.91836378676605</v>
      </c>
      <c r="T187" s="75" t="n">
        <v>4278.4037736</v>
      </c>
      <c r="V187" s="75" t="n">
        <v>4.85349135562466</v>
      </c>
      <c r="W187" s="75" t="n">
        <v>10534.281296</v>
      </c>
      <c r="Y187" s="75" t="n">
        <v>3.54928942585911</v>
      </c>
      <c r="Z187" s="75" t="n">
        <v>116.43993768</v>
      </c>
      <c r="AB187" s="75" t="n">
        <v>7.91866573027617</v>
      </c>
      <c r="AC187" s="75" t="n">
        <v>4224.1083368</v>
      </c>
      <c r="AE187" s="75" t="n">
        <v>4.88060782510382</v>
      </c>
      <c r="AF187" s="75" t="n">
        <v>10768.763192</v>
      </c>
      <c r="AH187" s="75" t="n">
        <v>3.69467830632906</v>
      </c>
      <c r="AI187" s="75" t="n">
        <v>116.94306712</v>
      </c>
      <c r="AK187" s="75" t="n">
        <v>7.91835125342352</v>
      </c>
      <c r="AL187" s="75" t="n">
        <v>4320.8323664</v>
      </c>
      <c r="AN187" s="75" t="n">
        <v>4.96469873245343</v>
      </c>
      <c r="AO187" s="75" t="n">
        <v>10670.688424</v>
      </c>
      <c r="AQ187" s="75" t="n">
        <v>3.75171523280827</v>
      </c>
      <c r="AR187" s="75" t="n">
        <v>111.90124968</v>
      </c>
      <c r="AT187" s="75" t="n">
        <v>7.91836378676605</v>
      </c>
      <c r="AU187" s="75" t="n">
        <v>4278.4037736</v>
      </c>
      <c r="AW187" s="75" t="n">
        <v>4.85349135562466</v>
      </c>
      <c r="AX187" s="75" t="n">
        <v>10534.281296</v>
      </c>
      <c r="AZ187" s="75" t="n">
        <v>3.54928942585911</v>
      </c>
      <c r="BA187" s="75" t="n">
        <v>116.43993768</v>
      </c>
      <c r="BF187" s="75" t="n">
        <v>5.78375104941188</v>
      </c>
      <c r="BG187" s="75" t="n">
        <v>7008.6610792</v>
      </c>
      <c r="BI187" s="75" t="n">
        <v>5.7374376927565</v>
      </c>
      <c r="BJ187" s="75" t="n">
        <v>6942.6506776</v>
      </c>
      <c r="BO187" s="75" t="n">
        <v>5.78375104941188</v>
      </c>
      <c r="BP187" s="75" t="n">
        <v>7008.6610792</v>
      </c>
      <c r="BR187" s="75" t="n">
        <v>5.7374376927565</v>
      </c>
      <c r="BS187" s="75" t="n">
        <v>6942.6506776</v>
      </c>
      <c r="BX187" s="75" t="n">
        <v>6.99135332453533</v>
      </c>
      <c r="BY187" s="75" t="n">
        <v>187.3069484</v>
      </c>
      <c r="CD187" s="75" t="n">
        <v>5.69355738859551</v>
      </c>
      <c r="CE187" s="75" t="n">
        <v>7224.1917264</v>
      </c>
      <c r="CJ187" s="75" t="n">
        <v>6.99135332453533</v>
      </c>
      <c r="CK187" s="75" t="n">
        <v>187.3069484</v>
      </c>
      <c r="CP187" s="75" t="n">
        <v>5.69355738859551</v>
      </c>
      <c r="CQ187" s="75" t="n">
        <v>7224.1917264</v>
      </c>
    </row>
    <row r="188" s="75" customFormat="true" ht="14.5" hidden="false" customHeight="false" outlineLevel="0" collapsed="false">
      <c r="A188" s="75" t="n">
        <v>7.91866573027617</v>
      </c>
      <c r="B188" s="75" t="n">
        <v>4224.1083368</v>
      </c>
      <c r="D188" s="75" t="n">
        <v>4.88060782510382</v>
      </c>
      <c r="E188" s="75" t="n">
        <v>10768.763192</v>
      </c>
      <c r="G188" s="75" t="n">
        <v>3.69467830632906</v>
      </c>
      <c r="H188" s="75" t="n">
        <v>116.94306712</v>
      </c>
      <c r="J188" s="75" t="n">
        <v>7.91835125342352</v>
      </c>
      <c r="K188" s="75" t="n">
        <v>4320.8323664</v>
      </c>
      <c r="M188" s="75" t="n">
        <v>4.96469873245343</v>
      </c>
      <c r="N188" s="75" t="n">
        <v>10670.688424</v>
      </c>
      <c r="P188" s="75" t="n">
        <v>3.75171523280827</v>
      </c>
      <c r="Q188" s="75" t="n">
        <v>111.90124968</v>
      </c>
      <c r="S188" s="75" t="n">
        <v>7.91836378676605</v>
      </c>
      <c r="T188" s="75" t="n">
        <v>4278.4037736</v>
      </c>
      <c r="V188" s="75" t="n">
        <v>4.85349135562466</v>
      </c>
      <c r="W188" s="75" t="n">
        <v>10534.281296</v>
      </c>
      <c r="Y188" s="75" t="n">
        <v>3.54928942585911</v>
      </c>
      <c r="Z188" s="75" t="n">
        <v>116.43993768</v>
      </c>
      <c r="AB188" s="75" t="n">
        <v>7.91866573027617</v>
      </c>
      <c r="AC188" s="75" t="n">
        <v>4224.1083368</v>
      </c>
      <c r="AE188" s="75" t="n">
        <v>4.88060782510382</v>
      </c>
      <c r="AF188" s="75" t="n">
        <v>10768.763192</v>
      </c>
      <c r="AH188" s="75" t="n">
        <v>3.69467830632906</v>
      </c>
      <c r="AI188" s="75" t="n">
        <v>116.94306712</v>
      </c>
      <c r="AK188" s="75" t="n">
        <v>7.91835125342352</v>
      </c>
      <c r="AL188" s="75" t="n">
        <v>4320.8323664</v>
      </c>
      <c r="AN188" s="75" t="n">
        <v>4.96469873245343</v>
      </c>
      <c r="AO188" s="75" t="n">
        <v>10670.688424</v>
      </c>
      <c r="AQ188" s="75" t="n">
        <v>3.75171523280827</v>
      </c>
      <c r="AR188" s="75" t="n">
        <v>111.90124968</v>
      </c>
      <c r="AT188" s="75" t="n">
        <v>7.91836378676605</v>
      </c>
      <c r="AU188" s="75" t="n">
        <v>4278.4037736</v>
      </c>
      <c r="AW188" s="75" t="n">
        <v>4.85349135562466</v>
      </c>
      <c r="AX188" s="75" t="n">
        <v>10534.281296</v>
      </c>
      <c r="AZ188" s="75" t="n">
        <v>3.54928942585911</v>
      </c>
      <c r="BA188" s="75" t="n">
        <v>116.43993768</v>
      </c>
      <c r="BF188" s="75" t="n">
        <v>5.78375104941188</v>
      </c>
      <c r="BG188" s="75" t="n">
        <v>7008.6610792</v>
      </c>
      <c r="BI188" s="75" t="n">
        <v>5.7374376927565</v>
      </c>
      <c r="BJ188" s="75" t="n">
        <v>6942.6506776</v>
      </c>
      <c r="BO188" s="75" t="n">
        <v>5.78375104941188</v>
      </c>
      <c r="BP188" s="75" t="n">
        <v>7008.6610792</v>
      </c>
      <c r="BR188" s="75" t="n">
        <v>5.7374376927565</v>
      </c>
      <c r="BS188" s="75" t="n">
        <v>6942.6506776</v>
      </c>
      <c r="BX188" s="75" t="n">
        <v>6.99135332453533</v>
      </c>
      <c r="BY188" s="75" t="n">
        <v>187.3069484</v>
      </c>
      <c r="CD188" s="75" t="n">
        <v>5.69355738859551</v>
      </c>
      <c r="CE188" s="75" t="n">
        <v>7224.1917264</v>
      </c>
      <c r="CJ188" s="75" t="n">
        <v>6.99135332453533</v>
      </c>
      <c r="CK188" s="75" t="n">
        <v>187.3069484</v>
      </c>
      <c r="CP188" s="75" t="n">
        <v>5.69355738859551</v>
      </c>
      <c r="CQ188" s="75" t="n">
        <v>7224.1917264</v>
      </c>
    </row>
    <row r="189" s="75" customFormat="true" ht="14.5" hidden="false" customHeight="false" outlineLevel="0" collapsed="false">
      <c r="A189" s="75" t="n">
        <v>7.91849293564626</v>
      </c>
      <c r="B189" s="75" t="n">
        <v>4272.1095679</v>
      </c>
      <c r="D189" s="75" t="n">
        <v>4.81899084506898</v>
      </c>
      <c r="E189" s="75" t="n">
        <v>10891.135501</v>
      </c>
      <c r="G189" s="75" t="n">
        <v>3.67066324328588</v>
      </c>
      <c r="H189" s="75" t="n">
        <v>118.27196561</v>
      </c>
      <c r="J189" s="75" t="n">
        <v>7.91835055546609</v>
      </c>
      <c r="K189" s="75" t="n">
        <v>4369.9327342</v>
      </c>
      <c r="M189" s="75" t="n">
        <v>4.96434214302496</v>
      </c>
      <c r="N189" s="75" t="n">
        <v>10791.946247</v>
      </c>
      <c r="P189" s="75" t="n">
        <v>3.69583177282669</v>
      </c>
      <c r="Q189" s="75" t="n">
        <v>113.17285479</v>
      </c>
      <c r="S189" s="75" t="n">
        <v>7.91836378676605</v>
      </c>
      <c r="T189" s="75" t="n">
        <v>4327.0219983</v>
      </c>
      <c r="V189" s="75" t="n">
        <v>4.81563529627749</v>
      </c>
      <c r="W189" s="75" t="n">
        <v>10653.989038</v>
      </c>
      <c r="Y189" s="75" t="n">
        <v>3.52780169457686</v>
      </c>
      <c r="Z189" s="75" t="n">
        <v>117.76311879</v>
      </c>
      <c r="AB189" s="75" t="n">
        <v>7.91849293564626</v>
      </c>
      <c r="AC189" s="75" t="n">
        <v>4272.1095679</v>
      </c>
      <c r="AE189" s="75" t="n">
        <v>4.81899084506898</v>
      </c>
      <c r="AF189" s="75" t="n">
        <v>10891.135501</v>
      </c>
      <c r="AH189" s="75" t="n">
        <v>3.67066324328588</v>
      </c>
      <c r="AI189" s="75" t="n">
        <v>118.27196561</v>
      </c>
      <c r="AK189" s="75" t="n">
        <v>7.91835055546609</v>
      </c>
      <c r="AL189" s="75" t="n">
        <v>4369.9327342</v>
      </c>
      <c r="AN189" s="75" t="n">
        <v>4.96434214302496</v>
      </c>
      <c r="AO189" s="75" t="n">
        <v>10791.946247</v>
      </c>
      <c r="AQ189" s="75" t="n">
        <v>3.69583177282669</v>
      </c>
      <c r="AR189" s="75" t="n">
        <v>113.17285479</v>
      </c>
      <c r="AT189" s="75" t="n">
        <v>7.91836378676605</v>
      </c>
      <c r="AU189" s="75" t="n">
        <v>4327.0219983</v>
      </c>
      <c r="AW189" s="75" t="n">
        <v>4.81563529627749</v>
      </c>
      <c r="AX189" s="75" t="n">
        <v>10653.989038</v>
      </c>
      <c r="AZ189" s="75" t="n">
        <v>3.52780169457686</v>
      </c>
      <c r="BA189" s="75" t="n">
        <v>117.76311879</v>
      </c>
      <c r="BF189" s="75" t="n">
        <v>5.75542699674391</v>
      </c>
      <c r="BG189" s="75" t="n">
        <v>7088.3049551</v>
      </c>
      <c r="BI189" s="75" t="n">
        <v>5.71875114969693</v>
      </c>
      <c r="BJ189" s="75" t="n">
        <v>7021.5444353</v>
      </c>
      <c r="BO189" s="75" t="n">
        <v>5.75542699674391</v>
      </c>
      <c r="BP189" s="75" t="n">
        <v>7088.3049551</v>
      </c>
      <c r="BR189" s="75" t="n">
        <v>5.71875114969693</v>
      </c>
      <c r="BS189" s="75" t="n">
        <v>7021.5444353</v>
      </c>
      <c r="BX189" s="75" t="n">
        <v>6.97664872311309</v>
      </c>
      <c r="BY189" s="75" t="n">
        <v>189.43543645</v>
      </c>
      <c r="CD189" s="75" t="n">
        <v>5.68101241852024</v>
      </c>
      <c r="CE189" s="75" t="n">
        <v>7306.2848142</v>
      </c>
      <c r="CJ189" s="75" t="n">
        <v>6.97664872311309</v>
      </c>
      <c r="CK189" s="75" t="n">
        <v>189.43543645</v>
      </c>
      <c r="CP189" s="75" t="n">
        <v>5.68101241852024</v>
      </c>
      <c r="CQ189" s="75" t="n">
        <v>7306.2848142</v>
      </c>
    </row>
    <row r="190" s="75" customFormat="true" ht="14.5" hidden="false" customHeight="false" outlineLevel="0" collapsed="false">
      <c r="A190" s="75" t="n">
        <v>7.91849293564626</v>
      </c>
      <c r="B190" s="75" t="n">
        <v>4272.1095679</v>
      </c>
      <c r="D190" s="75" t="n">
        <v>4.81899084506898</v>
      </c>
      <c r="E190" s="75" t="n">
        <v>10891.135501</v>
      </c>
      <c r="G190" s="75" t="n">
        <v>3.67066324328588</v>
      </c>
      <c r="H190" s="75" t="n">
        <v>118.27196561</v>
      </c>
      <c r="J190" s="75" t="n">
        <v>7.91835055546609</v>
      </c>
      <c r="K190" s="75" t="n">
        <v>4369.9327342</v>
      </c>
      <c r="M190" s="75" t="n">
        <v>4.96434214302496</v>
      </c>
      <c r="N190" s="75" t="n">
        <v>10791.946247</v>
      </c>
      <c r="P190" s="75" t="n">
        <v>3.69583177282669</v>
      </c>
      <c r="Q190" s="75" t="n">
        <v>113.17285479</v>
      </c>
      <c r="S190" s="75" t="n">
        <v>7.91836378676605</v>
      </c>
      <c r="T190" s="75" t="n">
        <v>4327.0219983</v>
      </c>
      <c r="V190" s="75" t="n">
        <v>4.81563529627749</v>
      </c>
      <c r="W190" s="75" t="n">
        <v>10653.989038</v>
      </c>
      <c r="Y190" s="75" t="n">
        <v>3.52780169457686</v>
      </c>
      <c r="Z190" s="75" t="n">
        <v>117.76311879</v>
      </c>
      <c r="AB190" s="75" t="n">
        <v>7.91849293564626</v>
      </c>
      <c r="AC190" s="75" t="n">
        <v>4272.1095679</v>
      </c>
      <c r="AE190" s="75" t="n">
        <v>4.81899084506898</v>
      </c>
      <c r="AF190" s="75" t="n">
        <v>10891.135501</v>
      </c>
      <c r="AH190" s="75" t="n">
        <v>3.67066324328588</v>
      </c>
      <c r="AI190" s="75" t="n">
        <v>118.27196561</v>
      </c>
      <c r="AK190" s="75" t="n">
        <v>7.91835055546609</v>
      </c>
      <c r="AL190" s="75" t="n">
        <v>4369.9327342</v>
      </c>
      <c r="AN190" s="75" t="n">
        <v>4.96434214302496</v>
      </c>
      <c r="AO190" s="75" t="n">
        <v>10791.946247</v>
      </c>
      <c r="AQ190" s="75" t="n">
        <v>3.69583177282669</v>
      </c>
      <c r="AR190" s="75" t="n">
        <v>113.17285479</v>
      </c>
      <c r="AT190" s="75" t="n">
        <v>7.91836378676605</v>
      </c>
      <c r="AU190" s="75" t="n">
        <v>4327.0219983</v>
      </c>
      <c r="AW190" s="75" t="n">
        <v>4.81563529627749</v>
      </c>
      <c r="AX190" s="75" t="n">
        <v>10653.989038</v>
      </c>
      <c r="AZ190" s="75" t="n">
        <v>3.52780169457686</v>
      </c>
      <c r="BA190" s="75" t="n">
        <v>117.76311879</v>
      </c>
      <c r="BF190" s="75" t="n">
        <v>5.75542699674391</v>
      </c>
      <c r="BG190" s="75" t="n">
        <v>7088.3049551</v>
      </c>
      <c r="BI190" s="75" t="n">
        <v>5.71875114969693</v>
      </c>
      <c r="BJ190" s="75" t="n">
        <v>7021.5444353</v>
      </c>
      <c r="BO190" s="75" t="n">
        <v>5.75542699674391</v>
      </c>
      <c r="BP190" s="75" t="n">
        <v>7088.3049551</v>
      </c>
      <c r="BR190" s="75" t="n">
        <v>5.71875114969693</v>
      </c>
      <c r="BS190" s="75" t="n">
        <v>7021.5444353</v>
      </c>
      <c r="BX190" s="75" t="n">
        <v>6.97664872311309</v>
      </c>
      <c r="BY190" s="75" t="n">
        <v>189.43543645</v>
      </c>
      <c r="CD190" s="75" t="n">
        <v>5.68101241852024</v>
      </c>
      <c r="CE190" s="75" t="n">
        <v>7306.2848142</v>
      </c>
      <c r="CJ190" s="75" t="n">
        <v>6.97664872311309</v>
      </c>
      <c r="CK190" s="75" t="n">
        <v>189.43543645</v>
      </c>
      <c r="CP190" s="75" t="n">
        <v>5.68101241852024</v>
      </c>
      <c r="CQ190" s="75" t="n">
        <v>7306.2848142</v>
      </c>
    </row>
    <row r="191" s="75" customFormat="true" ht="14.5" hidden="false" customHeight="false" outlineLevel="0" collapsed="false">
      <c r="A191" s="75" t="n">
        <v>7.91849293564626</v>
      </c>
      <c r="B191" s="75" t="n">
        <v>4320.110799</v>
      </c>
      <c r="D191" s="75" t="n">
        <v>4.77207098580469</v>
      </c>
      <c r="E191" s="75" t="n">
        <v>11013.50781</v>
      </c>
      <c r="G191" s="75" t="n">
        <v>3.50947135210255</v>
      </c>
      <c r="H191" s="75" t="n">
        <v>119.6008641</v>
      </c>
      <c r="J191" s="75" t="n">
        <v>7.91835055546609</v>
      </c>
      <c r="K191" s="75" t="n">
        <v>4419.033102</v>
      </c>
      <c r="M191" s="75" t="n">
        <v>4.87937308163508</v>
      </c>
      <c r="N191" s="75" t="n">
        <v>10913.20407</v>
      </c>
      <c r="P191" s="75" t="n">
        <v>3.65939321141385</v>
      </c>
      <c r="Q191" s="75" t="n">
        <v>114.4444599</v>
      </c>
      <c r="S191" s="75" t="n">
        <v>7.91836378676605</v>
      </c>
      <c r="T191" s="75" t="n">
        <v>4375.640223</v>
      </c>
      <c r="V191" s="75" t="n">
        <v>4.70882299584274</v>
      </c>
      <c r="W191" s="75" t="n">
        <v>10773.69678</v>
      </c>
      <c r="Y191" s="75" t="n">
        <v>3.4730244496231</v>
      </c>
      <c r="Z191" s="75" t="n">
        <v>119.0862999</v>
      </c>
      <c r="AB191" s="75" t="n">
        <v>7.91849293564626</v>
      </c>
      <c r="AC191" s="75" t="n">
        <v>4320.110799</v>
      </c>
      <c r="AE191" s="75" t="n">
        <v>4.77207098580469</v>
      </c>
      <c r="AF191" s="75" t="n">
        <v>11013.50781</v>
      </c>
      <c r="AH191" s="75" t="n">
        <v>3.50947135210255</v>
      </c>
      <c r="AI191" s="75" t="n">
        <v>119.6008641</v>
      </c>
      <c r="AK191" s="75" t="n">
        <v>7.91835055546609</v>
      </c>
      <c r="AL191" s="75" t="n">
        <v>4419.033102</v>
      </c>
      <c r="AN191" s="75" t="n">
        <v>4.87937308163508</v>
      </c>
      <c r="AO191" s="75" t="n">
        <v>10913.20407</v>
      </c>
      <c r="AQ191" s="75" t="n">
        <v>3.65939321141385</v>
      </c>
      <c r="AR191" s="75" t="n">
        <v>114.4444599</v>
      </c>
      <c r="AT191" s="75" t="n">
        <v>7.91836378676605</v>
      </c>
      <c r="AU191" s="75" t="n">
        <v>4375.640223</v>
      </c>
      <c r="AW191" s="75" t="n">
        <v>4.70882299584274</v>
      </c>
      <c r="AX191" s="75" t="n">
        <v>10773.69678</v>
      </c>
      <c r="AZ191" s="75" t="n">
        <v>3.4730244496231</v>
      </c>
      <c r="BA191" s="75" t="n">
        <v>119.0862999</v>
      </c>
      <c r="BF191" s="75" t="n">
        <v>5.73181176393437</v>
      </c>
      <c r="BG191" s="75" t="n">
        <v>7167.948831</v>
      </c>
      <c r="BI191" s="75" t="n">
        <v>5.70465161175387</v>
      </c>
      <c r="BJ191" s="75" t="n">
        <v>7100.438193</v>
      </c>
      <c r="BO191" s="75" t="n">
        <v>5.73181176393437</v>
      </c>
      <c r="BP191" s="75" t="n">
        <v>7167.948831</v>
      </c>
      <c r="BR191" s="75" t="n">
        <v>5.70465161175387</v>
      </c>
      <c r="BS191" s="75" t="n">
        <v>7100.438193</v>
      </c>
      <c r="BX191" s="75" t="n">
        <v>6.95355345353573</v>
      </c>
      <c r="BY191" s="75" t="n">
        <v>191.5639245</v>
      </c>
      <c r="CD191" s="75" t="n">
        <v>5.67865295609239</v>
      </c>
      <c r="CE191" s="75" t="n">
        <v>7388.377902</v>
      </c>
      <c r="CJ191" s="75" t="n">
        <v>6.95355345353573</v>
      </c>
      <c r="CK191" s="75" t="n">
        <v>191.5639245</v>
      </c>
      <c r="CP191" s="75" t="n">
        <v>5.67865295609239</v>
      </c>
      <c r="CQ191" s="75" t="n">
        <v>7388.377902</v>
      </c>
    </row>
    <row r="192" s="75" customFormat="true" ht="14.5" hidden="false" customHeight="false" outlineLevel="0" collapsed="false">
      <c r="A192" s="75" t="n">
        <v>7.91849293564626</v>
      </c>
      <c r="B192" s="75" t="n">
        <v>4320.110799</v>
      </c>
      <c r="D192" s="75" t="n">
        <v>4.77207098580469</v>
      </c>
      <c r="E192" s="75" t="n">
        <v>11013.50781</v>
      </c>
      <c r="G192" s="75" t="n">
        <v>3.50947135210255</v>
      </c>
      <c r="H192" s="75" t="n">
        <v>119.6008641</v>
      </c>
      <c r="J192" s="75" t="n">
        <v>7.91835055546609</v>
      </c>
      <c r="K192" s="75" t="n">
        <v>4419.033102</v>
      </c>
      <c r="M192" s="75" t="n">
        <v>4.87937308163508</v>
      </c>
      <c r="N192" s="75" t="n">
        <v>10913.20407</v>
      </c>
      <c r="P192" s="75" t="n">
        <v>3.65939321141385</v>
      </c>
      <c r="Q192" s="75" t="n">
        <v>114.4444599</v>
      </c>
      <c r="S192" s="75" t="n">
        <v>7.91836378676605</v>
      </c>
      <c r="T192" s="75" t="n">
        <v>4375.640223</v>
      </c>
      <c r="V192" s="75" t="n">
        <v>4.70882299584274</v>
      </c>
      <c r="W192" s="75" t="n">
        <v>10773.69678</v>
      </c>
      <c r="Y192" s="75" t="n">
        <v>3.4730244496231</v>
      </c>
      <c r="Z192" s="75" t="n">
        <v>119.0862999</v>
      </c>
      <c r="AB192" s="75" t="n">
        <v>7.91849293564626</v>
      </c>
      <c r="AC192" s="75" t="n">
        <v>4320.110799</v>
      </c>
      <c r="AE192" s="75" t="n">
        <v>4.77207098580469</v>
      </c>
      <c r="AF192" s="75" t="n">
        <v>11013.50781</v>
      </c>
      <c r="AH192" s="75" t="n">
        <v>3.50947135210255</v>
      </c>
      <c r="AI192" s="75" t="n">
        <v>119.6008641</v>
      </c>
      <c r="AK192" s="75" t="n">
        <v>7.91835055546609</v>
      </c>
      <c r="AL192" s="75" t="n">
        <v>4419.033102</v>
      </c>
      <c r="AN192" s="75" t="n">
        <v>4.87937308163508</v>
      </c>
      <c r="AO192" s="75" t="n">
        <v>10913.20407</v>
      </c>
      <c r="AQ192" s="75" t="n">
        <v>3.65939321141385</v>
      </c>
      <c r="AR192" s="75" t="n">
        <v>114.4444599</v>
      </c>
      <c r="AT192" s="75" t="n">
        <v>7.91836378676605</v>
      </c>
      <c r="AU192" s="75" t="n">
        <v>4375.640223</v>
      </c>
      <c r="AW192" s="75" t="n">
        <v>4.70882299584274</v>
      </c>
      <c r="AX192" s="75" t="n">
        <v>10773.69678</v>
      </c>
      <c r="AZ192" s="75" t="n">
        <v>3.4730244496231</v>
      </c>
      <c r="BA192" s="75" t="n">
        <v>119.0862999</v>
      </c>
      <c r="BF192" s="75" t="n">
        <v>5.73181176393437</v>
      </c>
      <c r="BG192" s="75" t="n">
        <v>7167.948831</v>
      </c>
      <c r="BI192" s="75" t="n">
        <v>5.70465161175387</v>
      </c>
      <c r="BJ192" s="75" t="n">
        <v>7100.438193</v>
      </c>
      <c r="BO192" s="75" t="n">
        <v>5.73181176393437</v>
      </c>
      <c r="BP192" s="75" t="n">
        <v>7167.948831</v>
      </c>
      <c r="BR192" s="75" t="n">
        <v>5.70465161175387</v>
      </c>
      <c r="BS192" s="75" t="n">
        <v>7100.438193</v>
      </c>
      <c r="BX192" s="75" t="n">
        <v>6.95355345353573</v>
      </c>
      <c r="BY192" s="75" t="n">
        <v>191.5639245</v>
      </c>
      <c r="CD192" s="75" t="n">
        <v>5.67865295609239</v>
      </c>
      <c r="CE192" s="75" t="n">
        <v>7388.377902</v>
      </c>
      <c r="CJ192" s="75" t="n">
        <v>6.95355345353573</v>
      </c>
      <c r="CK192" s="75" t="n">
        <v>191.5639245</v>
      </c>
      <c r="CP192" s="75" t="n">
        <v>5.67865295609239</v>
      </c>
      <c r="CQ192" s="75" t="n">
        <v>7388.377902</v>
      </c>
    </row>
    <row r="193" s="75" customFormat="true" ht="14.5" hidden="false" customHeight="false" outlineLevel="0" collapsed="false">
      <c r="A193" s="75" t="n">
        <v>7.91849293564626</v>
      </c>
      <c r="B193" s="75" t="n">
        <v>4368.1120301</v>
      </c>
      <c r="D193" s="75" t="n">
        <v>4.67849561667831</v>
      </c>
      <c r="E193" s="75" t="n">
        <v>11135.880119</v>
      </c>
      <c r="G193" s="75" t="n">
        <v>3.50947135210255</v>
      </c>
      <c r="H193" s="75" t="n">
        <v>120.92976259</v>
      </c>
      <c r="J193" s="75" t="n">
        <v>7.91835055546609</v>
      </c>
      <c r="K193" s="75" t="n">
        <v>4468.1334698</v>
      </c>
      <c r="M193" s="75" t="n">
        <v>4.81765459898486</v>
      </c>
      <c r="N193" s="75" t="n">
        <v>11034.461893</v>
      </c>
      <c r="P193" s="75" t="n">
        <v>3.62166086959503</v>
      </c>
      <c r="Q193" s="75" t="n">
        <v>115.71606501</v>
      </c>
      <c r="S193" s="75" t="n">
        <v>7.91819110875104</v>
      </c>
      <c r="T193" s="75" t="n">
        <v>4424.2584477</v>
      </c>
      <c r="V193" s="75" t="n">
        <v>4.69266629273708</v>
      </c>
      <c r="W193" s="75" t="n">
        <v>10893.404522</v>
      </c>
      <c r="Y193" s="75" t="n">
        <v>3.4730244496231</v>
      </c>
      <c r="Z193" s="75" t="n">
        <v>120.40948101</v>
      </c>
      <c r="AB193" s="75" t="n">
        <v>7.91849293564626</v>
      </c>
      <c r="AC193" s="75" t="n">
        <v>4368.1120301</v>
      </c>
      <c r="AE193" s="75" t="n">
        <v>4.67849561667831</v>
      </c>
      <c r="AF193" s="75" t="n">
        <v>11135.880119</v>
      </c>
      <c r="AH193" s="75" t="n">
        <v>3.50947135210255</v>
      </c>
      <c r="AI193" s="75" t="n">
        <v>120.92976259</v>
      </c>
      <c r="AK193" s="75" t="n">
        <v>7.91835055546609</v>
      </c>
      <c r="AL193" s="75" t="n">
        <v>4468.1334698</v>
      </c>
      <c r="AN193" s="75" t="n">
        <v>4.81765459898486</v>
      </c>
      <c r="AO193" s="75" t="n">
        <v>11034.461893</v>
      </c>
      <c r="AQ193" s="75" t="n">
        <v>3.62166086959503</v>
      </c>
      <c r="AR193" s="75" t="n">
        <v>115.71606501</v>
      </c>
      <c r="AT193" s="75" t="n">
        <v>7.91819110875104</v>
      </c>
      <c r="AU193" s="75" t="n">
        <v>4424.2584477</v>
      </c>
      <c r="AW193" s="75" t="n">
        <v>4.69266629273708</v>
      </c>
      <c r="AX193" s="75" t="n">
        <v>10893.404522</v>
      </c>
      <c r="AZ193" s="75" t="n">
        <v>3.4730244496231</v>
      </c>
      <c r="BA193" s="75" t="n">
        <v>120.40948101</v>
      </c>
      <c r="BF193" s="75" t="n">
        <v>5.69852129117558</v>
      </c>
      <c r="BG193" s="75" t="n">
        <v>7247.5927069</v>
      </c>
      <c r="BI193" s="75" t="n">
        <v>5.69598995295876</v>
      </c>
      <c r="BJ193" s="75" t="n">
        <v>7179.3319507</v>
      </c>
      <c r="BO193" s="75" t="n">
        <v>5.69852129117558</v>
      </c>
      <c r="BP193" s="75" t="n">
        <v>7247.5927069</v>
      </c>
      <c r="BR193" s="75" t="n">
        <v>5.69598995295876</v>
      </c>
      <c r="BS193" s="75" t="n">
        <v>7179.3319507</v>
      </c>
      <c r="BX193" s="75" t="n">
        <v>6.93594838970707</v>
      </c>
      <c r="BY193" s="75" t="n">
        <v>193.69241255</v>
      </c>
      <c r="CD193" s="75" t="n">
        <v>5.63614323270823</v>
      </c>
      <c r="CE193" s="75" t="n">
        <v>7470.4709898</v>
      </c>
      <c r="CJ193" s="75" t="n">
        <v>6.93594838970707</v>
      </c>
      <c r="CK193" s="75" t="n">
        <v>193.69241255</v>
      </c>
      <c r="CP193" s="75" t="n">
        <v>5.63614323270823</v>
      </c>
      <c r="CQ193" s="75" t="n">
        <v>7470.4709898</v>
      </c>
    </row>
    <row r="194" s="75" customFormat="true" ht="14.5" hidden="false" customHeight="false" outlineLevel="0" collapsed="false">
      <c r="A194" s="75" t="n">
        <v>7.91849293564626</v>
      </c>
      <c r="B194" s="75" t="n">
        <v>4368.1120301</v>
      </c>
      <c r="D194" s="75" t="n">
        <v>4.67849561667831</v>
      </c>
      <c r="E194" s="75" t="n">
        <v>11135.880119</v>
      </c>
      <c r="G194" s="75" t="n">
        <v>3.50947135210255</v>
      </c>
      <c r="H194" s="75" t="n">
        <v>120.92976259</v>
      </c>
      <c r="J194" s="75" t="n">
        <v>7.91835055546609</v>
      </c>
      <c r="K194" s="75" t="n">
        <v>4468.1334698</v>
      </c>
      <c r="M194" s="75" t="n">
        <v>4.81765459898486</v>
      </c>
      <c r="N194" s="75" t="n">
        <v>11034.461893</v>
      </c>
      <c r="P194" s="75" t="n">
        <v>3.62166086959503</v>
      </c>
      <c r="Q194" s="75" t="n">
        <v>115.71606501</v>
      </c>
      <c r="S194" s="75" t="n">
        <v>7.91819110875104</v>
      </c>
      <c r="T194" s="75" t="n">
        <v>4424.2584477</v>
      </c>
      <c r="V194" s="75" t="n">
        <v>4.69266629273708</v>
      </c>
      <c r="W194" s="75" t="n">
        <v>10893.404522</v>
      </c>
      <c r="Y194" s="75" t="n">
        <v>3.4730244496231</v>
      </c>
      <c r="Z194" s="75" t="n">
        <v>120.40948101</v>
      </c>
      <c r="AB194" s="75" t="n">
        <v>7.91849293564626</v>
      </c>
      <c r="AC194" s="75" t="n">
        <v>4368.1120301</v>
      </c>
      <c r="AE194" s="75" t="n">
        <v>4.67849561667831</v>
      </c>
      <c r="AF194" s="75" t="n">
        <v>11135.880119</v>
      </c>
      <c r="AH194" s="75" t="n">
        <v>3.50947135210255</v>
      </c>
      <c r="AI194" s="75" t="n">
        <v>120.92976259</v>
      </c>
      <c r="AK194" s="75" t="n">
        <v>7.91835055546609</v>
      </c>
      <c r="AL194" s="75" t="n">
        <v>4468.1334698</v>
      </c>
      <c r="AN194" s="75" t="n">
        <v>4.81765459898486</v>
      </c>
      <c r="AO194" s="75" t="n">
        <v>11034.461893</v>
      </c>
      <c r="AQ194" s="75" t="n">
        <v>3.62166086959503</v>
      </c>
      <c r="AR194" s="75" t="n">
        <v>115.71606501</v>
      </c>
      <c r="AT194" s="75" t="n">
        <v>7.91819110875104</v>
      </c>
      <c r="AU194" s="75" t="n">
        <v>4424.2584477</v>
      </c>
      <c r="AW194" s="75" t="n">
        <v>4.69266629273708</v>
      </c>
      <c r="AX194" s="75" t="n">
        <v>10893.404522</v>
      </c>
      <c r="AZ194" s="75" t="n">
        <v>3.4730244496231</v>
      </c>
      <c r="BA194" s="75" t="n">
        <v>120.40948101</v>
      </c>
      <c r="BF194" s="75" t="n">
        <v>5.69852129117558</v>
      </c>
      <c r="BG194" s="75" t="n">
        <v>7247.5927069</v>
      </c>
      <c r="BI194" s="75" t="n">
        <v>5.69598995295876</v>
      </c>
      <c r="BJ194" s="75" t="n">
        <v>7179.3319507</v>
      </c>
      <c r="BO194" s="75" t="n">
        <v>5.69852129117558</v>
      </c>
      <c r="BP194" s="75" t="n">
        <v>7247.5927069</v>
      </c>
      <c r="BR194" s="75" t="n">
        <v>5.69598995295876</v>
      </c>
      <c r="BS194" s="75" t="n">
        <v>7179.3319507</v>
      </c>
      <c r="BX194" s="75" t="n">
        <v>6.93594838970707</v>
      </c>
      <c r="BY194" s="75" t="n">
        <v>193.69241255</v>
      </c>
      <c r="CD194" s="75" t="n">
        <v>5.63614323270823</v>
      </c>
      <c r="CE194" s="75" t="n">
        <v>7470.4709898</v>
      </c>
      <c r="CJ194" s="75" t="n">
        <v>6.93594838970707</v>
      </c>
      <c r="CK194" s="75" t="n">
        <v>193.69241255</v>
      </c>
      <c r="CP194" s="75" t="n">
        <v>5.63614323270823</v>
      </c>
      <c r="CQ194" s="75" t="n">
        <v>7470.4709898</v>
      </c>
    </row>
    <row r="195" s="75" customFormat="true" ht="14.5" hidden="false" customHeight="false" outlineLevel="0" collapsed="false">
      <c r="A195" s="75" t="n">
        <v>7.91849293564626</v>
      </c>
      <c r="B195" s="75" t="n">
        <v>4416.1132612</v>
      </c>
      <c r="D195" s="75" t="n">
        <v>4.67780611075017</v>
      </c>
      <c r="E195" s="75" t="n">
        <v>11258.252428</v>
      </c>
      <c r="G195" s="75" t="n">
        <v>3.38682582672724</v>
      </c>
      <c r="H195" s="75" t="n">
        <v>122.25866108</v>
      </c>
      <c r="J195" s="75" t="n">
        <v>7.91831510404265</v>
      </c>
      <c r="K195" s="75" t="n">
        <v>4517.2338376</v>
      </c>
      <c r="M195" s="75" t="n">
        <v>4.81677361978164</v>
      </c>
      <c r="N195" s="75" t="n">
        <v>11155.719716</v>
      </c>
      <c r="P195" s="75" t="n">
        <v>3.60566411559679</v>
      </c>
      <c r="Q195" s="75" t="n">
        <v>116.98767012</v>
      </c>
      <c r="S195" s="75" t="n">
        <v>7.91819110875104</v>
      </c>
      <c r="T195" s="75" t="n">
        <v>4472.8766724</v>
      </c>
      <c r="V195" s="75" t="n">
        <v>4.6862786780672</v>
      </c>
      <c r="W195" s="75" t="n">
        <v>11013.112264</v>
      </c>
      <c r="Y195" s="75" t="n">
        <v>3.4322475382686</v>
      </c>
      <c r="Z195" s="75" t="n">
        <v>121.73266212</v>
      </c>
      <c r="AB195" s="75" t="n">
        <v>7.91849293564626</v>
      </c>
      <c r="AC195" s="75" t="n">
        <v>4416.1132612</v>
      </c>
      <c r="AE195" s="75" t="n">
        <v>4.67780611075017</v>
      </c>
      <c r="AF195" s="75" t="n">
        <v>11258.252428</v>
      </c>
      <c r="AH195" s="75" t="n">
        <v>3.38682582672724</v>
      </c>
      <c r="AI195" s="75" t="n">
        <v>122.25866108</v>
      </c>
      <c r="AK195" s="75" t="n">
        <v>7.91831510404265</v>
      </c>
      <c r="AL195" s="75" t="n">
        <v>4517.2338376</v>
      </c>
      <c r="AN195" s="75" t="n">
        <v>4.81677361978164</v>
      </c>
      <c r="AO195" s="75" t="n">
        <v>11155.719716</v>
      </c>
      <c r="AQ195" s="75" t="n">
        <v>3.60566411559679</v>
      </c>
      <c r="AR195" s="75" t="n">
        <v>116.98767012</v>
      </c>
      <c r="AT195" s="75" t="n">
        <v>7.91819110875104</v>
      </c>
      <c r="AU195" s="75" t="n">
        <v>4472.8766724</v>
      </c>
      <c r="AW195" s="75" t="n">
        <v>4.6862786780672</v>
      </c>
      <c r="AX195" s="75" t="n">
        <v>11013.112264</v>
      </c>
      <c r="AZ195" s="75" t="n">
        <v>3.4322475382686</v>
      </c>
      <c r="BA195" s="75" t="n">
        <v>121.73266212</v>
      </c>
      <c r="BF195" s="75" t="n">
        <v>5.68319868445249</v>
      </c>
      <c r="BG195" s="75" t="n">
        <v>7327.2365828</v>
      </c>
      <c r="BI195" s="75" t="n">
        <v>5.68463594054207</v>
      </c>
      <c r="BJ195" s="75" t="n">
        <v>7258.2257084</v>
      </c>
      <c r="BO195" s="75" t="n">
        <v>5.68319868445249</v>
      </c>
      <c r="BP195" s="75" t="n">
        <v>7327.2365828</v>
      </c>
      <c r="BR195" s="75" t="n">
        <v>5.68463594054207</v>
      </c>
      <c r="BS195" s="75" t="n">
        <v>7258.2257084</v>
      </c>
      <c r="BX195" s="75" t="n">
        <v>6.91120700359772</v>
      </c>
      <c r="BY195" s="75" t="n">
        <v>195.8209006</v>
      </c>
      <c r="CD195" s="75" t="n">
        <v>5.63388353022061</v>
      </c>
      <c r="CE195" s="75" t="n">
        <v>7552.5640776</v>
      </c>
      <c r="CJ195" s="75" t="n">
        <v>6.91120700359772</v>
      </c>
      <c r="CK195" s="75" t="n">
        <v>195.8209006</v>
      </c>
      <c r="CP195" s="75" t="n">
        <v>5.63388353022061</v>
      </c>
      <c r="CQ195" s="75" t="n">
        <v>7552.5640776</v>
      </c>
    </row>
    <row r="196" s="75" customFormat="true" ht="14.5" hidden="false" customHeight="false" outlineLevel="0" collapsed="false">
      <c r="A196" s="75" t="n">
        <v>7.91849293564626</v>
      </c>
      <c r="B196" s="75" t="n">
        <v>4416.1132612</v>
      </c>
      <c r="D196" s="75" t="n">
        <v>4.67780611075017</v>
      </c>
      <c r="E196" s="75" t="n">
        <v>11258.252428</v>
      </c>
      <c r="G196" s="75" t="n">
        <v>3.38682582672724</v>
      </c>
      <c r="H196" s="75" t="n">
        <v>122.25866108</v>
      </c>
      <c r="J196" s="75" t="n">
        <v>7.91831510404265</v>
      </c>
      <c r="K196" s="75" t="n">
        <v>4517.2338376</v>
      </c>
      <c r="M196" s="75" t="n">
        <v>4.81677361978164</v>
      </c>
      <c r="N196" s="75" t="n">
        <v>11155.719716</v>
      </c>
      <c r="P196" s="75" t="n">
        <v>3.60566411559679</v>
      </c>
      <c r="Q196" s="75" t="n">
        <v>116.98767012</v>
      </c>
      <c r="S196" s="75" t="n">
        <v>7.91819110875104</v>
      </c>
      <c r="T196" s="75" t="n">
        <v>4472.8766724</v>
      </c>
      <c r="V196" s="75" t="n">
        <v>4.6862786780672</v>
      </c>
      <c r="W196" s="75" t="n">
        <v>11013.112264</v>
      </c>
      <c r="Y196" s="75" t="n">
        <v>3.4322475382686</v>
      </c>
      <c r="Z196" s="75" t="n">
        <v>121.73266212</v>
      </c>
      <c r="AB196" s="75" t="n">
        <v>7.91849293564626</v>
      </c>
      <c r="AC196" s="75" t="n">
        <v>4416.1132612</v>
      </c>
      <c r="AE196" s="75" t="n">
        <v>4.67780611075017</v>
      </c>
      <c r="AF196" s="75" t="n">
        <v>11258.252428</v>
      </c>
      <c r="AH196" s="75" t="n">
        <v>3.38682582672724</v>
      </c>
      <c r="AI196" s="75" t="n">
        <v>122.25866108</v>
      </c>
      <c r="AK196" s="75" t="n">
        <v>7.91831510404265</v>
      </c>
      <c r="AL196" s="75" t="n">
        <v>4517.2338376</v>
      </c>
      <c r="AN196" s="75" t="n">
        <v>4.81677361978164</v>
      </c>
      <c r="AO196" s="75" t="n">
        <v>11155.719716</v>
      </c>
      <c r="AQ196" s="75" t="n">
        <v>3.60566411559679</v>
      </c>
      <c r="AR196" s="75" t="n">
        <v>116.98767012</v>
      </c>
      <c r="AT196" s="75" t="n">
        <v>7.91819110875104</v>
      </c>
      <c r="AU196" s="75" t="n">
        <v>4472.8766724</v>
      </c>
      <c r="AW196" s="75" t="n">
        <v>4.6862786780672</v>
      </c>
      <c r="AX196" s="75" t="n">
        <v>11013.112264</v>
      </c>
      <c r="AZ196" s="75" t="n">
        <v>3.4322475382686</v>
      </c>
      <c r="BA196" s="75" t="n">
        <v>121.73266212</v>
      </c>
      <c r="BF196" s="75" t="n">
        <v>5.68319868445249</v>
      </c>
      <c r="BG196" s="75" t="n">
        <v>7327.2365828</v>
      </c>
      <c r="BI196" s="75" t="n">
        <v>5.68463594054207</v>
      </c>
      <c r="BJ196" s="75" t="n">
        <v>7258.2257084</v>
      </c>
      <c r="BO196" s="75" t="n">
        <v>5.68319868445249</v>
      </c>
      <c r="BP196" s="75" t="n">
        <v>7327.2365828</v>
      </c>
      <c r="BR196" s="75" t="n">
        <v>5.68463594054207</v>
      </c>
      <c r="BS196" s="75" t="n">
        <v>7258.2257084</v>
      </c>
      <c r="BX196" s="75" t="n">
        <v>6.91120700359772</v>
      </c>
      <c r="BY196" s="75" t="n">
        <v>195.8209006</v>
      </c>
      <c r="CD196" s="75" t="n">
        <v>5.63388353022061</v>
      </c>
      <c r="CE196" s="75" t="n">
        <v>7552.5640776</v>
      </c>
      <c r="CJ196" s="75" t="n">
        <v>6.91120700359772</v>
      </c>
      <c r="CK196" s="75" t="n">
        <v>195.8209006</v>
      </c>
      <c r="CP196" s="75" t="n">
        <v>5.63388353022061</v>
      </c>
      <c r="CQ196" s="75" t="n">
        <v>7552.5640776</v>
      </c>
    </row>
    <row r="197" s="75" customFormat="true" ht="14.5" hidden="false" customHeight="false" outlineLevel="0" collapsed="false">
      <c r="A197" s="75" t="n">
        <v>7.91849293564626</v>
      </c>
      <c r="B197" s="75" t="n">
        <v>4464.1144923</v>
      </c>
      <c r="D197" s="75" t="n">
        <v>4.67502332051261</v>
      </c>
      <c r="E197" s="75" t="n">
        <v>11380.624737</v>
      </c>
      <c r="G197" s="75" t="n">
        <v>3.28910563885451</v>
      </c>
      <c r="H197" s="75" t="n">
        <v>123.58755957</v>
      </c>
      <c r="J197" s="75" t="n">
        <v>7.91828336722628</v>
      </c>
      <c r="K197" s="75" t="n">
        <v>4566.3342054</v>
      </c>
      <c r="M197" s="75" t="n">
        <v>4.69721626140361</v>
      </c>
      <c r="N197" s="75" t="n">
        <v>11276.977539</v>
      </c>
      <c r="P197" s="75" t="n">
        <v>3.54462606431956</v>
      </c>
      <c r="Q197" s="75" t="n">
        <v>118.25927523</v>
      </c>
      <c r="S197" s="75" t="n">
        <v>7.91819110875104</v>
      </c>
      <c r="T197" s="75" t="n">
        <v>4521.4948971</v>
      </c>
      <c r="V197" s="75" t="n">
        <v>4.6791082666931</v>
      </c>
      <c r="W197" s="75" t="n">
        <v>11132.820006</v>
      </c>
      <c r="Y197" s="75" t="n">
        <v>3.41363499719856</v>
      </c>
      <c r="Z197" s="75" t="n">
        <v>123.05584323</v>
      </c>
      <c r="AB197" s="75" t="n">
        <v>7.91849293564626</v>
      </c>
      <c r="AC197" s="75" t="n">
        <v>4464.1144923</v>
      </c>
      <c r="AE197" s="75" t="n">
        <v>4.67502332051261</v>
      </c>
      <c r="AF197" s="75" t="n">
        <v>11380.624737</v>
      </c>
      <c r="AH197" s="75" t="n">
        <v>3.28910563885451</v>
      </c>
      <c r="AI197" s="75" t="n">
        <v>123.58755957</v>
      </c>
      <c r="AK197" s="75" t="n">
        <v>7.91828336722628</v>
      </c>
      <c r="AL197" s="75" t="n">
        <v>4566.3342054</v>
      </c>
      <c r="AN197" s="75" t="n">
        <v>4.69721626140361</v>
      </c>
      <c r="AO197" s="75" t="n">
        <v>11276.977539</v>
      </c>
      <c r="AQ197" s="75" t="n">
        <v>3.54462606431956</v>
      </c>
      <c r="AR197" s="75" t="n">
        <v>118.25927523</v>
      </c>
      <c r="AT197" s="75" t="n">
        <v>7.91819110875104</v>
      </c>
      <c r="AU197" s="75" t="n">
        <v>4521.4948971</v>
      </c>
      <c r="AW197" s="75" t="n">
        <v>4.6791082666931</v>
      </c>
      <c r="AX197" s="75" t="n">
        <v>11132.820006</v>
      </c>
      <c r="AZ197" s="75" t="n">
        <v>3.41363499719856</v>
      </c>
      <c r="BA197" s="75" t="n">
        <v>123.05584323</v>
      </c>
      <c r="BF197" s="75" t="n">
        <v>5.67601313927257</v>
      </c>
      <c r="BG197" s="75" t="n">
        <v>7406.8804587</v>
      </c>
      <c r="BI197" s="75" t="n">
        <v>5.68162846140637</v>
      </c>
      <c r="BJ197" s="75" t="n">
        <v>7337.1194661</v>
      </c>
      <c r="BO197" s="75" t="n">
        <v>5.67601313927257</v>
      </c>
      <c r="BP197" s="75" t="n">
        <v>7406.8804587</v>
      </c>
      <c r="BR197" s="75" t="n">
        <v>5.68162846140637</v>
      </c>
      <c r="BS197" s="75" t="n">
        <v>7337.1194661</v>
      </c>
      <c r="BX197" s="75" t="n">
        <v>6.88899510381854</v>
      </c>
      <c r="BY197" s="75" t="n">
        <v>197.94938865</v>
      </c>
      <c r="CD197" s="75" t="n">
        <v>5.5922013778259</v>
      </c>
      <c r="CE197" s="75" t="n">
        <v>7634.6571654</v>
      </c>
      <c r="CJ197" s="75" t="n">
        <v>6.88899510381854</v>
      </c>
      <c r="CK197" s="75" t="n">
        <v>197.94938865</v>
      </c>
      <c r="CP197" s="75" t="n">
        <v>5.5922013778259</v>
      </c>
      <c r="CQ197" s="75" t="n">
        <v>7634.6571654</v>
      </c>
    </row>
    <row r="198" s="75" customFormat="true" ht="14.5" hidden="false" customHeight="false" outlineLevel="0" collapsed="false">
      <c r="A198" s="75" t="n">
        <v>7.91849293564626</v>
      </c>
      <c r="B198" s="75" t="n">
        <v>4464.1144923</v>
      </c>
      <c r="D198" s="75" t="n">
        <v>4.67502332051261</v>
      </c>
      <c r="E198" s="75" t="n">
        <v>11380.624737</v>
      </c>
      <c r="G198" s="75" t="n">
        <v>3.28910563885451</v>
      </c>
      <c r="H198" s="75" t="n">
        <v>123.58755957</v>
      </c>
      <c r="J198" s="75" t="n">
        <v>7.91828336722628</v>
      </c>
      <c r="K198" s="75" t="n">
        <v>4566.3342054</v>
      </c>
      <c r="M198" s="75" t="n">
        <v>4.69721626140361</v>
      </c>
      <c r="N198" s="75" t="n">
        <v>11276.977539</v>
      </c>
      <c r="P198" s="75" t="n">
        <v>3.54462606431956</v>
      </c>
      <c r="Q198" s="75" t="n">
        <v>118.25927523</v>
      </c>
      <c r="S198" s="75" t="n">
        <v>7.91819110875104</v>
      </c>
      <c r="T198" s="75" t="n">
        <v>4521.4948971</v>
      </c>
      <c r="V198" s="75" t="n">
        <v>4.6791082666931</v>
      </c>
      <c r="W198" s="75" t="n">
        <v>11132.820006</v>
      </c>
      <c r="Y198" s="75" t="n">
        <v>3.41363499719856</v>
      </c>
      <c r="Z198" s="75" t="n">
        <v>123.05584323</v>
      </c>
      <c r="AB198" s="75" t="n">
        <v>7.91849293564626</v>
      </c>
      <c r="AC198" s="75" t="n">
        <v>4464.1144923</v>
      </c>
      <c r="AE198" s="75" t="n">
        <v>4.67502332051261</v>
      </c>
      <c r="AF198" s="75" t="n">
        <v>11380.624737</v>
      </c>
      <c r="AH198" s="75" t="n">
        <v>3.28910563885451</v>
      </c>
      <c r="AI198" s="75" t="n">
        <v>123.58755957</v>
      </c>
      <c r="AK198" s="75" t="n">
        <v>7.91828336722628</v>
      </c>
      <c r="AL198" s="75" t="n">
        <v>4566.3342054</v>
      </c>
      <c r="AN198" s="75" t="n">
        <v>4.69721626140361</v>
      </c>
      <c r="AO198" s="75" t="n">
        <v>11276.977539</v>
      </c>
      <c r="AQ198" s="75" t="n">
        <v>3.54462606431956</v>
      </c>
      <c r="AR198" s="75" t="n">
        <v>118.25927523</v>
      </c>
      <c r="AT198" s="75" t="n">
        <v>7.91819110875104</v>
      </c>
      <c r="AU198" s="75" t="n">
        <v>4521.4948971</v>
      </c>
      <c r="AW198" s="75" t="n">
        <v>4.6791082666931</v>
      </c>
      <c r="AX198" s="75" t="n">
        <v>11132.820006</v>
      </c>
      <c r="AZ198" s="75" t="n">
        <v>3.41363499719856</v>
      </c>
      <c r="BA198" s="75" t="n">
        <v>123.05584323</v>
      </c>
      <c r="BF198" s="75" t="n">
        <v>5.67601313927257</v>
      </c>
      <c r="BG198" s="75" t="n">
        <v>7406.8804587</v>
      </c>
      <c r="BI198" s="75" t="n">
        <v>5.68162846140637</v>
      </c>
      <c r="BJ198" s="75" t="n">
        <v>7337.1194661</v>
      </c>
      <c r="BO198" s="75" t="n">
        <v>5.67601313927257</v>
      </c>
      <c r="BP198" s="75" t="n">
        <v>7406.8804587</v>
      </c>
      <c r="BR198" s="75" t="n">
        <v>5.68162846140637</v>
      </c>
      <c r="BS198" s="75" t="n">
        <v>7337.1194661</v>
      </c>
      <c r="BX198" s="75" t="n">
        <v>6.88899510381854</v>
      </c>
      <c r="BY198" s="75" t="n">
        <v>197.94938865</v>
      </c>
      <c r="CD198" s="75" t="n">
        <v>5.5922013778259</v>
      </c>
      <c r="CE198" s="75" t="n">
        <v>7634.6571654</v>
      </c>
      <c r="CJ198" s="75" t="n">
        <v>6.88899510381854</v>
      </c>
      <c r="CK198" s="75" t="n">
        <v>197.94938865</v>
      </c>
      <c r="CP198" s="75" t="n">
        <v>5.5922013778259</v>
      </c>
      <c r="CQ198" s="75" t="n">
        <v>7634.6571654</v>
      </c>
    </row>
    <row r="199" s="75" customFormat="true" ht="14.5" hidden="false" customHeight="false" outlineLevel="0" collapsed="false">
      <c r="A199" s="75" t="n">
        <v>7.91849293564626</v>
      </c>
      <c r="B199" s="75" t="n">
        <v>4512.1157234</v>
      </c>
      <c r="D199" s="75" t="n">
        <v>4.64401327821459</v>
      </c>
      <c r="E199" s="75" t="n">
        <v>11502.997046</v>
      </c>
      <c r="G199" s="75" t="n">
        <v>3.21528498011397</v>
      </c>
      <c r="H199" s="75" t="n">
        <v>124.91645806</v>
      </c>
      <c r="J199" s="75" t="n">
        <v>7.91828336722628</v>
      </c>
      <c r="K199" s="75" t="n">
        <v>4615.4345732</v>
      </c>
      <c r="M199" s="75" t="n">
        <v>4.68216012443197</v>
      </c>
      <c r="N199" s="75" t="n">
        <v>11398.235362</v>
      </c>
      <c r="P199" s="75" t="n">
        <v>3.52780169457686</v>
      </c>
      <c r="Q199" s="75" t="n">
        <v>119.53088034</v>
      </c>
      <c r="S199" s="75" t="n">
        <v>7.91819110875104</v>
      </c>
      <c r="T199" s="75" t="n">
        <v>4570.1131218</v>
      </c>
      <c r="V199" s="75" t="n">
        <v>4.67339572005524</v>
      </c>
      <c r="W199" s="75" t="n">
        <v>11252.527748</v>
      </c>
      <c r="Y199" s="75" t="n">
        <v>3.2939883128561</v>
      </c>
      <c r="Z199" s="75" t="n">
        <v>124.37902434</v>
      </c>
      <c r="AB199" s="75" t="n">
        <v>7.91849293564626</v>
      </c>
      <c r="AC199" s="75" t="n">
        <v>4512.1157234</v>
      </c>
      <c r="AE199" s="75" t="n">
        <v>4.64401327821459</v>
      </c>
      <c r="AF199" s="75" t="n">
        <v>11502.997046</v>
      </c>
      <c r="AH199" s="75" t="n">
        <v>3.21528498011397</v>
      </c>
      <c r="AI199" s="75" t="n">
        <v>124.91645806</v>
      </c>
      <c r="AK199" s="75" t="n">
        <v>7.91828336722628</v>
      </c>
      <c r="AL199" s="75" t="n">
        <v>4615.4345732</v>
      </c>
      <c r="AN199" s="75" t="n">
        <v>4.68216012443197</v>
      </c>
      <c r="AO199" s="75" t="n">
        <v>11398.235362</v>
      </c>
      <c r="AQ199" s="75" t="n">
        <v>3.52780169457686</v>
      </c>
      <c r="AR199" s="75" t="n">
        <v>119.53088034</v>
      </c>
      <c r="AT199" s="75" t="n">
        <v>7.91819110875104</v>
      </c>
      <c r="AU199" s="75" t="n">
        <v>4570.1131218</v>
      </c>
      <c r="AW199" s="75" t="n">
        <v>4.67339572005524</v>
      </c>
      <c r="AX199" s="75" t="n">
        <v>11252.527748</v>
      </c>
      <c r="AZ199" s="75" t="n">
        <v>3.2939883128561</v>
      </c>
      <c r="BA199" s="75" t="n">
        <v>124.37902434</v>
      </c>
      <c r="BF199" s="75" t="n">
        <v>5.62285203952922</v>
      </c>
      <c r="BG199" s="75" t="n">
        <v>7486.5243346</v>
      </c>
      <c r="BI199" s="75" t="n">
        <v>5.67759858912578</v>
      </c>
      <c r="BJ199" s="75" t="n">
        <v>7416.0132238</v>
      </c>
      <c r="BO199" s="75" t="n">
        <v>5.62285203952922</v>
      </c>
      <c r="BP199" s="75" t="n">
        <v>7486.5243346</v>
      </c>
      <c r="BR199" s="75" t="n">
        <v>5.67759858912578</v>
      </c>
      <c r="BS199" s="75" t="n">
        <v>7416.0132238</v>
      </c>
      <c r="BX199" s="75" t="n">
        <v>6.87768050262757</v>
      </c>
      <c r="BY199" s="75" t="n">
        <v>200.0778767</v>
      </c>
      <c r="CD199" s="75" t="n">
        <v>5.56203042371602</v>
      </c>
      <c r="CE199" s="75" t="n">
        <v>7716.7502532</v>
      </c>
      <c r="CJ199" s="75" t="n">
        <v>6.87768050262757</v>
      </c>
      <c r="CK199" s="75" t="n">
        <v>200.0778767</v>
      </c>
      <c r="CP199" s="75" t="n">
        <v>5.56203042371602</v>
      </c>
      <c r="CQ199" s="75" t="n">
        <v>7716.7502532</v>
      </c>
    </row>
    <row r="200" s="75" customFormat="true" ht="14.5" hidden="false" customHeight="false" outlineLevel="0" collapsed="false">
      <c r="A200" s="75" t="n">
        <v>7.91849293564626</v>
      </c>
      <c r="B200" s="75" t="n">
        <v>4512.1157234</v>
      </c>
      <c r="D200" s="75" t="n">
        <v>4.64401327821459</v>
      </c>
      <c r="E200" s="75" t="n">
        <v>11502.997046</v>
      </c>
      <c r="G200" s="75" t="n">
        <v>3.21528498011397</v>
      </c>
      <c r="H200" s="75" t="n">
        <v>124.91645806</v>
      </c>
      <c r="J200" s="75" t="n">
        <v>7.91828336722628</v>
      </c>
      <c r="K200" s="75" t="n">
        <v>4615.4345732</v>
      </c>
      <c r="M200" s="75" t="n">
        <v>4.68216012443197</v>
      </c>
      <c r="N200" s="75" t="n">
        <v>11398.235362</v>
      </c>
      <c r="P200" s="75" t="n">
        <v>3.52780169457686</v>
      </c>
      <c r="Q200" s="75" t="n">
        <v>119.53088034</v>
      </c>
      <c r="S200" s="75" t="n">
        <v>7.91819110875104</v>
      </c>
      <c r="T200" s="75" t="n">
        <v>4570.1131218</v>
      </c>
      <c r="V200" s="75" t="n">
        <v>4.67339572005524</v>
      </c>
      <c r="W200" s="75" t="n">
        <v>11252.527748</v>
      </c>
      <c r="Y200" s="75" t="n">
        <v>3.2939883128561</v>
      </c>
      <c r="Z200" s="75" t="n">
        <v>124.37902434</v>
      </c>
      <c r="AB200" s="75" t="n">
        <v>7.91849293564626</v>
      </c>
      <c r="AC200" s="75" t="n">
        <v>4512.1157234</v>
      </c>
      <c r="AE200" s="75" t="n">
        <v>4.64401327821459</v>
      </c>
      <c r="AF200" s="75" t="n">
        <v>11502.997046</v>
      </c>
      <c r="AH200" s="75" t="n">
        <v>3.21528498011397</v>
      </c>
      <c r="AI200" s="75" t="n">
        <v>124.91645806</v>
      </c>
      <c r="AK200" s="75" t="n">
        <v>7.91828336722628</v>
      </c>
      <c r="AL200" s="75" t="n">
        <v>4615.4345732</v>
      </c>
      <c r="AN200" s="75" t="n">
        <v>4.68216012443197</v>
      </c>
      <c r="AO200" s="75" t="n">
        <v>11398.235362</v>
      </c>
      <c r="AQ200" s="75" t="n">
        <v>3.52780169457686</v>
      </c>
      <c r="AR200" s="75" t="n">
        <v>119.53088034</v>
      </c>
      <c r="AT200" s="75" t="n">
        <v>7.91819110875104</v>
      </c>
      <c r="AU200" s="75" t="n">
        <v>4570.1131218</v>
      </c>
      <c r="AW200" s="75" t="n">
        <v>4.67339572005524</v>
      </c>
      <c r="AX200" s="75" t="n">
        <v>11252.527748</v>
      </c>
      <c r="AZ200" s="75" t="n">
        <v>3.2939883128561</v>
      </c>
      <c r="BA200" s="75" t="n">
        <v>124.37902434</v>
      </c>
      <c r="BF200" s="75" t="n">
        <v>5.62285203952922</v>
      </c>
      <c r="BG200" s="75" t="n">
        <v>7486.5243346</v>
      </c>
      <c r="BI200" s="75" t="n">
        <v>5.67759858912578</v>
      </c>
      <c r="BJ200" s="75" t="n">
        <v>7416.0132238</v>
      </c>
      <c r="BO200" s="75" t="n">
        <v>5.62285203952922</v>
      </c>
      <c r="BP200" s="75" t="n">
        <v>7486.5243346</v>
      </c>
      <c r="BR200" s="75" t="n">
        <v>5.67759858912578</v>
      </c>
      <c r="BS200" s="75" t="n">
        <v>7416.0132238</v>
      </c>
      <c r="BX200" s="75" t="n">
        <v>6.87768050262757</v>
      </c>
      <c r="BY200" s="75" t="n">
        <v>200.0778767</v>
      </c>
      <c r="CD200" s="75" t="n">
        <v>5.56203042371602</v>
      </c>
      <c r="CE200" s="75" t="n">
        <v>7716.7502532</v>
      </c>
      <c r="CJ200" s="75" t="n">
        <v>6.87768050262757</v>
      </c>
      <c r="CK200" s="75" t="n">
        <v>200.0778767</v>
      </c>
      <c r="CP200" s="75" t="n">
        <v>5.56203042371602</v>
      </c>
      <c r="CQ200" s="75" t="n">
        <v>7716.7502532</v>
      </c>
    </row>
    <row r="201" s="75" customFormat="true" ht="14.5" hidden="false" customHeight="false" outlineLevel="0" collapsed="false">
      <c r="A201" s="75" t="n">
        <v>7.91849293564626</v>
      </c>
      <c r="B201" s="75" t="n">
        <v>4560.1169545</v>
      </c>
      <c r="D201" s="75" t="n">
        <v>4.63078540204203</v>
      </c>
      <c r="E201" s="75" t="n">
        <v>11625.369355</v>
      </c>
      <c r="G201" s="75" t="n">
        <v>3.21528498011397</v>
      </c>
      <c r="H201" s="75" t="n">
        <v>126.24535655</v>
      </c>
      <c r="J201" s="75" t="n">
        <v>7.91828336722628</v>
      </c>
      <c r="K201" s="75" t="n">
        <v>4664.534941</v>
      </c>
      <c r="M201" s="75" t="n">
        <v>4.66531514270501</v>
      </c>
      <c r="N201" s="75" t="n">
        <v>11519.493185</v>
      </c>
      <c r="P201" s="75" t="n">
        <v>3.46511009233694</v>
      </c>
      <c r="Q201" s="75" t="n">
        <v>120.80248545</v>
      </c>
      <c r="S201" s="75" t="n">
        <v>7.91819110875104</v>
      </c>
      <c r="T201" s="75" t="n">
        <v>4618.7313465</v>
      </c>
      <c r="V201" s="75" t="n">
        <v>4.58706708872321</v>
      </c>
      <c r="W201" s="75" t="n">
        <v>11372.23549</v>
      </c>
      <c r="Y201" s="75" t="n">
        <v>3.1803170679833</v>
      </c>
      <c r="Z201" s="75" t="n">
        <v>125.70220545</v>
      </c>
      <c r="AB201" s="75" t="n">
        <v>7.91849293564626</v>
      </c>
      <c r="AC201" s="75" t="n">
        <v>4560.1169545</v>
      </c>
      <c r="AE201" s="75" t="n">
        <v>4.63078540204203</v>
      </c>
      <c r="AF201" s="75" t="n">
        <v>11625.369355</v>
      </c>
      <c r="AH201" s="75" t="n">
        <v>3.21528498011397</v>
      </c>
      <c r="AI201" s="75" t="n">
        <v>126.24535655</v>
      </c>
      <c r="AK201" s="75" t="n">
        <v>7.91828336722628</v>
      </c>
      <c r="AL201" s="75" t="n">
        <v>4664.534941</v>
      </c>
      <c r="AN201" s="75" t="n">
        <v>4.66531514270501</v>
      </c>
      <c r="AO201" s="75" t="n">
        <v>11519.493185</v>
      </c>
      <c r="AQ201" s="75" t="n">
        <v>3.46511009233694</v>
      </c>
      <c r="AR201" s="75" t="n">
        <v>120.80248545</v>
      </c>
      <c r="AT201" s="75" t="n">
        <v>7.91819110875104</v>
      </c>
      <c r="AU201" s="75" t="n">
        <v>4618.7313465</v>
      </c>
      <c r="AW201" s="75" t="n">
        <v>4.58706708872321</v>
      </c>
      <c r="AX201" s="75" t="n">
        <v>11372.23549</v>
      </c>
      <c r="AZ201" s="75" t="n">
        <v>3.1803170679833</v>
      </c>
      <c r="BA201" s="75" t="n">
        <v>125.70220545</v>
      </c>
      <c r="BF201" s="75" t="n">
        <v>5.60601912284797</v>
      </c>
      <c r="BG201" s="75" t="n">
        <v>7566.1682105</v>
      </c>
      <c r="BI201" s="75" t="n">
        <v>5.64911863140675</v>
      </c>
      <c r="BJ201" s="75" t="n">
        <v>7494.9069815</v>
      </c>
      <c r="BO201" s="75" t="n">
        <v>5.60601912284797</v>
      </c>
      <c r="BP201" s="75" t="n">
        <v>7566.1682105</v>
      </c>
      <c r="BR201" s="75" t="n">
        <v>5.64911863140675</v>
      </c>
      <c r="BS201" s="75" t="n">
        <v>7494.9069815</v>
      </c>
      <c r="BX201" s="75" t="n">
        <v>6.86879956762937</v>
      </c>
      <c r="BY201" s="75" t="n">
        <v>202.20636475</v>
      </c>
      <c r="CD201" s="75" t="n">
        <v>5.54703179175159</v>
      </c>
      <c r="CE201" s="75" t="n">
        <v>7798.843341</v>
      </c>
      <c r="CJ201" s="75" t="n">
        <v>6.86879956762937</v>
      </c>
      <c r="CK201" s="75" t="n">
        <v>202.20636475</v>
      </c>
      <c r="CP201" s="75" t="n">
        <v>5.54703179175159</v>
      </c>
      <c r="CQ201" s="75" t="n">
        <v>7798.843341</v>
      </c>
    </row>
    <row r="202" s="75" customFormat="true" ht="14.5" hidden="false" customHeight="false" outlineLevel="0" collapsed="false">
      <c r="A202" s="75" t="n">
        <v>7.91849293564626</v>
      </c>
      <c r="B202" s="75" t="n">
        <v>4560.1169545</v>
      </c>
      <c r="D202" s="75" t="n">
        <v>4.63078540204203</v>
      </c>
      <c r="E202" s="75" t="n">
        <v>11625.369355</v>
      </c>
      <c r="G202" s="75" t="n">
        <v>3.21528498011397</v>
      </c>
      <c r="H202" s="75" t="n">
        <v>126.24535655</v>
      </c>
      <c r="J202" s="75" t="n">
        <v>7.91828336722628</v>
      </c>
      <c r="K202" s="75" t="n">
        <v>4664.534941</v>
      </c>
      <c r="M202" s="75" t="n">
        <v>4.66531514270501</v>
      </c>
      <c r="N202" s="75" t="n">
        <v>11519.493185</v>
      </c>
      <c r="P202" s="75" t="n">
        <v>3.46511009233694</v>
      </c>
      <c r="Q202" s="75" t="n">
        <v>120.80248545</v>
      </c>
      <c r="S202" s="75" t="n">
        <v>7.91819110875104</v>
      </c>
      <c r="T202" s="75" t="n">
        <v>4618.7313465</v>
      </c>
      <c r="V202" s="75" t="n">
        <v>4.58706708872321</v>
      </c>
      <c r="W202" s="75" t="n">
        <v>11372.23549</v>
      </c>
      <c r="Y202" s="75" t="n">
        <v>3.1803170679833</v>
      </c>
      <c r="Z202" s="75" t="n">
        <v>125.70220545</v>
      </c>
      <c r="AB202" s="75" t="n">
        <v>7.91849293564626</v>
      </c>
      <c r="AC202" s="75" t="n">
        <v>4560.1169545</v>
      </c>
      <c r="AE202" s="75" t="n">
        <v>4.63078540204203</v>
      </c>
      <c r="AF202" s="75" t="n">
        <v>11625.369355</v>
      </c>
      <c r="AH202" s="75" t="n">
        <v>3.21528498011397</v>
      </c>
      <c r="AI202" s="75" t="n">
        <v>126.24535655</v>
      </c>
      <c r="AK202" s="75" t="n">
        <v>7.91828336722628</v>
      </c>
      <c r="AL202" s="75" t="n">
        <v>4664.534941</v>
      </c>
      <c r="AN202" s="75" t="n">
        <v>4.66531514270501</v>
      </c>
      <c r="AO202" s="75" t="n">
        <v>11519.493185</v>
      </c>
      <c r="AQ202" s="75" t="n">
        <v>3.46511009233694</v>
      </c>
      <c r="AR202" s="75" t="n">
        <v>120.80248545</v>
      </c>
      <c r="AT202" s="75" t="n">
        <v>7.91819110875104</v>
      </c>
      <c r="AU202" s="75" t="n">
        <v>4618.7313465</v>
      </c>
      <c r="AW202" s="75" t="n">
        <v>4.58706708872321</v>
      </c>
      <c r="AX202" s="75" t="n">
        <v>11372.23549</v>
      </c>
      <c r="AZ202" s="75" t="n">
        <v>3.1803170679833</v>
      </c>
      <c r="BA202" s="75" t="n">
        <v>125.70220545</v>
      </c>
      <c r="BF202" s="75" t="n">
        <v>5.60601912284797</v>
      </c>
      <c r="BG202" s="75" t="n">
        <v>7566.1682105</v>
      </c>
      <c r="BI202" s="75" t="n">
        <v>5.64911863140675</v>
      </c>
      <c r="BJ202" s="75" t="n">
        <v>7494.9069815</v>
      </c>
      <c r="BO202" s="75" t="n">
        <v>5.60601912284797</v>
      </c>
      <c r="BP202" s="75" t="n">
        <v>7566.1682105</v>
      </c>
      <c r="BR202" s="75" t="n">
        <v>5.64911863140675</v>
      </c>
      <c r="BS202" s="75" t="n">
        <v>7494.9069815</v>
      </c>
      <c r="BX202" s="75" t="n">
        <v>6.86879956762937</v>
      </c>
      <c r="BY202" s="75" t="n">
        <v>202.20636475</v>
      </c>
      <c r="CD202" s="75" t="n">
        <v>5.54703179175159</v>
      </c>
      <c r="CE202" s="75" t="n">
        <v>7798.843341</v>
      </c>
      <c r="CJ202" s="75" t="n">
        <v>6.86879956762937</v>
      </c>
      <c r="CK202" s="75" t="n">
        <v>202.20636475</v>
      </c>
      <c r="CP202" s="75" t="n">
        <v>5.54703179175159</v>
      </c>
      <c r="CQ202" s="75" t="n">
        <v>7798.843341</v>
      </c>
    </row>
    <row r="203" s="75" customFormat="true" ht="14.5" hidden="false" customHeight="false" outlineLevel="0" collapsed="false">
      <c r="A203" s="75" t="n">
        <v>7.91849293564626</v>
      </c>
      <c r="B203" s="75" t="n">
        <v>4608.1181856</v>
      </c>
      <c r="D203" s="75" t="n">
        <v>4.62904413507102</v>
      </c>
      <c r="E203" s="75" t="n">
        <v>11747.741664</v>
      </c>
      <c r="J203" s="75" t="n">
        <v>7.91812670135361</v>
      </c>
      <c r="K203" s="75" t="n">
        <v>4713.6353088</v>
      </c>
      <c r="M203" s="75" t="n">
        <v>4.60344210341623</v>
      </c>
      <c r="N203" s="75" t="n">
        <v>11640.751008</v>
      </c>
      <c r="P203" s="75" t="n">
        <v>3.34956890250868</v>
      </c>
      <c r="Q203" s="75" t="n">
        <v>122.07409056</v>
      </c>
      <c r="S203" s="75" t="n">
        <v>7.91819110875104</v>
      </c>
      <c r="T203" s="75" t="n">
        <v>4667.3495712</v>
      </c>
      <c r="V203" s="75" t="n">
        <v>4.54878033241547</v>
      </c>
      <c r="W203" s="75" t="n">
        <v>11491.943232</v>
      </c>
      <c r="Y203" s="75" t="n">
        <v>3.1803170679833</v>
      </c>
      <c r="Z203" s="75" t="n">
        <v>127.02538656</v>
      </c>
      <c r="AB203" s="75" t="n">
        <v>7.91849293564626</v>
      </c>
      <c r="AC203" s="75" t="n">
        <v>4608.1181856</v>
      </c>
      <c r="AE203" s="75" t="n">
        <v>4.62904413507102</v>
      </c>
      <c r="AF203" s="75" t="n">
        <v>11747.741664</v>
      </c>
      <c r="AK203" s="75" t="n">
        <v>7.91812670135361</v>
      </c>
      <c r="AL203" s="75" t="n">
        <v>4713.6353088</v>
      </c>
      <c r="AN203" s="75" t="n">
        <v>4.60344210341623</v>
      </c>
      <c r="AO203" s="75" t="n">
        <v>11640.751008</v>
      </c>
      <c r="AQ203" s="75" t="n">
        <v>3.34956890250868</v>
      </c>
      <c r="AR203" s="75" t="n">
        <v>122.07409056</v>
      </c>
      <c r="AT203" s="75" t="n">
        <v>7.91819110875104</v>
      </c>
      <c r="AU203" s="75" t="n">
        <v>4667.3495712</v>
      </c>
      <c r="AW203" s="75" t="n">
        <v>4.54878033241547</v>
      </c>
      <c r="AX203" s="75" t="n">
        <v>11491.943232</v>
      </c>
      <c r="AZ203" s="75" t="n">
        <v>3.1803170679833</v>
      </c>
      <c r="BA203" s="75" t="n">
        <v>127.02538656</v>
      </c>
      <c r="BF203" s="75" t="n">
        <v>5.59027306186127</v>
      </c>
      <c r="BG203" s="75" t="n">
        <v>7645.8120864</v>
      </c>
      <c r="BI203" s="75" t="n">
        <v>5.63280708397574</v>
      </c>
      <c r="BJ203" s="75" t="n">
        <v>7573.8007392</v>
      </c>
      <c r="BO203" s="75" t="n">
        <v>5.59027306186127</v>
      </c>
      <c r="BP203" s="75" t="n">
        <v>7645.8120864</v>
      </c>
      <c r="BR203" s="75" t="n">
        <v>5.63280708397574</v>
      </c>
      <c r="BS203" s="75" t="n">
        <v>7573.8007392</v>
      </c>
      <c r="BX203" s="75" t="n">
        <v>6.84062783386408</v>
      </c>
      <c r="BY203" s="75" t="n">
        <v>204.3348528</v>
      </c>
      <c r="CD203" s="75" t="n">
        <v>5.54212883599768</v>
      </c>
      <c r="CE203" s="75" t="n">
        <v>7880.9364288</v>
      </c>
      <c r="CJ203" s="75" t="n">
        <v>6.84062783386408</v>
      </c>
      <c r="CK203" s="75" t="n">
        <v>204.3348528</v>
      </c>
      <c r="CP203" s="75" t="n">
        <v>5.54212883599768</v>
      </c>
      <c r="CQ203" s="75" t="n">
        <v>7880.9364288</v>
      </c>
    </row>
    <row r="204" s="75" customFormat="true" ht="14.5" hidden="false" customHeight="false" outlineLevel="0" collapsed="false">
      <c r="A204" s="75" t="n">
        <v>7.91849293564626</v>
      </c>
      <c r="B204" s="75" t="n">
        <v>4608.1181856</v>
      </c>
      <c r="D204" s="75" t="n">
        <v>4.62904413507102</v>
      </c>
      <c r="E204" s="75" t="n">
        <v>11747.741664</v>
      </c>
      <c r="J204" s="75" t="n">
        <v>7.91812670135361</v>
      </c>
      <c r="K204" s="75" t="n">
        <v>4713.6353088</v>
      </c>
      <c r="M204" s="75" t="n">
        <v>4.60344210341623</v>
      </c>
      <c r="N204" s="75" t="n">
        <v>11640.751008</v>
      </c>
      <c r="P204" s="75" t="n">
        <v>3.34956890250868</v>
      </c>
      <c r="Q204" s="75" t="n">
        <v>122.07409056</v>
      </c>
      <c r="S204" s="75" t="n">
        <v>7.91819110875104</v>
      </c>
      <c r="T204" s="75" t="n">
        <v>4667.3495712</v>
      </c>
      <c r="V204" s="75" t="n">
        <v>4.54878033241547</v>
      </c>
      <c r="W204" s="75" t="n">
        <v>11491.943232</v>
      </c>
      <c r="Y204" s="75" t="n">
        <v>3.1803170679833</v>
      </c>
      <c r="Z204" s="75" t="n">
        <v>127.02538656</v>
      </c>
      <c r="AB204" s="75" t="n">
        <v>7.91849293564626</v>
      </c>
      <c r="AC204" s="75" t="n">
        <v>4608.1181856</v>
      </c>
      <c r="AE204" s="75" t="n">
        <v>4.62904413507102</v>
      </c>
      <c r="AF204" s="75" t="n">
        <v>11747.741664</v>
      </c>
      <c r="AK204" s="75" t="n">
        <v>7.91812670135361</v>
      </c>
      <c r="AL204" s="75" t="n">
        <v>4713.6353088</v>
      </c>
      <c r="AN204" s="75" t="n">
        <v>4.60344210341623</v>
      </c>
      <c r="AO204" s="75" t="n">
        <v>11640.751008</v>
      </c>
      <c r="AQ204" s="75" t="n">
        <v>3.34956890250868</v>
      </c>
      <c r="AR204" s="75" t="n">
        <v>122.07409056</v>
      </c>
      <c r="AT204" s="75" t="n">
        <v>7.91819110875104</v>
      </c>
      <c r="AU204" s="75" t="n">
        <v>4667.3495712</v>
      </c>
      <c r="AW204" s="75" t="n">
        <v>4.54878033241547</v>
      </c>
      <c r="AX204" s="75" t="n">
        <v>11491.943232</v>
      </c>
      <c r="AZ204" s="75" t="n">
        <v>3.1803170679833</v>
      </c>
      <c r="BA204" s="75" t="n">
        <v>127.02538656</v>
      </c>
      <c r="BF204" s="75" t="n">
        <v>5.59027306186127</v>
      </c>
      <c r="BG204" s="75" t="n">
        <v>7645.8120864</v>
      </c>
      <c r="BI204" s="75" t="n">
        <v>5.63280708397574</v>
      </c>
      <c r="BJ204" s="75" t="n">
        <v>7573.8007392</v>
      </c>
      <c r="BO204" s="75" t="n">
        <v>5.59027306186127</v>
      </c>
      <c r="BP204" s="75" t="n">
        <v>7645.8120864</v>
      </c>
      <c r="BR204" s="75" t="n">
        <v>5.63280708397574</v>
      </c>
      <c r="BS204" s="75" t="n">
        <v>7573.8007392</v>
      </c>
      <c r="BX204" s="75" t="n">
        <v>6.84062783386408</v>
      </c>
      <c r="BY204" s="75" t="n">
        <v>204.3348528</v>
      </c>
      <c r="CD204" s="75" t="n">
        <v>5.54212883599768</v>
      </c>
      <c r="CE204" s="75" t="n">
        <v>7880.9364288</v>
      </c>
      <c r="CJ204" s="75" t="n">
        <v>6.84062783386408</v>
      </c>
      <c r="CK204" s="75" t="n">
        <v>204.3348528</v>
      </c>
      <c r="CP204" s="75" t="n">
        <v>5.54212883599768</v>
      </c>
      <c r="CQ204" s="75" t="n">
        <v>7880.9364288</v>
      </c>
    </row>
    <row r="205" s="75" customFormat="true" ht="14.5" hidden="false" customHeight="false" outlineLevel="0" collapsed="false">
      <c r="A205" s="75" t="n">
        <v>7.91849293564626</v>
      </c>
      <c r="B205" s="75" t="n">
        <v>4656.1194167</v>
      </c>
      <c r="D205" s="75" t="n">
        <v>4.54359419815212</v>
      </c>
      <c r="E205" s="75" t="n">
        <v>11870.113973</v>
      </c>
      <c r="J205" s="75" t="n">
        <v>7.9181206795222</v>
      </c>
      <c r="K205" s="75" t="n">
        <v>4762.7356766</v>
      </c>
      <c r="M205" s="75" t="n">
        <v>4.53070970531839</v>
      </c>
      <c r="N205" s="75" t="n">
        <v>11762.008831</v>
      </c>
      <c r="P205" s="75" t="n">
        <v>3.34956890250868</v>
      </c>
      <c r="Q205" s="75" t="n">
        <v>123.34569567</v>
      </c>
      <c r="S205" s="75" t="n">
        <v>7.91801836205093</v>
      </c>
      <c r="T205" s="75" t="n">
        <v>4715.9677959</v>
      </c>
      <c r="V205" s="75" t="n">
        <v>4.31610320106227</v>
      </c>
      <c r="W205" s="75" t="n">
        <v>11611.650974</v>
      </c>
      <c r="Y205" s="75" t="n">
        <v>3.04112939658884</v>
      </c>
      <c r="Z205" s="75" t="n">
        <v>128.34856767</v>
      </c>
      <c r="AB205" s="75" t="n">
        <v>7.91849293564626</v>
      </c>
      <c r="AC205" s="75" t="n">
        <v>4656.1194167</v>
      </c>
      <c r="AE205" s="75" t="n">
        <v>4.54359419815212</v>
      </c>
      <c r="AF205" s="75" t="n">
        <v>11870.113973</v>
      </c>
      <c r="AK205" s="75" t="n">
        <v>7.9181206795222</v>
      </c>
      <c r="AL205" s="75" t="n">
        <v>4762.7356766</v>
      </c>
      <c r="AN205" s="75" t="n">
        <v>4.53070970531839</v>
      </c>
      <c r="AO205" s="75" t="n">
        <v>11762.008831</v>
      </c>
      <c r="AQ205" s="75" t="n">
        <v>3.34956890250868</v>
      </c>
      <c r="AR205" s="75" t="n">
        <v>123.34569567</v>
      </c>
      <c r="AT205" s="75" t="n">
        <v>7.91801836205093</v>
      </c>
      <c r="AU205" s="75" t="n">
        <v>4715.9677959</v>
      </c>
      <c r="AW205" s="75" t="n">
        <v>4.31610320106227</v>
      </c>
      <c r="AX205" s="75" t="n">
        <v>11611.650974</v>
      </c>
      <c r="AZ205" s="75" t="n">
        <v>3.04112939658884</v>
      </c>
      <c r="BA205" s="75" t="n">
        <v>128.34856767</v>
      </c>
      <c r="BF205" s="75" t="n">
        <v>5.57325212049852</v>
      </c>
      <c r="BG205" s="75" t="n">
        <v>7725.4559623</v>
      </c>
      <c r="BI205" s="75" t="n">
        <v>5.62877587579887</v>
      </c>
      <c r="BJ205" s="75" t="n">
        <v>7652.6944969</v>
      </c>
      <c r="BO205" s="75" t="n">
        <v>5.57325212049852</v>
      </c>
      <c r="BP205" s="75" t="n">
        <v>7725.4559623</v>
      </c>
      <c r="BR205" s="75" t="n">
        <v>5.62877587579887</v>
      </c>
      <c r="BS205" s="75" t="n">
        <v>7652.6944969</v>
      </c>
      <c r="BX205" s="75" t="n">
        <v>6.81573140648915</v>
      </c>
      <c r="BY205" s="75" t="n">
        <v>206.46334085</v>
      </c>
      <c r="CD205" s="75" t="n">
        <v>5.50888037957637</v>
      </c>
      <c r="CE205" s="75" t="n">
        <v>7963.0295166</v>
      </c>
      <c r="CJ205" s="75" t="n">
        <v>6.81573140648915</v>
      </c>
      <c r="CK205" s="75" t="n">
        <v>206.46334085</v>
      </c>
      <c r="CP205" s="75" t="n">
        <v>5.50888037957637</v>
      </c>
      <c r="CQ205" s="75" t="n">
        <v>7963.0295166</v>
      </c>
    </row>
    <row r="206" s="75" customFormat="true" ht="14.5" hidden="false" customHeight="false" outlineLevel="0" collapsed="false">
      <c r="A206" s="75" t="n">
        <v>7.91849293564626</v>
      </c>
      <c r="B206" s="75" t="n">
        <v>4656.1194167</v>
      </c>
      <c r="D206" s="75" t="n">
        <v>4.54359419815212</v>
      </c>
      <c r="E206" s="75" t="n">
        <v>11870.113973</v>
      </c>
      <c r="J206" s="75" t="n">
        <v>7.9181206795222</v>
      </c>
      <c r="K206" s="75" t="n">
        <v>4762.7356766</v>
      </c>
      <c r="M206" s="75" t="n">
        <v>4.53070970531839</v>
      </c>
      <c r="N206" s="75" t="n">
        <v>11762.008831</v>
      </c>
      <c r="P206" s="75" t="n">
        <v>3.34956890250868</v>
      </c>
      <c r="Q206" s="75" t="n">
        <v>123.34569567</v>
      </c>
      <c r="S206" s="75" t="n">
        <v>7.91801836205093</v>
      </c>
      <c r="T206" s="75" t="n">
        <v>4715.9677959</v>
      </c>
      <c r="V206" s="75" t="n">
        <v>4.31610320106227</v>
      </c>
      <c r="W206" s="75" t="n">
        <v>11611.650974</v>
      </c>
      <c r="Y206" s="75" t="n">
        <v>3.04112939658884</v>
      </c>
      <c r="Z206" s="75" t="n">
        <v>128.34856767</v>
      </c>
      <c r="AB206" s="75" t="n">
        <v>7.91849293564626</v>
      </c>
      <c r="AC206" s="75" t="n">
        <v>4656.1194167</v>
      </c>
      <c r="AE206" s="75" t="n">
        <v>4.54359419815212</v>
      </c>
      <c r="AF206" s="75" t="n">
        <v>11870.113973</v>
      </c>
      <c r="AK206" s="75" t="n">
        <v>7.9181206795222</v>
      </c>
      <c r="AL206" s="75" t="n">
        <v>4762.7356766</v>
      </c>
      <c r="AN206" s="75" t="n">
        <v>4.53070970531839</v>
      </c>
      <c r="AO206" s="75" t="n">
        <v>11762.008831</v>
      </c>
      <c r="AQ206" s="75" t="n">
        <v>3.34956890250868</v>
      </c>
      <c r="AR206" s="75" t="n">
        <v>123.34569567</v>
      </c>
      <c r="AT206" s="75" t="n">
        <v>7.91801836205093</v>
      </c>
      <c r="AU206" s="75" t="n">
        <v>4715.9677959</v>
      </c>
      <c r="AW206" s="75" t="n">
        <v>4.31610320106227</v>
      </c>
      <c r="AX206" s="75" t="n">
        <v>11611.650974</v>
      </c>
      <c r="AZ206" s="75" t="n">
        <v>3.04112939658884</v>
      </c>
      <c r="BA206" s="75" t="n">
        <v>128.34856767</v>
      </c>
      <c r="BF206" s="75" t="n">
        <v>5.57325212049852</v>
      </c>
      <c r="BG206" s="75" t="n">
        <v>7725.4559623</v>
      </c>
      <c r="BI206" s="75" t="n">
        <v>5.62877587579887</v>
      </c>
      <c r="BJ206" s="75" t="n">
        <v>7652.6944969</v>
      </c>
      <c r="BO206" s="75" t="n">
        <v>5.57325212049852</v>
      </c>
      <c r="BP206" s="75" t="n">
        <v>7725.4559623</v>
      </c>
      <c r="BR206" s="75" t="n">
        <v>5.62877587579887</v>
      </c>
      <c r="BS206" s="75" t="n">
        <v>7652.6944969</v>
      </c>
      <c r="BX206" s="75" t="n">
        <v>6.81573140648915</v>
      </c>
      <c r="BY206" s="75" t="n">
        <v>206.46334085</v>
      </c>
      <c r="CD206" s="75" t="n">
        <v>5.50888037957637</v>
      </c>
      <c r="CE206" s="75" t="n">
        <v>7963.0295166</v>
      </c>
      <c r="CJ206" s="75" t="n">
        <v>6.81573140648915</v>
      </c>
      <c r="CK206" s="75" t="n">
        <v>206.46334085</v>
      </c>
      <c r="CP206" s="75" t="n">
        <v>5.50888037957637</v>
      </c>
      <c r="CQ206" s="75" t="n">
        <v>7963.0295166</v>
      </c>
    </row>
    <row r="207" s="75" customFormat="true" ht="14.5" hidden="false" customHeight="false" outlineLevel="0" collapsed="false">
      <c r="A207" s="75" t="n">
        <v>7.91849293564626</v>
      </c>
      <c r="B207" s="75" t="n">
        <v>4704.1206478</v>
      </c>
      <c r="D207" s="75" t="n">
        <v>4.52909012645981</v>
      </c>
      <c r="E207" s="75" t="n">
        <v>11992.486282</v>
      </c>
      <c r="J207" s="75" t="n">
        <v>7.9181206795222</v>
      </c>
      <c r="K207" s="75" t="n">
        <v>4811.8360444</v>
      </c>
      <c r="M207" s="75" t="n">
        <v>4.29032033508858</v>
      </c>
      <c r="N207" s="75" t="n">
        <v>11883.266654</v>
      </c>
      <c r="P207" s="75" t="n">
        <v>3.30699656174326</v>
      </c>
      <c r="Q207" s="75" t="n">
        <v>124.61730078</v>
      </c>
      <c r="S207" s="75" t="n">
        <v>7.91764620272414</v>
      </c>
      <c r="T207" s="75" t="n">
        <v>4764.5860206</v>
      </c>
      <c r="V207" s="75" t="n">
        <v>3.89865206188532</v>
      </c>
      <c r="W207" s="75" t="n">
        <v>11731.358716</v>
      </c>
      <c r="Y207" s="75" t="n">
        <v>3.12979727122863</v>
      </c>
      <c r="Z207" s="75" t="n">
        <v>123.4835476</v>
      </c>
      <c r="AB207" s="75" t="n">
        <v>7.91849293564626</v>
      </c>
      <c r="AC207" s="75" t="n">
        <v>4704.1206478</v>
      </c>
      <c r="AE207" s="75" t="n">
        <v>4.52909012645981</v>
      </c>
      <c r="AF207" s="75" t="n">
        <v>11992.486282</v>
      </c>
      <c r="AK207" s="75" t="n">
        <v>7.9181206795222</v>
      </c>
      <c r="AL207" s="75" t="n">
        <v>4811.8360444</v>
      </c>
      <c r="AN207" s="75" t="n">
        <v>4.29032033508858</v>
      </c>
      <c r="AO207" s="75" t="n">
        <v>11883.266654</v>
      </c>
      <c r="AQ207" s="75" t="n">
        <v>3.30699656174326</v>
      </c>
      <c r="AR207" s="75" t="n">
        <v>124.61730078</v>
      </c>
      <c r="AT207" s="75" t="n">
        <v>7.91764620272414</v>
      </c>
      <c r="AU207" s="75" t="n">
        <v>4764.5860206</v>
      </c>
      <c r="AW207" s="75" t="n">
        <v>3.89865206188532</v>
      </c>
      <c r="AX207" s="75" t="n">
        <v>11731.358716</v>
      </c>
      <c r="AZ207" s="75" t="n">
        <v>3.12979727122863</v>
      </c>
      <c r="BA207" s="75" t="n">
        <v>123.4835476</v>
      </c>
      <c r="BF207" s="75" t="n">
        <v>5.56431959497384</v>
      </c>
      <c r="BG207" s="75" t="n">
        <v>7805.0998382</v>
      </c>
      <c r="BI207" s="75" t="n">
        <v>5.57132792944348</v>
      </c>
      <c r="BJ207" s="75" t="n">
        <v>7731.5882546</v>
      </c>
      <c r="BO207" s="75" t="n">
        <v>5.56431959497384</v>
      </c>
      <c r="BP207" s="75" t="n">
        <v>7805.0998382</v>
      </c>
      <c r="BR207" s="75" t="n">
        <v>5.57132792944348</v>
      </c>
      <c r="BS207" s="75" t="n">
        <v>7731.5882546</v>
      </c>
      <c r="BX207" s="75" t="n">
        <v>6.80065926012624</v>
      </c>
      <c r="BY207" s="75" t="n">
        <v>208.5918289</v>
      </c>
      <c r="CD207" s="75" t="n">
        <v>5.47945821577686</v>
      </c>
      <c r="CE207" s="75" t="n">
        <v>8045.1226044</v>
      </c>
      <c r="CJ207" s="75" t="n">
        <v>6.80065926012624</v>
      </c>
      <c r="CK207" s="75" t="n">
        <v>208.5918289</v>
      </c>
      <c r="CP207" s="75" t="n">
        <v>5.47945821577686</v>
      </c>
      <c r="CQ207" s="75" t="n">
        <v>8045.1226044</v>
      </c>
    </row>
    <row r="208" s="75" customFormat="true" ht="14.5" hidden="false" customHeight="false" outlineLevel="0" collapsed="false">
      <c r="A208" s="75" t="n">
        <v>7.91849293564626</v>
      </c>
      <c r="B208" s="75" t="n">
        <v>4704.1206478</v>
      </c>
      <c r="D208" s="75" t="n">
        <v>4.52909012645981</v>
      </c>
      <c r="E208" s="75" t="n">
        <v>11992.486282</v>
      </c>
      <c r="J208" s="75" t="n">
        <v>7.9181206795222</v>
      </c>
      <c r="K208" s="75" t="n">
        <v>4811.8360444</v>
      </c>
      <c r="M208" s="75" t="n">
        <v>4.29032033508858</v>
      </c>
      <c r="N208" s="75" t="n">
        <v>11883.266654</v>
      </c>
      <c r="P208" s="75" t="n">
        <v>3.30699656174326</v>
      </c>
      <c r="Q208" s="75" t="n">
        <v>124.61730078</v>
      </c>
      <c r="S208" s="75" t="n">
        <v>7.91764620272414</v>
      </c>
      <c r="T208" s="75" t="n">
        <v>4764.5860206</v>
      </c>
      <c r="V208" s="75" t="n">
        <v>3.89865206188532</v>
      </c>
      <c r="W208" s="75" t="n">
        <v>11731.358716</v>
      </c>
      <c r="Y208" s="75" t="n">
        <v>3.12979727122863</v>
      </c>
      <c r="Z208" s="75" t="n">
        <v>123.4835476</v>
      </c>
      <c r="AB208" s="75" t="n">
        <v>7.91849293564626</v>
      </c>
      <c r="AC208" s="75" t="n">
        <v>4704.1206478</v>
      </c>
      <c r="AE208" s="75" t="n">
        <v>4.52909012645981</v>
      </c>
      <c r="AF208" s="75" t="n">
        <v>11992.486282</v>
      </c>
      <c r="AK208" s="75" t="n">
        <v>7.9181206795222</v>
      </c>
      <c r="AL208" s="75" t="n">
        <v>4811.8360444</v>
      </c>
      <c r="AN208" s="75" t="n">
        <v>4.29032033508858</v>
      </c>
      <c r="AO208" s="75" t="n">
        <v>11883.266654</v>
      </c>
      <c r="AQ208" s="75" t="n">
        <v>3.30699656174326</v>
      </c>
      <c r="AR208" s="75" t="n">
        <v>124.61730078</v>
      </c>
      <c r="AT208" s="75" t="n">
        <v>7.91764620272414</v>
      </c>
      <c r="AU208" s="75" t="n">
        <v>4764.5860206</v>
      </c>
      <c r="AW208" s="75" t="n">
        <v>3.89865206188532</v>
      </c>
      <c r="AX208" s="75" t="n">
        <v>11731.358716</v>
      </c>
      <c r="AZ208" s="75" t="n">
        <v>3.12979727122863</v>
      </c>
      <c r="BA208" s="75" t="n">
        <v>123.4835476</v>
      </c>
      <c r="BF208" s="75" t="n">
        <v>5.56431959497384</v>
      </c>
      <c r="BG208" s="75" t="n">
        <v>7805.0998382</v>
      </c>
      <c r="BI208" s="75" t="n">
        <v>5.57132792944348</v>
      </c>
      <c r="BJ208" s="75" t="n">
        <v>7731.5882546</v>
      </c>
      <c r="BO208" s="75" t="n">
        <v>5.56431959497384</v>
      </c>
      <c r="BP208" s="75" t="n">
        <v>7805.0998382</v>
      </c>
      <c r="BR208" s="75" t="n">
        <v>5.57132792944348</v>
      </c>
      <c r="BS208" s="75" t="n">
        <v>7731.5882546</v>
      </c>
      <c r="BX208" s="75" t="n">
        <v>6.80065926012624</v>
      </c>
      <c r="BY208" s="75" t="n">
        <v>208.5918289</v>
      </c>
      <c r="CD208" s="75" t="n">
        <v>5.47945821577686</v>
      </c>
      <c r="CE208" s="75" t="n">
        <v>8045.1226044</v>
      </c>
      <c r="CJ208" s="75" t="n">
        <v>6.80065926012624</v>
      </c>
      <c r="CK208" s="75" t="n">
        <v>208.5918289</v>
      </c>
      <c r="CP208" s="75" t="n">
        <v>5.47945821577686</v>
      </c>
      <c r="CQ208" s="75" t="n">
        <v>8045.1226044</v>
      </c>
    </row>
    <row r="209" s="75" customFormat="true" ht="14.5" hidden="false" customHeight="false" outlineLevel="0" collapsed="false">
      <c r="A209" s="75" t="n">
        <v>7.91832007223843</v>
      </c>
      <c r="B209" s="75" t="n">
        <v>4752.1218789</v>
      </c>
      <c r="D209" s="75" t="n">
        <v>4.52909012645981</v>
      </c>
      <c r="E209" s="75" t="n">
        <v>12114.858591</v>
      </c>
      <c r="J209" s="75" t="n">
        <v>7.9181206795222</v>
      </c>
      <c r="K209" s="75" t="n">
        <v>4860.9364122</v>
      </c>
      <c r="M209" s="75" t="n">
        <v>4.27400381681592</v>
      </c>
      <c r="N209" s="75" t="n">
        <v>12004.524477</v>
      </c>
      <c r="P209" s="75" t="n">
        <v>3.0111473607758</v>
      </c>
      <c r="Q209" s="75" t="n">
        <v>125.88890589</v>
      </c>
      <c r="S209" s="75" t="n">
        <v>7.91764620272414</v>
      </c>
      <c r="T209" s="75" t="n">
        <v>4813.2042453</v>
      </c>
      <c r="V209" s="75" t="n">
        <v>3.4714384073893</v>
      </c>
      <c r="W209" s="75" t="n">
        <v>11851.066458</v>
      </c>
      <c r="Y209" s="75" t="n">
        <v>3.11743702528262</v>
      </c>
      <c r="Z209" s="75" t="n">
        <v>124.7435838</v>
      </c>
      <c r="AB209" s="75" t="n">
        <v>7.91832007223843</v>
      </c>
      <c r="AC209" s="75" t="n">
        <v>4752.1218789</v>
      </c>
      <c r="AE209" s="75" t="n">
        <v>4.52909012645981</v>
      </c>
      <c r="AF209" s="75" t="n">
        <v>12114.858591</v>
      </c>
      <c r="AK209" s="75" t="n">
        <v>7.9181206795222</v>
      </c>
      <c r="AL209" s="75" t="n">
        <v>4860.9364122</v>
      </c>
      <c r="AN209" s="75" t="n">
        <v>4.27400381681592</v>
      </c>
      <c r="AO209" s="75" t="n">
        <v>12004.524477</v>
      </c>
      <c r="AQ209" s="75" t="n">
        <v>3.0111473607758</v>
      </c>
      <c r="AR209" s="75" t="n">
        <v>125.88890589</v>
      </c>
      <c r="AT209" s="75" t="n">
        <v>7.91764620272414</v>
      </c>
      <c r="AU209" s="75" t="n">
        <v>4813.2042453</v>
      </c>
      <c r="AW209" s="75" t="n">
        <v>3.4714384073893</v>
      </c>
      <c r="AX209" s="75" t="n">
        <v>11851.066458</v>
      </c>
      <c r="AZ209" s="75" t="n">
        <v>3.11743702528262</v>
      </c>
      <c r="BA209" s="75" t="n">
        <v>124.7435838</v>
      </c>
      <c r="BF209" s="75" t="n">
        <v>5.53356002654009</v>
      </c>
      <c r="BG209" s="75" t="n">
        <v>7884.7437141</v>
      </c>
      <c r="BI209" s="75" t="n">
        <v>5.56933605840161</v>
      </c>
      <c r="BJ209" s="75" t="n">
        <v>7810.4820123</v>
      </c>
      <c r="BO209" s="75" t="n">
        <v>5.53356002654009</v>
      </c>
      <c r="BP209" s="75" t="n">
        <v>7884.7437141</v>
      </c>
      <c r="BR209" s="75" t="n">
        <v>5.56933605840161</v>
      </c>
      <c r="BS209" s="75" t="n">
        <v>7810.4820123</v>
      </c>
      <c r="BX209" s="75" t="n">
        <v>6.77953867766824</v>
      </c>
      <c r="BY209" s="75" t="n">
        <v>210.72031695</v>
      </c>
      <c r="CD209" s="75" t="n">
        <v>5.42092261419975</v>
      </c>
      <c r="CE209" s="75" t="n">
        <v>8127.2156922</v>
      </c>
      <c r="CJ209" s="75" t="n">
        <v>6.77953867766824</v>
      </c>
      <c r="CK209" s="75" t="n">
        <v>210.72031695</v>
      </c>
      <c r="CP209" s="75" t="n">
        <v>5.42092261419975</v>
      </c>
      <c r="CQ209" s="75" t="n">
        <v>8127.2156922</v>
      </c>
    </row>
    <row r="210" s="75" customFormat="true" ht="14.5" hidden="false" customHeight="false" outlineLevel="0" collapsed="false">
      <c r="A210" s="75" t="n">
        <v>7.91832007223843</v>
      </c>
      <c r="B210" s="75" t="n">
        <v>4752.1218789</v>
      </c>
      <c r="D210" s="75" t="n">
        <v>4.52909012645981</v>
      </c>
      <c r="E210" s="75" t="n">
        <v>12114.858591</v>
      </c>
      <c r="J210" s="75" t="n">
        <v>7.9181206795222</v>
      </c>
      <c r="K210" s="75" t="n">
        <v>4860.9364122</v>
      </c>
      <c r="M210" s="75" t="n">
        <v>4.27400381681592</v>
      </c>
      <c r="N210" s="75" t="n">
        <v>12004.524477</v>
      </c>
      <c r="P210" s="75" t="n">
        <v>3.0111473607758</v>
      </c>
      <c r="Q210" s="75" t="n">
        <v>125.88890589</v>
      </c>
      <c r="S210" s="75" t="n">
        <v>7.91764620272414</v>
      </c>
      <c r="T210" s="75" t="n">
        <v>4813.2042453</v>
      </c>
      <c r="V210" s="75" t="n">
        <v>3.4714384073893</v>
      </c>
      <c r="W210" s="75" t="n">
        <v>11851.066458</v>
      </c>
      <c r="Y210" s="75" t="n">
        <v>3.11743702528262</v>
      </c>
      <c r="Z210" s="75" t="n">
        <v>124.7435838</v>
      </c>
      <c r="AB210" s="75" t="n">
        <v>7.91832007223843</v>
      </c>
      <c r="AC210" s="75" t="n">
        <v>4752.1218789</v>
      </c>
      <c r="AE210" s="75" t="n">
        <v>4.52909012645981</v>
      </c>
      <c r="AF210" s="75" t="n">
        <v>12114.858591</v>
      </c>
      <c r="AK210" s="75" t="n">
        <v>7.9181206795222</v>
      </c>
      <c r="AL210" s="75" t="n">
        <v>4860.9364122</v>
      </c>
      <c r="AN210" s="75" t="n">
        <v>4.27400381681592</v>
      </c>
      <c r="AO210" s="75" t="n">
        <v>12004.524477</v>
      </c>
      <c r="AQ210" s="75" t="n">
        <v>3.0111473607758</v>
      </c>
      <c r="AR210" s="75" t="n">
        <v>125.88890589</v>
      </c>
      <c r="AT210" s="75" t="n">
        <v>7.91764620272414</v>
      </c>
      <c r="AU210" s="75" t="n">
        <v>4813.2042453</v>
      </c>
      <c r="AW210" s="75" t="n">
        <v>3.4714384073893</v>
      </c>
      <c r="AX210" s="75" t="n">
        <v>11851.066458</v>
      </c>
      <c r="AZ210" s="75" t="n">
        <v>3.11743702528262</v>
      </c>
      <c r="BA210" s="75" t="n">
        <v>124.7435838</v>
      </c>
      <c r="BF210" s="75" t="n">
        <v>5.53356002654009</v>
      </c>
      <c r="BG210" s="75" t="n">
        <v>7884.7437141</v>
      </c>
      <c r="BI210" s="75" t="n">
        <v>5.56933605840161</v>
      </c>
      <c r="BJ210" s="75" t="n">
        <v>7810.4820123</v>
      </c>
      <c r="BO210" s="75" t="n">
        <v>5.53356002654009</v>
      </c>
      <c r="BP210" s="75" t="n">
        <v>7884.7437141</v>
      </c>
      <c r="BR210" s="75" t="n">
        <v>5.56933605840161</v>
      </c>
      <c r="BS210" s="75" t="n">
        <v>7810.4820123</v>
      </c>
      <c r="BX210" s="75" t="n">
        <v>6.77953867766824</v>
      </c>
      <c r="BY210" s="75" t="n">
        <v>210.72031695</v>
      </c>
      <c r="CD210" s="75" t="n">
        <v>5.42092261419975</v>
      </c>
      <c r="CE210" s="75" t="n">
        <v>8127.2156922</v>
      </c>
      <c r="CJ210" s="75" t="n">
        <v>6.77953867766824</v>
      </c>
      <c r="CK210" s="75" t="n">
        <v>210.72031695</v>
      </c>
      <c r="CP210" s="75" t="n">
        <v>5.42092261419975</v>
      </c>
      <c r="CQ210" s="75" t="n">
        <v>8127.2156922</v>
      </c>
    </row>
    <row r="211" s="75" customFormat="true" ht="14.5" hidden="false" customHeight="false" outlineLevel="0" collapsed="false">
      <c r="A211" s="75" t="n">
        <v>7.91832007223843</v>
      </c>
      <c r="B211" s="75" t="n">
        <v>4800.12311</v>
      </c>
      <c r="D211" s="75" t="n">
        <v>4.26456204896247</v>
      </c>
      <c r="E211" s="75" t="n">
        <v>12237.2309</v>
      </c>
      <c r="J211" s="75" t="n">
        <v>7.9181206795222</v>
      </c>
      <c r="K211" s="75" t="n">
        <v>4910.03678</v>
      </c>
      <c r="M211" s="75" t="n">
        <v>3.79833983072586</v>
      </c>
      <c r="N211" s="75" t="n">
        <v>12125.7823</v>
      </c>
      <c r="S211" s="75" t="n">
        <v>7.91764620272414</v>
      </c>
      <c r="T211" s="75" t="n">
        <v>4861.82247</v>
      </c>
      <c r="V211" s="75" t="n">
        <v>3.25831794853182</v>
      </c>
      <c r="W211" s="75" t="n">
        <v>11970.7742</v>
      </c>
      <c r="AB211" s="75" t="n">
        <v>7.91832007223843</v>
      </c>
      <c r="AC211" s="75" t="n">
        <v>4800.12311</v>
      </c>
      <c r="AE211" s="75" t="n">
        <v>4.26456204896247</v>
      </c>
      <c r="AF211" s="75" t="n">
        <v>12237.2309</v>
      </c>
      <c r="AK211" s="75" t="n">
        <v>7.9181206795222</v>
      </c>
      <c r="AL211" s="75" t="n">
        <v>4910.03678</v>
      </c>
      <c r="AN211" s="75" t="n">
        <v>3.79833983072586</v>
      </c>
      <c r="AO211" s="75" t="n">
        <v>12125.7823</v>
      </c>
      <c r="AT211" s="75" t="n">
        <v>7.91764620272414</v>
      </c>
      <c r="AU211" s="75" t="n">
        <v>4861.82247</v>
      </c>
      <c r="AW211" s="75" t="n">
        <v>3.25831794853182</v>
      </c>
      <c r="AX211" s="75" t="n">
        <v>11970.7742</v>
      </c>
      <c r="BF211" s="75" t="n">
        <v>5.51527119526397</v>
      </c>
      <c r="BG211" s="75" t="n">
        <v>7964.38759</v>
      </c>
      <c r="BI211" s="75" t="n">
        <v>5.52543398517578</v>
      </c>
      <c r="BJ211" s="75" t="n">
        <v>7889.37577</v>
      </c>
      <c r="BO211" s="75" t="n">
        <v>5.51527119526397</v>
      </c>
      <c r="BP211" s="75" t="n">
        <v>7964.38759</v>
      </c>
      <c r="BR211" s="75" t="n">
        <v>5.52543398517578</v>
      </c>
      <c r="BS211" s="75" t="n">
        <v>7889.37577</v>
      </c>
      <c r="BX211" s="75" t="n">
        <v>6.76545264507003</v>
      </c>
      <c r="BY211" s="75" t="n">
        <v>212.848805</v>
      </c>
      <c r="CD211" s="75" t="n">
        <v>5.41544357899704</v>
      </c>
      <c r="CE211" s="75" t="n">
        <v>8209.30878</v>
      </c>
      <c r="CJ211" s="75" t="n">
        <v>6.76545264507003</v>
      </c>
      <c r="CK211" s="75" t="n">
        <v>212.848805</v>
      </c>
      <c r="CP211" s="75" t="n">
        <v>5.41544357899704</v>
      </c>
      <c r="CQ211" s="75" t="n">
        <v>8209.30878</v>
      </c>
    </row>
    <row r="212" s="75" customFormat="true" ht="14.5" hidden="false" customHeight="false" outlineLevel="0" collapsed="false">
      <c r="A212" s="75" t="n">
        <v>7.91832007223843</v>
      </c>
      <c r="B212" s="75" t="n">
        <v>4800.12311</v>
      </c>
      <c r="D212" s="75" t="n">
        <v>4.26456204896247</v>
      </c>
      <c r="E212" s="75" t="n">
        <v>12237.2309</v>
      </c>
      <c r="J212" s="75" t="n">
        <v>7.9181206795222</v>
      </c>
      <c r="K212" s="75" t="n">
        <v>4910.03678</v>
      </c>
      <c r="M212" s="75" t="n">
        <v>3.79833983072586</v>
      </c>
      <c r="N212" s="75" t="n">
        <v>12125.7823</v>
      </c>
      <c r="S212" s="75" t="n">
        <v>7.91764620272414</v>
      </c>
      <c r="T212" s="75" t="n">
        <v>4861.82247</v>
      </c>
      <c r="V212" s="75" t="n">
        <v>3.25831794853182</v>
      </c>
      <c r="W212" s="75" t="n">
        <v>11970.7742</v>
      </c>
      <c r="AB212" s="75" t="n">
        <v>7.91832007223843</v>
      </c>
      <c r="AC212" s="75" t="n">
        <v>4800.12311</v>
      </c>
      <c r="AE212" s="75" t="n">
        <v>4.26456204896247</v>
      </c>
      <c r="AF212" s="75" t="n">
        <v>12237.2309</v>
      </c>
      <c r="AK212" s="75" t="n">
        <v>7.9181206795222</v>
      </c>
      <c r="AL212" s="75" t="n">
        <v>4910.03678</v>
      </c>
      <c r="AN212" s="75" t="n">
        <v>3.79833983072586</v>
      </c>
      <c r="AO212" s="75" t="n">
        <v>12125.7823</v>
      </c>
      <c r="AT212" s="75" t="n">
        <v>7.91764620272414</v>
      </c>
      <c r="AU212" s="75" t="n">
        <v>4861.82247</v>
      </c>
      <c r="AW212" s="75" t="n">
        <v>3.25831794853182</v>
      </c>
      <c r="AX212" s="75" t="n">
        <v>11970.7742</v>
      </c>
      <c r="BF212" s="75" t="n">
        <v>5.51527119526397</v>
      </c>
      <c r="BG212" s="75" t="n">
        <v>7964.38759</v>
      </c>
      <c r="BI212" s="75" t="n">
        <v>5.52543398517578</v>
      </c>
      <c r="BJ212" s="75" t="n">
        <v>7889.37577</v>
      </c>
      <c r="BO212" s="75" t="n">
        <v>5.51527119526397</v>
      </c>
      <c r="BP212" s="75" t="n">
        <v>7964.38759</v>
      </c>
      <c r="BR212" s="75" t="n">
        <v>5.52543398517578</v>
      </c>
      <c r="BS212" s="75" t="n">
        <v>7889.37577</v>
      </c>
      <c r="BX212" s="75" t="n">
        <v>6.76545264507003</v>
      </c>
      <c r="BY212" s="75" t="n">
        <v>212.848805</v>
      </c>
      <c r="CD212" s="75" t="n">
        <v>5.41544357899704</v>
      </c>
      <c r="CE212" s="75" t="n">
        <v>8209.30878</v>
      </c>
      <c r="CJ212" s="75" t="n">
        <v>6.76545264507003</v>
      </c>
      <c r="CK212" s="75" t="n">
        <v>212.848805</v>
      </c>
      <c r="CP212" s="75" t="n">
        <v>5.41544357899704</v>
      </c>
      <c r="CQ212" s="75" t="n">
        <v>8209.30878</v>
      </c>
    </row>
    <row r="213" s="75" customFormat="true" ht="14.5" hidden="false" customHeight="false" outlineLevel="0" collapsed="false">
      <c r="A213" s="75" t="n">
        <v>7.91824987886267</v>
      </c>
      <c r="B213" s="75" t="n">
        <v>4848.1243411</v>
      </c>
      <c r="D213" s="75" t="n">
        <v>4.26140562707414</v>
      </c>
      <c r="E213" s="75" t="n">
        <v>12359.603209</v>
      </c>
      <c r="J213" s="75" t="n">
        <v>7.91811850150398</v>
      </c>
      <c r="K213" s="75" t="n">
        <v>4959.1371478</v>
      </c>
      <c r="M213" s="75" t="n">
        <v>3.52435284197207</v>
      </c>
      <c r="N213" s="75" t="n">
        <v>12247.040123</v>
      </c>
      <c r="S213" s="75" t="n">
        <v>7.91764620272414</v>
      </c>
      <c r="T213" s="75" t="n">
        <v>4910.4406947</v>
      </c>
      <c r="V213" s="75" t="n">
        <v>3.1893031177991</v>
      </c>
      <c r="W213" s="75" t="n">
        <v>12090.481942</v>
      </c>
      <c r="AB213" s="75" t="n">
        <v>7.91824987886267</v>
      </c>
      <c r="AC213" s="75" t="n">
        <v>4848.1243411</v>
      </c>
      <c r="AE213" s="75" t="n">
        <v>4.26140562707414</v>
      </c>
      <c r="AF213" s="75" t="n">
        <v>12359.603209</v>
      </c>
      <c r="AK213" s="75" t="n">
        <v>7.91811850150398</v>
      </c>
      <c r="AL213" s="75" t="n">
        <v>4959.1371478</v>
      </c>
      <c r="AN213" s="75" t="n">
        <v>3.52435284197207</v>
      </c>
      <c r="AO213" s="75" t="n">
        <v>12247.040123</v>
      </c>
      <c r="AT213" s="75" t="n">
        <v>7.91764620272414</v>
      </c>
      <c r="AU213" s="75" t="n">
        <v>4910.4406947</v>
      </c>
      <c r="AW213" s="75" t="n">
        <v>3.1893031177991</v>
      </c>
      <c r="AX213" s="75" t="n">
        <v>12090.481942</v>
      </c>
      <c r="BF213" s="75" t="n">
        <v>5.46414115741013</v>
      </c>
      <c r="BG213" s="75" t="n">
        <v>8044.0314659</v>
      </c>
      <c r="BI213" s="75" t="n">
        <v>5.48052242153322</v>
      </c>
      <c r="BJ213" s="75" t="n">
        <v>7968.2695277</v>
      </c>
      <c r="BO213" s="75" t="n">
        <v>5.46414115741013</v>
      </c>
      <c r="BP213" s="75" t="n">
        <v>8044.0314659</v>
      </c>
      <c r="BR213" s="75" t="n">
        <v>5.48052242153322</v>
      </c>
      <c r="BS213" s="75" t="n">
        <v>7968.2695277</v>
      </c>
      <c r="BX213" s="75" t="n">
        <v>6.73454308274039</v>
      </c>
      <c r="BY213" s="75" t="n">
        <v>214.97729305</v>
      </c>
      <c r="CD213" s="75" t="n">
        <v>5.34972163442077</v>
      </c>
      <c r="CE213" s="75" t="n">
        <v>8291.4018678</v>
      </c>
      <c r="CJ213" s="75" t="n">
        <v>6.73454308274039</v>
      </c>
      <c r="CK213" s="75" t="n">
        <v>214.97729305</v>
      </c>
      <c r="CP213" s="75" t="n">
        <v>5.34972163442077</v>
      </c>
      <c r="CQ213" s="75" t="n">
        <v>8291.4018678</v>
      </c>
    </row>
    <row r="214" s="75" customFormat="true" ht="14.5" hidden="false" customHeight="false" outlineLevel="0" collapsed="false">
      <c r="A214" s="75" t="n">
        <v>7.91824987886267</v>
      </c>
      <c r="B214" s="75" t="n">
        <v>4848.1243411</v>
      </c>
      <c r="D214" s="75" t="n">
        <v>4.26140562707414</v>
      </c>
      <c r="E214" s="75" t="n">
        <v>12359.603209</v>
      </c>
      <c r="J214" s="75" t="n">
        <v>7.91811850150398</v>
      </c>
      <c r="K214" s="75" t="n">
        <v>4959.1371478</v>
      </c>
      <c r="M214" s="75" t="n">
        <v>3.52435284197207</v>
      </c>
      <c r="N214" s="75" t="n">
        <v>12247.040123</v>
      </c>
      <c r="S214" s="75" t="n">
        <v>7.91764620272414</v>
      </c>
      <c r="T214" s="75" t="n">
        <v>4910.4406947</v>
      </c>
      <c r="V214" s="75" t="n">
        <v>3.1893031177991</v>
      </c>
      <c r="W214" s="75" t="n">
        <v>12090.481942</v>
      </c>
      <c r="AB214" s="75" t="n">
        <v>7.91824987886267</v>
      </c>
      <c r="AC214" s="75" t="n">
        <v>4848.1243411</v>
      </c>
      <c r="AE214" s="75" t="n">
        <v>4.26140562707414</v>
      </c>
      <c r="AF214" s="75" t="n">
        <v>12359.603209</v>
      </c>
      <c r="AK214" s="75" t="n">
        <v>7.91811850150398</v>
      </c>
      <c r="AL214" s="75" t="n">
        <v>4959.1371478</v>
      </c>
      <c r="AN214" s="75" t="n">
        <v>3.52435284197207</v>
      </c>
      <c r="AO214" s="75" t="n">
        <v>12247.040123</v>
      </c>
      <c r="AT214" s="75" t="n">
        <v>7.91764620272414</v>
      </c>
      <c r="AU214" s="75" t="n">
        <v>4910.4406947</v>
      </c>
      <c r="AW214" s="75" t="n">
        <v>3.1893031177991</v>
      </c>
      <c r="AX214" s="75" t="n">
        <v>12090.481942</v>
      </c>
      <c r="BF214" s="75" t="n">
        <v>5.46414115741013</v>
      </c>
      <c r="BG214" s="75" t="n">
        <v>8044.0314659</v>
      </c>
      <c r="BI214" s="75" t="n">
        <v>5.48052242153322</v>
      </c>
      <c r="BJ214" s="75" t="n">
        <v>7968.2695277</v>
      </c>
      <c r="BO214" s="75" t="n">
        <v>5.46414115741013</v>
      </c>
      <c r="BP214" s="75" t="n">
        <v>8044.0314659</v>
      </c>
      <c r="BR214" s="75" t="n">
        <v>5.48052242153322</v>
      </c>
      <c r="BS214" s="75" t="n">
        <v>7968.2695277</v>
      </c>
      <c r="BX214" s="75" t="n">
        <v>6.73454308274039</v>
      </c>
      <c r="BY214" s="75" t="n">
        <v>214.97729305</v>
      </c>
      <c r="CD214" s="75" t="n">
        <v>5.34972163442077</v>
      </c>
      <c r="CE214" s="75" t="n">
        <v>8291.4018678</v>
      </c>
      <c r="CJ214" s="75" t="n">
        <v>6.73454308274039</v>
      </c>
      <c r="CK214" s="75" t="n">
        <v>214.97729305</v>
      </c>
      <c r="CP214" s="75" t="n">
        <v>5.34972163442077</v>
      </c>
      <c r="CQ214" s="75" t="n">
        <v>8291.4018678</v>
      </c>
    </row>
    <row r="215" s="75" customFormat="true" ht="14.5" hidden="false" customHeight="false" outlineLevel="0" collapsed="false">
      <c r="A215" s="75" t="n">
        <v>7.91824987886267</v>
      </c>
      <c r="B215" s="75" t="n">
        <v>4896.1255722</v>
      </c>
      <c r="D215" s="75" t="n">
        <v>3.80429848543433</v>
      </c>
      <c r="E215" s="75" t="n">
        <v>12481.975518</v>
      </c>
      <c r="J215" s="75" t="n">
        <v>7.91796107755256</v>
      </c>
      <c r="K215" s="75" t="n">
        <v>5008.2375156</v>
      </c>
      <c r="M215" s="75" t="n">
        <v>3.50156131043728</v>
      </c>
      <c r="N215" s="75" t="n">
        <v>12368.297946</v>
      </c>
      <c r="S215" s="75" t="n">
        <v>7.91764620272414</v>
      </c>
      <c r="T215" s="75" t="n">
        <v>4959.0589194</v>
      </c>
      <c r="V215" s="75" t="n">
        <v>3.13840796891747</v>
      </c>
      <c r="W215" s="75" t="n">
        <v>12210.189684</v>
      </c>
      <c r="AB215" s="75" t="n">
        <v>7.91824987886267</v>
      </c>
      <c r="AC215" s="75" t="n">
        <v>4896.1255722</v>
      </c>
      <c r="AE215" s="75" t="n">
        <v>3.80429848543433</v>
      </c>
      <c r="AF215" s="75" t="n">
        <v>12481.975518</v>
      </c>
      <c r="AK215" s="75" t="n">
        <v>7.91796107755256</v>
      </c>
      <c r="AL215" s="75" t="n">
        <v>5008.2375156</v>
      </c>
      <c r="AN215" s="75" t="n">
        <v>3.50156131043728</v>
      </c>
      <c r="AO215" s="75" t="n">
        <v>12368.297946</v>
      </c>
      <c r="AT215" s="75" t="n">
        <v>7.91764620272414</v>
      </c>
      <c r="AU215" s="75" t="n">
        <v>4959.0589194</v>
      </c>
      <c r="AW215" s="75" t="n">
        <v>3.13840796891747</v>
      </c>
      <c r="AX215" s="75" t="n">
        <v>12210.189684</v>
      </c>
      <c r="BF215" s="75" t="n">
        <v>5.4348734952252</v>
      </c>
      <c r="BG215" s="75" t="n">
        <v>8123.6753418</v>
      </c>
      <c r="BI215" s="75" t="n">
        <v>5.47932764709267</v>
      </c>
      <c r="BJ215" s="75" t="n">
        <v>8047.1632854</v>
      </c>
      <c r="BO215" s="75" t="n">
        <v>5.4348734952252</v>
      </c>
      <c r="BP215" s="75" t="n">
        <v>8123.6753418</v>
      </c>
      <c r="BR215" s="75" t="n">
        <v>5.47932764709267</v>
      </c>
      <c r="BS215" s="75" t="n">
        <v>8047.1632854</v>
      </c>
      <c r="BX215" s="75" t="n">
        <v>6.70676775034649</v>
      </c>
      <c r="BY215" s="75" t="n">
        <v>217.1057811</v>
      </c>
      <c r="CD215" s="75" t="n">
        <v>5.32618355801644</v>
      </c>
      <c r="CE215" s="75" t="n">
        <v>8373.4949556</v>
      </c>
      <c r="CJ215" s="75" t="n">
        <v>6.70676775034649</v>
      </c>
      <c r="CK215" s="75" t="n">
        <v>217.1057811</v>
      </c>
      <c r="CP215" s="75" t="n">
        <v>5.32618355801644</v>
      </c>
      <c r="CQ215" s="75" t="n">
        <v>8373.4949556</v>
      </c>
    </row>
    <row r="216" s="75" customFormat="true" ht="14.5" hidden="false" customHeight="false" outlineLevel="0" collapsed="false">
      <c r="A216" s="75" t="n">
        <v>7.91824987886267</v>
      </c>
      <c r="B216" s="75" t="n">
        <v>4896.1255722</v>
      </c>
      <c r="D216" s="75" t="n">
        <v>3.80429848543433</v>
      </c>
      <c r="E216" s="75" t="n">
        <v>12481.975518</v>
      </c>
      <c r="J216" s="75" t="n">
        <v>7.91796107755256</v>
      </c>
      <c r="K216" s="75" t="n">
        <v>5008.2375156</v>
      </c>
      <c r="M216" s="75" t="n">
        <v>3.50156131043728</v>
      </c>
      <c r="N216" s="75" t="n">
        <v>12368.297946</v>
      </c>
      <c r="S216" s="75" t="n">
        <v>7.91764620272414</v>
      </c>
      <c r="T216" s="75" t="n">
        <v>4959.0589194</v>
      </c>
      <c r="V216" s="75" t="n">
        <v>3.13840796891747</v>
      </c>
      <c r="W216" s="75" t="n">
        <v>12210.189684</v>
      </c>
      <c r="AB216" s="75" t="n">
        <v>7.91824987886267</v>
      </c>
      <c r="AC216" s="75" t="n">
        <v>4896.1255722</v>
      </c>
      <c r="AE216" s="75" t="n">
        <v>3.80429848543433</v>
      </c>
      <c r="AF216" s="75" t="n">
        <v>12481.975518</v>
      </c>
      <c r="AK216" s="75" t="n">
        <v>7.91796107755256</v>
      </c>
      <c r="AL216" s="75" t="n">
        <v>5008.2375156</v>
      </c>
      <c r="AN216" s="75" t="n">
        <v>3.50156131043728</v>
      </c>
      <c r="AO216" s="75" t="n">
        <v>12368.297946</v>
      </c>
      <c r="AT216" s="75" t="n">
        <v>7.91764620272414</v>
      </c>
      <c r="AU216" s="75" t="n">
        <v>4959.0589194</v>
      </c>
      <c r="AW216" s="75" t="n">
        <v>3.13840796891747</v>
      </c>
      <c r="AX216" s="75" t="n">
        <v>12210.189684</v>
      </c>
      <c r="BF216" s="75" t="n">
        <v>5.4348734952252</v>
      </c>
      <c r="BG216" s="75" t="n">
        <v>8123.6753418</v>
      </c>
      <c r="BI216" s="75" t="n">
        <v>5.47932764709267</v>
      </c>
      <c r="BJ216" s="75" t="n">
        <v>8047.1632854</v>
      </c>
      <c r="BO216" s="75" t="n">
        <v>5.4348734952252</v>
      </c>
      <c r="BP216" s="75" t="n">
        <v>8123.6753418</v>
      </c>
      <c r="BR216" s="75" t="n">
        <v>5.47932764709267</v>
      </c>
      <c r="BS216" s="75" t="n">
        <v>8047.1632854</v>
      </c>
      <c r="BX216" s="75" t="n">
        <v>6.70676775034649</v>
      </c>
      <c r="BY216" s="75" t="n">
        <v>217.1057811</v>
      </c>
      <c r="CD216" s="75" t="n">
        <v>5.32618355801644</v>
      </c>
      <c r="CE216" s="75" t="n">
        <v>8373.4949556</v>
      </c>
      <c r="CJ216" s="75" t="n">
        <v>6.70676775034649</v>
      </c>
      <c r="CK216" s="75" t="n">
        <v>217.1057811</v>
      </c>
      <c r="CP216" s="75" t="n">
        <v>5.32618355801644</v>
      </c>
      <c r="CQ216" s="75" t="n">
        <v>8373.4949556</v>
      </c>
    </row>
    <row r="217" s="75" customFormat="true" ht="14.5" hidden="false" customHeight="false" outlineLevel="0" collapsed="false">
      <c r="A217" s="75" t="n">
        <v>7.91817503117377</v>
      </c>
      <c r="B217" s="75" t="n">
        <v>4944.1268033</v>
      </c>
      <c r="D217" s="75" t="n">
        <v>3.68202467313438</v>
      </c>
      <c r="E217" s="75" t="n">
        <v>12604.347827</v>
      </c>
      <c r="J217" s="75" t="n">
        <v>7.91796107755256</v>
      </c>
      <c r="K217" s="75" t="n">
        <v>5057.3378834</v>
      </c>
      <c r="M217" s="75" t="n">
        <v>3.50156131043728</v>
      </c>
      <c r="N217" s="75" t="n">
        <v>12489.555769</v>
      </c>
      <c r="S217" s="75" t="n">
        <v>7.91764620272414</v>
      </c>
      <c r="T217" s="75" t="n">
        <v>5007.6771441</v>
      </c>
      <c r="V217" s="75" t="n">
        <v>3.44349767780859</v>
      </c>
      <c r="W217" s="75" t="n">
        <v>12320.299371</v>
      </c>
      <c r="AB217" s="75" t="n">
        <v>7.91817503117377</v>
      </c>
      <c r="AC217" s="75" t="n">
        <v>4944.1268033</v>
      </c>
      <c r="AE217" s="75" t="n">
        <v>3.68202467313438</v>
      </c>
      <c r="AF217" s="75" t="n">
        <v>12604.347827</v>
      </c>
      <c r="AK217" s="75" t="n">
        <v>7.91796107755256</v>
      </c>
      <c r="AL217" s="75" t="n">
        <v>5057.3378834</v>
      </c>
      <c r="AN217" s="75" t="n">
        <v>3.50156131043728</v>
      </c>
      <c r="AO217" s="75" t="n">
        <v>12489.555769</v>
      </c>
      <c r="AT217" s="75" t="n">
        <v>7.91764620272414</v>
      </c>
      <c r="AU217" s="75" t="n">
        <v>5007.6771441</v>
      </c>
      <c r="AW217" s="75" t="n">
        <v>3.44349767780859</v>
      </c>
      <c r="AX217" s="75" t="n">
        <v>12320.299371</v>
      </c>
      <c r="BF217" s="75" t="n">
        <v>5.37254011716006</v>
      </c>
      <c r="BG217" s="75" t="n">
        <v>8203.3192177</v>
      </c>
      <c r="BI217" s="75" t="n">
        <v>5.41454301626525</v>
      </c>
      <c r="BJ217" s="75" t="n">
        <v>8126.0570431</v>
      </c>
      <c r="BO217" s="75" t="n">
        <v>5.37254011716006</v>
      </c>
      <c r="BP217" s="75" t="n">
        <v>8203.3192177</v>
      </c>
      <c r="BR217" s="75" t="n">
        <v>5.41454301626525</v>
      </c>
      <c r="BS217" s="75" t="n">
        <v>8126.0570431</v>
      </c>
      <c r="BX217" s="75" t="n">
        <v>6.68688974223581</v>
      </c>
      <c r="BY217" s="75" t="n">
        <v>219.23426915</v>
      </c>
      <c r="CD217" s="75" t="n">
        <v>5.3244779467225</v>
      </c>
      <c r="CE217" s="75" t="n">
        <v>8455.5880434</v>
      </c>
      <c r="CJ217" s="75" t="n">
        <v>6.68688974223581</v>
      </c>
      <c r="CK217" s="75" t="n">
        <v>219.23426915</v>
      </c>
      <c r="CP217" s="75" t="n">
        <v>5.3244779467225</v>
      </c>
      <c r="CQ217" s="75" t="n">
        <v>8455.5880434</v>
      </c>
    </row>
    <row r="218" s="75" customFormat="true" ht="14.5" hidden="false" customHeight="false" outlineLevel="0" collapsed="false">
      <c r="A218" s="75" t="n">
        <v>7.91817503117377</v>
      </c>
      <c r="B218" s="75" t="n">
        <v>4944.1268033</v>
      </c>
      <c r="D218" s="75" t="n">
        <v>3.68202467313438</v>
      </c>
      <c r="E218" s="75" t="n">
        <v>12604.347827</v>
      </c>
      <c r="J218" s="75" t="n">
        <v>7.91796107755256</v>
      </c>
      <c r="K218" s="75" t="n">
        <v>5057.3378834</v>
      </c>
      <c r="M218" s="75" t="n">
        <v>3.50156131043728</v>
      </c>
      <c r="N218" s="75" t="n">
        <v>12489.555769</v>
      </c>
      <c r="S218" s="75" t="n">
        <v>7.91764620272414</v>
      </c>
      <c r="T218" s="75" t="n">
        <v>5007.6771441</v>
      </c>
      <c r="V218" s="75" t="n">
        <v>3.44349767780859</v>
      </c>
      <c r="W218" s="75" t="n">
        <v>12320.299371</v>
      </c>
      <c r="AB218" s="75" t="n">
        <v>7.91817503117377</v>
      </c>
      <c r="AC218" s="75" t="n">
        <v>4944.1268033</v>
      </c>
      <c r="AE218" s="75" t="n">
        <v>3.68202467313438</v>
      </c>
      <c r="AF218" s="75" t="n">
        <v>12604.347827</v>
      </c>
      <c r="AK218" s="75" t="n">
        <v>7.91796107755256</v>
      </c>
      <c r="AL218" s="75" t="n">
        <v>5057.3378834</v>
      </c>
      <c r="AN218" s="75" t="n">
        <v>3.50156131043728</v>
      </c>
      <c r="AO218" s="75" t="n">
        <v>12489.555769</v>
      </c>
      <c r="AT218" s="75" t="n">
        <v>7.91764620272414</v>
      </c>
      <c r="AU218" s="75" t="n">
        <v>5007.6771441</v>
      </c>
      <c r="AW218" s="75" t="n">
        <v>3.44349767780859</v>
      </c>
      <c r="AX218" s="75" t="n">
        <v>12320.299371</v>
      </c>
      <c r="BF218" s="75" t="n">
        <v>5.37254011716006</v>
      </c>
      <c r="BG218" s="75" t="n">
        <v>8203.3192177</v>
      </c>
      <c r="BI218" s="75" t="n">
        <v>5.41454301626525</v>
      </c>
      <c r="BJ218" s="75" t="n">
        <v>8126.0570431</v>
      </c>
      <c r="BO218" s="75" t="n">
        <v>5.37254011716006</v>
      </c>
      <c r="BP218" s="75" t="n">
        <v>8203.3192177</v>
      </c>
      <c r="BR218" s="75" t="n">
        <v>5.41454301626525</v>
      </c>
      <c r="BS218" s="75" t="n">
        <v>8126.0570431</v>
      </c>
      <c r="BX218" s="75" t="n">
        <v>6.68688974223581</v>
      </c>
      <c r="BY218" s="75" t="n">
        <v>219.23426915</v>
      </c>
      <c r="CD218" s="75" t="n">
        <v>5.3244779467225</v>
      </c>
      <c r="CE218" s="75" t="n">
        <v>8455.5880434</v>
      </c>
      <c r="CJ218" s="75" t="n">
        <v>6.68688974223581</v>
      </c>
      <c r="CK218" s="75" t="n">
        <v>219.23426915</v>
      </c>
      <c r="CP218" s="75" t="n">
        <v>5.3244779467225</v>
      </c>
      <c r="CQ218" s="75" t="n">
        <v>8455.5880434</v>
      </c>
    </row>
    <row r="219" s="75" customFormat="true" ht="14.5" hidden="false" customHeight="false" outlineLevel="0" collapsed="false">
      <c r="A219" s="75" t="n">
        <v>7.91817503117377</v>
      </c>
      <c r="B219" s="75" t="n">
        <v>4992.1280344</v>
      </c>
      <c r="D219" s="75" t="n">
        <v>3.68202467313438</v>
      </c>
      <c r="E219" s="75" t="n">
        <v>12726.720136</v>
      </c>
      <c r="J219" s="75" t="n">
        <v>7.91796107755256</v>
      </c>
      <c r="K219" s="75" t="n">
        <v>5106.4382512</v>
      </c>
      <c r="M219" s="75" t="n">
        <v>3.48294500774869</v>
      </c>
      <c r="N219" s="75" t="n">
        <v>12610.813592</v>
      </c>
      <c r="S219" s="75" t="n">
        <v>7.91764620272414</v>
      </c>
      <c r="T219" s="75" t="n">
        <v>5056.2953688</v>
      </c>
      <c r="V219" s="75" t="n">
        <v>3.33290953168618</v>
      </c>
      <c r="W219" s="75" t="n">
        <v>12439.913928</v>
      </c>
      <c r="AB219" s="75" t="n">
        <v>7.91817503117377</v>
      </c>
      <c r="AC219" s="75" t="n">
        <v>4992.1280344</v>
      </c>
      <c r="AE219" s="75" t="n">
        <v>3.68202467313438</v>
      </c>
      <c r="AF219" s="75" t="n">
        <v>12726.720136</v>
      </c>
      <c r="AK219" s="75" t="n">
        <v>7.91796107755256</v>
      </c>
      <c r="AL219" s="75" t="n">
        <v>5106.4382512</v>
      </c>
      <c r="AN219" s="75" t="n">
        <v>3.48294500774869</v>
      </c>
      <c r="AO219" s="75" t="n">
        <v>12610.813592</v>
      </c>
      <c r="AT219" s="75" t="n">
        <v>7.91764620272414</v>
      </c>
      <c r="AU219" s="75" t="n">
        <v>5056.2953688</v>
      </c>
      <c r="AW219" s="75" t="n">
        <v>3.33290953168618</v>
      </c>
      <c r="AX219" s="75" t="n">
        <v>12439.913928</v>
      </c>
      <c r="BF219" s="75" t="n">
        <v>5.36067134230189</v>
      </c>
      <c r="BG219" s="75" t="n">
        <v>8282.9630936</v>
      </c>
      <c r="BI219" s="75" t="n">
        <v>5.35264551866897</v>
      </c>
      <c r="BJ219" s="75" t="n">
        <v>8204.9508008</v>
      </c>
      <c r="BO219" s="75" t="n">
        <v>5.36067134230189</v>
      </c>
      <c r="BP219" s="75" t="n">
        <v>8282.9630936</v>
      </c>
      <c r="BR219" s="75" t="n">
        <v>5.35264551866897</v>
      </c>
      <c r="BS219" s="75" t="n">
        <v>8204.9508008</v>
      </c>
      <c r="BX219" s="75" t="n">
        <v>6.63525992360837</v>
      </c>
      <c r="BY219" s="75" t="n">
        <v>221.3627572</v>
      </c>
      <c r="CD219" s="75" t="n">
        <v>5.31677454879426</v>
      </c>
      <c r="CE219" s="75" t="n">
        <v>8537.6811312</v>
      </c>
      <c r="CJ219" s="75" t="n">
        <v>6.63525992360837</v>
      </c>
      <c r="CK219" s="75" t="n">
        <v>221.3627572</v>
      </c>
      <c r="CP219" s="75" t="n">
        <v>5.31677454879426</v>
      </c>
      <c r="CQ219" s="75" t="n">
        <v>8537.6811312</v>
      </c>
    </row>
    <row r="220" s="75" customFormat="true" ht="14.5" hidden="false" customHeight="false" outlineLevel="0" collapsed="false">
      <c r="A220" s="75" t="n">
        <v>7.91817503117377</v>
      </c>
      <c r="B220" s="75" t="n">
        <v>4992.1280344</v>
      </c>
      <c r="D220" s="75" t="n">
        <v>3.68202467313438</v>
      </c>
      <c r="E220" s="75" t="n">
        <v>12726.720136</v>
      </c>
      <c r="J220" s="75" t="n">
        <v>7.91796107755256</v>
      </c>
      <c r="K220" s="75" t="n">
        <v>5106.4382512</v>
      </c>
      <c r="M220" s="75" t="n">
        <v>3.48294500774869</v>
      </c>
      <c r="N220" s="75" t="n">
        <v>12610.813592</v>
      </c>
      <c r="S220" s="75" t="n">
        <v>7.91764620272414</v>
      </c>
      <c r="T220" s="75" t="n">
        <v>5056.2953688</v>
      </c>
      <c r="V220" s="75" t="n">
        <v>3.33290953168618</v>
      </c>
      <c r="W220" s="75" t="n">
        <v>12439.913928</v>
      </c>
      <c r="AB220" s="75" t="n">
        <v>7.91817503117377</v>
      </c>
      <c r="AC220" s="75" t="n">
        <v>4992.1280344</v>
      </c>
      <c r="AE220" s="75" t="n">
        <v>3.68202467313438</v>
      </c>
      <c r="AF220" s="75" t="n">
        <v>12726.720136</v>
      </c>
      <c r="AK220" s="75" t="n">
        <v>7.91796107755256</v>
      </c>
      <c r="AL220" s="75" t="n">
        <v>5106.4382512</v>
      </c>
      <c r="AN220" s="75" t="n">
        <v>3.48294500774869</v>
      </c>
      <c r="AO220" s="75" t="n">
        <v>12610.813592</v>
      </c>
      <c r="AT220" s="75" t="n">
        <v>7.91764620272414</v>
      </c>
      <c r="AU220" s="75" t="n">
        <v>5056.2953688</v>
      </c>
      <c r="AW220" s="75" t="n">
        <v>3.33290953168618</v>
      </c>
      <c r="AX220" s="75" t="n">
        <v>12439.913928</v>
      </c>
      <c r="BF220" s="75" t="n">
        <v>5.36067134230189</v>
      </c>
      <c r="BG220" s="75" t="n">
        <v>8282.9630936</v>
      </c>
      <c r="BI220" s="75" t="n">
        <v>5.35264551866897</v>
      </c>
      <c r="BJ220" s="75" t="n">
        <v>8204.9508008</v>
      </c>
      <c r="BO220" s="75" t="n">
        <v>5.36067134230189</v>
      </c>
      <c r="BP220" s="75" t="n">
        <v>8282.9630936</v>
      </c>
      <c r="BR220" s="75" t="n">
        <v>5.35264551866897</v>
      </c>
      <c r="BS220" s="75" t="n">
        <v>8204.9508008</v>
      </c>
      <c r="BX220" s="75" t="n">
        <v>6.63525992360837</v>
      </c>
      <c r="BY220" s="75" t="n">
        <v>221.3627572</v>
      </c>
      <c r="CD220" s="75" t="n">
        <v>5.31677454879426</v>
      </c>
      <c r="CE220" s="75" t="n">
        <v>8537.6811312</v>
      </c>
      <c r="CJ220" s="75" t="n">
        <v>6.63525992360837</v>
      </c>
      <c r="CK220" s="75" t="n">
        <v>221.3627572</v>
      </c>
      <c r="CP220" s="75" t="n">
        <v>5.31677454879426</v>
      </c>
      <c r="CQ220" s="75" t="n">
        <v>8537.6811312</v>
      </c>
    </row>
    <row r="221" s="75" customFormat="true" ht="14.5" hidden="false" customHeight="false" outlineLevel="0" collapsed="false">
      <c r="A221" s="75" t="n">
        <v>7.91817285342811</v>
      </c>
      <c r="B221" s="75" t="n">
        <v>5040.1292655</v>
      </c>
      <c r="D221" s="75" t="n">
        <v>3.66982806133252</v>
      </c>
      <c r="E221" s="75" t="n">
        <v>12849.092445</v>
      </c>
      <c r="J221" s="75" t="n">
        <v>7.91796107755256</v>
      </c>
      <c r="K221" s="75" t="n">
        <v>5155.538619</v>
      </c>
      <c r="M221" s="75" t="n">
        <v>3.46349482761775</v>
      </c>
      <c r="N221" s="75" t="n">
        <v>12732.071415</v>
      </c>
      <c r="S221" s="75" t="n">
        <v>7.91764620272414</v>
      </c>
      <c r="T221" s="75" t="n">
        <v>5104.9135935</v>
      </c>
      <c r="AB221" s="75" t="n">
        <v>7.91817285342811</v>
      </c>
      <c r="AC221" s="75" t="n">
        <v>5040.1292655</v>
      </c>
      <c r="AE221" s="75" t="n">
        <v>3.66982806133252</v>
      </c>
      <c r="AF221" s="75" t="n">
        <v>12849.092445</v>
      </c>
      <c r="AK221" s="75" t="n">
        <v>7.91796107755256</v>
      </c>
      <c r="AL221" s="75" t="n">
        <v>5155.538619</v>
      </c>
      <c r="AN221" s="75" t="n">
        <v>3.46349482761775</v>
      </c>
      <c r="AO221" s="75" t="n">
        <v>12732.071415</v>
      </c>
      <c r="AT221" s="75" t="n">
        <v>7.91764620272414</v>
      </c>
      <c r="AU221" s="75" t="n">
        <v>5104.9135935</v>
      </c>
      <c r="BF221" s="75" t="n">
        <v>5.33800071015559</v>
      </c>
      <c r="BG221" s="75" t="n">
        <v>8362.6069695</v>
      </c>
      <c r="BI221" s="75" t="n">
        <v>5.31802923037112</v>
      </c>
      <c r="BJ221" s="75" t="n">
        <v>8283.8445585</v>
      </c>
      <c r="BO221" s="75" t="n">
        <v>5.33800071015559</v>
      </c>
      <c r="BP221" s="75" t="n">
        <v>8362.6069695</v>
      </c>
      <c r="BR221" s="75" t="n">
        <v>5.31802923037112</v>
      </c>
      <c r="BS221" s="75" t="n">
        <v>8283.8445585</v>
      </c>
      <c r="BX221" s="75" t="n">
        <v>6.59575934586718</v>
      </c>
      <c r="BY221" s="75" t="n">
        <v>223.49124525</v>
      </c>
      <c r="CD221" s="75" t="n">
        <v>5.2533170009928</v>
      </c>
      <c r="CE221" s="75" t="n">
        <v>8619.774219</v>
      </c>
      <c r="CJ221" s="75" t="n">
        <v>6.59575934586718</v>
      </c>
      <c r="CK221" s="75" t="n">
        <v>223.49124525</v>
      </c>
      <c r="CP221" s="75" t="n">
        <v>5.2533170009928</v>
      </c>
      <c r="CQ221" s="75" t="n">
        <v>8619.774219</v>
      </c>
    </row>
    <row r="222" s="75" customFormat="true" ht="14.5" hidden="false" customHeight="false" outlineLevel="0" collapsed="false">
      <c r="A222" s="75" t="n">
        <v>7.91817285342811</v>
      </c>
      <c r="B222" s="75" t="n">
        <v>5040.1292655</v>
      </c>
      <c r="D222" s="75" t="n">
        <v>3.66982806133252</v>
      </c>
      <c r="E222" s="75" t="n">
        <v>12849.092445</v>
      </c>
      <c r="J222" s="75" t="n">
        <v>7.91796107755256</v>
      </c>
      <c r="K222" s="75" t="n">
        <v>5155.538619</v>
      </c>
      <c r="M222" s="75" t="n">
        <v>3.46349482761775</v>
      </c>
      <c r="N222" s="75" t="n">
        <v>12732.071415</v>
      </c>
      <c r="S222" s="75" t="n">
        <v>7.91764620272414</v>
      </c>
      <c r="T222" s="75" t="n">
        <v>5104.9135935</v>
      </c>
      <c r="AB222" s="75" t="n">
        <v>7.91817285342811</v>
      </c>
      <c r="AC222" s="75" t="n">
        <v>5040.1292655</v>
      </c>
      <c r="AE222" s="75" t="n">
        <v>3.66982806133252</v>
      </c>
      <c r="AF222" s="75" t="n">
        <v>12849.092445</v>
      </c>
      <c r="AK222" s="75" t="n">
        <v>7.91796107755256</v>
      </c>
      <c r="AL222" s="75" t="n">
        <v>5155.538619</v>
      </c>
      <c r="AN222" s="75" t="n">
        <v>3.46349482761775</v>
      </c>
      <c r="AO222" s="75" t="n">
        <v>12732.071415</v>
      </c>
      <c r="AT222" s="75" t="n">
        <v>7.91764620272414</v>
      </c>
      <c r="AU222" s="75" t="n">
        <v>5104.9135935</v>
      </c>
      <c r="BF222" s="75" t="n">
        <v>5.33800071015559</v>
      </c>
      <c r="BG222" s="75" t="n">
        <v>8362.6069695</v>
      </c>
      <c r="BI222" s="75" t="n">
        <v>5.31802923037112</v>
      </c>
      <c r="BJ222" s="75" t="n">
        <v>8283.8445585</v>
      </c>
      <c r="BO222" s="75" t="n">
        <v>5.33800071015559</v>
      </c>
      <c r="BP222" s="75" t="n">
        <v>8362.6069695</v>
      </c>
      <c r="BR222" s="75" t="n">
        <v>5.31802923037112</v>
      </c>
      <c r="BS222" s="75" t="n">
        <v>8283.8445585</v>
      </c>
      <c r="BX222" s="75" t="n">
        <v>6.59575934586718</v>
      </c>
      <c r="BY222" s="75" t="n">
        <v>223.49124525</v>
      </c>
      <c r="CD222" s="75" t="n">
        <v>5.2533170009928</v>
      </c>
      <c r="CE222" s="75" t="n">
        <v>8619.774219</v>
      </c>
      <c r="CJ222" s="75" t="n">
        <v>6.59575934586718</v>
      </c>
      <c r="CK222" s="75" t="n">
        <v>223.49124525</v>
      </c>
      <c r="CP222" s="75" t="n">
        <v>5.2533170009928</v>
      </c>
      <c r="CQ222" s="75" t="n">
        <v>8619.774219</v>
      </c>
    </row>
    <row r="223" s="75" customFormat="true" ht="14.5" hidden="false" customHeight="false" outlineLevel="0" collapsed="false">
      <c r="A223" s="75" t="n">
        <v>7.91817285342811</v>
      </c>
      <c r="B223" s="75" t="n">
        <v>5088.1304966</v>
      </c>
      <c r="D223" s="75" t="n">
        <v>3.66982806133252</v>
      </c>
      <c r="E223" s="75" t="n">
        <v>12971.464754</v>
      </c>
      <c r="J223" s="75" t="n">
        <v>7.91796107755256</v>
      </c>
      <c r="K223" s="75" t="n">
        <v>5204.6389868</v>
      </c>
      <c r="M223" s="75" t="n">
        <v>3.08296479377775</v>
      </c>
      <c r="N223" s="75" t="n">
        <v>12853.329238</v>
      </c>
      <c r="S223" s="75" t="n">
        <v>7.91764620272414</v>
      </c>
      <c r="T223" s="75" t="n">
        <v>5153.5318182</v>
      </c>
      <c r="AB223" s="75" t="n">
        <v>7.91817285342811</v>
      </c>
      <c r="AC223" s="75" t="n">
        <v>5088.1304966</v>
      </c>
      <c r="AE223" s="75" t="n">
        <v>3.66982806133252</v>
      </c>
      <c r="AF223" s="75" t="n">
        <v>12971.464754</v>
      </c>
      <c r="AK223" s="75" t="n">
        <v>7.91796107755256</v>
      </c>
      <c r="AL223" s="75" t="n">
        <v>5204.6389868</v>
      </c>
      <c r="AN223" s="75" t="n">
        <v>3.08296479377775</v>
      </c>
      <c r="AO223" s="75" t="n">
        <v>12853.329238</v>
      </c>
      <c r="AT223" s="75" t="n">
        <v>7.91764620272414</v>
      </c>
      <c r="AU223" s="75" t="n">
        <v>5153.5318182</v>
      </c>
      <c r="BF223" s="75" t="n">
        <v>5.31885742312329</v>
      </c>
      <c r="BG223" s="75" t="n">
        <v>8442.2508454</v>
      </c>
      <c r="BI223" s="75" t="n">
        <v>5.29322918851724</v>
      </c>
      <c r="BJ223" s="75" t="n">
        <v>8362.7383162</v>
      </c>
      <c r="BO223" s="75" t="n">
        <v>5.31885742312329</v>
      </c>
      <c r="BP223" s="75" t="n">
        <v>8442.2508454</v>
      </c>
      <c r="BR223" s="75" t="n">
        <v>5.29322918851724</v>
      </c>
      <c r="BS223" s="75" t="n">
        <v>8362.7383162</v>
      </c>
      <c r="BX223" s="75" t="n">
        <v>6.52659757992601</v>
      </c>
      <c r="BY223" s="75" t="n">
        <v>225.6197333</v>
      </c>
      <c r="CD223" s="75" t="n">
        <v>5.23838947002292</v>
      </c>
      <c r="CE223" s="75" t="n">
        <v>8701.8673068</v>
      </c>
      <c r="CJ223" s="75" t="n">
        <v>6.52659757992601</v>
      </c>
      <c r="CK223" s="75" t="n">
        <v>225.6197333</v>
      </c>
      <c r="CP223" s="75" t="n">
        <v>5.23838947002292</v>
      </c>
      <c r="CQ223" s="75" t="n">
        <v>8701.8673068</v>
      </c>
    </row>
    <row r="224" s="75" customFormat="true" ht="14.5" hidden="false" customHeight="false" outlineLevel="0" collapsed="false">
      <c r="A224" s="75" t="n">
        <v>7.91817285342811</v>
      </c>
      <c r="B224" s="75" t="n">
        <v>5088.1304966</v>
      </c>
      <c r="D224" s="75" t="n">
        <v>3.66982806133252</v>
      </c>
      <c r="E224" s="75" t="n">
        <v>12971.464754</v>
      </c>
      <c r="J224" s="75" t="n">
        <v>7.91796107755256</v>
      </c>
      <c r="K224" s="75" t="n">
        <v>5204.6389868</v>
      </c>
      <c r="M224" s="75" t="n">
        <v>3.08296479377775</v>
      </c>
      <c r="N224" s="75" t="n">
        <v>12853.329238</v>
      </c>
      <c r="S224" s="75" t="n">
        <v>7.91764620272414</v>
      </c>
      <c r="T224" s="75" t="n">
        <v>5153.5318182</v>
      </c>
      <c r="AB224" s="75" t="n">
        <v>7.91817285342811</v>
      </c>
      <c r="AC224" s="75" t="n">
        <v>5088.1304966</v>
      </c>
      <c r="AE224" s="75" t="n">
        <v>3.66982806133252</v>
      </c>
      <c r="AF224" s="75" t="n">
        <v>12971.464754</v>
      </c>
      <c r="AK224" s="75" t="n">
        <v>7.91796107755256</v>
      </c>
      <c r="AL224" s="75" t="n">
        <v>5204.6389868</v>
      </c>
      <c r="AN224" s="75" t="n">
        <v>3.08296479377775</v>
      </c>
      <c r="AO224" s="75" t="n">
        <v>12853.329238</v>
      </c>
      <c r="AT224" s="75" t="n">
        <v>7.91764620272414</v>
      </c>
      <c r="AU224" s="75" t="n">
        <v>5153.5318182</v>
      </c>
      <c r="BF224" s="75" t="n">
        <v>5.31885742312329</v>
      </c>
      <c r="BG224" s="75" t="n">
        <v>8442.2508454</v>
      </c>
      <c r="BI224" s="75" t="n">
        <v>5.29322918851724</v>
      </c>
      <c r="BJ224" s="75" t="n">
        <v>8362.7383162</v>
      </c>
      <c r="BO224" s="75" t="n">
        <v>5.31885742312329</v>
      </c>
      <c r="BP224" s="75" t="n">
        <v>8442.2508454</v>
      </c>
      <c r="BR224" s="75" t="n">
        <v>5.29322918851724</v>
      </c>
      <c r="BS224" s="75" t="n">
        <v>8362.7383162</v>
      </c>
      <c r="BX224" s="75" t="n">
        <v>6.52659757992601</v>
      </c>
      <c r="BY224" s="75" t="n">
        <v>225.6197333</v>
      </c>
      <c r="CD224" s="75" t="n">
        <v>5.23838947002292</v>
      </c>
      <c r="CE224" s="75" t="n">
        <v>8701.8673068</v>
      </c>
      <c r="CJ224" s="75" t="n">
        <v>6.52659757992601</v>
      </c>
      <c r="CK224" s="75" t="n">
        <v>225.6197333</v>
      </c>
      <c r="CP224" s="75" t="n">
        <v>5.23838947002292</v>
      </c>
      <c r="CQ224" s="75" t="n">
        <v>8701.8673068</v>
      </c>
    </row>
    <row r="225" s="75" customFormat="true" ht="14.5" hidden="false" customHeight="false" outlineLevel="0" collapsed="false">
      <c r="A225" s="75" t="n">
        <v>7.91817285342811</v>
      </c>
      <c r="B225" s="75" t="n">
        <v>5136.1317277</v>
      </c>
      <c r="D225" s="75" t="n">
        <v>3.66982806133252</v>
      </c>
      <c r="E225" s="75" t="n">
        <v>13093.837063</v>
      </c>
      <c r="J225" s="75" t="n">
        <v>7.9179602836664</v>
      </c>
      <c r="K225" s="75" t="n">
        <v>5253.7393546</v>
      </c>
      <c r="M225" s="75" t="n">
        <v>3.06006797152398</v>
      </c>
      <c r="N225" s="75" t="n">
        <v>13139.131019</v>
      </c>
      <c r="S225" s="75" t="n">
        <v>7.91764620272414</v>
      </c>
      <c r="T225" s="75" t="n">
        <v>5202.1500429</v>
      </c>
      <c r="AB225" s="75" t="n">
        <v>7.91817285342811</v>
      </c>
      <c r="AC225" s="75" t="n">
        <v>5136.1317277</v>
      </c>
      <c r="AE225" s="75" t="n">
        <v>3.66982806133252</v>
      </c>
      <c r="AF225" s="75" t="n">
        <v>13093.837063</v>
      </c>
      <c r="AK225" s="75" t="n">
        <v>7.9179602836664</v>
      </c>
      <c r="AL225" s="75" t="n">
        <v>5253.7393546</v>
      </c>
      <c r="AN225" s="75" t="n">
        <v>3.06006797152398</v>
      </c>
      <c r="AO225" s="75" t="n">
        <v>13139.131019</v>
      </c>
      <c r="AT225" s="75" t="n">
        <v>7.91764620272414</v>
      </c>
      <c r="AU225" s="75" t="n">
        <v>5202.1500429</v>
      </c>
      <c r="BF225" s="75" t="n">
        <v>5.31645751696474</v>
      </c>
      <c r="BG225" s="75" t="n">
        <v>8521.8947213</v>
      </c>
      <c r="BI225" s="75" t="n">
        <v>5.29079711207485</v>
      </c>
      <c r="BJ225" s="75" t="n">
        <v>8441.6320739</v>
      </c>
      <c r="BO225" s="75" t="n">
        <v>5.31645751696474</v>
      </c>
      <c r="BP225" s="75" t="n">
        <v>8521.8947213</v>
      </c>
      <c r="BR225" s="75" t="n">
        <v>5.29079711207485</v>
      </c>
      <c r="BS225" s="75" t="n">
        <v>8441.6320739</v>
      </c>
      <c r="BX225" s="75" t="n">
        <v>6.41057977424603</v>
      </c>
      <c r="BY225" s="75" t="n">
        <v>227.74822135</v>
      </c>
      <c r="CD225" s="75" t="n">
        <v>5.23482635945707</v>
      </c>
      <c r="CE225" s="75" t="n">
        <v>8783.9603946</v>
      </c>
      <c r="CJ225" s="75" t="n">
        <v>6.41057977424603</v>
      </c>
      <c r="CK225" s="75" t="n">
        <v>227.74822135</v>
      </c>
      <c r="CP225" s="75" t="n">
        <v>5.23482635945707</v>
      </c>
      <c r="CQ225" s="75" t="n">
        <v>8783.9603946</v>
      </c>
    </row>
    <row r="226" s="75" customFormat="true" ht="14.5" hidden="false" customHeight="false" outlineLevel="0" collapsed="false">
      <c r="A226" s="75" t="n">
        <v>7.91817285342811</v>
      </c>
      <c r="B226" s="75" t="n">
        <v>5136.1317277</v>
      </c>
      <c r="D226" s="75" t="n">
        <v>3.66982806133252</v>
      </c>
      <c r="E226" s="75" t="n">
        <v>13093.837063</v>
      </c>
      <c r="J226" s="75" t="n">
        <v>7.9179602836664</v>
      </c>
      <c r="K226" s="75" t="n">
        <v>5253.7393546</v>
      </c>
      <c r="M226" s="75" t="n">
        <v>3.06006797152398</v>
      </c>
      <c r="N226" s="75" t="n">
        <v>13139.131019</v>
      </c>
      <c r="S226" s="75" t="n">
        <v>7.91764620272414</v>
      </c>
      <c r="T226" s="75" t="n">
        <v>5202.1500429</v>
      </c>
      <c r="AB226" s="75" t="n">
        <v>7.91817285342811</v>
      </c>
      <c r="AC226" s="75" t="n">
        <v>5136.1317277</v>
      </c>
      <c r="AE226" s="75" t="n">
        <v>3.66982806133252</v>
      </c>
      <c r="AF226" s="75" t="n">
        <v>13093.837063</v>
      </c>
      <c r="AK226" s="75" t="n">
        <v>7.9179602836664</v>
      </c>
      <c r="AL226" s="75" t="n">
        <v>5253.7393546</v>
      </c>
      <c r="AN226" s="75" t="n">
        <v>3.06006797152398</v>
      </c>
      <c r="AO226" s="75" t="n">
        <v>13139.131019</v>
      </c>
      <c r="AT226" s="75" t="n">
        <v>7.91764620272414</v>
      </c>
      <c r="AU226" s="75" t="n">
        <v>5202.1500429</v>
      </c>
      <c r="BF226" s="75" t="n">
        <v>5.31645751696474</v>
      </c>
      <c r="BG226" s="75" t="n">
        <v>8521.8947213</v>
      </c>
      <c r="BI226" s="75" t="n">
        <v>5.29079711207485</v>
      </c>
      <c r="BJ226" s="75" t="n">
        <v>8441.6320739</v>
      </c>
      <c r="BO226" s="75" t="n">
        <v>5.31645751696474</v>
      </c>
      <c r="BP226" s="75" t="n">
        <v>8521.8947213</v>
      </c>
      <c r="BR226" s="75" t="n">
        <v>5.29079711207485</v>
      </c>
      <c r="BS226" s="75" t="n">
        <v>8441.6320739</v>
      </c>
      <c r="BX226" s="75" t="n">
        <v>6.41057977424603</v>
      </c>
      <c r="BY226" s="75" t="n">
        <v>227.74822135</v>
      </c>
      <c r="CD226" s="75" t="n">
        <v>5.23482635945707</v>
      </c>
      <c r="CE226" s="75" t="n">
        <v>8783.9603946</v>
      </c>
      <c r="CJ226" s="75" t="n">
        <v>6.41057977424603</v>
      </c>
      <c r="CK226" s="75" t="n">
        <v>227.74822135</v>
      </c>
      <c r="CP226" s="75" t="n">
        <v>5.23482635945707</v>
      </c>
      <c r="CQ226" s="75" t="n">
        <v>8783.9603946</v>
      </c>
    </row>
    <row r="227" s="75" customFormat="true" ht="14.5" hidden="false" customHeight="false" outlineLevel="0" collapsed="false">
      <c r="A227" s="75" t="n">
        <v>7.91811251801569</v>
      </c>
      <c r="B227" s="75" t="n">
        <v>5184.1329588</v>
      </c>
      <c r="D227" s="75" t="n">
        <v>3.27133812154991</v>
      </c>
      <c r="E227" s="75" t="n">
        <v>13216.209372</v>
      </c>
      <c r="J227" s="75" t="n">
        <v>7.91796008519464</v>
      </c>
      <c r="K227" s="75" t="n">
        <v>5302.8397224</v>
      </c>
      <c r="M227" s="75" t="n">
        <v>3.06006797152398</v>
      </c>
      <c r="N227" s="75" t="n">
        <v>13261.926636</v>
      </c>
      <c r="S227" s="75" t="n">
        <v>7.91764620272414</v>
      </c>
      <c r="T227" s="75" t="n">
        <v>5250.7682676</v>
      </c>
      <c r="AB227" s="75" t="n">
        <v>7.91811251801569</v>
      </c>
      <c r="AC227" s="75" t="n">
        <v>5184.1329588</v>
      </c>
      <c r="AE227" s="75" t="n">
        <v>3.27133812154991</v>
      </c>
      <c r="AF227" s="75" t="n">
        <v>13216.209372</v>
      </c>
      <c r="AK227" s="75" t="n">
        <v>7.91796008519464</v>
      </c>
      <c r="AL227" s="75" t="n">
        <v>5302.8397224</v>
      </c>
      <c r="AN227" s="75" t="n">
        <v>3.06006797152398</v>
      </c>
      <c r="AO227" s="75" t="n">
        <v>13261.926636</v>
      </c>
      <c r="AT227" s="75" t="n">
        <v>7.91764620272414</v>
      </c>
      <c r="AU227" s="75" t="n">
        <v>5250.7682676</v>
      </c>
      <c r="BF227" s="75" t="n">
        <v>5.31645751696474</v>
      </c>
      <c r="BG227" s="75" t="n">
        <v>8601.5385972</v>
      </c>
      <c r="BI227" s="75" t="n">
        <v>5.2681737526827</v>
      </c>
      <c r="BJ227" s="75" t="n">
        <v>8520.5258316</v>
      </c>
      <c r="BO227" s="75" t="n">
        <v>5.31645751696474</v>
      </c>
      <c r="BP227" s="75" t="n">
        <v>8601.5385972</v>
      </c>
      <c r="BR227" s="75" t="n">
        <v>5.2681737526827</v>
      </c>
      <c r="BS227" s="75" t="n">
        <v>8520.5258316</v>
      </c>
      <c r="BX227" s="75" t="n">
        <v>6.36231754096706</v>
      </c>
      <c r="BY227" s="75" t="n">
        <v>229.8767094</v>
      </c>
      <c r="CD227" s="75" t="n">
        <v>5.22876895897798</v>
      </c>
      <c r="CE227" s="75" t="n">
        <v>8866.0534824</v>
      </c>
      <c r="CJ227" s="75" t="n">
        <v>6.36231754096706</v>
      </c>
      <c r="CK227" s="75" t="n">
        <v>229.8767094</v>
      </c>
      <c r="CP227" s="75" t="n">
        <v>5.22876895897798</v>
      </c>
      <c r="CQ227" s="75" t="n">
        <v>8866.0534824</v>
      </c>
    </row>
    <row r="228" s="75" customFormat="true" ht="14.5" hidden="false" customHeight="false" outlineLevel="0" collapsed="false">
      <c r="A228" s="75" t="n">
        <v>7.91811251801569</v>
      </c>
      <c r="B228" s="75" t="n">
        <v>5184.1329588</v>
      </c>
      <c r="D228" s="75" t="n">
        <v>3.27133812154991</v>
      </c>
      <c r="E228" s="75" t="n">
        <v>13216.209372</v>
      </c>
      <c r="J228" s="75" t="n">
        <v>7.91796008519464</v>
      </c>
      <c r="K228" s="75" t="n">
        <v>5302.8397224</v>
      </c>
      <c r="M228" s="75" t="n">
        <v>3.06006797152398</v>
      </c>
      <c r="N228" s="75" t="n">
        <v>13261.926636</v>
      </c>
      <c r="S228" s="75" t="n">
        <v>7.91764620272414</v>
      </c>
      <c r="T228" s="75" t="n">
        <v>5250.7682676</v>
      </c>
      <c r="AB228" s="75" t="n">
        <v>7.91811251801569</v>
      </c>
      <c r="AC228" s="75" t="n">
        <v>5184.1329588</v>
      </c>
      <c r="AE228" s="75" t="n">
        <v>3.27133812154991</v>
      </c>
      <c r="AF228" s="75" t="n">
        <v>13216.209372</v>
      </c>
      <c r="AK228" s="75" t="n">
        <v>7.91796008519464</v>
      </c>
      <c r="AL228" s="75" t="n">
        <v>5302.8397224</v>
      </c>
      <c r="AN228" s="75" t="n">
        <v>3.06006797152398</v>
      </c>
      <c r="AO228" s="75" t="n">
        <v>13261.926636</v>
      </c>
      <c r="AT228" s="75" t="n">
        <v>7.91764620272414</v>
      </c>
      <c r="AU228" s="75" t="n">
        <v>5250.7682676</v>
      </c>
      <c r="BF228" s="75" t="n">
        <v>5.31645751696474</v>
      </c>
      <c r="BG228" s="75" t="n">
        <v>8601.5385972</v>
      </c>
      <c r="BI228" s="75" t="n">
        <v>5.2681737526827</v>
      </c>
      <c r="BJ228" s="75" t="n">
        <v>8520.5258316</v>
      </c>
      <c r="BO228" s="75" t="n">
        <v>5.31645751696474</v>
      </c>
      <c r="BP228" s="75" t="n">
        <v>8601.5385972</v>
      </c>
      <c r="BR228" s="75" t="n">
        <v>5.2681737526827</v>
      </c>
      <c r="BS228" s="75" t="n">
        <v>8520.5258316</v>
      </c>
      <c r="BX228" s="75" t="n">
        <v>6.36231754096706</v>
      </c>
      <c r="BY228" s="75" t="n">
        <v>229.8767094</v>
      </c>
      <c r="CD228" s="75" t="n">
        <v>5.22876895897798</v>
      </c>
      <c r="CE228" s="75" t="n">
        <v>8866.0534824</v>
      </c>
      <c r="CJ228" s="75" t="n">
        <v>6.36231754096706</v>
      </c>
      <c r="CK228" s="75" t="n">
        <v>229.8767094</v>
      </c>
      <c r="CP228" s="75" t="n">
        <v>5.22876895897798</v>
      </c>
      <c r="CQ228" s="75" t="n">
        <v>8866.0534824</v>
      </c>
    </row>
    <row r="229" s="75" customFormat="true" ht="14.5" hidden="false" customHeight="false" outlineLevel="0" collapsed="false">
      <c r="A229" s="75" t="n">
        <v>7.91805217421985</v>
      </c>
      <c r="B229" s="75" t="n">
        <v>5232.1341899</v>
      </c>
      <c r="D229" s="75" t="n">
        <v>3.10771861052026</v>
      </c>
      <c r="E229" s="75" t="n">
        <v>13338.581681</v>
      </c>
      <c r="J229" s="75" t="n">
        <v>7.91796008519464</v>
      </c>
      <c r="K229" s="75" t="n">
        <v>5351.9400902</v>
      </c>
      <c r="M229" s="75" t="n">
        <v>3.06006797152398</v>
      </c>
      <c r="N229" s="75" t="n">
        <v>13384.722253</v>
      </c>
      <c r="S229" s="75" t="n">
        <v>7.91764620272414</v>
      </c>
      <c r="T229" s="75" t="n">
        <v>5299.3864923</v>
      </c>
      <c r="AB229" s="75" t="n">
        <v>7.91805217421985</v>
      </c>
      <c r="AC229" s="75" t="n">
        <v>5232.1341899</v>
      </c>
      <c r="AE229" s="75" t="n">
        <v>3.10771861052026</v>
      </c>
      <c r="AF229" s="75" t="n">
        <v>13338.581681</v>
      </c>
      <c r="AK229" s="75" t="n">
        <v>7.91796008519464</v>
      </c>
      <c r="AL229" s="75" t="n">
        <v>5351.9400902</v>
      </c>
      <c r="AN229" s="75" t="n">
        <v>3.06006797152398</v>
      </c>
      <c r="AO229" s="75" t="n">
        <v>13384.722253</v>
      </c>
      <c r="AT229" s="75" t="n">
        <v>7.91764620272414</v>
      </c>
      <c r="AU229" s="75" t="n">
        <v>5299.3864923</v>
      </c>
      <c r="BF229" s="75" t="n">
        <v>5.24954932122148</v>
      </c>
      <c r="BG229" s="75" t="n">
        <v>8681.1824731</v>
      </c>
      <c r="BI229" s="75" t="n">
        <v>5.22219431050895</v>
      </c>
      <c r="BJ229" s="75" t="n">
        <v>8599.4195893</v>
      </c>
      <c r="BO229" s="75" t="n">
        <v>5.24954932122148</v>
      </c>
      <c r="BP229" s="75" t="n">
        <v>8681.1824731</v>
      </c>
      <c r="BR229" s="75" t="n">
        <v>5.22219431050895</v>
      </c>
      <c r="BS229" s="75" t="n">
        <v>8599.4195893</v>
      </c>
      <c r="BX229" s="75" t="n">
        <v>6.3549436204239</v>
      </c>
      <c r="BY229" s="75" t="n">
        <v>232.00519745</v>
      </c>
      <c r="CD229" s="75" t="n">
        <v>5.22789098757561</v>
      </c>
      <c r="CE229" s="75" t="n">
        <v>8948.1465702</v>
      </c>
      <c r="CJ229" s="75" t="n">
        <v>6.3549436204239</v>
      </c>
      <c r="CK229" s="75" t="n">
        <v>232.00519745</v>
      </c>
      <c r="CP229" s="75" t="n">
        <v>5.22789098757561</v>
      </c>
      <c r="CQ229" s="75" t="n">
        <v>8948.1465702</v>
      </c>
    </row>
    <row r="230" s="75" customFormat="true" ht="14.5" hidden="false" customHeight="false" outlineLevel="0" collapsed="false">
      <c r="A230" s="75" t="n">
        <v>7.91805217421985</v>
      </c>
      <c r="B230" s="75" t="n">
        <v>5232.1341899</v>
      </c>
      <c r="D230" s="75" t="n">
        <v>3.10771861052026</v>
      </c>
      <c r="E230" s="75" t="n">
        <v>13338.581681</v>
      </c>
      <c r="J230" s="75" t="n">
        <v>7.91796008519464</v>
      </c>
      <c r="K230" s="75" t="n">
        <v>5351.9400902</v>
      </c>
      <c r="M230" s="75" t="n">
        <v>3.06006797152398</v>
      </c>
      <c r="N230" s="75" t="n">
        <v>13384.722253</v>
      </c>
      <c r="S230" s="75" t="n">
        <v>7.91764620272414</v>
      </c>
      <c r="T230" s="75" t="n">
        <v>5299.3864923</v>
      </c>
      <c r="AB230" s="75" t="n">
        <v>7.91805217421985</v>
      </c>
      <c r="AC230" s="75" t="n">
        <v>5232.1341899</v>
      </c>
      <c r="AE230" s="75" t="n">
        <v>3.10771861052026</v>
      </c>
      <c r="AF230" s="75" t="n">
        <v>13338.581681</v>
      </c>
      <c r="AK230" s="75" t="n">
        <v>7.91796008519464</v>
      </c>
      <c r="AL230" s="75" t="n">
        <v>5351.9400902</v>
      </c>
      <c r="AN230" s="75" t="n">
        <v>3.06006797152398</v>
      </c>
      <c r="AO230" s="75" t="n">
        <v>13384.722253</v>
      </c>
      <c r="AT230" s="75" t="n">
        <v>7.91764620272414</v>
      </c>
      <c r="AU230" s="75" t="n">
        <v>5299.3864923</v>
      </c>
      <c r="BF230" s="75" t="n">
        <v>5.24954932122148</v>
      </c>
      <c r="BG230" s="75" t="n">
        <v>8681.1824731</v>
      </c>
      <c r="BI230" s="75" t="n">
        <v>5.22219431050895</v>
      </c>
      <c r="BJ230" s="75" t="n">
        <v>8599.4195893</v>
      </c>
      <c r="BO230" s="75" t="n">
        <v>5.24954932122148</v>
      </c>
      <c r="BP230" s="75" t="n">
        <v>8681.1824731</v>
      </c>
      <c r="BR230" s="75" t="n">
        <v>5.22219431050895</v>
      </c>
      <c r="BS230" s="75" t="n">
        <v>8599.4195893</v>
      </c>
      <c r="BX230" s="75" t="n">
        <v>6.3549436204239</v>
      </c>
      <c r="BY230" s="75" t="n">
        <v>232.00519745</v>
      </c>
      <c r="CD230" s="75" t="n">
        <v>5.22789098757561</v>
      </c>
      <c r="CE230" s="75" t="n">
        <v>8948.1465702</v>
      </c>
      <c r="CJ230" s="75" t="n">
        <v>6.3549436204239</v>
      </c>
      <c r="CK230" s="75" t="n">
        <v>232.00519745</v>
      </c>
      <c r="CP230" s="75" t="n">
        <v>5.22789098757561</v>
      </c>
      <c r="CQ230" s="75" t="n">
        <v>8948.1465702</v>
      </c>
    </row>
    <row r="231" s="75" customFormat="true" ht="14.5" hidden="false" customHeight="false" outlineLevel="0" collapsed="false">
      <c r="A231" s="75" t="n">
        <v>7.91799132196055</v>
      </c>
      <c r="B231" s="75" t="n">
        <v>5280.135421</v>
      </c>
      <c r="D231" s="75" t="n">
        <v>3.10771861052026</v>
      </c>
      <c r="E231" s="75" t="n">
        <v>13460.95399</v>
      </c>
      <c r="J231" s="75" t="n">
        <v>7.91795829107571</v>
      </c>
      <c r="K231" s="75" t="n">
        <v>5401.040458</v>
      </c>
      <c r="M231" s="75" t="n">
        <v>3.06006797152398</v>
      </c>
      <c r="N231" s="75" t="n">
        <v>13507.51787</v>
      </c>
      <c r="S231" s="75" t="n">
        <v>7.91764620272414</v>
      </c>
      <c r="T231" s="75" t="n">
        <v>5348.004717</v>
      </c>
      <c r="AB231" s="75" t="n">
        <v>7.91799132196055</v>
      </c>
      <c r="AC231" s="75" t="n">
        <v>5280.135421</v>
      </c>
      <c r="AE231" s="75" t="n">
        <v>3.10771861052026</v>
      </c>
      <c r="AF231" s="75" t="n">
        <v>13460.95399</v>
      </c>
      <c r="AK231" s="75" t="n">
        <v>7.91795829107571</v>
      </c>
      <c r="AL231" s="75" t="n">
        <v>5401.040458</v>
      </c>
      <c r="AN231" s="75" t="n">
        <v>3.06006797152398</v>
      </c>
      <c r="AO231" s="75" t="n">
        <v>13507.51787</v>
      </c>
      <c r="AT231" s="75" t="n">
        <v>7.91764620272414</v>
      </c>
      <c r="AU231" s="75" t="n">
        <v>5348.004717</v>
      </c>
      <c r="BF231" s="75" t="n">
        <v>5.2344894432305</v>
      </c>
      <c r="BG231" s="75" t="n">
        <v>8760.826349</v>
      </c>
      <c r="BI231" s="75" t="n">
        <v>5.19999455814203</v>
      </c>
      <c r="BJ231" s="75" t="n">
        <v>8678.313347</v>
      </c>
      <c r="BO231" s="75" t="n">
        <v>5.2344894432305</v>
      </c>
      <c r="BP231" s="75" t="n">
        <v>8760.826349</v>
      </c>
      <c r="BR231" s="75" t="n">
        <v>5.19999455814203</v>
      </c>
      <c r="BS231" s="75" t="n">
        <v>8678.313347</v>
      </c>
      <c r="BX231" s="75" t="n">
        <v>6.28891651683823</v>
      </c>
      <c r="BY231" s="75" t="n">
        <v>234.1336855</v>
      </c>
      <c r="CD231" s="75" t="n">
        <v>5.21113434088397</v>
      </c>
      <c r="CE231" s="75" t="n">
        <v>9030.239658</v>
      </c>
      <c r="CJ231" s="75" t="n">
        <v>6.28891651683823</v>
      </c>
      <c r="CK231" s="75" t="n">
        <v>234.1336855</v>
      </c>
      <c r="CP231" s="75" t="n">
        <v>5.21113434088397</v>
      </c>
      <c r="CQ231" s="75" t="n">
        <v>9030.239658</v>
      </c>
    </row>
    <row r="232" s="75" customFormat="true" ht="14.5" hidden="false" customHeight="false" outlineLevel="0" collapsed="false">
      <c r="A232" s="75" t="n">
        <v>7.91799132196055</v>
      </c>
      <c r="B232" s="75" t="n">
        <v>5280.135421</v>
      </c>
      <c r="D232" s="75" t="n">
        <v>3.10771861052026</v>
      </c>
      <c r="E232" s="75" t="n">
        <v>13460.95399</v>
      </c>
      <c r="J232" s="75" t="n">
        <v>7.91795829107571</v>
      </c>
      <c r="K232" s="75" t="n">
        <v>5401.040458</v>
      </c>
      <c r="M232" s="75" t="n">
        <v>3.06006797152398</v>
      </c>
      <c r="N232" s="75" t="n">
        <v>13507.51787</v>
      </c>
      <c r="S232" s="75" t="n">
        <v>7.91764620272414</v>
      </c>
      <c r="T232" s="75" t="n">
        <v>5348.004717</v>
      </c>
      <c r="AB232" s="75" t="n">
        <v>7.91799132196055</v>
      </c>
      <c r="AC232" s="75" t="n">
        <v>5280.135421</v>
      </c>
      <c r="AE232" s="75" t="n">
        <v>3.10771861052026</v>
      </c>
      <c r="AF232" s="75" t="n">
        <v>13460.95399</v>
      </c>
      <c r="AK232" s="75" t="n">
        <v>7.91795829107571</v>
      </c>
      <c r="AL232" s="75" t="n">
        <v>5401.040458</v>
      </c>
      <c r="AN232" s="75" t="n">
        <v>3.06006797152398</v>
      </c>
      <c r="AO232" s="75" t="n">
        <v>13507.51787</v>
      </c>
      <c r="AT232" s="75" t="n">
        <v>7.91764620272414</v>
      </c>
      <c r="AU232" s="75" t="n">
        <v>5348.004717</v>
      </c>
      <c r="BF232" s="75" t="n">
        <v>5.2344894432305</v>
      </c>
      <c r="BG232" s="75" t="n">
        <v>8760.826349</v>
      </c>
      <c r="BI232" s="75" t="n">
        <v>5.19999455814203</v>
      </c>
      <c r="BJ232" s="75" t="n">
        <v>8678.313347</v>
      </c>
      <c r="BO232" s="75" t="n">
        <v>5.2344894432305</v>
      </c>
      <c r="BP232" s="75" t="n">
        <v>8760.826349</v>
      </c>
      <c r="BR232" s="75" t="n">
        <v>5.19999455814203</v>
      </c>
      <c r="BS232" s="75" t="n">
        <v>8678.313347</v>
      </c>
      <c r="BX232" s="75" t="n">
        <v>6.28891651683823</v>
      </c>
      <c r="BY232" s="75" t="n">
        <v>234.1336855</v>
      </c>
      <c r="CD232" s="75" t="n">
        <v>5.21113434088397</v>
      </c>
      <c r="CE232" s="75" t="n">
        <v>9030.239658</v>
      </c>
      <c r="CJ232" s="75" t="n">
        <v>6.28891651683823</v>
      </c>
      <c r="CK232" s="75" t="n">
        <v>234.1336855</v>
      </c>
      <c r="CP232" s="75" t="n">
        <v>5.21113434088397</v>
      </c>
      <c r="CQ232" s="75" t="n">
        <v>9030.239658</v>
      </c>
    </row>
    <row r="233" s="75" customFormat="true" ht="14.5" hidden="false" customHeight="false" outlineLevel="0" collapsed="false">
      <c r="A233" s="75" t="n">
        <v>7.91799132196055</v>
      </c>
      <c r="B233" s="75" t="n">
        <v>5328.1366521</v>
      </c>
      <c r="D233" s="75" t="n">
        <v>3.10771861052026</v>
      </c>
      <c r="E233" s="75" t="n">
        <v>13583.326299</v>
      </c>
      <c r="J233" s="75" t="n">
        <v>7.91795829107571</v>
      </c>
      <c r="K233" s="75" t="n">
        <v>5450.1408258</v>
      </c>
      <c r="M233" s="75" t="n">
        <v>3.06006797152398</v>
      </c>
      <c r="N233" s="75" t="n">
        <v>13630.313487</v>
      </c>
      <c r="S233" s="75" t="n">
        <v>7.9174889094184</v>
      </c>
      <c r="T233" s="75" t="n">
        <v>5396.6229417</v>
      </c>
      <c r="AB233" s="75" t="n">
        <v>7.91799132196055</v>
      </c>
      <c r="AC233" s="75" t="n">
        <v>5328.1366521</v>
      </c>
      <c r="AE233" s="75" t="n">
        <v>3.10771861052026</v>
      </c>
      <c r="AF233" s="75" t="n">
        <v>13583.326299</v>
      </c>
      <c r="AK233" s="75" t="n">
        <v>7.91795829107571</v>
      </c>
      <c r="AL233" s="75" t="n">
        <v>5450.1408258</v>
      </c>
      <c r="AN233" s="75" t="n">
        <v>3.06006797152398</v>
      </c>
      <c r="AO233" s="75" t="n">
        <v>13630.313487</v>
      </c>
      <c r="AT233" s="75" t="n">
        <v>7.9174889094184</v>
      </c>
      <c r="AU233" s="75" t="n">
        <v>5396.6229417</v>
      </c>
      <c r="BF233" s="75" t="n">
        <v>5.2327547686344</v>
      </c>
      <c r="BG233" s="75" t="n">
        <v>8840.4702249</v>
      </c>
      <c r="BI233" s="75" t="n">
        <v>5.17356016418615</v>
      </c>
      <c r="BJ233" s="75" t="n">
        <v>8757.2071047</v>
      </c>
      <c r="BO233" s="75" t="n">
        <v>5.2327547686344</v>
      </c>
      <c r="BP233" s="75" t="n">
        <v>8840.4702249</v>
      </c>
      <c r="BR233" s="75" t="n">
        <v>5.17356016418615</v>
      </c>
      <c r="BS233" s="75" t="n">
        <v>8757.2071047</v>
      </c>
      <c r="BX233" s="75" t="n">
        <v>6.23752819742763</v>
      </c>
      <c r="BY233" s="75" t="n">
        <v>236.26217355</v>
      </c>
      <c r="CD233" s="75" t="n">
        <v>5.19545268006506</v>
      </c>
      <c r="CE233" s="75" t="n">
        <v>9112.3327458</v>
      </c>
      <c r="CJ233" s="75" t="n">
        <v>6.23752819742763</v>
      </c>
      <c r="CK233" s="75" t="n">
        <v>236.26217355</v>
      </c>
      <c r="CP233" s="75" t="n">
        <v>5.19545268006506</v>
      </c>
      <c r="CQ233" s="75" t="n">
        <v>9112.3327458</v>
      </c>
    </row>
    <row r="234" s="75" customFormat="true" ht="14.5" hidden="false" customHeight="false" outlineLevel="0" collapsed="false">
      <c r="A234" s="75" t="n">
        <v>7.91799132196055</v>
      </c>
      <c r="B234" s="75" t="n">
        <v>5328.1366521</v>
      </c>
      <c r="D234" s="75" t="n">
        <v>3.10771861052026</v>
      </c>
      <c r="E234" s="75" t="n">
        <v>13583.326299</v>
      </c>
      <c r="J234" s="75" t="n">
        <v>7.91795829107571</v>
      </c>
      <c r="K234" s="75" t="n">
        <v>5450.1408258</v>
      </c>
      <c r="M234" s="75" t="n">
        <v>3.06006797152398</v>
      </c>
      <c r="N234" s="75" t="n">
        <v>13630.313487</v>
      </c>
      <c r="S234" s="75" t="n">
        <v>7.9174889094184</v>
      </c>
      <c r="T234" s="75" t="n">
        <v>5396.6229417</v>
      </c>
      <c r="AB234" s="75" t="n">
        <v>7.91799132196055</v>
      </c>
      <c r="AC234" s="75" t="n">
        <v>5328.1366521</v>
      </c>
      <c r="AE234" s="75" t="n">
        <v>3.10771861052026</v>
      </c>
      <c r="AF234" s="75" t="n">
        <v>13583.326299</v>
      </c>
      <c r="AK234" s="75" t="n">
        <v>7.91795829107571</v>
      </c>
      <c r="AL234" s="75" t="n">
        <v>5450.1408258</v>
      </c>
      <c r="AN234" s="75" t="n">
        <v>3.06006797152398</v>
      </c>
      <c r="AO234" s="75" t="n">
        <v>13630.313487</v>
      </c>
      <c r="AT234" s="75" t="n">
        <v>7.9174889094184</v>
      </c>
      <c r="AU234" s="75" t="n">
        <v>5396.6229417</v>
      </c>
      <c r="BF234" s="75" t="n">
        <v>5.2327547686344</v>
      </c>
      <c r="BG234" s="75" t="n">
        <v>8840.4702249</v>
      </c>
      <c r="BI234" s="75" t="n">
        <v>5.17356016418615</v>
      </c>
      <c r="BJ234" s="75" t="n">
        <v>8757.2071047</v>
      </c>
      <c r="BO234" s="75" t="n">
        <v>5.2327547686344</v>
      </c>
      <c r="BP234" s="75" t="n">
        <v>8840.4702249</v>
      </c>
      <c r="BR234" s="75" t="n">
        <v>5.17356016418615</v>
      </c>
      <c r="BS234" s="75" t="n">
        <v>8757.2071047</v>
      </c>
      <c r="BX234" s="75" t="n">
        <v>6.23752819742763</v>
      </c>
      <c r="BY234" s="75" t="n">
        <v>236.26217355</v>
      </c>
      <c r="CD234" s="75" t="n">
        <v>5.19545268006506</v>
      </c>
      <c r="CE234" s="75" t="n">
        <v>9112.3327458</v>
      </c>
      <c r="CJ234" s="75" t="n">
        <v>6.23752819742763</v>
      </c>
      <c r="CK234" s="75" t="n">
        <v>236.26217355</v>
      </c>
      <c r="CP234" s="75" t="n">
        <v>5.19545268006506</v>
      </c>
      <c r="CQ234" s="75" t="n">
        <v>9112.3327458</v>
      </c>
    </row>
    <row r="235" s="75" customFormat="true" ht="14.5" hidden="false" customHeight="false" outlineLevel="0" collapsed="false">
      <c r="A235" s="75" t="n">
        <v>7.91781504365795</v>
      </c>
      <c r="B235" s="75" t="n">
        <v>5376.1378832</v>
      </c>
      <c r="D235" s="75" t="n">
        <v>3.10771861052026</v>
      </c>
      <c r="E235" s="75" t="n">
        <v>13705.698608</v>
      </c>
      <c r="J235" s="75" t="n">
        <v>7.91795749718446</v>
      </c>
      <c r="K235" s="75" t="n">
        <v>5499.2411936</v>
      </c>
      <c r="M235" s="75" t="n">
        <v>3.06006797152398</v>
      </c>
      <c r="N235" s="75" t="n">
        <v>13753.109104</v>
      </c>
      <c r="S235" s="75" t="n">
        <v>7.9174889094184</v>
      </c>
      <c r="T235" s="75" t="n">
        <v>5445.2411664</v>
      </c>
      <c r="AB235" s="75" t="n">
        <v>7.91781504365795</v>
      </c>
      <c r="AC235" s="75" t="n">
        <v>5376.1378832</v>
      </c>
      <c r="AE235" s="75" t="n">
        <v>3.10771861052026</v>
      </c>
      <c r="AF235" s="75" t="n">
        <v>13705.698608</v>
      </c>
      <c r="AK235" s="75" t="n">
        <v>7.91795749718446</v>
      </c>
      <c r="AL235" s="75" t="n">
        <v>5499.2411936</v>
      </c>
      <c r="AN235" s="75" t="n">
        <v>3.06006797152398</v>
      </c>
      <c r="AO235" s="75" t="n">
        <v>13753.109104</v>
      </c>
      <c r="AT235" s="75" t="n">
        <v>7.9174889094184</v>
      </c>
      <c r="AU235" s="75" t="n">
        <v>5445.2411664</v>
      </c>
      <c r="BF235" s="75" t="n">
        <v>5.22740460153153</v>
      </c>
      <c r="BG235" s="75" t="n">
        <v>8920.1141008</v>
      </c>
      <c r="BI235" s="75" t="n">
        <v>5.16318424244522</v>
      </c>
      <c r="BJ235" s="75" t="n">
        <v>8836.1008624</v>
      </c>
      <c r="BO235" s="75" t="n">
        <v>5.22740460153153</v>
      </c>
      <c r="BP235" s="75" t="n">
        <v>8920.1141008</v>
      </c>
      <c r="BR235" s="75" t="n">
        <v>5.16318424244522</v>
      </c>
      <c r="BS235" s="75" t="n">
        <v>8836.1008624</v>
      </c>
      <c r="BX235" s="75" t="n">
        <v>6.19081680958859</v>
      </c>
      <c r="BY235" s="75" t="n">
        <v>238.3906616</v>
      </c>
      <c r="CD235" s="75" t="n">
        <v>5.16247528835634</v>
      </c>
      <c r="CE235" s="75" t="n">
        <v>9194.4258336</v>
      </c>
      <c r="CJ235" s="75" t="n">
        <v>6.19081680958859</v>
      </c>
      <c r="CK235" s="75" t="n">
        <v>238.3906616</v>
      </c>
      <c r="CP235" s="75" t="n">
        <v>5.16247528835634</v>
      </c>
      <c r="CQ235" s="75" t="n">
        <v>9194.4258336</v>
      </c>
    </row>
    <row r="236" s="75" customFormat="true" ht="14.5" hidden="false" customHeight="false" outlineLevel="0" collapsed="false">
      <c r="A236" s="75" t="n">
        <v>7.91781504365795</v>
      </c>
      <c r="B236" s="75" t="n">
        <v>5376.1378832</v>
      </c>
      <c r="D236" s="75" t="n">
        <v>3.10771861052026</v>
      </c>
      <c r="E236" s="75" t="n">
        <v>13705.698608</v>
      </c>
      <c r="J236" s="75" t="n">
        <v>7.91795749718446</v>
      </c>
      <c r="K236" s="75" t="n">
        <v>5499.2411936</v>
      </c>
      <c r="M236" s="75" t="n">
        <v>3.06006797152398</v>
      </c>
      <c r="N236" s="75" t="n">
        <v>13753.109104</v>
      </c>
      <c r="S236" s="75" t="n">
        <v>7.9174889094184</v>
      </c>
      <c r="T236" s="75" t="n">
        <v>5445.2411664</v>
      </c>
      <c r="AB236" s="75" t="n">
        <v>7.91781504365795</v>
      </c>
      <c r="AC236" s="75" t="n">
        <v>5376.1378832</v>
      </c>
      <c r="AE236" s="75" t="n">
        <v>3.10771861052026</v>
      </c>
      <c r="AF236" s="75" t="n">
        <v>13705.698608</v>
      </c>
      <c r="AK236" s="75" t="n">
        <v>7.91795749718446</v>
      </c>
      <c r="AL236" s="75" t="n">
        <v>5499.2411936</v>
      </c>
      <c r="AN236" s="75" t="n">
        <v>3.06006797152398</v>
      </c>
      <c r="AO236" s="75" t="n">
        <v>13753.109104</v>
      </c>
      <c r="AT236" s="75" t="n">
        <v>7.9174889094184</v>
      </c>
      <c r="AU236" s="75" t="n">
        <v>5445.2411664</v>
      </c>
      <c r="BF236" s="75" t="n">
        <v>5.22740460153153</v>
      </c>
      <c r="BG236" s="75" t="n">
        <v>8920.1141008</v>
      </c>
      <c r="BI236" s="75" t="n">
        <v>5.16318424244522</v>
      </c>
      <c r="BJ236" s="75" t="n">
        <v>8836.1008624</v>
      </c>
      <c r="BO236" s="75" t="n">
        <v>5.22740460153153</v>
      </c>
      <c r="BP236" s="75" t="n">
        <v>8920.1141008</v>
      </c>
      <c r="BR236" s="75" t="n">
        <v>5.16318424244522</v>
      </c>
      <c r="BS236" s="75" t="n">
        <v>8836.1008624</v>
      </c>
      <c r="BX236" s="75" t="n">
        <v>6.19081680958859</v>
      </c>
      <c r="BY236" s="75" t="n">
        <v>238.3906616</v>
      </c>
      <c r="CD236" s="75" t="n">
        <v>5.16247528835634</v>
      </c>
      <c r="CE236" s="75" t="n">
        <v>9194.4258336</v>
      </c>
      <c r="CJ236" s="75" t="n">
        <v>6.19081680958859</v>
      </c>
      <c r="CK236" s="75" t="n">
        <v>238.3906616</v>
      </c>
      <c r="CP236" s="75" t="n">
        <v>5.16247528835634</v>
      </c>
      <c r="CQ236" s="75" t="n">
        <v>9194.4258336</v>
      </c>
    </row>
    <row r="237" s="75" customFormat="true" ht="14.5" hidden="false" customHeight="false" outlineLevel="0" collapsed="false">
      <c r="A237" s="75" t="n">
        <v>7.9176157242671</v>
      </c>
      <c r="B237" s="75" t="n">
        <v>5424.1391143</v>
      </c>
      <c r="D237" s="75" t="n">
        <v>3.10771861052026</v>
      </c>
      <c r="E237" s="75" t="n">
        <v>13828.070917</v>
      </c>
      <c r="J237" s="75" t="n">
        <v>7.91795430586688</v>
      </c>
      <c r="K237" s="75" t="n">
        <v>5548.3415614</v>
      </c>
      <c r="S237" s="75" t="n">
        <v>7.91748811466865</v>
      </c>
      <c r="T237" s="75" t="n">
        <v>5493.8593911</v>
      </c>
      <c r="AB237" s="75" t="n">
        <v>7.9176157242671</v>
      </c>
      <c r="AC237" s="75" t="n">
        <v>5424.1391143</v>
      </c>
      <c r="AE237" s="75" t="n">
        <v>3.10771861052026</v>
      </c>
      <c r="AF237" s="75" t="n">
        <v>13828.070917</v>
      </c>
      <c r="AK237" s="75" t="n">
        <v>7.91795430586688</v>
      </c>
      <c r="AL237" s="75" t="n">
        <v>5548.3415614</v>
      </c>
      <c r="AT237" s="75" t="n">
        <v>7.91748811466865</v>
      </c>
      <c r="AU237" s="75" t="n">
        <v>5493.8593911</v>
      </c>
      <c r="BF237" s="75" t="n">
        <v>5.21134039281126</v>
      </c>
      <c r="BG237" s="75" t="n">
        <v>8999.7579767</v>
      </c>
      <c r="BI237" s="75" t="n">
        <v>5.15945188737998</v>
      </c>
      <c r="BJ237" s="75" t="n">
        <v>8914.9946201</v>
      </c>
      <c r="BO237" s="75" t="n">
        <v>5.21134039281126</v>
      </c>
      <c r="BP237" s="75" t="n">
        <v>8999.7579767</v>
      </c>
      <c r="BR237" s="75" t="n">
        <v>5.15945188737998</v>
      </c>
      <c r="BS237" s="75" t="n">
        <v>8914.9946201</v>
      </c>
      <c r="BX237" s="75" t="n">
        <v>6.17917616893895</v>
      </c>
      <c r="BY237" s="75" t="n">
        <v>240.51914965</v>
      </c>
      <c r="CD237" s="75" t="n">
        <v>5.11914807230104</v>
      </c>
      <c r="CE237" s="75" t="n">
        <v>9276.5189214</v>
      </c>
      <c r="CJ237" s="75" t="n">
        <v>6.17917616893895</v>
      </c>
      <c r="CK237" s="75" t="n">
        <v>240.51914965</v>
      </c>
      <c r="CP237" s="75" t="n">
        <v>5.11914807230104</v>
      </c>
      <c r="CQ237" s="75" t="n">
        <v>9276.5189214</v>
      </c>
    </row>
    <row r="238" s="75" customFormat="true" ht="14.5" hidden="false" customHeight="false" outlineLevel="0" collapsed="false">
      <c r="A238" s="75" t="n">
        <v>7.9176157242671</v>
      </c>
      <c r="B238" s="75" t="n">
        <v>5424.1391143</v>
      </c>
      <c r="D238" s="75" t="n">
        <v>3.10771861052026</v>
      </c>
      <c r="E238" s="75" t="n">
        <v>13828.070917</v>
      </c>
      <c r="J238" s="75" t="n">
        <v>7.91795430586688</v>
      </c>
      <c r="K238" s="75" t="n">
        <v>5548.3415614</v>
      </c>
      <c r="S238" s="75" t="n">
        <v>7.91748811466865</v>
      </c>
      <c r="T238" s="75" t="n">
        <v>5493.8593911</v>
      </c>
      <c r="AB238" s="75" t="n">
        <v>7.9176157242671</v>
      </c>
      <c r="AC238" s="75" t="n">
        <v>5424.1391143</v>
      </c>
      <c r="AE238" s="75" t="n">
        <v>3.10771861052026</v>
      </c>
      <c r="AF238" s="75" t="n">
        <v>13828.070917</v>
      </c>
      <c r="AK238" s="75" t="n">
        <v>7.91795430586688</v>
      </c>
      <c r="AL238" s="75" t="n">
        <v>5548.3415614</v>
      </c>
      <c r="AT238" s="75" t="n">
        <v>7.91748811466865</v>
      </c>
      <c r="AU238" s="75" t="n">
        <v>5493.8593911</v>
      </c>
      <c r="BF238" s="75" t="n">
        <v>5.21134039281126</v>
      </c>
      <c r="BG238" s="75" t="n">
        <v>8999.7579767</v>
      </c>
      <c r="BI238" s="75" t="n">
        <v>5.15945188737998</v>
      </c>
      <c r="BJ238" s="75" t="n">
        <v>8914.9946201</v>
      </c>
      <c r="BO238" s="75" t="n">
        <v>5.21134039281126</v>
      </c>
      <c r="BP238" s="75" t="n">
        <v>8999.7579767</v>
      </c>
      <c r="BR238" s="75" t="n">
        <v>5.15945188737998</v>
      </c>
      <c r="BS238" s="75" t="n">
        <v>8914.9946201</v>
      </c>
      <c r="BX238" s="75" t="n">
        <v>6.17917616893895</v>
      </c>
      <c r="BY238" s="75" t="n">
        <v>240.51914965</v>
      </c>
      <c r="CD238" s="75" t="n">
        <v>5.11914807230104</v>
      </c>
      <c r="CE238" s="75" t="n">
        <v>9276.5189214</v>
      </c>
      <c r="CJ238" s="75" t="n">
        <v>6.17917616893895</v>
      </c>
      <c r="CK238" s="75" t="n">
        <v>240.51914965</v>
      </c>
      <c r="CP238" s="75" t="n">
        <v>5.11914807230104</v>
      </c>
      <c r="CQ238" s="75" t="n">
        <v>9276.5189214</v>
      </c>
    </row>
    <row r="239" s="75" customFormat="true" ht="14.5" hidden="false" customHeight="false" outlineLevel="0" collapsed="false">
      <c r="A239" s="75" t="n">
        <v>7.91744211386074</v>
      </c>
      <c r="B239" s="75" t="n">
        <v>5472.1403454</v>
      </c>
      <c r="D239" s="75" t="n">
        <v>3.06006797152398</v>
      </c>
      <c r="E239" s="75" t="n">
        <v>13950.443226</v>
      </c>
      <c r="J239" s="75" t="n">
        <v>7.91794419316978</v>
      </c>
      <c r="K239" s="75" t="n">
        <v>5597.4419292</v>
      </c>
      <c r="S239" s="75" t="n">
        <v>7.91748811466865</v>
      </c>
      <c r="T239" s="75" t="n">
        <v>5542.4776158</v>
      </c>
      <c r="AB239" s="75" t="n">
        <v>7.91744211386074</v>
      </c>
      <c r="AC239" s="75" t="n">
        <v>5472.1403454</v>
      </c>
      <c r="AE239" s="75" t="n">
        <v>3.06006797152398</v>
      </c>
      <c r="AF239" s="75" t="n">
        <v>13950.443226</v>
      </c>
      <c r="AK239" s="75" t="n">
        <v>7.91794419316978</v>
      </c>
      <c r="AL239" s="75" t="n">
        <v>5597.4419292</v>
      </c>
      <c r="AT239" s="75" t="n">
        <v>7.91748811466865</v>
      </c>
      <c r="AU239" s="75" t="n">
        <v>5542.4776158</v>
      </c>
      <c r="BF239" s="75" t="n">
        <v>5.19577100473653</v>
      </c>
      <c r="BG239" s="75" t="n">
        <v>9079.4018526</v>
      </c>
      <c r="BI239" s="75" t="n">
        <v>5.14529121310018</v>
      </c>
      <c r="BJ239" s="75" t="n">
        <v>8993.8883778</v>
      </c>
      <c r="BO239" s="75" t="n">
        <v>5.19577100473653</v>
      </c>
      <c r="BP239" s="75" t="n">
        <v>9079.4018526</v>
      </c>
      <c r="BR239" s="75" t="n">
        <v>5.14529121310018</v>
      </c>
      <c r="BS239" s="75" t="n">
        <v>8993.8883778</v>
      </c>
      <c r="BX239" s="75" t="n">
        <v>6.10716602903802</v>
      </c>
      <c r="BY239" s="75" t="n">
        <v>242.6476377</v>
      </c>
      <c r="CD239" s="75" t="n">
        <v>5.10894706185173</v>
      </c>
      <c r="CE239" s="75" t="n">
        <v>9358.6120092</v>
      </c>
      <c r="CJ239" s="75" t="n">
        <v>6.10716602903802</v>
      </c>
      <c r="CK239" s="75" t="n">
        <v>242.6476377</v>
      </c>
      <c r="CP239" s="75" t="n">
        <v>5.10894706185173</v>
      </c>
      <c r="CQ239" s="75" t="n">
        <v>9358.6120092</v>
      </c>
    </row>
    <row r="240" s="75" customFormat="true" ht="14.5" hidden="false" customHeight="false" outlineLevel="0" collapsed="false">
      <c r="A240" s="75" t="n">
        <v>7.91744211386074</v>
      </c>
      <c r="B240" s="75" t="n">
        <v>5472.1403454</v>
      </c>
      <c r="D240" s="75" t="n">
        <v>3.06006797152398</v>
      </c>
      <c r="E240" s="75" t="n">
        <v>13950.443226</v>
      </c>
      <c r="J240" s="75" t="n">
        <v>7.91794419316978</v>
      </c>
      <c r="K240" s="75" t="n">
        <v>5597.4419292</v>
      </c>
      <c r="S240" s="75" t="n">
        <v>7.91748811466865</v>
      </c>
      <c r="T240" s="75" t="n">
        <v>5542.4776158</v>
      </c>
      <c r="AB240" s="75" t="n">
        <v>7.91744211386074</v>
      </c>
      <c r="AC240" s="75" t="n">
        <v>5472.1403454</v>
      </c>
      <c r="AE240" s="75" t="n">
        <v>3.06006797152398</v>
      </c>
      <c r="AF240" s="75" t="n">
        <v>13950.443226</v>
      </c>
      <c r="AK240" s="75" t="n">
        <v>7.91794419316978</v>
      </c>
      <c r="AL240" s="75" t="n">
        <v>5597.4419292</v>
      </c>
      <c r="AT240" s="75" t="n">
        <v>7.91748811466865</v>
      </c>
      <c r="AU240" s="75" t="n">
        <v>5542.4776158</v>
      </c>
      <c r="BF240" s="75" t="n">
        <v>5.19577100473653</v>
      </c>
      <c r="BG240" s="75" t="n">
        <v>9079.4018526</v>
      </c>
      <c r="BI240" s="75" t="n">
        <v>5.14529121310018</v>
      </c>
      <c r="BJ240" s="75" t="n">
        <v>8993.8883778</v>
      </c>
      <c r="BO240" s="75" t="n">
        <v>5.19577100473653</v>
      </c>
      <c r="BP240" s="75" t="n">
        <v>9079.4018526</v>
      </c>
      <c r="BR240" s="75" t="n">
        <v>5.14529121310018</v>
      </c>
      <c r="BS240" s="75" t="n">
        <v>8993.8883778</v>
      </c>
      <c r="BX240" s="75" t="n">
        <v>6.10716602903802</v>
      </c>
      <c r="BY240" s="75" t="n">
        <v>242.6476377</v>
      </c>
      <c r="CD240" s="75" t="n">
        <v>5.10894706185173</v>
      </c>
      <c r="CE240" s="75" t="n">
        <v>9358.6120092</v>
      </c>
      <c r="CJ240" s="75" t="n">
        <v>6.10716602903802</v>
      </c>
      <c r="CK240" s="75" t="n">
        <v>242.6476377</v>
      </c>
      <c r="CP240" s="75" t="n">
        <v>5.10894706185173</v>
      </c>
      <c r="CQ240" s="75" t="n">
        <v>9358.6120092</v>
      </c>
    </row>
    <row r="241" s="75" customFormat="true" ht="14.5" hidden="false" customHeight="false" outlineLevel="0" collapsed="false">
      <c r="A241" s="75" t="n">
        <v>7.91742517339786</v>
      </c>
      <c r="B241" s="75" t="n">
        <v>5520.1415765</v>
      </c>
      <c r="D241" s="75" t="n">
        <v>3.06006797152398</v>
      </c>
      <c r="E241" s="75" t="n">
        <v>14072.815535</v>
      </c>
      <c r="J241" s="75" t="n">
        <v>7.91793564362138</v>
      </c>
      <c r="K241" s="75" t="n">
        <v>5646.542297</v>
      </c>
      <c r="S241" s="75" t="n">
        <v>7.91748592122183</v>
      </c>
      <c r="T241" s="75" t="n">
        <v>5591.0958405</v>
      </c>
      <c r="AB241" s="75" t="n">
        <v>7.91742517339786</v>
      </c>
      <c r="AC241" s="75" t="n">
        <v>5520.1415765</v>
      </c>
      <c r="AE241" s="75" t="n">
        <v>3.06006797152398</v>
      </c>
      <c r="AF241" s="75" t="n">
        <v>14072.815535</v>
      </c>
      <c r="AK241" s="75" t="n">
        <v>7.91793564362138</v>
      </c>
      <c r="AL241" s="75" t="n">
        <v>5646.542297</v>
      </c>
      <c r="AT241" s="75" t="n">
        <v>7.91748592122183</v>
      </c>
      <c r="AU241" s="75" t="n">
        <v>5591.0958405</v>
      </c>
      <c r="BF241" s="75" t="n">
        <v>5.18936911356259</v>
      </c>
      <c r="BG241" s="75" t="n">
        <v>9159.0457285</v>
      </c>
      <c r="BI241" s="75" t="n">
        <v>5.12426016450013</v>
      </c>
      <c r="BJ241" s="75" t="n">
        <v>9072.7821355</v>
      </c>
      <c r="BO241" s="75" t="n">
        <v>5.18936911356259</v>
      </c>
      <c r="BP241" s="75" t="n">
        <v>9159.0457285</v>
      </c>
      <c r="BR241" s="75" t="n">
        <v>5.12426016450013</v>
      </c>
      <c r="BS241" s="75" t="n">
        <v>9072.7821355</v>
      </c>
      <c r="BX241" s="75" t="n">
        <v>6.05519300305342</v>
      </c>
      <c r="BY241" s="75" t="n">
        <v>244.77612575</v>
      </c>
      <c r="CD241" s="75" t="n">
        <v>5.10869127999443</v>
      </c>
      <c r="CE241" s="75" t="n">
        <v>9440.705097</v>
      </c>
      <c r="CJ241" s="75" t="n">
        <v>6.05519300305342</v>
      </c>
      <c r="CK241" s="75" t="n">
        <v>244.77612575</v>
      </c>
      <c r="CP241" s="75" t="n">
        <v>5.10869127999443</v>
      </c>
      <c r="CQ241" s="75" t="n">
        <v>9440.705097</v>
      </c>
    </row>
    <row r="242" s="75" customFormat="true" ht="14.5" hidden="false" customHeight="false" outlineLevel="0" collapsed="false">
      <c r="A242" s="75" t="n">
        <v>7.91742517339786</v>
      </c>
      <c r="B242" s="75" t="n">
        <v>5520.1415765</v>
      </c>
      <c r="D242" s="75" t="n">
        <v>3.06006797152398</v>
      </c>
      <c r="E242" s="75" t="n">
        <v>14072.815535</v>
      </c>
      <c r="J242" s="75" t="n">
        <v>7.91793564362138</v>
      </c>
      <c r="K242" s="75" t="n">
        <v>5646.542297</v>
      </c>
      <c r="S242" s="75" t="n">
        <v>7.91748592122183</v>
      </c>
      <c r="T242" s="75" t="n">
        <v>5591.0958405</v>
      </c>
      <c r="AB242" s="75" t="n">
        <v>7.91742517339786</v>
      </c>
      <c r="AC242" s="75" t="n">
        <v>5520.1415765</v>
      </c>
      <c r="AE242" s="75" t="n">
        <v>3.06006797152398</v>
      </c>
      <c r="AF242" s="75" t="n">
        <v>14072.815535</v>
      </c>
      <c r="AK242" s="75" t="n">
        <v>7.91793564362138</v>
      </c>
      <c r="AL242" s="75" t="n">
        <v>5646.542297</v>
      </c>
      <c r="AT242" s="75" t="n">
        <v>7.91748592122183</v>
      </c>
      <c r="AU242" s="75" t="n">
        <v>5591.0958405</v>
      </c>
      <c r="BF242" s="75" t="n">
        <v>5.18936911356259</v>
      </c>
      <c r="BG242" s="75" t="n">
        <v>9159.0457285</v>
      </c>
      <c r="BI242" s="75" t="n">
        <v>5.12426016450013</v>
      </c>
      <c r="BJ242" s="75" t="n">
        <v>9072.7821355</v>
      </c>
      <c r="BO242" s="75" t="n">
        <v>5.18936911356259</v>
      </c>
      <c r="BP242" s="75" t="n">
        <v>9159.0457285</v>
      </c>
      <c r="BR242" s="75" t="n">
        <v>5.12426016450013</v>
      </c>
      <c r="BS242" s="75" t="n">
        <v>9072.7821355</v>
      </c>
      <c r="BX242" s="75" t="n">
        <v>6.05519300305342</v>
      </c>
      <c r="BY242" s="75" t="n">
        <v>244.77612575</v>
      </c>
      <c r="CD242" s="75" t="n">
        <v>5.10869127999443</v>
      </c>
      <c r="CE242" s="75" t="n">
        <v>9440.705097</v>
      </c>
      <c r="CJ242" s="75" t="n">
        <v>6.05519300305342</v>
      </c>
      <c r="CK242" s="75" t="n">
        <v>244.77612575</v>
      </c>
      <c r="CP242" s="75" t="n">
        <v>5.10869127999443</v>
      </c>
      <c r="CQ242" s="75" t="n">
        <v>9440.705097</v>
      </c>
    </row>
    <row r="243" s="75" customFormat="true" ht="14.5" hidden="false" customHeight="false" outlineLevel="0" collapsed="false">
      <c r="A243" s="75" t="n">
        <v>7.91742437853147</v>
      </c>
      <c r="B243" s="75" t="n">
        <v>5568.1428076</v>
      </c>
      <c r="D243" s="75" t="n">
        <v>3.06006797152398</v>
      </c>
      <c r="E243" s="75" t="n">
        <v>14195.187844</v>
      </c>
      <c r="J243" s="75" t="n">
        <v>7.9179300703234</v>
      </c>
      <c r="K243" s="75" t="n">
        <v>5695.6426648</v>
      </c>
      <c r="S243" s="75" t="n">
        <v>7.91732361130721</v>
      </c>
      <c r="T243" s="75" t="n">
        <v>5639.7140652</v>
      </c>
      <c r="AB243" s="75" t="n">
        <v>7.91742437853147</v>
      </c>
      <c r="AC243" s="75" t="n">
        <v>5568.1428076</v>
      </c>
      <c r="AE243" s="75" t="n">
        <v>3.06006797152398</v>
      </c>
      <c r="AF243" s="75" t="n">
        <v>14195.187844</v>
      </c>
      <c r="AK243" s="75" t="n">
        <v>7.9179300703234</v>
      </c>
      <c r="AL243" s="75" t="n">
        <v>5695.6426648</v>
      </c>
      <c r="AT243" s="75" t="n">
        <v>7.91732361130721</v>
      </c>
      <c r="AU243" s="75" t="n">
        <v>5639.7140652</v>
      </c>
      <c r="BF243" s="75" t="n">
        <v>5.18862057369071</v>
      </c>
      <c r="BG243" s="75" t="n">
        <v>9238.6896044</v>
      </c>
      <c r="BI243" s="75" t="n">
        <v>5.11043537928595</v>
      </c>
      <c r="BJ243" s="75" t="n">
        <v>9151.6758932</v>
      </c>
      <c r="BO243" s="75" t="n">
        <v>5.18862057369071</v>
      </c>
      <c r="BP243" s="75" t="n">
        <v>9238.6896044</v>
      </c>
      <c r="BR243" s="75" t="n">
        <v>5.11043537928595</v>
      </c>
      <c r="BS243" s="75" t="n">
        <v>9151.6758932</v>
      </c>
      <c r="BX243" s="75" t="n">
        <v>6.01073255119455</v>
      </c>
      <c r="BY243" s="75" t="n">
        <v>246.9046138</v>
      </c>
      <c r="CD243" s="75" t="n">
        <v>5.02860784900018</v>
      </c>
      <c r="CE243" s="75" t="n">
        <v>9522.7981848</v>
      </c>
      <c r="CJ243" s="75" t="n">
        <v>6.01073255119455</v>
      </c>
      <c r="CK243" s="75" t="n">
        <v>246.9046138</v>
      </c>
      <c r="CP243" s="75" t="n">
        <v>5.02860784900018</v>
      </c>
      <c r="CQ243" s="75" t="n">
        <v>9522.7981848</v>
      </c>
    </row>
    <row r="244" s="75" customFormat="true" ht="14.5" hidden="false" customHeight="false" outlineLevel="0" collapsed="false">
      <c r="A244" s="75" t="n">
        <v>7.91742437853147</v>
      </c>
      <c r="B244" s="75" t="n">
        <v>5568.1428076</v>
      </c>
      <c r="D244" s="75" t="n">
        <v>3.06006797152398</v>
      </c>
      <c r="E244" s="75" t="n">
        <v>14195.187844</v>
      </c>
      <c r="J244" s="75" t="n">
        <v>7.9179300703234</v>
      </c>
      <c r="K244" s="75" t="n">
        <v>5695.6426648</v>
      </c>
      <c r="S244" s="75" t="n">
        <v>7.91732361130721</v>
      </c>
      <c r="T244" s="75" t="n">
        <v>5639.7140652</v>
      </c>
      <c r="AB244" s="75" t="n">
        <v>7.91742437853147</v>
      </c>
      <c r="AC244" s="75" t="n">
        <v>5568.1428076</v>
      </c>
      <c r="AE244" s="75" t="n">
        <v>3.06006797152398</v>
      </c>
      <c r="AF244" s="75" t="n">
        <v>14195.187844</v>
      </c>
      <c r="AK244" s="75" t="n">
        <v>7.9179300703234</v>
      </c>
      <c r="AL244" s="75" t="n">
        <v>5695.6426648</v>
      </c>
      <c r="AT244" s="75" t="n">
        <v>7.91732361130721</v>
      </c>
      <c r="AU244" s="75" t="n">
        <v>5639.7140652</v>
      </c>
      <c r="BF244" s="75" t="n">
        <v>5.18862057369071</v>
      </c>
      <c r="BG244" s="75" t="n">
        <v>9238.6896044</v>
      </c>
      <c r="BI244" s="75" t="n">
        <v>5.11043537928595</v>
      </c>
      <c r="BJ244" s="75" t="n">
        <v>9151.6758932</v>
      </c>
      <c r="BO244" s="75" t="n">
        <v>5.18862057369071</v>
      </c>
      <c r="BP244" s="75" t="n">
        <v>9238.6896044</v>
      </c>
      <c r="BR244" s="75" t="n">
        <v>5.11043537928595</v>
      </c>
      <c r="BS244" s="75" t="n">
        <v>9151.6758932</v>
      </c>
      <c r="BX244" s="75" t="n">
        <v>6.01073255119455</v>
      </c>
      <c r="BY244" s="75" t="n">
        <v>246.9046138</v>
      </c>
      <c r="CD244" s="75" t="n">
        <v>5.02860784900018</v>
      </c>
      <c r="CE244" s="75" t="n">
        <v>9522.7981848</v>
      </c>
      <c r="CJ244" s="75" t="n">
        <v>6.01073255119455</v>
      </c>
      <c r="CK244" s="75" t="n">
        <v>246.9046138</v>
      </c>
      <c r="CP244" s="75" t="n">
        <v>5.02860784900018</v>
      </c>
      <c r="CQ244" s="75" t="n">
        <v>9522.7981848</v>
      </c>
    </row>
    <row r="245" s="75" customFormat="true" ht="14.5" hidden="false" customHeight="false" outlineLevel="0" collapsed="false">
      <c r="A245" s="75" t="n">
        <v>7.91740435932423</v>
      </c>
      <c r="B245" s="75" t="n">
        <v>5616.1440387</v>
      </c>
      <c r="J245" s="75" t="n">
        <v>7.91787431766863</v>
      </c>
      <c r="K245" s="75" t="n">
        <v>5744.7430326</v>
      </c>
      <c r="S245" s="75" t="n">
        <v>7.91731924725774</v>
      </c>
      <c r="T245" s="75" t="n">
        <v>5688.3322899</v>
      </c>
      <c r="AB245" s="75" t="n">
        <v>7.91740435932423</v>
      </c>
      <c r="AC245" s="75" t="n">
        <v>5616.1440387</v>
      </c>
      <c r="AK245" s="75" t="n">
        <v>7.91787431766863</v>
      </c>
      <c r="AL245" s="75" t="n">
        <v>5744.7430326</v>
      </c>
      <c r="AT245" s="75" t="n">
        <v>7.91731924725774</v>
      </c>
      <c r="AU245" s="75" t="n">
        <v>5688.3322899</v>
      </c>
      <c r="BF245" s="75" t="n">
        <v>5.11557723112852</v>
      </c>
      <c r="BG245" s="75" t="n">
        <v>9318.3334803</v>
      </c>
      <c r="BI245" s="75" t="n">
        <v>5.06317943302758</v>
      </c>
      <c r="BJ245" s="75" t="n">
        <v>9230.5696509</v>
      </c>
      <c r="BO245" s="75" t="n">
        <v>5.11557723112852</v>
      </c>
      <c r="BP245" s="75" t="n">
        <v>9318.3334803</v>
      </c>
      <c r="BR245" s="75" t="n">
        <v>5.06317943302758</v>
      </c>
      <c r="BS245" s="75" t="n">
        <v>9230.5696509</v>
      </c>
      <c r="BX245" s="75" t="n">
        <v>5.96063667836425</v>
      </c>
      <c r="BY245" s="75" t="n">
        <v>249.03310185</v>
      </c>
      <c r="CD245" s="75" t="n">
        <v>4.97426676695249</v>
      </c>
      <c r="CE245" s="75" t="n">
        <v>9604.8912726</v>
      </c>
      <c r="CJ245" s="75" t="n">
        <v>5.96063667836425</v>
      </c>
      <c r="CK245" s="75" t="n">
        <v>249.03310185</v>
      </c>
      <c r="CP245" s="75" t="n">
        <v>4.97426676695249</v>
      </c>
      <c r="CQ245" s="75" t="n">
        <v>9604.8912726</v>
      </c>
    </row>
    <row r="246" s="75" customFormat="true" ht="14.5" hidden="false" customHeight="false" outlineLevel="0" collapsed="false">
      <c r="A246" s="75" t="n">
        <v>7.91740435932423</v>
      </c>
      <c r="B246" s="75" t="n">
        <v>5616.1440387</v>
      </c>
      <c r="J246" s="75" t="n">
        <v>7.91787431766863</v>
      </c>
      <c r="K246" s="75" t="n">
        <v>5744.7430326</v>
      </c>
      <c r="S246" s="75" t="n">
        <v>7.91731924725774</v>
      </c>
      <c r="T246" s="75" t="n">
        <v>5688.3322899</v>
      </c>
      <c r="AB246" s="75" t="n">
        <v>7.91740435932423</v>
      </c>
      <c r="AC246" s="75" t="n">
        <v>5616.1440387</v>
      </c>
      <c r="AK246" s="75" t="n">
        <v>7.91787431766863</v>
      </c>
      <c r="AL246" s="75" t="n">
        <v>5744.7430326</v>
      </c>
      <c r="AT246" s="75" t="n">
        <v>7.91731924725774</v>
      </c>
      <c r="AU246" s="75" t="n">
        <v>5688.3322899</v>
      </c>
      <c r="BF246" s="75" t="n">
        <v>5.11557723112852</v>
      </c>
      <c r="BG246" s="75" t="n">
        <v>9318.3334803</v>
      </c>
      <c r="BI246" s="75" t="n">
        <v>5.06317943302758</v>
      </c>
      <c r="BJ246" s="75" t="n">
        <v>9230.5696509</v>
      </c>
      <c r="BO246" s="75" t="n">
        <v>5.11557723112852</v>
      </c>
      <c r="BP246" s="75" t="n">
        <v>9318.3334803</v>
      </c>
      <c r="BR246" s="75" t="n">
        <v>5.06317943302758</v>
      </c>
      <c r="BS246" s="75" t="n">
        <v>9230.5696509</v>
      </c>
      <c r="BX246" s="75" t="n">
        <v>5.96063667836425</v>
      </c>
      <c r="BY246" s="75" t="n">
        <v>249.03310185</v>
      </c>
      <c r="CD246" s="75" t="n">
        <v>4.97426676695249</v>
      </c>
      <c r="CE246" s="75" t="n">
        <v>9604.8912726</v>
      </c>
      <c r="CJ246" s="75" t="n">
        <v>5.96063667836425</v>
      </c>
      <c r="CK246" s="75" t="n">
        <v>249.03310185</v>
      </c>
      <c r="CP246" s="75" t="n">
        <v>4.97426676695249</v>
      </c>
      <c r="CQ246" s="75" t="n">
        <v>9604.8912726</v>
      </c>
    </row>
    <row r="247" s="75" customFormat="true" ht="14.5" hidden="false" customHeight="false" outlineLevel="0" collapsed="false">
      <c r="A247" s="75" t="n">
        <v>7.91739819965187</v>
      </c>
      <c r="B247" s="75" t="n">
        <v>5664.1452698</v>
      </c>
      <c r="J247" s="75" t="n">
        <v>7.91782841809834</v>
      </c>
      <c r="K247" s="75" t="n">
        <v>5793.8434004</v>
      </c>
      <c r="S247" s="75" t="n">
        <v>7.91731805466677</v>
      </c>
      <c r="T247" s="75" t="n">
        <v>5736.9505146</v>
      </c>
      <c r="AB247" s="75" t="n">
        <v>7.91739819965187</v>
      </c>
      <c r="AC247" s="75" t="n">
        <v>5664.1452698</v>
      </c>
      <c r="AK247" s="75" t="n">
        <v>7.91782841809834</v>
      </c>
      <c r="AL247" s="75" t="n">
        <v>5793.8434004</v>
      </c>
      <c r="AT247" s="75" t="n">
        <v>7.91731805466677</v>
      </c>
      <c r="AU247" s="75" t="n">
        <v>5736.9505146</v>
      </c>
      <c r="BF247" s="75" t="n">
        <v>5.11229659659135</v>
      </c>
      <c r="BG247" s="75" t="n">
        <v>9397.9773562</v>
      </c>
      <c r="BI247" s="75" t="n">
        <v>4.95100624698981</v>
      </c>
      <c r="BJ247" s="75" t="n">
        <v>9309.4634086</v>
      </c>
      <c r="BO247" s="75" t="n">
        <v>5.11229659659135</v>
      </c>
      <c r="BP247" s="75" t="n">
        <v>9397.9773562</v>
      </c>
      <c r="BR247" s="75" t="n">
        <v>4.95100624698981</v>
      </c>
      <c r="BS247" s="75" t="n">
        <v>9309.4634086</v>
      </c>
      <c r="BX247" s="75" t="n">
        <v>5.94233964466342</v>
      </c>
      <c r="BY247" s="75" t="n">
        <v>251.1615899</v>
      </c>
      <c r="CD247" s="75" t="n">
        <v>4.96077272839708</v>
      </c>
      <c r="CE247" s="75" t="n">
        <v>9686.9843604</v>
      </c>
      <c r="CJ247" s="75" t="n">
        <v>5.94233964466342</v>
      </c>
      <c r="CK247" s="75" t="n">
        <v>251.1615899</v>
      </c>
      <c r="CP247" s="75" t="n">
        <v>4.96077272839708</v>
      </c>
      <c r="CQ247" s="75" t="n">
        <v>9686.9843604</v>
      </c>
    </row>
    <row r="248" s="75" customFormat="true" ht="14.5" hidden="false" customHeight="false" outlineLevel="0" collapsed="false">
      <c r="A248" s="75" t="n">
        <v>7.91739819965187</v>
      </c>
      <c r="B248" s="75" t="n">
        <v>5664.1452698</v>
      </c>
      <c r="J248" s="75" t="n">
        <v>7.91782841809834</v>
      </c>
      <c r="K248" s="75" t="n">
        <v>5793.8434004</v>
      </c>
      <c r="S248" s="75" t="n">
        <v>7.91731805466677</v>
      </c>
      <c r="T248" s="75" t="n">
        <v>5736.9505146</v>
      </c>
      <c r="AB248" s="75" t="n">
        <v>7.91739819965187</v>
      </c>
      <c r="AC248" s="75" t="n">
        <v>5664.1452698</v>
      </c>
      <c r="AK248" s="75" t="n">
        <v>7.91782841809834</v>
      </c>
      <c r="AL248" s="75" t="n">
        <v>5793.8434004</v>
      </c>
      <c r="AT248" s="75" t="n">
        <v>7.91731805466677</v>
      </c>
      <c r="AU248" s="75" t="n">
        <v>5736.9505146</v>
      </c>
      <c r="BF248" s="75" t="n">
        <v>5.11229659659135</v>
      </c>
      <c r="BG248" s="75" t="n">
        <v>9397.9773562</v>
      </c>
      <c r="BI248" s="75" t="n">
        <v>4.95100624698981</v>
      </c>
      <c r="BJ248" s="75" t="n">
        <v>9309.4634086</v>
      </c>
      <c r="BO248" s="75" t="n">
        <v>5.11229659659135</v>
      </c>
      <c r="BP248" s="75" t="n">
        <v>9397.9773562</v>
      </c>
      <c r="BR248" s="75" t="n">
        <v>4.95100624698981</v>
      </c>
      <c r="BS248" s="75" t="n">
        <v>9309.4634086</v>
      </c>
      <c r="BX248" s="75" t="n">
        <v>5.94233964466342</v>
      </c>
      <c r="BY248" s="75" t="n">
        <v>251.1615899</v>
      </c>
      <c r="CD248" s="75" t="n">
        <v>4.96077272839708</v>
      </c>
      <c r="CE248" s="75" t="n">
        <v>9686.9843604</v>
      </c>
      <c r="CJ248" s="75" t="n">
        <v>5.94233964466342</v>
      </c>
      <c r="CK248" s="75" t="n">
        <v>251.1615899</v>
      </c>
      <c r="CP248" s="75" t="n">
        <v>4.96077272839708</v>
      </c>
      <c r="CQ248" s="75" t="n">
        <v>9686.9843604</v>
      </c>
    </row>
    <row r="249" s="75" customFormat="true" ht="14.5" hidden="false" customHeight="false" outlineLevel="0" collapsed="false">
      <c r="A249" s="75" t="n">
        <v>7.91737242718154</v>
      </c>
      <c r="B249" s="75" t="n">
        <v>5712.1465009</v>
      </c>
      <c r="J249" s="75" t="n">
        <v>7.91766663337144</v>
      </c>
      <c r="K249" s="75" t="n">
        <v>5842.9437682</v>
      </c>
      <c r="S249" s="75" t="n">
        <v>7.91728993063616</v>
      </c>
      <c r="T249" s="75" t="n">
        <v>5785.5687393</v>
      </c>
      <c r="AB249" s="75" t="n">
        <v>7.91737242718154</v>
      </c>
      <c r="AC249" s="75" t="n">
        <v>5712.1465009</v>
      </c>
      <c r="AK249" s="75" t="n">
        <v>7.91766663337144</v>
      </c>
      <c r="AL249" s="75" t="n">
        <v>5842.9437682</v>
      </c>
      <c r="AT249" s="75" t="n">
        <v>7.91728993063616</v>
      </c>
      <c r="AU249" s="75" t="n">
        <v>5785.5687393</v>
      </c>
      <c r="BF249" s="75" t="n">
        <v>5.10251831511055</v>
      </c>
      <c r="BG249" s="75" t="n">
        <v>9477.6212321</v>
      </c>
      <c r="BI249" s="75" t="n">
        <v>4.91873959451243</v>
      </c>
      <c r="BJ249" s="75" t="n">
        <v>9388.3571663</v>
      </c>
      <c r="BO249" s="75" t="n">
        <v>5.10251831511055</v>
      </c>
      <c r="BP249" s="75" t="n">
        <v>9477.6212321</v>
      </c>
      <c r="BR249" s="75" t="n">
        <v>4.91873959451243</v>
      </c>
      <c r="BS249" s="75" t="n">
        <v>9388.3571663</v>
      </c>
      <c r="BX249" s="75" t="n">
        <v>5.90452846450654</v>
      </c>
      <c r="BY249" s="75" t="n">
        <v>253.29007795</v>
      </c>
      <c r="CD249" s="75" t="n">
        <v>4.93322484340797</v>
      </c>
      <c r="CE249" s="75" t="n">
        <v>9769.0774482</v>
      </c>
      <c r="CJ249" s="75" t="n">
        <v>5.90452846450654</v>
      </c>
      <c r="CK249" s="75" t="n">
        <v>253.29007795</v>
      </c>
      <c r="CP249" s="75" t="n">
        <v>4.93322484340797</v>
      </c>
      <c r="CQ249" s="75" t="n">
        <v>9769.0774482</v>
      </c>
    </row>
    <row r="250" s="75" customFormat="true" ht="14.5" hidden="false" customHeight="false" outlineLevel="0" collapsed="false">
      <c r="A250" s="75" t="n">
        <v>7.91737242718154</v>
      </c>
      <c r="B250" s="75" t="n">
        <v>5712.1465009</v>
      </c>
      <c r="J250" s="75" t="n">
        <v>7.91766663337144</v>
      </c>
      <c r="K250" s="75" t="n">
        <v>5842.9437682</v>
      </c>
      <c r="S250" s="75" t="n">
        <v>7.91728993063616</v>
      </c>
      <c r="T250" s="75" t="n">
        <v>5785.5687393</v>
      </c>
      <c r="AB250" s="75" t="n">
        <v>7.91737242718154</v>
      </c>
      <c r="AC250" s="75" t="n">
        <v>5712.1465009</v>
      </c>
      <c r="AK250" s="75" t="n">
        <v>7.91766663337144</v>
      </c>
      <c r="AL250" s="75" t="n">
        <v>5842.9437682</v>
      </c>
      <c r="AT250" s="75" t="n">
        <v>7.91728993063616</v>
      </c>
      <c r="AU250" s="75" t="n">
        <v>5785.5687393</v>
      </c>
      <c r="BF250" s="75" t="n">
        <v>5.10251831511055</v>
      </c>
      <c r="BG250" s="75" t="n">
        <v>9477.6212321</v>
      </c>
      <c r="BI250" s="75" t="n">
        <v>4.91873959451243</v>
      </c>
      <c r="BJ250" s="75" t="n">
        <v>9388.3571663</v>
      </c>
      <c r="BO250" s="75" t="n">
        <v>5.10251831511055</v>
      </c>
      <c r="BP250" s="75" t="n">
        <v>9477.6212321</v>
      </c>
      <c r="BR250" s="75" t="n">
        <v>4.91873959451243</v>
      </c>
      <c r="BS250" s="75" t="n">
        <v>9388.3571663</v>
      </c>
      <c r="BX250" s="75" t="n">
        <v>5.90452846450654</v>
      </c>
      <c r="BY250" s="75" t="n">
        <v>253.29007795</v>
      </c>
      <c r="CD250" s="75" t="n">
        <v>4.93322484340797</v>
      </c>
      <c r="CE250" s="75" t="n">
        <v>9769.0774482</v>
      </c>
      <c r="CJ250" s="75" t="n">
        <v>5.90452846450654</v>
      </c>
      <c r="CK250" s="75" t="n">
        <v>253.29007795</v>
      </c>
      <c r="CP250" s="75" t="n">
        <v>4.93322484340797</v>
      </c>
      <c r="CQ250" s="75" t="n">
        <v>9769.0774482</v>
      </c>
    </row>
    <row r="251" s="75" customFormat="true" ht="14.5" hidden="false" customHeight="false" outlineLevel="0" collapsed="false">
      <c r="A251" s="75" t="n">
        <v>7.91735161057976</v>
      </c>
      <c r="B251" s="75" t="n">
        <v>5760.147732</v>
      </c>
      <c r="J251" s="75" t="n">
        <v>7.91763547999007</v>
      </c>
      <c r="K251" s="75" t="n">
        <v>5892.044136</v>
      </c>
      <c r="S251" s="75" t="n">
        <v>7.9171020646491</v>
      </c>
      <c r="T251" s="75" t="n">
        <v>5834.186964</v>
      </c>
      <c r="AB251" s="75" t="n">
        <v>7.91735161057976</v>
      </c>
      <c r="AC251" s="75" t="n">
        <v>5760.147732</v>
      </c>
      <c r="AK251" s="75" t="n">
        <v>7.91763547999007</v>
      </c>
      <c r="AL251" s="75" t="n">
        <v>5892.044136</v>
      </c>
      <c r="AT251" s="75" t="n">
        <v>7.9171020646491</v>
      </c>
      <c r="AU251" s="75" t="n">
        <v>5834.186964</v>
      </c>
      <c r="BF251" s="75" t="n">
        <v>5.10238853579151</v>
      </c>
      <c r="BG251" s="75" t="n">
        <v>9557.265108</v>
      </c>
      <c r="BI251" s="75" t="n">
        <v>4.9183431818573</v>
      </c>
      <c r="BJ251" s="75" t="n">
        <v>9467.250924</v>
      </c>
      <c r="BO251" s="75" t="n">
        <v>5.10238853579151</v>
      </c>
      <c r="BP251" s="75" t="n">
        <v>9557.265108</v>
      </c>
      <c r="BR251" s="75" t="n">
        <v>4.9183431818573</v>
      </c>
      <c r="BS251" s="75" t="n">
        <v>9467.250924</v>
      </c>
      <c r="BX251" s="75" t="n">
        <v>5.77449044497565</v>
      </c>
      <c r="BY251" s="75" t="n">
        <v>255.418566</v>
      </c>
      <c r="CD251" s="75" t="n">
        <v>4.93322484340797</v>
      </c>
      <c r="CE251" s="75" t="n">
        <v>9851.170536</v>
      </c>
      <c r="CJ251" s="75" t="n">
        <v>5.77449044497565</v>
      </c>
      <c r="CK251" s="75" t="n">
        <v>255.418566</v>
      </c>
      <c r="CP251" s="75" t="n">
        <v>4.93322484340797</v>
      </c>
      <c r="CQ251" s="75" t="n">
        <v>9851.170536</v>
      </c>
    </row>
    <row r="252" s="75" customFormat="true" ht="14.5" hidden="false" customHeight="false" outlineLevel="0" collapsed="false">
      <c r="A252" s="75" t="n">
        <v>7.91735161057976</v>
      </c>
      <c r="B252" s="75" t="n">
        <v>5760.147732</v>
      </c>
      <c r="J252" s="75" t="n">
        <v>7.91763547999007</v>
      </c>
      <c r="K252" s="75" t="n">
        <v>5892.044136</v>
      </c>
      <c r="S252" s="75" t="n">
        <v>7.9171020646491</v>
      </c>
      <c r="T252" s="75" t="n">
        <v>5834.186964</v>
      </c>
      <c r="AB252" s="75" t="n">
        <v>7.91735161057976</v>
      </c>
      <c r="AC252" s="75" t="n">
        <v>5760.147732</v>
      </c>
      <c r="AK252" s="75" t="n">
        <v>7.91763547999007</v>
      </c>
      <c r="AL252" s="75" t="n">
        <v>5892.044136</v>
      </c>
      <c r="AT252" s="75" t="n">
        <v>7.9171020646491</v>
      </c>
      <c r="AU252" s="75" t="n">
        <v>5834.186964</v>
      </c>
      <c r="BF252" s="75" t="n">
        <v>5.10238853579151</v>
      </c>
      <c r="BG252" s="75" t="n">
        <v>9557.265108</v>
      </c>
      <c r="BI252" s="75" t="n">
        <v>4.9183431818573</v>
      </c>
      <c r="BJ252" s="75" t="n">
        <v>9467.250924</v>
      </c>
      <c r="BO252" s="75" t="n">
        <v>5.10238853579151</v>
      </c>
      <c r="BP252" s="75" t="n">
        <v>9557.265108</v>
      </c>
      <c r="BR252" s="75" t="n">
        <v>4.9183431818573</v>
      </c>
      <c r="BS252" s="75" t="n">
        <v>9467.250924</v>
      </c>
      <c r="BX252" s="75" t="n">
        <v>5.77449044497565</v>
      </c>
      <c r="BY252" s="75" t="n">
        <v>255.418566</v>
      </c>
      <c r="CD252" s="75" t="n">
        <v>4.93322484340797</v>
      </c>
      <c r="CE252" s="75" t="n">
        <v>9851.170536</v>
      </c>
      <c r="CJ252" s="75" t="n">
        <v>5.77449044497565</v>
      </c>
      <c r="CK252" s="75" t="n">
        <v>255.418566</v>
      </c>
      <c r="CP252" s="75" t="n">
        <v>4.93322484340797</v>
      </c>
      <c r="CQ252" s="75" t="n">
        <v>9851.170536</v>
      </c>
    </row>
    <row r="253" s="75" customFormat="true" ht="14.5" hidden="false" customHeight="false" outlineLevel="0" collapsed="false">
      <c r="A253" s="75" t="n">
        <v>7.91710025909756</v>
      </c>
      <c r="B253" s="75" t="n">
        <v>5808.1489631</v>
      </c>
      <c r="J253" s="75" t="n">
        <v>7.91734960031001</v>
      </c>
      <c r="K253" s="75" t="n">
        <v>5941.1445038</v>
      </c>
      <c r="S253" s="75" t="n">
        <v>7.91704254494983</v>
      </c>
      <c r="T253" s="75" t="n">
        <v>5882.8051887</v>
      </c>
      <c r="AB253" s="75" t="n">
        <v>7.91710025909756</v>
      </c>
      <c r="AC253" s="75" t="n">
        <v>5808.1489631</v>
      </c>
      <c r="AK253" s="75" t="n">
        <v>7.91734960031001</v>
      </c>
      <c r="AL253" s="75" t="n">
        <v>5941.1445038</v>
      </c>
      <c r="AT253" s="75" t="n">
        <v>7.91704254494983</v>
      </c>
      <c r="AU253" s="75" t="n">
        <v>5882.8051887</v>
      </c>
      <c r="BF253" s="75" t="n">
        <v>5.04631888746779</v>
      </c>
      <c r="BG253" s="75" t="n">
        <v>9636.9089839</v>
      </c>
      <c r="BI253" s="75" t="n">
        <v>4.91228229720282</v>
      </c>
      <c r="BJ253" s="75" t="n">
        <v>9546.1446817</v>
      </c>
      <c r="BO253" s="75" t="n">
        <v>5.04631888746779</v>
      </c>
      <c r="BP253" s="75" t="n">
        <v>9636.9089839</v>
      </c>
      <c r="BR253" s="75" t="n">
        <v>4.91228229720282</v>
      </c>
      <c r="BS253" s="75" t="n">
        <v>9546.1446817</v>
      </c>
      <c r="BX253" s="75" t="n">
        <v>5.69284501060898</v>
      </c>
      <c r="BY253" s="75" t="n">
        <v>257.54705405</v>
      </c>
      <c r="CD253" s="75" t="n">
        <v>4.92763294795475</v>
      </c>
      <c r="CE253" s="75" t="n">
        <v>9933.2636238</v>
      </c>
      <c r="CJ253" s="75" t="n">
        <v>5.69284501060898</v>
      </c>
      <c r="CK253" s="75" t="n">
        <v>257.54705405</v>
      </c>
      <c r="CP253" s="75" t="n">
        <v>4.92763294795475</v>
      </c>
      <c r="CQ253" s="75" t="n">
        <v>9933.2636238</v>
      </c>
    </row>
    <row r="254" s="75" customFormat="true" ht="14.5" hidden="false" customHeight="false" outlineLevel="0" collapsed="false">
      <c r="A254" s="75" t="n">
        <v>7.91710025909756</v>
      </c>
      <c r="B254" s="75" t="n">
        <v>5808.1489631</v>
      </c>
      <c r="J254" s="75" t="n">
        <v>7.91734960031001</v>
      </c>
      <c r="K254" s="75" t="n">
        <v>5941.1445038</v>
      </c>
      <c r="S254" s="75" t="n">
        <v>7.91704254494983</v>
      </c>
      <c r="T254" s="75" t="n">
        <v>5882.8051887</v>
      </c>
      <c r="AB254" s="75" t="n">
        <v>7.91710025909756</v>
      </c>
      <c r="AC254" s="75" t="n">
        <v>5808.1489631</v>
      </c>
      <c r="AK254" s="75" t="n">
        <v>7.91734960031001</v>
      </c>
      <c r="AL254" s="75" t="n">
        <v>5941.1445038</v>
      </c>
      <c r="AT254" s="75" t="n">
        <v>7.91704254494983</v>
      </c>
      <c r="AU254" s="75" t="n">
        <v>5882.8051887</v>
      </c>
      <c r="BF254" s="75" t="n">
        <v>5.04631888746779</v>
      </c>
      <c r="BG254" s="75" t="n">
        <v>9636.9089839</v>
      </c>
      <c r="BI254" s="75" t="n">
        <v>4.91228229720282</v>
      </c>
      <c r="BJ254" s="75" t="n">
        <v>9546.1446817</v>
      </c>
      <c r="BO254" s="75" t="n">
        <v>5.04631888746779</v>
      </c>
      <c r="BP254" s="75" t="n">
        <v>9636.9089839</v>
      </c>
      <c r="BR254" s="75" t="n">
        <v>4.91228229720282</v>
      </c>
      <c r="BS254" s="75" t="n">
        <v>9546.1446817</v>
      </c>
      <c r="BX254" s="75" t="n">
        <v>5.69284501060898</v>
      </c>
      <c r="BY254" s="75" t="n">
        <v>257.54705405</v>
      </c>
      <c r="CD254" s="75" t="n">
        <v>4.92763294795475</v>
      </c>
      <c r="CE254" s="75" t="n">
        <v>9933.2636238</v>
      </c>
      <c r="CJ254" s="75" t="n">
        <v>5.69284501060898</v>
      </c>
      <c r="CK254" s="75" t="n">
        <v>257.54705405</v>
      </c>
      <c r="CP254" s="75" t="n">
        <v>4.92763294795475</v>
      </c>
      <c r="CQ254" s="75" t="n">
        <v>9933.2636238</v>
      </c>
    </row>
    <row r="255" s="75" customFormat="true" ht="14.5" hidden="false" customHeight="false" outlineLevel="0" collapsed="false">
      <c r="A255" s="75" t="n">
        <v>7.91697356965946</v>
      </c>
      <c r="B255" s="75" t="n">
        <v>5856.1501942</v>
      </c>
      <c r="J255" s="75" t="n">
        <v>7.91694826537062</v>
      </c>
      <c r="K255" s="75" t="n">
        <v>5990.2448716</v>
      </c>
      <c r="S255" s="75" t="n">
        <v>7.91695643476401</v>
      </c>
      <c r="T255" s="75" t="n">
        <v>5931.4234134</v>
      </c>
      <c r="AB255" s="75" t="n">
        <v>7.91697356965946</v>
      </c>
      <c r="AC255" s="75" t="n">
        <v>5856.1501942</v>
      </c>
      <c r="AK255" s="75" t="n">
        <v>7.91694826537062</v>
      </c>
      <c r="AL255" s="75" t="n">
        <v>5990.2448716</v>
      </c>
      <c r="AT255" s="75" t="n">
        <v>7.91695643476401</v>
      </c>
      <c r="AU255" s="75" t="n">
        <v>5931.4234134</v>
      </c>
      <c r="BF255" s="75" t="n">
        <v>4.9866769551977</v>
      </c>
      <c r="BG255" s="75" t="n">
        <v>9716.5528598</v>
      </c>
      <c r="BI255" s="75" t="n">
        <v>4.90803530026106</v>
      </c>
      <c r="BJ255" s="75" t="n">
        <v>9625.0384394</v>
      </c>
      <c r="BO255" s="75" t="n">
        <v>4.9866769551977</v>
      </c>
      <c r="BP255" s="75" t="n">
        <v>9716.5528598</v>
      </c>
      <c r="BR255" s="75" t="n">
        <v>4.90803530026106</v>
      </c>
      <c r="BS255" s="75" t="n">
        <v>9625.0384394</v>
      </c>
      <c r="BX255" s="75" t="n">
        <v>5.58304094029067</v>
      </c>
      <c r="BY255" s="75" t="n">
        <v>259.6755421</v>
      </c>
      <c r="CD255" s="75" t="n">
        <v>4.9267547619883</v>
      </c>
      <c r="CE255" s="75" t="n">
        <v>10015.3567116</v>
      </c>
      <c r="CJ255" s="75" t="n">
        <v>5.58304094029067</v>
      </c>
      <c r="CK255" s="75" t="n">
        <v>259.6755421</v>
      </c>
      <c r="CP255" s="75" t="n">
        <v>4.9267547619883</v>
      </c>
      <c r="CQ255" s="75" t="n">
        <v>10015.3567116</v>
      </c>
    </row>
    <row r="256" s="75" customFormat="true" ht="14.5" hidden="false" customHeight="false" outlineLevel="0" collapsed="false">
      <c r="A256" s="75" t="n">
        <v>7.91697356965946</v>
      </c>
      <c r="B256" s="75" t="n">
        <v>5856.1501942</v>
      </c>
      <c r="J256" s="75" t="n">
        <v>7.91694826537062</v>
      </c>
      <c r="K256" s="75" t="n">
        <v>5990.2448716</v>
      </c>
      <c r="S256" s="75" t="n">
        <v>7.91695643476401</v>
      </c>
      <c r="T256" s="75" t="n">
        <v>5931.4234134</v>
      </c>
      <c r="AB256" s="75" t="n">
        <v>7.91697356965946</v>
      </c>
      <c r="AC256" s="75" t="n">
        <v>5856.1501942</v>
      </c>
      <c r="AK256" s="75" t="n">
        <v>7.91694826537062</v>
      </c>
      <c r="AL256" s="75" t="n">
        <v>5990.2448716</v>
      </c>
      <c r="AT256" s="75" t="n">
        <v>7.91695643476401</v>
      </c>
      <c r="AU256" s="75" t="n">
        <v>5931.4234134</v>
      </c>
      <c r="BF256" s="75" t="n">
        <v>4.9866769551977</v>
      </c>
      <c r="BG256" s="75" t="n">
        <v>9716.5528598</v>
      </c>
      <c r="BI256" s="75" t="n">
        <v>4.90803530026106</v>
      </c>
      <c r="BJ256" s="75" t="n">
        <v>9625.0384394</v>
      </c>
      <c r="BO256" s="75" t="n">
        <v>4.9866769551977</v>
      </c>
      <c r="BP256" s="75" t="n">
        <v>9716.5528598</v>
      </c>
      <c r="BR256" s="75" t="n">
        <v>4.90803530026106</v>
      </c>
      <c r="BS256" s="75" t="n">
        <v>9625.0384394</v>
      </c>
      <c r="BX256" s="75" t="n">
        <v>5.58304094029067</v>
      </c>
      <c r="BY256" s="75" t="n">
        <v>259.6755421</v>
      </c>
      <c r="CD256" s="75" t="n">
        <v>4.9267547619883</v>
      </c>
      <c r="CE256" s="75" t="n">
        <v>10015.3567116</v>
      </c>
      <c r="CJ256" s="75" t="n">
        <v>5.58304094029067</v>
      </c>
      <c r="CK256" s="75" t="n">
        <v>259.6755421</v>
      </c>
      <c r="CP256" s="75" t="n">
        <v>4.9267547619883</v>
      </c>
      <c r="CQ256" s="75" t="n">
        <v>10015.3567116</v>
      </c>
    </row>
    <row r="257" s="75" customFormat="true" ht="14.5" hidden="false" customHeight="false" outlineLevel="0" collapsed="false">
      <c r="A257" s="75" t="n">
        <v>7.91692513486542</v>
      </c>
      <c r="B257" s="75" t="n">
        <v>5904.1514253</v>
      </c>
      <c r="J257" s="75" t="n">
        <v>7.91673404833466</v>
      </c>
      <c r="K257" s="75" t="n">
        <v>6039.3452394</v>
      </c>
      <c r="S257" s="75" t="n">
        <v>7.91666628418271</v>
      </c>
      <c r="T257" s="75" t="n">
        <v>5980.0416381</v>
      </c>
      <c r="AB257" s="75" t="n">
        <v>7.91692513486542</v>
      </c>
      <c r="AC257" s="75" t="n">
        <v>5904.1514253</v>
      </c>
      <c r="AK257" s="75" t="n">
        <v>7.91673404833466</v>
      </c>
      <c r="AL257" s="75" t="n">
        <v>6039.3452394</v>
      </c>
      <c r="AT257" s="75" t="n">
        <v>7.91666628418271</v>
      </c>
      <c r="AU257" s="75" t="n">
        <v>5980.0416381</v>
      </c>
      <c r="BF257" s="75" t="n">
        <v>4.92763294795475</v>
      </c>
      <c r="BG257" s="75" t="n">
        <v>9796.1967357</v>
      </c>
      <c r="BI257" s="75" t="n">
        <v>4.90762899097104</v>
      </c>
      <c r="BJ257" s="75" t="n">
        <v>9703.9321971</v>
      </c>
      <c r="BO257" s="75" t="n">
        <v>4.92763294795475</v>
      </c>
      <c r="BP257" s="75" t="n">
        <v>9796.1967357</v>
      </c>
      <c r="BR257" s="75" t="n">
        <v>4.90762899097104</v>
      </c>
      <c r="BS257" s="75" t="n">
        <v>9703.9321971</v>
      </c>
      <c r="BX257" s="75" t="n">
        <v>5.44274883330187</v>
      </c>
      <c r="BY257" s="75" t="n">
        <v>261.80403015</v>
      </c>
      <c r="CD257" s="75" t="n">
        <v>4.87288240423591</v>
      </c>
      <c r="CE257" s="75" t="n">
        <v>10097.4497994</v>
      </c>
      <c r="CJ257" s="75" t="n">
        <v>5.44274883330187</v>
      </c>
      <c r="CK257" s="75" t="n">
        <v>261.80403015</v>
      </c>
      <c r="CP257" s="75" t="n">
        <v>4.87288240423591</v>
      </c>
      <c r="CQ257" s="75" t="n">
        <v>10097.4497994</v>
      </c>
    </row>
    <row r="258" s="75" customFormat="true" ht="14.5" hidden="false" customHeight="false" outlineLevel="0" collapsed="false">
      <c r="A258" s="75" t="n">
        <v>7.91692513486542</v>
      </c>
      <c r="B258" s="75" t="n">
        <v>5904.1514253</v>
      </c>
      <c r="J258" s="75" t="n">
        <v>7.91673404833466</v>
      </c>
      <c r="K258" s="75" t="n">
        <v>6039.3452394</v>
      </c>
      <c r="S258" s="75" t="n">
        <v>7.91666628418271</v>
      </c>
      <c r="T258" s="75" t="n">
        <v>5980.0416381</v>
      </c>
      <c r="AB258" s="75" t="n">
        <v>7.91692513486542</v>
      </c>
      <c r="AC258" s="75" t="n">
        <v>5904.1514253</v>
      </c>
      <c r="AK258" s="75" t="n">
        <v>7.91673404833466</v>
      </c>
      <c r="AL258" s="75" t="n">
        <v>6039.3452394</v>
      </c>
      <c r="AT258" s="75" t="n">
        <v>7.91666628418271</v>
      </c>
      <c r="AU258" s="75" t="n">
        <v>5980.0416381</v>
      </c>
      <c r="BF258" s="75" t="n">
        <v>4.92763294795475</v>
      </c>
      <c r="BG258" s="75" t="n">
        <v>9796.1967357</v>
      </c>
      <c r="BI258" s="75" t="n">
        <v>4.90762899097104</v>
      </c>
      <c r="BJ258" s="75" t="n">
        <v>9703.9321971</v>
      </c>
      <c r="BO258" s="75" t="n">
        <v>4.92763294795475</v>
      </c>
      <c r="BP258" s="75" t="n">
        <v>9796.1967357</v>
      </c>
      <c r="BR258" s="75" t="n">
        <v>4.90762899097104</v>
      </c>
      <c r="BS258" s="75" t="n">
        <v>9703.9321971</v>
      </c>
      <c r="BX258" s="75" t="n">
        <v>5.44274883330187</v>
      </c>
      <c r="BY258" s="75" t="n">
        <v>261.80403015</v>
      </c>
      <c r="CD258" s="75" t="n">
        <v>4.87288240423591</v>
      </c>
      <c r="CE258" s="75" t="n">
        <v>10097.4497994</v>
      </c>
      <c r="CJ258" s="75" t="n">
        <v>5.44274883330187</v>
      </c>
      <c r="CK258" s="75" t="n">
        <v>261.80403015</v>
      </c>
      <c r="CP258" s="75" t="n">
        <v>4.87288240423591</v>
      </c>
      <c r="CQ258" s="75" t="n">
        <v>10097.4497994</v>
      </c>
    </row>
    <row r="259" s="75" customFormat="true" ht="14.5" hidden="false" customHeight="false" outlineLevel="0" collapsed="false">
      <c r="A259" s="75" t="n">
        <v>7.91669419520961</v>
      </c>
      <c r="B259" s="75" t="n">
        <v>5952.1526564</v>
      </c>
      <c r="J259" s="75" t="n">
        <v>7.91564694336511</v>
      </c>
      <c r="K259" s="75" t="n">
        <v>6088.4456072</v>
      </c>
      <c r="S259" s="75" t="n">
        <v>7.9161715627184</v>
      </c>
      <c r="T259" s="75" t="n">
        <v>6028.6598628</v>
      </c>
      <c r="AB259" s="75" t="n">
        <v>7.91669419520961</v>
      </c>
      <c r="AC259" s="75" t="n">
        <v>5952.1526564</v>
      </c>
      <c r="AK259" s="75" t="n">
        <v>7.91564694336511</v>
      </c>
      <c r="AL259" s="75" t="n">
        <v>6088.4456072</v>
      </c>
      <c r="AT259" s="75" t="n">
        <v>7.9161715627184</v>
      </c>
      <c r="AU259" s="75" t="n">
        <v>6028.6598628</v>
      </c>
      <c r="BF259" s="75" t="n">
        <v>4.92763294795475</v>
      </c>
      <c r="BG259" s="75" t="n">
        <v>9875.8406116</v>
      </c>
      <c r="BI259" s="75" t="n">
        <v>4.90141563456256</v>
      </c>
      <c r="BJ259" s="75" t="n">
        <v>9782.8259548</v>
      </c>
      <c r="BO259" s="75" t="n">
        <v>4.92763294795475</v>
      </c>
      <c r="BP259" s="75" t="n">
        <v>9875.8406116</v>
      </c>
      <c r="BR259" s="75" t="n">
        <v>4.90141563456256</v>
      </c>
      <c r="BS259" s="75" t="n">
        <v>9782.8259548</v>
      </c>
      <c r="BX259" s="75" t="n">
        <v>5.38096186179939</v>
      </c>
      <c r="BY259" s="75" t="n">
        <v>263.9325182</v>
      </c>
      <c r="CD259" s="75" t="n">
        <v>4.77825257394213</v>
      </c>
      <c r="CE259" s="75" t="n">
        <v>10179.5428872</v>
      </c>
      <c r="CJ259" s="75" t="n">
        <v>5.38096186179939</v>
      </c>
      <c r="CK259" s="75" t="n">
        <v>263.9325182</v>
      </c>
      <c r="CP259" s="75" t="n">
        <v>4.77825257394213</v>
      </c>
      <c r="CQ259" s="75" t="n">
        <v>10179.5428872</v>
      </c>
    </row>
    <row r="260" s="75" customFormat="true" ht="14.5" hidden="false" customHeight="false" outlineLevel="0" collapsed="false">
      <c r="A260" s="75" t="n">
        <v>7.91669419520961</v>
      </c>
      <c r="B260" s="75" t="n">
        <v>5952.1526564</v>
      </c>
      <c r="J260" s="75" t="n">
        <v>7.91564694336511</v>
      </c>
      <c r="K260" s="75" t="n">
        <v>6088.4456072</v>
      </c>
      <c r="S260" s="75" t="n">
        <v>7.9161715627184</v>
      </c>
      <c r="T260" s="75" t="n">
        <v>6028.6598628</v>
      </c>
      <c r="AB260" s="75" t="n">
        <v>7.91669419520961</v>
      </c>
      <c r="AC260" s="75" t="n">
        <v>5952.1526564</v>
      </c>
      <c r="AK260" s="75" t="n">
        <v>7.91564694336511</v>
      </c>
      <c r="AL260" s="75" t="n">
        <v>6088.4456072</v>
      </c>
      <c r="AT260" s="75" t="n">
        <v>7.9161715627184</v>
      </c>
      <c r="AU260" s="75" t="n">
        <v>6028.6598628</v>
      </c>
      <c r="BF260" s="75" t="n">
        <v>4.92763294795475</v>
      </c>
      <c r="BG260" s="75" t="n">
        <v>9875.8406116</v>
      </c>
      <c r="BI260" s="75" t="n">
        <v>4.90141563456256</v>
      </c>
      <c r="BJ260" s="75" t="n">
        <v>9782.8259548</v>
      </c>
      <c r="BO260" s="75" t="n">
        <v>4.92763294795475</v>
      </c>
      <c r="BP260" s="75" t="n">
        <v>9875.8406116</v>
      </c>
      <c r="BR260" s="75" t="n">
        <v>4.90141563456256</v>
      </c>
      <c r="BS260" s="75" t="n">
        <v>9782.8259548</v>
      </c>
      <c r="BX260" s="75" t="n">
        <v>5.38096186179939</v>
      </c>
      <c r="BY260" s="75" t="n">
        <v>263.9325182</v>
      </c>
      <c r="CD260" s="75" t="n">
        <v>4.77825257394213</v>
      </c>
      <c r="CE260" s="75" t="n">
        <v>10179.5428872</v>
      </c>
      <c r="CJ260" s="75" t="n">
        <v>5.38096186179939</v>
      </c>
      <c r="CK260" s="75" t="n">
        <v>263.9325182</v>
      </c>
      <c r="CP260" s="75" t="n">
        <v>4.77825257394213</v>
      </c>
      <c r="CQ260" s="75" t="n">
        <v>10179.5428872</v>
      </c>
    </row>
    <row r="261" s="75" customFormat="true" ht="14.5" hidden="false" customHeight="false" outlineLevel="0" collapsed="false">
      <c r="A261" s="75" t="n">
        <v>7.91614237045669</v>
      </c>
      <c r="B261" s="75" t="n">
        <v>6000.1538875</v>
      </c>
      <c r="J261" s="75" t="n">
        <v>7.91334373818571</v>
      </c>
      <c r="K261" s="75" t="n">
        <v>6137.545975</v>
      </c>
      <c r="S261" s="75" t="n">
        <v>7.91431428871334</v>
      </c>
      <c r="T261" s="75" t="n">
        <v>6077.2780875</v>
      </c>
      <c r="AB261" s="75" t="n">
        <v>7.91614237045669</v>
      </c>
      <c r="AC261" s="75" t="n">
        <v>6000.1538875</v>
      </c>
      <c r="AK261" s="75" t="n">
        <v>7.91334373818571</v>
      </c>
      <c r="AL261" s="75" t="n">
        <v>6137.545975</v>
      </c>
      <c r="AT261" s="75" t="n">
        <v>7.91431428871334</v>
      </c>
      <c r="AU261" s="75" t="n">
        <v>6077.2780875</v>
      </c>
      <c r="BF261" s="75" t="n">
        <v>4.91147189222694</v>
      </c>
      <c r="BG261" s="75" t="n">
        <v>9955.4844875</v>
      </c>
      <c r="BI261" s="75" t="n">
        <v>4.90027607205022</v>
      </c>
      <c r="BJ261" s="75" t="n">
        <v>9861.7197125</v>
      </c>
      <c r="BO261" s="75" t="n">
        <v>4.91147189222694</v>
      </c>
      <c r="BP261" s="75" t="n">
        <v>9955.4844875</v>
      </c>
      <c r="BR261" s="75" t="n">
        <v>4.90027607205022</v>
      </c>
      <c r="BS261" s="75" t="n">
        <v>9861.7197125</v>
      </c>
      <c r="BX261" s="75" t="n">
        <v>5.30583090683942</v>
      </c>
      <c r="BY261" s="75" t="n">
        <v>266.06100625</v>
      </c>
      <c r="CD261" s="75" t="n">
        <v>4.77219942191797</v>
      </c>
      <c r="CE261" s="75" t="n">
        <v>10261.635975</v>
      </c>
      <c r="CJ261" s="75" t="n">
        <v>5.30583090683942</v>
      </c>
      <c r="CK261" s="75" t="n">
        <v>266.06100625</v>
      </c>
      <c r="CP261" s="75" t="n">
        <v>4.77219942191797</v>
      </c>
      <c r="CQ261" s="75" t="n">
        <v>10261.635975</v>
      </c>
    </row>
    <row r="262" s="75" customFormat="true" ht="14.5" hidden="false" customHeight="false" outlineLevel="0" collapsed="false">
      <c r="A262" s="75" t="n">
        <v>7.91614237045669</v>
      </c>
      <c r="B262" s="75" t="n">
        <v>6000.1538875</v>
      </c>
      <c r="J262" s="75" t="n">
        <v>7.91334373818571</v>
      </c>
      <c r="K262" s="75" t="n">
        <v>6137.545975</v>
      </c>
      <c r="S262" s="75" t="n">
        <v>7.91431428871334</v>
      </c>
      <c r="T262" s="75" t="n">
        <v>6077.2780875</v>
      </c>
      <c r="AB262" s="75" t="n">
        <v>7.91614237045669</v>
      </c>
      <c r="AC262" s="75" t="n">
        <v>6000.1538875</v>
      </c>
      <c r="AK262" s="75" t="n">
        <v>7.91334373818571</v>
      </c>
      <c r="AL262" s="75" t="n">
        <v>6137.545975</v>
      </c>
      <c r="AT262" s="75" t="n">
        <v>7.91431428871334</v>
      </c>
      <c r="AU262" s="75" t="n">
        <v>6077.2780875</v>
      </c>
      <c r="BF262" s="75" t="n">
        <v>4.91147189222694</v>
      </c>
      <c r="BG262" s="75" t="n">
        <v>9955.4844875</v>
      </c>
      <c r="BI262" s="75" t="n">
        <v>4.90027607205022</v>
      </c>
      <c r="BJ262" s="75" t="n">
        <v>9861.7197125</v>
      </c>
      <c r="BO262" s="75" t="n">
        <v>4.91147189222694</v>
      </c>
      <c r="BP262" s="75" t="n">
        <v>9955.4844875</v>
      </c>
      <c r="BR262" s="75" t="n">
        <v>4.90027607205022</v>
      </c>
      <c r="BS262" s="75" t="n">
        <v>9861.7197125</v>
      </c>
      <c r="BX262" s="75" t="n">
        <v>5.30583090683942</v>
      </c>
      <c r="BY262" s="75" t="n">
        <v>266.06100625</v>
      </c>
      <c r="CD262" s="75" t="n">
        <v>4.77219942191797</v>
      </c>
      <c r="CE262" s="75" t="n">
        <v>10261.635975</v>
      </c>
      <c r="CJ262" s="75" t="n">
        <v>5.30583090683942</v>
      </c>
      <c r="CK262" s="75" t="n">
        <v>266.06100625</v>
      </c>
      <c r="CP262" s="75" t="n">
        <v>4.77219942191797</v>
      </c>
      <c r="CQ262" s="75" t="n">
        <v>10261.635975</v>
      </c>
    </row>
    <row r="263" s="75" customFormat="true" ht="14.5" hidden="false" customHeight="false" outlineLevel="0" collapsed="false">
      <c r="A263" s="75" t="n">
        <v>7.9152898079226</v>
      </c>
      <c r="B263" s="75" t="n">
        <v>6048.1551186</v>
      </c>
      <c r="J263" s="75" t="n">
        <v>7.91135412116027</v>
      </c>
      <c r="K263" s="75" t="n">
        <v>6186.6463428</v>
      </c>
      <c r="S263" s="75" t="n">
        <v>7.91353916784287</v>
      </c>
      <c r="T263" s="75" t="n">
        <v>6125.8963122</v>
      </c>
      <c r="AB263" s="75" t="n">
        <v>7.9152898079226</v>
      </c>
      <c r="AC263" s="75" t="n">
        <v>6048.1551186</v>
      </c>
      <c r="AK263" s="75" t="n">
        <v>7.91135412116027</v>
      </c>
      <c r="AL263" s="75" t="n">
        <v>6186.6463428</v>
      </c>
      <c r="AT263" s="75" t="n">
        <v>7.91353916784287</v>
      </c>
      <c r="AU263" s="75" t="n">
        <v>6125.8963122</v>
      </c>
      <c r="BF263" s="75" t="n">
        <v>4.83730218088485</v>
      </c>
      <c r="BG263" s="75" t="n">
        <v>10035.1283634</v>
      </c>
      <c r="BI263" s="75" t="n">
        <v>4.88314641050755</v>
      </c>
      <c r="BJ263" s="75" t="n">
        <v>9940.6134702</v>
      </c>
      <c r="BO263" s="75" t="n">
        <v>4.83730218088485</v>
      </c>
      <c r="BP263" s="75" t="n">
        <v>10035.1283634</v>
      </c>
      <c r="BR263" s="75" t="n">
        <v>4.88314641050755</v>
      </c>
      <c r="BS263" s="75" t="n">
        <v>9940.6134702</v>
      </c>
      <c r="BX263" s="75" t="n">
        <v>5.10979951856217</v>
      </c>
      <c r="BY263" s="75" t="n">
        <v>268.1894943</v>
      </c>
      <c r="CD263" s="75" t="n">
        <v>4.7660607077191</v>
      </c>
      <c r="CE263" s="75" t="n">
        <v>10343.7290628</v>
      </c>
      <c r="CJ263" s="75" t="n">
        <v>5.10979951856217</v>
      </c>
      <c r="CK263" s="75" t="n">
        <v>268.1894943</v>
      </c>
      <c r="CP263" s="75" t="n">
        <v>4.7660607077191</v>
      </c>
      <c r="CQ263" s="75" t="n">
        <v>10343.7290628</v>
      </c>
    </row>
    <row r="264" s="75" customFormat="true" ht="14.5" hidden="false" customHeight="false" outlineLevel="0" collapsed="false">
      <c r="A264" s="75" t="n">
        <v>7.9152898079226</v>
      </c>
      <c r="B264" s="75" t="n">
        <v>6048.1551186</v>
      </c>
      <c r="J264" s="75" t="n">
        <v>7.91135412116027</v>
      </c>
      <c r="K264" s="75" t="n">
        <v>6186.6463428</v>
      </c>
      <c r="S264" s="75" t="n">
        <v>7.91353916784287</v>
      </c>
      <c r="T264" s="75" t="n">
        <v>6125.8963122</v>
      </c>
      <c r="AB264" s="75" t="n">
        <v>7.9152898079226</v>
      </c>
      <c r="AC264" s="75" t="n">
        <v>6048.1551186</v>
      </c>
      <c r="AK264" s="75" t="n">
        <v>7.91135412116027</v>
      </c>
      <c r="AL264" s="75" t="n">
        <v>6186.6463428</v>
      </c>
      <c r="AT264" s="75" t="n">
        <v>7.91353916784287</v>
      </c>
      <c r="AU264" s="75" t="n">
        <v>6125.8963122</v>
      </c>
      <c r="BF264" s="75" t="n">
        <v>4.83730218088485</v>
      </c>
      <c r="BG264" s="75" t="n">
        <v>10035.1283634</v>
      </c>
      <c r="BI264" s="75" t="n">
        <v>4.88314641050755</v>
      </c>
      <c r="BJ264" s="75" t="n">
        <v>9940.6134702</v>
      </c>
      <c r="BO264" s="75" t="n">
        <v>4.83730218088485</v>
      </c>
      <c r="BP264" s="75" t="n">
        <v>10035.1283634</v>
      </c>
      <c r="BR264" s="75" t="n">
        <v>4.88314641050755</v>
      </c>
      <c r="BS264" s="75" t="n">
        <v>9940.6134702</v>
      </c>
      <c r="BX264" s="75" t="n">
        <v>5.10979951856217</v>
      </c>
      <c r="BY264" s="75" t="n">
        <v>268.1894943</v>
      </c>
      <c r="CD264" s="75" t="n">
        <v>4.7660607077191</v>
      </c>
      <c r="CE264" s="75" t="n">
        <v>10343.7290628</v>
      </c>
      <c r="CJ264" s="75" t="n">
        <v>5.10979951856217</v>
      </c>
      <c r="CK264" s="75" t="n">
        <v>268.1894943</v>
      </c>
      <c r="CP264" s="75" t="n">
        <v>4.7660607077191</v>
      </c>
      <c r="CQ264" s="75" t="n">
        <v>10343.7290628</v>
      </c>
    </row>
    <row r="265" s="75" customFormat="true" ht="14.5" hidden="false" customHeight="false" outlineLevel="0" collapsed="false">
      <c r="A265" s="75" t="n">
        <v>7.91415000124261</v>
      </c>
      <c r="B265" s="75" t="n">
        <v>6096.1563497</v>
      </c>
      <c r="J265" s="75" t="n">
        <v>7.90800340709714</v>
      </c>
      <c r="K265" s="75" t="n">
        <v>6235.7467106</v>
      </c>
      <c r="S265" s="75" t="n">
        <v>7.91092621468926</v>
      </c>
      <c r="T265" s="75" t="n">
        <v>6174.5145369</v>
      </c>
      <c r="AB265" s="75" t="n">
        <v>7.91415000124261</v>
      </c>
      <c r="AC265" s="75" t="n">
        <v>6096.1563497</v>
      </c>
      <c r="AK265" s="75" t="n">
        <v>7.90800340709714</v>
      </c>
      <c r="AL265" s="75" t="n">
        <v>6235.7467106</v>
      </c>
      <c r="AT265" s="75" t="n">
        <v>7.91092621468926</v>
      </c>
      <c r="AU265" s="75" t="n">
        <v>6174.5145369</v>
      </c>
      <c r="BF265" s="75" t="n">
        <v>4.77219942191797</v>
      </c>
      <c r="BG265" s="75" t="n">
        <v>10114.7722393</v>
      </c>
      <c r="BI265" s="75" t="n">
        <v>4.88293132059246</v>
      </c>
      <c r="BJ265" s="75" t="n">
        <v>10019.5072279</v>
      </c>
      <c r="BO265" s="75" t="n">
        <v>4.77219942191797</v>
      </c>
      <c r="BP265" s="75" t="n">
        <v>10114.7722393</v>
      </c>
      <c r="BR265" s="75" t="n">
        <v>4.88293132059246</v>
      </c>
      <c r="BS265" s="75" t="n">
        <v>10019.5072279</v>
      </c>
      <c r="BX265" s="75" t="n">
        <v>4.93412964937901</v>
      </c>
      <c r="BY265" s="75" t="n">
        <v>270.31798235</v>
      </c>
      <c r="CD265" s="75" t="n">
        <v>4.70852287512408</v>
      </c>
      <c r="CE265" s="75" t="n">
        <v>10425.8221506</v>
      </c>
      <c r="CJ265" s="75" t="n">
        <v>4.93412964937901</v>
      </c>
      <c r="CK265" s="75" t="n">
        <v>270.31798235</v>
      </c>
      <c r="CP265" s="75" t="n">
        <v>4.70852287512408</v>
      </c>
      <c r="CQ265" s="75" t="n">
        <v>10425.8221506</v>
      </c>
    </row>
    <row r="266" s="75" customFormat="true" ht="14.5" hidden="false" customHeight="false" outlineLevel="0" collapsed="false">
      <c r="A266" s="75" t="n">
        <v>7.91415000124261</v>
      </c>
      <c r="B266" s="75" t="n">
        <v>6096.1563497</v>
      </c>
      <c r="J266" s="75" t="n">
        <v>7.90800340709714</v>
      </c>
      <c r="K266" s="75" t="n">
        <v>6235.7467106</v>
      </c>
      <c r="S266" s="75" t="n">
        <v>7.91092621468926</v>
      </c>
      <c r="T266" s="75" t="n">
        <v>6174.5145369</v>
      </c>
      <c r="AB266" s="75" t="n">
        <v>7.91415000124261</v>
      </c>
      <c r="AC266" s="75" t="n">
        <v>6096.1563497</v>
      </c>
      <c r="AK266" s="75" t="n">
        <v>7.90800340709714</v>
      </c>
      <c r="AL266" s="75" t="n">
        <v>6235.7467106</v>
      </c>
      <c r="AT266" s="75" t="n">
        <v>7.91092621468926</v>
      </c>
      <c r="AU266" s="75" t="n">
        <v>6174.5145369</v>
      </c>
      <c r="BF266" s="75" t="n">
        <v>4.77219942191797</v>
      </c>
      <c r="BG266" s="75" t="n">
        <v>10114.7722393</v>
      </c>
      <c r="BI266" s="75" t="n">
        <v>4.88293132059246</v>
      </c>
      <c r="BJ266" s="75" t="n">
        <v>10019.5072279</v>
      </c>
      <c r="BO266" s="75" t="n">
        <v>4.77219942191797</v>
      </c>
      <c r="BP266" s="75" t="n">
        <v>10114.7722393</v>
      </c>
      <c r="BR266" s="75" t="n">
        <v>4.88293132059246</v>
      </c>
      <c r="BS266" s="75" t="n">
        <v>10019.5072279</v>
      </c>
      <c r="BX266" s="75" t="n">
        <v>4.93412964937901</v>
      </c>
      <c r="BY266" s="75" t="n">
        <v>270.31798235</v>
      </c>
      <c r="CD266" s="75" t="n">
        <v>4.70852287512408</v>
      </c>
      <c r="CE266" s="75" t="n">
        <v>10425.8221506</v>
      </c>
      <c r="CJ266" s="75" t="n">
        <v>4.93412964937901</v>
      </c>
      <c r="CK266" s="75" t="n">
        <v>270.31798235</v>
      </c>
      <c r="CP266" s="75" t="n">
        <v>4.70852287512408</v>
      </c>
      <c r="CQ266" s="75" t="n">
        <v>10425.8221506</v>
      </c>
    </row>
    <row r="267" s="75" customFormat="true" ht="14.5" hidden="false" customHeight="false" outlineLevel="0" collapsed="false">
      <c r="A267" s="75" t="n">
        <v>7.91292045275521</v>
      </c>
      <c r="B267" s="75" t="n">
        <v>6144.1575808</v>
      </c>
      <c r="J267" s="75" t="n">
        <v>7.90207519155386</v>
      </c>
      <c r="K267" s="75" t="n">
        <v>6284.8470784</v>
      </c>
      <c r="S267" s="75" t="n">
        <v>7.90703100384476</v>
      </c>
      <c r="T267" s="75" t="n">
        <v>6223.1327616</v>
      </c>
      <c r="AB267" s="75" t="n">
        <v>7.91292045275521</v>
      </c>
      <c r="AC267" s="75" t="n">
        <v>6144.1575808</v>
      </c>
      <c r="AK267" s="75" t="n">
        <v>7.90207519155386</v>
      </c>
      <c r="AL267" s="75" t="n">
        <v>6284.8470784</v>
      </c>
      <c r="AT267" s="75" t="n">
        <v>7.90703100384476</v>
      </c>
      <c r="AU267" s="75" t="n">
        <v>6223.1327616</v>
      </c>
      <c r="BF267" s="75" t="n">
        <v>4.72502090560847</v>
      </c>
      <c r="BG267" s="75" t="n">
        <v>10194.4161152</v>
      </c>
      <c r="BI267" s="75" t="n">
        <v>4.80667166975466</v>
      </c>
      <c r="BJ267" s="75" t="n">
        <v>10098.4009856</v>
      </c>
      <c r="BO267" s="75" t="n">
        <v>4.72502090560847</v>
      </c>
      <c r="BP267" s="75" t="n">
        <v>10194.4161152</v>
      </c>
      <c r="BR267" s="75" t="n">
        <v>4.80667166975466</v>
      </c>
      <c r="BS267" s="75" t="n">
        <v>10098.4009856</v>
      </c>
      <c r="BX267" s="75" t="n">
        <v>4.90537846940626</v>
      </c>
      <c r="BY267" s="75" t="n">
        <v>272.4464704</v>
      </c>
      <c r="CD267" s="75" t="n">
        <v>4.69766661464953</v>
      </c>
      <c r="CE267" s="75" t="n">
        <v>10507.9152384</v>
      </c>
      <c r="CJ267" s="75" t="n">
        <v>4.90537846940626</v>
      </c>
      <c r="CK267" s="75" t="n">
        <v>272.4464704</v>
      </c>
      <c r="CP267" s="75" t="n">
        <v>4.69766661464953</v>
      </c>
      <c r="CQ267" s="75" t="n">
        <v>10507.9152384</v>
      </c>
    </row>
    <row r="268" s="75" customFormat="true" ht="14.5" hidden="false" customHeight="false" outlineLevel="0" collapsed="false">
      <c r="A268" s="75" t="n">
        <v>7.91292045275521</v>
      </c>
      <c r="B268" s="75" t="n">
        <v>6144.1575808</v>
      </c>
      <c r="J268" s="75" t="n">
        <v>7.90207519155386</v>
      </c>
      <c r="K268" s="75" t="n">
        <v>6284.8470784</v>
      </c>
      <c r="S268" s="75" t="n">
        <v>7.90703100384476</v>
      </c>
      <c r="T268" s="75" t="n">
        <v>6223.1327616</v>
      </c>
      <c r="AB268" s="75" t="n">
        <v>7.91292045275521</v>
      </c>
      <c r="AC268" s="75" t="n">
        <v>6144.1575808</v>
      </c>
      <c r="AK268" s="75" t="n">
        <v>7.90207519155386</v>
      </c>
      <c r="AL268" s="75" t="n">
        <v>6284.8470784</v>
      </c>
      <c r="AT268" s="75" t="n">
        <v>7.90703100384476</v>
      </c>
      <c r="AU268" s="75" t="n">
        <v>6223.1327616</v>
      </c>
      <c r="BF268" s="75" t="n">
        <v>4.72502090560847</v>
      </c>
      <c r="BG268" s="75" t="n">
        <v>10194.4161152</v>
      </c>
      <c r="BI268" s="75" t="n">
        <v>4.80667166975466</v>
      </c>
      <c r="BJ268" s="75" t="n">
        <v>10098.4009856</v>
      </c>
      <c r="BO268" s="75" t="n">
        <v>4.72502090560847</v>
      </c>
      <c r="BP268" s="75" t="n">
        <v>10194.4161152</v>
      </c>
      <c r="BR268" s="75" t="n">
        <v>4.80667166975466</v>
      </c>
      <c r="BS268" s="75" t="n">
        <v>10098.4009856</v>
      </c>
      <c r="BX268" s="75" t="n">
        <v>4.90537846940626</v>
      </c>
      <c r="BY268" s="75" t="n">
        <v>272.4464704</v>
      </c>
      <c r="CD268" s="75" t="n">
        <v>4.69766661464953</v>
      </c>
      <c r="CE268" s="75" t="n">
        <v>10507.9152384</v>
      </c>
      <c r="CJ268" s="75" t="n">
        <v>4.90537846940626</v>
      </c>
      <c r="CK268" s="75" t="n">
        <v>272.4464704</v>
      </c>
      <c r="CP268" s="75" t="n">
        <v>4.69766661464953</v>
      </c>
      <c r="CQ268" s="75" t="n">
        <v>10507.9152384</v>
      </c>
    </row>
    <row r="269" s="75" customFormat="true" ht="14.5" hidden="false" customHeight="false" outlineLevel="0" collapsed="false">
      <c r="A269" s="75" t="n">
        <v>7.91049917770999</v>
      </c>
      <c r="B269" s="75" t="n">
        <v>6192.1588119</v>
      </c>
      <c r="J269" s="75" t="n">
        <v>7.89165328567896</v>
      </c>
      <c r="K269" s="75" t="n">
        <v>6333.9474462</v>
      </c>
      <c r="S269" s="75" t="n">
        <v>7.90140646542825</v>
      </c>
      <c r="T269" s="75" t="n">
        <v>6271.7509863</v>
      </c>
      <c r="AB269" s="75" t="n">
        <v>7.91049917770999</v>
      </c>
      <c r="AC269" s="75" t="n">
        <v>6192.1588119</v>
      </c>
      <c r="AK269" s="75" t="n">
        <v>7.89165328567896</v>
      </c>
      <c r="AL269" s="75" t="n">
        <v>6333.9474462</v>
      </c>
      <c r="AT269" s="75" t="n">
        <v>7.90140646542825</v>
      </c>
      <c r="AU269" s="75" t="n">
        <v>6271.7509863</v>
      </c>
      <c r="BF269" s="75" t="n">
        <v>4.7155242419604</v>
      </c>
      <c r="BG269" s="75" t="n">
        <v>10274.0599911</v>
      </c>
      <c r="BI269" s="75" t="n">
        <v>4.78721125638163</v>
      </c>
      <c r="BJ269" s="75" t="n">
        <v>10177.2947433</v>
      </c>
      <c r="BO269" s="75" t="n">
        <v>4.7155242419604</v>
      </c>
      <c r="BP269" s="75" t="n">
        <v>10274.0599911</v>
      </c>
      <c r="BR269" s="75" t="n">
        <v>4.78721125638163</v>
      </c>
      <c r="BS269" s="75" t="n">
        <v>10177.2947433</v>
      </c>
      <c r="BX269" s="75" t="n">
        <v>4.84281926421442</v>
      </c>
      <c r="BY269" s="75" t="n">
        <v>274.57495845</v>
      </c>
      <c r="CD269" s="75" t="n">
        <v>4.6670464872562</v>
      </c>
      <c r="CE269" s="75" t="n">
        <v>10590.0083262</v>
      </c>
      <c r="CJ269" s="75" t="n">
        <v>4.84281926421442</v>
      </c>
      <c r="CK269" s="75" t="n">
        <v>274.57495845</v>
      </c>
      <c r="CP269" s="75" t="n">
        <v>4.6670464872562</v>
      </c>
      <c r="CQ269" s="75" t="n">
        <v>10590.0083262</v>
      </c>
    </row>
    <row r="270" s="75" customFormat="true" ht="14.5" hidden="false" customHeight="false" outlineLevel="0" collapsed="false">
      <c r="A270" s="75" t="n">
        <v>7.91049917770999</v>
      </c>
      <c r="B270" s="75" t="n">
        <v>6192.1588119</v>
      </c>
      <c r="J270" s="75" t="n">
        <v>7.89165328567896</v>
      </c>
      <c r="K270" s="75" t="n">
        <v>6333.9474462</v>
      </c>
      <c r="S270" s="75" t="n">
        <v>7.90140646542825</v>
      </c>
      <c r="T270" s="75" t="n">
        <v>6271.7509863</v>
      </c>
      <c r="AB270" s="75" t="n">
        <v>7.91049917770999</v>
      </c>
      <c r="AC270" s="75" t="n">
        <v>6192.1588119</v>
      </c>
      <c r="AK270" s="75" t="n">
        <v>7.89165328567896</v>
      </c>
      <c r="AL270" s="75" t="n">
        <v>6333.9474462</v>
      </c>
      <c r="AT270" s="75" t="n">
        <v>7.90140646542825</v>
      </c>
      <c r="AU270" s="75" t="n">
        <v>6271.7509863</v>
      </c>
      <c r="BF270" s="75" t="n">
        <v>4.7155242419604</v>
      </c>
      <c r="BG270" s="75" t="n">
        <v>10274.0599911</v>
      </c>
      <c r="BI270" s="75" t="n">
        <v>4.78721125638163</v>
      </c>
      <c r="BJ270" s="75" t="n">
        <v>10177.2947433</v>
      </c>
      <c r="BO270" s="75" t="n">
        <v>4.7155242419604</v>
      </c>
      <c r="BP270" s="75" t="n">
        <v>10274.0599911</v>
      </c>
      <c r="BR270" s="75" t="n">
        <v>4.78721125638163</v>
      </c>
      <c r="BS270" s="75" t="n">
        <v>10177.2947433</v>
      </c>
      <c r="BX270" s="75" t="n">
        <v>4.84281926421442</v>
      </c>
      <c r="BY270" s="75" t="n">
        <v>274.57495845</v>
      </c>
      <c r="CD270" s="75" t="n">
        <v>4.6670464872562</v>
      </c>
      <c r="CE270" s="75" t="n">
        <v>10590.0083262</v>
      </c>
      <c r="CJ270" s="75" t="n">
        <v>4.84281926421442</v>
      </c>
      <c r="CK270" s="75" t="n">
        <v>274.57495845</v>
      </c>
      <c r="CP270" s="75" t="n">
        <v>4.6670464872562</v>
      </c>
      <c r="CQ270" s="75" t="n">
        <v>10590.0083262</v>
      </c>
    </row>
    <row r="271" s="75" customFormat="true" ht="14.5" hidden="false" customHeight="false" outlineLevel="0" collapsed="false">
      <c r="A271" s="75" t="n">
        <v>7.9055248437093</v>
      </c>
      <c r="B271" s="75" t="n">
        <v>6240.160043</v>
      </c>
      <c r="J271" s="75" t="n">
        <v>7.87610559003129</v>
      </c>
      <c r="K271" s="75" t="n">
        <v>6383.047814</v>
      </c>
      <c r="S271" s="75" t="n">
        <v>7.89160401187228</v>
      </c>
      <c r="T271" s="75" t="n">
        <v>6320.369211</v>
      </c>
      <c r="AB271" s="75" t="n">
        <v>7.9055248437093</v>
      </c>
      <c r="AC271" s="75" t="n">
        <v>6240.160043</v>
      </c>
      <c r="AK271" s="75" t="n">
        <v>7.87610559003129</v>
      </c>
      <c r="AL271" s="75" t="n">
        <v>6383.047814</v>
      </c>
      <c r="AT271" s="75" t="n">
        <v>7.89160401187228</v>
      </c>
      <c r="AU271" s="75" t="n">
        <v>6320.369211</v>
      </c>
      <c r="BF271" s="75" t="n">
        <v>4.70852287512408</v>
      </c>
      <c r="BG271" s="75" t="n">
        <v>10353.703867</v>
      </c>
      <c r="BI271" s="75" t="n">
        <v>4.78721125638163</v>
      </c>
      <c r="BJ271" s="75" t="n">
        <v>10256.188501</v>
      </c>
      <c r="BO271" s="75" t="n">
        <v>4.70852287512408</v>
      </c>
      <c r="BP271" s="75" t="n">
        <v>10353.703867</v>
      </c>
      <c r="BR271" s="75" t="n">
        <v>4.78721125638163</v>
      </c>
      <c r="BS271" s="75" t="n">
        <v>10256.188501</v>
      </c>
      <c r="BX271" s="75" t="n">
        <v>4.81402217481671</v>
      </c>
      <c r="BY271" s="75" t="n">
        <v>276.7034465</v>
      </c>
      <c r="CD271" s="75" t="n">
        <v>4.6670464872562</v>
      </c>
      <c r="CE271" s="75" t="n">
        <v>10672.101414</v>
      </c>
      <c r="CJ271" s="75" t="n">
        <v>4.81402217481671</v>
      </c>
      <c r="CK271" s="75" t="n">
        <v>276.7034465</v>
      </c>
      <c r="CP271" s="75" t="n">
        <v>4.6670464872562</v>
      </c>
      <c r="CQ271" s="75" t="n">
        <v>10672.101414</v>
      </c>
    </row>
    <row r="272" s="75" customFormat="true" ht="14.5" hidden="false" customHeight="false" outlineLevel="0" collapsed="false">
      <c r="A272" s="75" t="n">
        <v>7.9055248437093</v>
      </c>
      <c r="B272" s="75" t="n">
        <v>6240.160043</v>
      </c>
      <c r="J272" s="75" t="n">
        <v>7.87610559003129</v>
      </c>
      <c r="K272" s="75" t="n">
        <v>6383.047814</v>
      </c>
      <c r="S272" s="75" t="n">
        <v>7.89160401187228</v>
      </c>
      <c r="T272" s="75" t="n">
        <v>6320.369211</v>
      </c>
      <c r="AB272" s="75" t="n">
        <v>7.9055248437093</v>
      </c>
      <c r="AC272" s="75" t="n">
        <v>6240.160043</v>
      </c>
      <c r="AK272" s="75" t="n">
        <v>7.87610559003129</v>
      </c>
      <c r="AL272" s="75" t="n">
        <v>6383.047814</v>
      </c>
      <c r="AT272" s="75" t="n">
        <v>7.89160401187228</v>
      </c>
      <c r="AU272" s="75" t="n">
        <v>6320.369211</v>
      </c>
      <c r="BF272" s="75" t="n">
        <v>4.70852287512408</v>
      </c>
      <c r="BG272" s="75" t="n">
        <v>10353.703867</v>
      </c>
      <c r="BI272" s="75" t="n">
        <v>4.78721125638163</v>
      </c>
      <c r="BJ272" s="75" t="n">
        <v>10256.188501</v>
      </c>
      <c r="BO272" s="75" t="n">
        <v>4.70852287512408</v>
      </c>
      <c r="BP272" s="75" t="n">
        <v>10353.703867</v>
      </c>
      <c r="BR272" s="75" t="n">
        <v>4.78721125638163</v>
      </c>
      <c r="BS272" s="75" t="n">
        <v>10256.188501</v>
      </c>
      <c r="BX272" s="75" t="n">
        <v>4.81402217481671</v>
      </c>
      <c r="BY272" s="75" t="n">
        <v>276.7034465</v>
      </c>
      <c r="CD272" s="75" t="n">
        <v>4.6670464872562</v>
      </c>
      <c r="CE272" s="75" t="n">
        <v>10672.101414</v>
      </c>
      <c r="CJ272" s="75" t="n">
        <v>4.81402217481671</v>
      </c>
      <c r="CK272" s="75" t="n">
        <v>276.7034465</v>
      </c>
      <c r="CP272" s="75" t="n">
        <v>4.6670464872562</v>
      </c>
      <c r="CQ272" s="75" t="n">
        <v>10672.101414</v>
      </c>
    </row>
    <row r="273" s="75" customFormat="true" ht="14.5" hidden="false" customHeight="false" outlineLevel="0" collapsed="false">
      <c r="A273" s="75" t="n">
        <v>7.89732424673741</v>
      </c>
      <c r="B273" s="75" t="n">
        <v>6288.1612741</v>
      </c>
      <c r="J273" s="75" t="n">
        <v>7.84979668066148</v>
      </c>
      <c r="K273" s="75" t="n">
        <v>6432.1481818</v>
      </c>
      <c r="S273" s="75" t="n">
        <v>7.87631281576077</v>
      </c>
      <c r="T273" s="75" t="n">
        <v>6368.9874357</v>
      </c>
      <c r="AB273" s="75" t="n">
        <v>7.89732424673741</v>
      </c>
      <c r="AC273" s="75" t="n">
        <v>6288.1612741</v>
      </c>
      <c r="AK273" s="75" t="n">
        <v>7.84979668066148</v>
      </c>
      <c r="AL273" s="75" t="n">
        <v>6432.1481818</v>
      </c>
      <c r="AT273" s="75" t="n">
        <v>7.87631281576077</v>
      </c>
      <c r="AU273" s="75" t="n">
        <v>6368.9874357</v>
      </c>
      <c r="BF273" s="75" t="n">
        <v>4.69832532259728</v>
      </c>
      <c r="BG273" s="75" t="n">
        <v>10433.3477429</v>
      </c>
      <c r="BI273" s="75" t="n">
        <v>4.7444207747075</v>
      </c>
      <c r="BJ273" s="75" t="n">
        <v>10335.0822587</v>
      </c>
      <c r="BO273" s="75" t="n">
        <v>4.69832532259728</v>
      </c>
      <c r="BP273" s="75" t="n">
        <v>10433.3477429</v>
      </c>
      <c r="BR273" s="75" t="n">
        <v>4.7444207747075</v>
      </c>
      <c r="BS273" s="75" t="n">
        <v>10335.0822587</v>
      </c>
      <c r="BX273" s="75" t="n">
        <v>4.80405079176317</v>
      </c>
      <c r="BY273" s="75" t="n">
        <v>278.83193455</v>
      </c>
      <c r="CD273" s="75" t="n">
        <v>4.6575800697008</v>
      </c>
      <c r="CE273" s="75" t="n">
        <v>10754.1945018</v>
      </c>
      <c r="CJ273" s="75" t="n">
        <v>4.80405079176317</v>
      </c>
      <c r="CK273" s="75" t="n">
        <v>278.83193455</v>
      </c>
      <c r="CP273" s="75" t="n">
        <v>4.6575800697008</v>
      </c>
      <c r="CQ273" s="75" t="n">
        <v>10754.1945018</v>
      </c>
    </row>
    <row r="274" s="75" customFormat="true" ht="14.5" hidden="false" customHeight="false" outlineLevel="0" collapsed="false">
      <c r="A274" s="75" t="n">
        <v>7.89732424673741</v>
      </c>
      <c r="B274" s="75" t="n">
        <v>6288.1612741</v>
      </c>
      <c r="J274" s="75" t="n">
        <v>7.84979668066148</v>
      </c>
      <c r="K274" s="75" t="n">
        <v>6432.1481818</v>
      </c>
      <c r="S274" s="75" t="n">
        <v>7.87631281576077</v>
      </c>
      <c r="T274" s="75" t="n">
        <v>6368.9874357</v>
      </c>
      <c r="AB274" s="75" t="n">
        <v>7.89732424673741</v>
      </c>
      <c r="AC274" s="75" t="n">
        <v>6288.1612741</v>
      </c>
      <c r="AK274" s="75" t="n">
        <v>7.84979668066148</v>
      </c>
      <c r="AL274" s="75" t="n">
        <v>6432.1481818</v>
      </c>
      <c r="AT274" s="75" t="n">
        <v>7.87631281576077</v>
      </c>
      <c r="AU274" s="75" t="n">
        <v>6368.9874357</v>
      </c>
      <c r="BF274" s="75" t="n">
        <v>4.69832532259728</v>
      </c>
      <c r="BG274" s="75" t="n">
        <v>10433.3477429</v>
      </c>
      <c r="BI274" s="75" t="n">
        <v>4.7444207747075</v>
      </c>
      <c r="BJ274" s="75" t="n">
        <v>10335.0822587</v>
      </c>
      <c r="BO274" s="75" t="n">
        <v>4.69832532259728</v>
      </c>
      <c r="BP274" s="75" t="n">
        <v>10433.3477429</v>
      </c>
      <c r="BR274" s="75" t="n">
        <v>4.7444207747075</v>
      </c>
      <c r="BS274" s="75" t="n">
        <v>10335.0822587</v>
      </c>
      <c r="BX274" s="75" t="n">
        <v>4.80405079176317</v>
      </c>
      <c r="BY274" s="75" t="n">
        <v>278.83193455</v>
      </c>
      <c r="CD274" s="75" t="n">
        <v>4.6575800697008</v>
      </c>
      <c r="CE274" s="75" t="n">
        <v>10754.1945018</v>
      </c>
      <c r="CJ274" s="75" t="n">
        <v>4.80405079176317</v>
      </c>
      <c r="CK274" s="75" t="n">
        <v>278.83193455</v>
      </c>
      <c r="CP274" s="75" t="n">
        <v>4.6575800697008</v>
      </c>
      <c r="CQ274" s="75" t="n">
        <v>10754.1945018</v>
      </c>
    </row>
    <row r="275" s="75" customFormat="true" ht="14.5" hidden="false" customHeight="false" outlineLevel="0" collapsed="false">
      <c r="A275" s="75" t="n">
        <v>7.88706253155759</v>
      </c>
      <c r="B275" s="75" t="n">
        <v>6336.1625052</v>
      </c>
      <c r="J275" s="75" t="n">
        <v>7.82105493537447</v>
      </c>
      <c r="K275" s="75" t="n">
        <v>6481.2485496</v>
      </c>
      <c r="S275" s="75" t="n">
        <v>7.85397607640457</v>
      </c>
      <c r="T275" s="75" t="n">
        <v>6417.6056604</v>
      </c>
      <c r="AB275" s="75" t="n">
        <v>7.88706253155759</v>
      </c>
      <c r="AC275" s="75" t="n">
        <v>6336.1625052</v>
      </c>
      <c r="AK275" s="75" t="n">
        <v>7.82105493537447</v>
      </c>
      <c r="AL275" s="75" t="n">
        <v>6481.2485496</v>
      </c>
      <c r="AT275" s="75" t="n">
        <v>7.85397607640457</v>
      </c>
      <c r="AU275" s="75" t="n">
        <v>6417.6056604</v>
      </c>
      <c r="BF275" s="75" t="n">
        <v>4.69650491476539</v>
      </c>
      <c r="BG275" s="75" t="n">
        <v>10512.9916188</v>
      </c>
      <c r="BI275" s="75" t="n">
        <v>4.73787351091685</v>
      </c>
      <c r="BJ275" s="75" t="n">
        <v>10413.9760164</v>
      </c>
      <c r="BO275" s="75" t="n">
        <v>4.69650491476539</v>
      </c>
      <c r="BP275" s="75" t="n">
        <v>10512.9916188</v>
      </c>
      <c r="BR275" s="75" t="n">
        <v>4.73787351091685</v>
      </c>
      <c r="BS275" s="75" t="n">
        <v>10413.9760164</v>
      </c>
      <c r="BX275" s="75" t="n">
        <v>4.78187858673653</v>
      </c>
      <c r="BY275" s="75" t="n">
        <v>280.9604226</v>
      </c>
      <c r="CD275" s="75" t="n">
        <v>4.61131430526671</v>
      </c>
      <c r="CE275" s="75" t="n">
        <v>10836.2875896</v>
      </c>
      <c r="CJ275" s="75" t="n">
        <v>4.78187858673653</v>
      </c>
      <c r="CK275" s="75" t="n">
        <v>280.9604226</v>
      </c>
      <c r="CP275" s="75" t="n">
        <v>4.61131430526671</v>
      </c>
      <c r="CQ275" s="75" t="n">
        <v>10836.2875896</v>
      </c>
    </row>
    <row r="276" s="75" customFormat="true" ht="14.5" hidden="false" customHeight="false" outlineLevel="0" collapsed="false">
      <c r="A276" s="75" t="n">
        <v>7.88706253155759</v>
      </c>
      <c r="B276" s="75" t="n">
        <v>6336.1625052</v>
      </c>
      <c r="J276" s="75" t="n">
        <v>7.82105493537447</v>
      </c>
      <c r="K276" s="75" t="n">
        <v>6481.2485496</v>
      </c>
      <c r="S276" s="75" t="n">
        <v>7.85397607640457</v>
      </c>
      <c r="T276" s="75" t="n">
        <v>6417.6056604</v>
      </c>
      <c r="AB276" s="75" t="n">
        <v>7.88706253155759</v>
      </c>
      <c r="AC276" s="75" t="n">
        <v>6336.1625052</v>
      </c>
      <c r="AK276" s="75" t="n">
        <v>7.82105493537447</v>
      </c>
      <c r="AL276" s="75" t="n">
        <v>6481.2485496</v>
      </c>
      <c r="AT276" s="75" t="n">
        <v>7.85397607640457</v>
      </c>
      <c r="AU276" s="75" t="n">
        <v>6417.6056604</v>
      </c>
      <c r="BF276" s="75" t="n">
        <v>4.69650491476539</v>
      </c>
      <c r="BG276" s="75" t="n">
        <v>10512.9916188</v>
      </c>
      <c r="BI276" s="75" t="n">
        <v>4.73787351091685</v>
      </c>
      <c r="BJ276" s="75" t="n">
        <v>10413.9760164</v>
      </c>
      <c r="BO276" s="75" t="n">
        <v>4.69650491476539</v>
      </c>
      <c r="BP276" s="75" t="n">
        <v>10512.9916188</v>
      </c>
      <c r="BR276" s="75" t="n">
        <v>4.73787351091685</v>
      </c>
      <c r="BS276" s="75" t="n">
        <v>10413.9760164</v>
      </c>
      <c r="BX276" s="75" t="n">
        <v>4.78187858673653</v>
      </c>
      <c r="BY276" s="75" t="n">
        <v>280.9604226</v>
      </c>
      <c r="CD276" s="75" t="n">
        <v>4.61131430526671</v>
      </c>
      <c r="CE276" s="75" t="n">
        <v>10836.2875896</v>
      </c>
      <c r="CJ276" s="75" t="n">
        <v>4.78187858673653</v>
      </c>
      <c r="CK276" s="75" t="n">
        <v>280.9604226</v>
      </c>
      <c r="CP276" s="75" t="n">
        <v>4.61131430526671</v>
      </c>
      <c r="CQ276" s="75" t="n">
        <v>10836.2875896</v>
      </c>
    </row>
    <row r="277" s="75" customFormat="true" ht="14.5" hidden="false" customHeight="false" outlineLevel="0" collapsed="false">
      <c r="A277" s="75" t="n">
        <v>7.87067510538345</v>
      </c>
      <c r="B277" s="75" t="n">
        <v>6384.1637363</v>
      </c>
      <c r="J277" s="75" t="n">
        <v>7.77611453638815</v>
      </c>
      <c r="K277" s="75" t="n">
        <v>6530.3489174</v>
      </c>
      <c r="S277" s="75" t="n">
        <v>7.82849768453409</v>
      </c>
      <c r="T277" s="75" t="n">
        <v>6466.2238851</v>
      </c>
      <c r="AB277" s="75" t="n">
        <v>7.87067510538345</v>
      </c>
      <c r="AC277" s="75" t="n">
        <v>6384.1637363</v>
      </c>
      <c r="AK277" s="75" t="n">
        <v>7.77611453638815</v>
      </c>
      <c r="AL277" s="75" t="n">
        <v>6530.3489174</v>
      </c>
      <c r="AT277" s="75" t="n">
        <v>7.82849768453409</v>
      </c>
      <c r="AU277" s="75" t="n">
        <v>6466.2238851</v>
      </c>
      <c r="BF277" s="75" t="n">
        <v>4.68918746469649</v>
      </c>
      <c r="BG277" s="75" t="n">
        <v>10592.6354947</v>
      </c>
      <c r="BI277" s="75" t="n">
        <v>4.72865673540787</v>
      </c>
      <c r="BJ277" s="75" t="n">
        <v>10492.8697741</v>
      </c>
      <c r="BO277" s="75" t="n">
        <v>4.68918746469649</v>
      </c>
      <c r="BP277" s="75" t="n">
        <v>10592.6354947</v>
      </c>
      <c r="BR277" s="75" t="n">
        <v>4.72865673540787</v>
      </c>
      <c r="BS277" s="75" t="n">
        <v>10492.8697741</v>
      </c>
      <c r="BX277" s="75" t="n">
        <v>4.37999404016574</v>
      </c>
      <c r="BY277" s="75" t="n">
        <v>283.08891065</v>
      </c>
      <c r="CD277" s="75" t="n">
        <v>4.53476834356866</v>
      </c>
      <c r="CE277" s="75" t="n">
        <v>10918.3806774</v>
      </c>
      <c r="CJ277" s="75" t="n">
        <v>4.37999404016574</v>
      </c>
      <c r="CK277" s="75" t="n">
        <v>283.08891065</v>
      </c>
      <c r="CP277" s="75" t="n">
        <v>4.53476834356866</v>
      </c>
      <c r="CQ277" s="75" t="n">
        <v>10918.3806774</v>
      </c>
    </row>
    <row r="278" s="75" customFormat="true" ht="14.5" hidden="false" customHeight="false" outlineLevel="0" collapsed="false">
      <c r="A278" s="75" t="n">
        <v>7.87067510538345</v>
      </c>
      <c r="B278" s="75" t="n">
        <v>6384.1637363</v>
      </c>
      <c r="J278" s="75" t="n">
        <v>7.77611453638815</v>
      </c>
      <c r="K278" s="75" t="n">
        <v>6530.3489174</v>
      </c>
      <c r="S278" s="75" t="n">
        <v>7.82849768453409</v>
      </c>
      <c r="T278" s="75" t="n">
        <v>6466.2238851</v>
      </c>
      <c r="AB278" s="75" t="n">
        <v>7.87067510538345</v>
      </c>
      <c r="AC278" s="75" t="n">
        <v>6384.1637363</v>
      </c>
      <c r="AK278" s="75" t="n">
        <v>7.77611453638815</v>
      </c>
      <c r="AL278" s="75" t="n">
        <v>6530.3489174</v>
      </c>
      <c r="AT278" s="75" t="n">
        <v>7.82849768453409</v>
      </c>
      <c r="AU278" s="75" t="n">
        <v>6466.2238851</v>
      </c>
      <c r="BF278" s="75" t="n">
        <v>4.68918746469649</v>
      </c>
      <c r="BG278" s="75" t="n">
        <v>10592.6354947</v>
      </c>
      <c r="BI278" s="75" t="n">
        <v>4.72865673540787</v>
      </c>
      <c r="BJ278" s="75" t="n">
        <v>10492.8697741</v>
      </c>
      <c r="BO278" s="75" t="n">
        <v>4.68918746469649</v>
      </c>
      <c r="BP278" s="75" t="n">
        <v>10592.6354947</v>
      </c>
      <c r="BR278" s="75" t="n">
        <v>4.72865673540787</v>
      </c>
      <c r="BS278" s="75" t="n">
        <v>10492.8697741</v>
      </c>
      <c r="BX278" s="75" t="n">
        <v>4.37999404016574</v>
      </c>
      <c r="BY278" s="75" t="n">
        <v>283.08891065</v>
      </c>
      <c r="CD278" s="75" t="n">
        <v>4.53476834356866</v>
      </c>
      <c r="CE278" s="75" t="n">
        <v>10918.3806774</v>
      </c>
      <c r="CJ278" s="75" t="n">
        <v>4.37999404016574</v>
      </c>
      <c r="CK278" s="75" t="n">
        <v>283.08891065</v>
      </c>
      <c r="CP278" s="75" t="n">
        <v>4.53476834356866</v>
      </c>
      <c r="CQ278" s="75" t="n">
        <v>10918.3806774</v>
      </c>
    </row>
    <row r="279" s="75" customFormat="true" ht="14.5" hidden="false" customHeight="false" outlineLevel="0" collapsed="false">
      <c r="A279" s="75" t="n">
        <v>7.84841277135891</v>
      </c>
      <c r="B279" s="75" t="n">
        <v>6432.1649674</v>
      </c>
      <c r="J279" s="75" t="n">
        <v>7.72020368327695</v>
      </c>
      <c r="K279" s="75" t="n">
        <v>6579.4492852</v>
      </c>
      <c r="S279" s="75" t="n">
        <v>7.78794450443604</v>
      </c>
      <c r="T279" s="75" t="n">
        <v>6514.8421098</v>
      </c>
      <c r="AB279" s="75" t="n">
        <v>7.84841277135891</v>
      </c>
      <c r="AC279" s="75" t="n">
        <v>6432.1649674</v>
      </c>
      <c r="AK279" s="75" t="n">
        <v>7.72020368327695</v>
      </c>
      <c r="AL279" s="75" t="n">
        <v>6579.4492852</v>
      </c>
      <c r="AT279" s="75" t="n">
        <v>7.78794450443604</v>
      </c>
      <c r="AU279" s="75" t="n">
        <v>6514.8421098</v>
      </c>
      <c r="BF279" s="75" t="n">
        <v>4.68918746469649</v>
      </c>
      <c r="BG279" s="75" t="n">
        <v>10672.2793706</v>
      </c>
      <c r="BI279" s="75" t="n">
        <v>4.67640855796395</v>
      </c>
      <c r="BJ279" s="75" t="n">
        <v>10571.7635318</v>
      </c>
      <c r="BO279" s="75" t="n">
        <v>4.68918746469649</v>
      </c>
      <c r="BP279" s="75" t="n">
        <v>10672.2793706</v>
      </c>
      <c r="BR279" s="75" t="n">
        <v>4.67640855796395</v>
      </c>
      <c r="BS279" s="75" t="n">
        <v>10571.7635318</v>
      </c>
      <c r="BX279" s="75" t="n">
        <v>4.37724552332121</v>
      </c>
      <c r="BY279" s="75" t="n">
        <v>285.2173987</v>
      </c>
      <c r="CD279" s="75" t="n">
        <v>4.51996136686598</v>
      </c>
      <c r="CE279" s="75" t="n">
        <v>11000.4737652</v>
      </c>
      <c r="CJ279" s="75" t="n">
        <v>4.37724552332121</v>
      </c>
      <c r="CK279" s="75" t="n">
        <v>285.2173987</v>
      </c>
      <c r="CP279" s="75" t="n">
        <v>4.51996136686598</v>
      </c>
      <c r="CQ279" s="75" t="n">
        <v>11000.4737652</v>
      </c>
    </row>
    <row r="280" s="75" customFormat="true" ht="14.5" hidden="false" customHeight="false" outlineLevel="0" collapsed="false">
      <c r="A280" s="75" t="n">
        <v>7.84841277135891</v>
      </c>
      <c r="B280" s="75" t="n">
        <v>6432.1649674</v>
      </c>
      <c r="J280" s="75" t="n">
        <v>7.72020368327695</v>
      </c>
      <c r="K280" s="75" t="n">
        <v>6579.4492852</v>
      </c>
      <c r="S280" s="75" t="n">
        <v>7.78794450443604</v>
      </c>
      <c r="T280" s="75" t="n">
        <v>6514.8421098</v>
      </c>
      <c r="AB280" s="75" t="n">
        <v>7.84841277135891</v>
      </c>
      <c r="AC280" s="75" t="n">
        <v>6432.1649674</v>
      </c>
      <c r="AK280" s="75" t="n">
        <v>7.72020368327695</v>
      </c>
      <c r="AL280" s="75" t="n">
        <v>6579.4492852</v>
      </c>
      <c r="AT280" s="75" t="n">
        <v>7.78794450443604</v>
      </c>
      <c r="AU280" s="75" t="n">
        <v>6514.8421098</v>
      </c>
      <c r="BF280" s="75" t="n">
        <v>4.68918746469649</v>
      </c>
      <c r="BG280" s="75" t="n">
        <v>10672.2793706</v>
      </c>
      <c r="BI280" s="75" t="n">
        <v>4.67640855796395</v>
      </c>
      <c r="BJ280" s="75" t="n">
        <v>10571.7635318</v>
      </c>
      <c r="BO280" s="75" t="n">
        <v>4.68918746469649</v>
      </c>
      <c r="BP280" s="75" t="n">
        <v>10672.2793706</v>
      </c>
      <c r="BR280" s="75" t="n">
        <v>4.67640855796395</v>
      </c>
      <c r="BS280" s="75" t="n">
        <v>10571.7635318</v>
      </c>
      <c r="BX280" s="75" t="n">
        <v>4.37724552332121</v>
      </c>
      <c r="BY280" s="75" t="n">
        <v>285.2173987</v>
      </c>
      <c r="CD280" s="75" t="n">
        <v>4.51996136686598</v>
      </c>
      <c r="CE280" s="75" t="n">
        <v>11000.4737652</v>
      </c>
      <c r="CJ280" s="75" t="n">
        <v>4.37724552332121</v>
      </c>
      <c r="CK280" s="75" t="n">
        <v>285.2173987</v>
      </c>
      <c r="CP280" s="75" t="n">
        <v>4.51996136686598</v>
      </c>
      <c r="CQ280" s="75" t="n">
        <v>11000.4737652</v>
      </c>
    </row>
    <row r="281" s="75" customFormat="true" ht="14.5" hidden="false" customHeight="false" outlineLevel="0" collapsed="false">
      <c r="A281" s="75" t="n">
        <v>7.81355685931482</v>
      </c>
      <c r="B281" s="75" t="n">
        <v>6480.1661985</v>
      </c>
      <c r="J281" s="75" t="n">
        <v>7.66550731729422</v>
      </c>
      <c r="K281" s="75" t="n">
        <v>6628.549653</v>
      </c>
      <c r="S281" s="75" t="n">
        <v>7.73606788533793</v>
      </c>
      <c r="T281" s="75" t="n">
        <v>6563.4603345</v>
      </c>
      <c r="AB281" s="75" t="n">
        <v>7.81355685931482</v>
      </c>
      <c r="AC281" s="75" t="n">
        <v>6480.1661985</v>
      </c>
      <c r="AK281" s="75" t="n">
        <v>7.66550731729422</v>
      </c>
      <c r="AL281" s="75" t="n">
        <v>6628.549653</v>
      </c>
      <c r="AT281" s="75" t="n">
        <v>7.73606788533793</v>
      </c>
      <c r="AU281" s="75" t="n">
        <v>6563.4603345</v>
      </c>
      <c r="BF281" s="75" t="n">
        <v>4.61610425314931</v>
      </c>
      <c r="BG281" s="75" t="n">
        <v>10751.9232465</v>
      </c>
      <c r="BI281" s="75" t="n">
        <v>4.66803629009237</v>
      </c>
      <c r="BJ281" s="75" t="n">
        <v>10650.6572895</v>
      </c>
      <c r="BO281" s="75" t="n">
        <v>4.61610425314931</v>
      </c>
      <c r="BP281" s="75" t="n">
        <v>10751.9232465</v>
      </c>
      <c r="BR281" s="75" t="n">
        <v>4.66803629009237</v>
      </c>
      <c r="BS281" s="75" t="n">
        <v>10650.6572895</v>
      </c>
      <c r="BX281" s="75" t="n">
        <v>4.33955743465195</v>
      </c>
      <c r="BY281" s="75" t="n">
        <v>287.34588675</v>
      </c>
      <c r="CD281" s="75" t="n">
        <v>4.41342271293876</v>
      </c>
      <c r="CE281" s="75" t="n">
        <v>11082.566853</v>
      </c>
      <c r="CJ281" s="75" t="n">
        <v>4.33955743465195</v>
      </c>
      <c r="CK281" s="75" t="n">
        <v>287.34588675</v>
      </c>
      <c r="CP281" s="75" t="n">
        <v>4.41342271293876</v>
      </c>
      <c r="CQ281" s="75" t="n">
        <v>11082.566853</v>
      </c>
    </row>
    <row r="282" s="75" customFormat="true" ht="14.5" hidden="false" customHeight="false" outlineLevel="0" collapsed="false">
      <c r="A282" s="75" t="n">
        <v>7.81355685931482</v>
      </c>
      <c r="B282" s="75" t="n">
        <v>6480.1661985</v>
      </c>
      <c r="J282" s="75" t="n">
        <v>7.66550731729422</v>
      </c>
      <c r="K282" s="75" t="n">
        <v>6628.549653</v>
      </c>
      <c r="S282" s="75" t="n">
        <v>7.73606788533793</v>
      </c>
      <c r="T282" s="75" t="n">
        <v>6563.4603345</v>
      </c>
      <c r="AB282" s="75" t="n">
        <v>7.81355685931482</v>
      </c>
      <c r="AC282" s="75" t="n">
        <v>6480.1661985</v>
      </c>
      <c r="AK282" s="75" t="n">
        <v>7.66550731729422</v>
      </c>
      <c r="AL282" s="75" t="n">
        <v>6628.549653</v>
      </c>
      <c r="AT282" s="75" t="n">
        <v>7.73606788533793</v>
      </c>
      <c r="AU282" s="75" t="n">
        <v>6563.4603345</v>
      </c>
      <c r="BF282" s="75" t="n">
        <v>4.61610425314931</v>
      </c>
      <c r="BG282" s="75" t="n">
        <v>10751.9232465</v>
      </c>
      <c r="BI282" s="75" t="n">
        <v>4.66803629009237</v>
      </c>
      <c r="BJ282" s="75" t="n">
        <v>10650.6572895</v>
      </c>
      <c r="BO282" s="75" t="n">
        <v>4.61610425314931</v>
      </c>
      <c r="BP282" s="75" t="n">
        <v>10751.9232465</v>
      </c>
      <c r="BR282" s="75" t="n">
        <v>4.66803629009237</v>
      </c>
      <c r="BS282" s="75" t="n">
        <v>10650.6572895</v>
      </c>
      <c r="BX282" s="75" t="n">
        <v>4.33955743465195</v>
      </c>
      <c r="BY282" s="75" t="n">
        <v>287.34588675</v>
      </c>
      <c r="CD282" s="75" t="n">
        <v>4.41342271293876</v>
      </c>
      <c r="CE282" s="75" t="n">
        <v>11082.566853</v>
      </c>
      <c r="CJ282" s="75" t="n">
        <v>4.33955743465195</v>
      </c>
      <c r="CK282" s="75" t="n">
        <v>287.34588675</v>
      </c>
      <c r="CP282" s="75" t="n">
        <v>4.41342271293876</v>
      </c>
      <c r="CQ282" s="75" t="n">
        <v>11082.566853</v>
      </c>
    </row>
    <row r="283" s="75" customFormat="true" ht="14.5" hidden="false" customHeight="false" outlineLevel="0" collapsed="false">
      <c r="A283" s="75" t="n">
        <v>7.77576580638812</v>
      </c>
      <c r="B283" s="75" t="n">
        <v>6528.1674296</v>
      </c>
      <c r="J283" s="75" t="n">
        <v>7.60401151768868</v>
      </c>
      <c r="K283" s="75" t="n">
        <v>6677.6500208</v>
      </c>
      <c r="S283" s="75" t="n">
        <v>7.68588285391799</v>
      </c>
      <c r="T283" s="75" t="n">
        <v>6612.0785592</v>
      </c>
      <c r="AB283" s="75" t="n">
        <v>7.77576580638812</v>
      </c>
      <c r="AC283" s="75" t="n">
        <v>6528.1674296</v>
      </c>
      <c r="AK283" s="75" t="n">
        <v>7.60401151768868</v>
      </c>
      <c r="AL283" s="75" t="n">
        <v>6677.6500208</v>
      </c>
      <c r="AT283" s="75" t="n">
        <v>7.68588285391799</v>
      </c>
      <c r="AU283" s="75" t="n">
        <v>6612.0785592</v>
      </c>
      <c r="BF283" s="75" t="n">
        <v>4.57887978142857</v>
      </c>
      <c r="BG283" s="75" t="n">
        <v>10831.5671224</v>
      </c>
      <c r="BI283" s="75" t="n">
        <v>4.57590914468141</v>
      </c>
      <c r="BJ283" s="75" t="n">
        <v>10729.5510472</v>
      </c>
      <c r="BO283" s="75" t="n">
        <v>4.57887978142857</v>
      </c>
      <c r="BP283" s="75" t="n">
        <v>10831.5671224</v>
      </c>
      <c r="BR283" s="75" t="n">
        <v>4.57590914468141</v>
      </c>
      <c r="BS283" s="75" t="n">
        <v>10729.5510472</v>
      </c>
      <c r="BX283" s="75" t="n">
        <v>4.27546108544552</v>
      </c>
      <c r="BY283" s="75" t="n">
        <v>289.4743748</v>
      </c>
      <c r="CD283" s="75" t="n">
        <v>4.39358397680686</v>
      </c>
      <c r="CE283" s="75" t="n">
        <v>11164.6599408</v>
      </c>
      <c r="CJ283" s="75" t="n">
        <v>4.27546108544552</v>
      </c>
      <c r="CK283" s="75" t="n">
        <v>289.4743748</v>
      </c>
      <c r="CP283" s="75" t="n">
        <v>4.39358397680686</v>
      </c>
      <c r="CQ283" s="75" t="n">
        <v>11164.6599408</v>
      </c>
    </row>
    <row r="284" s="75" customFormat="true" ht="14.5" hidden="false" customHeight="false" outlineLevel="0" collapsed="false">
      <c r="A284" s="75" t="n">
        <v>7.77576580638812</v>
      </c>
      <c r="B284" s="75" t="n">
        <v>6528.1674296</v>
      </c>
      <c r="J284" s="75" t="n">
        <v>7.60401151768868</v>
      </c>
      <c r="K284" s="75" t="n">
        <v>6677.6500208</v>
      </c>
      <c r="S284" s="75" t="n">
        <v>7.68588285391799</v>
      </c>
      <c r="T284" s="75" t="n">
        <v>6612.0785592</v>
      </c>
      <c r="AB284" s="75" t="n">
        <v>7.77576580638812</v>
      </c>
      <c r="AC284" s="75" t="n">
        <v>6528.1674296</v>
      </c>
      <c r="AK284" s="75" t="n">
        <v>7.60401151768868</v>
      </c>
      <c r="AL284" s="75" t="n">
        <v>6677.6500208</v>
      </c>
      <c r="AT284" s="75" t="n">
        <v>7.68588285391799</v>
      </c>
      <c r="AU284" s="75" t="n">
        <v>6612.0785592</v>
      </c>
      <c r="BF284" s="75" t="n">
        <v>4.57887978142857</v>
      </c>
      <c r="BG284" s="75" t="n">
        <v>10831.5671224</v>
      </c>
      <c r="BI284" s="75" t="n">
        <v>4.57590914468141</v>
      </c>
      <c r="BJ284" s="75" t="n">
        <v>10729.5510472</v>
      </c>
      <c r="BO284" s="75" t="n">
        <v>4.57887978142857</v>
      </c>
      <c r="BP284" s="75" t="n">
        <v>10831.5671224</v>
      </c>
      <c r="BR284" s="75" t="n">
        <v>4.57590914468141</v>
      </c>
      <c r="BS284" s="75" t="n">
        <v>10729.5510472</v>
      </c>
      <c r="BX284" s="75" t="n">
        <v>4.27546108544552</v>
      </c>
      <c r="BY284" s="75" t="n">
        <v>289.4743748</v>
      </c>
      <c r="CD284" s="75" t="n">
        <v>4.39358397680686</v>
      </c>
      <c r="CE284" s="75" t="n">
        <v>11164.6599408</v>
      </c>
      <c r="CJ284" s="75" t="n">
        <v>4.27546108544552</v>
      </c>
      <c r="CK284" s="75" t="n">
        <v>289.4743748</v>
      </c>
      <c r="CP284" s="75" t="n">
        <v>4.39358397680686</v>
      </c>
      <c r="CQ284" s="75" t="n">
        <v>11164.6599408</v>
      </c>
    </row>
    <row r="285" s="75" customFormat="true" ht="14.5" hidden="false" customHeight="false" outlineLevel="0" collapsed="false">
      <c r="A285" s="75" t="n">
        <v>7.72606877438195</v>
      </c>
      <c r="B285" s="75" t="n">
        <v>6576.1686607</v>
      </c>
      <c r="J285" s="75" t="n">
        <v>7.53671237310354</v>
      </c>
      <c r="K285" s="75" t="n">
        <v>6726.7503886</v>
      </c>
      <c r="S285" s="75" t="n">
        <v>7.62611872823982</v>
      </c>
      <c r="T285" s="75" t="n">
        <v>6660.6967839</v>
      </c>
      <c r="AB285" s="75" t="n">
        <v>7.72606877438195</v>
      </c>
      <c r="AC285" s="75" t="n">
        <v>6576.1686607</v>
      </c>
      <c r="AK285" s="75" t="n">
        <v>7.53671237310354</v>
      </c>
      <c r="AL285" s="75" t="n">
        <v>6726.7503886</v>
      </c>
      <c r="AT285" s="75" t="n">
        <v>7.62611872823982</v>
      </c>
      <c r="AU285" s="75" t="n">
        <v>6660.6967839</v>
      </c>
      <c r="BF285" s="75" t="n">
        <v>4.49711402272336</v>
      </c>
      <c r="BG285" s="75" t="n">
        <v>10911.2109983</v>
      </c>
      <c r="BI285" s="75" t="n">
        <v>4.52134079435416</v>
      </c>
      <c r="BJ285" s="75" t="n">
        <v>10808.4448049</v>
      </c>
      <c r="BO285" s="75" t="n">
        <v>4.49711402272336</v>
      </c>
      <c r="BP285" s="75" t="n">
        <v>10911.2109983</v>
      </c>
      <c r="BR285" s="75" t="n">
        <v>4.52134079435416</v>
      </c>
      <c r="BS285" s="75" t="n">
        <v>10808.4448049</v>
      </c>
      <c r="BX285" s="75" t="n">
        <v>4.25261843243315</v>
      </c>
      <c r="BY285" s="75" t="n">
        <v>291.60286285</v>
      </c>
      <c r="CD285" s="75" t="n">
        <v>4.39358397680686</v>
      </c>
      <c r="CE285" s="75" t="n">
        <v>11246.7530286</v>
      </c>
      <c r="CJ285" s="75" t="n">
        <v>4.25261843243315</v>
      </c>
      <c r="CK285" s="75" t="n">
        <v>291.60286285</v>
      </c>
      <c r="CP285" s="75" t="n">
        <v>4.39358397680686</v>
      </c>
      <c r="CQ285" s="75" t="n">
        <v>11246.7530286</v>
      </c>
    </row>
    <row r="286" s="75" customFormat="true" ht="14.5" hidden="false" customHeight="false" outlineLevel="0" collapsed="false">
      <c r="A286" s="75" t="n">
        <v>7.72606877438195</v>
      </c>
      <c r="B286" s="75" t="n">
        <v>6576.1686607</v>
      </c>
      <c r="J286" s="75" t="n">
        <v>7.53671237310354</v>
      </c>
      <c r="K286" s="75" t="n">
        <v>6726.7503886</v>
      </c>
      <c r="S286" s="75" t="n">
        <v>7.62611872823982</v>
      </c>
      <c r="T286" s="75" t="n">
        <v>6660.6967839</v>
      </c>
      <c r="AB286" s="75" t="n">
        <v>7.72606877438195</v>
      </c>
      <c r="AC286" s="75" t="n">
        <v>6576.1686607</v>
      </c>
      <c r="AK286" s="75" t="n">
        <v>7.53671237310354</v>
      </c>
      <c r="AL286" s="75" t="n">
        <v>6726.7503886</v>
      </c>
      <c r="AT286" s="75" t="n">
        <v>7.62611872823982</v>
      </c>
      <c r="AU286" s="75" t="n">
        <v>6660.6967839</v>
      </c>
      <c r="BF286" s="75" t="n">
        <v>4.49711402272336</v>
      </c>
      <c r="BG286" s="75" t="n">
        <v>10911.2109983</v>
      </c>
      <c r="BI286" s="75" t="n">
        <v>4.52134079435416</v>
      </c>
      <c r="BJ286" s="75" t="n">
        <v>10808.4448049</v>
      </c>
      <c r="BO286" s="75" t="n">
        <v>4.49711402272336</v>
      </c>
      <c r="BP286" s="75" t="n">
        <v>10911.2109983</v>
      </c>
      <c r="BR286" s="75" t="n">
        <v>4.52134079435416</v>
      </c>
      <c r="BS286" s="75" t="n">
        <v>10808.4448049</v>
      </c>
      <c r="BX286" s="75" t="n">
        <v>4.25261843243315</v>
      </c>
      <c r="BY286" s="75" t="n">
        <v>291.60286285</v>
      </c>
      <c r="CD286" s="75" t="n">
        <v>4.39358397680686</v>
      </c>
      <c r="CE286" s="75" t="n">
        <v>11246.7530286</v>
      </c>
      <c r="CJ286" s="75" t="n">
        <v>4.25261843243315</v>
      </c>
      <c r="CK286" s="75" t="n">
        <v>291.60286285</v>
      </c>
      <c r="CP286" s="75" t="n">
        <v>4.39358397680686</v>
      </c>
      <c r="CQ286" s="75" t="n">
        <v>11246.7530286</v>
      </c>
    </row>
    <row r="287" s="75" customFormat="true" ht="14.5" hidden="false" customHeight="false" outlineLevel="0" collapsed="false">
      <c r="A287" s="75" t="n">
        <v>7.66842916380544</v>
      </c>
      <c r="B287" s="75" t="n">
        <v>6624.1698918</v>
      </c>
      <c r="J287" s="75" t="n">
        <v>7.46417801747122</v>
      </c>
      <c r="K287" s="75" t="n">
        <v>6775.8507564</v>
      </c>
      <c r="S287" s="75" t="n">
        <v>7.55686257438377</v>
      </c>
      <c r="T287" s="75" t="n">
        <v>6709.3150086</v>
      </c>
      <c r="AB287" s="75" t="n">
        <v>7.66842916380544</v>
      </c>
      <c r="AC287" s="75" t="n">
        <v>6624.1698918</v>
      </c>
      <c r="AK287" s="75" t="n">
        <v>7.46417801747122</v>
      </c>
      <c r="AL287" s="75" t="n">
        <v>6775.8507564</v>
      </c>
      <c r="AT287" s="75" t="n">
        <v>7.55686257438377</v>
      </c>
      <c r="AU287" s="75" t="n">
        <v>6709.3150086</v>
      </c>
      <c r="BF287" s="75" t="n">
        <v>4.49711402272336</v>
      </c>
      <c r="BG287" s="75" t="n">
        <v>10990.8548742</v>
      </c>
      <c r="BI287" s="75" t="n">
        <v>4.42966616599193</v>
      </c>
      <c r="BJ287" s="75" t="n">
        <v>10887.3385626</v>
      </c>
      <c r="BO287" s="75" t="n">
        <v>4.49711402272336</v>
      </c>
      <c r="BP287" s="75" t="n">
        <v>10990.8548742</v>
      </c>
      <c r="BR287" s="75" t="n">
        <v>4.42966616599193</v>
      </c>
      <c r="BS287" s="75" t="n">
        <v>10887.3385626</v>
      </c>
      <c r="BX287" s="75" t="n">
        <v>4.22021708402053</v>
      </c>
      <c r="BY287" s="75" t="n">
        <v>293.7313509</v>
      </c>
      <c r="CD287" s="75" t="n">
        <v>4.31515834431935</v>
      </c>
      <c r="CE287" s="75" t="n">
        <v>11328.8461164</v>
      </c>
      <c r="CJ287" s="75" t="n">
        <v>4.22021708402053</v>
      </c>
      <c r="CK287" s="75" t="n">
        <v>293.7313509</v>
      </c>
      <c r="CP287" s="75" t="n">
        <v>4.31515834431935</v>
      </c>
      <c r="CQ287" s="75" t="n">
        <v>11328.8461164</v>
      </c>
    </row>
    <row r="288" s="75" customFormat="true" ht="14.5" hidden="false" customHeight="false" outlineLevel="0" collapsed="false">
      <c r="A288" s="75" t="n">
        <v>7.66842916380544</v>
      </c>
      <c r="B288" s="75" t="n">
        <v>6624.1698918</v>
      </c>
      <c r="J288" s="75" t="n">
        <v>7.46417801747122</v>
      </c>
      <c r="K288" s="75" t="n">
        <v>6775.8507564</v>
      </c>
      <c r="S288" s="75" t="n">
        <v>7.55686257438377</v>
      </c>
      <c r="T288" s="75" t="n">
        <v>6709.3150086</v>
      </c>
      <c r="AB288" s="75" t="n">
        <v>7.66842916380544</v>
      </c>
      <c r="AC288" s="75" t="n">
        <v>6624.1698918</v>
      </c>
      <c r="AK288" s="75" t="n">
        <v>7.46417801747122</v>
      </c>
      <c r="AL288" s="75" t="n">
        <v>6775.8507564</v>
      </c>
      <c r="AT288" s="75" t="n">
        <v>7.55686257438377</v>
      </c>
      <c r="AU288" s="75" t="n">
        <v>6709.3150086</v>
      </c>
      <c r="BF288" s="75" t="n">
        <v>4.49711402272336</v>
      </c>
      <c r="BG288" s="75" t="n">
        <v>10990.8548742</v>
      </c>
      <c r="BI288" s="75" t="n">
        <v>4.42966616599193</v>
      </c>
      <c r="BJ288" s="75" t="n">
        <v>10887.3385626</v>
      </c>
      <c r="BO288" s="75" t="n">
        <v>4.49711402272336</v>
      </c>
      <c r="BP288" s="75" t="n">
        <v>10990.8548742</v>
      </c>
      <c r="BR288" s="75" t="n">
        <v>4.42966616599193</v>
      </c>
      <c r="BS288" s="75" t="n">
        <v>10887.3385626</v>
      </c>
      <c r="BX288" s="75" t="n">
        <v>4.22021708402053</v>
      </c>
      <c r="BY288" s="75" t="n">
        <v>293.7313509</v>
      </c>
      <c r="CD288" s="75" t="n">
        <v>4.31515834431935</v>
      </c>
      <c r="CE288" s="75" t="n">
        <v>11328.8461164</v>
      </c>
      <c r="CJ288" s="75" t="n">
        <v>4.22021708402053</v>
      </c>
      <c r="CK288" s="75" t="n">
        <v>293.7313509</v>
      </c>
      <c r="CP288" s="75" t="n">
        <v>4.31515834431935</v>
      </c>
      <c r="CQ288" s="75" t="n">
        <v>11328.8461164</v>
      </c>
    </row>
    <row r="289" s="75" customFormat="true" ht="14.5" hidden="false" customHeight="false" outlineLevel="0" collapsed="false">
      <c r="A289" s="75" t="n">
        <v>7.60196415910673</v>
      </c>
      <c r="B289" s="75" t="n">
        <v>6672.1711229</v>
      </c>
      <c r="J289" s="75" t="n">
        <v>7.37845402852</v>
      </c>
      <c r="K289" s="75" t="n">
        <v>6824.9511242</v>
      </c>
      <c r="S289" s="75" t="n">
        <v>7.48802816313774</v>
      </c>
      <c r="T289" s="75" t="n">
        <v>6757.9332333</v>
      </c>
      <c r="AB289" s="75" t="n">
        <v>7.60196415910673</v>
      </c>
      <c r="AC289" s="75" t="n">
        <v>6672.1711229</v>
      </c>
      <c r="AK289" s="75" t="n">
        <v>7.37845402852</v>
      </c>
      <c r="AL289" s="75" t="n">
        <v>6824.9511242</v>
      </c>
      <c r="AT289" s="75" t="n">
        <v>7.48802816313774</v>
      </c>
      <c r="AU289" s="75" t="n">
        <v>6757.9332333</v>
      </c>
      <c r="BF289" s="75" t="n">
        <v>4.40412926937726</v>
      </c>
      <c r="BG289" s="75" t="n">
        <v>11070.4987501</v>
      </c>
      <c r="BI289" s="75" t="n">
        <v>4.39023130962581</v>
      </c>
      <c r="BJ289" s="75" t="n">
        <v>10966.2323203</v>
      </c>
      <c r="BO289" s="75" t="n">
        <v>4.40412926937726</v>
      </c>
      <c r="BP289" s="75" t="n">
        <v>11070.4987501</v>
      </c>
      <c r="BR289" s="75" t="n">
        <v>4.39023130962581</v>
      </c>
      <c r="BS289" s="75" t="n">
        <v>10966.2323203</v>
      </c>
      <c r="BX289" s="75" t="n">
        <v>4.21117840772116</v>
      </c>
      <c r="BY289" s="75" t="n">
        <v>295.85983895</v>
      </c>
      <c r="CD289" s="75" t="n">
        <v>4.31515834431935</v>
      </c>
      <c r="CE289" s="75" t="n">
        <v>11410.9392042</v>
      </c>
      <c r="CJ289" s="75" t="n">
        <v>4.21117840772116</v>
      </c>
      <c r="CK289" s="75" t="n">
        <v>295.85983895</v>
      </c>
      <c r="CP289" s="75" t="n">
        <v>4.31515834431935</v>
      </c>
      <c r="CQ289" s="75" t="n">
        <v>11410.9392042</v>
      </c>
    </row>
    <row r="290" s="75" customFormat="true" ht="14.5" hidden="false" customHeight="false" outlineLevel="0" collapsed="false">
      <c r="A290" s="75" t="n">
        <v>7.60196415910673</v>
      </c>
      <c r="B290" s="75" t="n">
        <v>6672.1711229</v>
      </c>
      <c r="J290" s="75" t="n">
        <v>7.37845402852</v>
      </c>
      <c r="K290" s="75" t="n">
        <v>6824.9511242</v>
      </c>
      <c r="S290" s="75" t="n">
        <v>7.48802816313774</v>
      </c>
      <c r="T290" s="75" t="n">
        <v>6757.9332333</v>
      </c>
      <c r="AB290" s="75" t="n">
        <v>7.60196415910673</v>
      </c>
      <c r="AC290" s="75" t="n">
        <v>6672.1711229</v>
      </c>
      <c r="AK290" s="75" t="n">
        <v>7.37845402852</v>
      </c>
      <c r="AL290" s="75" t="n">
        <v>6824.9511242</v>
      </c>
      <c r="AT290" s="75" t="n">
        <v>7.48802816313774</v>
      </c>
      <c r="AU290" s="75" t="n">
        <v>6757.9332333</v>
      </c>
      <c r="BF290" s="75" t="n">
        <v>4.40412926937726</v>
      </c>
      <c r="BG290" s="75" t="n">
        <v>11070.4987501</v>
      </c>
      <c r="BI290" s="75" t="n">
        <v>4.39023130962581</v>
      </c>
      <c r="BJ290" s="75" t="n">
        <v>10966.2323203</v>
      </c>
      <c r="BO290" s="75" t="n">
        <v>4.40412926937726</v>
      </c>
      <c r="BP290" s="75" t="n">
        <v>11070.4987501</v>
      </c>
      <c r="BR290" s="75" t="n">
        <v>4.39023130962581</v>
      </c>
      <c r="BS290" s="75" t="n">
        <v>10966.2323203</v>
      </c>
      <c r="BX290" s="75" t="n">
        <v>4.21117840772116</v>
      </c>
      <c r="BY290" s="75" t="n">
        <v>295.85983895</v>
      </c>
      <c r="CD290" s="75" t="n">
        <v>4.31515834431935</v>
      </c>
      <c r="CE290" s="75" t="n">
        <v>11410.9392042</v>
      </c>
      <c r="CJ290" s="75" t="n">
        <v>4.21117840772116</v>
      </c>
      <c r="CK290" s="75" t="n">
        <v>295.85983895</v>
      </c>
      <c r="CP290" s="75" t="n">
        <v>4.31515834431935</v>
      </c>
      <c r="CQ290" s="75" t="n">
        <v>11410.9392042</v>
      </c>
    </row>
    <row r="291" s="75" customFormat="true" ht="14.5" hidden="false" customHeight="false" outlineLevel="0" collapsed="false">
      <c r="A291" s="75" t="n">
        <v>7.53732519144789</v>
      </c>
      <c r="B291" s="75" t="n">
        <v>6720.172354</v>
      </c>
      <c r="J291" s="75" t="n">
        <v>7.2934177681166</v>
      </c>
      <c r="K291" s="75" t="n">
        <v>6874.051492</v>
      </c>
      <c r="S291" s="75" t="n">
        <v>7.40158569688192</v>
      </c>
      <c r="T291" s="75" t="n">
        <v>6806.551458</v>
      </c>
      <c r="AB291" s="75" t="n">
        <v>7.53732519144789</v>
      </c>
      <c r="AC291" s="75" t="n">
        <v>6720.172354</v>
      </c>
      <c r="AK291" s="75" t="n">
        <v>7.2934177681166</v>
      </c>
      <c r="AL291" s="75" t="n">
        <v>6874.051492</v>
      </c>
      <c r="AT291" s="75" t="n">
        <v>7.40158569688192</v>
      </c>
      <c r="AU291" s="75" t="n">
        <v>6806.551458</v>
      </c>
      <c r="BF291" s="75" t="n">
        <v>4.39229529427247</v>
      </c>
      <c r="BG291" s="75" t="n">
        <v>11150.142626</v>
      </c>
      <c r="BI291" s="75" t="n">
        <v>4.37829491794141</v>
      </c>
      <c r="BJ291" s="75" t="n">
        <v>11045.126078</v>
      </c>
      <c r="BO291" s="75" t="n">
        <v>4.39229529427247</v>
      </c>
      <c r="BP291" s="75" t="n">
        <v>11150.142626</v>
      </c>
      <c r="BR291" s="75" t="n">
        <v>4.37829491794141</v>
      </c>
      <c r="BS291" s="75" t="n">
        <v>11045.126078</v>
      </c>
      <c r="BX291" s="75" t="n">
        <v>4.19411640323051</v>
      </c>
      <c r="BY291" s="75" t="n">
        <v>297.988327</v>
      </c>
      <c r="CD291" s="75" t="n">
        <v>4.3063392325125</v>
      </c>
      <c r="CE291" s="75" t="n">
        <v>11493.032292</v>
      </c>
      <c r="CJ291" s="75" t="n">
        <v>4.19411640323051</v>
      </c>
      <c r="CK291" s="75" t="n">
        <v>297.988327</v>
      </c>
      <c r="CP291" s="75" t="n">
        <v>4.3063392325125</v>
      </c>
      <c r="CQ291" s="75" t="n">
        <v>11493.032292</v>
      </c>
    </row>
    <row r="292" s="75" customFormat="true" ht="14.5" hidden="false" customHeight="false" outlineLevel="0" collapsed="false">
      <c r="A292" s="75" t="n">
        <v>7.53732519144789</v>
      </c>
      <c r="B292" s="75" t="n">
        <v>6720.172354</v>
      </c>
      <c r="J292" s="75" t="n">
        <v>7.2934177681166</v>
      </c>
      <c r="K292" s="75" t="n">
        <v>6874.051492</v>
      </c>
      <c r="S292" s="75" t="n">
        <v>7.40158569688192</v>
      </c>
      <c r="T292" s="75" t="n">
        <v>6806.551458</v>
      </c>
      <c r="AB292" s="75" t="n">
        <v>7.53732519144789</v>
      </c>
      <c r="AC292" s="75" t="n">
        <v>6720.172354</v>
      </c>
      <c r="AK292" s="75" t="n">
        <v>7.2934177681166</v>
      </c>
      <c r="AL292" s="75" t="n">
        <v>6874.051492</v>
      </c>
      <c r="AT292" s="75" t="n">
        <v>7.40158569688192</v>
      </c>
      <c r="AU292" s="75" t="n">
        <v>6806.551458</v>
      </c>
      <c r="BF292" s="75" t="n">
        <v>4.39229529427247</v>
      </c>
      <c r="BG292" s="75" t="n">
        <v>11150.142626</v>
      </c>
      <c r="BI292" s="75" t="n">
        <v>4.37829491794141</v>
      </c>
      <c r="BJ292" s="75" t="n">
        <v>11045.126078</v>
      </c>
      <c r="BO292" s="75" t="n">
        <v>4.39229529427247</v>
      </c>
      <c r="BP292" s="75" t="n">
        <v>11150.142626</v>
      </c>
      <c r="BR292" s="75" t="n">
        <v>4.37829491794141</v>
      </c>
      <c r="BS292" s="75" t="n">
        <v>11045.126078</v>
      </c>
      <c r="BX292" s="75" t="n">
        <v>4.19411640323051</v>
      </c>
      <c r="BY292" s="75" t="n">
        <v>297.988327</v>
      </c>
      <c r="CD292" s="75" t="n">
        <v>4.3063392325125</v>
      </c>
      <c r="CE292" s="75" t="n">
        <v>11493.032292</v>
      </c>
      <c r="CJ292" s="75" t="n">
        <v>4.19411640323051</v>
      </c>
      <c r="CK292" s="75" t="n">
        <v>297.988327</v>
      </c>
      <c r="CP292" s="75" t="n">
        <v>4.3063392325125</v>
      </c>
      <c r="CQ292" s="75" t="n">
        <v>11493.032292</v>
      </c>
    </row>
    <row r="293" s="75" customFormat="true" ht="14.5" hidden="false" customHeight="false" outlineLevel="0" collapsed="false">
      <c r="A293" s="75" t="n">
        <v>7.4569971109531</v>
      </c>
      <c r="B293" s="75" t="n">
        <v>6768.1735851</v>
      </c>
      <c r="J293" s="75" t="n">
        <v>7.20594495242208</v>
      </c>
      <c r="K293" s="75" t="n">
        <v>6923.1518598</v>
      </c>
      <c r="S293" s="75" t="n">
        <v>7.32481939628146</v>
      </c>
      <c r="T293" s="75" t="n">
        <v>6855.1696827</v>
      </c>
      <c r="AB293" s="75" t="n">
        <v>7.4569971109531</v>
      </c>
      <c r="AC293" s="75" t="n">
        <v>6768.1735851</v>
      </c>
      <c r="AK293" s="75" t="n">
        <v>7.20594495242208</v>
      </c>
      <c r="AL293" s="75" t="n">
        <v>6923.1518598</v>
      </c>
      <c r="AT293" s="75" t="n">
        <v>7.32481939628146</v>
      </c>
      <c r="AU293" s="75" t="n">
        <v>6855.1696827</v>
      </c>
      <c r="BF293" s="75" t="n">
        <v>4.38385125660331</v>
      </c>
      <c r="BG293" s="75" t="n">
        <v>11229.7865019</v>
      </c>
      <c r="BI293" s="75" t="n">
        <v>4.29054655428031</v>
      </c>
      <c r="BJ293" s="75" t="n">
        <v>11124.0198357</v>
      </c>
      <c r="BO293" s="75" t="n">
        <v>4.38385125660331</v>
      </c>
      <c r="BP293" s="75" t="n">
        <v>11229.7865019</v>
      </c>
      <c r="BR293" s="75" t="n">
        <v>4.29054655428031</v>
      </c>
      <c r="BS293" s="75" t="n">
        <v>11124.0198357</v>
      </c>
      <c r="BX293" s="75" t="n">
        <v>4.18989251186347</v>
      </c>
      <c r="BY293" s="75" t="n">
        <v>300.11681505</v>
      </c>
      <c r="CD293" s="75" t="n">
        <v>4.30265555395072</v>
      </c>
      <c r="CE293" s="75" t="n">
        <v>11575.1253798</v>
      </c>
      <c r="CJ293" s="75" t="n">
        <v>4.18989251186347</v>
      </c>
      <c r="CK293" s="75" t="n">
        <v>300.11681505</v>
      </c>
      <c r="CP293" s="75" t="n">
        <v>4.30265555395072</v>
      </c>
      <c r="CQ293" s="75" t="n">
        <v>11575.1253798</v>
      </c>
    </row>
    <row r="294" s="75" customFormat="true" ht="14.5" hidden="false" customHeight="false" outlineLevel="0" collapsed="false">
      <c r="A294" s="75" t="n">
        <v>7.4569971109531</v>
      </c>
      <c r="B294" s="75" t="n">
        <v>6768.1735851</v>
      </c>
      <c r="J294" s="75" t="n">
        <v>7.20594495242208</v>
      </c>
      <c r="K294" s="75" t="n">
        <v>6923.1518598</v>
      </c>
      <c r="S294" s="75" t="n">
        <v>7.32481939628146</v>
      </c>
      <c r="T294" s="75" t="n">
        <v>6855.1696827</v>
      </c>
      <c r="AB294" s="75" t="n">
        <v>7.4569971109531</v>
      </c>
      <c r="AC294" s="75" t="n">
        <v>6768.1735851</v>
      </c>
      <c r="AK294" s="75" t="n">
        <v>7.20594495242208</v>
      </c>
      <c r="AL294" s="75" t="n">
        <v>6923.1518598</v>
      </c>
      <c r="AT294" s="75" t="n">
        <v>7.32481939628146</v>
      </c>
      <c r="AU294" s="75" t="n">
        <v>6855.1696827</v>
      </c>
      <c r="BF294" s="75" t="n">
        <v>4.38385125660331</v>
      </c>
      <c r="BG294" s="75" t="n">
        <v>11229.7865019</v>
      </c>
      <c r="BI294" s="75" t="n">
        <v>4.29054655428031</v>
      </c>
      <c r="BJ294" s="75" t="n">
        <v>11124.0198357</v>
      </c>
      <c r="BO294" s="75" t="n">
        <v>4.38385125660331</v>
      </c>
      <c r="BP294" s="75" t="n">
        <v>11229.7865019</v>
      </c>
      <c r="BR294" s="75" t="n">
        <v>4.29054655428031</v>
      </c>
      <c r="BS294" s="75" t="n">
        <v>11124.0198357</v>
      </c>
      <c r="BX294" s="75" t="n">
        <v>4.18989251186347</v>
      </c>
      <c r="BY294" s="75" t="n">
        <v>300.11681505</v>
      </c>
      <c r="CD294" s="75" t="n">
        <v>4.30265555395072</v>
      </c>
      <c r="CE294" s="75" t="n">
        <v>11575.1253798</v>
      </c>
      <c r="CJ294" s="75" t="n">
        <v>4.18989251186347</v>
      </c>
      <c r="CK294" s="75" t="n">
        <v>300.11681505</v>
      </c>
      <c r="CP294" s="75" t="n">
        <v>4.30265555395072</v>
      </c>
      <c r="CQ294" s="75" t="n">
        <v>11575.1253798</v>
      </c>
    </row>
    <row r="295" s="75" customFormat="true" ht="14.5" hidden="false" customHeight="false" outlineLevel="0" collapsed="false">
      <c r="A295" s="75" t="n">
        <v>7.37391454364232</v>
      </c>
      <c r="B295" s="75" t="n">
        <v>6816.1748162</v>
      </c>
      <c r="J295" s="75" t="n">
        <v>7.1182999401118</v>
      </c>
      <c r="K295" s="75" t="n">
        <v>6972.2522276</v>
      </c>
      <c r="S295" s="75" t="n">
        <v>7.24621234206545</v>
      </c>
      <c r="T295" s="75" t="n">
        <v>6903.7879074</v>
      </c>
      <c r="AB295" s="75" t="n">
        <v>7.37391454364232</v>
      </c>
      <c r="AC295" s="75" t="n">
        <v>6816.1748162</v>
      </c>
      <c r="AK295" s="75" t="n">
        <v>7.1182999401118</v>
      </c>
      <c r="AL295" s="75" t="n">
        <v>6972.2522276</v>
      </c>
      <c r="AT295" s="75" t="n">
        <v>7.24621234206545</v>
      </c>
      <c r="AU295" s="75" t="n">
        <v>6903.7879074</v>
      </c>
      <c r="BF295" s="75" t="n">
        <v>4.29650796767558</v>
      </c>
      <c r="BG295" s="75" t="n">
        <v>11309.4303778</v>
      </c>
      <c r="BI295" s="75" t="n">
        <v>4.29054655428031</v>
      </c>
      <c r="BJ295" s="75" t="n">
        <v>11202.9135934</v>
      </c>
      <c r="BO295" s="75" t="n">
        <v>4.29650796767558</v>
      </c>
      <c r="BP295" s="75" t="n">
        <v>11309.4303778</v>
      </c>
      <c r="BR295" s="75" t="n">
        <v>4.29054655428031</v>
      </c>
      <c r="BS295" s="75" t="n">
        <v>11202.9135934</v>
      </c>
      <c r="BX295" s="75" t="n">
        <v>4.15181913452537</v>
      </c>
      <c r="BY295" s="75" t="n">
        <v>302.2453031</v>
      </c>
      <c r="CD295" s="75" t="n">
        <v>4.30265555395072</v>
      </c>
      <c r="CE295" s="75" t="n">
        <v>11657.2184676</v>
      </c>
      <c r="CJ295" s="75" t="n">
        <v>4.15181913452537</v>
      </c>
      <c r="CK295" s="75" t="n">
        <v>302.2453031</v>
      </c>
      <c r="CP295" s="75" t="n">
        <v>4.30265555395072</v>
      </c>
      <c r="CQ295" s="75" t="n">
        <v>11657.2184676</v>
      </c>
    </row>
    <row r="296" s="75" customFormat="true" ht="14.5" hidden="false" customHeight="false" outlineLevel="0" collapsed="false">
      <c r="A296" s="75" t="n">
        <v>7.37391454364232</v>
      </c>
      <c r="B296" s="75" t="n">
        <v>6816.1748162</v>
      </c>
      <c r="J296" s="75" t="n">
        <v>7.1182999401118</v>
      </c>
      <c r="K296" s="75" t="n">
        <v>6972.2522276</v>
      </c>
      <c r="S296" s="75" t="n">
        <v>7.24621234206545</v>
      </c>
      <c r="T296" s="75" t="n">
        <v>6903.7879074</v>
      </c>
      <c r="AB296" s="75" t="n">
        <v>7.37391454364232</v>
      </c>
      <c r="AC296" s="75" t="n">
        <v>6816.1748162</v>
      </c>
      <c r="AK296" s="75" t="n">
        <v>7.1182999401118</v>
      </c>
      <c r="AL296" s="75" t="n">
        <v>6972.2522276</v>
      </c>
      <c r="AT296" s="75" t="n">
        <v>7.24621234206545</v>
      </c>
      <c r="AU296" s="75" t="n">
        <v>6903.7879074</v>
      </c>
      <c r="BF296" s="75" t="n">
        <v>4.29650796767558</v>
      </c>
      <c r="BG296" s="75" t="n">
        <v>11309.4303778</v>
      </c>
      <c r="BI296" s="75" t="n">
        <v>4.29054655428031</v>
      </c>
      <c r="BJ296" s="75" t="n">
        <v>11202.9135934</v>
      </c>
      <c r="BO296" s="75" t="n">
        <v>4.29650796767558</v>
      </c>
      <c r="BP296" s="75" t="n">
        <v>11309.4303778</v>
      </c>
      <c r="BR296" s="75" t="n">
        <v>4.29054655428031</v>
      </c>
      <c r="BS296" s="75" t="n">
        <v>11202.9135934</v>
      </c>
      <c r="BX296" s="75" t="n">
        <v>4.15181913452537</v>
      </c>
      <c r="BY296" s="75" t="n">
        <v>302.2453031</v>
      </c>
      <c r="CD296" s="75" t="n">
        <v>4.30265555395072</v>
      </c>
      <c r="CE296" s="75" t="n">
        <v>11657.2184676</v>
      </c>
      <c r="CJ296" s="75" t="n">
        <v>4.15181913452537</v>
      </c>
      <c r="CK296" s="75" t="n">
        <v>302.2453031</v>
      </c>
      <c r="CP296" s="75" t="n">
        <v>4.30265555395072</v>
      </c>
      <c r="CQ296" s="75" t="n">
        <v>11657.2184676</v>
      </c>
    </row>
    <row r="297" s="75" customFormat="true" ht="14.5" hidden="false" customHeight="false" outlineLevel="0" collapsed="false">
      <c r="A297" s="75" t="n">
        <v>7.29149602652853</v>
      </c>
      <c r="B297" s="75" t="n">
        <v>6864.1760473</v>
      </c>
      <c r="J297" s="75" t="n">
        <v>7.03909741164138</v>
      </c>
      <c r="K297" s="75" t="n">
        <v>7021.3525954</v>
      </c>
      <c r="S297" s="75" t="n">
        <v>7.15593418742978</v>
      </c>
      <c r="T297" s="75" t="n">
        <v>6952.4061321</v>
      </c>
      <c r="AB297" s="75" t="n">
        <v>7.29149602652853</v>
      </c>
      <c r="AC297" s="75" t="n">
        <v>6864.1760473</v>
      </c>
      <c r="AK297" s="75" t="n">
        <v>7.03909741164138</v>
      </c>
      <c r="AL297" s="75" t="n">
        <v>7021.3525954</v>
      </c>
      <c r="AT297" s="75" t="n">
        <v>7.15593418742978</v>
      </c>
      <c r="AU297" s="75" t="n">
        <v>6952.4061321</v>
      </c>
      <c r="BF297" s="75" t="n">
        <v>4.2935761500142</v>
      </c>
      <c r="BG297" s="75" t="n">
        <v>11389.0742537</v>
      </c>
      <c r="BI297" s="75" t="n">
        <v>4.28034689741255</v>
      </c>
      <c r="BJ297" s="75" t="n">
        <v>11281.8073511</v>
      </c>
      <c r="BO297" s="75" t="n">
        <v>4.2935761500142</v>
      </c>
      <c r="BP297" s="75" t="n">
        <v>11389.0742537</v>
      </c>
      <c r="BR297" s="75" t="n">
        <v>4.28034689741255</v>
      </c>
      <c r="BS297" s="75" t="n">
        <v>11281.8073511</v>
      </c>
      <c r="BX297" s="75" t="n">
        <v>4.12798977040424</v>
      </c>
      <c r="BY297" s="75" t="n">
        <v>304.37379115</v>
      </c>
      <c r="CD297" s="75" t="n">
        <v>4.29273958252165</v>
      </c>
      <c r="CE297" s="75" t="n">
        <v>11739.3115554</v>
      </c>
      <c r="CJ297" s="75" t="n">
        <v>4.12798977040424</v>
      </c>
      <c r="CK297" s="75" t="n">
        <v>304.37379115</v>
      </c>
      <c r="CP297" s="75" t="n">
        <v>4.29273958252165</v>
      </c>
      <c r="CQ297" s="75" t="n">
        <v>11739.3115554</v>
      </c>
    </row>
    <row r="298" s="75" customFormat="true" ht="14.5" hidden="false" customHeight="false" outlineLevel="0" collapsed="false">
      <c r="A298" s="75" t="n">
        <v>7.29149602652853</v>
      </c>
      <c r="B298" s="75" t="n">
        <v>6864.1760473</v>
      </c>
      <c r="J298" s="75" t="n">
        <v>7.03909741164138</v>
      </c>
      <c r="K298" s="75" t="n">
        <v>7021.3525954</v>
      </c>
      <c r="S298" s="75" t="n">
        <v>7.15593418742978</v>
      </c>
      <c r="T298" s="75" t="n">
        <v>6952.4061321</v>
      </c>
      <c r="AB298" s="75" t="n">
        <v>7.29149602652853</v>
      </c>
      <c r="AC298" s="75" t="n">
        <v>6864.1760473</v>
      </c>
      <c r="AK298" s="75" t="n">
        <v>7.03909741164138</v>
      </c>
      <c r="AL298" s="75" t="n">
        <v>7021.3525954</v>
      </c>
      <c r="AT298" s="75" t="n">
        <v>7.15593418742978</v>
      </c>
      <c r="AU298" s="75" t="n">
        <v>6952.4061321</v>
      </c>
      <c r="BF298" s="75" t="n">
        <v>4.2935761500142</v>
      </c>
      <c r="BG298" s="75" t="n">
        <v>11389.0742537</v>
      </c>
      <c r="BI298" s="75" t="n">
        <v>4.28034689741255</v>
      </c>
      <c r="BJ298" s="75" t="n">
        <v>11281.8073511</v>
      </c>
      <c r="BO298" s="75" t="n">
        <v>4.2935761500142</v>
      </c>
      <c r="BP298" s="75" t="n">
        <v>11389.0742537</v>
      </c>
      <c r="BR298" s="75" t="n">
        <v>4.28034689741255</v>
      </c>
      <c r="BS298" s="75" t="n">
        <v>11281.8073511</v>
      </c>
      <c r="BX298" s="75" t="n">
        <v>4.12798977040424</v>
      </c>
      <c r="BY298" s="75" t="n">
        <v>304.37379115</v>
      </c>
      <c r="CD298" s="75" t="n">
        <v>4.29273958252165</v>
      </c>
      <c r="CE298" s="75" t="n">
        <v>11739.3115554</v>
      </c>
      <c r="CJ298" s="75" t="n">
        <v>4.12798977040424</v>
      </c>
      <c r="CK298" s="75" t="n">
        <v>304.37379115</v>
      </c>
      <c r="CP298" s="75" t="n">
        <v>4.29273958252165</v>
      </c>
      <c r="CQ298" s="75" t="n">
        <v>11739.3115554</v>
      </c>
    </row>
    <row r="299" s="75" customFormat="true" ht="14.5" hidden="false" customHeight="false" outlineLevel="0" collapsed="false">
      <c r="A299" s="75" t="n">
        <v>7.19576548448373</v>
      </c>
      <c r="B299" s="75" t="n">
        <v>6912.1772784</v>
      </c>
      <c r="J299" s="75" t="n">
        <v>6.94819489977534</v>
      </c>
      <c r="K299" s="75" t="n">
        <v>7070.4529632</v>
      </c>
      <c r="S299" s="75" t="n">
        <v>7.0663347602758</v>
      </c>
      <c r="T299" s="75" t="n">
        <v>7001.0243568</v>
      </c>
      <c r="AB299" s="75" t="n">
        <v>7.19576548448373</v>
      </c>
      <c r="AC299" s="75" t="n">
        <v>6912.1772784</v>
      </c>
      <c r="AK299" s="75" t="n">
        <v>6.94819489977534</v>
      </c>
      <c r="AL299" s="75" t="n">
        <v>7070.4529632</v>
      </c>
      <c r="AT299" s="75" t="n">
        <v>7.0663347602758</v>
      </c>
      <c r="AU299" s="75" t="n">
        <v>7001.0243568</v>
      </c>
      <c r="BF299" s="75" t="n">
        <v>4.2935761500142</v>
      </c>
      <c r="BG299" s="75" t="n">
        <v>11468.7181296</v>
      </c>
      <c r="BI299" s="75" t="n">
        <v>4.26767224792182</v>
      </c>
      <c r="BJ299" s="75" t="n">
        <v>11360.7011088</v>
      </c>
      <c r="BO299" s="75" t="n">
        <v>4.2935761500142</v>
      </c>
      <c r="BP299" s="75" t="n">
        <v>11468.7181296</v>
      </c>
      <c r="BR299" s="75" t="n">
        <v>4.26767224792182</v>
      </c>
      <c r="BS299" s="75" t="n">
        <v>11360.7011088</v>
      </c>
      <c r="BX299" s="75" t="n">
        <v>4.03366496320318</v>
      </c>
      <c r="BY299" s="75" t="n">
        <v>306.5022792</v>
      </c>
      <c r="CD299" s="75" t="n">
        <v>4.28344823059955</v>
      </c>
      <c r="CE299" s="75" t="n">
        <v>11821.4046432</v>
      </c>
      <c r="CJ299" s="75" t="n">
        <v>4.03366496320318</v>
      </c>
      <c r="CK299" s="75" t="n">
        <v>306.5022792</v>
      </c>
      <c r="CP299" s="75" t="n">
        <v>4.28344823059955</v>
      </c>
      <c r="CQ299" s="75" t="n">
        <v>11821.4046432</v>
      </c>
    </row>
    <row r="300" s="75" customFormat="true" ht="14.5" hidden="false" customHeight="false" outlineLevel="0" collapsed="false">
      <c r="A300" s="75" t="n">
        <v>7.19576548448373</v>
      </c>
      <c r="B300" s="75" t="n">
        <v>6912.1772784</v>
      </c>
      <c r="J300" s="75" t="n">
        <v>6.94819489977534</v>
      </c>
      <c r="K300" s="75" t="n">
        <v>7070.4529632</v>
      </c>
      <c r="S300" s="75" t="n">
        <v>7.0663347602758</v>
      </c>
      <c r="T300" s="75" t="n">
        <v>7001.0243568</v>
      </c>
      <c r="AB300" s="75" t="n">
        <v>7.19576548448373</v>
      </c>
      <c r="AC300" s="75" t="n">
        <v>6912.1772784</v>
      </c>
      <c r="AK300" s="75" t="n">
        <v>6.94819489977534</v>
      </c>
      <c r="AL300" s="75" t="n">
        <v>7070.4529632</v>
      </c>
      <c r="AT300" s="75" t="n">
        <v>7.0663347602758</v>
      </c>
      <c r="AU300" s="75" t="n">
        <v>7001.0243568</v>
      </c>
      <c r="BF300" s="75" t="n">
        <v>4.2935761500142</v>
      </c>
      <c r="BG300" s="75" t="n">
        <v>11468.7181296</v>
      </c>
      <c r="BI300" s="75" t="n">
        <v>4.26767224792182</v>
      </c>
      <c r="BJ300" s="75" t="n">
        <v>11360.7011088</v>
      </c>
      <c r="BO300" s="75" t="n">
        <v>4.2935761500142</v>
      </c>
      <c r="BP300" s="75" t="n">
        <v>11468.7181296</v>
      </c>
      <c r="BR300" s="75" t="n">
        <v>4.26767224792182</v>
      </c>
      <c r="BS300" s="75" t="n">
        <v>11360.7011088</v>
      </c>
      <c r="BX300" s="75" t="n">
        <v>4.03366496320318</v>
      </c>
      <c r="BY300" s="75" t="n">
        <v>306.5022792</v>
      </c>
      <c r="CD300" s="75" t="n">
        <v>4.28344823059955</v>
      </c>
      <c r="CE300" s="75" t="n">
        <v>11821.4046432</v>
      </c>
      <c r="CJ300" s="75" t="n">
        <v>4.03366496320318</v>
      </c>
      <c r="CK300" s="75" t="n">
        <v>306.5022792</v>
      </c>
      <c r="CP300" s="75" t="n">
        <v>4.28344823059955</v>
      </c>
      <c r="CQ300" s="75" t="n">
        <v>11821.4046432</v>
      </c>
    </row>
    <row r="301" s="75" customFormat="true" ht="14.5" hidden="false" customHeight="false" outlineLevel="0" collapsed="false">
      <c r="A301" s="75" t="n">
        <v>7.13358045708146</v>
      </c>
      <c r="B301" s="75" t="n">
        <v>6960.1785095</v>
      </c>
      <c r="J301" s="75" t="n">
        <v>6.85702385674871</v>
      </c>
      <c r="K301" s="75" t="n">
        <v>7119.553331</v>
      </c>
      <c r="S301" s="75" t="n">
        <v>6.96280736377062</v>
      </c>
      <c r="T301" s="75" t="n">
        <v>7049.6425815</v>
      </c>
      <c r="AB301" s="75" t="n">
        <v>7.13358045708146</v>
      </c>
      <c r="AC301" s="75" t="n">
        <v>6960.1785095</v>
      </c>
      <c r="AK301" s="75" t="n">
        <v>6.85702385674871</v>
      </c>
      <c r="AL301" s="75" t="n">
        <v>7119.553331</v>
      </c>
      <c r="AT301" s="75" t="n">
        <v>6.96280736377062</v>
      </c>
      <c r="AU301" s="75" t="n">
        <v>7049.6425815</v>
      </c>
      <c r="BF301" s="75" t="n">
        <v>4.2935761500142</v>
      </c>
      <c r="BG301" s="75" t="n">
        <v>11548.3620055</v>
      </c>
      <c r="BI301" s="75" t="n">
        <v>4.26767224792182</v>
      </c>
      <c r="BJ301" s="75" t="n">
        <v>11439.5948665</v>
      </c>
      <c r="BO301" s="75" t="n">
        <v>4.2935761500142</v>
      </c>
      <c r="BP301" s="75" t="n">
        <v>11548.3620055</v>
      </c>
      <c r="BR301" s="75" t="n">
        <v>4.26767224792182</v>
      </c>
      <c r="BS301" s="75" t="n">
        <v>11439.5948665</v>
      </c>
      <c r="BX301" s="75" t="n">
        <v>3.96921394020858</v>
      </c>
      <c r="BY301" s="75" t="n">
        <v>308.63076725</v>
      </c>
      <c r="CD301" s="75" t="n">
        <v>4.28344823059955</v>
      </c>
      <c r="CE301" s="75" t="n">
        <v>11903.497731</v>
      </c>
      <c r="CJ301" s="75" t="n">
        <v>3.96921394020858</v>
      </c>
      <c r="CK301" s="75" t="n">
        <v>308.63076725</v>
      </c>
      <c r="CP301" s="75" t="n">
        <v>4.28344823059955</v>
      </c>
      <c r="CQ301" s="75" t="n">
        <v>11903.497731</v>
      </c>
    </row>
    <row r="302" s="75" customFormat="true" ht="14.5" hidden="false" customHeight="false" outlineLevel="0" collapsed="false">
      <c r="A302" s="75" t="n">
        <v>7.13358045708146</v>
      </c>
      <c r="B302" s="75" t="n">
        <v>6960.1785095</v>
      </c>
      <c r="J302" s="75" t="n">
        <v>6.85702385674871</v>
      </c>
      <c r="K302" s="75" t="n">
        <v>7119.553331</v>
      </c>
      <c r="S302" s="75" t="n">
        <v>6.96280736377062</v>
      </c>
      <c r="T302" s="75" t="n">
        <v>7049.6425815</v>
      </c>
      <c r="AB302" s="75" t="n">
        <v>7.13358045708146</v>
      </c>
      <c r="AC302" s="75" t="n">
        <v>6960.1785095</v>
      </c>
      <c r="AK302" s="75" t="n">
        <v>6.85702385674871</v>
      </c>
      <c r="AL302" s="75" t="n">
        <v>7119.553331</v>
      </c>
      <c r="AT302" s="75" t="n">
        <v>6.96280736377062</v>
      </c>
      <c r="AU302" s="75" t="n">
        <v>7049.6425815</v>
      </c>
      <c r="BF302" s="75" t="n">
        <v>4.2935761500142</v>
      </c>
      <c r="BG302" s="75" t="n">
        <v>11548.3620055</v>
      </c>
      <c r="BI302" s="75" t="n">
        <v>4.26767224792182</v>
      </c>
      <c r="BJ302" s="75" t="n">
        <v>11439.5948665</v>
      </c>
      <c r="BO302" s="75" t="n">
        <v>4.2935761500142</v>
      </c>
      <c r="BP302" s="75" t="n">
        <v>11548.3620055</v>
      </c>
      <c r="BR302" s="75" t="n">
        <v>4.26767224792182</v>
      </c>
      <c r="BS302" s="75" t="n">
        <v>11439.5948665</v>
      </c>
      <c r="BX302" s="75" t="n">
        <v>3.96921394020858</v>
      </c>
      <c r="BY302" s="75" t="n">
        <v>308.63076725</v>
      </c>
      <c r="CD302" s="75" t="n">
        <v>4.28344823059955</v>
      </c>
      <c r="CE302" s="75" t="n">
        <v>11903.497731</v>
      </c>
      <c r="CJ302" s="75" t="n">
        <v>3.96921394020858</v>
      </c>
      <c r="CK302" s="75" t="n">
        <v>308.63076725</v>
      </c>
      <c r="CP302" s="75" t="n">
        <v>4.28344823059955</v>
      </c>
      <c r="CQ302" s="75" t="n">
        <v>11903.497731</v>
      </c>
    </row>
    <row r="303" s="75" customFormat="true" ht="14.5" hidden="false" customHeight="false" outlineLevel="0" collapsed="false">
      <c r="A303" s="75" t="n">
        <v>7.04787856485728</v>
      </c>
      <c r="B303" s="75" t="n">
        <v>7008.1797406</v>
      </c>
      <c r="J303" s="75" t="n">
        <v>6.77184189605472</v>
      </c>
      <c r="K303" s="75" t="n">
        <v>7168.6536988</v>
      </c>
      <c r="S303" s="75" t="n">
        <v>6.87564286698813</v>
      </c>
      <c r="T303" s="75" t="n">
        <v>7098.2608062</v>
      </c>
      <c r="AB303" s="75" t="n">
        <v>7.04787856485728</v>
      </c>
      <c r="AC303" s="75" t="n">
        <v>7008.1797406</v>
      </c>
      <c r="AK303" s="75" t="n">
        <v>6.77184189605472</v>
      </c>
      <c r="AL303" s="75" t="n">
        <v>7168.6536988</v>
      </c>
      <c r="AT303" s="75" t="n">
        <v>6.87564286698813</v>
      </c>
      <c r="AU303" s="75" t="n">
        <v>7098.2608062</v>
      </c>
      <c r="BF303" s="75" t="n">
        <v>4.2935761500142</v>
      </c>
      <c r="BG303" s="75" t="n">
        <v>11628.0058814</v>
      </c>
      <c r="BI303" s="75" t="n">
        <v>4.25782251603448</v>
      </c>
      <c r="BJ303" s="75" t="n">
        <v>11518.4886242</v>
      </c>
      <c r="BO303" s="75" t="n">
        <v>4.2935761500142</v>
      </c>
      <c r="BP303" s="75" t="n">
        <v>11628.0058814</v>
      </c>
      <c r="BR303" s="75" t="n">
        <v>4.25782251603448</v>
      </c>
      <c r="BS303" s="75" t="n">
        <v>11518.4886242</v>
      </c>
      <c r="BX303" s="75" t="n">
        <v>3.94383238887991</v>
      </c>
      <c r="BY303" s="75" t="n">
        <v>310.7592553</v>
      </c>
      <c r="CD303" s="75" t="n">
        <v>4.2112718680311</v>
      </c>
      <c r="CE303" s="75" t="n">
        <v>11985.5908188</v>
      </c>
      <c r="CJ303" s="75" t="n">
        <v>3.94383238887991</v>
      </c>
      <c r="CK303" s="75" t="n">
        <v>310.7592553</v>
      </c>
      <c r="CP303" s="75" t="n">
        <v>4.2112718680311</v>
      </c>
      <c r="CQ303" s="75" t="n">
        <v>11985.5908188</v>
      </c>
    </row>
    <row r="304" s="75" customFormat="true" ht="14.5" hidden="false" customHeight="false" outlineLevel="0" collapsed="false">
      <c r="A304" s="75" t="n">
        <v>7.04787856485728</v>
      </c>
      <c r="B304" s="75" t="n">
        <v>7008.1797406</v>
      </c>
      <c r="J304" s="75" t="n">
        <v>6.77184189605472</v>
      </c>
      <c r="K304" s="75" t="n">
        <v>7168.6536988</v>
      </c>
      <c r="S304" s="75" t="n">
        <v>6.87564286698813</v>
      </c>
      <c r="T304" s="75" t="n">
        <v>7098.2608062</v>
      </c>
      <c r="AB304" s="75" t="n">
        <v>7.04787856485728</v>
      </c>
      <c r="AC304" s="75" t="n">
        <v>7008.1797406</v>
      </c>
      <c r="AK304" s="75" t="n">
        <v>6.77184189605472</v>
      </c>
      <c r="AL304" s="75" t="n">
        <v>7168.6536988</v>
      </c>
      <c r="AT304" s="75" t="n">
        <v>6.87564286698813</v>
      </c>
      <c r="AU304" s="75" t="n">
        <v>7098.2608062</v>
      </c>
      <c r="BF304" s="75" t="n">
        <v>4.2935761500142</v>
      </c>
      <c r="BG304" s="75" t="n">
        <v>11628.0058814</v>
      </c>
      <c r="BI304" s="75" t="n">
        <v>4.25782251603448</v>
      </c>
      <c r="BJ304" s="75" t="n">
        <v>11518.4886242</v>
      </c>
      <c r="BO304" s="75" t="n">
        <v>4.2935761500142</v>
      </c>
      <c r="BP304" s="75" t="n">
        <v>11628.0058814</v>
      </c>
      <c r="BR304" s="75" t="n">
        <v>4.25782251603448</v>
      </c>
      <c r="BS304" s="75" t="n">
        <v>11518.4886242</v>
      </c>
      <c r="BX304" s="75" t="n">
        <v>3.94383238887991</v>
      </c>
      <c r="BY304" s="75" t="n">
        <v>310.7592553</v>
      </c>
      <c r="CD304" s="75" t="n">
        <v>4.2112718680311</v>
      </c>
      <c r="CE304" s="75" t="n">
        <v>11985.5908188</v>
      </c>
      <c r="CJ304" s="75" t="n">
        <v>3.94383238887991</v>
      </c>
      <c r="CK304" s="75" t="n">
        <v>310.7592553</v>
      </c>
      <c r="CP304" s="75" t="n">
        <v>4.2112718680311</v>
      </c>
      <c r="CQ304" s="75" t="n">
        <v>11985.5908188</v>
      </c>
    </row>
    <row r="305" s="75" customFormat="true" ht="14.5" hidden="false" customHeight="false" outlineLevel="0" collapsed="false">
      <c r="A305" s="75" t="n">
        <v>6.96566071419885</v>
      </c>
      <c r="B305" s="75" t="n">
        <v>7056.1809717</v>
      </c>
      <c r="J305" s="75" t="n">
        <v>6.6889898597185</v>
      </c>
      <c r="K305" s="75" t="n">
        <v>7217.7540666</v>
      </c>
      <c r="S305" s="75" t="n">
        <v>6.7971577989216</v>
      </c>
      <c r="T305" s="75" t="n">
        <v>7146.8790309</v>
      </c>
      <c r="AB305" s="75" t="n">
        <v>6.96566071419885</v>
      </c>
      <c r="AC305" s="75" t="n">
        <v>7056.1809717</v>
      </c>
      <c r="AK305" s="75" t="n">
        <v>6.6889898597185</v>
      </c>
      <c r="AL305" s="75" t="n">
        <v>7217.7540666</v>
      </c>
      <c r="AT305" s="75" t="n">
        <v>6.7971577989216</v>
      </c>
      <c r="AU305" s="75" t="n">
        <v>7146.8790309</v>
      </c>
      <c r="BF305" s="75" t="n">
        <v>4.28978212751592</v>
      </c>
      <c r="BG305" s="75" t="n">
        <v>11707.6497573</v>
      </c>
      <c r="BI305" s="75" t="n">
        <v>4.22594216647892</v>
      </c>
      <c r="BJ305" s="75" t="n">
        <v>11597.3823819</v>
      </c>
      <c r="BO305" s="75" t="n">
        <v>4.28978212751592</v>
      </c>
      <c r="BP305" s="75" t="n">
        <v>11707.6497573</v>
      </c>
      <c r="BR305" s="75" t="n">
        <v>4.22594216647892</v>
      </c>
      <c r="BS305" s="75" t="n">
        <v>11597.3823819</v>
      </c>
      <c r="BX305" s="75" t="n">
        <v>3.92953812744709</v>
      </c>
      <c r="BY305" s="75" t="n">
        <v>312.88774335</v>
      </c>
      <c r="CD305" s="75" t="n">
        <v>4.21026053866839</v>
      </c>
      <c r="CE305" s="75" t="n">
        <v>12067.6839066</v>
      </c>
      <c r="CJ305" s="75" t="n">
        <v>3.92953812744709</v>
      </c>
      <c r="CK305" s="75" t="n">
        <v>312.88774335</v>
      </c>
      <c r="CP305" s="75" t="n">
        <v>4.21026053866839</v>
      </c>
      <c r="CQ305" s="75" t="n">
        <v>12067.6839066</v>
      </c>
    </row>
    <row r="306" s="75" customFormat="true" ht="14.5" hidden="false" customHeight="false" outlineLevel="0" collapsed="false">
      <c r="A306" s="75" t="n">
        <v>6.96566071419885</v>
      </c>
      <c r="B306" s="75" t="n">
        <v>7056.1809717</v>
      </c>
      <c r="J306" s="75" t="n">
        <v>6.6889898597185</v>
      </c>
      <c r="K306" s="75" t="n">
        <v>7217.7540666</v>
      </c>
      <c r="S306" s="75" t="n">
        <v>6.7971577989216</v>
      </c>
      <c r="T306" s="75" t="n">
        <v>7146.8790309</v>
      </c>
      <c r="AB306" s="75" t="n">
        <v>6.96566071419885</v>
      </c>
      <c r="AC306" s="75" t="n">
        <v>7056.1809717</v>
      </c>
      <c r="AK306" s="75" t="n">
        <v>6.6889898597185</v>
      </c>
      <c r="AL306" s="75" t="n">
        <v>7217.7540666</v>
      </c>
      <c r="AT306" s="75" t="n">
        <v>6.7971577989216</v>
      </c>
      <c r="AU306" s="75" t="n">
        <v>7146.8790309</v>
      </c>
      <c r="BF306" s="75" t="n">
        <v>4.28978212751592</v>
      </c>
      <c r="BG306" s="75" t="n">
        <v>11707.6497573</v>
      </c>
      <c r="BI306" s="75" t="n">
        <v>4.22594216647892</v>
      </c>
      <c r="BJ306" s="75" t="n">
        <v>11597.3823819</v>
      </c>
      <c r="BO306" s="75" t="n">
        <v>4.28978212751592</v>
      </c>
      <c r="BP306" s="75" t="n">
        <v>11707.6497573</v>
      </c>
      <c r="BR306" s="75" t="n">
        <v>4.22594216647892</v>
      </c>
      <c r="BS306" s="75" t="n">
        <v>11597.3823819</v>
      </c>
      <c r="BX306" s="75" t="n">
        <v>3.92953812744709</v>
      </c>
      <c r="BY306" s="75" t="n">
        <v>312.88774335</v>
      </c>
      <c r="CD306" s="75" t="n">
        <v>4.21026053866839</v>
      </c>
      <c r="CE306" s="75" t="n">
        <v>12067.6839066</v>
      </c>
      <c r="CJ306" s="75" t="n">
        <v>3.92953812744709</v>
      </c>
      <c r="CK306" s="75" t="n">
        <v>312.88774335</v>
      </c>
      <c r="CP306" s="75" t="n">
        <v>4.21026053866839</v>
      </c>
      <c r="CQ306" s="75" t="n">
        <v>12067.6839066</v>
      </c>
    </row>
    <row r="307" s="75" customFormat="true" ht="14.5" hidden="false" customHeight="false" outlineLevel="0" collapsed="false">
      <c r="A307" s="75" t="n">
        <v>6.86605821539731</v>
      </c>
      <c r="B307" s="75" t="n">
        <v>7104.1822028</v>
      </c>
      <c r="J307" s="75" t="n">
        <v>6.5599063458752</v>
      </c>
      <c r="K307" s="75" t="n">
        <v>7266.8544344</v>
      </c>
      <c r="S307" s="75" t="n">
        <v>6.72172672866742</v>
      </c>
      <c r="T307" s="75" t="n">
        <v>7195.4972556</v>
      </c>
      <c r="AB307" s="75" t="n">
        <v>6.86605821539731</v>
      </c>
      <c r="AC307" s="75" t="n">
        <v>7104.1822028</v>
      </c>
      <c r="AK307" s="75" t="n">
        <v>6.5599063458752</v>
      </c>
      <c r="AL307" s="75" t="n">
        <v>7266.8544344</v>
      </c>
      <c r="AT307" s="75" t="n">
        <v>6.72172672866742</v>
      </c>
      <c r="AU307" s="75" t="n">
        <v>7195.4972556</v>
      </c>
      <c r="BF307" s="75" t="n">
        <v>4.28978212751592</v>
      </c>
      <c r="BG307" s="75" t="n">
        <v>11787.2936332</v>
      </c>
      <c r="BI307" s="75" t="n">
        <v>4.22594216647892</v>
      </c>
      <c r="BJ307" s="75" t="n">
        <v>11676.2761396</v>
      </c>
      <c r="BO307" s="75" t="n">
        <v>4.28978212751592</v>
      </c>
      <c r="BP307" s="75" t="n">
        <v>11787.2936332</v>
      </c>
      <c r="BR307" s="75" t="n">
        <v>4.22594216647892</v>
      </c>
      <c r="BS307" s="75" t="n">
        <v>11676.2761396</v>
      </c>
      <c r="BX307" s="75" t="n">
        <v>3.9217384836846</v>
      </c>
      <c r="BY307" s="75" t="n">
        <v>315.0162314</v>
      </c>
      <c r="CD307" s="75" t="n">
        <v>4.21026053866839</v>
      </c>
      <c r="CE307" s="75" t="n">
        <v>12149.7769944</v>
      </c>
      <c r="CJ307" s="75" t="n">
        <v>3.9217384836846</v>
      </c>
      <c r="CK307" s="75" t="n">
        <v>315.0162314</v>
      </c>
      <c r="CP307" s="75" t="n">
        <v>4.21026053866839</v>
      </c>
      <c r="CQ307" s="75" t="n">
        <v>12149.7769944</v>
      </c>
    </row>
    <row r="308" s="75" customFormat="true" ht="14.5" hidden="false" customHeight="false" outlineLevel="0" collapsed="false">
      <c r="A308" s="75" t="n">
        <v>6.86605821539731</v>
      </c>
      <c r="B308" s="75" t="n">
        <v>7104.1822028</v>
      </c>
      <c r="J308" s="75" t="n">
        <v>6.5599063458752</v>
      </c>
      <c r="K308" s="75" t="n">
        <v>7266.8544344</v>
      </c>
      <c r="S308" s="75" t="n">
        <v>6.72172672866742</v>
      </c>
      <c r="T308" s="75" t="n">
        <v>7195.4972556</v>
      </c>
      <c r="AB308" s="75" t="n">
        <v>6.86605821539731</v>
      </c>
      <c r="AC308" s="75" t="n">
        <v>7104.1822028</v>
      </c>
      <c r="AK308" s="75" t="n">
        <v>6.5599063458752</v>
      </c>
      <c r="AL308" s="75" t="n">
        <v>7266.8544344</v>
      </c>
      <c r="AT308" s="75" t="n">
        <v>6.72172672866742</v>
      </c>
      <c r="AU308" s="75" t="n">
        <v>7195.4972556</v>
      </c>
      <c r="BF308" s="75" t="n">
        <v>4.28978212751592</v>
      </c>
      <c r="BG308" s="75" t="n">
        <v>11787.2936332</v>
      </c>
      <c r="BI308" s="75" t="n">
        <v>4.22594216647892</v>
      </c>
      <c r="BJ308" s="75" t="n">
        <v>11676.2761396</v>
      </c>
      <c r="BO308" s="75" t="n">
        <v>4.28978212751592</v>
      </c>
      <c r="BP308" s="75" t="n">
        <v>11787.2936332</v>
      </c>
      <c r="BR308" s="75" t="n">
        <v>4.22594216647892</v>
      </c>
      <c r="BS308" s="75" t="n">
        <v>11676.2761396</v>
      </c>
      <c r="BX308" s="75" t="n">
        <v>3.9217384836846</v>
      </c>
      <c r="BY308" s="75" t="n">
        <v>315.0162314</v>
      </c>
      <c r="CD308" s="75" t="n">
        <v>4.21026053866839</v>
      </c>
      <c r="CE308" s="75" t="n">
        <v>12149.7769944</v>
      </c>
      <c r="CJ308" s="75" t="n">
        <v>3.9217384836846</v>
      </c>
      <c r="CK308" s="75" t="n">
        <v>315.0162314</v>
      </c>
      <c r="CP308" s="75" t="n">
        <v>4.21026053866839</v>
      </c>
      <c r="CQ308" s="75" t="n">
        <v>12149.7769944</v>
      </c>
    </row>
    <row r="309" s="75" customFormat="true" ht="14.5" hidden="false" customHeight="false" outlineLevel="0" collapsed="false">
      <c r="A309" s="75" t="n">
        <v>6.77918491890777</v>
      </c>
      <c r="B309" s="75" t="n">
        <v>7152.1834339</v>
      </c>
      <c r="J309" s="75" t="n">
        <v>6.47249235601032</v>
      </c>
      <c r="K309" s="75" t="n">
        <v>7315.9548022</v>
      </c>
      <c r="S309" s="75" t="n">
        <v>6.64567250611022</v>
      </c>
      <c r="T309" s="75" t="n">
        <v>7244.1154803</v>
      </c>
      <c r="AB309" s="75" t="n">
        <v>6.77918491890777</v>
      </c>
      <c r="AC309" s="75" t="n">
        <v>7152.1834339</v>
      </c>
      <c r="AK309" s="75" t="n">
        <v>6.47249235601032</v>
      </c>
      <c r="AL309" s="75" t="n">
        <v>7315.9548022</v>
      </c>
      <c r="AT309" s="75" t="n">
        <v>6.64567250611022</v>
      </c>
      <c r="AU309" s="75" t="n">
        <v>7244.1154803</v>
      </c>
      <c r="BF309" s="75" t="n">
        <v>4.28042659874958</v>
      </c>
      <c r="BG309" s="75" t="n">
        <v>11866.9375091</v>
      </c>
      <c r="BI309" s="75" t="n">
        <v>4.18357824935849</v>
      </c>
      <c r="BJ309" s="75" t="n">
        <v>11755.1698973</v>
      </c>
      <c r="BO309" s="75" t="n">
        <v>4.28042659874958</v>
      </c>
      <c r="BP309" s="75" t="n">
        <v>11866.9375091</v>
      </c>
      <c r="BR309" s="75" t="n">
        <v>4.18357824935849</v>
      </c>
      <c r="BS309" s="75" t="n">
        <v>11755.1698973</v>
      </c>
      <c r="BX309" s="75" t="n">
        <v>3.91778549633436</v>
      </c>
      <c r="BY309" s="75" t="n">
        <v>317.14471945</v>
      </c>
      <c r="CD309" s="75" t="n">
        <v>4.17838694161062</v>
      </c>
      <c r="CE309" s="75" t="n">
        <v>12231.8700822</v>
      </c>
      <c r="CJ309" s="75" t="n">
        <v>3.91778549633436</v>
      </c>
      <c r="CK309" s="75" t="n">
        <v>317.14471945</v>
      </c>
      <c r="CP309" s="75" t="n">
        <v>4.17838694161062</v>
      </c>
      <c r="CQ309" s="75" t="n">
        <v>12231.8700822</v>
      </c>
    </row>
    <row r="310" s="75" customFormat="true" ht="14.5" hidden="false" customHeight="false" outlineLevel="0" collapsed="false">
      <c r="A310" s="75" t="n">
        <v>6.77918491890777</v>
      </c>
      <c r="B310" s="75" t="n">
        <v>7152.1834339</v>
      </c>
      <c r="J310" s="75" t="n">
        <v>6.47249235601032</v>
      </c>
      <c r="K310" s="75" t="n">
        <v>7315.9548022</v>
      </c>
      <c r="S310" s="75" t="n">
        <v>6.64567250611022</v>
      </c>
      <c r="T310" s="75" t="n">
        <v>7244.1154803</v>
      </c>
      <c r="AB310" s="75" t="n">
        <v>6.77918491890777</v>
      </c>
      <c r="AC310" s="75" t="n">
        <v>7152.1834339</v>
      </c>
      <c r="AK310" s="75" t="n">
        <v>6.47249235601032</v>
      </c>
      <c r="AL310" s="75" t="n">
        <v>7315.9548022</v>
      </c>
      <c r="AT310" s="75" t="n">
        <v>6.64567250611022</v>
      </c>
      <c r="AU310" s="75" t="n">
        <v>7244.1154803</v>
      </c>
      <c r="BF310" s="75" t="n">
        <v>4.28042659874958</v>
      </c>
      <c r="BG310" s="75" t="n">
        <v>11866.9375091</v>
      </c>
      <c r="BI310" s="75" t="n">
        <v>4.18357824935849</v>
      </c>
      <c r="BJ310" s="75" t="n">
        <v>11755.1698973</v>
      </c>
      <c r="BO310" s="75" t="n">
        <v>4.28042659874958</v>
      </c>
      <c r="BP310" s="75" t="n">
        <v>11866.9375091</v>
      </c>
      <c r="BR310" s="75" t="n">
        <v>4.18357824935849</v>
      </c>
      <c r="BS310" s="75" t="n">
        <v>11755.1698973</v>
      </c>
      <c r="BX310" s="75" t="n">
        <v>3.91778549633436</v>
      </c>
      <c r="BY310" s="75" t="n">
        <v>317.14471945</v>
      </c>
      <c r="CD310" s="75" t="n">
        <v>4.17838694161062</v>
      </c>
      <c r="CE310" s="75" t="n">
        <v>12231.8700822</v>
      </c>
      <c r="CJ310" s="75" t="n">
        <v>3.91778549633436</v>
      </c>
      <c r="CK310" s="75" t="n">
        <v>317.14471945</v>
      </c>
      <c r="CP310" s="75" t="n">
        <v>4.17838694161062</v>
      </c>
      <c r="CQ310" s="75" t="n">
        <v>12231.8700822</v>
      </c>
    </row>
    <row r="311" s="75" customFormat="true" ht="14.5" hidden="false" customHeight="false" outlineLevel="0" collapsed="false">
      <c r="A311" s="75" t="n">
        <v>6.69921847997349</v>
      </c>
      <c r="B311" s="75" t="n">
        <v>7200.184665</v>
      </c>
      <c r="J311" s="75" t="n">
        <v>6.38292924361236</v>
      </c>
      <c r="K311" s="75" t="n">
        <v>7365.05517</v>
      </c>
      <c r="S311" s="75" t="n">
        <v>6.52435388074575</v>
      </c>
      <c r="T311" s="75" t="n">
        <v>7292.733705</v>
      </c>
      <c r="AB311" s="75" t="n">
        <v>6.69921847997349</v>
      </c>
      <c r="AC311" s="75" t="n">
        <v>7200.184665</v>
      </c>
      <c r="AK311" s="75" t="n">
        <v>6.38292924361236</v>
      </c>
      <c r="AL311" s="75" t="n">
        <v>7365.05517</v>
      </c>
      <c r="AT311" s="75" t="n">
        <v>6.52435388074575</v>
      </c>
      <c r="AU311" s="75" t="n">
        <v>7292.733705</v>
      </c>
      <c r="BF311" s="75" t="n">
        <v>4.27956428878837</v>
      </c>
      <c r="BG311" s="75" t="n">
        <v>11946.581385</v>
      </c>
      <c r="BI311" s="75" t="n">
        <v>4.14960395493302</v>
      </c>
      <c r="BJ311" s="75" t="n">
        <v>11834.063655</v>
      </c>
      <c r="BO311" s="75" t="n">
        <v>4.27956428878837</v>
      </c>
      <c r="BP311" s="75" t="n">
        <v>11946.581385</v>
      </c>
      <c r="BR311" s="75" t="n">
        <v>4.14960395493302</v>
      </c>
      <c r="BS311" s="75" t="n">
        <v>11834.063655</v>
      </c>
      <c r="BX311" s="75" t="n">
        <v>3.82785370643579</v>
      </c>
      <c r="BY311" s="75" t="n">
        <v>319.2732075</v>
      </c>
      <c r="CD311" s="75" t="n">
        <v>4.17729596019405</v>
      </c>
      <c r="CE311" s="75" t="n">
        <v>12313.96317</v>
      </c>
      <c r="CJ311" s="75" t="n">
        <v>3.82785370643579</v>
      </c>
      <c r="CK311" s="75" t="n">
        <v>319.2732075</v>
      </c>
      <c r="CP311" s="75" t="n">
        <v>4.17729596019405</v>
      </c>
      <c r="CQ311" s="75" t="n">
        <v>12313.96317</v>
      </c>
    </row>
    <row r="312" s="75" customFormat="true" ht="14.5" hidden="false" customHeight="false" outlineLevel="0" collapsed="false">
      <c r="A312" s="75" t="n">
        <v>6.69921847997349</v>
      </c>
      <c r="B312" s="75" t="n">
        <v>7200.184665</v>
      </c>
      <c r="J312" s="75" t="n">
        <v>6.38292924361236</v>
      </c>
      <c r="K312" s="75" t="n">
        <v>7365.05517</v>
      </c>
      <c r="S312" s="75" t="n">
        <v>6.52435388074575</v>
      </c>
      <c r="T312" s="75" t="n">
        <v>7292.733705</v>
      </c>
      <c r="AB312" s="75" t="n">
        <v>6.69921847997349</v>
      </c>
      <c r="AC312" s="75" t="n">
        <v>7200.184665</v>
      </c>
      <c r="AK312" s="75" t="n">
        <v>6.38292924361236</v>
      </c>
      <c r="AL312" s="75" t="n">
        <v>7365.05517</v>
      </c>
      <c r="AT312" s="75" t="n">
        <v>6.52435388074575</v>
      </c>
      <c r="AU312" s="75" t="n">
        <v>7292.733705</v>
      </c>
      <c r="BF312" s="75" t="n">
        <v>4.27956428878837</v>
      </c>
      <c r="BG312" s="75" t="n">
        <v>11946.581385</v>
      </c>
      <c r="BI312" s="75" t="n">
        <v>4.14960395493302</v>
      </c>
      <c r="BJ312" s="75" t="n">
        <v>11834.063655</v>
      </c>
      <c r="BO312" s="75" t="n">
        <v>4.27956428878837</v>
      </c>
      <c r="BP312" s="75" t="n">
        <v>11946.581385</v>
      </c>
      <c r="BR312" s="75" t="n">
        <v>4.14960395493302</v>
      </c>
      <c r="BS312" s="75" t="n">
        <v>11834.063655</v>
      </c>
      <c r="BX312" s="75" t="n">
        <v>3.82785370643579</v>
      </c>
      <c r="BY312" s="75" t="n">
        <v>319.2732075</v>
      </c>
      <c r="CD312" s="75" t="n">
        <v>4.17729596019405</v>
      </c>
      <c r="CE312" s="75" t="n">
        <v>12313.96317</v>
      </c>
      <c r="CJ312" s="75" t="n">
        <v>3.82785370643579</v>
      </c>
      <c r="CK312" s="75" t="n">
        <v>319.2732075</v>
      </c>
      <c r="CP312" s="75" t="n">
        <v>4.17729596019405</v>
      </c>
      <c r="CQ312" s="75" t="n">
        <v>12313.96317</v>
      </c>
    </row>
    <row r="313" s="75" customFormat="true" ht="14.5" hidden="false" customHeight="false" outlineLevel="0" collapsed="false">
      <c r="A313" s="75" t="n">
        <v>6.63376150546166</v>
      </c>
      <c r="B313" s="75" t="n">
        <v>7248.1858961</v>
      </c>
      <c r="J313" s="75" t="n">
        <v>6.31770492896598</v>
      </c>
      <c r="K313" s="75" t="n">
        <v>7414.1555378</v>
      </c>
      <c r="S313" s="75" t="n">
        <v>6.47392537397559</v>
      </c>
      <c r="T313" s="75" t="n">
        <v>7341.3519297</v>
      </c>
      <c r="AB313" s="75" t="n">
        <v>6.63376150546166</v>
      </c>
      <c r="AC313" s="75" t="n">
        <v>7248.1858961</v>
      </c>
      <c r="AK313" s="75" t="n">
        <v>6.31770492896598</v>
      </c>
      <c r="AL313" s="75" t="n">
        <v>7414.1555378</v>
      </c>
      <c r="AT313" s="75" t="n">
        <v>6.47392537397559</v>
      </c>
      <c r="AU313" s="75" t="n">
        <v>7341.3519297</v>
      </c>
      <c r="BF313" s="75" t="n">
        <v>4.27956428878837</v>
      </c>
      <c r="BG313" s="75" t="n">
        <v>12026.2252609</v>
      </c>
      <c r="BI313" s="75" t="n">
        <v>4.04811796901008</v>
      </c>
      <c r="BJ313" s="75" t="n">
        <v>11912.9574127</v>
      </c>
      <c r="BO313" s="75" t="n">
        <v>4.27956428878837</v>
      </c>
      <c r="BP313" s="75" t="n">
        <v>12026.2252609</v>
      </c>
      <c r="BR313" s="75" t="n">
        <v>4.04811796901008</v>
      </c>
      <c r="BS313" s="75" t="n">
        <v>11912.9574127</v>
      </c>
      <c r="BX313" s="75" t="n">
        <v>3.63139303071276</v>
      </c>
      <c r="BY313" s="75" t="n">
        <v>321.40169555</v>
      </c>
      <c r="CD313" s="75" t="n">
        <v>4.1734339496573</v>
      </c>
      <c r="CE313" s="75" t="n">
        <v>12396.0562578</v>
      </c>
      <c r="CJ313" s="75" t="n">
        <v>3.63139303071276</v>
      </c>
      <c r="CK313" s="75" t="n">
        <v>321.40169555</v>
      </c>
      <c r="CP313" s="75" t="n">
        <v>4.1734339496573</v>
      </c>
      <c r="CQ313" s="75" t="n">
        <v>12396.0562578</v>
      </c>
    </row>
    <row r="314" s="75" customFormat="true" ht="14.5" hidden="false" customHeight="false" outlineLevel="0" collapsed="false">
      <c r="A314" s="75" t="n">
        <v>6.63376150546166</v>
      </c>
      <c r="B314" s="75" t="n">
        <v>7248.1858961</v>
      </c>
      <c r="J314" s="75" t="n">
        <v>6.31770492896598</v>
      </c>
      <c r="K314" s="75" t="n">
        <v>7414.1555378</v>
      </c>
      <c r="S314" s="75" t="n">
        <v>6.47392537397559</v>
      </c>
      <c r="T314" s="75" t="n">
        <v>7341.3519297</v>
      </c>
      <c r="AB314" s="75" t="n">
        <v>6.63376150546166</v>
      </c>
      <c r="AC314" s="75" t="n">
        <v>7248.1858961</v>
      </c>
      <c r="AK314" s="75" t="n">
        <v>6.31770492896598</v>
      </c>
      <c r="AL314" s="75" t="n">
        <v>7414.1555378</v>
      </c>
      <c r="AT314" s="75" t="n">
        <v>6.47392537397559</v>
      </c>
      <c r="AU314" s="75" t="n">
        <v>7341.3519297</v>
      </c>
      <c r="BF314" s="75" t="n">
        <v>4.27956428878837</v>
      </c>
      <c r="BG314" s="75" t="n">
        <v>12026.2252609</v>
      </c>
      <c r="BI314" s="75" t="n">
        <v>4.04811796901008</v>
      </c>
      <c r="BJ314" s="75" t="n">
        <v>11912.9574127</v>
      </c>
      <c r="BO314" s="75" t="n">
        <v>4.27956428878837</v>
      </c>
      <c r="BP314" s="75" t="n">
        <v>12026.2252609</v>
      </c>
      <c r="BR314" s="75" t="n">
        <v>4.04811796901008</v>
      </c>
      <c r="BS314" s="75" t="n">
        <v>11912.9574127</v>
      </c>
      <c r="BX314" s="75" t="n">
        <v>3.63139303071276</v>
      </c>
      <c r="BY314" s="75" t="n">
        <v>321.40169555</v>
      </c>
      <c r="CD314" s="75" t="n">
        <v>4.1734339496573</v>
      </c>
      <c r="CE314" s="75" t="n">
        <v>12396.0562578</v>
      </c>
      <c r="CJ314" s="75" t="n">
        <v>3.63139303071276</v>
      </c>
      <c r="CK314" s="75" t="n">
        <v>321.40169555</v>
      </c>
      <c r="CP314" s="75" t="n">
        <v>4.1734339496573</v>
      </c>
      <c r="CQ314" s="75" t="n">
        <v>12396.0562578</v>
      </c>
    </row>
    <row r="315" s="75" customFormat="true" ht="14.5" hidden="false" customHeight="false" outlineLevel="0" collapsed="false">
      <c r="A315" s="75" t="n">
        <v>6.52996395367589</v>
      </c>
      <c r="B315" s="75" t="n">
        <v>7296.1871272</v>
      </c>
      <c r="J315" s="75" t="n">
        <v>6.24075187176569</v>
      </c>
      <c r="K315" s="75" t="n">
        <v>7463.2559056</v>
      </c>
      <c r="S315" s="75" t="n">
        <v>6.38235143468751</v>
      </c>
      <c r="T315" s="75" t="n">
        <v>7389.9701544</v>
      </c>
      <c r="AB315" s="75" t="n">
        <v>6.52996395367589</v>
      </c>
      <c r="AC315" s="75" t="n">
        <v>7296.1871272</v>
      </c>
      <c r="AK315" s="75" t="n">
        <v>6.24075187176569</v>
      </c>
      <c r="AL315" s="75" t="n">
        <v>7463.2559056</v>
      </c>
      <c r="AT315" s="75" t="n">
        <v>6.38235143468751</v>
      </c>
      <c r="AU315" s="75" t="n">
        <v>7389.9701544</v>
      </c>
      <c r="BF315" s="75" t="n">
        <v>4.27651541746655</v>
      </c>
      <c r="BG315" s="75" t="n">
        <v>12105.8691368</v>
      </c>
      <c r="BI315" s="75" t="n">
        <v>4.04291006198173</v>
      </c>
      <c r="BJ315" s="75" t="n">
        <v>11991.8511704</v>
      </c>
      <c r="BO315" s="75" t="n">
        <v>4.27651541746655</v>
      </c>
      <c r="BP315" s="75" t="n">
        <v>12105.8691368</v>
      </c>
      <c r="BR315" s="75" t="n">
        <v>4.04291006198173</v>
      </c>
      <c r="BS315" s="75" t="n">
        <v>11991.8511704</v>
      </c>
      <c r="BX315" s="75" t="n">
        <v>3.58044976555938</v>
      </c>
      <c r="BY315" s="75" t="n">
        <v>323.5301836</v>
      </c>
      <c r="CD315" s="75" t="n">
        <v>4.1734339496573</v>
      </c>
      <c r="CE315" s="75" t="n">
        <v>12478.1493456</v>
      </c>
      <c r="CJ315" s="75" t="n">
        <v>3.58044976555938</v>
      </c>
      <c r="CK315" s="75" t="n">
        <v>323.5301836</v>
      </c>
      <c r="CP315" s="75" t="n">
        <v>4.1734339496573</v>
      </c>
      <c r="CQ315" s="75" t="n">
        <v>12478.1493456</v>
      </c>
    </row>
    <row r="316" s="75" customFormat="true" ht="14.5" hidden="false" customHeight="false" outlineLevel="0" collapsed="false">
      <c r="A316" s="75" t="n">
        <v>6.52996395367589</v>
      </c>
      <c r="B316" s="75" t="n">
        <v>7296.1871272</v>
      </c>
      <c r="J316" s="75" t="n">
        <v>6.24075187176569</v>
      </c>
      <c r="K316" s="75" t="n">
        <v>7463.2559056</v>
      </c>
      <c r="S316" s="75" t="n">
        <v>6.38235143468751</v>
      </c>
      <c r="T316" s="75" t="n">
        <v>7389.9701544</v>
      </c>
      <c r="AB316" s="75" t="n">
        <v>6.52996395367589</v>
      </c>
      <c r="AC316" s="75" t="n">
        <v>7296.1871272</v>
      </c>
      <c r="AK316" s="75" t="n">
        <v>6.24075187176569</v>
      </c>
      <c r="AL316" s="75" t="n">
        <v>7463.2559056</v>
      </c>
      <c r="AT316" s="75" t="n">
        <v>6.38235143468751</v>
      </c>
      <c r="AU316" s="75" t="n">
        <v>7389.9701544</v>
      </c>
      <c r="BF316" s="75" t="n">
        <v>4.27651541746655</v>
      </c>
      <c r="BG316" s="75" t="n">
        <v>12105.8691368</v>
      </c>
      <c r="BI316" s="75" t="n">
        <v>4.04291006198173</v>
      </c>
      <c r="BJ316" s="75" t="n">
        <v>11991.8511704</v>
      </c>
      <c r="BO316" s="75" t="n">
        <v>4.27651541746655</v>
      </c>
      <c r="BP316" s="75" t="n">
        <v>12105.8691368</v>
      </c>
      <c r="BR316" s="75" t="n">
        <v>4.04291006198173</v>
      </c>
      <c r="BS316" s="75" t="n">
        <v>11991.8511704</v>
      </c>
      <c r="BX316" s="75" t="n">
        <v>3.58044976555938</v>
      </c>
      <c r="BY316" s="75" t="n">
        <v>323.5301836</v>
      </c>
      <c r="CD316" s="75" t="n">
        <v>4.1734339496573</v>
      </c>
      <c r="CE316" s="75" t="n">
        <v>12478.1493456</v>
      </c>
      <c r="CJ316" s="75" t="n">
        <v>3.58044976555938</v>
      </c>
      <c r="CK316" s="75" t="n">
        <v>323.5301836</v>
      </c>
      <c r="CP316" s="75" t="n">
        <v>4.1734339496573</v>
      </c>
      <c r="CQ316" s="75" t="n">
        <v>12478.1493456</v>
      </c>
    </row>
    <row r="317" s="75" customFormat="true" ht="14.5" hidden="false" customHeight="false" outlineLevel="0" collapsed="false">
      <c r="A317" s="75" t="n">
        <v>6.44116483661537</v>
      </c>
      <c r="B317" s="75" t="n">
        <v>7344.1883583</v>
      </c>
      <c r="J317" s="75" t="n">
        <v>6.17737083043964</v>
      </c>
      <c r="K317" s="75" t="n">
        <v>7512.3562734</v>
      </c>
      <c r="S317" s="75" t="n">
        <v>6.28722609497557</v>
      </c>
      <c r="T317" s="75" t="n">
        <v>7438.5883791</v>
      </c>
      <c r="AB317" s="75" t="n">
        <v>6.44116483661537</v>
      </c>
      <c r="AC317" s="75" t="n">
        <v>7344.1883583</v>
      </c>
      <c r="AK317" s="75" t="n">
        <v>6.17737083043964</v>
      </c>
      <c r="AL317" s="75" t="n">
        <v>7512.3562734</v>
      </c>
      <c r="AT317" s="75" t="n">
        <v>6.28722609497557</v>
      </c>
      <c r="AU317" s="75" t="n">
        <v>7438.5883791</v>
      </c>
      <c r="BF317" s="75" t="n">
        <v>4.17453466366972</v>
      </c>
      <c r="BG317" s="75" t="n">
        <v>12185.5130127</v>
      </c>
      <c r="BI317" s="75" t="n">
        <v>4.03763894479916</v>
      </c>
      <c r="BJ317" s="75" t="n">
        <v>12070.7449281</v>
      </c>
      <c r="BO317" s="75" t="n">
        <v>4.17453466366972</v>
      </c>
      <c r="BP317" s="75" t="n">
        <v>12185.5130127</v>
      </c>
      <c r="BR317" s="75" t="n">
        <v>4.03763894479916</v>
      </c>
      <c r="BS317" s="75" t="n">
        <v>12070.7449281</v>
      </c>
      <c r="BX317" s="75" t="n">
        <v>3.55594043781851</v>
      </c>
      <c r="BY317" s="75" t="n">
        <v>325.65867165</v>
      </c>
      <c r="CD317" s="75" t="n">
        <v>4.16842381810315</v>
      </c>
      <c r="CE317" s="75" t="n">
        <v>12560.2424334</v>
      </c>
      <c r="CJ317" s="75" t="n">
        <v>3.55594043781851</v>
      </c>
      <c r="CK317" s="75" t="n">
        <v>325.65867165</v>
      </c>
      <c r="CP317" s="75" t="n">
        <v>4.16842381810315</v>
      </c>
      <c r="CQ317" s="75" t="n">
        <v>12560.2424334</v>
      </c>
    </row>
    <row r="318" s="75" customFormat="true" ht="14.5" hidden="false" customHeight="false" outlineLevel="0" collapsed="false">
      <c r="A318" s="75" t="n">
        <v>6.44116483661537</v>
      </c>
      <c r="B318" s="75" t="n">
        <v>7344.1883583</v>
      </c>
      <c r="J318" s="75" t="n">
        <v>6.17737083043964</v>
      </c>
      <c r="K318" s="75" t="n">
        <v>7512.3562734</v>
      </c>
      <c r="S318" s="75" t="n">
        <v>6.28722609497557</v>
      </c>
      <c r="T318" s="75" t="n">
        <v>7438.5883791</v>
      </c>
      <c r="AB318" s="75" t="n">
        <v>6.44116483661537</v>
      </c>
      <c r="AC318" s="75" t="n">
        <v>7344.1883583</v>
      </c>
      <c r="AK318" s="75" t="n">
        <v>6.17737083043964</v>
      </c>
      <c r="AL318" s="75" t="n">
        <v>7512.3562734</v>
      </c>
      <c r="AT318" s="75" t="n">
        <v>6.28722609497557</v>
      </c>
      <c r="AU318" s="75" t="n">
        <v>7438.5883791</v>
      </c>
      <c r="BF318" s="75" t="n">
        <v>4.17453466366972</v>
      </c>
      <c r="BG318" s="75" t="n">
        <v>12185.5130127</v>
      </c>
      <c r="BI318" s="75" t="n">
        <v>4.03763894479916</v>
      </c>
      <c r="BJ318" s="75" t="n">
        <v>12070.7449281</v>
      </c>
      <c r="BO318" s="75" t="n">
        <v>4.17453466366972</v>
      </c>
      <c r="BP318" s="75" t="n">
        <v>12185.5130127</v>
      </c>
      <c r="BR318" s="75" t="n">
        <v>4.03763894479916</v>
      </c>
      <c r="BS318" s="75" t="n">
        <v>12070.7449281</v>
      </c>
      <c r="BX318" s="75" t="n">
        <v>3.55594043781851</v>
      </c>
      <c r="BY318" s="75" t="n">
        <v>325.65867165</v>
      </c>
      <c r="CD318" s="75" t="n">
        <v>4.16842381810315</v>
      </c>
      <c r="CE318" s="75" t="n">
        <v>12560.2424334</v>
      </c>
      <c r="CJ318" s="75" t="n">
        <v>3.55594043781851</v>
      </c>
      <c r="CK318" s="75" t="n">
        <v>325.65867165</v>
      </c>
      <c r="CP318" s="75" t="n">
        <v>4.16842381810315</v>
      </c>
      <c r="CQ318" s="75" t="n">
        <v>12560.2424334</v>
      </c>
    </row>
    <row r="319" s="75" customFormat="true" ht="14.5" hidden="false" customHeight="false" outlineLevel="0" collapsed="false">
      <c r="A319" s="75" t="n">
        <v>6.31188271794248</v>
      </c>
      <c r="B319" s="75" t="n">
        <v>7392.1895894</v>
      </c>
      <c r="J319" s="75" t="n">
        <v>6.06972537018968</v>
      </c>
      <c r="K319" s="75" t="n">
        <v>7561.4566412</v>
      </c>
      <c r="S319" s="75" t="n">
        <v>6.19641132965886</v>
      </c>
      <c r="T319" s="75" t="n">
        <v>7487.2066038</v>
      </c>
      <c r="AB319" s="75" t="n">
        <v>6.31188271794248</v>
      </c>
      <c r="AC319" s="75" t="n">
        <v>7392.1895894</v>
      </c>
      <c r="AK319" s="75" t="n">
        <v>6.06972537018968</v>
      </c>
      <c r="AL319" s="75" t="n">
        <v>7561.4566412</v>
      </c>
      <c r="AT319" s="75" t="n">
        <v>6.19641132965886</v>
      </c>
      <c r="AU319" s="75" t="n">
        <v>7487.2066038</v>
      </c>
      <c r="BF319" s="75" t="n">
        <v>4.16953728740063</v>
      </c>
      <c r="BG319" s="75" t="n">
        <v>12265.1568886</v>
      </c>
      <c r="BI319" s="75" t="n">
        <v>4.03763894479916</v>
      </c>
      <c r="BJ319" s="75" t="n">
        <v>12149.6386858</v>
      </c>
      <c r="BO319" s="75" t="n">
        <v>4.16953728740063</v>
      </c>
      <c r="BP319" s="75" t="n">
        <v>12265.1568886</v>
      </c>
      <c r="BR319" s="75" t="n">
        <v>4.03763894479916</v>
      </c>
      <c r="BS319" s="75" t="n">
        <v>12149.6386858</v>
      </c>
      <c r="BX319" s="75" t="n">
        <v>3.52272671560493</v>
      </c>
      <c r="BY319" s="75" t="n">
        <v>327.7871597</v>
      </c>
      <c r="CD319" s="75" t="n">
        <v>4.15600872329296</v>
      </c>
      <c r="CE319" s="75" t="n">
        <v>12642.3355212</v>
      </c>
      <c r="CJ319" s="75" t="n">
        <v>3.52272671560493</v>
      </c>
      <c r="CK319" s="75" t="n">
        <v>327.7871597</v>
      </c>
      <c r="CP319" s="75" t="n">
        <v>4.15600872329296</v>
      </c>
      <c r="CQ319" s="75" t="n">
        <v>12642.3355212</v>
      </c>
    </row>
    <row r="320" s="75" customFormat="true" ht="14.5" hidden="false" customHeight="false" outlineLevel="0" collapsed="false">
      <c r="A320" s="75" t="n">
        <v>6.31188271794248</v>
      </c>
      <c r="B320" s="75" t="n">
        <v>7392.1895894</v>
      </c>
      <c r="J320" s="75" t="n">
        <v>6.06972537018968</v>
      </c>
      <c r="K320" s="75" t="n">
        <v>7561.4566412</v>
      </c>
      <c r="S320" s="75" t="n">
        <v>6.19641132965886</v>
      </c>
      <c r="T320" s="75" t="n">
        <v>7487.2066038</v>
      </c>
      <c r="AB320" s="75" t="n">
        <v>6.31188271794248</v>
      </c>
      <c r="AC320" s="75" t="n">
        <v>7392.1895894</v>
      </c>
      <c r="AK320" s="75" t="n">
        <v>6.06972537018968</v>
      </c>
      <c r="AL320" s="75" t="n">
        <v>7561.4566412</v>
      </c>
      <c r="AT320" s="75" t="n">
        <v>6.19641132965886</v>
      </c>
      <c r="AU320" s="75" t="n">
        <v>7487.2066038</v>
      </c>
      <c r="BF320" s="75" t="n">
        <v>4.16953728740063</v>
      </c>
      <c r="BG320" s="75" t="n">
        <v>12265.1568886</v>
      </c>
      <c r="BI320" s="75" t="n">
        <v>4.03763894479916</v>
      </c>
      <c r="BJ320" s="75" t="n">
        <v>12149.6386858</v>
      </c>
      <c r="BO320" s="75" t="n">
        <v>4.16953728740063</v>
      </c>
      <c r="BP320" s="75" t="n">
        <v>12265.1568886</v>
      </c>
      <c r="BR320" s="75" t="n">
        <v>4.03763894479916</v>
      </c>
      <c r="BS320" s="75" t="n">
        <v>12149.6386858</v>
      </c>
      <c r="BX320" s="75" t="n">
        <v>3.52272671560493</v>
      </c>
      <c r="BY320" s="75" t="n">
        <v>327.7871597</v>
      </c>
      <c r="CD320" s="75" t="n">
        <v>4.15600872329296</v>
      </c>
      <c r="CE320" s="75" t="n">
        <v>12642.3355212</v>
      </c>
      <c r="CJ320" s="75" t="n">
        <v>3.52272671560493</v>
      </c>
      <c r="CK320" s="75" t="n">
        <v>327.7871597</v>
      </c>
      <c r="CP320" s="75" t="n">
        <v>4.15600872329296</v>
      </c>
      <c r="CQ320" s="75" t="n">
        <v>12642.3355212</v>
      </c>
    </row>
    <row r="321" s="75" customFormat="true" ht="14.5" hidden="false" customHeight="false" outlineLevel="0" collapsed="false">
      <c r="A321" s="75" t="n">
        <v>6.23946352884965</v>
      </c>
      <c r="B321" s="75" t="n">
        <v>7440.1908205</v>
      </c>
      <c r="J321" s="75" t="n">
        <v>5.95570081582397</v>
      </c>
      <c r="K321" s="75" t="n">
        <v>7610.557009</v>
      </c>
      <c r="S321" s="75" t="n">
        <v>6.13556598721337</v>
      </c>
      <c r="T321" s="75" t="n">
        <v>7535.8248285</v>
      </c>
      <c r="AB321" s="75" t="n">
        <v>6.23946352884965</v>
      </c>
      <c r="AC321" s="75" t="n">
        <v>7440.1908205</v>
      </c>
      <c r="AK321" s="75" t="n">
        <v>5.95570081582397</v>
      </c>
      <c r="AL321" s="75" t="n">
        <v>7610.557009</v>
      </c>
      <c r="AT321" s="75" t="n">
        <v>6.13556598721337</v>
      </c>
      <c r="AU321" s="75" t="n">
        <v>7535.8248285</v>
      </c>
      <c r="BF321" s="75" t="n">
        <v>4.16842381810315</v>
      </c>
      <c r="BG321" s="75" t="n">
        <v>12344.8007645</v>
      </c>
      <c r="BI321" s="75" t="n">
        <v>4.00159671253132</v>
      </c>
      <c r="BJ321" s="75" t="n">
        <v>12228.5324435</v>
      </c>
      <c r="BO321" s="75" t="n">
        <v>4.16842381810315</v>
      </c>
      <c r="BP321" s="75" t="n">
        <v>12344.8007645</v>
      </c>
      <c r="BR321" s="75" t="n">
        <v>4.00159671253132</v>
      </c>
      <c r="BS321" s="75" t="n">
        <v>12228.5324435</v>
      </c>
      <c r="BX321" s="75" t="n">
        <v>3.49208491545337</v>
      </c>
      <c r="BY321" s="75" t="n">
        <v>329.91564775</v>
      </c>
      <c r="CD321" s="75" t="n">
        <v>4.15600872329296</v>
      </c>
      <c r="CE321" s="75" t="n">
        <v>12724.428609</v>
      </c>
      <c r="CJ321" s="75" t="n">
        <v>3.49208491545337</v>
      </c>
      <c r="CK321" s="75" t="n">
        <v>329.91564775</v>
      </c>
      <c r="CP321" s="75" t="n">
        <v>4.15600872329296</v>
      </c>
      <c r="CQ321" s="75" t="n">
        <v>12724.428609</v>
      </c>
    </row>
    <row r="322" s="75" customFormat="true" ht="14.5" hidden="false" customHeight="false" outlineLevel="0" collapsed="false">
      <c r="A322" s="75" t="n">
        <v>6.23946352884965</v>
      </c>
      <c r="B322" s="75" t="n">
        <v>7440.1908205</v>
      </c>
      <c r="J322" s="75" t="n">
        <v>5.95570081582397</v>
      </c>
      <c r="K322" s="75" t="n">
        <v>7610.557009</v>
      </c>
      <c r="S322" s="75" t="n">
        <v>6.13556598721337</v>
      </c>
      <c r="T322" s="75" t="n">
        <v>7535.8248285</v>
      </c>
      <c r="AB322" s="75" t="n">
        <v>6.23946352884965</v>
      </c>
      <c r="AC322" s="75" t="n">
        <v>7440.1908205</v>
      </c>
      <c r="AK322" s="75" t="n">
        <v>5.95570081582397</v>
      </c>
      <c r="AL322" s="75" t="n">
        <v>7610.557009</v>
      </c>
      <c r="AT322" s="75" t="n">
        <v>6.13556598721337</v>
      </c>
      <c r="AU322" s="75" t="n">
        <v>7535.8248285</v>
      </c>
      <c r="BF322" s="75" t="n">
        <v>4.16842381810315</v>
      </c>
      <c r="BG322" s="75" t="n">
        <v>12344.8007645</v>
      </c>
      <c r="BI322" s="75" t="n">
        <v>4.00159671253132</v>
      </c>
      <c r="BJ322" s="75" t="n">
        <v>12228.5324435</v>
      </c>
      <c r="BO322" s="75" t="n">
        <v>4.16842381810315</v>
      </c>
      <c r="BP322" s="75" t="n">
        <v>12344.8007645</v>
      </c>
      <c r="BR322" s="75" t="n">
        <v>4.00159671253132</v>
      </c>
      <c r="BS322" s="75" t="n">
        <v>12228.5324435</v>
      </c>
      <c r="BX322" s="75" t="n">
        <v>3.49208491545337</v>
      </c>
      <c r="BY322" s="75" t="n">
        <v>329.91564775</v>
      </c>
      <c r="CD322" s="75" t="n">
        <v>4.15600872329296</v>
      </c>
      <c r="CE322" s="75" t="n">
        <v>12724.428609</v>
      </c>
      <c r="CJ322" s="75" t="n">
        <v>3.49208491545337</v>
      </c>
      <c r="CK322" s="75" t="n">
        <v>329.91564775</v>
      </c>
      <c r="CP322" s="75" t="n">
        <v>4.15600872329296</v>
      </c>
      <c r="CQ322" s="75" t="n">
        <v>12724.428609</v>
      </c>
    </row>
    <row r="323" s="75" customFormat="true" ht="14.5" hidden="false" customHeight="false" outlineLevel="0" collapsed="false">
      <c r="A323" s="75" t="n">
        <v>6.18757021066693</v>
      </c>
      <c r="B323" s="75" t="n">
        <v>7488.1920516</v>
      </c>
      <c r="J323" s="75" t="n">
        <v>5.85892790685205</v>
      </c>
      <c r="K323" s="75" t="n">
        <v>7659.6573768</v>
      </c>
      <c r="S323" s="75" t="n">
        <v>6.09685488306283</v>
      </c>
      <c r="T323" s="75" t="n">
        <v>7584.4430532</v>
      </c>
      <c r="AB323" s="75" t="n">
        <v>6.18757021066693</v>
      </c>
      <c r="AC323" s="75" t="n">
        <v>7488.1920516</v>
      </c>
      <c r="AK323" s="75" t="n">
        <v>5.85892790685205</v>
      </c>
      <c r="AL323" s="75" t="n">
        <v>7659.6573768</v>
      </c>
      <c r="AT323" s="75" t="n">
        <v>6.09685488306283</v>
      </c>
      <c r="AU323" s="75" t="n">
        <v>7584.4430532</v>
      </c>
      <c r="BF323" s="75" t="n">
        <v>4.16842381810315</v>
      </c>
      <c r="BG323" s="75" t="n">
        <v>12424.4446404</v>
      </c>
      <c r="BI323" s="75" t="n">
        <v>3.99579601462601</v>
      </c>
      <c r="BJ323" s="75" t="n">
        <v>12307.4262012</v>
      </c>
      <c r="BO323" s="75" t="n">
        <v>4.16842381810315</v>
      </c>
      <c r="BP323" s="75" t="n">
        <v>12424.4446404</v>
      </c>
      <c r="BR323" s="75" t="n">
        <v>3.99579601462601</v>
      </c>
      <c r="BS323" s="75" t="n">
        <v>12307.4262012</v>
      </c>
      <c r="BX323" s="75" t="n">
        <v>3.46478751964594</v>
      </c>
      <c r="BY323" s="75" t="n">
        <v>332.0441358</v>
      </c>
      <c r="CD323" s="75" t="n">
        <v>4.15600872329296</v>
      </c>
      <c r="CE323" s="75" t="n">
        <v>12806.5216968</v>
      </c>
      <c r="CJ323" s="75" t="n">
        <v>3.46478751964594</v>
      </c>
      <c r="CK323" s="75" t="n">
        <v>332.0441358</v>
      </c>
      <c r="CP323" s="75" t="n">
        <v>4.15600872329296</v>
      </c>
      <c r="CQ323" s="75" t="n">
        <v>12806.5216968</v>
      </c>
    </row>
    <row r="324" s="75" customFormat="true" ht="14.5" hidden="false" customHeight="false" outlineLevel="0" collapsed="false">
      <c r="A324" s="75" t="n">
        <v>6.18757021066693</v>
      </c>
      <c r="B324" s="75" t="n">
        <v>7488.1920516</v>
      </c>
      <c r="J324" s="75" t="n">
        <v>5.85892790685205</v>
      </c>
      <c r="K324" s="75" t="n">
        <v>7659.6573768</v>
      </c>
      <c r="S324" s="75" t="n">
        <v>6.09685488306283</v>
      </c>
      <c r="T324" s="75" t="n">
        <v>7584.4430532</v>
      </c>
      <c r="AB324" s="75" t="n">
        <v>6.18757021066693</v>
      </c>
      <c r="AC324" s="75" t="n">
        <v>7488.1920516</v>
      </c>
      <c r="AK324" s="75" t="n">
        <v>5.85892790685205</v>
      </c>
      <c r="AL324" s="75" t="n">
        <v>7659.6573768</v>
      </c>
      <c r="AT324" s="75" t="n">
        <v>6.09685488306283</v>
      </c>
      <c r="AU324" s="75" t="n">
        <v>7584.4430532</v>
      </c>
      <c r="BF324" s="75" t="n">
        <v>4.16842381810315</v>
      </c>
      <c r="BG324" s="75" t="n">
        <v>12424.4446404</v>
      </c>
      <c r="BI324" s="75" t="n">
        <v>3.99579601462601</v>
      </c>
      <c r="BJ324" s="75" t="n">
        <v>12307.4262012</v>
      </c>
      <c r="BO324" s="75" t="n">
        <v>4.16842381810315</v>
      </c>
      <c r="BP324" s="75" t="n">
        <v>12424.4446404</v>
      </c>
      <c r="BR324" s="75" t="n">
        <v>3.99579601462601</v>
      </c>
      <c r="BS324" s="75" t="n">
        <v>12307.4262012</v>
      </c>
      <c r="BX324" s="75" t="n">
        <v>3.46478751964594</v>
      </c>
      <c r="BY324" s="75" t="n">
        <v>332.0441358</v>
      </c>
      <c r="CD324" s="75" t="n">
        <v>4.15600872329296</v>
      </c>
      <c r="CE324" s="75" t="n">
        <v>12806.5216968</v>
      </c>
      <c r="CJ324" s="75" t="n">
        <v>3.46478751964594</v>
      </c>
      <c r="CK324" s="75" t="n">
        <v>332.0441358</v>
      </c>
      <c r="CP324" s="75" t="n">
        <v>4.15600872329296</v>
      </c>
      <c r="CQ324" s="75" t="n">
        <v>12806.5216968</v>
      </c>
    </row>
    <row r="325" s="75" customFormat="true" ht="14.5" hidden="false" customHeight="false" outlineLevel="0" collapsed="false">
      <c r="A325" s="75" t="n">
        <v>6.11082317901098</v>
      </c>
      <c r="B325" s="75" t="n">
        <v>7536.1932827</v>
      </c>
      <c r="J325" s="75" t="n">
        <v>5.80188462089942</v>
      </c>
      <c r="K325" s="75" t="n">
        <v>7708.7577446</v>
      </c>
      <c r="S325" s="75" t="n">
        <v>6.01934141412391</v>
      </c>
      <c r="T325" s="75" t="n">
        <v>7633.0612779</v>
      </c>
      <c r="AB325" s="75" t="n">
        <v>6.11082317901098</v>
      </c>
      <c r="AC325" s="75" t="n">
        <v>7536.1932827</v>
      </c>
      <c r="AK325" s="75" t="n">
        <v>5.80188462089942</v>
      </c>
      <c r="AL325" s="75" t="n">
        <v>7708.7577446</v>
      </c>
      <c r="AT325" s="75" t="n">
        <v>6.01934141412391</v>
      </c>
      <c r="AU325" s="75" t="n">
        <v>7633.0612779</v>
      </c>
      <c r="BF325" s="75" t="n">
        <v>4.16842381810315</v>
      </c>
      <c r="BG325" s="75" t="n">
        <v>12504.0885163</v>
      </c>
      <c r="BI325" s="75" t="n">
        <v>3.94227268520776</v>
      </c>
      <c r="BJ325" s="75" t="n">
        <v>12386.3199589</v>
      </c>
      <c r="BO325" s="75" t="n">
        <v>4.16842381810315</v>
      </c>
      <c r="BP325" s="75" t="n">
        <v>12504.0885163</v>
      </c>
      <c r="BR325" s="75" t="n">
        <v>3.94227268520776</v>
      </c>
      <c r="BS325" s="75" t="n">
        <v>12386.3199589</v>
      </c>
      <c r="BX325" s="75" t="n">
        <v>3.46478751964594</v>
      </c>
      <c r="BY325" s="75" t="n">
        <v>334.17262385</v>
      </c>
      <c r="CD325" s="75" t="n">
        <v>4.11529979402273</v>
      </c>
      <c r="CE325" s="75" t="n">
        <v>12888.6147846</v>
      </c>
      <c r="CJ325" s="75" t="n">
        <v>3.46478751964594</v>
      </c>
      <c r="CK325" s="75" t="n">
        <v>334.17262385</v>
      </c>
      <c r="CP325" s="75" t="n">
        <v>4.11529979402273</v>
      </c>
      <c r="CQ325" s="75" t="n">
        <v>12888.6147846</v>
      </c>
    </row>
    <row r="326" s="75" customFormat="true" ht="14.5" hidden="false" customHeight="false" outlineLevel="0" collapsed="false">
      <c r="A326" s="75" t="n">
        <v>6.11082317901098</v>
      </c>
      <c r="B326" s="75" t="n">
        <v>7536.1932827</v>
      </c>
      <c r="J326" s="75" t="n">
        <v>5.80188462089942</v>
      </c>
      <c r="K326" s="75" t="n">
        <v>7708.7577446</v>
      </c>
      <c r="S326" s="75" t="n">
        <v>6.01934141412391</v>
      </c>
      <c r="T326" s="75" t="n">
        <v>7633.0612779</v>
      </c>
      <c r="AB326" s="75" t="n">
        <v>6.11082317901098</v>
      </c>
      <c r="AC326" s="75" t="n">
        <v>7536.1932827</v>
      </c>
      <c r="AK326" s="75" t="n">
        <v>5.80188462089942</v>
      </c>
      <c r="AL326" s="75" t="n">
        <v>7708.7577446</v>
      </c>
      <c r="AT326" s="75" t="n">
        <v>6.01934141412391</v>
      </c>
      <c r="AU326" s="75" t="n">
        <v>7633.0612779</v>
      </c>
      <c r="BF326" s="75" t="n">
        <v>4.16842381810315</v>
      </c>
      <c r="BG326" s="75" t="n">
        <v>12504.0885163</v>
      </c>
      <c r="BI326" s="75" t="n">
        <v>3.94227268520776</v>
      </c>
      <c r="BJ326" s="75" t="n">
        <v>12386.3199589</v>
      </c>
      <c r="BO326" s="75" t="n">
        <v>4.16842381810315</v>
      </c>
      <c r="BP326" s="75" t="n">
        <v>12504.0885163</v>
      </c>
      <c r="BR326" s="75" t="n">
        <v>3.94227268520776</v>
      </c>
      <c r="BS326" s="75" t="n">
        <v>12386.3199589</v>
      </c>
      <c r="BX326" s="75" t="n">
        <v>3.46478751964594</v>
      </c>
      <c r="BY326" s="75" t="n">
        <v>334.17262385</v>
      </c>
      <c r="CD326" s="75" t="n">
        <v>4.11529979402273</v>
      </c>
      <c r="CE326" s="75" t="n">
        <v>12888.6147846</v>
      </c>
      <c r="CJ326" s="75" t="n">
        <v>3.46478751964594</v>
      </c>
      <c r="CK326" s="75" t="n">
        <v>334.17262385</v>
      </c>
      <c r="CP326" s="75" t="n">
        <v>4.11529979402273</v>
      </c>
      <c r="CQ326" s="75" t="n">
        <v>12888.6147846</v>
      </c>
    </row>
    <row r="327" s="75" customFormat="true" ht="14.5" hidden="false" customHeight="false" outlineLevel="0" collapsed="false">
      <c r="A327" s="75" t="n">
        <v>6.05308023702625</v>
      </c>
      <c r="B327" s="75" t="n">
        <v>7584.1945138</v>
      </c>
      <c r="J327" s="75" t="n">
        <v>5.75684255820815</v>
      </c>
      <c r="K327" s="75" t="n">
        <v>7757.8581124</v>
      </c>
      <c r="S327" s="75" t="n">
        <v>5.92338159252404</v>
      </c>
      <c r="T327" s="75" t="n">
        <v>7681.6795026</v>
      </c>
      <c r="AB327" s="75" t="n">
        <v>6.05308023702625</v>
      </c>
      <c r="AC327" s="75" t="n">
        <v>7584.1945138</v>
      </c>
      <c r="AK327" s="75" t="n">
        <v>5.75684255820815</v>
      </c>
      <c r="AL327" s="75" t="n">
        <v>7757.8581124</v>
      </c>
      <c r="AT327" s="75" t="n">
        <v>5.92338159252404</v>
      </c>
      <c r="AU327" s="75" t="n">
        <v>7681.6795026</v>
      </c>
      <c r="BF327" s="75" t="n">
        <v>4.16842381810315</v>
      </c>
      <c r="BG327" s="75" t="n">
        <v>12583.7323922</v>
      </c>
      <c r="BI327" s="75" t="n">
        <v>3.94039195604801</v>
      </c>
      <c r="BJ327" s="75" t="n">
        <v>12465.2137166</v>
      </c>
      <c r="BO327" s="75" t="n">
        <v>4.16842381810315</v>
      </c>
      <c r="BP327" s="75" t="n">
        <v>12583.7323922</v>
      </c>
      <c r="BR327" s="75" t="n">
        <v>3.94039195604801</v>
      </c>
      <c r="BS327" s="75" t="n">
        <v>12465.2137166</v>
      </c>
      <c r="BX327" s="75" t="n">
        <v>3.42319124226406</v>
      </c>
      <c r="BY327" s="75" t="n">
        <v>336.3011119</v>
      </c>
      <c r="CD327" s="75" t="n">
        <v>4.11403799591903</v>
      </c>
      <c r="CE327" s="75" t="n">
        <v>12970.7078724</v>
      </c>
      <c r="CJ327" s="75" t="n">
        <v>3.42319124226406</v>
      </c>
      <c r="CK327" s="75" t="n">
        <v>336.3011119</v>
      </c>
      <c r="CP327" s="75" t="n">
        <v>4.11403799591903</v>
      </c>
      <c r="CQ327" s="75" t="n">
        <v>12970.7078724</v>
      </c>
    </row>
    <row r="328" s="75" customFormat="true" ht="14.5" hidden="false" customHeight="false" outlineLevel="0" collapsed="false">
      <c r="A328" s="75" t="n">
        <v>6.05308023702625</v>
      </c>
      <c r="B328" s="75" t="n">
        <v>7584.1945138</v>
      </c>
      <c r="J328" s="75" t="n">
        <v>5.75684255820815</v>
      </c>
      <c r="K328" s="75" t="n">
        <v>7757.8581124</v>
      </c>
      <c r="S328" s="75" t="n">
        <v>5.92338159252404</v>
      </c>
      <c r="T328" s="75" t="n">
        <v>7681.6795026</v>
      </c>
      <c r="AB328" s="75" t="n">
        <v>6.05308023702625</v>
      </c>
      <c r="AC328" s="75" t="n">
        <v>7584.1945138</v>
      </c>
      <c r="AK328" s="75" t="n">
        <v>5.75684255820815</v>
      </c>
      <c r="AL328" s="75" t="n">
        <v>7757.8581124</v>
      </c>
      <c r="AT328" s="75" t="n">
        <v>5.92338159252404</v>
      </c>
      <c r="AU328" s="75" t="n">
        <v>7681.6795026</v>
      </c>
      <c r="BF328" s="75" t="n">
        <v>4.16842381810315</v>
      </c>
      <c r="BG328" s="75" t="n">
        <v>12583.7323922</v>
      </c>
      <c r="BI328" s="75" t="n">
        <v>3.94039195604801</v>
      </c>
      <c r="BJ328" s="75" t="n">
        <v>12465.2137166</v>
      </c>
      <c r="BO328" s="75" t="n">
        <v>4.16842381810315</v>
      </c>
      <c r="BP328" s="75" t="n">
        <v>12583.7323922</v>
      </c>
      <c r="BR328" s="75" t="n">
        <v>3.94039195604801</v>
      </c>
      <c r="BS328" s="75" t="n">
        <v>12465.2137166</v>
      </c>
      <c r="BX328" s="75" t="n">
        <v>3.42319124226406</v>
      </c>
      <c r="BY328" s="75" t="n">
        <v>336.3011119</v>
      </c>
      <c r="CD328" s="75" t="n">
        <v>4.11403799591903</v>
      </c>
      <c r="CE328" s="75" t="n">
        <v>12970.7078724</v>
      </c>
      <c r="CJ328" s="75" t="n">
        <v>3.42319124226406</v>
      </c>
      <c r="CK328" s="75" t="n">
        <v>336.3011119</v>
      </c>
      <c r="CP328" s="75" t="n">
        <v>4.11403799591903</v>
      </c>
      <c r="CQ328" s="75" t="n">
        <v>12970.7078724</v>
      </c>
    </row>
    <row r="329" s="75" customFormat="true" ht="14.5" hidden="false" customHeight="false" outlineLevel="0" collapsed="false">
      <c r="A329" s="75" t="n">
        <v>5.97650648636776</v>
      </c>
      <c r="B329" s="75" t="n">
        <v>7632.1957449</v>
      </c>
      <c r="J329" s="75" t="n">
        <v>5.68404662643981</v>
      </c>
      <c r="K329" s="75" t="n">
        <v>7806.9584802</v>
      </c>
      <c r="S329" s="75" t="n">
        <v>5.87654478590173</v>
      </c>
      <c r="T329" s="75" t="n">
        <v>7730.2977273</v>
      </c>
      <c r="AB329" s="75" t="n">
        <v>5.97650648636776</v>
      </c>
      <c r="AC329" s="75" t="n">
        <v>7632.1957449</v>
      </c>
      <c r="AK329" s="75" t="n">
        <v>5.68404662643981</v>
      </c>
      <c r="AL329" s="75" t="n">
        <v>7806.9584802</v>
      </c>
      <c r="AT329" s="75" t="n">
        <v>5.87654478590173</v>
      </c>
      <c r="AU329" s="75" t="n">
        <v>7730.2977273</v>
      </c>
      <c r="BF329" s="75" t="n">
        <v>4.15600872329296</v>
      </c>
      <c r="BG329" s="75" t="n">
        <v>12663.3762681</v>
      </c>
      <c r="BI329" s="75" t="n">
        <v>3.35173190495698</v>
      </c>
      <c r="BJ329" s="75" t="n">
        <v>12544.1074743</v>
      </c>
      <c r="BO329" s="75" t="n">
        <v>4.15600872329296</v>
      </c>
      <c r="BP329" s="75" t="n">
        <v>12663.3762681</v>
      </c>
      <c r="BR329" s="75" t="n">
        <v>3.35173190495698</v>
      </c>
      <c r="BS329" s="75" t="n">
        <v>12544.1074743</v>
      </c>
      <c r="BX329" s="75" t="n">
        <v>3.41694546022821</v>
      </c>
      <c r="BY329" s="75" t="n">
        <v>338.42959995</v>
      </c>
      <c r="CD329" s="75" t="n">
        <v>3.99033145365975</v>
      </c>
      <c r="CE329" s="75" t="n">
        <v>13052.8009602</v>
      </c>
      <c r="CJ329" s="75" t="n">
        <v>3.41694546022821</v>
      </c>
      <c r="CK329" s="75" t="n">
        <v>338.42959995</v>
      </c>
      <c r="CP329" s="75" t="n">
        <v>3.99033145365975</v>
      </c>
      <c r="CQ329" s="75" t="n">
        <v>13052.8009602</v>
      </c>
    </row>
    <row r="330" s="75" customFormat="true" ht="14.5" hidden="false" customHeight="false" outlineLevel="0" collapsed="false">
      <c r="A330" s="75" t="n">
        <v>5.97650648636776</v>
      </c>
      <c r="B330" s="75" t="n">
        <v>7632.1957449</v>
      </c>
      <c r="J330" s="75" t="n">
        <v>5.68404662643981</v>
      </c>
      <c r="K330" s="75" t="n">
        <v>7806.9584802</v>
      </c>
      <c r="S330" s="75" t="n">
        <v>5.87654478590173</v>
      </c>
      <c r="T330" s="75" t="n">
        <v>7730.2977273</v>
      </c>
      <c r="AB330" s="75" t="n">
        <v>5.97650648636776</v>
      </c>
      <c r="AC330" s="75" t="n">
        <v>7632.1957449</v>
      </c>
      <c r="AK330" s="75" t="n">
        <v>5.68404662643981</v>
      </c>
      <c r="AL330" s="75" t="n">
        <v>7806.9584802</v>
      </c>
      <c r="AT330" s="75" t="n">
        <v>5.87654478590173</v>
      </c>
      <c r="AU330" s="75" t="n">
        <v>7730.2977273</v>
      </c>
      <c r="BF330" s="75" t="n">
        <v>4.15600872329296</v>
      </c>
      <c r="BG330" s="75" t="n">
        <v>12663.3762681</v>
      </c>
      <c r="BI330" s="75" t="n">
        <v>3.35173190495698</v>
      </c>
      <c r="BJ330" s="75" t="n">
        <v>12544.1074743</v>
      </c>
      <c r="BO330" s="75" t="n">
        <v>4.15600872329296</v>
      </c>
      <c r="BP330" s="75" t="n">
        <v>12663.3762681</v>
      </c>
      <c r="BR330" s="75" t="n">
        <v>3.35173190495698</v>
      </c>
      <c r="BS330" s="75" t="n">
        <v>12544.1074743</v>
      </c>
      <c r="BX330" s="75" t="n">
        <v>3.41694546022821</v>
      </c>
      <c r="BY330" s="75" t="n">
        <v>338.42959995</v>
      </c>
      <c r="CD330" s="75" t="n">
        <v>3.99033145365975</v>
      </c>
      <c r="CE330" s="75" t="n">
        <v>13052.8009602</v>
      </c>
      <c r="CJ330" s="75" t="n">
        <v>3.41694546022821</v>
      </c>
      <c r="CK330" s="75" t="n">
        <v>338.42959995</v>
      </c>
      <c r="CP330" s="75" t="n">
        <v>3.99033145365975</v>
      </c>
      <c r="CQ330" s="75" t="n">
        <v>13052.8009602</v>
      </c>
    </row>
    <row r="331" s="75" customFormat="true" ht="14.5" hidden="false" customHeight="false" outlineLevel="0" collapsed="false">
      <c r="A331" s="75" t="n">
        <v>5.90859759915122</v>
      </c>
      <c r="B331" s="75" t="n">
        <v>7680.196976</v>
      </c>
      <c r="J331" s="75" t="n">
        <v>5.61405152173889</v>
      </c>
      <c r="K331" s="75" t="n">
        <v>7856.058848</v>
      </c>
      <c r="S331" s="75" t="n">
        <v>5.85120900353809</v>
      </c>
      <c r="T331" s="75" t="n">
        <v>7778.915952</v>
      </c>
      <c r="AB331" s="75" t="n">
        <v>5.90859759915122</v>
      </c>
      <c r="AC331" s="75" t="n">
        <v>7680.196976</v>
      </c>
      <c r="AK331" s="75" t="n">
        <v>5.61405152173889</v>
      </c>
      <c r="AL331" s="75" t="n">
        <v>7856.058848</v>
      </c>
      <c r="AT331" s="75" t="n">
        <v>5.85120900353809</v>
      </c>
      <c r="AU331" s="75" t="n">
        <v>7778.915952</v>
      </c>
      <c r="BF331" s="75" t="n">
        <v>4.15600872329296</v>
      </c>
      <c r="BG331" s="75" t="n">
        <v>12743.020144</v>
      </c>
      <c r="BI331" s="75" t="n">
        <v>3.35173190495698</v>
      </c>
      <c r="BJ331" s="75" t="n">
        <v>12623.001232</v>
      </c>
      <c r="BO331" s="75" t="n">
        <v>4.15600872329296</v>
      </c>
      <c r="BP331" s="75" t="n">
        <v>12743.020144</v>
      </c>
      <c r="BR331" s="75" t="n">
        <v>3.35173190495698</v>
      </c>
      <c r="BS331" s="75" t="n">
        <v>12623.001232</v>
      </c>
      <c r="BX331" s="75" t="n">
        <v>3.41694546022821</v>
      </c>
      <c r="BY331" s="75" t="n">
        <v>340.558088</v>
      </c>
      <c r="CD331" s="75" t="n">
        <v>3.99033145365975</v>
      </c>
      <c r="CE331" s="75" t="n">
        <v>13134.894048</v>
      </c>
      <c r="CJ331" s="75" t="n">
        <v>3.41694546022821</v>
      </c>
      <c r="CK331" s="75" t="n">
        <v>340.558088</v>
      </c>
      <c r="CP331" s="75" t="n">
        <v>3.99033145365975</v>
      </c>
      <c r="CQ331" s="75" t="n">
        <v>13134.894048</v>
      </c>
    </row>
    <row r="332" s="75" customFormat="true" ht="14.5" hidden="false" customHeight="false" outlineLevel="0" collapsed="false">
      <c r="A332" s="75" t="n">
        <v>5.90859759915122</v>
      </c>
      <c r="B332" s="75" t="n">
        <v>7680.196976</v>
      </c>
      <c r="J332" s="75" t="n">
        <v>5.61405152173889</v>
      </c>
      <c r="K332" s="75" t="n">
        <v>7856.058848</v>
      </c>
      <c r="S332" s="75" t="n">
        <v>5.85120900353809</v>
      </c>
      <c r="T332" s="75" t="n">
        <v>7778.915952</v>
      </c>
      <c r="AB332" s="75" t="n">
        <v>5.90859759915122</v>
      </c>
      <c r="AC332" s="75" t="n">
        <v>7680.196976</v>
      </c>
      <c r="AK332" s="75" t="n">
        <v>5.61405152173889</v>
      </c>
      <c r="AL332" s="75" t="n">
        <v>7856.058848</v>
      </c>
      <c r="AT332" s="75" t="n">
        <v>5.85120900353809</v>
      </c>
      <c r="AU332" s="75" t="n">
        <v>7778.915952</v>
      </c>
      <c r="BF332" s="75" t="n">
        <v>4.15600872329296</v>
      </c>
      <c r="BG332" s="75" t="n">
        <v>12743.020144</v>
      </c>
      <c r="BI332" s="75" t="n">
        <v>3.35173190495698</v>
      </c>
      <c r="BJ332" s="75" t="n">
        <v>12623.001232</v>
      </c>
      <c r="BO332" s="75" t="n">
        <v>4.15600872329296</v>
      </c>
      <c r="BP332" s="75" t="n">
        <v>12743.020144</v>
      </c>
      <c r="BR332" s="75" t="n">
        <v>3.35173190495698</v>
      </c>
      <c r="BS332" s="75" t="n">
        <v>12623.001232</v>
      </c>
      <c r="BX332" s="75" t="n">
        <v>3.41694546022821</v>
      </c>
      <c r="BY332" s="75" t="n">
        <v>340.558088</v>
      </c>
      <c r="CD332" s="75" t="n">
        <v>3.99033145365975</v>
      </c>
      <c r="CE332" s="75" t="n">
        <v>13134.894048</v>
      </c>
      <c r="CJ332" s="75" t="n">
        <v>3.41694546022821</v>
      </c>
      <c r="CK332" s="75" t="n">
        <v>340.558088</v>
      </c>
      <c r="CP332" s="75" t="n">
        <v>3.99033145365975</v>
      </c>
      <c r="CQ332" s="75" t="n">
        <v>13134.894048</v>
      </c>
    </row>
    <row r="333" s="75" customFormat="true" ht="14.5" hidden="false" customHeight="false" outlineLevel="0" collapsed="false">
      <c r="A333" s="75" t="n">
        <v>5.83778691847667</v>
      </c>
      <c r="B333" s="75" t="n">
        <v>7728.1982071</v>
      </c>
      <c r="J333" s="75" t="n">
        <v>5.55772269163414</v>
      </c>
      <c r="K333" s="75" t="n">
        <v>7905.1592158</v>
      </c>
      <c r="S333" s="75" t="n">
        <v>5.7853331574695</v>
      </c>
      <c r="T333" s="75" t="n">
        <v>7827.5341767</v>
      </c>
      <c r="AB333" s="75" t="n">
        <v>5.83778691847667</v>
      </c>
      <c r="AC333" s="75" t="n">
        <v>7728.1982071</v>
      </c>
      <c r="AK333" s="75" t="n">
        <v>5.55772269163414</v>
      </c>
      <c r="AL333" s="75" t="n">
        <v>7905.1592158</v>
      </c>
      <c r="AT333" s="75" t="n">
        <v>5.7853331574695</v>
      </c>
      <c r="AU333" s="75" t="n">
        <v>7827.5341767</v>
      </c>
      <c r="BF333" s="75" t="n">
        <v>4.15079224593868</v>
      </c>
      <c r="BG333" s="75" t="n">
        <v>12822.6640199</v>
      </c>
      <c r="BI333" s="75" t="n">
        <v>3.35173190495698</v>
      </c>
      <c r="BJ333" s="75" t="n">
        <v>12701.8949897</v>
      </c>
      <c r="BO333" s="75" t="n">
        <v>4.15079224593868</v>
      </c>
      <c r="BP333" s="75" t="n">
        <v>12822.6640199</v>
      </c>
      <c r="BR333" s="75" t="n">
        <v>3.35173190495698</v>
      </c>
      <c r="BS333" s="75" t="n">
        <v>12701.8949897</v>
      </c>
      <c r="BX333" s="75" t="n">
        <v>3.34173120760134</v>
      </c>
      <c r="BY333" s="75" t="n">
        <v>342.68657605</v>
      </c>
      <c r="CD333" s="75" t="n">
        <v>3.98267066054537</v>
      </c>
      <c r="CE333" s="75" t="n">
        <v>13216.9871358</v>
      </c>
      <c r="CJ333" s="75" t="n">
        <v>3.34173120760134</v>
      </c>
      <c r="CK333" s="75" t="n">
        <v>342.68657605</v>
      </c>
      <c r="CP333" s="75" t="n">
        <v>3.98267066054537</v>
      </c>
      <c r="CQ333" s="75" t="n">
        <v>13216.9871358</v>
      </c>
    </row>
    <row r="334" customFormat="false" ht="14.5" hidden="false" customHeight="false" outlineLevel="0" collapsed="false">
      <c r="A334" s="0" t="n">
        <v>5.83778691847667</v>
      </c>
      <c r="B334" s="0" t="n">
        <v>7728.1982071</v>
      </c>
      <c r="J334" s="0" t="n">
        <v>5.55772269163414</v>
      </c>
      <c r="K334" s="0" t="n">
        <v>7905.1592158</v>
      </c>
      <c r="S334" s="0" t="n">
        <v>5.7853331574695</v>
      </c>
      <c r="T334" s="0" t="n">
        <v>7827.5341767</v>
      </c>
      <c r="AB334" s="0" t="n">
        <v>5.83778691847667</v>
      </c>
      <c r="AC334" s="0" t="n">
        <v>7728.1982071</v>
      </c>
      <c r="AK334" s="0" t="n">
        <v>5.55772269163414</v>
      </c>
      <c r="AL334" s="0" t="n">
        <v>7905.1592158</v>
      </c>
      <c r="AT334" s="0" t="n">
        <v>5.7853331574695</v>
      </c>
      <c r="AU334" s="0" t="n">
        <v>7827.5341767</v>
      </c>
      <c r="BF334" s="0" t="n">
        <v>4.15079224593868</v>
      </c>
      <c r="BG334" s="0" t="n">
        <v>12822.6640199</v>
      </c>
      <c r="BI334" s="0" t="n">
        <v>3.35173190495698</v>
      </c>
      <c r="BJ334" s="0" t="n">
        <v>12701.8949897</v>
      </c>
      <c r="BO334" s="0" t="n">
        <v>4.15079224593868</v>
      </c>
      <c r="BP334" s="0" t="n">
        <v>12822.6640199</v>
      </c>
      <c r="BR334" s="0" t="n">
        <v>3.35173190495698</v>
      </c>
      <c r="BS334" s="0" t="n">
        <v>12701.8949897</v>
      </c>
      <c r="BX334" s="0" t="n">
        <v>3.34173120760134</v>
      </c>
      <c r="BY334" s="0" t="n">
        <v>342.68657605</v>
      </c>
      <c r="CD334" s="0" t="n">
        <v>3.98267066054537</v>
      </c>
      <c r="CE334" s="0" t="n">
        <v>13216.9871358</v>
      </c>
      <c r="CJ334" s="0" t="n">
        <v>3.34173120760134</v>
      </c>
      <c r="CK334" s="0" t="n">
        <v>342.68657605</v>
      </c>
      <c r="CP334" s="0" t="n">
        <v>3.98267066054537</v>
      </c>
      <c r="CQ334" s="0" t="n">
        <v>13216.9871358</v>
      </c>
    </row>
    <row r="335" customFormat="false" ht="14.5" hidden="false" customHeight="false" outlineLevel="0" collapsed="false">
      <c r="A335" s="0" t="n">
        <v>5.76768004372827</v>
      </c>
      <c r="B335" s="0" t="n">
        <v>7776.1994382</v>
      </c>
      <c r="J335" s="0" t="n">
        <v>5.52600437963495</v>
      </c>
      <c r="K335" s="0" t="n">
        <v>7954.2595836</v>
      </c>
      <c r="S335" s="0" t="n">
        <v>5.72423626232315</v>
      </c>
      <c r="T335" s="0" t="n">
        <v>7876.1524014</v>
      </c>
      <c r="AB335" s="0" t="n">
        <v>5.76768004372827</v>
      </c>
      <c r="AC335" s="0" t="n">
        <v>7776.1994382</v>
      </c>
      <c r="AK335" s="0" t="n">
        <v>5.52600437963495</v>
      </c>
      <c r="AL335" s="0" t="n">
        <v>7954.2595836</v>
      </c>
      <c r="AT335" s="0" t="n">
        <v>5.72423626232315</v>
      </c>
      <c r="AU335" s="0" t="n">
        <v>7876.1524014</v>
      </c>
      <c r="BF335" s="0" t="n">
        <v>4.15079224593868</v>
      </c>
      <c r="BG335" s="0" t="n">
        <v>12902.3078958</v>
      </c>
      <c r="BI335" s="0" t="n">
        <v>3.29695754603286</v>
      </c>
      <c r="BJ335" s="0" t="n">
        <v>12780.7887474</v>
      </c>
      <c r="BO335" s="0" t="n">
        <v>4.15079224593868</v>
      </c>
      <c r="BP335" s="0" t="n">
        <v>12902.3078958</v>
      </c>
      <c r="BR335" s="0" t="n">
        <v>3.29695754603286</v>
      </c>
      <c r="BS335" s="0" t="n">
        <v>12780.7887474</v>
      </c>
      <c r="BX335" s="0" t="n">
        <v>3.26395151765366</v>
      </c>
      <c r="BY335" s="0" t="n">
        <v>344.8150641</v>
      </c>
      <c r="CD335" s="0" t="n">
        <v>3.98267066054537</v>
      </c>
      <c r="CE335" s="0" t="n">
        <v>13299.0802236</v>
      </c>
      <c r="CJ335" s="0" t="n">
        <v>3.26395151765366</v>
      </c>
      <c r="CK335" s="0" t="n">
        <v>344.8150641</v>
      </c>
      <c r="CP335" s="0" t="n">
        <v>3.98267066054537</v>
      </c>
      <c r="CQ335" s="0" t="n">
        <v>13299.0802236</v>
      </c>
    </row>
    <row r="336" customFormat="false" ht="14.5" hidden="false" customHeight="false" outlineLevel="0" collapsed="false">
      <c r="A336" s="0" t="n">
        <v>5.76768004372827</v>
      </c>
      <c r="B336" s="0" t="n">
        <v>7776.1994382</v>
      </c>
      <c r="J336" s="0" t="n">
        <v>5.52600437963495</v>
      </c>
      <c r="K336" s="0" t="n">
        <v>7954.2595836</v>
      </c>
      <c r="S336" s="0" t="n">
        <v>5.72423626232315</v>
      </c>
      <c r="T336" s="0" t="n">
        <v>7876.1524014</v>
      </c>
      <c r="AB336" s="0" t="n">
        <v>5.76768004372827</v>
      </c>
      <c r="AC336" s="0" t="n">
        <v>7776.1994382</v>
      </c>
      <c r="AK336" s="0" t="n">
        <v>5.52600437963495</v>
      </c>
      <c r="AL336" s="0" t="n">
        <v>7954.2595836</v>
      </c>
      <c r="AT336" s="0" t="n">
        <v>5.72423626232315</v>
      </c>
      <c r="AU336" s="0" t="n">
        <v>7876.1524014</v>
      </c>
      <c r="BF336" s="0" t="n">
        <v>4.15079224593868</v>
      </c>
      <c r="BG336" s="0" t="n">
        <v>12902.3078958</v>
      </c>
      <c r="BI336" s="0" t="n">
        <v>3.29695754603286</v>
      </c>
      <c r="BJ336" s="0" t="n">
        <v>12780.7887474</v>
      </c>
      <c r="BO336" s="0" t="n">
        <v>4.15079224593868</v>
      </c>
      <c r="BP336" s="0" t="n">
        <v>12902.3078958</v>
      </c>
      <c r="BR336" s="0" t="n">
        <v>3.29695754603286</v>
      </c>
      <c r="BS336" s="0" t="n">
        <v>12780.7887474</v>
      </c>
      <c r="BX336" s="0" t="n">
        <v>3.26395151765366</v>
      </c>
      <c r="BY336" s="0" t="n">
        <v>344.8150641</v>
      </c>
      <c r="CD336" s="0" t="n">
        <v>3.98267066054537</v>
      </c>
      <c r="CE336" s="0" t="n">
        <v>13299.0802236</v>
      </c>
      <c r="CJ336" s="0" t="n">
        <v>3.26395151765366</v>
      </c>
      <c r="CK336" s="0" t="n">
        <v>344.8150641</v>
      </c>
      <c r="CP336" s="0" t="n">
        <v>3.98267066054537</v>
      </c>
      <c r="CQ336" s="0" t="n">
        <v>13299.0802236</v>
      </c>
    </row>
    <row r="337" customFormat="false" ht="14.5" hidden="false" customHeight="false" outlineLevel="0" collapsed="false">
      <c r="A337" s="0" t="n">
        <v>5.63390202856952</v>
      </c>
      <c r="B337" s="0" t="n">
        <v>7824.2006693</v>
      </c>
      <c r="J337" s="0" t="n">
        <v>5.51396187911462</v>
      </c>
      <c r="K337" s="0" t="n">
        <v>8003.3599514</v>
      </c>
      <c r="S337" s="0" t="n">
        <v>5.66297681194294</v>
      </c>
      <c r="T337" s="0" t="n">
        <v>7924.7706261</v>
      </c>
      <c r="AB337" s="0" t="n">
        <v>5.63390202856952</v>
      </c>
      <c r="AC337" s="0" t="n">
        <v>7824.2006693</v>
      </c>
      <c r="AK337" s="0" t="n">
        <v>5.51396187911462</v>
      </c>
      <c r="AL337" s="0" t="n">
        <v>8003.3599514</v>
      </c>
      <c r="AT337" s="0" t="n">
        <v>5.66297681194294</v>
      </c>
      <c r="AU337" s="0" t="n">
        <v>7924.7706261</v>
      </c>
      <c r="BF337" s="0" t="n">
        <v>4.15079224593868</v>
      </c>
      <c r="BG337" s="0" t="n">
        <v>12981.9517717</v>
      </c>
      <c r="BI337" s="0" t="n">
        <v>3.29695754603286</v>
      </c>
      <c r="BJ337" s="0" t="n">
        <v>12859.6825051</v>
      </c>
      <c r="BO337" s="0" t="n">
        <v>4.15079224593868</v>
      </c>
      <c r="BP337" s="0" t="n">
        <v>12981.9517717</v>
      </c>
      <c r="BR337" s="0" t="n">
        <v>3.29695754603286</v>
      </c>
      <c r="BS337" s="0" t="n">
        <v>12859.6825051</v>
      </c>
      <c r="BX337" s="0" t="n">
        <v>3.26395151765366</v>
      </c>
      <c r="BY337" s="0" t="n">
        <v>346.94355215</v>
      </c>
      <c r="CD337" s="0" t="n">
        <v>3.98267066054537</v>
      </c>
      <c r="CE337" s="0" t="n">
        <v>13381.1733114</v>
      </c>
      <c r="CJ337" s="0" t="n">
        <v>3.26395151765366</v>
      </c>
      <c r="CK337" s="0" t="n">
        <v>346.94355215</v>
      </c>
      <c r="CP337" s="0" t="n">
        <v>3.98267066054537</v>
      </c>
      <c r="CQ337" s="0" t="n">
        <v>13381.1733114</v>
      </c>
    </row>
    <row r="338" customFormat="false" ht="14.5" hidden="false" customHeight="false" outlineLevel="0" collapsed="false">
      <c r="A338" s="0" t="n">
        <v>5.63390202856952</v>
      </c>
      <c r="B338" s="0" t="n">
        <v>7824.2006693</v>
      </c>
      <c r="J338" s="0" t="n">
        <v>5.51396187911462</v>
      </c>
      <c r="K338" s="0" t="n">
        <v>8003.3599514</v>
      </c>
      <c r="S338" s="0" t="n">
        <v>5.66297681194294</v>
      </c>
      <c r="T338" s="0" t="n">
        <v>7924.7706261</v>
      </c>
      <c r="AB338" s="0" t="n">
        <v>5.63390202856952</v>
      </c>
      <c r="AC338" s="0" t="n">
        <v>7824.2006693</v>
      </c>
      <c r="AK338" s="0" t="n">
        <v>5.51396187911462</v>
      </c>
      <c r="AL338" s="0" t="n">
        <v>8003.3599514</v>
      </c>
      <c r="AT338" s="0" t="n">
        <v>5.66297681194294</v>
      </c>
      <c r="AU338" s="0" t="n">
        <v>7924.7706261</v>
      </c>
      <c r="BF338" s="0" t="n">
        <v>4.15079224593868</v>
      </c>
      <c r="BG338" s="0" t="n">
        <v>12981.9517717</v>
      </c>
      <c r="BI338" s="0" t="n">
        <v>3.29695754603286</v>
      </c>
      <c r="BJ338" s="0" t="n">
        <v>12859.6825051</v>
      </c>
      <c r="BO338" s="0" t="n">
        <v>4.15079224593868</v>
      </c>
      <c r="BP338" s="0" t="n">
        <v>12981.9517717</v>
      </c>
      <c r="BR338" s="0" t="n">
        <v>3.29695754603286</v>
      </c>
      <c r="BS338" s="0" t="n">
        <v>12859.6825051</v>
      </c>
      <c r="BX338" s="0" t="n">
        <v>3.26395151765366</v>
      </c>
      <c r="BY338" s="0" t="n">
        <v>346.94355215</v>
      </c>
      <c r="CD338" s="0" t="n">
        <v>3.98267066054537</v>
      </c>
      <c r="CE338" s="0" t="n">
        <v>13381.1733114</v>
      </c>
      <c r="CJ338" s="0" t="n">
        <v>3.26395151765366</v>
      </c>
      <c r="CK338" s="0" t="n">
        <v>346.94355215</v>
      </c>
      <c r="CP338" s="0" t="n">
        <v>3.98267066054537</v>
      </c>
      <c r="CQ338" s="0" t="n">
        <v>13381.1733114</v>
      </c>
    </row>
    <row r="339" customFormat="false" ht="14.5" hidden="false" customHeight="false" outlineLevel="0" collapsed="false">
      <c r="A339" s="0" t="n">
        <v>5.60313967947075</v>
      </c>
      <c r="B339" s="0" t="n">
        <v>7872.2019004</v>
      </c>
      <c r="J339" s="0" t="n">
        <v>5.44611939526493</v>
      </c>
      <c r="K339" s="0" t="n">
        <v>8052.4603192</v>
      </c>
      <c r="S339" s="0" t="n">
        <v>5.57511141315396</v>
      </c>
      <c r="T339" s="0" t="n">
        <v>7973.3888508</v>
      </c>
      <c r="AB339" s="0" t="n">
        <v>5.60313967947075</v>
      </c>
      <c r="AC339" s="0" t="n">
        <v>7872.2019004</v>
      </c>
      <c r="AK339" s="0" t="n">
        <v>5.44611939526493</v>
      </c>
      <c r="AL339" s="0" t="n">
        <v>8052.4603192</v>
      </c>
      <c r="AT339" s="0" t="n">
        <v>5.57511141315396</v>
      </c>
      <c r="AU339" s="0" t="n">
        <v>7973.3888508</v>
      </c>
      <c r="BF339" s="0" t="n">
        <v>4.09532048519219</v>
      </c>
      <c r="BG339" s="0" t="n">
        <v>13061.5956476</v>
      </c>
      <c r="BO339" s="0" t="n">
        <v>4.09532048519219</v>
      </c>
      <c r="BP339" s="0" t="n">
        <v>13061.5956476</v>
      </c>
      <c r="BX339" s="0" t="n">
        <v>3.24567714215124</v>
      </c>
      <c r="BY339" s="0" t="n">
        <v>349.0720402</v>
      </c>
      <c r="CD339" s="0" t="n">
        <v>3.98267066054537</v>
      </c>
      <c r="CE339" s="0" t="n">
        <v>13463.2663992</v>
      </c>
      <c r="CJ339" s="0" t="n">
        <v>3.24567714215124</v>
      </c>
      <c r="CK339" s="0" t="n">
        <v>349.0720402</v>
      </c>
      <c r="CP339" s="0" t="n">
        <v>3.98267066054537</v>
      </c>
      <c r="CQ339" s="0" t="n">
        <v>13463.2663992</v>
      </c>
    </row>
    <row r="340" customFormat="false" ht="14.5" hidden="false" customHeight="false" outlineLevel="0" collapsed="false">
      <c r="A340" s="0" t="n">
        <v>5.60313967947075</v>
      </c>
      <c r="B340" s="0" t="n">
        <v>7872.2019004</v>
      </c>
      <c r="J340" s="0" t="n">
        <v>5.44611939526493</v>
      </c>
      <c r="K340" s="0" t="n">
        <v>8052.4603192</v>
      </c>
      <c r="S340" s="0" t="n">
        <v>5.57511141315396</v>
      </c>
      <c r="T340" s="0" t="n">
        <v>7973.3888508</v>
      </c>
      <c r="AB340" s="0" t="n">
        <v>5.60313967947075</v>
      </c>
      <c r="AC340" s="0" t="n">
        <v>7872.2019004</v>
      </c>
      <c r="AK340" s="0" t="n">
        <v>5.44611939526493</v>
      </c>
      <c r="AL340" s="0" t="n">
        <v>8052.4603192</v>
      </c>
      <c r="AT340" s="0" t="n">
        <v>5.57511141315396</v>
      </c>
      <c r="AU340" s="0" t="n">
        <v>7973.3888508</v>
      </c>
      <c r="BF340" s="0" t="n">
        <v>4.09532048519219</v>
      </c>
      <c r="BG340" s="0" t="n">
        <v>13061.5956476</v>
      </c>
      <c r="BO340" s="0" t="n">
        <v>4.09532048519219</v>
      </c>
      <c r="BP340" s="0" t="n">
        <v>13061.5956476</v>
      </c>
      <c r="BX340" s="0" t="n">
        <v>3.24567714215124</v>
      </c>
      <c r="BY340" s="0" t="n">
        <v>349.0720402</v>
      </c>
      <c r="CD340" s="0" t="n">
        <v>3.98267066054537</v>
      </c>
      <c r="CE340" s="0" t="n">
        <v>13463.2663992</v>
      </c>
      <c r="CJ340" s="0" t="n">
        <v>3.24567714215124</v>
      </c>
      <c r="CK340" s="0" t="n">
        <v>349.0720402</v>
      </c>
      <c r="CP340" s="0" t="n">
        <v>3.98267066054537</v>
      </c>
      <c r="CQ340" s="0" t="n">
        <v>13463.2663992</v>
      </c>
    </row>
    <row r="341" customFormat="false" ht="14.5" hidden="false" customHeight="false" outlineLevel="0" collapsed="false">
      <c r="A341" s="0" t="n">
        <v>5.592872071319</v>
      </c>
      <c r="B341" s="0" t="n">
        <v>7920.2031315</v>
      </c>
      <c r="J341" s="0" t="n">
        <v>5.28806655388143</v>
      </c>
      <c r="K341" s="0" t="n">
        <v>8101.560687</v>
      </c>
      <c r="S341" s="0" t="n">
        <v>5.47672200288359</v>
      </c>
      <c r="T341" s="0" t="n">
        <v>8022.0070755</v>
      </c>
      <c r="AB341" s="0" t="n">
        <v>5.592872071319</v>
      </c>
      <c r="AC341" s="0" t="n">
        <v>7920.2031315</v>
      </c>
      <c r="AK341" s="0" t="n">
        <v>5.28806655388143</v>
      </c>
      <c r="AL341" s="0" t="n">
        <v>8101.560687</v>
      </c>
      <c r="AT341" s="0" t="n">
        <v>5.47672200288359</v>
      </c>
      <c r="AU341" s="0" t="n">
        <v>8022.0070755</v>
      </c>
      <c r="BF341" s="0" t="n">
        <v>3.98267066054537</v>
      </c>
      <c r="BG341" s="0" t="n">
        <v>13141.2395235</v>
      </c>
      <c r="BO341" s="0" t="n">
        <v>3.98267066054537</v>
      </c>
      <c r="BP341" s="0" t="n">
        <v>13141.2395235</v>
      </c>
      <c r="BX341" s="0" t="n">
        <v>3.22659990520736</v>
      </c>
      <c r="BY341" s="0" t="n">
        <v>351.20052825</v>
      </c>
      <c r="CD341" s="0" t="n">
        <v>3.98267066054537</v>
      </c>
      <c r="CE341" s="0" t="n">
        <v>13545.359487</v>
      </c>
      <c r="CJ341" s="0" t="n">
        <v>3.22659990520736</v>
      </c>
      <c r="CK341" s="0" t="n">
        <v>351.20052825</v>
      </c>
      <c r="CP341" s="0" t="n">
        <v>3.98267066054537</v>
      </c>
      <c r="CQ341" s="0" t="n">
        <v>13545.359487</v>
      </c>
    </row>
    <row r="342" customFormat="false" ht="14.5" hidden="false" customHeight="false" outlineLevel="0" collapsed="false">
      <c r="A342" s="0" t="n">
        <v>5.592872071319</v>
      </c>
      <c r="B342" s="0" t="n">
        <v>7920.2031315</v>
      </c>
      <c r="J342" s="0" t="n">
        <v>5.28806655388143</v>
      </c>
      <c r="K342" s="0" t="n">
        <v>8101.560687</v>
      </c>
      <c r="S342" s="0" t="n">
        <v>5.47672200288359</v>
      </c>
      <c r="T342" s="0" t="n">
        <v>8022.0070755</v>
      </c>
      <c r="AB342" s="0" t="n">
        <v>5.592872071319</v>
      </c>
      <c r="AC342" s="0" t="n">
        <v>7920.2031315</v>
      </c>
      <c r="AK342" s="0" t="n">
        <v>5.28806655388143</v>
      </c>
      <c r="AL342" s="0" t="n">
        <v>8101.560687</v>
      </c>
      <c r="AT342" s="0" t="n">
        <v>5.47672200288359</v>
      </c>
      <c r="AU342" s="0" t="n">
        <v>8022.0070755</v>
      </c>
      <c r="BF342" s="0" t="n">
        <v>3.98267066054537</v>
      </c>
      <c r="BG342" s="0" t="n">
        <v>13141.2395235</v>
      </c>
      <c r="BO342" s="0" t="n">
        <v>3.98267066054537</v>
      </c>
      <c r="BP342" s="0" t="n">
        <v>13141.2395235</v>
      </c>
      <c r="BX342" s="0" t="n">
        <v>3.22659990520736</v>
      </c>
      <c r="BY342" s="0" t="n">
        <v>351.20052825</v>
      </c>
      <c r="CD342" s="0" t="n">
        <v>3.98267066054537</v>
      </c>
      <c r="CE342" s="0" t="n">
        <v>13545.359487</v>
      </c>
      <c r="CJ342" s="0" t="n">
        <v>3.22659990520736</v>
      </c>
      <c r="CK342" s="0" t="n">
        <v>351.20052825</v>
      </c>
      <c r="CP342" s="0" t="n">
        <v>3.98267066054537</v>
      </c>
      <c r="CQ342" s="0" t="n">
        <v>13545.359487</v>
      </c>
    </row>
    <row r="343" customFormat="false" ht="14.5" hidden="false" customHeight="false" outlineLevel="0" collapsed="false">
      <c r="A343" s="0" t="n">
        <v>5.51440960645202</v>
      </c>
      <c r="B343" s="0" t="n">
        <v>7968.2043626</v>
      </c>
      <c r="J343" s="0" t="n">
        <v>5.21480986229203</v>
      </c>
      <c r="K343" s="0" t="n">
        <v>8150.6610548</v>
      </c>
      <c r="S343" s="0" t="n">
        <v>5.38388056507859</v>
      </c>
      <c r="T343" s="0" t="n">
        <v>8070.6253002</v>
      </c>
      <c r="AB343" s="0" t="n">
        <v>5.51440960645202</v>
      </c>
      <c r="AC343" s="0" t="n">
        <v>7968.2043626</v>
      </c>
      <c r="AK343" s="0" t="n">
        <v>5.21480986229203</v>
      </c>
      <c r="AL343" s="0" t="n">
        <v>8150.6610548</v>
      </c>
      <c r="AT343" s="0" t="n">
        <v>5.38388056507859</v>
      </c>
      <c r="AU343" s="0" t="n">
        <v>8070.6253002</v>
      </c>
      <c r="BF343" s="0" t="n">
        <v>3.98267066054537</v>
      </c>
      <c r="BG343" s="0" t="n">
        <v>13220.8833994</v>
      </c>
      <c r="BO343" s="0" t="n">
        <v>3.98267066054537</v>
      </c>
      <c r="BP343" s="0" t="n">
        <v>13220.8833994</v>
      </c>
      <c r="BX343" s="0" t="n">
        <v>3.22659990520736</v>
      </c>
      <c r="BY343" s="0" t="n">
        <v>353.3290163</v>
      </c>
      <c r="CD343" s="0" t="n">
        <v>3.83258341762324</v>
      </c>
      <c r="CE343" s="0" t="n">
        <v>13627.4525748</v>
      </c>
      <c r="CJ343" s="0" t="n">
        <v>3.22659990520736</v>
      </c>
      <c r="CK343" s="0" t="n">
        <v>353.3290163</v>
      </c>
      <c r="CP343" s="0" t="n">
        <v>3.83258341762324</v>
      </c>
      <c r="CQ343" s="0" t="n">
        <v>13627.4525748</v>
      </c>
    </row>
    <row r="344" customFormat="false" ht="14.5" hidden="false" customHeight="false" outlineLevel="0" collapsed="false">
      <c r="A344" s="0" t="n">
        <v>5.51440960645202</v>
      </c>
      <c r="B344" s="0" t="n">
        <v>7968.2043626</v>
      </c>
      <c r="J344" s="0" t="n">
        <v>5.21480986229203</v>
      </c>
      <c r="K344" s="0" t="n">
        <v>8150.6610548</v>
      </c>
      <c r="S344" s="0" t="n">
        <v>5.38388056507859</v>
      </c>
      <c r="T344" s="0" t="n">
        <v>8070.6253002</v>
      </c>
      <c r="AB344" s="0" t="n">
        <v>5.51440960645202</v>
      </c>
      <c r="AC344" s="0" t="n">
        <v>7968.2043626</v>
      </c>
      <c r="AK344" s="0" t="n">
        <v>5.21480986229203</v>
      </c>
      <c r="AL344" s="0" t="n">
        <v>8150.6610548</v>
      </c>
      <c r="AT344" s="0" t="n">
        <v>5.38388056507859</v>
      </c>
      <c r="AU344" s="0" t="n">
        <v>8070.6253002</v>
      </c>
      <c r="BF344" s="0" t="n">
        <v>3.98267066054537</v>
      </c>
      <c r="BG344" s="0" t="n">
        <v>13220.8833994</v>
      </c>
      <c r="BO344" s="0" t="n">
        <v>3.98267066054537</v>
      </c>
      <c r="BP344" s="0" t="n">
        <v>13220.8833994</v>
      </c>
      <c r="BX344" s="0" t="n">
        <v>3.22659990520736</v>
      </c>
      <c r="BY344" s="0" t="n">
        <v>353.3290163</v>
      </c>
      <c r="CD344" s="0" t="n">
        <v>3.83258341762324</v>
      </c>
      <c r="CE344" s="0" t="n">
        <v>13627.4525748</v>
      </c>
      <c r="CJ344" s="0" t="n">
        <v>3.22659990520736</v>
      </c>
      <c r="CK344" s="0" t="n">
        <v>353.3290163</v>
      </c>
      <c r="CP344" s="0" t="n">
        <v>3.83258341762324</v>
      </c>
      <c r="CQ344" s="0" t="n">
        <v>13627.4525748</v>
      </c>
    </row>
    <row r="345" customFormat="false" ht="14.5" hidden="false" customHeight="false" outlineLevel="0" collapsed="false">
      <c r="A345" s="0" t="n">
        <v>5.35729436202746</v>
      </c>
      <c r="B345" s="0" t="n">
        <v>8016.2055937</v>
      </c>
      <c r="J345" s="0" t="n">
        <v>5.20572796328849</v>
      </c>
      <c r="K345" s="0" t="n">
        <v>8199.7614226</v>
      </c>
      <c r="S345" s="0" t="n">
        <v>5.38350568618215</v>
      </c>
      <c r="T345" s="0" t="n">
        <v>8119.2435249</v>
      </c>
      <c r="AB345" s="0" t="n">
        <v>5.35729436202746</v>
      </c>
      <c r="AC345" s="0" t="n">
        <v>8016.2055937</v>
      </c>
      <c r="AK345" s="0" t="n">
        <v>5.20572796328849</v>
      </c>
      <c r="AL345" s="0" t="n">
        <v>8199.7614226</v>
      </c>
      <c r="AT345" s="0" t="n">
        <v>5.38350568618215</v>
      </c>
      <c r="AU345" s="0" t="n">
        <v>8119.2435249</v>
      </c>
      <c r="BF345" s="0" t="n">
        <v>3.98267066054537</v>
      </c>
      <c r="BG345" s="0" t="n">
        <v>13300.5272753</v>
      </c>
      <c r="BO345" s="0" t="n">
        <v>3.98267066054537</v>
      </c>
      <c r="BP345" s="0" t="n">
        <v>13300.5272753</v>
      </c>
      <c r="BX345" s="0" t="n">
        <v>3.18012587516405</v>
      </c>
      <c r="BY345" s="0" t="n">
        <v>355.45750435</v>
      </c>
      <c r="CD345" s="0" t="n">
        <v>3.83258341762324</v>
      </c>
      <c r="CE345" s="0" t="n">
        <v>13709.5456626</v>
      </c>
      <c r="CJ345" s="0" t="n">
        <v>3.18012587516405</v>
      </c>
      <c r="CK345" s="0" t="n">
        <v>355.45750435</v>
      </c>
      <c r="CP345" s="0" t="n">
        <v>3.83258341762324</v>
      </c>
      <c r="CQ345" s="0" t="n">
        <v>13709.5456626</v>
      </c>
    </row>
    <row r="346" customFormat="false" ht="14.5" hidden="false" customHeight="false" outlineLevel="0" collapsed="false">
      <c r="A346" s="0" t="n">
        <v>5.35729436202746</v>
      </c>
      <c r="B346" s="0" t="n">
        <v>8016.2055937</v>
      </c>
      <c r="J346" s="0" t="n">
        <v>5.20572796328849</v>
      </c>
      <c r="K346" s="0" t="n">
        <v>8199.7614226</v>
      </c>
      <c r="S346" s="0" t="n">
        <v>5.38350568618215</v>
      </c>
      <c r="T346" s="0" t="n">
        <v>8119.2435249</v>
      </c>
      <c r="AB346" s="0" t="n">
        <v>5.35729436202746</v>
      </c>
      <c r="AC346" s="0" t="n">
        <v>8016.2055937</v>
      </c>
      <c r="AK346" s="0" t="n">
        <v>5.20572796328849</v>
      </c>
      <c r="AL346" s="0" t="n">
        <v>8199.7614226</v>
      </c>
      <c r="AT346" s="0" t="n">
        <v>5.38350568618215</v>
      </c>
      <c r="AU346" s="0" t="n">
        <v>8119.2435249</v>
      </c>
      <c r="BF346" s="0" t="n">
        <v>3.98267066054537</v>
      </c>
      <c r="BG346" s="0" t="n">
        <v>13300.5272753</v>
      </c>
      <c r="BO346" s="0" t="n">
        <v>3.98267066054537</v>
      </c>
      <c r="BP346" s="0" t="n">
        <v>13300.5272753</v>
      </c>
      <c r="BX346" s="0" t="n">
        <v>3.18012587516405</v>
      </c>
      <c r="BY346" s="0" t="n">
        <v>355.45750435</v>
      </c>
      <c r="CD346" s="0" t="n">
        <v>3.83258341762324</v>
      </c>
      <c r="CE346" s="0" t="n">
        <v>13709.5456626</v>
      </c>
      <c r="CJ346" s="0" t="n">
        <v>3.18012587516405</v>
      </c>
      <c r="CK346" s="0" t="n">
        <v>355.45750435</v>
      </c>
      <c r="CP346" s="0" t="n">
        <v>3.83258341762324</v>
      </c>
      <c r="CQ346" s="0" t="n">
        <v>13709.5456626</v>
      </c>
    </row>
    <row r="347" customFormat="false" ht="14.5" hidden="false" customHeight="false" outlineLevel="0" collapsed="false">
      <c r="A347" s="0" t="n">
        <v>5.30375315257681</v>
      </c>
      <c r="B347" s="0" t="n">
        <v>8064.2068248</v>
      </c>
      <c r="J347" s="0" t="n">
        <v>5.14945672889885</v>
      </c>
      <c r="K347" s="0" t="n">
        <v>8248.8617904</v>
      </c>
      <c r="S347" s="0" t="n">
        <v>5.23811596954959</v>
      </c>
      <c r="T347" s="0" t="n">
        <v>8167.8617496</v>
      </c>
      <c r="AB347" s="0" t="n">
        <v>5.30375315257681</v>
      </c>
      <c r="AC347" s="0" t="n">
        <v>8064.2068248</v>
      </c>
      <c r="AK347" s="0" t="n">
        <v>5.14945672889885</v>
      </c>
      <c r="AL347" s="0" t="n">
        <v>8248.8617904</v>
      </c>
      <c r="AT347" s="0" t="n">
        <v>5.23811596954959</v>
      </c>
      <c r="AU347" s="0" t="n">
        <v>8167.8617496</v>
      </c>
      <c r="BF347" s="0" t="n">
        <v>3.98267066054537</v>
      </c>
      <c r="BG347" s="0" t="n">
        <v>13380.1711512</v>
      </c>
      <c r="BO347" s="0" t="n">
        <v>3.98267066054537</v>
      </c>
      <c r="BP347" s="0" t="n">
        <v>13380.1711512</v>
      </c>
      <c r="BX347" s="0" t="n">
        <v>3.15785954533157</v>
      </c>
      <c r="BY347" s="0" t="n">
        <v>357.5859924</v>
      </c>
      <c r="CD347" s="0" t="n">
        <v>3.60135368876849</v>
      </c>
      <c r="CE347" s="0" t="n">
        <v>13791.6387504</v>
      </c>
      <c r="CJ347" s="0" t="n">
        <v>3.15785954533157</v>
      </c>
      <c r="CK347" s="0" t="n">
        <v>357.5859924</v>
      </c>
      <c r="CP347" s="0" t="n">
        <v>3.60135368876849</v>
      </c>
      <c r="CQ347" s="0" t="n">
        <v>13791.6387504</v>
      </c>
    </row>
    <row r="348" customFormat="false" ht="14.5" hidden="false" customHeight="false" outlineLevel="0" collapsed="false">
      <c r="A348" s="0" t="n">
        <v>5.30375315257681</v>
      </c>
      <c r="B348" s="0" t="n">
        <v>8064.2068248</v>
      </c>
      <c r="J348" s="0" t="n">
        <v>5.14945672889885</v>
      </c>
      <c r="K348" s="0" t="n">
        <v>8248.8617904</v>
      </c>
      <c r="S348" s="0" t="n">
        <v>5.23811596954959</v>
      </c>
      <c r="T348" s="0" t="n">
        <v>8167.8617496</v>
      </c>
      <c r="AB348" s="0" t="n">
        <v>5.30375315257681</v>
      </c>
      <c r="AC348" s="0" t="n">
        <v>8064.2068248</v>
      </c>
      <c r="AK348" s="0" t="n">
        <v>5.14945672889885</v>
      </c>
      <c r="AL348" s="0" t="n">
        <v>8248.8617904</v>
      </c>
      <c r="AT348" s="0" t="n">
        <v>5.23811596954959</v>
      </c>
      <c r="AU348" s="0" t="n">
        <v>8167.8617496</v>
      </c>
      <c r="BF348" s="0" t="n">
        <v>3.98267066054537</v>
      </c>
      <c r="BG348" s="0" t="n">
        <v>13380.1711512</v>
      </c>
      <c r="BO348" s="0" t="n">
        <v>3.98267066054537</v>
      </c>
      <c r="BP348" s="0" t="n">
        <v>13380.1711512</v>
      </c>
      <c r="BX348" s="0" t="n">
        <v>3.15785954533157</v>
      </c>
      <c r="BY348" s="0" t="n">
        <v>357.5859924</v>
      </c>
      <c r="CD348" s="0" t="n">
        <v>3.60135368876849</v>
      </c>
      <c r="CE348" s="0" t="n">
        <v>13791.6387504</v>
      </c>
      <c r="CJ348" s="0" t="n">
        <v>3.15785954533157</v>
      </c>
      <c r="CK348" s="0" t="n">
        <v>357.5859924</v>
      </c>
      <c r="CP348" s="0" t="n">
        <v>3.60135368876849</v>
      </c>
      <c r="CQ348" s="0" t="n">
        <v>13791.6387504</v>
      </c>
    </row>
    <row r="349" customFormat="false" ht="14.5" hidden="false" customHeight="false" outlineLevel="0" collapsed="false">
      <c r="A349" s="0" t="n">
        <v>5.23443628864451</v>
      </c>
      <c r="B349" s="0" t="n">
        <v>8112.2080559</v>
      </c>
      <c r="J349" s="0" t="n">
        <v>5.00814861144892</v>
      </c>
      <c r="K349" s="0" t="n">
        <v>8297.9621582</v>
      </c>
      <c r="S349" s="0" t="n">
        <v>5.22975647893506</v>
      </c>
      <c r="T349" s="0" t="n">
        <v>8216.4799743</v>
      </c>
      <c r="AB349" s="0" t="n">
        <v>5.23443628864451</v>
      </c>
      <c r="AC349" s="0" t="n">
        <v>8112.2080559</v>
      </c>
      <c r="AK349" s="0" t="n">
        <v>5.00814861144892</v>
      </c>
      <c r="AL349" s="0" t="n">
        <v>8297.9621582</v>
      </c>
      <c r="AT349" s="0" t="n">
        <v>5.22975647893506</v>
      </c>
      <c r="AU349" s="0" t="n">
        <v>8216.4799743</v>
      </c>
      <c r="BF349" s="0" t="n">
        <v>3.83258341762324</v>
      </c>
      <c r="BG349" s="0" t="n">
        <v>13459.8150271</v>
      </c>
      <c r="BO349" s="0" t="n">
        <v>3.83258341762324</v>
      </c>
      <c r="BP349" s="0" t="n">
        <v>13459.8150271</v>
      </c>
      <c r="BX349" s="0" t="n">
        <v>3.15785954533157</v>
      </c>
      <c r="BY349" s="0" t="n">
        <v>359.71448045</v>
      </c>
      <c r="CD349" s="0" t="n">
        <v>3.60135368876849</v>
      </c>
      <c r="CE349" s="0" t="n">
        <v>13873.7318382</v>
      </c>
      <c r="CJ349" s="0" t="n">
        <v>3.15785954533157</v>
      </c>
      <c r="CK349" s="0" t="n">
        <v>359.71448045</v>
      </c>
      <c r="CP349" s="0" t="n">
        <v>3.60135368876849</v>
      </c>
      <c r="CQ349" s="0" t="n">
        <v>13873.7318382</v>
      </c>
    </row>
    <row r="350" customFormat="false" ht="14.5" hidden="false" customHeight="false" outlineLevel="0" collapsed="false">
      <c r="A350" s="0" t="n">
        <v>5.23443628864451</v>
      </c>
      <c r="B350" s="0" t="n">
        <v>8112.2080559</v>
      </c>
      <c r="J350" s="0" t="n">
        <v>5.00814861144892</v>
      </c>
      <c r="K350" s="0" t="n">
        <v>8297.9621582</v>
      </c>
      <c r="S350" s="0" t="n">
        <v>5.22975647893506</v>
      </c>
      <c r="T350" s="0" t="n">
        <v>8216.4799743</v>
      </c>
      <c r="AB350" s="0" t="n">
        <v>5.23443628864451</v>
      </c>
      <c r="AC350" s="0" t="n">
        <v>8112.2080559</v>
      </c>
      <c r="AK350" s="0" t="n">
        <v>5.00814861144892</v>
      </c>
      <c r="AL350" s="0" t="n">
        <v>8297.9621582</v>
      </c>
      <c r="AT350" s="0" t="n">
        <v>5.22975647893506</v>
      </c>
      <c r="AU350" s="0" t="n">
        <v>8216.4799743</v>
      </c>
      <c r="BF350" s="0" t="n">
        <v>3.83258341762324</v>
      </c>
      <c r="BG350" s="0" t="n">
        <v>13459.8150271</v>
      </c>
      <c r="BO350" s="0" t="n">
        <v>3.83258341762324</v>
      </c>
      <c r="BP350" s="0" t="n">
        <v>13459.8150271</v>
      </c>
      <c r="BX350" s="0" t="n">
        <v>3.15785954533157</v>
      </c>
      <c r="BY350" s="0" t="n">
        <v>359.71448045</v>
      </c>
      <c r="CD350" s="0" t="n">
        <v>3.60135368876849</v>
      </c>
      <c r="CE350" s="0" t="n">
        <v>13873.7318382</v>
      </c>
      <c r="CJ350" s="0" t="n">
        <v>3.15785954533157</v>
      </c>
      <c r="CK350" s="0" t="n">
        <v>359.71448045</v>
      </c>
      <c r="CP350" s="0" t="n">
        <v>3.60135368876849</v>
      </c>
      <c r="CQ350" s="0" t="n">
        <v>13873.7318382</v>
      </c>
    </row>
    <row r="351" customFormat="false" ht="14.5" hidden="false" customHeight="false" outlineLevel="0" collapsed="false">
      <c r="A351" s="0" t="n">
        <v>4.83320662934924</v>
      </c>
      <c r="B351" s="0" t="n">
        <v>8160.209287</v>
      </c>
      <c r="J351" s="0" t="n">
        <v>4.64501267346671</v>
      </c>
      <c r="K351" s="0" t="n">
        <v>8347.062526</v>
      </c>
      <c r="S351" s="0" t="n">
        <v>5.11090942186006</v>
      </c>
      <c r="T351" s="0" t="n">
        <v>8265.098199</v>
      </c>
      <c r="AB351" s="0" t="n">
        <v>4.83320662934924</v>
      </c>
      <c r="AC351" s="0" t="n">
        <v>8160.209287</v>
      </c>
      <c r="AK351" s="0" t="n">
        <v>4.64501267346671</v>
      </c>
      <c r="AL351" s="0" t="n">
        <v>8347.062526</v>
      </c>
      <c r="AT351" s="0" t="n">
        <v>5.11090942186006</v>
      </c>
      <c r="AU351" s="0" t="n">
        <v>8265.098199</v>
      </c>
      <c r="BF351" s="0" t="n">
        <v>3.83258341762324</v>
      </c>
      <c r="BG351" s="0" t="n">
        <v>13539.458903</v>
      </c>
      <c r="BO351" s="0" t="n">
        <v>3.83258341762324</v>
      </c>
      <c r="BP351" s="0" t="n">
        <v>13539.458903</v>
      </c>
      <c r="BX351" s="0" t="n">
        <v>3.15785954533157</v>
      </c>
      <c r="BY351" s="0" t="n">
        <v>361.8429685</v>
      </c>
      <c r="CD351" s="0" t="n">
        <v>3.45410771195906</v>
      </c>
      <c r="CE351" s="0" t="n">
        <v>13955.824926</v>
      </c>
      <c r="CJ351" s="0" t="n">
        <v>3.15785954533157</v>
      </c>
      <c r="CK351" s="0" t="n">
        <v>361.8429685</v>
      </c>
      <c r="CP351" s="0" t="n">
        <v>3.45410771195906</v>
      </c>
      <c r="CQ351" s="0" t="n">
        <v>13955.824926</v>
      </c>
    </row>
    <row r="352" customFormat="false" ht="14.5" hidden="false" customHeight="false" outlineLevel="0" collapsed="false">
      <c r="A352" s="0" t="n">
        <v>4.83320662934924</v>
      </c>
      <c r="B352" s="0" t="n">
        <v>8160.209287</v>
      </c>
      <c r="J352" s="0" t="n">
        <v>4.64501267346671</v>
      </c>
      <c r="K352" s="0" t="n">
        <v>8347.062526</v>
      </c>
      <c r="S352" s="0" t="n">
        <v>5.11090942186006</v>
      </c>
      <c r="T352" s="0" t="n">
        <v>8265.098199</v>
      </c>
      <c r="AB352" s="0" t="n">
        <v>4.83320662934924</v>
      </c>
      <c r="AC352" s="0" t="n">
        <v>8160.209287</v>
      </c>
      <c r="AK352" s="0" t="n">
        <v>4.64501267346671</v>
      </c>
      <c r="AL352" s="0" t="n">
        <v>8347.062526</v>
      </c>
      <c r="AT352" s="0" t="n">
        <v>5.11090942186006</v>
      </c>
      <c r="AU352" s="0" t="n">
        <v>8265.098199</v>
      </c>
      <c r="BF352" s="0" t="n">
        <v>3.83258341762324</v>
      </c>
      <c r="BG352" s="0" t="n">
        <v>13539.458903</v>
      </c>
      <c r="BO352" s="0" t="n">
        <v>3.83258341762324</v>
      </c>
      <c r="BP352" s="0" t="n">
        <v>13539.458903</v>
      </c>
      <c r="BX352" s="0" t="n">
        <v>3.15785954533157</v>
      </c>
      <c r="BY352" s="0" t="n">
        <v>361.8429685</v>
      </c>
      <c r="CD352" s="0" t="n">
        <v>3.45410771195906</v>
      </c>
      <c r="CE352" s="0" t="n">
        <v>13955.824926</v>
      </c>
      <c r="CJ352" s="0" t="n">
        <v>3.15785954533157</v>
      </c>
      <c r="CK352" s="0" t="n">
        <v>361.8429685</v>
      </c>
      <c r="CP352" s="0" t="n">
        <v>3.45410771195906</v>
      </c>
      <c r="CQ352" s="0" t="n">
        <v>13955.824926</v>
      </c>
    </row>
    <row r="353" customFormat="false" ht="14.5" hidden="false" customHeight="false" outlineLevel="0" collapsed="false">
      <c r="A353" s="0" t="n">
        <v>4.82137813144448</v>
      </c>
      <c r="B353" s="0" t="n">
        <v>8208.2105181</v>
      </c>
      <c r="J353" s="0" t="n">
        <v>4.38361492213971</v>
      </c>
      <c r="K353" s="0" t="n">
        <v>8396.1628938</v>
      </c>
      <c r="S353" s="0" t="n">
        <v>4.98786355899044</v>
      </c>
      <c r="T353" s="0" t="n">
        <v>8313.7164237</v>
      </c>
      <c r="AB353" s="0" t="n">
        <v>4.82137813144448</v>
      </c>
      <c r="AC353" s="0" t="n">
        <v>8208.2105181</v>
      </c>
      <c r="AK353" s="0" t="n">
        <v>4.38361492213971</v>
      </c>
      <c r="AL353" s="0" t="n">
        <v>8396.1628938</v>
      </c>
      <c r="AT353" s="0" t="n">
        <v>4.98786355899044</v>
      </c>
      <c r="AU353" s="0" t="n">
        <v>8313.7164237</v>
      </c>
      <c r="BF353" s="0" t="n">
        <v>3.83258341762324</v>
      </c>
      <c r="BG353" s="0" t="n">
        <v>13619.1027789</v>
      </c>
      <c r="BO353" s="0" t="n">
        <v>3.83258341762324</v>
      </c>
      <c r="BP353" s="0" t="n">
        <v>13619.1027789</v>
      </c>
      <c r="BX353" s="0" t="n">
        <v>3.13438963240699</v>
      </c>
      <c r="BY353" s="0" t="n">
        <v>363.97145655</v>
      </c>
      <c r="CD353" s="0" t="n">
        <v>3.45410771195906</v>
      </c>
      <c r="CE353" s="0" t="n">
        <v>14037.9180138</v>
      </c>
      <c r="CJ353" s="0" t="n">
        <v>3.13438963240699</v>
      </c>
      <c r="CK353" s="0" t="n">
        <v>363.97145655</v>
      </c>
      <c r="CP353" s="0" t="n">
        <v>3.45410771195906</v>
      </c>
      <c r="CQ353" s="0" t="n">
        <v>14037.9180138</v>
      </c>
    </row>
    <row r="354" customFormat="false" ht="14.5" hidden="false" customHeight="false" outlineLevel="0" collapsed="false">
      <c r="A354" s="0" t="n">
        <v>4.82137813144448</v>
      </c>
      <c r="B354" s="0" t="n">
        <v>8208.2105181</v>
      </c>
      <c r="J354" s="0" t="n">
        <v>4.38361492213971</v>
      </c>
      <c r="K354" s="0" t="n">
        <v>8396.1628938</v>
      </c>
      <c r="S354" s="0" t="n">
        <v>4.98786355899044</v>
      </c>
      <c r="T354" s="0" t="n">
        <v>8313.7164237</v>
      </c>
      <c r="AB354" s="0" t="n">
        <v>4.82137813144448</v>
      </c>
      <c r="AC354" s="0" t="n">
        <v>8208.2105181</v>
      </c>
      <c r="AK354" s="0" t="n">
        <v>4.38361492213971</v>
      </c>
      <c r="AL354" s="0" t="n">
        <v>8396.1628938</v>
      </c>
      <c r="AT354" s="0" t="n">
        <v>4.98786355899044</v>
      </c>
      <c r="AU354" s="0" t="n">
        <v>8313.7164237</v>
      </c>
      <c r="BF354" s="0" t="n">
        <v>3.83258341762324</v>
      </c>
      <c r="BG354" s="0" t="n">
        <v>13619.1027789</v>
      </c>
      <c r="BO354" s="0" t="n">
        <v>3.83258341762324</v>
      </c>
      <c r="BP354" s="0" t="n">
        <v>13619.1027789</v>
      </c>
      <c r="BX354" s="0" t="n">
        <v>3.13438963240699</v>
      </c>
      <c r="BY354" s="0" t="n">
        <v>363.97145655</v>
      </c>
      <c r="CD354" s="0" t="n">
        <v>3.45410771195906</v>
      </c>
      <c r="CE354" s="0" t="n">
        <v>14037.9180138</v>
      </c>
      <c r="CJ354" s="0" t="n">
        <v>3.13438963240699</v>
      </c>
      <c r="CK354" s="0" t="n">
        <v>363.97145655</v>
      </c>
      <c r="CP354" s="0" t="n">
        <v>3.45410771195906</v>
      </c>
      <c r="CQ354" s="0" t="n">
        <v>14037.9180138</v>
      </c>
    </row>
    <row r="355" customFormat="false" ht="14.5" hidden="false" customHeight="false" outlineLevel="0" collapsed="false">
      <c r="A355" s="0" t="n">
        <v>4.57581496285975</v>
      </c>
      <c r="B355" s="0" t="n">
        <v>8256.2117492</v>
      </c>
      <c r="J355" s="0" t="n">
        <v>4.10450418230086</v>
      </c>
      <c r="K355" s="0" t="n">
        <v>8445.2632616</v>
      </c>
      <c r="S355" s="0" t="n">
        <v>4.45488041482644</v>
      </c>
      <c r="T355" s="0" t="n">
        <v>8362.3346484</v>
      </c>
      <c r="AB355" s="0" t="n">
        <v>4.57581496285975</v>
      </c>
      <c r="AC355" s="0" t="n">
        <v>8256.2117492</v>
      </c>
      <c r="AK355" s="0" t="n">
        <v>4.10450418230086</v>
      </c>
      <c r="AL355" s="0" t="n">
        <v>8445.2632616</v>
      </c>
      <c r="AT355" s="0" t="n">
        <v>4.45488041482644</v>
      </c>
      <c r="AU355" s="0" t="n">
        <v>8362.3346484</v>
      </c>
      <c r="BF355" s="0" t="n">
        <v>3.83258341762324</v>
      </c>
      <c r="BG355" s="0" t="n">
        <v>13698.7466548</v>
      </c>
      <c r="BO355" s="0" t="n">
        <v>3.83258341762324</v>
      </c>
      <c r="BP355" s="0" t="n">
        <v>13698.7466548</v>
      </c>
      <c r="BX355" s="0" t="n">
        <v>3.12216124660008</v>
      </c>
      <c r="BY355" s="0" t="n">
        <v>366.0999446</v>
      </c>
      <c r="CD355" s="0" t="n">
        <v>3.45410771195906</v>
      </c>
      <c r="CE355" s="0" t="n">
        <v>14120.0111016</v>
      </c>
      <c r="CJ355" s="0" t="n">
        <v>3.12216124660008</v>
      </c>
      <c r="CK355" s="0" t="n">
        <v>366.0999446</v>
      </c>
      <c r="CP355" s="0" t="n">
        <v>3.45410771195906</v>
      </c>
      <c r="CQ355" s="0" t="n">
        <v>14120.0111016</v>
      </c>
    </row>
    <row r="356" customFormat="false" ht="14.5" hidden="false" customHeight="false" outlineLevel="0" collapsed="false">
      <c r="A356" s="0" t="n">
        <v>4.57581496285975</v>
      </c>
      <c r="B356" s="0" t="n">
        <v>8256.2117492</v>
      </c>
      <c r="J356" s="0" t="n">
        <v>4.10450418230086</v>
      </c>
      <c r="K356" s="0" t="n">
        <v>8445.2632616</v>
      </c>
      <c r="S356" s="0" t="n">
        <v>4.45488041482644</v>
      </c>
      <c r="T356" s="0" t="n">
        <v>8362.3346484</v>
      </c>
      <c r="AB356" s="0" t="n">
        <v>4.57581496285975</v>
      </c>
      <c r="AC356" s="0" t="n">
        <v>8256.2117492</v>
      </c>
      <c r="AK356" s="0" t="n">
        <v>4.10450418230086</v>
      </c>
      <c r="AL356" s="0" t="n">
        <v>8445.2632616</v>
      </c>
      <c r="AT356" s="0" t="n">
        <v>4.45488041482644</v>
      </c>
      <c r="AU356" s="0" t="n">
        <v>8362.3346484</v>
      </c>
      <c r="BF356" s="0" t="n">
        <v>3.83258341762324</v>
      </c>
      <c r="BG356" s="0" t="n">
        <v>13698.7466548</v>
      </c>
      <c r="BO356" s="0" t="n">
        <v>3.83258341762324</v>
      </c>
      <c r="BP356" s="0" t="n">
        <v>13698.7466548</v>
      </c>
      <c r="BX356" s="0" t="n">
        <v>3.12216124660008</v>
      </c>
      <c r="BY356" s="0" t="n">
        <v>366.0999446</v>
      </c>
      <c r="CD356" s="0" t="n">
        <v>3.45410771195906</v>
      </c>
      <c r="CE356" s="0" t="n">
        <v>14120.0111016</v>
      </c>
      <c r="CJ356" s="0" t="n">
        <v>3.12216124660008</v>
      </c>
      <c r="CK356" s="0" t="n">
        <v>366.0999446</v>
      </c>
      <c r="CP356" s="0" t="n">
        <v>3.45410771195906</v>
      </c>
      <c r="CQ356" s="0" t="n">
        <v>14120.0111016</v>
      </c>
    </row>
    <row r="357" customFormat="false" ht="14.5" hidden="false" customHeight="false" outlineLevel="0" collapsed="false">
      <c r="A357" s="0" t="n">
        <v>4.41806916354166</v>
      </c>
      <c r="B357" s="0" t="n">
        <v>8304.2129803</v>
      </c>
      <c r="J357" s="0" t="n">
        <v>4.08058440208414</v>
      </c>
      <c r="K357" s="0" t="n">
        <v>8494.3636294</v>
      </c>
      <c r="S357" s="0" t="n">
        <v>4.18949967137666</v>
      </c>
      <c r="T357" s="0" t="n">
        <v>8410.9528731</v>
      </c>
      <c r="AB357" s="0" t="n">
        <v>4.41806916354166</v>
      </c>
      <c r="AC357" s="0" t="n">
        <v>8304.2129803</v>
      </c>
      <c r="AK357" s="0" t="n">
        <v>4.08058440208414</v>
      </c>
      <c r="AL357" s="0" t="n">
        <v>8494.3636294</v>
      </c>
      <c r="AT357" s="0" t="n">
        <v>4.18949967137666</v>
      </c>
      <c r="AU357" s="0" t="n">
        <v>8410.9528731</v>
      </c>
      <c r="BF357" s="0" t="n">
        <v>3.83258341762324</v>
      </c>
      <c r="BG357" s="0" t="n">
        <v>13778.3905307</v>
      </c>
      <c r="BO357" s="0" t="n">
        <v>3.83258341762324</v>
      </c>
      <c r="BP357" s="0" t="n">
        <v>13778.3905307</v>
      </c>
      <c r="BX357" s="0" t="n">
        <v>3.08326366825235</v>
      </c>
      <c r="BY357" s="0" t="n">
        <v>368.22843265</v>
      </c>
      <c r="CD357" s="0" t="n">
        <v>3.45410771195906</v>
      </c>
      <c r="CE357" s="0" t="n">
        <v>14202.1041894</v>
      </c>
      <c r="CJ357" s="0" t="n">
        <v>3.08326366825235</v>
      </c>
      <c r="CK357" s="0" t="n">
        <v>368.22843265</v>
      </c>
      <c r="CP357" s="0" t="n">
        <v>3.45410771195906</v>
      </c>
      <c r="CQ357" s="0" t="n">
        <v>14202.1041894</v>
      </c>
    </row>
    <row r="358" customFormat="false" ht="14.5" hidden="false" customHeight="false" outlineLevel="0" collapsed="false">
      <c r="A358" s="0" t="n">
        <v>4.41806916354166</v>
      </c>
      <c r="B358" s="0" t="n">
        <v>8304.2129803</v>
      </c>
      <c r="J358" s="0" t="n">
        <v>4.08058440208414</v>
      </c>
      <c r="K358" s="0" t="n">
        <v>8494.3636294</v>
      </c>
      <c r="S358" s="0" t="n">
        <v>4.18949967137666</v>
      </c>
      <c r="T358" s="0" t="n">
        <v>8410.9528731</v>
      </c>
      <c r="AB358" s="0" t="n">
        <v>4.41806916354166</v>
      </c>
      <c r="AC358" s="0" t="n">
        <v>8304.2129803</v>
      </c>
      <c r="AK358" s="0" t="n">
        <v>4.08058440208414</v>
      </c>
      <c r="AL358" s="0" t="n">
        <v>8494.3636294</v>
      </c>
      <c r="AT358" s="0" t="n">
        <v>4.18949967137666</v>
      </c>
      <c r="AU358" s="0" t="n">
        <v>8410.9528731</v>
      </c>
      <c r="BF358" s="0" t="n">
        <v>3.83258341762324</v>
      </c>
      <c r="BG358" s="0" t="n">
        <v>13778.3905307</v>
      </c>
      <c r="BO358" s="0" t="n">
        <v>3.83258341762324</v>
      </c>
      <c r="BP358" s="0" t="n">
        <v>13778.3905307</v>
      </c>
      <c r="BX358" s="0" t="n">
        <v>3.08326366825235</v>
      </c>
      <c r="BY358" s="0" t="n">
        <v>368.22843265</v>
      </c>
      <c r="CD358" s="0" t="n">
        <v>3.45410771195906</v>
      </c>
      <c r="CE358" s="0" t="n">
        <v>14202.1041894</v>
      </c>
      <c r="CJ358" s="0" t="n">
        <v>3.08326366825235</v>
      </c>
      <c r="CK358" s="0" t="n">
        <v>368.22843265</v>
      </c>
      <c r="CP358" s="0" t="n">
        <v>3.45410771195906</v>
      </c>
      <c r="CQ358" s="0" t="n">
        <v>14202.1041894</v>
      </c>
    </row>
    <row r="359" customFormat="false" ht="14.5" hidden="false" customHeight="false" outlineLevel="0" collapsed="false">
      <c r="A359" s="0" t="n">
        <v>4.41806916354166</v>
      </c>
      <c r="B359" s="0" t="n">
        <v>8352.2142114</v>
      </c>
      <c r="J359" s="0" t="n">
        <v>4.07575371906456</v>
      </c>
      <c r="K359" s="0" t="n">
        <v>8543.4639972</v>
      </c>
      <c r="S359" s="0" t="n">
        <v>4.18467250689847</v>
      </c>
      <c r="T359" s="0" t="n">
        <v>8459.5710978</v>
      </c>
      <c r="AB359" s="0" t="n">
        <v>4.41806916354166</v>
      </c>
      <c r="AC359" s="0" t="n">
        <v>8352.2142114</v>
      </c>
      <c r="AK359" s="0" t="n">
        <v>4.07575371906456</v>
      </c>
      <c r="AL359" s="0" t="n">
        <v>8543.4639972</v>
      </c>
      <c r="AT359" s="0" t="n">
        <v>4.18467250689847</v>
      </c>
      <c r="AU359" s="0" t="n">
        <v>8459.5710978</v>
      </c>
      <c r="BF359" s="0" t="n">
        <v>3.45410771195906</v>
      </c>
      <c r="BG359" s="0" t="n">
        <v>13858.0344066</v>
      </c>
      <c r="BO359" s="0" t="n">
        <v>3.45410771195906</v>
      </c>
      <c r="BP359" s="0" t="n">
        <v>13858.0344066</v>
      </c>
      <c r="BX359" s="0" t="n">
        <v>3.08326366825235</v>
      </c>
      <c r="BY359" s="0" t="n">
        <v>370.3569207</v>
      </c>
      <c r="CD359" s="0" t="n">
        <v>3.22963918706233</v>
      </c>
      <c r="CE359" s="0" t="n">
        <v>14284.1972772</v>
      </c>
      <c r="CJ359" s="0" t="n">
        <v>3.08326366825235</v>
      </c>
      <c r="CK359" s="0" t="n">
        <v>370.3569207</v>
      </c>
      <c r="CP359" s="0" t="n">
        <v>3.22963918706233</v>
      </c>
      <c r="CQ359" s="0" t="n">
        <v>14284.1972772</v>
      </c>
    </row>
    <row r="360" customFormat="false" ht="14.5" hidden="false" customHeight="false" outlineLevel="0" collapsed="false">
      <c r="A360" s="0" t="n">
        <v>4.41806916354166</v>
      </c>
      <c r="B360" s="0" t="n">
        <v>8352.2142114</v>
      </c>
      <c r="J360" s="0" t="n">
        <v>4.07575371906456</v>
      </c>
      <c r="K360" s="0" t="n">
        <v>8543.4639972</v>
      </c>
      <c r="S360" s="0" t="n">
        <v>4.18467250689847</v>
      </c>
      <c r="T360" s="0" t="n">
        <v>8459.5710978</v>
      </c>
      <c r="AB360" s="0" t="n">
        <v>4.41806916354166</v>
      </c>
      <c r="AC360" s="0" t="n">
        <v>8352.2142114</v>
      </c>
      <c r="AK360" s="0" t="n">
        <v>4.07575371906456</v>
      </c>
      <c r="AL360" s="0" t="n">
        <v>8543.4639972</v>
      </c>
      <c r="AT360" s="0" t="n">
        <v>4.18467250689847</v>
      </c>
      <c r="AU360" s="0" t="n">
        <v>8459.5710978</v>
      </c>
      <c r="BF360" s="0" t="n">
        <v>3.45410771195906</v>
      </c>
      <c r="BG360" s="0" t="n">
        <v>13858.0344066</v>
      </c>
      <c r="BO360" s="0" t="n">
        <v>3.45410771195906</v>
      </c>
      <c r="BP360" s="0" t="n">
        <v>13858.0344066</v>
      </c>
      <c r="BX360" s="0" t="n">
        <v>3.08326366825235</v>
      </c>
      <c r="BY360" s="0" t="n">
        <v>370.3569207</v>
      </c>
      <c r="CD360" s="0" t="n">
        <v>3.22963918706233</v>
      </c>
      <c r="CE360" s="0" t="n">
        <v>14284.1972772</v>
      </c>
      <c r="CJ360" s="0" t="n">
        <v>3.08326366825235</v>
      </c>
      <c r="CK360" s="0" t="n">
        <v>370.3569207</v>
      </c>
      <c r="CP360" s="0" t="n">
        <v>3.22963918706233</v>
      </c>
      <c r="CQ360" s="0" t="n">
        <v>14284.1972772</v>
      </c>
    </row>
    <row r="361" customFormat="false" ht="14.5" hidden="false" customHeight="false" outlineLevel="0" collapsed="false">
      <c r="A361" s="0" t="n">
        <v>4.39132920642529</v>
      </c>
      <c r="B361" s="0" t="n">
        <v>8400.2154425</v>
      </c>
      <c r="J361" s="0" t="n">
        <v>4.07575371906456</v>
      </c>
      <c r="K361" s="0" t="n">
        <v>8592.564365</v>
      </c>
      <c r="S361" s="0" t="n">
        <v>4.11403242921863</v>
      </c>
      <c r="T361" s="0" t="n">
        <v>8508.1893225</v>
      </c>
      <c r="AB361" s="0" t="n">
        <v>4.39132920642529</v>
      </c>
      <c r="AC361" s="0" t="n">
        <v>8400.2154425</v>
      </c>
      <c r="AK361" s="0" t="n">
        <v>4.07575371906456</v>
      </c>
      <c r="AL361" s="0" t="n">
        <v>8592.564365</v>
      </c>
      <c r="AT361" s="0" t="n">
        <v>4.11403242921863</v>
      </c>
      <c r="AU361" s="0" t="n">
        <v>8508.1893225</v>
      </c>
      <c r="BF361" s="0" t="n">
        <v>3.45410771195906</v>
      </c>
      <c r="BG361" s="0" t="n">
        <v>13937.6782825</v>
      </c>
      <c r="BO361" s="0" t="n">
        <v>3.45410771195906</v>
      </c>
      <c r="BP361" s="0" t="n">
        <v>13937.6782825</v>
      </c>
      <c r="CD361" s="0" t="n">
        <v>3.06006797152398</v>
      </c>
      <c r="CE361" s="0" t="n">
        <v>14050.498245</v>
      </c>
      <c r="CP361" s="0" t="n">
        <v>3.06006797152398</v>
      </c>
      <c r="CQ361" s="0" t="n">
        <v>14050.498245</v>
      </c>
    </row>
    <row r="362" customFormat="false" ht="14.5" hidden="false" customHeight="false" outlineLevel="0" collapsed="false">
      <c r="A362" s="0" t="n">
        <v>4.39132920642529</v>
      </c>
      <c r="B362" s="0" t="n">
        <v>8400.2154425</v>
      </c>
      <c r="J362" s="0" t="n">
        <v>4.07575371906456</v>
      </c>
      <c r="K362" s="0" t="n">
        <v>8592.564365</v>
      </c>
      <c r="S362" s="0" t="n">
        <v>4.11403242921863</v>
      </c>
      <c r="T362" s="0" t="n">
        <v>8508.1893225</v>
      </c>
      <c r="AB362" s="0" t="n">
        <v>4.39132920642529</v>
      </c>
      <c r="AC362" s="0" t="n">
        <v>8400.2154425</v>
      </c>
      <c r="AK362" s="0" t="n">
        <v>4.07575371906456</v>
      </c>
      <c r="AL362" s="0" t="n">
        <v>8592.564365</v>
      </c>
      <c r="AT362" s="0" t="n">
        <v>4.11403242921863</v>
      </c>
      <c r="AU362" s="0" t="n">
        <v>8508.1893225</v>
      </c>
      <c r="BF362" s="0" t="n">
        <v>3.45410771195906</v>
      </c>
      <c r="BG362" s="0" t="n">
        <v>13937.6782825</v>
      </c>
      <c r="BO362" s="0" t="n">
        <v>3.45410771195906</v>
      </c>
      <c r="BP362" s="0" t="n">
        <v>13937.6782825</v>
      </c>
      <c r="CD362" s="0" t="n">
        <v>3.06006797152398</v>
      </c>
      <c r="CE362" s="0" t="n">
        <v>14050.498245</v>
      </c>
      <c r="CP362" s="0" t="n">
        <v>3.06006797152398</v>
      </c>
      <c r="CQ362" s="0" t="n">
        <v>14050.498245</v>
      </c>
    </row>
    <row r="363" customFormat="false" ht="14.5" hidden="false" customHeight="false" outlineLevel="0" collapsed="false">
      <c r="A363" s="0" t="n">
        <v>4.39132920642529</v>
      </c>
      <c r="B363" s="0" t="n">
        <v>8448.2166736</v>
      </c>
      <c r="J363" s="0" t="n">
        <v>4.07086869911476</v>
      </c>
      <c r="K363" s="0" t="n">
        <v>8641.6647328</v>
      </c>
      <c r="S363" s="0" t="n">
        <v>4.10956167421914</v>
      </c>
      <c r="T363" s="0" t="n">
        <v>8556.8075472</v>
      </c>
      <c r="AB363" s="0" t="n">
        <v>4.39132920642529</v>
      </c>
      <c r="AC363" s="0" t="n">
        <v>8448.2166736</v>
      </c>
      <c r="AK363" s="0" t="n">
        <v>4.07086869911476</v>
      </c>
      <c r="AL363" s="0" t="n">
        <v>8641.6647328</v>
      </c>
      <c r="AT363" s="0" t="n">
        <v>4.10956167421914</v>
      </c>
      <c r="AU363" s="0" t="n">
        <v>8556.8075472</v>
      </c>
      <c r="BF363" s="0" t="n">
        <v>3.45410771195906</v>
      </c>
      <c r="BG363" s="0" t="n">
        <v>14017.3221584</v>
      </c>
      <c r="BO363" s="0" t="n">
        <v>3.45410771195906</v>
      </c>
      <c r="BP363" s="0" t="n">
        <v>14017.3221584</v>
      </c>
      <c r="CD363" s="0" t="n">
        <v>3.06006797152398</v>
      </c>
      <c r="CE363" s="0" t="n">
        <v>14130.7868064</v>
      </c>
      <c r="CP363" s="0" t="n">
        <v>3.06006797152398</v>
      </c>
      <c r="CQ363" s="0" t="n">
        <v>14130.7868064</v>
      </c>
    </row>
    <row r="364" customFormat="false" ht="14.5" hidden="false" customHeight="false" outlineLevel="0" collapsed="false">
      <c r="A364" s="0" t="n">
        <v>4.39132920642529</v>
      </c>
      <c r="B364" s="0" t="n">
        <v>8448.2166736</v>
      </c>
      <c r="J364" s="0" t="n">
        <v>4.07086869911476</v>
      </c>
      <c r="K364" s="0" t="n">
        <v>8641.6647328</v>
      </c>
      <c r="S364" s="0" t="n">
        <v>4.10956167421914</v>
      </c>
      <c r="T364" s="0" t="n">
        <v>8556.8075472</v>
      </c>
      <c r="AB364" s="0" t="n">
        <v>4.39132920642529</v>
      </c>
      <c r="AC364" s="0" t="n">
        <v>8448.2166736</v>
      </c>
      <c r="AK364" s="0" t="n">
        <v>4.07086869911476</v>
      </c>
      <c r="AL364" s="0" t="n">
        <v>8641.6647328</v>
      </c>
      <c r="AT364" s="0" t="n">
        <v>4.10956167421914</v>
      </c>
      <c r="AU364" s="0" t="n">
        <v>8556.8075472</v>
      </c>
      <c r="BF364" s="0" t="n">
        <v>3.45410771195906</v>
      </c>
      <c r="BG364" s="0" t="n">
        <v>14017.3221584</v>
      </c>
      <c r="BO364" s="0" t="n">
        <v>3.45410771195906</v>
      </c>
      <c r="BP364" s="0" t="n">
        <v>14017.3221584</v>
      </c>
      <c r="CD364" s="0" t="n">
        <v>3.06006797152398</v>
      </c>
      <c r="CE364" s="0" t="n">
        <v>14130.7868064</v>
      </c>
      <c r="CP364" s="0" t="n">
        <v>3.06006797152398</v>
      </c>
      <c r="CQ364" s="0" t="n">
        <v>14130.7868064</v>
      </c>
    </row>
    <row r="365" customFormat="false" ht="14.5" hidden="false" customHeight="false" outlineLevel="0" collapsed="false">
      <c r="A365" s="0" t="n">
        <v>4.39132920642529</v>
      </c>
      <c r="B365" s="0" t="n">
        <v>8496.2179047</v>
      </c>
      <c r="J365" s="0" t="n">
        <v>4.06592810591987</v>
      </c>
      <c r="K365" s="0" t="n">
        <v>8690.7651006</v>
      </c>
      <c r="S365" s="0" t="n">
        <v>4.09531467332767</v>
      </c>
      <c r="T365" s="0" t="n">
        <v>8605.4257719</v>
      </c>
      <c r="AB365" s="0" t="n">
        <v>4.39132920642529</v>
      </c>
      <c r="AC365" s="0" t="n">
        <v>8496.2179047</v>
      </c>
      <c r="AK365" s="0" t="n">
        <v>4.06592810591987</v>
      </c>
      <c r="AL365" s="0" t="n">
        <v>8690.7651006</v>
      </c>
      <c r="AT365" s="0" t="n">
        <v>4.09531467332767</v>
      </c>
      <c r="AU365" s="0" t="n">
        <v>8605.4257719</v>
      </c>
      <c r="BF365" s="0" t="n">
        <v>3.45410771195906</v>
      </c>
      <c r="BG365" s="0" t="n">
        <v>14096.9660343</v>
      </c>
      <c r="BO365" s="0" t="n">
        <v>3.45410771195906</v>
      </c>
      <c r="BP365" s="0" t="n">
        <v>14096.9660343</v>
      </c>
      <c r="CD365" s="0" t="n">
        <v>3.06006797152398</v>
      </c>
      <c r="CE365" s="0" t="n">
        <v>14211.0753678</v>
      </c>
      <c r="CP365" s="0" t="n">
        <v>3.06006797152398</v>
      </c>
      <c r="CQ365" s="0" t="n">
        <v>14211.0753678</v>
      </c>
    </row>
    <row r="366" customFormat="false" ht="14.5" hidden="false" customHeight="false" outlineLevel="0" collapsed="false">
      <c r="A366" s="0" t="n">
        <v>4.39132920642529</v>
      </c>
      <c r="B366" s="0" t="n">
        <v>8496.2179047</v>
      </c>
      <c r="J366" s="0" t="n">
        <v>4.06592810591987</v>
      </c>
      <c r="K366" s="0" t="n">
        <v>8690.7651006</v>
      </c>
      <c r="S366" s="0" t="n">
        <v>4.09531467332767</v>
      </c>
      <c r="T366" s="0" t="n">
        <v>8605.4257719</v>
      </c>
      <c r="AB366" s="0" t="n">
        <v>4.39132920642529</v>
      </c>
      <c r="AC366" s="0" t="n">
        <v>8496.2179047</v>
      </c>
      <c r="AK366" s="0" t="n">
        <v>4.06592810591987</v>
      </c>
      <c r="AL366" s="0" t="n">
        <v>8690.7651006</v>
      </c>
      <c r="AT366" s="0" t="n">
        <v>4.09531467332767</v>
      </c>
      <c r="AU366" s="0" t="n">
        <v>8605.4257719</v>
      </c>
      <c r="BF366" s="0" t="n">
        <v>3.45410771195906</v>
      </c>
      <c r="BG366" s="0" t="n">
        <v>14096.9660343</v>
      </c>
      <c r="BO366" s="0" t="n">
        <v>3.45410771195906</v>
      </c>
      <c r="BP366" s="0" t="n">
        <v>14096.9660343</v>
      </c>
      <c r="CD366" s="0" t="n">
        <v>3.06006797152398</v>
      </c>
      <c r="CE366" s="0" t="n">
        <v>14211.0753678</v>
      </c>
      <c r="CP366" s="0" t="n">
        <v>3.06006797152398</v>
      </c>
      <c r="CQ366" s="0" t="n">
        <v>14211.0753678</v>
      </c>
    </row>
    <row r="367" customFormat="false" ht="14.5" hidden="false" customHeight="false" outlineLevel="0" collapsed="false">
      <c r="A367" s="0" t="n">
        <v>4.37844938329543</v>
      </c>
      <c r="B367" s="0" t="n">
        <v>8544.2191358</v>
      </c>
      <c r="J367" s="0" t="n">
        <v>4.36446656705426</v>
      </c>
      <c r="K367" s="0" t="n">
        <v>8591.3950454</v>
      </c>
      <c r="S367" s="0" t="n">
        <v>4.08592650668384</v>
      </c>
      <c r="T367" s="0" t="n">
        <v>8654.0439966</v>
      </c>
      <c r="AB367" s="0" t="n">
        <v>4.37844938329543</v>
      </c>
      <c r="AC367" s="0" t="n">
        <v>8544.2191358</v>
      </c>
      <c r="AK367" s="0" t="n">
        <v>4.36446656705426</v>
      </c>
      <c r="AL367" s="0" t="n">
        <v>8591.3950454</v>
      </c>
      <c r="AT367" s="0" t="n">
        <v>4.08592650668384</v>
      </c>
      <c r="AU367" s="0" t="n">
        <v>8654.0439966</v>
      </c>
      <c r="BF367" s="0" t="n">
        <v>3.45410771195906</v>
      </c>
      <c r="BG367" s="0" t="n">
        <v>14176.6099102</v>
      </c>
      <c r="BO367" s="0" t="n">
        <v>3.45410771195906</v>
      </c>
      <c r="BP367" s="0" t="n">
        <v>14176.6099102</v>
      </c>
      <c r="CD367" s="0" t="n">
        <v>3.06006797152398</v>
      </c>
      <c r="CE367" s="0" t="n">
        <v>14291.3639292</v>
      </c>
      <c r="CP367" s="0" t="n">
        <v>3.06006797152398</v>
      </c>
      <c r="CQ367" s="0" t="n">
        <v>14291.3639292</v>
      </c>
    </row>
    <row r="368" customFormat="false" ht="14.5" hidden="false" customHeight="false" outlineLevel="0" collapsed="false">
      <c r="A368" s="0" t="n">
        <v>4.37844938329543</v>
      </c>
      <c r="B368" s="0" t="n">
        <v>8544.2191358</v>
      </c>
      <c r="J368" s="0" t="n">
        <v>4.36446656705426</v>
      </c>
      <c r="K368" s="0" t="n">
        <v>8591.3950454</v>
      </c>
      <c r="S368" s="0" t="n">
        <v>4.08592650668384</v>
      </c>
      <c r="T368" s="0" t="n">
        <v>8654.0439966</v>
      </c>
      <c r="AB368" s="0" t="n">
        <v>4.37844938329543</v>
      </c>
      <c r="AC368" s="0" t="n">
        <v>8544.2191358</v>
      </c>
      <c r="AK368" s="0" t="n">
        <v>4.36446656705426</v>
      </c>
      <c r="AL368" s="0" t="n">
        <v>8591.3950454</v>
      </c>
      <c r="AT368" s="0" t="n">
        <v>4.08592650668384</v>
      </c>
      <c r="AU368" s="0" t="n">
        <v>8654.0439966</v>
      </c>
      <c r="BF368" s="0" t="n">
        <v>3.45410771195906</v>
      </c>
      <c r="BG368" s="0" t="n">
        <v>14176.6099102</v>
      </c>
      <c r="BO368" s="0" t="n">
        <v>3.45410771195906</v>
      </c>
      <c r="BP368" s="0" t="n">
        <v>14176.6099102</v>
      </c>
      <c r="CD368" s="0" t="n">
        <v>3.06006797152398</v>
      </c>
      <c r="CE368" s="0" t="n">
        <v>14291.3639292</v>
      </c>
      <c r="CP368" s="0" t="n">
        <v>3.06006797152398</v>
      </c>
      <c r="CQ368" s="0" t="n">
        <v>14291.3639292</v>
      </c>
    </row>
    <row r="369" customFormat="false" ht="14.5" hidden="false" customHeight="false" outlineLevel="0" collapsed="false">
      <c r="A369" s="0" t="n">
        <v>4.37083679310858</v>
      </c>
      <c r="B369" s="0" t="n">
        <v>8592.2203669</v>
      </c>
      <c r="J369" s="0" t="n">
        <v>4.06733747888052</v>
      </c>
      <c r="K369" s="0" t="n">
        <v>8639.6613097</v>
      </c>
      <c r="S369" s="0" t="n">
        <v>4.08457627793433</v>
      </c>
      <c r="T369" s="0" t="n">
        <v>8702.6622213</v>
      </c>
      <c r="AB369" s="0" t="n">
        <v>4.37083679310858</v>
      </c>
      <c r="AC369" s="0" t="n">
        <v>8592.2203669</v>
      </c>
      <c r="AK369" s="0" t="n">
        <v>4.06733747888052</v>
      </c>
      <c r="AL369" s="0" t="n">
        <v>8639.6613097</v>
      </c>
      <c r="AT369" s="0" t="n">
        <v>4.08457627793433</v>
      </c>
      <c r="AU369" s="0" t="n">
        <v>8702.6622213</v>
      </c>
      <c r="BF369" s="0" t="n">
        <v>3.36109796718796</v>
      </c>
      <c r="BG369" s="0" t="n">
        <v>13705.0313411</v>
      </c>
      <c r="BO369" s="0" t="n">
        <v>3.36109796718796</v>
      </c>
      <c r="BP369" s="0" t="n">
        <v>13705.0313411</v>
      </c>
      <c r="CD369" s="0" t="n">
        <v>3.06006797152398</v>
      </c>
      <c r="CE369" s="0" t="n">
        <v>14371.6524906</v>
      </c>
      <c r="CP369" s="0" t="n">
        <v>3.06006797152398</v>
      </c>
      <c r="CQ369" s="0" t="n">
        <v>14371.6524906</v>
      </c>
    </row>
    <row r="370" customFormat="false" ht="14.5" hidden="false" customHeight="false" outlineLevel="0" collapsed="false">
      <c r="A370" s="0" t="n">
        <v>4.37083679310858</v>
      </c>
      <c r="B370" s="0" t="n">
        <v>8592.2203669</v>
      </c>
      <c r="J370" s="0" t="n">
        <v>4.06733747888052</v>
      </c>
      <c r="K370" s="0" t="n">
        <v>8639.6613097</v>
      </c>
      <c r="S370" s="0" t="n">
        <v>4.08457627793433</v>
      </c>
      <c r="T370" s="0" t="n">
        <v>8702.6622213</v>
      </c>
      <c r="AB370" s="0" t="n">
        <v>4.37083679310858</v>
      </c>
      <c r="AC370" s="0" t="n">
        <v>8592.2203669</v>
      </c>
      <c r="AK370" s="0" t="n">
        <v>4.06733747888052</v>
      </c>
      <c r="AL370" s="0" t="n">
        <v>8639.6613097</v>
      </c>
      <c r="AT370" s="0" t="n">
        <v>4.08457627793433</v>
      </c>
      <c r="AU370" s="0" t="n">
        <v>8702.6622213</v>
      </c>
      <c r="BF370" s="0" t="n">
        <v>3.36109796718796</v>
      </c>
      <c r="BG370" s="0" t="n">
        <v>13705.0313411</v>
      </c>
      <c r="BO370" s="0" t="n">
        <v>3.36109796718796</v>
      </c>
      <c r="BP370" s="0" t="n">
        <v>13705.0313411</v>
      </c>
      <c r="CD370" s="0" t="n">
        <v>3.06006797152398</v>
      </c>
      <c r="CE370" s="0" t="n">
        <v>14371.6524906</v>
      </c>
      <c r="CP370" s="0" t="n">
        <v>3.06006797152398</v>
      </c>
      <c r="CQ370" s="0" t="n">
        <v>14371.6524906</v>
      </c>
    </row>
    <row r="371" customFormat="false" ht="14.5" hidden="false" customHeight="false" outlineLevel="0" collapsed="false">
      <c r="A371" s="0" t="n">
        <v>4.3683674745445</v>
      </c>
      <c r="B371" s="0" t="n">
        <v>8640.221598</v>
      </c>
      <c r="J371" s="0" t="n">
        <v>4.05950030746275</v>
      </c>
      <c r="K371" s="0" t="n">
        <v>8687.927574</v>
      </c>
      <c r="S371" s="0" t="n">
        <v>4.10094462911643</v>
      </c>
      <c r="T371" s="0" t="n">
        <v>8648.41032</v>
      </c>
      <c r="AB371" s="0" t="n">
        <v>4.3683674745445</v>
      </c>
      <c r="AC371" s="0" t="n">
        <v>8640.221598</v>
      </c>
      <c r="AK371" s="0" t="n">
        <v>4.05950030746275</v>
      </c>
      <c r="AL371" s="0" t="n">
        <v>8687.927574</v>
      </c>
      <c r="AT371" s="0" t="n">
        <v>4.10094462911643</v>
      </c>
      <c r="AU371" s="0" t="n">
        <v>8648.41032</v>
      </c>
      <c r="BF371" s="0" t="n">
        <v>3.06006797152398</v>
      </c>
      <c r="BG371" s="0" t="n">
        <v>13781.595762</v>
      </c>
      <c r="BO371" s="0" t="n">
        <v>3.06006797152398</v>
      </c>
      <c r="BP371" s="0" t="n">
        <v>13781.595762</v>
      </c>
      <c r="CD371" s="0" t="n">
        <v>3.06006797152398</v>
      </c>
      <c r="CE371" s="0" t="n">
        <v>14451.941052</v>
      </c>
      <c r="CP371" s="0" t="n">
        <v>3.06006797152398</v>
      </c>
      <c r="CQ371" s="0" t="n">
        <v>14451.941052</v>
      </c>
    </row>
    <row r="372" customFormat="false" ht="14.5" hidden="false" customHeight="false" outlineLevel="0" collapsed="false">
      <c r="A372" s="0" t="n">
        <v>4.3683674745445</v>
      </c>
      <c r="B372" s="0" t="n">
        <v>8640.221598</v>
      </c>
      <c r="J372" s="0" t="n">
        <v>4.05950030746275</v>
      </c>
      <c r="K372" s="0" t="n">
        <v>8687.927574</v>
      </c>
      <c r="S372" s="0" t="n">
        <v>4.10094462911643</v>
      </c>
      <c r="T372" s="0" t="n">
        <v>8648.41032</v>
      </c>
      <c r="AB372" s="0" t="n">
        <v>4.3683674745445</v>
      </c>
      <c r="AC372" s="0" t="n">
        <v>8640.221598</v>
      </c>
      <c r="AK372" s="0" t="n">
        <v>4.05950030746275</v>
      </c>
      <c r="AL372" s="0" t="n">
        <v>8687.927574</v>
      </c>
      <c r="AT372" s="0" t="n">
        <v>4.10094462911643</v>
      </c>
      <c r="AU372" s="0" t="n">
        <v>8648.41032</v>
      </c>
      <c r="BF372" s="0" t="n">
        <v>3.06006797152398</v>
      </c>
      <c r="BG372" s="0" t="n">
        <v>13781.595762</v>
      </c>
      <c r="BO372" s="0" t="n">
        <v>3.06006797152398</v>
      </c>
      <c r="BP372" s="0" t="n">
        <v>13781.595762</v>
      </c>
      <c r="CD372" s="0" t="n">
        <v>3.06006797152398</v>
      </c>
      <c r="CE372" s="0" t="n">
        <v>14451.941052</v>
      </c>
      <c r="CP372" s="0" t="n">
        <v>3.06006797152398</v>
      </c>
      <c r="CQ372" s="0" t="n">
        <v>14451.941052</v>
      </c>
    </row>
    <row r="373" customFormat="false" ht="14.5" hidden="false" customHeight="false" outlineLevel="0" collapsed="false">
      <c r="A373" s="0" t="n">
        <v>4.07365115472184</v>
      </c>
      <c r="B373" s="0" t="n">
        <v>8688.2228291</v>
      </c>
      <c r="S373" s="0" t="n">
        <v>3.06006797152398</v>
      </c>
      <c r="T373" s="0" t="n">
        <v>8696.457044</v>
      </c>
      <c r="AB373" s="0" t="n">
        <v>4.07365115472184</v>
      </c>
      <c r="AC373" s="0" t="n">
        <v>8688.2228291</v>
      </c>
      <c r="AT373" s="0" t="n">
        <v>3.06006797152398</v>
      </c>
      <c r="AU373" s="0" t="n">
        <v>8696.457044</v>
      </c>
      <c r="BF373" s="0" t="n">
        <v>3.06006797152398</v>
      </c>
      <c r="BG373" s="0" t="n">
        <v>13858.1601829</v>
      </c>
      <c r="BO373" s="0" t="n">
        <v>3.06006797152398</v>
      </c>
      <c r="BP373" s="0" t="n">
        <v>13858.1601829</v>
      </c>
      <c r="CD373" s="0" t="n">
        <v>3.06006797152398</v>
      </c>
      <c r="CE373" s="0" t="n">
        <v>14532.2296134</v>
      </c>
      <c r="CP373" s="0" t="n">
        <v>3.06006797152398</v>
      </c>
      <c r="CQ373" s="0" t="n">
        <v>14532.2296134</v>
      </c>
    </row>
    <row r="374" customFormat="false" ht="14.5" hidden="false" customHeight="false" outlineLevel="0" collapsed="false">
      <c r="A374" s="0" t="n">
        <v>4.07365115472184</v>
      </c>
      <c r="B374" s="0" t="n">
        <v>8688.2228291</v>
      </c>
      <c r="S374" s="0" t="n">
        <v>3.06006797152398</v>
      </c>
      <c r="T374" s="0" t="n">
        <v>8696.457044</v>
      </c>
      <c r="AB374" s="0" t="n">
        <v>4.07365115472184</v>
      </c>
      <c r="AC374" s="0" t="n">
        <v>8688.2228291</v>
      </c>
      <c r="AT374" s="0" t="n">
        <v>3.06006797152398</v>
      </c>
      <c r="AU374" s="0" t="n">
        <v>8696.457044</v>
      </c>
      <c r="BF374" s="0" t="n">
        <v>3.06006797152398</v>
      </c>
      <c r="BG374" s="0" t="n">
        <v>13858.1601829</v>
      </c>
      <c r="BO374" s="0" t="n">
        <v>3.06006797152398</v>
      </c>
      <c r="BP374" s="0" t="n">
        <v>13858.1601829</v>
      </c>
      <c r="CD374" s="0" t="n">
        <v>3.06006797152398</v>
      </c>
      <c r="CE374" s="0" t="n">
        <v>14532.2296134</v>
      </c>
      <c r="CP374" s="0" t="n">
        <v>3.06006797152398</v>
      </c>
      <c r="CQ374" s="0" t="n">
        <v>14532.2296134</v>
      </c>
    </row>
    <row r="375" customFormat="false" ht="14.5" hidden="false" customHeight="false" outlineLevel="0" collapsed="false">
      <c r="S375" s="0" t="n">
        <v>3.06006797152398</v>
      </c>
      <c r="T375" s="0" t="n">
        <v>8744.503768</v>
      </c>
      <c r="AT375" s="0" t="n">
        <v>3.06006797152398</v>
      </c>
      <c r="AU375" s="0" t="n">
        <v>8744.503768</v>
      </c>
      <c r="BF375" s="0" t="n">
        <v>3.06006797152398</v>
      </c>
      <c r="BG375" s="0" t="n">
        <v>13934.7246038</v>
      </c>
      <c r="BO375" s="0" t="n">
        <v>3.06006797152398</v>
      </c>
      <c r="BP375" s="0" t="n">
        <v>13934.7246038</v>
      </c>
    </row>
    <row r="376" customFormat="false" ht="14.5" hidden="false" customHeight="false" outlineLevel="0" collapsed="false">
      <c r="S376" s="0" t="n">
        <v>3.06006797152398</v>
      </c>
      <c r="T376" s="0" t="n">
        <v>8744.503768</v>
      </c>
      <c r="AT376" s="0" t="n">
        <v>3.06006797152398</v>
      </c>
      <c r="AU376" s="0" t="n">
        <v>8744.503768</v>
      </c>
      <c r="BF376" s="0" t="n">
        <v>3.06006797152398</v>
      </c>
      <c r="BG376" s="0" t="n">
        <v>13934.7246038</v>
      </c>
      <c r="BO376" s="0" t="n">
        <v>3.06006797152398</v>
      </c>
      <c r="BP376" s="0" t="n">
        <v>13934.7246038</v>
      </c>
    </row>
    <row r="377" customFormat="false" ht="14.5" hidden="false" customHeight="false" outlineLevel="0" collapsed="false">
      <c r="S377" s="0" t="n">
        <v>3.06006797152398</v>
      </c>
      <c r="T377" s="0" t="n">
        <v>8792.550492</v>
      </c>
      <c r="AT377" s="0" t="n">
        <v>3.06006797152398</v>
      </c>
      <c r="AU377" s="0" t="n">
        <v>8792.550492</v>
      </c>
      <c r="BF377" s="0" t="n">
        <v>3.06006797152398</v>
      </c>
      <c r="BG377" s="0" t="n">
        <v>14011.2890247</v>
      </c>
      <c r="BO377" s="0" t="n">
        <v>3.06006797152398</v>
      </c>
      <c r="BP377" s="0" t="n">
        <v>14011.2890247</v>
      </c>
    </row>
    <row r="378" customFormat="false" ht="14.5" hidden="false" customHeight="false" outlineLevel="0" collapsed="false">
      <c r="S378" s="0" t="n">
        <v>3.06006797152398</v>
      </c>
      <c r="T378" s="0" t="n">
        <v>8792.550492</v>
      </c>
      <c r="AT378" s="0" t="n">
        <v>3.06006797152398</v>
      </c>
      <c r="AU378" s="0" t="n">
        <v>8792.550492</v>
      </c>
      <c r="BF378" s="0" t="n">
        <v>3.06006797152398</v>
      </c>
      <c r="BG378" s="0" t="n">
        <v>14011.2890247</v>
      </c>
      <c r="BO378" s="0" t="n">
        <v>3.06006797152398</v>
      </c>
      <c r="BP378" s="0" t="n">
        <v>14011.2890247</v>
      </c>
    </row>
    <row r="379" customFormat="false" ht="14.5" hidden="false" customHeight="false" outlineLevel="0" collapsed="false">
      <c r="BF379" s="0" t="n">
        <v>3.06006797152398</v>
      </c>
      <c r="BG379" s="0" t="n">
        <v>14087.8534456</v>
      </c>
      <c r="BO379" s="0" t="n">
        <v>3.06006797152398</v>
      </c>
      <c r="BP379" s="0" t="n">
        <v>14087.8534456</v>
      </c>
    </row>
    <row r="380" customFormat="false" ht="14.5" hidden="false" customHeight="false" outlineLevel="0" collapsed="false">
      <c r="BF380" s="0" t="n">
        <v>3.06006797152398</v>
      </c>
      <c r="BG380" s="0" t="n">
        <v>14087.8534456</v>
      </c>
      <c r="BO380" s="0" t="n">
        <v>3.06006797152398</v>
      </c>
      <c r="BP380" s="0" t="n">
        <v>14087.8534456</v>
      </c>
    </row>
    <row r="381" customFormat="false" ht="14.5" hidden="false" customHeight="false" outlineLevel="0" collapsed="false">
      <c r="BF381" s="0" t="n">
        <v>3.06006797152398</v>
      </c>
      <c r="BG381" s="0" t="n">
        <v>14164.4178665</v>
      </c>
      <c r="BO381" s="0" t="n">
        <v>3.06006797152398</v>
      </c>
      <c r="BP381" s="0" t="n">
        <v>14164.4178665</v>
      </c>
    </row>
    <row r="382" customFormat="false" ht="14.5" hidden="false" customHeight="false" outlineLevel="0" collapsed="false">
      <c r="BF382" s="0" t="n">
        <v>3.06006797152398</v>
      </c>
      <c r="BG382" s="0" t="n">
        <v>14164.4178665</v>
      </c>
      <c r="BO382" s="0" t="n">
        <v>3.06006797152398</v>
      </c>
      <c r="BP382" s="0" t="n">
        <v>14164.4178665</v>
      </c>
    </row>
    <row r="383" customFormat="false" ht="14.5" hidden="false" customHeight="false" outlineLevel="0" collapsed="false">
      <c r="BF383" s="0" t="n">
        <v>3.06006797152398</v>
      </c>
      <c r="BG383" s="0" t="n">
        <v>14240.9822874</v>
      </c>
      <c r="BO383" s="0" t="n">
        <v>3.06006797152398</v>
      </c>
      <c r="BP383" s="0" t="n">
        <v>14240.9822874</v>
      </c>
    </row>
    <row r="384" customFormat="false" ht="14.5" hidden="false" customHeight="false" outlineLevel="0" collapsed="false">
      <c r="BF384" s="0" t="n">
        <v>3.06006797152398</v>
      </c>
      <c r="BG384" s="0" t="n">
        <v>14240.9822874</v>
      </c>
      <c r="BO384" s="0" t="n">
        <v>3.06006797152398</v>
      </c>
      <c r="BP384" s="0" t="n">
        <v>14240.9822874</v>
      </c>
    </row>
    <row r="385" customFormat="false" ht="14.5" hidden="false" customHeight="false" outlineLevel="0" collapsed="false">
      <c r="BF385" s="0" t="n">
        <v>3.06006797152398</v>
      </c>
      <c r="BG385" s="0" t="n">
        <v>14317.5467083</v>
      </c>
      <c r="BO385" s="0" t="n">
        <v>3.06006797152398</v>
      </c>
      <c r="BP385" s="0" t="n">
        <v>14317.5467083</v>
      </c>
    </row>
    <row r="386" customFormat="false" ht="14.5" hidden="false" customHeight="false" outlineLevel="0" collapsed="false">
      <c r="BF386" s="0" t="n">
        <v>3.06006797152398</v>
      </c>
      <c r="BG386" s="0" t="n">
        <v>14317.5467083</v>
      </c>
      <c r="BO386" s="0" t="n">
        <v>3.06006797152398</v>
      </c>
      <c r="BP386" s="0" t="n">
        <v>14317.5467083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3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D30" activeCellId="0" sqref="D30"/>
    </sheetView>
  </sheetViews>
  <sheetFormatPr defaultColWidth="11.4375" defaultRowHeight="14.5" zeroHeight="false" outlineLevelRow="0" outlineLevelCol="0"/>
  <cols>
    <col collapsed="false" customWidth="true" hidden="false" outlineLevel="0" max="1" min="1" style="0" width="17.45"/>
    <col collapsed="false" customWidth="true" hidden="false" outlineLevel="0" max="10" min="2" style="0" width="17"/>
    <col collapsed="false" customWidth="true" hidden="false" outlineLevel="0" max="14" min="11" style="0" width="18.18"/>
  </cols>
  <sheetData>
    <row r="1" customFormat="false" ht="14.5" hidden="false" customHeight="false" outlineLevel="0" collapsed="false">
      <c r="A1" s="34" t="s">
        <v>493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1"/>
    </row>
    <row r="2" s="1" customFormat="true" ht="14.5" hidden="false" customHeight="false" outlineLevel="0" collapsed="false">
      <c r="A2" s="1" t="s">
        <v>494</v>
      </c>
      <c r="B2" s="1" t="s">
        <v>495</v>
      </c>
      <c r="C2" s="1" t="s">
        <v>496</v>
      </c>
      <c r="D2" s="1" t="s">
        <v>497</v>
      </c>
      <c r="E2" s="1" t="s">
        <v>498</v>
      </c>
      <c r="F2" s="1" t="s">
        <v>499</v>
      </c>
      <c r="G2" s="1" t="s">
        <v>500</v>
      </c>
      <c r="H2" s="1" t="s">
        <v>501</v>
      </c>
      <c r="I2" s="1" t="s">
        <v>502</v>
      </c>
      <c r="J2" s="1" t="s">
        <v>503</v>
      </c>
      <c r="K2" s="1" t="s">
        <v>504</v>
      </c>
      <c r="L2" s="1" t="s">
        <v>505</v>
      </c>
      <c r="M2" s="1" t="s">
        <v>506</v>
      </c>
      <c r="N2" s="1" t="s">
        <v>507</v>
      </c>
      <c r="O2" s="94" t="s">
        <v>508</v>
      </c>
      <c r="P2" s="94"/>
      <c r="Q2" s="94"/>
      <c r="R2" s="94"/>
      <c r="S2" s="94"/>
      <c r="T2" s="94"/>
      <c r="U2" s="94"/>
      <c r="V2" s="94"/>
      <c r="W2" s="94"/>
      <c r="X2" s="94"/>
      <c r="Y2" s="94"/>
      <c r="Z2" s="94"/>
      <c r="AA2" s="94"/>
    </row>
    <row r="3" customFormat="false" ht="14.5" hidden="false" customHeight="false" outlineLevel="0" collapsed="false">
      <c r="A3" s="20" t="n">
        <v>0</v>
      </c>
      <c r="B3" s="53" t="n">
        <v>0.330485239330321</v>
      </c>
      <c r="C3" s="26" t="n">
        <v>0.336859394801151</v>
      </c>
      <c r="D3" s="26" t="n">
        <v>0.603318192075033</v>
      </c>
      <c r="E3" s="26" t="n">
        <v>0.625370700989846</v>
      </c>
      <c r="F3" s="26" t="n">
        <v>0.663612450715967</v>
      </c>
      <c r="G3" s="26" t="n">
        <v>0.808152195383733</v>
      </c>
      <c r="H3" s="26" t="n">
        <v>0.814338548021715</v>
      </c>
      <c r="I3" s="26" t="n">
        <v>1.5569141322033</v>
      </c>
      <c r="J3" s="26" t="n">
        <v>1.63195887096999</v>
      </c>
      <c r="K3" s="26" t="n">
        <v>1.67470788868447</v>
      </c>
      <c r="L3" s="26" t="n">
        <v>1.78879015189274</v>
      </c>
      <c r="M3" s="26" t="n">
        <v>2.16390243726603</v>
      </c>
      <c r="N3" s="26" t="n">
        <v>2.19867779233161</v>
      </c>
      <c r="O3" s="26" t="n">
        <v>2.36501062335695</v>
      </c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</row>
    <row r="4" customFormat="false" ht="14.5" hidden="false" customHeight="false" outlineLevel="0" collapsed="false">
      <c r="A4" s="20" t="n">
        <v>7.5</v>
      </c>
      <c r="B4" s="53" t="n">
        <v>0.330876760490327</v>
      </c>
      <c r="C4" s="26" t="n">
        <v>0.336747986340987</v>
      </c>
      <c r="D4" s="26" t="n">
        <v>0.619848024464557</v>
      </c>
      <c r="E4" s="26" t="n">
        <v>0.643288364483132</v>
      </c>
      <c r="F4" s="26" t="n">
        <v>0.683038903069764</v>
      </c>
      <c r="G4" s="26" t="n">
        <v>0.814044111376995</v>
      </c>
      <c r="H4" s="26" t="n">
        <v>0.820750900678888</v>
      </c>
      <c r="I4" s="26" t="n">
        <v>1.57501004923284</v>
      </c>
      <c r="J4" s="26" t="n">
        <v>1.65451112640611</v>
      </c>
      <c r="K4" s="26" t="n">
        <v>1.69603465105878</v>
      </c>
      <c r="L4" s="26" t="n">
        <v>1.81299761873702</v>
      </c>
      <c r="M4" s="26" t="n">
        <v>2.16584412757175</v>
      </c>
      <c r="N4" s="26" t="n">
        <v>2.20491666610081</v>
      </c>
      <c r="O4" s="26" t="n">
        <v>2.37876161044009</v>
      </c>
    </row>
    <row r="5" customFormat="false" ht="14.5" hidden="false" customHeight="false" outlineLevel="0" collapsed="false">
      <c r="A5" s="20" t="n">
        <v>15</v>
      </c>
      <c r="B5" s="53" t="n">
        <v>0.331774394369365</v>
      </c>
      <c r="C5" s="26" t="n">
        <v>0.336418535608787</v>
      </c>
      <c r="D5" s="26" t="n">
        <v>0.665827887523806</v>
      </c>
      <c r="E5" s="26" t="n">
        <v>0.693414213809924</v>
      </c>
      <c r="F5" s="26" t="n">
        <v>0.737821626031425</v>
      </c>
      <c r="G5" s="26" t="n">
        <v>0.831014802958884</v>
      </c>
      <c r="H5" s="26" t="n">
        <v>0.839270169857061</v>
      </c>
      <c r="I5" s="26" t="n">
        <v>1.62723196916016</v>
      </c>
      <c r="J5" s="26" t="n">
        <v>1.72028986438599</v>
      </c>
      <c r="K5" s="26" t="n">
        <v>1.75707057173452</v>
      </c>
      <c r="L5" s="26" t="n">
        <v>1.88386931489584</v>
      </c>
      <c r="M5" s="26" t="n">
        <v>2.17057102938158</v>
      </c>
      <c r="N5" s="26" t="n">
        <v>2.22358554092549</v>
      </c>
      <c r="O5" s="26" t="n">
        <v>2.4194893603773</v>
      </c>
    </row>
    <row r="6" customFormat="false" ht="14.5" hidden="false" customHeight="false" outlineLevel="0" collapsed="false">
      <c r="A6" s="20"/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6"/>
      <c r="O6" s="26"/>
    </row>
    <row r="7" customFormat="false" ht="14.5" hidden="false" customHeight="false" outlineLevel="0" collapsed="false">
      <c r="A7" s="20"/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</row>
    <row r="8" customFormat="false" ht="14.5" hidden="false" customHeight="false" outlineLevel="0" collapsed="false">
      <c r="A8" s="68"/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26"/>
    </row>
    <row r="9" customFormat="false" ht="14.5" hidden="false" customHeight="false" outlineLevel="0" collapsed="false">
      <c r="A9" s="21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  <c r="N9" s="30"/>
      <c r="O9" s="26"/>
    </row>
    <row r="10" customFormat="false" ht="14.5" hidden="false" customHeight="false" outlineLevel="0" collapsed="false">
      <c r="A10" s="21" t="s">
        <v>509</v>
      </c>
      <c r="B10" s="26"/>
      <c r="C10" s="26"/>
      <c r="D10" s="26"/>
      <c r="E10" s="26"/>
      <c r="F10" s="26"/>
      <c r="G10" s="26"/>
      <c r="H10" s="26"/>
      <c r="I10" s="26"/>
      <c r="J10" s="26"/>
      <c r="K10" s="26"/>
      <c r="L10" s="26"/>
      <c r="M10" s="26"/>
      <c r="N10" s="26"/>
      <c r="O10" s="26"/>
    </row>
    <row r="11" s="1" customFormat="true" ht="14.5" hidden="false" customHeight="false" outlineLevel="0" collapsed="false">
      <c r="A11" s="21" t="s">
        <v>494</v>
      </c>
      <c r="B11" s="30" t="s">
        <v>495</v>
      </c>
      <c r="C11" s="30" t="s">
        <v>496</v>
      </c>
      <c r="D11" s="30" t="s">
        <v>497</v>
      </c>
      <c r="E11" s="30" t="s">
        <v>498</v>
      </c>
      <c r="F11" s="30" t="s">
        <v>499</v>
      </c>
      <c r="G11" s="30" t="s">
        <v>500</v>
      </c>
      <c r="H11" s="30" t="s">
        <v>501</v>
      </c>
      <c r="I11" s="30" t="s">
        <v>502</v>
      </c>
      <c r="J11" s="30" t="s">
        <v>503</v>
      </c>
      <c r="K11" s="30" t="s">
        <v>504</v>
      </c>
      <c r="L11" s="30" t="s">
        <v>505</v>
      </c>
      <c r="M11" s="30" t="s">
        <v>506</v>
      </c>
      <c r="N11" s="30" t="s">
        <v>507</v>
      </c>
      <c r="O11" s="30" t="s">
        <v>508</v>
      </c>
    </row>
    <row r="12" customFormat="false" ht="14.5" hidden="false" customHeight="false" outlineLevel="0" collapsed="false">
      <c r="A12" s="20" t="n">
        <v>0</v>
      </c>
      <c r="B12" s="26" t="n">
        <v>0.633996898905427</v>
      </c>
      <c r="C12" s="26" t="n">
        <v>0.801523392003956</v>
      </c>
      <c r="D12" s="26" t="n">
        <v>1.75738888162071</v>
      </c>
      <c r="E12" s="26" t="n">
        <v>2.3413761143078</v>
      </c>
      <c r="F12" s="26" t="n">
        <v>3.35670507376255</v>
      </c>
      <c r="G12" s="26" t="n">
        <v>5.19846199071627</v>
      </c>
      <c r="H12" s="26" t="n">
        <v>5.23804382506322</v>
      </c>
      <c r="I12" s="26" t="n">
        <v>7.84738911705485</v>
      </c>
      <c r="J12" s="26" t="n">
        <v>8.44328113948521</v>
      </c>
      <c r="K12" s="26" t="n">
        <v>10.597697942143</v>
      </c>
      <c r="L12" s="26" t="n">
        <v>11.4230118150403</v>
      </c>
      <c r="M12" s="26" t="n">
        <v>12.855851936708</v>
      </c>
      <c r="N12" s="26" t="n">
        <v>13.9453311841493</v>
      </c>
      <c r="O12" s="26" t="n">
        <v>17.6195662848745</v>
      </c>
    </row>
    <row r="13" customFormat="false" ht="14.5" hidden="false" customHeight="false" outlineLevel="0" collapsed="false">
      <c r="A13" s="20" t="n">
        <v>7.5</v>
      </c>
      <c r="B13" s="26" t="n">
        <v>0.653396294918898</v>
      </c>
      <c r="C13" s="26" t="n">
        <v>0.807490110820471</v>
      </c>
      <c r="D13" s="26" t="n">
        <v>1.78215339076581</v>
      </c>
      <c r="E13" s="26" t="n">
        <v>2.35595470709502</v>
      </c>
      <c r="F13" s="26" t="n">
        <v>3.3864193016378</v>
      </c>
      <c r="G13" s="26" t="n">
        <v>5.21541199215555</v>
      </c>
      <c r="H13" s="26" t="n">
        <v>5.26942917984094</v>
      </c>
      <c r="I13" s="26" t="n">
        <v>7.88070024664398</v>
      </c>
      <c r="J13" s="26" t="n">
        <v>8.46163170442371</v>
      </c>
      <c r="K13" s="26" t="n">
        <v>10.6289559729662</v>
      </c>
      <c r="L13" s="26" t="n">
        <v>11.4235688573411</v>
      </c>
      <c r="M13" s="26" t="n">
        <v>12.8740115157148</v>
      </c>
      <c r="N13" s="26" t="n">
        <v>13.9764141445351</v>
      </c>
      <c r="O13" s="26" t="n">
        <v>17.6443944559968</v>
      </c>
    </row>
    <row r="14" customFormat="false" ht="14.5" hidden="false" customHeight="false" outlineLevel="0" collapsed="false">
      <c r="A14" s="20" t="n">
        <v>15</v>
      </c>
      <c r="B14" s="26" t="n">
        <v>0.707443722043475</v>
      </c>
      <c r="C14" s="26" t="n">
        <v>0.824863464408382</v>
      </c>
      <c r="D14" s="26" t="n">
        <v>1.85440973492953</v>
      </c>
      <c r="E14" s="26" t="n">
        <v>2.3992289361217</v>
      </c>
      <c r="F14" s="26" t="n">
        <v>3.47331790056598</v>
      </c>
      <c r="G14" s="26" t="n">
        <v>5.2629515736571</v>
      </c>
      <c r="H14" s="26" t="n">
        <v>5.36489031470746</v>
      </c>
      <c r="I14" s="26" t="n">
        <v>7.97955138179836</v>
      </c>
      <c r="J14" s="26" t="n">
        <v>8.51553748364893</v>
      </c>
      <c r="K14" s="26" t="n">
        <v>10.720263163818</v>
      </c>
      <c r="L14" s="26" t="n">
        <v>11.4268315336745</v>
      </c>
      <c r="M14" s="26" t="n">
        <v>12.9276149005481</v>
      </c>
      <c r="N14" s="26" t="n">
        <v>14.0693288003122</v>
      </c>
      <c r="O14" s="26" t="n">
        <v>17.7150592507296</v>
      </c>
    </row>
    <row r="15" customFormat="false" ht="14.5" hidden="false" customHeight="false" outlineLevel="0" collapsed="false">
      <c r="A15" s="20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</row>
    <row r="16" customFormat="false" ht="14.5" hidden="false" customHeight="false" outlineLevel="0" collapsed="false">
      <c r="A16" s="20"/>
      <c r="B16" s="26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</row>
    <row r="33" customFormat="false" ht="14.5" hidden="false" customHeight="false" outlineLevel="0" collapsed="false">
      <c r="A33" s="46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</row>
    <row r="34" customFormat="false" ht="14.5" hidden="false" customHeight="false" outlineLevel="0" collapsed="false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35" customFormat="false" ht="14.5" hidden="false" customHeight="false" outlineLevel="0" collapsed="false">
      <c r="A35" s="1"/>
      <c r="B35" s="9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</row>
    <row r="36" customFormat="false" ht="14.5" hidden="false" customHeight="false" outlineLevel="0" collapsed="false">
      <c r="A36" s="30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</row>
  </sheetData>
  <mergeCells count="1">
    <mergeCell ref="A1:N1"/>
  </mergeCells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N3057"/>
  <sheetViews>
    <sheetView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pane xSplit="1" ySplit="6" topLeftCell="E7" activePane="bottomRight" state="frozen"/>
      <selection pane="topLeft" activeCell="A1" activeCellId="0" sqref="A1"/>
      <selection pane="topRight" activeCell="E1" activeCellId="0" sqref="E1"/>
      <selection pane="bottomLeft" activeCell="A7" activeCellId="0" sqref="A7"/>
      <selection pane="bottomRight" activeCell="E14" activeCellId="0" sqref="E14"/>
    </sheetView>
  </sheetViews>
  <sheetFormatPr defaultColWidth="9.16015625" defaultRowHeight="14.5" zeroHeight="false" outlineLevelRow="0" outlineLevelCol="0"/>
  <cols>
    <col collapsed="false" customWidth="true" hidden="false" outlineLevel="0" max="1" min="1" style="0" width="28.72"/>
    <col collapsed="false" customWidth="true" hidden="false" outlineLevel="0" max="2" min="2" style="0" width="17"/>
    <col collapsed="false" customWidth="true" hidden="false" outlineLevel="0" max="4" min="4" style="0" width="17.18"/>
    <col collapsed="false" customWidth="true" hidden="false" outlineLevel="0" max="5" min="5" style="0" width="11.55"/>
    <col collapsed="false" customWidth="true" hidden="false" outlineLevel="0" max="6" min="6" style="0" width="17.73"/>
    <col collapsed="false" customWidth="true" hidden="false" outlineLevel="0" max="7" min="7" style="0" width="20.27"/>
    <col collapsed="false" customWidth="true" hidden="false" outlineLevel="0" max="8" min="8" style="0" width="33.46"/>
    <col collapsed="false" customWidth="true" hidden="false" outlineLevel="0" max="10" min="9" style="0" width="11.55"/>
    <col collapsed="false" customWidth="true" hidden="false" outlineLevel="0" max="12" min="12" style="0" width="10.55"/>
    <col collapsed="false" customWidth="true" hidden="false" outlineLevel="0" max="13" min="13" style="0" width="17.73"/>
    <col collapsed="false" customWidth="true" hidden="false" outlineLevel="0" max="14" min="14" style="0" width="10.55"/>
    <col collapsed="false" customWidth="true" hidden="false" outlineLevel="0" max="15" min="15" style="0" width="11.55"/>
    <col collapsed="false" customWidth="true" hidden="false" outlineLevel="0" max="16" min="16" style="0" width="10.55"/>
    <col collapsed="false" customWidth="true" hidden="false" outlineLevel="0" max="17" min="17" style="0" width="11.55"/>
    <col collapsed="false" customWidth="true" hidden="false" outlineLevel="0" max="19" min="19" style="0" width="10.55"/>
    <col collapsed="false" customWidth="true" hidden="false" outlineLevel="0" max="20" min="20" style="0" width="17.73"/>
    <col collapsed="false" customWidth="true" hidden="false" outlineLevel="0" max="21" min="21" style="0" width="10.55"/>
    <col collapsed="false" customWidth="true" hidden="false" outlineLevel="0" max="22" min="22" style="0" width="11.55"/>
    <col collapsed="false" customWidth="true" hidden="false" outlineLevel="0" max="23" min="23" style="0" width="10.55"/>
    <col collapsed="false" customWidth="true" hidden="false" outlineLevel="0" max="24" min="24" style="0" width="11.55"/>
  </cols>
  <sheetData>
    <row r="1" customFormat="false" ht="14.5" hidden="false" customHeight="false" outlineLevel="0" collapsed="false">
      <c r="A1" s="1" t="s">
        <v>510</v>
      </c>
      <c r="B1" s="1" t="s">
        <v>511</v>
      </c>
      <c r="C1" s="0" t="n">
        <v>1</v>
      </c>
      <c r="D1" s="1" t="s">
        <v>512</v>
      </c>
      <c r="E1" s="0" t="n">
        <v>46</v>
      </c>
      <c r="F1" s="1" t="s">
        <v>513</v>
      </c>
      <c r="G1" s="0" t="s">
        <v>448</v>
      </c>
    </row>
    <row r="2" customFormat="false" ht="14.5" hidden="false" customHeight="false" outlineLevel="0" collapsed="false">
      <c r="A2" s="1" t="s">
        <v>514</v>
      </c>
      <c r="B2" s="1" t="s">
        <v>515</v>
      </c>
      <c r="C2" s="7" t="n">
        <v>9.99925234</v>
      </c>
      <c r="D2" s="21" t="s">
        <v>516</v>
      </c>
      <c r="E2" s="7" t="n">
        <v>-1.46106106</v>
      </c>
      <c r="F2" s="21" t="s">
        <v>517</v>
      </c>
      <c r="G2" s="7" t="n">
        <v>608.119999999748</v>
      </c>
      <c r="H2" s="1" t="s">
        <v>518</v>
      </c>
    </row>
    <row r="4" customFormat="false" ht="13.8" hidden="false" customHeight="false" outlineLevel="0" collapsed="false">
      <c r="E4" s="75"/>
    </row>
    <row r="5" s="1" customFormat="true" ht="14.5" hidden="false" customHeight="false" outlineLevel="0" collapsed="false">
      <c r="F5" s="1" t="s">
        <v>519</v>
      </c>
      <c r="I5" s="1" t="n">
        <v>0</v>
      </c>
      <c r="M5" s="1" t="s">
        <v>519</v>
      </c>
      <c r="P5" s="1" t="n">
        <v>0.5</v>
      </c>
      <c r="T5" s="1" t="s">
        <v>519</v>
      </c>
      <c r="W5" s="1" t="n">
        <v>0.8</v>
      </c>
    </row>
    <row r="6" s="1" customFormat="true" ht="14.5" hidden="false" customHeight="false" outlineLevel="0" collapsed="false">
      <c r="A6" s="1" t="s">
        <v>520</v>
      </c>
      <c r="B6" s="1" t="s">
        <v>521</v>
      </c>
      <c r="C6" s="1" t="s">
        <v>522</v>
      </c>
      <c r="E6" s="1" t="s">
        <v>523</v>
      </c>
      <c r="F6" s="1" t="s">
        <v>524</v>
      </c>
      <c r="G6" s="1" t="s">
        <v>525</v>
      </c>
      <c r="H6" s="1" t="s">
        <v>526</v>
      </c>
      <c r="I6" s="1" t="s">
        <v>527</v>
      </c>
      <c r="J6" s="1" t="s">
        <v>528</v>
      </c>
      <c r="L6" s="1" t="s">
        <v>523</v>
      </c>
      <c r="M6" s="1" t="s">
        <v>524</v>
      </c>
      <c r="N6" s="1" t="s">
        <v>525</v>
      </c>
      <c r="O6" s="1" t="s">
        <v>526</v>
      </c>
      <c r="P6" s="1" t="s">
        <v>527</v>
      </c>
      <c r="Q6" s="1" t="s">
        <v>528</v>
      </c>
      <c r="S6" s="1" t="s">
        <v>523</v>
      </c>
      <c r="T6" s="1" t="s">
        <v>524</v>
      </c>
      <c r="U6" s="1" t="s">
        <v>525</v>
      </c>
      <c r="V6" s="1" t="s">
        <v>526</v>
      </c>
      <c r="W6" s="1" t="s">
        <v>527</v>
      </c>
      <c r="X6" s="1" t="s">
        <v>528</v>
      </c>
    </row>
    <row r="7" customFormat="false" ht="14.5" hidden="false" customHeight="false" outlineLevel="0" collapsed="false">
      <c r="A7" s="26" t="n">
        <v>0</v>
      </c>
      <c r="B7" s="26" t="n">
        <v>11.3031585935955</v>
      </c>
      <c r="C7" s="26" t="n">
        <v>1.17283085564571</v>
      </c>
      <c r="E7" s="75" t="n">
        <v>94429.6292</v>
      </c>
      <c r="F7" s="75" t="n">
        <v>-185526.318</v>
      </c>
      <c r="G7" s="75" t="n">
        <v>329247.034</v>
      </c>
      <c r="H7" s="75" t="n">
        <v>7039674.35</v>
      </c>
      <c r="I7" s="75" t="n">
        <v>3450643.37</v>
      </c>
      <c r="J7" s="75" t="n">
        <v>-34483.5023</v>
      </c>
      <c r="K7" s="75"/>
      <c r="L7" s="75" t="n">
        <v>134848.279</v>
      </c>
      <c r="M7" s="75" t="n">
        <v>-16601.4903</v>
      </c>
      <c r="N7" s="75" t="n">
        <v>203851.316</v>
      </c>
      <c r="O7" s="75" t="n">
        <v>300790.708</v>
      </c>
      <c r="P7" s="75" t="n">
        <v>2136431.62</v>
      </c>
      <c r="Q7" s="75" t="n">
        <v>-26468.0338</v>
      </c>
      <c r="R7" s="75"/>
      <c r="S7" s="75" t="n">
        <v>56026.2942</v>
      </c>
      <c r="T7" s="75" t="n">
        <v>-4974.18138</v>
      </c>
      <c r="U7" s="75" t="n">
        <v>50727.647</v>
      </c>
      <c r="V7" s="75" t="n">
        <v>39937.498</v>
      </c>
      <c r="W7" s="75" t="n">
        <v>320645.602</v>
      </c>
      <c r="X7" s="75" t="n">
        <v>-7660.3289</v>
      </c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</row>
    <row r="8" customFormat="false" ht="14.5" hidden="false" customHeight="false" outlineLevel="0" collapsed="false">
      <c r="A8" s="26" t="n">
        <v>0.2</v>
      </c>
      <c r="B8" s="26" t="n">
        <v>11.3423880588985</v>
      </c>
      <c r="C8" s="26" t="n">
        <v>3.61353297252849</v>
      </c>
      <c r="E8" s="75" t="n">
        <v>97563.8931</v>
      </c>
      <c r="F8" s="75" t="n">
        <v>-232667.214</v>
      </c>
      <c r="G8" s="75" t="n">
        <v>341694.272</v>
      </c>
      <c r="H8" s="75" t="n">
        <v>7873324.59</v>
      </c>
      <c r="I8" s="75" t="n">
        <v>3861302.38</v>
      </c>
      <c r="J8" s="75" t="n">
        <v>-32363.8049</v>
      </c>
      <c r="K8" s="75"/>
      <c r="L8" s="75" t="n">
        <v>143476.381</v>
      </c>
      <c r="M8" s="75" t="n">
        <v>-14301.3241</v>
      </c>
      <c r="N8" s="75" t="n">
        <v>209934.038</v>
      </c>
      <c r="O8" s="75" t="n">
        <v>177841.007</v>
      </c>
      <c r="P8" s="75" t="n">
        <v>2122516.71</v>
      </c>
      <c r="Q8" s="75" t="n">
        <v>-17849.4573</v>
      </c>
      <c r="R8" s="75"/>
      <c r="S8" s="75" t="n">
        <v>52542.716</v>
      </c>
      <c r="T8" s="75" t="n">
        <v>-117.557799</v>
      </c>
      <c r="U8" s="75" t="n">
        <v>52157.9565</v>
      </c>
      <c r="V8" s="75" t="n">
        <v>10808.3239</v>
      </c>
      <c r="W8" s="75" t="n">
        <v>304985.38</v>
      </c>
      <c r="X8" s="75" t="n">
        <v>-2403.80368</v>
      </c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</row>
    <row r="9" customFormat="false" ht="14.5" hidden="false" customHeight="false" outlineLevel="0" collapsed="false">
      <c r="A9" s="26" t="n">
        <v>0.4</v>
      </c>
      <c r="B9" s="26" t="n">
        <v>11.3991794445659</v>
      </c>
      <c r="C9" s="26" t="n">
        <v>5.79664162990426</v>
      </c>
      <c r="E9" s="75" t="n">
        <v>75477.6922</v>
      </c>
      <c r="F9" s="75" t="n">
        <v>-236647.746</v>
      </c>
      <c r="G9" s="75" t="n">
        <v>366060.014</v>
      </c>
      <c r="H9" s="75" t="n">
        <v>7879501.91</v>
      </c>
      <c r="I9" s="75" t="n">
        <v>3584239.34</v>
      </c>
      <c r="J9" s="75" t="n">
        <v>-41917.6922</v>
      </c>
      <c r="K9" s="75"/>
      <c r="L9" s="75" t="n">
        <v>144470.814</v>
      </c>
      <c r="M9" s="75" t="n">
        <v>-14943.9238</v>
      </c>
      <c r="N9" s="75" t="n">
        <v>221921.222</v>
      </c>
      <c r="O9" s="75" t="n">
        <v>207379.602</v>
      </c>
      <c r="P9" s="75" t="n">
        <v>2196015.74</v>
      </c>
      <c r="Q9" s="75" t="n">
        <v>-26781.9799</v>
      </c>
      <c r="R9" s="75"/>
      <c r="S9" s="75" t="n">
        <v>55014.9626</v>
      </c>
      <c r="T9" s="75" t="n">
        <v>-1154.87701</v>
      </c>
      <c r="U9" s="75" t="n">
        <v>55590.755</v>
      </c>
      <c r="V9" s="75" t="n">
        <v>17186.3213</v>
      </c>
      <c r="W9" s="75" t="n">
        <v>309759.328</v>
      </c>
      <c r="X9" s="75" t="n">
        <v>-6298.37469</v>
      </c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</row>
    <row r="10" customFormat="false" ht="14.5" hidden="false" customHeight="false" outlineLevel="0" collapsed="false">
      <c r="A10" s="26" t="n">
        <v>0.6</v>
      </c>
      <c r="B10" s="26" t="n">
        <v>11.5171488762733</v>
      </c>
      <c r="C10" s="26" t="n">
        <v>7.26702980856314</v>
      </c>
      <c r="E10" s="75" t="n">
        <v>26176.332</v>
      </c>
      <c r="F10" s="75" t="n">
        <v>-222889.213</v>
      </c>
      <c r="G10" s="75" t="n">
        <v>398646.911</v>
      </c>
      <c r="H10" s="75" t="n">
        <v>7396325.3</v>
      </c>
      <c r="I10" s="75" t="n">
        <v>2338431.09</v>
      </c>
      <c r="J10" s="75" t="n">
        <v>-39647.5616</v>
      </c>
      <c r="K10" s="75"/>
      <c r="L10" s="75" t="n">
        <v>133639.027</v>
      </c>
      <c r="M10" s="75" t="n">
        <v>-26369.6218</v>
      </c>
      <c r="N10" s="75" t="n">
        <v>232039.415</v>
      </c>
      <c r="O10" s="75" t="n">
        <v>387424.305</v>
      </c>
      <c r="P10" s="75" t="n">
        <v>2150929.79</v>
      </c>
      <c r="Q10" s="75" t="n">
        <v>-28263.1555</v>
      </c>
      <c r="R10" s="75"/>
      <c r="S10" s="75" t="n">
        <v>55682.6393</v>
      </c>
      <c r="T10" s="75" t="n">
        <v>-5330.94436</v>
      </c>
      <c r="U10" s="75" t="n">
        <v>57611.6981</v>
      </c>
      <c r="V10" s="75" t="n">
        <v>39505.873</v>
      </c>
      <c r="W10" s="75" t="n">
        <v>316957.065</v>
      </c>
      <c r="X10" s="75" t="n">
        <v>-9196.51057</v>
      </c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</row>
    <row r="11" customFormat="false" ht="14.5" hidden="false" customHeight="false" outlineLevel="0" collapsed="false">
      <c r="A11" s="26" t="n">
        <v>0.8</v>
      </c>
      <c r="B11" s="26" t="n">
        <v>11.633959309854</v>
      </c>
      <c r="C11" s="26" t="n">
        <v>8.64511448642644</v>
      </c>
      <c r="E11" s="75" t="n">
        <v>840.710414</v>
      </c>
      <c r="F11" s="75" t="n">
        <v>-245993.386</v>
      </c>
      <c r="G11" s="75" t="n">
        <v>441366.325</v>
      </c>
      <c r="H11" s="75" t="n">
        <v>7587935.06</v>
      </c>
      <c r="I11" s="75" t="n">
        <v>1437153.86</v>
      </c>
      <c r="J11" s="75" t="n">
        <v>-40025.7869</v>
      </c>
      <c r="K11" s="75"/>
      <c r="L11" s="75" t="n">
        <v>122096.525</v>
      </c>
      <c r="M11" s="75" t="n">
        <v>-39270.7959</v>
      </c>
      <c r="N11" s="75" t="n">
        <v>244697.866</v>
      </c>
      <c r="O11" s="75" t="n">
        <v>545816.286</v>
      </c>
      <c r="P11" s="75" t="n">
        <v>1916493.53</v>
      </c>
      <c r="Q11" s="75" t="n">
        <v>-20567.5474</v>
      </c>
      <c r="R11" s="75"/>
      <c r="S11" s="75" t="n">
        <v>50190.4883</v>
      </c>
      <c r="T11" s="75" t="n">
        <v>-8609.50332</v>
      </c>
      <c r="U11" s="75" t="n">
        <v>59840.8299</v>
      </c>
      <c r="V11" s="75" t="n">
        <v>54300.8373</v>
      </c>
      <c r="W11" s="75" t="n">
        <v>293716.251</v>
      </c>
      <c r="X11" s="75" t="n">
        <v>-4710.88522</v>
      </c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</row>
    <row r="12" customFormat="false" ht="14.5" hidden="false" customHeight="false" outlineLevel="0" collapsed="false">
      <c r="A12" s="26" t="n">
        <v>1</v>
      </c>
      <c r="B12" s="26" t="n">
        <v>11.7484569038018</v>
      </c>
      <c r="C12" s="26" t="n">
        <v>10.039069808736</v>
      </c>
      <c r="E12" s="75" t="n">
        <v>-12611.0393</v>
      </c>
      <c r="F12" s="75" t="n">
        <v>-257196.308</v>
      </c>
      <c r="G12" s="75" t="n">
        <v>475384.142</v>
      </c>
      <c r="H12" s="75" t="n">
        <v>7789178.94</v>
      </c>
      <c r="I12" s="75" t="n">
        <v>1160295.57</v>
      </c>
      <c r="J12" s="75" t="n">
        <v>-38322.2369</v>
      </c>
      <c r="K12" s="75"/>
      <c r="L12" s="75" t="n">
        <v>121767.152</v>
      </c>
      <c r="M12" s="75" t="n">
        <v>-42900.3042</v>
      </c>
      <c r="N12" s="75" t="n">
        <v>252689.777</v>
      </c>
      <c r="O12" s="75" t="n">
        <v>577403.532</v>
      </c>
      <c r="P12" s="75" t="n">
        <v>1907171.03</v>
      </c>
      <c r="Q12" s="75" t="n">
        <v>-18742.3547</v>
      </c>
      <c r="R12" s="75"/>
      <c r="S12" s="75" t="n">
        <v>50633.4292</v>
      </c>
      <c r="T12" s="75" t="n">
        <v>-9041.72357</v>
      </c>
      <c r="U12" s="75" t="n">
        <v>61132.6078</v>
      </c>
      <c r="V12" s="75" t="n">
        <v>54827.4431</v>
      </c>
      <c r="W12" s="75" t="n">
        <v>289231.491</v>
      </c>
      <c r="X12" s="75" t="n">
        <v>-3043.53208</v>
      </c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5"/>
      <c r="AL12" s="75"/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</row>
    <row r="13" customFormat="false" ht="14.5" hidden="false" customHeight="false" outlineLevel="0" collapsed="false">
      <c r="A13" s="26" t="n">
        <v>1.2</v>
      </c>
      <c r="B13" s="26" t="n">
        <v>11.8273789752921</v>
      </c>
      <c r="C13" s="26" t="n">
        <v>11.4390959626596</v>
      </c>
      <c r="E13" s="75" t="n">
        <v>1047.11893</v>
      </c>
      <c r="F13" s="75" t="n">
        <v>-279777.45</v>
      </c>
      <c r="G13" s="75" t="n">
        <v>519108.195</v>
      </c>
      <c r="H13" s="75" t="n">
        <v>8111760.21</v>
      </c>
      <c r="I13" s="75" t="n">
        <v>1587349.51</v>
      </c>
      <c r="J13" s="75" t="n">
        <v>-67017.719</v>
      </c>
      <c r="K13" s="75"/>
      <c r="L13" s="75" t="n">
        <v>127765.359</v>
      </c>
      <c r="M13" s="75" t="n">
        <v>-36995.4578</v>
      </c>
      <c r="N13" s="75" t="n">
        <v>261481.342</v>
      </c>
      <c r="O13" s="75" t="n">
        <v>471354.035</v>
      </c>
      <c r="P13" s="75" t="n">
        <v>1899305.89</v>
      </c>
      <c r="Q13" s="75" t="n">
        <v>-40322.4486</v>
      </c>
      <c r="R13" s="75"/>
      <c r="S13" s="75" t="n">
        <v>46469.5984</v>
      </c>
      <c r="T13" s="75" t="n">
        <v>-5197.30683</v>
      </c>
      <c r="U13" s="75" t="n">
        <v>61556.3197</v>
      </c>
      <c r="V13" s="75" t="n">
        <v>36722.6157</v>
      </c>
      <c r="W13" s="75" t="n">
        <v>251756.551</v>
      </c>
      <c r="X13" s="75" t="n">
        <v>-13779.5002</v>
      </c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</row>
    <row r="14" customFormat="false" ht="14.5" hidden="false" customHeight="false" outlineLevel="0" collapsed="false">
      <c r="A14" s="26" t="n">
        <v>1.4</v>
      </c>
      <c r="B14" s="26" t="n">
        <v>11.8975265801218</v>
      </c>
      <c r="C14" s="26" t="n">
        <v>12.8393481484334</v>
      </c>
      <c r="E14" s="75" t="n">
        <v>22500.6768</v>
      </c>
      <c r="F14" s="75" t="n">
        <v>-301029.28</v>
      </c>
      <c r="G14" s="75" t="n">
        <v>567880.951</v>
      </c>
      <c r="H14" s="75" t="n">
        <v>8006233.74</v>
      </c>
      <c r="I14" s="75" t="n">
        <v>1947837.09</v>
      </c>
      <c r="J14" s="75" t="n">
        <v>-78790.1061</v>
      </c>
      <c r="K14" s="75"/>
      <c r="L14" s="75" t="n">
        <v>119589.159</v>
      </c>
      <c r="M14" s="75" t="n">
        <v>-28187.8036</v>
      </c>
      <c r="N14" s="75" t="n">
        <v>276339.534</v>
      </c>
      <c r="O14" s="75" t="n">
        <v>336043.933</v>
      </c>
      <c r="P14" s="75" t="n">
        <v>1467670.28</v>
      </c>
      <c r="Q14" s="75" t="n">
        <v>-41082.0905</v>
      </c>
      <c r="R14" s="75"/>
      <c r="S14" s="75" t="n">
        <v>29389.1125</v>
      </c>
      <c r="T14" s="75" t="n">
        <v>-2554.69644</v>
      </c>
      <c r="U14" s="75" t="n">
        <v>64267.5094</v>
      </c>
      <c r="V14" s="75" t="n">
        <v>24864.4053</v>
      </c>
      <c r="W14" s="75" t="n">
        <v>155202.753</v>
      </c>
      <c r="X14" s="75" t="n">
        <v>-11923.6525</v>
      </c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</row>
    <row r="15" customFormat="false" ht="14.5" hidden="false" customHeight="false" outlineLevel="0" collapsed="false">
      <c r="A15" s="26" t="n">
        <v>1.6</v>
      </c>
      <c r="B15" s="26" t="n">
        <v>11.9427634124137</v>
      </c>
      <c r="C15" s="26" t="n">
        <v>14.21827650665</v>
      </c>
      <c r="E15" s="75" t="n">
        <v>-16426.0882</v>
      </c>
      <c r="F15" s="75" t="n">
        <v>-242267.778</v>
      </c>
      <c r="G15" s="75" t="n">
        <v>613153.256</v>
      </c>
      <c r="H15" s="75" t="n">
        <v>6133937.24</v>
      </c>
      <c r="I15" s="75" t="n">
        <v>671406.922</v>
      </c>
      <c r="J15" s="75" t="n">
        <v>-58289.825</v>
      </c>
      <c r="K15" s="75"/>
      <c r="L15" s="75" t="n">
        <v>81434.3939</v>
      </c>
      <c r="M15" s="75" t="n">
        <v>-28112.5423</v>
      </c>
      <c r="N15" s="75" t="n">
        <v>291055.317</v>
      </c>
      <c r="O15" s="75" t="n">
        <v>325847.628</v>
      </c>
      <c r="P15" s="75" t="n">
        <v>1143926.3</v>
      </c>
      <c r="Q15" s="75" t="n">
        <v>-30106.4627</v>
      </c>
      <c r="R15" s="75"/>
      <c r="S15" s="75" t="n">
        <v>28148.4419</v>
      </c>
      <c r="T15" s="75" t="n">
        <v>-2203.66118</v>
      </c>
      <c r="U15" s="75" t="n">
        <v>68431.5451</v>
      </c>
      <c r="V15" s="75" t="n">
        <v>21262.4859</v>
      </c>
      <c r="W15" s="75" t="n">
        <v>158231.146</v>
      </c>
      <c r="X15" s="75" t="n">
        <v>-10161.1567</v>
      </c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</row>
    <row r="16" customFormat="false" ht="14.5" hidden="false" customHeight="false" outlineLevel="0" collapsed="false">
      <c r="A16" s="26" t="n">
        <v>1.8</v>
      </c>
      <c r="B16" s="26" t="n">
        <v>11.9152554221906</v>
      </c>
      <c r="C16" s="26" t="n">
        <v>14.8101125162853</v>
      </c>
      <c r="E16" s="75" t="n">
        <v>-50955.8647</v>
      </c>
      <c r="F16" s="75" t="n">
        <v>-177055.556</v>
      </c>
      <c r="G16" s="75" t="n">
        <v>649319.952</v>
      </c>
      <c r="H16" s="75" t="n">
        <v>4339125.88</v>
      </c>
      <c r="I16" s="75" t="n">
        <v>-762288.766</v>
      </c>
      <c r="J16" s="75" t="n">
        <v>-40073.3208</v>
      </c>
      <c r="K16" s="75"/>
      <c r="L16" s="75" t="n">
        <v>44922.6513</v>
      </c>
      <c r="M16" s="75" t="n">
        <v>-35522.3294</v>
      </c>
      <c r="N16" s="75" t="n">
        <v>300015.772</v>
      </c>
      <c r="O16" s="75" t="n">
        <v>474741.991</v>
      </c>
      <c r="P16" s="75" t="n">
        <v>763206.907</v>
      </c>
      <c r="Q16" s="75" t="n">
        <v>-23741.3064</v>
      </c>
      <c r="R16" s="75"/>
      <c r="S16" s="75" t="n">
        <v>22317.8638</v>
      </c>
      <c r="T16" s="75" t="n">
        <v>-6376.14173</v>
      </c>
      <c r="U16" s="75" t="n">
        <v>69919.4266</v>
      </c>
      <c r="V16" s="75" t="n">
        <v>42284.0725</v>
      </c>
      <c r="W16" s="75" t="n">
        <v>124281.981</v>
      </c>
      <c r="X16" s="75" t="n">
        <v>-8579.9026</v>
      </c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</row>
    <row r="17" customFormat="false" ht="14.5" hidden="false" customHeight="false" outlineLevel="0" collapsed="false">
      <c r="A17" s="26" t="n">
        <v>2</v>
      </c>
      <c r="B17" s="26" t="n">
        <v>11.8685205917433</v>
      </c>
      <c r="C17" s="26" t="n">
        <v>14.6751576934455</v>
      </c>
      <c r="E17" s="75" t="n">
        <v>-49528.5548</v>
      </c>
      <c r="F17" s="75" t="n">
        <v>-149301.889</v>
      </c>
      <c r="G17" s="75" t="n">
        <v>672247.743</v>
      </c>
      <c r="H17" s="75" t="n">
        <v>3497500.27</v>
      </c>
      <c r="I17" s="75" t="n">
        <v>-1162534.42</v>
      </c>
      <c r="J17" s="75" t="n">
        <v>-32501.077</v>
      </c>
      <c r="K17" s="75"/>
      <c r="L17" s="75" t="n">
        <v>28626.7905</v>
      </c>
      <c r="M17" s="75" t="n">
        <v>-36293.5604</v>
      </c>
      <c r="N17" s="75" t="n">
        <v>299776.547</v>
      </c>
      <c r="O17" s="75" t="n">
        <v>517171.001</v>
      </c>
      <c r="P17" s="75" t="n">
        <v>414493.825</v>
      </c>
      <c r="Q17" s="75" t="n">
        <v>-21079.1892</v>
      </c>
      <c r="R17" s="75"/>
      <c r="S17" s="75" t="n">
        <v>10453.4311</v>
      </c>
      <c r="T17" s="75" t="n">
        <v>-8246.84958</v>
      </c>
      <c r="U17" s="75" t="n">
        <v>67961.4979</v>
      </c>
      <c r="V17" s="75" t="n">
        <v>53409.8768</v>
      </c>
      <c r="W17" s="75" t="n">
        <v>59635.7907</v>
      </c>
      <c r="X17" s="75" t="n">
        <v>-6785.01744</v>
      </c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</row>
    <row r="18" customFormat="false" ht="14.5" hidden="false" customHeight="false" outlineLevel="0" collapsed="false">
      <c r="A18" s="26" t="n">
        <v>2.2</v>
      </c>
      <c r="B18" s="26" t="n">
        <v>11.7702141166352</v>
      </c>
      <c r="C18" s="26" t="n">
        <v>14.3620500093936</v>
      </c>
      <c r="E18" s="75" t="n">
        <v>-31692.2423</v>
      </c>
      <c r="F18" s="75" t="n">
        <v>-123745.983</v>
      </c>
      <c r="G18" s="75" t="n">
        <v>680869.557</v>
      </c>
      <c r="H18" s="75" t="n">
        <v>2827975.69</v>
      </c>
      <c r="I18" s="75" t="n">
        <v>-789430.927</v>
      </c>
      <c r="J18" s="75" t="n">
        <v>-44034.8258</v>
      </c>
      <c r="K18" s="75"/>
      <c r="L18" s="75" t="n">
        <v>20871.2627</v>
      </c>
      <c r="M18" s="75" t="n">
        <v>-25972.7109</v>
      </c>
      <c r="N18" s="75" t="n">
        <v>297020.343</v>
      </c>
      <c r="O18" s="75" t="n">
        <v>357001.476</v>
      </c>
      <c r="P18" s="75" t="n">
        <v>261198.257</v>
      </c>
      <c r="Q18" s="75" t="n">
        <v>-28243.3952</v>
      </c>
      <c r="R18" s="75"/>
      <c r="S18" s="75" t="n">
        <v>7083.9373</v>
      </c>
      <c r="T18" s="75" t="n">
        <v>-4472.75402</v>
      </c>
      <c r="U18" s="75" t="n">
        <v>67227.3777</v>
      </c>
      <c r="V18" s="75" t="n">
        <v>33960.104</v>
      </c>
      <c r="W18" s="75" t="n">
        <v>46981.7993</v>
      </c>
      <c r="X18" s="75" t="n">
        <v>-9780.47597</v>
      </c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</row>
    <row r="19" customFormat="false" ht="14.5" hidden="false" customHeight="false" outlineLevel="0" collapsed="false">
      <c r="A19" s="26" t="n">
        <v>2.4</v>
      </c>
      <c r="B19" s="26" t="n">
        <v>11.6607128101539</v>
      </c>
      <c r="C19" s="26" t="n">
        <v>13.7366978595039</v>
      </c>
      <c r="E19" s="75" t="n">
        <v>10622.9983</v>
      </c>
      <c r="F19" s="75" t="n">
        <v>-96851.7441</v>
      </c>
      <c r="G19" s="75" t="n">
        <v>684187.321</v>
      </c>
      <c r="H19" s="75" t="n">
        <v>2282333.9</v>
      </c>
      <c r="I19" s="75" t="n">
        <v>270720.484</v>
      </c>
      <c r="J19" s="75" t="n">
        <v>-53581.0088</v>
      </c>
      <c r="K19" s="75"/>
      <c r="L19" s="75" t="n">
        <v>24601.6392</v>
      </c>
      <c r="M19" s="75" t="n">
        <v>-8903.54068</v>
      </c>
      <c r="N19" s="75" t="n">
        <v>294783.09</v>
      </c>
      <c r="O19" s="75" t="n">
        <v>157293.245</v>
      </c>
      <c r="P19" s="75" t="n">
        <v>160226.709</v>
      </c>
      <c r="Q19" s="75" t="n">
        <v>-31501.8223</v>
      </c>
      <c r="R19" s="75"/>
      <c r="S19" s="75" t="n">
        <v>1144.3387</v>
      </c>
      <c r="T19" s="75" t="n">
        <v>-1434.61908</v>
      </c>
      <c r="U19" s="75" t="n">
        <v>66003.8857</v>
      </c>
      <c r="V19" s="75" t="n">
        <v>22651.2243</v>
      </c>
      <c r="W19" s="75" t="n">
        <v>8134.96961</v>
      </c>
      <c r="X19" s="75" t="n">
        <v>-10448.8154</v>
      </c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</row>
    <row r="20" customFormat="false" ht="14.5" hidden="false" customHeight="false" outlineLevel="0" collapsed="false">
      <c r="A20" s="26" t="n">
        <v>2.6</v>
      </c>
      <c r="B20" s="26" t="n">
        <v>11.5760812142352</v>
      </c>
      <c r="C20" s="26" t="n">
        <v>13.0207624573027</v>
      </c>
      <c r="E20" s="75" t="n">
        <v>47156.1195</v>
      </c>
      <c r="F20" s="75" t="n">
        <v>-68937.4157</v>
      </c>
      <c r="G20" s="75" t="n">
        <v>688470.07</v>
      </c>
      <c r="H20" s="75" t="n">
        <v>1799262.84</v>
      </c>
      <c r="I20" s="75" t="n">
        <v>1174838.27</v>
      </c>
      <c r="J20" s="75" t="n">
        <v>-59545.1868</v>
      </c>
      <c r="K20" s="75"/>
      <c r="L20" s="75" t="n">
        <v>27006.1547</v>
      </c>
      <c r="M20" s="75" t="n">
        <v>4785.1198</v>
      </c>
      <c r="N20" s="75" t="n">
        <v>297476.394</v>
      </c>
      <c r="O20" s="75" t="n">
        <v>-7295.78486</v>
      </c>
      <c r="P20" s="75" t="n">
        <v>228311.535</v>
      </c>
      <c r="Q20" s="75" t="n">
        <v>-31959.7631</v>
      </c>
      <c r="R20" s="75"/>
      <c r="S20" s="75" t="n">
        <v>2526.54423</v>
      </c>
      <c r="T20" s="75" t="n">
        <v>1806.34269</v>
      </c>
      <c r="U20" s="75" t="n">
        <v>67919.0935</v>
      </c>
      <c r="V20" s="75" t="n">
        <v>6854.24463</v>
      </c>
      <c r="W20" s="75" t="n">
        <v>6641.36122</v>
      </c>
      <c r="X20" s="75" t="n">
        <v>-9004.33972</v>
      </c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</row>
    <row r="21" customFormat="false" ht="14.5" hidden="false" customHeight="false" outlineLevel="0" collapsed="false">
      <c r="A21" s="26" t="n">
        <v>2.8</v>
      </c>
      <c r="B21" s="26" t="n">
        <v>11.5082894208731</v>
      </c>
      <c r="C21" s="26" t="n">
        <v>12.4204223215932</v>
      </c>
      <c r="E21" s="75" t="n">
        <v>69391.5344</v>
      </c>
      <c r="F21" s="75" t="n">
        <v>-38962.8194</v>
      </c>
      <c r="G21" s="75" t="n">
        <v>680932.324</v>
      </c>
      <c r="H21" s="75" t="n">
        <v>1467473.14</v>
      </c>
      <c r="I21" s="75" t="n">
        <v>1794612.75</v>
      </c>
      <c r="J21" s="75" t="n">
        <v>-57461.679</v>
      </c>
      <c r="K21" s="75"/>
      <c r="L21" s="75" t="n">
        <v>32050.1496</v>
      </c>
      <c r="M21" s="75" t="n">
        <v>13716.7135</v>
      </c>
      <c r="N21" s="75" t="n">
        <v>296986.359</v>
      </c>
      <c r="O21" s="75" t="n">
        <v>-103726.961</v>
      </c>
      <c r="P21" s="75" t="n">
        <v>453345.556</v>
      </c>
      <c r="Q21" s="75" t="n">
        <v>-33300.1856</v>
      </c>
      <c r="R21" s="75"/>
      <c r="S21" s="75" t="n">
        <v>10802.877</v>
      </c>
      <c r="T21" s="75" t="n">
        <v>3711.71043</v>
      </c>
      <c r="U21" s="75" t="n">
        <v>67641.5297</v>
      </c>
      <c r="V21" s="75" t="n">
        <v>-1194.63493</v>
      </c>
      <c r="W21" s="75" t="n">
        <v>56736.2424</v>
      </c>
      <c r="X21" s="75" t="n">
        <v>-12670.4952</v>
      </c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</row>
    <row r="22" customFormat="false" ht="14.5" hidden="false" customHeight="false" outlineLevel="0" collapsed="false">
      <c r="A22" s="26" t="n">
        <v>3</v>
      </c>
      <c r="B22" s="26" t="n">
        <v>11.4752798899011</v>
      </c>
      <c r="C22" s="26" t="n">
        <v>11.9071776722089</v>
      </c>
      <c r="E22" s="75" t="n">
        <v>119241.381</v>
      </c>
      <c r="F22" s="75" t="n">
        <v>-44725.3591</v>
      </c>
      <c r="G22" s="75" t="n">
        <v>664786.205</v>
      </c>
      <c r="H22" s="75" t="n">
        <v>2033632.01</v>
      </c>
      <c r="I22" s="75" t="n">
        <v>2900822.52</v>
      </c>
      <c r="J22" s="75" t="n">
        <v>-59785.5639</v>
      </c>
      <c r="K22" s="75"/>
      <c r="L22" s="75" t="n">
        <v>49663.1795</v>
      </c>
      <c r="M22" s="75" t="n">
        <v>18921.2346</v>
      </c>
      <c r="N22" s="75" t="n">
        <v>293951.038</v>
      </c>
      <c r="O22" s="75" t="n">
        <v>-143583.451</v>
      </c>
      <c r="P22" s="75" t="n">
        <v>569835.653</v>
      </c>
      <c r="Q22" s="75" t="n">
        <v>-32440.1233</v>
      </c>
      <c r="R22" s="75"/>
      <c r="S22" s="75" t="n">
        <v>10740.2407</v>
      </c>
      <c r="T22" s="75" t="n">
        <v>3808.9297</v>
      </c>
      <c r="U22" s="75" t="n">
        <v>67783.8872</v>
      </c>
      <c r="V22" s="75" t="n">
        <v>-1266.3365</v>
      </c>
      <c r="W22" s="75" t="n">
        <v>59084.2394</v>
      </c>
      <c r="X22" s="75" t="n">
        <v>-8634.34576</v>
      </c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5"/>
      <c r="AX22" s="75"/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5"/>
      <c r="BJ22" s="75"/>
      <c r="BK22" s="75"/>
      <c r="BL22" s="75"/>
      <c r="BM22" s="75"/>
      <c r="BN22" s="75"/>
    </row>
    <row r="23" customFormat="false" ht="14.5" hidden="false" customHeight="false" outlineLevel="0" collapsed="false">
      <c r="A23" s="26" t="n">
        <v>3.2</v>
      </c>
      <c r="B23" s="26" t="n">
        <v>11.4546297270209</v>
      </c>
      <c r="C23" s="26" t="n">
        <v>11.5838563279095</v>
      </c>
      <c r="E23" s="75" t="n">
        <v>142516.232</v>
      </c>
      <c r="F23" s="75" t="n">
        <v>-27734.294</v>
      </c>
      <c r="G23" s="75" t="n">
        <v>635498.404</v>
      </c>
      <c r="H23" s="75" t="n">
        <v>2092956.12</v>
      </c>
      <c r="I23" s="75" t="n">
        <v>3571811.45</v>
      </c>
      <c r="J23" s="75" t="n">
        <v>-56790.0213</v>
      </c>
      <c r="K23" s="75"/>
      <c r="L23" s="75" t="n">
        <v>63790.994</v>
      </c>
      <c r="M23" s="75" t="n">
        <v>24524.0041</v>
      </c>
      <c r="N23" s="75" t="n">
        <v>284625.829</v>
      </c>
      <c r="O23" s="75" t="n">
        <v>-207779.802</v>
      </c>
      <c r="P23" s="75" t="n">
        <v>860605.364</v>
      </c>
      <c r="Q23" s="75" t="n">
        <v>-36626.6671</v>
      </c>
      <c r="R23" s="75"/>
      <c r="S23" s="75" t="n">
        <v>18169.4873</v>
      </c>
      <c r="T23" s="75" t="n">
        <v>5318.99531</v>
      </c>
      <c r="U23" s="75" t="n">
        <v>65457.65</v>
      </c>
      <c r="V23" s="75" t="n">
        <v>-8297.45621</v>
      </c>
      <c r="W23" s="75" t="n">
        <v>84692.4526</v>
      </c>
      <c r="X23" s="75" t="n">
        <v>-12717.7089</v>
      </c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</row>
    <row r="24" customFormat="false" ht="14.5" hidden="false" customHeight="false" outlineLevel="0" collapsed="false">
      <c r="A24" s="26" t="n">
        <v>3.4</v>
      </c>
      <c r="B24" s="26" t="n">
        <v>11.4141093878055</v>
      </c>
      <c r="C24" s="26" t="n">
        <v>11.2988299356505</v>
      </c>
      <c r="E24" s="75" t="n">
        <v>168767.55</v>
      </c>
      <c r="F24" s="75" t="n">
        <v>-32325.3358</v>
      </c>
      <c r="G24" s="75" t="n">
        <v>604141.061</v>
      </c>
      <c r="H24" s="75" t="n">
        <v>2189736.32</v>
      </c>
      <c r="I24" s="75" t="n">
        <v>4146292.83</v>
      </c>
      <c r="J24" s="75" t="n">
        <v>-59847.3548</v>
      </c>
      <c r="K24" s="75"/>
      <c r="L24" s="75" t="n">
        <v>65727.5644</v>
      </c>
      <c r="M24" s="75" t="n">
        <v>30243.3745</v>
      </c>
      <c r="N24" s="75" t="n">
        <v>277033.123</v>
      </c>
      <c r="O24" s="75" t="n">
        <v>-279063.029</v>
      </c>
      <c r="P24" s="75" t="n">
        <v>935685.445</v>
      </c>
      <c r="Q24" s="75" t="n">
        <v>-32969.3134</v>
      </c>
      <c r="R24" s="75"/>
      <c r="S24" s="75" t="n">
        <v>22217.5014</v>
      </c>
      <c r="T24" s="75" t="n">
        <v>6659.7334</v>
      </c>
      <c r="U24" s="75" t="n">
        <v>64561.0591</v>
      </c>
      <c r="V24" s="75" t="n">
        <v>-15163.1073</v>
      </c>
      <c r="W24" s="75" t="n">
        <v>119113.6</v>
      </c>
      <c r="X24" s="75" t="n">
        <v>-10631.3997</v>
      </c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5"/>
      <c r="AX24" s="75"/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5"/>
      <c r="BJ24" s="75"/>
      <c r="BK24" s="75"/>
      <c r="BL24" s="75"/>
      <c r="BM24" s="75"/>
      <c r="BN24" s="75"/>
    </row>
    <row r="25" customFormat="false" ht="14.5" hidden="false" customHeight="false" outlineLevel="0" collapsed="false">
      <c r="A25" s="26" t="n">
        <v>3.6</v>
      </c>
      <c r="B25" s="26" t="n">
        <v>11.3955554865117</v>
      </c>
      <c r="C25" s="26" t="n">
        <v>10.9041518545876</v>
      </c>
      <c r="E25" s="75" t="n">
        <v>185694.528</v>
      </c>
      <c r="F25" s="75" t="n">
        <v>-19403.941</v>
      </c>
      <c r="G25" s="75" t="n">
        <v>562204.478</v>
      </c>
      <c r="H25" s="75" t="n">
        <v>2028427.86</v>
      </c>
      <c r="I25" s="75" t="n">
        <v>4511201.7</v>
      </c>
      <c r="J25" s="75" t="n">
        <v>-57078.6108</v>
      </c>
      <c r="K25" s="75"/>
      <c r="L25" s="75" t="n">
        <v>69538.2158</v>
      </c>
      <c r="M25" s="75" t="n">
        <v>34108.3995</v>
      </c>
      <c r="N25" s="75" t="n">
        <v>265546.307</v>
      </c>
      <c r="O25" s="75" t="n">
        <v>-304092.674</v>
      </c>
      <c r="P25" s="75" t="n">
        <v>999786.511</v>
      </c>
      <c r="Q25" s="75" t="n">
        <v>-33146.0326</v>
      </c>
      <c r="R25" s="75"/>
      <c r="S25" s="75" t="n">
        <v>23325.5197</v>
      </c>
      <c r="T25" s="75" t="n">
        <v>6558.57339</v>
      </c>
      <c r="U25" s="75" t="n">
        <v>61790.2332</v>
      </c>
      <c r="V25" s="75" t="n">
        <v>-13547.9858</v>
      </c>
      <c r="W25" s="75" t="n">
        <v>126573.227</v>
      </c>
      <c r="X25" s="75" t="n">
        <v>-11655.4953</v>
      </c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5"/>
      <c r="AX25" s="75"/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</row>
    <row r="26" customFormat="false" ht="14.5" hidden="false" customHeight="false" outlineLevel="0" collapsed="false">
      <c r="A26" s="26" t="n">
        <v>3.8</v>
      </c>
      <c r="B26" s="26" t="n">
        <v>11.3568325158996</v>
      </c>
      <c r="C26" s="26" t="n">
        <v>10.5913899505651</v>
      </c>
      <c r="E26" s="75" t="n">
        <v>193381.869</v>
      </c>
      <c r="F26" s="75" t="n">
        <v>-27454.6812</v>
      </c>
      <c r="G26" s="75" t="n">
        <v>525867.281</v>
      </c>
      <c r="H26" s="75" t="n">
        <v>2082055.85</v>
      </c>
      <c r="I26" s="75" t="n">
        <v>4610979.09</v>
      </c>
      <c r="J26" s="75" t="n">
        <v>-55282.5937</v>
      </c>
      <c r="K26" s="75"/>
      <c r="L26" s="75" t="n">
        <v>68182.8734</v>
      </c>
      <c r="M26" s="75" t="n">
        <v>34757.3728</v>
      </c>
      <c r="N26" s="75" t="n">
        <v>258035.864</v>
      </c>
      <c r="O26" s="75" t="n">
        <v>-335427.726</v>
      </c>
      <c r="P26" s="75" t="n">
        <v>982849.161</v>
      </c>
      <c r="Q26" s="75" t="n">
        <v>-26355.3725</v>
      </c>
      <c r="R26" s="75"/>
      <c r="S26" s="75" t="n">
        <v>23861.666</v>
      </c>
      <c r="T26" s="75" t="n">
        <v>7515.64625</v>
      </c>
      <c r="U26" s="75" t="n">
        <v>60966.9285</v>
      </c>
      <c r="V26" s="75" t="n">
        <v>-20206.3537</v>
      </c>
      <c r="W26" s="75" t="n">
        <v>125998.745</v>
      </c>
      <c r="X26" s="75" t="n">
        <v>-7755.21167</v>
      </c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customFormat="false" ht="14.5" hidden="false" customHeight="false" outlineLevel="0" collapsed="false">
      <c r="A27" s="26" t="n">
        <v>4</v>
      </c>
      <c r="B27" s="26" t="n">
        <v>11.2914511559817</v>
      </c>
      <c r="C27" s="26" t="n">
        <v>10.1287246402362</v>
      </c>
      <c r="E27" s="75" t="n">
        <v>194038.602</v>
      </c>
      <c r="F27" s="75" t="n">
        <v>-36873.9661</v>
      </c>
      <c r="G27" s="75" t="n">
        <v>484733.247</v>
      </c>
      <c r="H27" s="75" t="n">
        <v>2288555.06</v>
      </c>
      <c r="I27" s="75" t="n">
        <v>4588545.44</v>
      </c>
      <c r="J27" s="75" t="n">
        <v>-65824.3808</v>
      </c>
      <c r="K27" s="75"/>
      <c r="L27" s="75" t="n">
        <v>68139.9195</v>
      </c>
      <c r="M27" s="75" t="n">
        <v>32819.7295</v>
      </c>
      <c r="N27" s="75" t="n">
        <v>247523.598</v>
      </c>
      <c r="O27" s="75" t="n">
        <v>-297247.269</v>
      </c>
      <c r="P27" s="75" t="n">
        <v>997022.37</v>
      </c>
      <c r="Q27" s="75" t="n">
        <v>-34540.824</v>
      </c>
      <c r="R27" s="75"/>
      <c r="S27" s="75" t="n">
        <v>25356.3716</v>
      </c>
      <c r="T27" s="75" t="n">
        <v>6397.57783</v>
      </c>
      <c r="U27" s="75" t="n">
        <v>58985.7478</v>
      </c>
      <c r="V27" s="75" t="n">
        <v>-14504.4116</v>
      </c>
      <c r="W27" s="75" t="n">
        <v>138083.226</v>
      </c>
      <c r="X27" s="75" t="n">
        <v>-11649.3517</v>
      </c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</row>
    <row r="28" customFormat="false" ht="14.5" hidden="false" customHeight="false" outlineLevel="0" collapsed="false">
      <c r="A28" s="26" t="n">
        <v>4.38</v>
      </c>
      <c r="B28" s="26" t="n">
        <v>11.0160974754173</v>
      </c>
      <c r="C28" s="26" t="n">
        <v>9.10936700443938</v>
      </c>
      <c r="E28" s="75" t="n">
        <v>195536.053</v>
      </c>
      <c r="F28" s="75" t="n">
        <v>-66765.6459</v>
      </c>
      <c r="G28" s="75" t="n">
        <v>416241.672</v>
      </c>
      <c r="H28" s="75" t="n">
        <v>3278031.58</v>
      </c>
      <c r="I28" s="75" t="n">
        <v>4688661.74</v>
      </c>
      <c r="J28" s="75" t="n">
        <v>-54837.3501</v>
      </c>
      <c r="K28" s="75"/>
      <c r="L28" s="75" t="n">
        <v>87087.8476</v>
      </c>
      <c r="M28" s="75" t="n">
        <v>18451.1526</v>
      </c>
      <c r="N28" s="75" t="n">
        <v>230148.954</v>
      </c>
      <c r="O28" s="75" t="n">
        <v>-233778.909</v>
      </c>
      <c r="P28" s="75" t="n">
        <v>1089702.76</v>
      </c>
      <c r="Q28" s="75" t="n">
        <v>-30259.4602</v>
      </c>
      <c r="R28" s="75"/>
      <c r="S28" s="75" t="n">
        <v>22046.8804</v>
      </c>
      <c r="T28" s="75" t="n">
        <v>8609.14033</v>
      </c>
      <c r="U28" s="75" t="n">
        <v>54349.1956</v>
      </c>
      <c r="V28" s="75" t="n">
        <v>-26587.1165</v>
      </c>
      <c r="W28" s="75" t="n">
        <v>121840.455</v>
      </c>
      <c r="X28" s="75" t="n">
        <v>-8939.82078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</row>
    <row r="29" customFormat="false" ht="14.5" hidden="false" customHeight="false" outlineLevel="0" collapsed="false">
      <c r="A29" s="26" t="n">
        <v>4.78</v>
      </c>
      <c r="B29" s="26" t="n">
        <v>11.0707309110423</v>
      </c>
      <c r="C29" s="26" t="n">
        <v>8.37216180460114</v>
      </c>
      <c r="E29" s="75" t="n">
        <v>153868.19</v>
      </c>
      <c r="F29" s="75" t="n">
        <v>-114718.802</v>
      </c>
      <c r="G29" s="75" t="n">
        <v>367254.239</v>
      </c>
      <c r="H29" s="75" t="n">
        <v>4387022.51</v>
      </c>
      <c r="I29" s="75" t="n">
        <v>4789155.72</v>
      </c>
      <c r="J29" s="75" t="n">
        <v>-63052.8903</v>
      </c>
      <c r="K29" s="75"/>
      <c r="L29" s="75" t="n">
        <v>106423.602</v>
      </c>
      <c r="M29" s="75" t="n">
        <v>24742.2414</v>
      </c>
      <c r="N29" s="75" t="n">
        <v>217479.886</v>
      </c>
      <c r="O29" s="75" t="n">
        <v>-220241.429</v>
      </c>
      <c r="P29" s="75" t="n">
        <v>1418767.74</v>
      </c>
      <c r="Q29" s="75" t="n">
        <v>-41520.0124</v>
      </c>
      <c r="R29" s="75"/>
      <c r="S29" s="75" t="n">
        <v>30569.9598</v>
      </c>
      <c r="T29" s="75" t="n">
        <v>5865.8232</v>
      </c>
      <c r="U29" s="75" t="n">
        <v>53182.7182</v>
      </c>
      <c r="V29" s="75" t="n">
        <v>-12238.596</v>
      </c>
      <c r="W29" s="75" t="n">
        <v>167061.209</v>
      </c>
      <c r="X29" s="75" t="n">
        <v>-15702.809</v>
      </c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</row>
    <row r="30" customFormat="false" ht="14.5" hidden="false" customHeight="false" outlineLevel="0" collapsed="false">
      <c r="A30" s="26" t="n">
        <v>5.18</v>
      </c>
      <c r="B30" s="26" t="n">
        <v>11.4689598789419</v>
      </c>
      <c r="C30" s="26" t="n">
        <v>8.17337879583442</v>
      </c>
      <c r="E30" s="75" t="n">
        <v>98172.4523</v>
      </c>
      <c r="F30" s="75" t="n">
        <v>-188316.426</v>
      </c>
      <c r="G30" s="75" t="n">
        <v>371079.226</v>
      </c>
      <c r="H30" s="75" t="n">
        <v>5899277.67</v>
      </c>
      <c r="I30" s="75" t="n">
        <v>3801182.34</v>
      </c>
      <c r="J30" s="75" t="n">
        <v>-69340.3572</v>
      </c>
      <c r="K30" s="75"/>
      <c r="L30" s="75" t="n">
        <v>114355.596</v>
      </c>
      <c r="M30" s="75" t="n">
        <v>3083.57574</v>
      </c>
      <c r="N30" s="75" t="n">
        <v>227462.709</v>
      </c>
      <c r="O30" s="75" t="n">
        <v>46228.4809</v>
      </c>
      <c r="P30" s="75" t="n">
        <v>1449364.15</v>
      </c>
      <c r="Q30" s="75" t="n">
        <v>-41137.8743</v>
      </c>
      <c r="R30" s="75"/>
      <c r="S30" s="75" t="n">
        <v>29348.2035</v>
      </c>
      <c r="T30" s="75" t="n">
        <v>1775.385</v>
      </c>
      <c r="U30" s="75" t="n">
        <v>56105.901</v>
      </c>
      <c r="V30" s="75" t="n">
        <v>605.63238</v>
      </c>
      <c r="W30" s="75" t="n">
        <v>152910.165</v>
      </c>
      <c r="X30" s="75" t="n">
        <v>-12007.8014</v>
      </c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</row>
    <row r="31" customFormat="false" ht="14.5" hidden="false" customHeight="false" outlineLevel="0" collapsed="false">
      <c r="A31" s="26" t="n">
        <v>5.58</v>
      </c>
      <c r="B31" s="26" t="n">
        <v>11.2662209594731</v>
      </c>
      <c r="C31" s="26" t="n">
        <v>9.82538090185846</v>
      </c>
      <c r="E31" s="75" t="n">
        <v>-909.608756</v>
      </c>
      <c r="F31" s="75" t="n">
        <v>-174037.63</v>
      </c>
      <c r="G31" s="75" t="n">
        <v>399974.833</v>
      </c>
      <c r="H31" s="75" t="n">
        <v>5094881.71</v>
      </c>
      <c r="I31" s="75" t="n">
        <v>1398282.17</v>
      </c>
      <c r="J31" s="75" t="n">
        <v>-31070.8738</v>
      </c>
      <c r="K31" s="75"/>
      <c r="L31" s="75" t="n">
        <v>82547.4183</v>
      </c>
      <c r="M31" s="75" t="n">
        <v>-16773.9392</v>
      </c>
      <c r="N31" s="75" t="n">
        <v>236156.276</v>
      </c>
      <c r="O31" s="75" t="n">
        <v>247351.481</v>
      </c>
      <c r="P31" s="75" t="n">
        <v>1343314.03</v>
      </c>
      <c r="Q31" s="75" t="n">
        <v>-16371.2746</v>
      </c>
      <c r="R31" s="75"/>
      <c r="S31" s="75" t="n">
        <v>36206.8834</v>
      </c>
      <c r="T31" s="75" t="n">
        <v>-1413.43071</v>
      </c>
      <c r="U31" s="75" t="n">
        <v>57721.4213</v>
      </c>
      <c r="V31" s="75" t="n">
        <v>13813.83</v>
      </c>
      <c r="W31" s="75" t="n">
        <v>211948.478</v>
      </c>
      <c r="X31" s="75" t="n">
        <v>-7120.35126</v>
      </c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</row>
    <row r="32" customFormat="false" ht="14.5" hidden="false" customHeight="false" outlineLevel="0" collapsed="false">
      <c r="A32" s="26" t="n">
        <v>5.98</v>
      </c>
      <c r="B32" s="26" t="n">
        <v>11.5766799551311</v>
      </c>
      <c r="C32" s="26" t="n">
        <v>10.6115122283301</v>
      </c>
      <c r="E32" s="75" t="n">
        <v>-46989.6924</v>
      </c>
      <c r="F32" s="75" t="n">
        <v>-208846.026</v>
      </c>
      <c r="G32" s="75" t="n">
        <v>460432.113</v>
      </c>
      <c r="H32" s="75" t="n">
        <v>5449793.59</v>
      </c>
      <c r="I32" s="75" t="n">
        <v>462324.057</v>
      </c>
      <c r="J32" s="75" t="n">
        <v>-37837.8951</v>
      </c>
      <c r="K32" s="75"/>
      <c r="L32" s="75" t="n">
        <v>81587.3914</v>
      </c>
      <c r="M32" s="75" t="n">
        <v>-22884.0632</v>
      </c>
      <c r="N32" s="75" t="n">
        <v>250148.182</v>
      </c>
      <c r="O32" s="75" t="n">
        <v>341934.734</v>
      </c>
      <c r="P32" s="75" t="n">
        <v>1194999.47</v>
      </c>
      <c r="Q32" s="75" t="n">
        <v>-15142.4154</v>
      </c>
      <c r="R32" s="75"/>
      <c r="S32" s="75" t="n">
        <v>28964.5669</v>
      </c>
      <c r="T32" s="75" t="n">
        <v>-5359.94252</v>
      </c>
      <c r="U32" s="75" t="n">
        <v>60262.7601</v>
      </c>
      <c r="V32" s="75" t="n">
        <v>42714.8924</v>
      </c>
      <c r="W32" s="75" t="n">
        <v>168112.622</v>
      </c>
      <c r="X32" s="75" t="n">
        <v>-2518.20955</v>
      </c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</row>
    <row r="33" customFormat="false" ht="14.5" hidden="false" customHeight="false" outlineLevel="0" collapsed="false">
      <c r="A33" s="26" t="n">
        <v>6.38</v>
      </c>
      <c r="B33" s="26" t="n">
        <v>11.5569736447253</v>
      </c>
      <c r="C33" s="26" t="n">
        <v>10.759598269806</v>
      </c>
      <c r="E33" s="75" t="n">
        <v>-21213.0795</v>
      </c>
      <c r="F33" s="75" t="n">
        <v>-247249.84</v>
      </c>
      <c r="G33" s="75" t="n">
        <v>527560.717</v>
      </c>
      <c r="H33" s="75" t="n">
        <v>7139695.91</v>
      </c>
      <c r="I33" s="75" t="n">
        <v>680224.297</v>
      </c>
      <c r="J33" s="75" t="n">
        <v>-65410.7068</v>
      </c>
      <c r="K33" s="75"/>
      <c r="L33" s="75" t="n">
        <v>105236.021</v>
      </c>
      <c r="M33" s="75" t="n">
        <v>-46751.6961</v>
      </c>
      <c r="N33" s="75" t="n">
        <v>267751.314</v>
      </c>
      <c r="O33" s="75" t="n">
        <v>553832.957</v>
      </c>
      <c r="P33" s="75" t="n">
        <v>1512663.63</v>
      </c>
      <c r="Q33" s="75" t="n">
        <v>-40313.9098</v>
      </c>
      <c r="R33" s="75"/>
      <c r="S33" s="75" t="n">
        <v>35692.8009</v>
      </c>
      <c r="T33" s="75" t="n">
        <v>-5207.2316</v>
      </c>
      <c r="U33" s="75" t="n">
        <v>61761.2947</v>
      </c>
      <c r="V33" s="75" t="n">
        <v>36704.4797</v>
      </c>
      <c r="W33" s="75" t="n">
        <v>189923.303</v>
      </c>
      <c r="X33" s="75" t="n">
        <v>-16611.6512</v>
      </c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</row>
    <row r="34" customFormat="false" ht="14.5" hidden="false" customHeight="false" outlineLevel="0" collapsed="false">
      <c r="A34" s="26" t="n">
        <v>6.78000000000001</v>
      </c>
      <c r="B34" s="26" t="n">
        <v>11.5190339074192</v>
      </c>
      <c r="C34" s="26" t="n">
        <v>10.5847442130994</v>
      </c>
      <c r="E34" s="75" t="n">
        <v>-40220.5535</v>
      </c>
      <c r="F34" s="75" t="n">
        <v>-278083.651</v>
      </c>
      <c r="G34" s="75" t="n">
        <v>605322.568</v>
      </c>
      <c r="H34" s="75" t="n">
        <v>7011672.23</v>
      </c>
      <c r="I34" s="75" t="n">
        <v>395420.54</v>
      </c>
      <c r="J34" s="75" t="n">
        <v>-68888.0377</v>
      </c>
      <c r="K34" s="75"/>
      <c r="L34" s="75" t="n">
        <v>91526.9613</v>
      </c>
      <c r="M34" s="75" t="n">
        <v>-36464.3087</v>
      </c>
      <c r="N34" s="75" t="n">
        <v>286845.907</v>
      </c>
      <c r="O34" s="75" t="n">
        <v>473972.545</v>
      </c>
      <c r="P34" s="75" t="n">
        <v>1174210.27</v>
      </c>
      <c r="Q34" s="75" t="n">
        <v>-35567.5303</v>
      </c>
      <c r="R34" s="75"/>
      <c r="S34" s="75" t="n">
        <v>26114.2302</v>
      </c>
      <c r="T34" s="75" t="n">
        <v>-5759.49856</v>
      </c>
      <c r="U34" s="75" t="n">
        <v>68346.6854</v>
      </c>
      <c r="V34" s="75" t="n">
        <v>37820.8912</v>
      </c>
      <c r="W34" s="75" t="n">
        <v>138282.859</v>
      </c>
      <c r="X34" s="75" t="n">
        <v>-11647.3053</v>
      </c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75"/>
      <c r="AK34" s="75"/>
      <c r="AL34" s="75"/>
      <c r="AM34" s="75"/>
      <c r="AN34" s="75"/>
      <c r="AO34" s="75"/>
      <c r="AP34" s="75"/>
      <c r="AQ34" s="75"/>
      <c r="AR34" s="75"/>
      <c r="AS34" s="75"/>
      <c r="AT34" s="75"/>
      <c r="AU34" s="75"/>
      <c r="AV34" s="75"/>
      <c r="AW34" s="75"/>
      <c r="AX34" s="75"/>
      <c r="AY34" s="75"/>
      <c r="AZ34" s="75"/>
      <c r="BA34" s="75"/>
      <c r="BB34" s="75"/>
      <c r="BC34" s="75"/>
      <c r="BD34" s="75"/>
      <c r="BE34" s="75"/>
      <c r="BF34" s="75"/>
      <c r="BG34" s="75"/>
      <c r="BH34" s="75"/>
      <c r="BI34" s="75"/>
      <c r="BJ34" s="75"/>
      <c r="BK34" s="75"/>
      <c r="BL34" s="75"/>
      <c r="BM34" s="75"/>
      <c r="BN34" s="75"/>
    </row>
    <row r="35" customFormat="false" ht="14.5" hidden="false" customHeight="false" outlineLevel="0" collapsed="false">
      <c r="A35" s="26" t="n">
        <v>7.18000000000001</v>
      </c>
      <c r="B35" s="26" t="n">
        <v>11.5116461896088</v>
      </c>
      <c r="C35" s="26" t="n">
        <v>10.6926951339842</v>
      </c>
      <c r="E35" s="75" t="n">
        <v>10138.2843</v>
      </c>
      <c r="F35" s="75" t="n">
        <v>-197792.85</v>
      </c>
      <c r="G35" s="75" t="n">
        <v>652332.333</v>
      </c>
      <c r="H35" s="75" t="n">
        <v>5516766.42</v>
      </c>
      <c r="I35" s="75" t="n">
        <v>754743.19</v>
      </c>
      <c r="J35" s="75" t="n">
        <v>-48888.7236</v>
      </c>
      <c r="K35" s="75"/>
      <c r="L35" s="75" t="n">
        <v>76493.8387</v>
      </c>
      <c r="M35" s="75" t="n">
        <v>-35947.1922</v>
      </c>
      <c r="N35" s="75" t="n">
        <v>288767.943</v>
      </c>
      <c r="O35" s="75" t="n">
        <v>450742.144</v>
      </c>
      <c r="P35" s="75" t="n">
        <v>1081542.16</v>
      </c>
      <c r="Q35" s="75" t="n">
        <v>-24929.2711</v>
      </c>
      <c r="R35" s="75"/>
      <c r="S35" s="75" t="n">
        <v>25799.7894</v>
      </c>
      <c r="T35" s="75" t="n">
        <v>-3929.7206</v>
      </c>
      <c r="U35" s="75" t="n">
        <v>63467.44</v>
      </c>
      <c r="V35" s="75" t="n">
        <v>34148.0964</v>
      </c>
      <c r="W35" s="75" t="n">
        <v>141046.067</v>
      </c>
      <c r="X35" s="75" t="n">
        <v>-7480.24514</v>
      </c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</row>
    <row r="36" customFormat="false" ht="14.5" hidden="false" customHeight="false" outlineLevel="0" collapsed="false">
      <c r="A36" s="26" t="n">
        <v>7.58000000000001</v>
      </c>
      <c r="B36" s="26" t="n">
        <v>11.3813510033337</v>
      </c>
      <c r="C36" s="26" t="n">
        <v>10.4965827960921</v>
      </c>
      <c r="E36" s="75" t="n">
        <v>49057.1639</v>
      </c>
      <c r="F36" s="75" t="n">
        <v>-180310.356</v>
      </c>
      <c r="G36" s="75" t="n">
        <v>691330.73</v>
      </c>
      <c r="H36" s="75" t="n">
        <v>4886079.58</v>
      </c>
      <c r="I36" s="75" t="n">
        <v>2263912.99</v>
      </c>
      <c r="J36" s="75" t="n">
        <v>-69676.3702</v>
      </c>
      <c r="K36" s="75"/>
      <c r="L36" s="75" t="n">
        <v>82222.2576</v>
      </c>
      <c r="M36" s="75" t="n">
        <v>-840.768727</v>
      </c>
      <c r="N36" s="75" t="n">
        <v>300712.172</v>
      </c>
      <c r="O36" s="75" t="n">
        <v>95831.1607</v>
      </c>
      <c r="P36" s="75" t="n">
        <v>1079082.4</v>
      </c>
      <c r="Q36" s="75" t="n">
        <v>-36731.533</v>
      </c>
      <c r="R36" s="75"/>
      <c r="S36" s="75" t="n">
        <v>25423.6224</v>
      </c>
      <c r="T36" s="75" t="n">
        <v>161.3297</v>
      </c>
      <c r="U36" s="75" t="n">
        <v>68820.7625</v>
      </c>
      <c r="V36" s="75" t="n">
        <v>15949.497</v>
      </c>
      <c r="W36" s="75" t="n">
        <v>143435.511</v>
      </c>
      <c r="X36" s="75" t="n">
        <v>-13253.0315</v>
      </c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</row>
    <row r="37" customFormat="false" ht="14.5" hidden="false" customHeight="false" outlineLevel="0" collapsed="false">
      <c r="A37" s="26" t="n">
        <v>7.98000000000001</v>
      </c>
      <c r="B37" s="26" t="n">
        <v>11.4463373088519</v>
      </c>
      <c r="C37" s="26" t="n">
        <v>10.0793569923259</v>
      </c>
      <c r="E37" s="75" t="n">
        <v>102889.694</v>
      </c>
      <c r="F37" s="75" t="n">
        <v>-96531.813</v>
      </c>
      <c r="G37" s="75" t="n">
        <v>684799.446</v>
      </c>
      <c r="H37" s="75" t="n">
        <v>3681162.62</v>
      </c>
      <c r="I37" s="75" t="n">
        <v>2705837.27</v>
      </c>
      <c r="J37" s="75" t="n">
        <v>-37319.9565</v>
      </c>
      <c r="K37" s="75"/>
      <c r="L37" s="75" t="n">
        <v>72736.1291</v>
      </c>
      <c r="M37" s="75" t="n">
        <v>-2032.04714</v>
      </c>
      <c r="N37" s="75" t="n">
        <v>298628.843</v>
      </c>
      <c r="O37" s="75" t="n">
        <v>42813.9795</v>
      </c>
      <c r="P37" s="75" t="n">
        <v>1135618.07</v>
      </c>
      <c r="Q37" s="75" t="n">
        <v>-20649.7109</v>
      </c>
      <c r="R37" s="75"/>
      <c r="S37" s="75" t="n">
        <v>30102.2131</v>
      </c>
      <c r="T37" s="75" t="n">
        <v>3661.31172</v>
      </c>
      <c r="U37" s="75" t="n">
        <v>67115.3431</v>
      </c>
      <c r="V37" s="75" t="n">
        <v>-2089.12378</v>
      </c>
      <c r="W37" s="75" t="n">
        <v>170141.275</v>
      </c>
      <c r="X37" s="75" t="n">
        <v>-10104.9826</v>
      </c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</row>
    <row r="38" customFormat="false" ht="14.5" hidden="false" customHeight="false" outlineLevel="0" collapsed="false">
      <c r="A38" s="26" t="n">
        <v>8.38</v>
      </c>
      <c r="B38" s="26" t="n">
        <v>11.4259897631805</v>
      </c>
      <c r="C38" s="26" t="n">
        <v>9.61939667304364</v>
      </c>
      <c r="E38" s="75" t="n">
        <v>179172.587</v>
      </c>
      <c r="F38" s="75" t="n">
        <v>-79766.6293</v>
      </c>
      <c r="G38" s="75" t="n">
        <v>651117.527</v>
      </c>
      <c r="H38" s="75" t="n">
        <v>3651225.95</v>
      </c>
      <c r="I38" s="75" t="n">
        <v>5141559.48</v>
      </c>
      <c r="J38" s="75" t="n">
        <v>-55775.1162</v>
      </c>
      <c r="K38" s="75"/>
      <c r="L38" s="75" t="n">
        <v>101267.773</v>
      </c>
      <c r="M38" s="75" t="n">
        <v>33634.7477</v>
      </c>
      <c r="N38" s="75" t="n">
        <v>287494.565</v>
      </c>
      <c r="O38" s="75" t="n">
        <v>-244947.444</v>
      </c>
      <c r="P38" s="75" t="n">
        <v>1420361.81</v>
      </c>
      <c r="Q38" s="75" t="n">
        <v>-34326.3437</v>
      </c>
      <c r="R38" s="75"/>
      <c r="S38" s="75" t="n">
        <v>32053.7419</v>
      </c>
      <c r="T38" s="75" t="n">
        <v>5148.85308</v>
      </c>
      <c r="U38" s="75" t="n">
        <v>66050.9784</v>
      </c>
      <c r="V38" s="75" t="n">
        <v>-4644.30671</v>
      </c>
      <c r="W38" s="75" t="n">
        <v>163767.314</v>
      </c>
      <c r="X38" s="75" t="n">
        <v>-9759.4588</v>
      </c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</row>
    <row r="39" customFormat="false" ht="14.5" hidden="false" customHeight="false" outlineLevel="0" collapsed="false">
      <c r="A39" s="26" t="n">
        <v>8.77999999999999</v>
      </c>
      <c r="B39" s="26" t="n">
        <v>11.5249458769353</v>
      </c>
      <c r="C39" s="26" t="n">
        <v>10.8954544698491</v>
      </c>
      <c r="E39" s="75" t="n">
        <v>216562.167</v>
      </c>
      <c r="F39" s="75" t="n">
        <v>-48903.5379</v>
      </c>
      <c r="G39" s="75" t="n">
        <v>604460.79</v>
      </c>
      <c r="H39" s="75" t="n">
        <v>3001696.06</v>
      </c>
      <c r="I39" s="75" t="n">
        <v>5774057.23</v>
      </c>
      <c r="J39" s="75" t="n">
        <v>-57486.2227</v>
      </c>
      <c r="K39" s="75"/>
      <c r="L39" s="75" t="n">
        <v>95967.4647</v>
      </c>
      <c r="M39" s="75" t="n">
        <v>41854.1165</v>
      </c>
      <c r="N39" s="75" t="n">
        <v>292295.322</v>
      </c>
      <c r="O39" s="75" t="n">
        <v>-367667.449</v>
      </c>
      <c r="P39" s="75" t="n">
        <v>1408384.49</v>
      </c>
      <c r="Q39" s="75" t="n">
        <v>-35035.156</v>
      </c>
      <c r="R39" s="75"/>
      <c r="S39" s="75" t="n">
        <v>33794.2352</v>
      </c>
      <c r="T39" s="75" t="n">
        <v>8150.5114</v>
      </c>
      <c r="U39" s="75" t="n">
        <v>71264.784</v>
      </c>
      <c r="V39" s="75" t="n">
        <v>-24724.6961</v>
      </c>
      <c r="W39" s="75" t="n">
        <v>185497.636</v>
      </c>
      <c r="X39" s="75" t="n">
        <v>-12503.24</v>
      </c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</row>
    <row r="40" customFormat="false" ht="14.5" hidden="false" customHeight="false" outlineLevel="0" collapsed="false">
      <c r="A40" s="26" t="n">
        <v>9.17999999999998</v>
      </c>
      <c r="B40" s="26" t="n">
        <v>11.5915152648415</v>
      </c>
      <c r="C40" s="26" t="n">
        <v>10.1898541949481</v>
      </c>
      <c r="E40" s="75" t="n">
        <v>187830.368</v>
      </c>
      <c r="F40" s="75" t="n">
        <v>-35271.8006</v>
      </c>
      <c r="G40" s="75" t="n">
        <v>517665.31</v>
      </c>
      <c r="H40" s="75" t="n">
        <v>2626915.77</v>
      </c>
      <c r="I40" s="75" t="n">
        <v>4355649.47</v>
      </c>
      <c r="J40" s="75" t="n">
        <v>-49598.3975</v>
      </c>
      <c r="K40" s="75"/>
      <c r="L40" s="75" t="n">
        <v>72525.5293</v>
      </c>
      <c r="M40" s="75" t="n">
        <v>20631.7753</v>
      </c>
      <c r="N40" s="75" t="n">
        <v>262988.48</v>
      </c>
      <c r="O40" s="75" t="n">
        <v>-189265.658</v>
      </c>
      <c r="P40" s="75" t="n">
        <v>1126008.37</v>
      </c>
      <c r="Q40" s="75" t="n">
        <v>-28313.9645</v>
      </c>
      <c r="R40" s="75"/>
      <c r="S40" s="75" t="n">
        <v>30642.4236</v>
      </c>
      <c r="T40" s="75" t="n">
        <v>6462.61038</v>
      </c>
      <c r="U40" s="75" t="n">
        <v>60399.846</v>
      </c>
      <c r="V40" s="75" t="n">
        <v>-12721.661</v>
      </c>
      <c r="W40" s="75" t="n">
        <v>175355.702</v>
      </c>
      <c r="X40" s="75" t="n">
        <v>-10089.1841</v>
      </c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</row>
    <row r="41" customFormat="false" ht="14.5" hidden="false" customHeight="false" outlineLevel="0" collapsed="false">
      <c r="A41" s="26" t="n">
        <v>9.57999999999997</v>
      </c>
      <c r="B41" s="26" t="n">
        <v>11.5057323102334</v>
      </c>
      <c r="C41" s="26" t="n">
        <v>10.188256845911</v>
      </c>
      <c r="E41" s="75" t="n">
        <v>177992.692</v>
      </c>
      <c r="F41" s="75" t="n">
        <v>-67598.2522</v>
      </c>
      <c r="G41" s="75" t="n">
        <v>444040.895</v>
      </c>
      <c r="H41" s="75" t="n">
        <v>3061615.03</v>
      </c>
      <c r="I41" s="75" t="n">
        <v>4757240.54</v>
      </c>
      <c r="J41" s="75" t="n">
        <v>-58764.9359</v>
      </c>
      <c r="K41" s="75"/>
      <c r="L41" s="75" t="n">
        <v>85324.3629</v>
      </c>
      <c r="M41" s="75" t="n">
        <v>31270.6681</v>
      </c>
      <c r="N41" s="75" t="n">
        <v>243386.089</v>
      </c>
      <c r="O41" s="75" t="n">
        <v>-256859.961</v>
      </c>
      <c r="P41" s="75" t="n">
        <v>1104748.22</v>
      </c>
      <c r="Q41" s="75" t="n">
        <v>-30013.087</v>
      </c>
      <c r="R41" s="75"/>
      <c r="S41" s="75" t="n">
        <v>23577.7796</v>
      </c>
      <c r="T41" s="75" t="n">
        <v>5151.50059</v>
      </c>
      <c r="U41" s="75" t="n">
        <v>58939.1435</v>
      </c>
      <c r="V41" s="75" t="n">
        <v>-7091.42123</v>
      </c>
      <c r="W41" s="75" t="n">
        <v>137327.642</v>
      </c>
      <c r="X41" s="75" t="n">
        <v>-6146.92775</v>
      </c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</row>
    <row r="42" customFormat="false" ht="14.5" hidden="false" customHeight="false" outlineLevel="0" collapsed="false">
      <c r="A42" s="26" t="n">
        <v>9.97999999999996</v>
      </c>
      <c r="B42" s="26" t="n">
        <v>11.5142161917989</v>
      </c>
      <c r="C42" s="26" t="n">
        <v>10.7614737898526</v>
      </c>
      <c r="E42" s="75" t="n">
        <v>144181.314</v>
      </c>
      <c r="F42" s="75" t="n">
        <v>-80543.2327</v>
      </c>
      <c r="G42" s="75" t="n">
        <v>409705.784</v>
      </c>
      <c r="H42" s="75" t="n">
        <v>3366876.29</v>
      </c>
      <c r="I42" s="75" t="n">
        <v>4159094.39</v>
      </c>
      <c r="J42" s="75" t="n">
        <v>-49141.1073</v>
      </c>
      <c r="K42" s="75"/>
      <c r="L42" s="75" t="n">
        <v>86160.2728</v>
      </c>
      <c r="M42" s="75" t="n">
        <v>18939.8136</v>
      </c>
      <c r="N42" s="75" t="n">
        <v>247377.593</v>
      </c>
      <c r="O42" s="75" t="n">
        <v>-309776.678</v>
      </c>
      <c r="P42" s="75" t="n">
        <v>1140950.51</v>
      </c>
      <c r="Q42" s="75" t="n">
        <v>-29785.7405</v>
      </c>
      <c r="R42" s="75"/>
      <c r="S42" s="75" t="n">
        <v>23817.0417</v>
      </c>
      <c r="T42" s="75" t="n">
        <v>11978.3512</v>
      </c>
      <c r="U42" s="75" t="n">
        <v>60689.7799</v>
      </c>
      <c r="V42" s="75" t="n">
        <v>-46828.5403</v>
      </c>
      <c r="W42" s="75" t="n">
        <v>128093.427</v>
      </c>
      <c r="X42" s="75" t="n">
        <v>-10127.7246</v>
      </c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</row>
    <row r="43" customFormat="false" ht="14.5" hidden="false" customHeight="false" outlineLevel="0" collapsed="false">
      <c r="A43" s="26" t="n">
        <v>10.38</v>
      </c>
      <c r="B43" s="26" t="n">
        <v>11.4584678757975</v>
      </c>
      <c r="C43" s="26" t="n">
        <v>10.0860175693985</v>
      </c>
      <c r="E43" s="75" t="n">
        <v>52191.6982</v>
      </c>
      <c r="F43" s="75" t="n">
        <v>-158675.559</v>
      </c>
      <c r="G43" s="75" t="n">
        <v>409941.924</v>
      </c>
      <c r="H43" s="75" t="n">
        <v>4442077.5</v>
      </c>
      <c r="I43" s="75" t="n">
        <v>2085751.24</v>
      </c>
      <c r="J43" s="75" t="n">
        <v>-78367.4715</v>
      </c>
      <c r="K43" s="75"/>
      <c r="L43" s="75" t="n">
        <v>70490.4678</v>
      </c>
      <c r="M43" s="75" t="n">
        <v>-3962.47218</v>
      </c>
      <c r="N43" s="75" t="n">
        <v>242550.525</v>
      </c>
      <c r="O43" s="75" t="n">
        <v>184523.289</v>
      </c>
      <c r="P43" s="75" t="n">
        <v>915811.231</v>
      </c>
      <c r="Q43" s="75" t="n">
        <v>-42398.4256</v>
      </c>
      <c r="R43" s="75"/>
      <c r="S43" s="75" t="n">
        <v>20407.585</v>
      </c>
      <c r="T43" s="75" t="n">
        <v>-3125.22066</v>
      </c>
      <c r="U43" s="75" t="n">
        <v>59975.8836</v>
      </c>
      <c r="V43" s="75" t="n">
        <v>27837.1</v>
      </c>
      <c r="W43" s="75" t="n">
        <v>117711.169</v>
      </c>
      <c r="X43" s="75" t="n">
        <v>-11712.9072</v>
      </c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</row>
    <row r="44" customFormat="false" ht="14.5" hidden="false" customHeight="false" outlineLevel="0" collapsed="false">
      <c r="A44" s="26" t="n">
        <v>10.7799999999999</v>
      </c>
      <c r="B44" s="26" t="n">
        <v>11.58673164021</v>
      </c>
      <c r="C44" s="26" t="n">
        <v>10.3122489807777</v>
      </c>
      <c r="E44" s="75" t="n">
        <v>-8679.41013</v>
      </c>
      <c r="F44" s="75" t="n">
        <v>-162403.514</v>
      </c>
      <c r="G44" s="75" t="n">
        <v>419297.245</v>
      </c>
      <c r="H44" s="75" t="n">
        <v>4568529.54</v>
      </c>
      <c r="I44" s="75" t="n">
        <v>678834.771</v>
      </c>
      <c r="J44" s="75" t="n">
        <v>-28169.0371</v>
      </c>
      <c r="K44" s="75"/>
      <c r="L44" s="75" t="n">
        <v>67088.4218</v>
      </c>
      <c r="M44" s="75" t="n">
        <v>-24531.5023</v>
      </c>
      <c r="N44" s="75" t="n">
        <v>243149.107</v>
      </c>
      <c r="O44" s="75" t="n">
        <v>343039.926</v>
      </c>
      <c r="P44" s="75" t="n">
        <v>976409.535</v>
      </c>
      <c r="Q44" s="75" t="n">
        <v>-15065.0279</v>
      </c>
      <c r="R44" s="75"/>
      <c r="S44" s="75" t="n">
        <v>22794.0032</v>
      </c>
      <c r="T44" s="75" t="n">
        <v>-3625.47996</v>
      </c>
      <c r="U44" s="75" t="n">
        <v>60181.4876</v>
      </c>
      <c r="V44" s="75" t="n">
        <v>23501.5344</v>
      </c>
      <c r="W44" s="75" t="n">
        <v>133297.367</v>
      </c>
      <c r="X44" s="75" t="n">
        <v>-6911.20669</v>
      </c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</row>
    <row r="45" customFormat="false" ht="14.5" hidden="false" customHeight="false" outlineLevel="0" collapsed="false">
      <c r="A45" s="26" t="n">
        <v>11.1799999999999</v>
      </c>
      <c r="B45" s="26" t="n">
        <v>11.3322039250759</v>
      </c>
      <c r="C45" s="26" t="n">
        <v>10.0924791009331</v>
      </c>
      <c r="E45" s="75" t="n">
        <v>-45435.903</v>
      </c>
      <c r="F45" s="75" t="n">
        <v>-228884.631</v>
      </c>
      <c r="G45" s="75" t="n">
        <v>485404.266</v>
      </c>
      <c r="H45" s="75" t="n">
        <v>5874128.65</v>
      </c>
      <c r="I45" s="75" t="n">
        <v>594625.105</v>
      </c>
      <c r="J45" s="75" t="n">
        <v>-62698.4348</v>
      </c>
      <c r="K45" s="75"/>
      <c r="L45" s="75" t="n">
        <v>86269.3167</v>
      </c>
      <c r="M45" s="75" t="n">
        <v>-25902.6061</v>
      </c>
      <c r="N45" s="75" t="n">
        <v>260261.645</v>
      </c>
      <c r="O45" s="75" t="n">
        <v>388334.698</v>
      </c>
      <c r="P45" s="75" t="n">
        <v>1125815.67</v>
      </c>
      <c r="Q45" s="75" t="n">
        <v>-34817.5992</v>
      </c>
      <c r="R45" s="75"/>
      <c r="S45" s="75" t="n">
        <v>23251.5669</v>
      </c>
      <c r="T45" s="75" t="n">
        <v>-5116.21013</v>
      </c>
      <c r="U45" s="75" t="n">
        <v>63337.6591</v>
      </c>
      <c r="V45" s="75" t="n">
        <v>34491.3234</v>
      </c>
      <c r="W45" s="75" t="n">
        <v>119630.107</v>
      </c>
      <c r="X45" s="75" t="n">
        <v>-9623.19121</v>
      </c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</row>
    <row r="46" customFormat="false" ht="14.5" hidden="false" customHeight="false" outlineLevel="0" collapsed="false">
      <c r="A46" s="26" t="n">
        <v>11.5799999999999</v>
      </c>
      <c r="B46" s="26" t="n">
        <v>11.5531495334147</v>
      </c>
      <c r="C46" s="26" t="n">
        <v>9.9549359985496</v>
      </c>
      <c r="E46" s="75" t="n">
        <v>-26882.2852</v>
      </c>
      <c r="F46" s="75" t="n">
        <v>-284676.614</v>
      </c>
      <c r="G46" s="75" t="n">
        <v>548733.983</v>
      </c>
      <c r="H46" s="75" t="n">
        <v>7521248.63</v>
      </c>
      <c r="I46" s="75" t="n">
        <v>510598.89</v>
      </c>
      <c r="J46" s="75" t="n">
        <v>-84212.4063</v>
      </c>
      <c r="K46" s="75"/>
      <c r="L46" s="75" t="n">
        <v>101888.495</v>
      </c>
      <c r="M46" s="75" t="n">
        <v>-46352.7432</v>
      </c>
      <c r="N46" s="75" t="n">
        <v>272028.562</v>
      </c>
      <c r="O46" s="75" t="n">
        <v>586197.133</v>
      </c>
      <c r="P46" s="75" t="n">
        <v>1174914.47</v>
      </c>
      <c r="Q46" s="75" t="n">
        <v>-50566.8043</v>
      </c>
      <c r="R46" s="75"/>
      <c r="S46" s="75" t="n">
        <v>20306.5086</v>
      </c>
      <c r="T46" s="75" t="n">
        <v>-6832.86582</v>
      </c>
      <c r="U46" s="75" t="n">
        <v>64335.2605</v>
      </c>
      <c r="V46" s="75" t="n">
        <v>41207.5102</v>
      </c>
      <c r="W46" s="75" t="n">
        <v>100320.478</v>
      </c>
      <c r="X46" s="75" t="n">
        <v>-19216.2775</v>
      </c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</row>
    <row r="47" customFormat="false" ht="14.5" hidden="false" customHeight="false" outlineLevel="0" collapsed="false">
      <c r="A47" s="26" t="n">
        <v>11.9799999999999</v>
      </c>
      <c r="B47" s="26" t="n">
        <v>11.3411406342855</v>
      </c>
      <c r="C47" s="26" t="n">
        <v>9.88208172199708</v>
      </c>
      <c r="E47" s="75" t="n">
        <v>-66006.2582</v>
      </c>
      <c r="F47" s="75" t="n">
        <v>-217154.725</v>
      </c>
      <c r="G47" s="75" t="n">
        <v>617123.503</v>
      </c>
      <c r="H47" s="75" t="n">
        <v>5567561.14</v>
      </c>
      <c r="I47" s="75" t="n">
        <v>-142268.957</v>
      </c>
      <c r="J47" s="75" t="n">
        <v>-24101.5058</v>
      </c>
      <c r="K47" s="75"/>
      <c r="L47" s="75" t="n">
        <v>75958.1222</v>
      </c>
      <c r="M47" s="75" t="n">
        <v>-34614.7656</v>
      </c>
      <c r="N47" s="75" t="n">
        <v>283597.04</v>
      </c>
      <c r="O47" s="75" t="n">
        <v>485046.785</v>
      </c>
      <c r="P47" s="75" t="n">
        <v>1153389.31</v>
      </c>
      <c r="Q47" s="75" t="n">
        <v>-10838.4931</v>
      </c>
      <c r="R47" s="75"/>
      <c r="S47" s="75" t="n">
        <v>29898.0284</v>
      </c>
      <c r="T47" s="75" t="n">
        <v>-6099.92359</v>
      </c>
      <c r="U47" s="75" t="n">
        <v>65925.1088</v>
      </c>
      <c r="V47" s="75" t="n">
        <v>38194.9042</v>
      </c>
      <c r="W47" s="75" t="n">
        <v>168404.196</v>
      </c>
      <c r="X47" s="75" t="n">
        <v>-9432.21072</v>
      </c>
      <c r="Y47" s="75"/>
      <c r="Z47" s="75"/>
      <c r="AA47" s="75"/>
      <c r="AB47" s="75"/>
      <c r="AC47" s="75"/>
      <c r="AD47" s="75"/>
      <c r="AE47" s="75"/>
      <c r="AF47" s="75"/>
      <c r="AG47" s="75"/>
      <c r="AH47" s="75"/>
      <c r="AI47" s="75"/>
      <c r="AJ47" s="75"/>
      <c r="AK47" s="75"/>
      <c r="AL47" s="75"/>
      <c r="AM47" s="75"/>
      <c r="AN47" s="75"/>
      <c r="AO47" s="75"/>
      <c r="AP47" s="75"/>
      <c r="AQ47" s="75"/>
      <c r="AR47" s="75"/>
      <c r="AS47" s="75"/>
      <c r="AT47" s="75"/>
      <c r="AU47" s="75"/>
      <c r="AV47" s="75"/>
      <c r="AW47" s="75"/>
      <c r="AX47" s="75"/>
      <c r="AY47" s="75"/>
      <c r="AZ47" s="75"/>
      <c r="BA47" s="75"/>
      <c r="BB47" s="75"/>
      <c r="BC47" s="75"/>
      <c r="BD47" s="75"/>
      <c r="BE47" s="75"/>
      <c r="BF47" s="75"/>
      <c r="BG47" s="75"/>
      <c r="BH47" s="75"/>
      <c r="BI47" s="75"/>
      <c r="BJ47" s="75"/>
      <c r="BK47" s="75"/>
      <c r="BL47" s="75"/>
      <c r="BM47" s="75"/>
      <c r="BN47" s="75"/>
    </row>
    <row r="48" customFormat="false" ht="14.5" hidden="false" customHeight="false" outlineLevel="0" collapsed="false">
      <c r="A48" s="26" t="n">
        <v>12.3799999999999</v>
      </c>
      <c r="B48" s="26" t="n">
        <v>11.5270424250007</v>
      </c>
      <c r="C48" s="26" t="n">
        <v>9.87346283247649</v>
      </c>
      <c r="E48" s="75" t="n">
        <v>27055.9602</v>
      </c>
      <c r="F48" s="75" t="n">
        <v>-210846.558</v>
      </c>
      <c r="G48" s="75" t="n">
        <v>675583.531</v>
      </c>
      <c r="H48" s="75" t="n">
        <v>5677331.42</v>
      </c>
      <c r="I48" s="75" t="n">
        <v>1677874.46</v>
      </c>
      <c r="J48" s="75" t="n">
        <v>-67278.4853</v>
      </c>
      <c r="K48" s="75"/>
      <c r="L48" s="75" t="n">
        <v>84350.8664</v>
      </c>
      <c r="M48" s="75" t="n">
        <v>-17524.9132</v>
      </c>
      <c r="N48" s="75" t="n">
        <v>299018.41</v>
      </c>
      <c r="O48" s="75" t="n">
        <v>254683.026</v>
      </c>
      <c r="P48" s="75" t="n">
        <v>1180424.63</v>
      </c>
      <c r="Q48" s="75" t="n">
        <v>-35351.426</v>
      </c>
      <c r="R48" s="75"/>
      <c r="S48" s="75" t="n">
        <v>26399.0817</v>
      </c>
      <c r="T48" s="75" t="n">
        <v>-481.658097</v>
      </c>
      <c r="U48" s="75" t="n">
        <v>69761.1233</v>
      </c>
      <c r="V48" s="75" t="n">
        <v>10096.0151</v>
      </c>
      <c r="W48" s="75" t="n">
        <v>135336.403</v>
      </c>
      <c r="X48" s="75" t="n">
        <v>-9727.02893</v>
      </c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</row>
    <row r="49" customFormat="false" ht="14.5" hidden="false" customHeight="false" outlineLevel="0" collapsed="false">
      <c r="A49" s="26" t="n">
        <v>12.7799999999999</v>
      </c>
      <c r="B49" s="26" t="n">
        <v>11.7474336966727</v>
      </c>
      <c r="C49" s="26" t="n">
        <v>9.74051273166608</v>
      </c>
      <c r="E49" s="75" t="n">
        <v>61966.972</v>
      </c>
      <c r="F49" s="75" t="n">
        <v>-187005.869</v>
      </c>
      <c r="G49" s="75" t="n">
        <v>704093.073</v>
      </c>
      <c r="H49" s="75" t="n">
        <v>5094981.37</v>
      </c>
      <c r="I49" s="75" t="n">
        <v>2430301.96</v>
      </c>
      <c r="J49" s="75" t="n">
        <v>-77931.3739</v>
      </c>
      <c r="K49" s="75"/>
      <c r="L49" s="75" t="n">
        <v>86714.0393</v>
      </c>
      <c r="M49" s="75" t="n">
        <v>-4863.33464</v>
      </c>
      <c r="N49" s="75" t="n">
        <v>305812.809</v>
      </c>
      <c r="O49" s="75" t="n">
        <v>179769.985</v>
      </c>
      <c r="P49" s="75" t="n">
        <v>1050650.04</v>
      </c>
      <c r="Q49" s="75" t="n">
        <v>-42008.1798</v>
      </c>
      <c r="R49" s="75"/>
      <c r="S49" s="75" t="n">
        <v>20944.523</v>
      </c>
      <c r="T49" s="75" t="n">
        <v>-1071.92553</v>
      </c>
      <c r="U49" s="75" t="n">
        <v>69283.6941</v>
      </c>
      <c r="V49" s="75" t="n">
        <v>19030.0028</v>
      </c>
      <c r="W49" s="75" t="n">
        <v>113674.011</v>
      </c>
      <c r="X49" s="75" t="n">
        <v>-11670.3516</v>
      </c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</row>
    <row r="50" customFormat="false" ht="14.5" hidden="false" customHeight="false" outlineLevel="0" collapsed="false">
      <c r="A50" s="26" t="n">
        <v>13.1799999999999</v>
      </c>
      <c r="B50" s="26" t="n">
        <v>11.3626733431562</v>
      </c>
      <c r="C50" s="26" t="n">
        <v>10.3325742574895</v>
      </c>
      <c r="E50" s="75" t="n">
        <v>114499.869</v>
      </c>
      <c r="F50" s="75" t="n">
        <v>-103660.596</v>
      </c>
      <c r="G50" s="75" t="n">
        <v>687738.938</v>
      </c>
      <c r="H50" s="75" t="n">
        <v>3679619.53</v>
      </c>
      <c r="I50" s="75" t="n">
        <v>3452044.58</v>
      </c>
      <c r="J50" s="75" t="n">
        <v>-55697.1992</v>
      </c>
      <c r="K50" s="75"/>
      <c r="L50" s="75" t="n">
        <v>81724.0906</v>
      </c>
      <c r="M50" s="75" t="n">
        <v>14223.9995</v>
      </c>
      <c r="N50" s="75" t="n">
        <v>297207.821</v>
      </c>
      <c r="O50" s="75" t="n">
        <v>21838.4277</v>
      </c>
      <c r="P50" s="75" t="n">
        <v>1218551.4</v>
      </c>
      <c r="Q50" s="75" t="n">
        <v>-26713.2412</v>
      </c>
      <c r="R50" s="75"/>
      <c r="S50" s="75" t="n">
        <v>29847.0426</v>
      </c>
      <c r="T50" s="75" t="n">
        <v>-426.295065</v>
      </c>
      <c r="U50" s="75" t="n">
        <v>67652.0343</v>
      </c>
      <c r="V50" s="75" t="n">
        <v>20925.7376</v>
      </c>
      <c r="W50" s="75" t="n">
        <v>163264.973</v>
      </c>
      <c r="X50" s="75" t="n">
        <v>-12078.5395</v>
      </c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  <c r="AJ50" s="75"/>
      <c r="AK50" s="75"/>
      <c r="AL50" s="75"/>
      <c r="AM50" s="75"/>
      <c r="AN50" s="75"/>
      <c r="AO50" s="75"/>
      <c r="AP50" s="75"/>
      <c r="AQ50" s="75"/>
      <c r="AR50" s="75"/>
      <c r="AS50" s="75"/>
      <c r="AT50" s="75"/>
      <c r="AU50" s="75"/>
      <c r="AV50" s="75"/>
      <c r="AW50" s="75"/>
      <c r="AX50" s="75"/>
      <c r="AY50" s="75"/>
      <c r="AZ50" s="75"/>
      <c r="BA50" s="75"/>
      <c r="BB50" s="75"/>
      <c r="BC50" s="75"/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</row>
    <row r="51" customFormat="false" ht="14.5" hidden="false" customHeight="false" outlineLevel="0" collapsed="false">
      <c r="A51" s="26" t="n">
        <v>13.5799999999999</v>
      </c>
      <c r="B51" s="26" t="n">
        <v>11.5867947610604</v>
      </c>
      <c r="C51" s="26" t="n">
        <v>9.62015383676991</v>
      </c>
      <c r="E51" s="75" t="n">
        <v>186559.535</v>
      </c>
      <c r="F51" s="75" t="n">
        <v>-57518.0975</v>
      </c>
      <c r="G51" s="75" t="n">
        <v>646228.186</v>
      </c>
      <c r="H51" s="75" t="n">
        <v>2793596.45</v>
      </c>
      <c r="I51" s="75" t="n">
        <v>5021424.48</v>
      </c>
      <c r="J51" s="75" t="n">
        <v>-56691.5353</v>
      </c>
      <c r="K51" s="75"/>
      <c r="L51" s="75" t="n">
        <v>83953.441</v>
      </c>
      <c r="M51" s="75" t="n">
        <v>37090.8479</v>
      </c>
      <c r="N51" s="75" t="n">
        <v>293835.09</v>
      </c>
      <c r="O51" s="75" t="n">
        <v>-381104.005</v>
      </c>
      <c r="P51" s="75" t="n">
        <v>1237676.91</v>
      </c>
      <c r="Q51" s="75" t="n">
        <v>-28746.3559</v>
      </c>
      <c r="R51" s="75"/>
      <c r="S51" s="75" t="n">
        <v>30025.3635</v>
      </c>
      <c r="T51" s="75" t="n">
        <v>10488.699</v>
      </c>
      <c r="U51" s="75" t="n">
        <v>69768.302</v>
      </c>
      <c r="V51" s="75" t="n">
        <v>-38101.2965</v>
      </c>
      <c r="W51" s="75" t="n">
        <v>161913.318</v>
      </c>
      <c r="X51" s="75" t="n">
        <v>-10091.649</v>
      </c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  <c r="AJ51" s="75"/>
      <c r="AK51" s="75"/>
      <c r="AL51" s="75"/>
      <c r="AM51" s="75"/>
      <c r="AN51" s="75"/>
      <c r="AO51" s="75"/>
      <c r="AP51" s="75"/>
      <c r="AQ51" s="75"/>
      <c r="AR51" s="75"/>
      <c r="AS51" s="75"/>
      <c r="AT51" s="75"/>
      <c r="AU51" s="75"/>
      <c r="AV51" s="75"/>
      <c r="AW51" s="75"/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</row>
    <row r="52" customFormat="false" ht="14.5" hidden="false" customHeight="false" outlineLevel="0" collapsed="false">
      <c r="A52" s="26" t="n">
        <v>13.9799999999999</v>
      </c>
      <c r="B52" s="26" t="n">
        <v>11.8352317438462</v>
      </c>
      <c r="C52" s="26" t="n">
        <v>9.92473464832312</v>
      </c>
      <c r="E52" s="75" t="n">
        <v>197634.661</v>
      </c>
      <c r="F52" s="75" t="n">
        <v>-62246.7258</v>
      </c>
      <c r="G52" s="75" t="n">
        <v>591757.688</v>
      </c>
      <c r="H52" s="75" t="n">
        <v>2804917.23</v>
      </c>
      <c r="I52" s="75" t="n">
        <v>5239062.83</v>
      </c>
      <c r="J52" s="75" t="n">
        <v>-66877.2797</v>
      </c>
      <c r="K52" s="75"/>
      <c r="L52" s="75" t="n">
        <v>84189.9457</v>
      </c>
      <c r="M52" s="75" t="n">
        <v>39221.5765</v>
      </c>
      <c r="N52" s="75" t="n">
        <v>285405.021</v>
      </c>
      <c r="O52" s="75" t="n">
        <v>-308218.87</v>
      </c>
      <c r="P52" s="75" t="n">
        <v>1109273.46</v>
      </c>
      <c r="Q52" s="75" t="n">
        <v>-32750.5176</v>
      </c>
      <c r="R52" s="75"/>
      <c r="S52" s="75" t="n">
        <v>23969.75</v>
      </c>
      <c r="T52" s="75" t="n">
        <v>6599.80892</v>
      </c>
      <c r="U52" s="75" t="n">
        <v>66739.3252</v>
      </c>
      <c r="V52" s="75" t="n">
        <v>-15295.957</v>
      </c>
      <c r="W52" s="75" t="n">
        <v>129331.223</v>
      </c>
      <c r="X52" s="75" t="n">
        <v>-5809.16264</v>
      </c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</row>
    <row r="53" customFormat="false" ht="14.5" hidden="false" customHeight="false" outlineLevel="0" collapsed="false">
      <c r="A53" s="26" t="n">
        <v>14.3799999999999</v>
      </c>
      <c r="B53" s="26" t="n">
        <v>11.4296635685629</v>
      </c>
      <c r="C53" s="26" t="n">
        <v>10.6955038303917</v>
      </c>
      <c r="E53" s="75" t="n">
        <v>175529.363</v>
      </c>
      <c r="F53" s="75" t="n">
        <v>-44947.5033</v>
      </c>
      <c r="G53" s="75" t="n">
        <v>506618.729</v>
      </c>
      <c r="H53" s="75" t="n">
        <v>2453380.54</v>
      </c>
      <c r="I53" s="75" t="n">
        <v>4534928.38</v>
      </c>
      <c r="J53" s="75" t="n">
        <v>-71314.0906</v>
      </c>
      <c r="K53" s="75"/>
      <c r="L53" s="75" t="n">
        <v>73065.857</v>
      </c>
      <c r="M53" s="75" t="n">
        <v>32868.8159</v>
      </c>
      <c r="N53" s="75" t="n">
        <v>260891.65</v>
      </c>
      <c r="O53" s="75" t="n">
        <v>-209136.631</v>
      </c>
      <c r="P53" s="75" t="n">
        <v>974079.345</v>
      </c>
      <c r="Q53" s="75" t="n">
        <v>-40147.3996</v>
      </c>
      <c r="R53" s="75"/>
      <c r="S53" s="75" t="n">
        <v>22566.8421</v>
      </c>
      <c r="T53" s="75" t="n">
        <v>3093.74688</v>
      </c>
      <c r="U53" s="75" t="n">
        <v>61788.2388</v>
      </c>
      <c r="V53" s="75" t="n">
        <v>5173.20728</v>
      </c>
      <c r="W53" s="75" t="n">
        <v>128764.01</v>
      </c>
      <c r="X53" s="75" t="n">
        <v>-15788.3567</v>
      </c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</row>
    <row r="54" customFormat="false" ht="14.5" hidden="false" customHeight="false" outlineLevel="0" collapsed="false">
      <c r="A54" s="26" t="n">
        <v>14.7799999999999</v>
      </c>
      <c r="B54" s="26" t="n">
        <v>11.6143550814288</v>
      </c>
      <c r="C54" s="26" t="n">
        <v>9.87088205867988</v>
      </c>
      <c r="E54" s="75" t="n">
        <v>155902.363</v>
      </c>
      <c r="F54" s="75" t="n">
        <v>-57752.2225</v>
      </c>
      <c r="G54" s="75" t="n">
        <v>438708.01</v>
      </c>
      <c r="H54" s="75" t="n">
        <v>2744727.69</v>
      </c>
      <c r="I54" s="75" t="n">
        <v>4261475.59</v>
      </c>
      <c r="J54" s="75" t="n">
        <v>-44282.9758</v>
      </c>
      <c r="K54" s="75"/>
      <c r="L54" s="75" t="n">
        <v>69398.9764</v>
      </c>
      <c r="M54" s="75" t="n">
        <v>29584.6427</v>
      </c>
      <c r="N54" s="75" t="n">
        <v>248595.513</v>
      </c>
      <c r="O54" s="75" t="n">
        <v>-317160.377</v>
      </c>
      <c r="P54" s="75" t="n">
        <v>1058420.06</v>
      </c>
      <c r="Q54" s="75" t="n">
        <v>-20419.5835</v>
      </c>
      <c r="R54" s="75"/>
      <c r="S54" s="75" t="n">
        <v>28874.08</v>
      </c>
      <c r="T54" s="75" t="n">
        <v>8794.55954</v>
      </c>
      <c r="U54" s="75" t="n">
        <v>62092.6897</v>
      </c>
      <c r="V54" s="75" t="n">
        <v>-32864.2307</v>
      </c>
      <c r="W54" s="75" t="n">
        <v>173230.682</v>
      </c>
      <c r="X54" s="75" t="n">
        <v>-7112.29323</v>
      </c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</row>
    <row r="55" customFormat="false" ht="14.5" hidden="false" customHeight="false" outlineLevel="0" collapsed="false">
      <c r="A55" s="26" t="n">
        <v>15.1799999999999</v>
      </c>
      <c r="B55" s="26" t="n">
        <v>11.3534761291358</v>
      </c>
      <c r="C55" s="26" t="n">
        <v>9.91350948838404</v>
      </c>
      <c r="E55" s="75" t="n">
        <v>93048.1893</v>
      </c>
      <c r="F55" s="75" t="n">
        <v>-100406.95</v>
      </c>
      <c r="G55" s="75" t="n">
        <v>409001.492</v>
      </c>
      <c r="H55" s="75" t="n">
        <v>2988329.85</v>
      </c>
      <c r="I55" s="75" t="n">
        <v>2902119.33</v>
      </c>
      <c r="J55" s="75" t="n">
        <v>-91325.774</v>
      </c>
      <c r="K55" s="75"/>
      <c r="L55" s="75" t="n">
        <v>62826.6003</v>
      </c>
      <c r="M55" s="75" t="n">
        <v>15173.6968</v>
      </c>
      <c r="N55" s="75" t="n">
        <v>241793.754</v>
      </c>
      <c r="O55" s="75" t="n">
        <v>-41083.9105</v>
      </c>
      <c r="P55" s="75" t="n">
        <v>717222.701</v>
      </c>
      <c r="Q55" s="75" t="n">
        <v>-56035.2103</v>
      </c>
      <c r="R55" s="75"/>
      <c r="S55" s="75" t="n">
        <v>12474.3492</v>
      </c>
      <c r="T55" s="75" t="n">
        <v>714.846388</v>
      </c>
      <c r="U55" s="75" t="n">
        <v>59835.1062</v>
      </c>
      <c r="V55" s="75" t="n">
        <v>11483.3199</v>
      </c>
      <c r="W55" s="75" t="n">
        <v>66250.4615</v>
      </c>
      <c r="X55" s="75" t="n">
        <v>-17123.7622</v>
      </c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</row>
    <row r="56" customFormat="false" ht="14.5" hidden="false" customHeight="false" outlineLevel="0" collapsed="false">
      <c r="A56" s="26" t="n">
        <v>15.5799999999998</v>
      </c>
      <c r="B56" s="26" t="n">
        <v>11.5531841973613</v>
      </c>
      <c r="C56" s="26" t="n">
        <v>9.65512385742948</v>
      </c>
      <c r="E56" s="75" t="n">
        <v>10538.1283</v>
      </c>
      <c r="F56" s="75" t="n">
        <v>-96400.4512</v>
      </c>
      <c r="G56" s="75" t="n">
        <v>397103.589</v>
      </c>
      <c r="H56" s="75" t="n">
        <v>2523418.59</v>
      </c>
      <c r="I56" s="75" t="n">
        <v>651963.938</v>
      </c>
      <c r="J56" s="75" t="n">
        <v>-15133.4204</v>
      </c>
      <c r="K56" s="75"/>
      <c r="L56" s="75" t="n">
        <v>30297.5927</v>
      </c>
      <c r="M56" s="75" t="n">
        <v>-9364.66342</v>
      </c>
      <c r="N56" s="75" t="n">
        <v>237436.571</v>
      </c>
      <c r="O56" s="75" t="n">
        <v>170509.911</v>
      </c>
      <c r="P56" s="75" t="n">
        <v>515109.411</v>
      </c>
      <c r="Q56" s="75" t="n">
        <v>1325.03803</v>
      </c>
      <c r="R56" s="75"/>
      <c r="S56" s="75" t="n">
        <v>16292.746</v>
      </c>
      <c r="T56" s="75" t="n">
        <v>-1023.26873</v>
      </c>
      <c r="U56" s="75" t="n">
        <v>58862.3432</v>
      </c>
      <c r="V56" s="75" t="n">
        <v>11286.4206</v>
      </c>
      <c r="W56" s="75" t="n">
        <v>105319.808</v>
      </c>
      <c r="X56" s="75" t="n">
        <v>-234.357908</v>
      </c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</row>
    <row r="57" customFormat="false" ht="14.5" hidden="false" customHeight="false" outlineLevel="0" collapsed="false">
      <c r="A57" s="26" t="n">
        <v>15.9799999999998</v>
      </c>
      <c r="B57" s="26" t="n">
        <v>11.3459322803262</v>
      </c>
      <c r="C57" s="26" t="n">
        <v>9.54412892637069</v>
      </c>
      <c r="E57" s="75" t="n">
        <v>12155.0949</v>
      </c>
      <c r="F57" s="75" t="n">
        <v>-246473.231</v>
      </c>
      <c r="G57" s="75" t="n">
        <v>439640.122</v>
      </c>
      <c r="H57" s="75" t="n">
        <v>6170451.42</v>
      </c>
      <c r="I57" s="75" t="n">
        <v>1720898.05</v>
      </c>
      <c r="J57" s="75" t="n">
        <v>-98032.3039</v>
      </c>
      <c r="K57" s="75"/>
      <c r="L57" s="75" t="n">
        <v>86958.6167</v>
      </c>
      <c r="M57" s="75" t="n">
        <v>-14157.1143</v>
      </c>
      <c r="N57" s="75" t="n">
        <v>249344.34</v>
      </c>
      <c r="O57" s="75" t="n">
        <v>208413.291</v>
      </c>
      <c r="P57" s="75" t="n">
        <v>1018647.43</v>
      </c>
      <c r="Q57" s="75" t="n">
        <v>-58810.3079</v>
      </c>
      <c r="R57" s="75"/>
      <c r="S57" s="75" t="n">
        <v>19124.6313</v>
      </c>
      <c r="T57" s="75" t="n">
        <v>-692.714635</v>
      </c>
      <c r="U57" s="75" t="n">
        <v>60236.3491</v>
      </c>
      <c r="V57" s="75" t="n">
        <v>12666.862</v>
      </c>
      <c r="W57" s="75" t="n">
        <v>91833.4259</v>
      </c>
      <c r="X57" s="75" t="n">
        <v>-18926.5641</v>
      </c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5"/>
      <c r="AX57" s="75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</row>
    <row r="58" customFormat="false" ht="14.5" hidden="false" customHeight="false" outlineLevel="0" collapsed="false">
      <c r="A58" s="26" t="n">
        <v>16.3799999999998</v>
      </c>
      <c r="B58" s="26" t="n">
        <v>11.5075134450325</v>
      </c>
      <c r="C58" s="26" t="n">
        <v>9.14573263569633</v>
      </c>
      <c r="E58" s="75" t="n">
        <v>-73838.065</v>
      </c>
      <c r="F58" s="75" t="n">
        <v>-207973.066</v>
      </c>
      <c r="G58" s="75" t="n">
        <v>489179.463</v>
      </c>
      <c r="H58" s="75" t="n">
        <v>5480411.48</v>
      </c>
      <c r="I58" s="75" t="n">
        <v>-841397.585</v>
      </c>
      <c r="J58" s="75" t="n">
        <v>-28493.5427</v>
      </c>
      <c r="K58" s="75"/>
      <c r="L58" s="75" t="n">
        <v>66419.4259</v>
      </c>
      <c r="M58" s="75" t="n">
        <v>-48423.541</v>
      </c>
      <c r="N58" s="75" t="n">
        <v>262978.422</v>
      </c>
      <c r="O58" s="75" t="n">
        <v>609023.808</v>
      </c>
      <c r="P58" s="75" t="n">
        <v>945766.452</v>
      </c>
      <c r="Q58" s="75" t="n">
        <v>-21194.9364</v>
      </c>
      <c r="R58" s="75"/>
      <c r="S58" s="75" t="n">
        <v>22386.9981</v>
      </c>
      <c r="T58" s="75" t="n">
        <v>-7637.58491</v>
      </c>
      <c r="U58" s="75" t="n">
        <v>64884.3792</v>
      </c>
      <c r="V58" s="75" t="n">
        <v>40377.4702</v>
      </c>
      <c r="W58" s="75" t="n">
        <v>125091.494</v>
      </c>
      <c r="X58" s="75" t="n">
        <v>-12599.3314</v>
      </c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</row>
    <row r="59" customFormat="false" ht="14.5" hidden="false" customHeight="false" outlineLevel="0" collapsed="false">
      <c r="A59" s="26" t="n">
        <v>16.7799999999998</v>
      </c>
      <c r="B59" s="26" t="n">
        <v>11.4904400666814</v>
      </c>
      <c r="C59" s="26" t="n">
        <v>10.0196656189756</v>
      </c>
      <c r="E59" s="75" t="n">
        <v>-30968.502</v>
      </c>
      <c r="F59" s="75" t="n">
        <v>-269176.869</v>
      </c>
      <c r="G59" s="75" t="n">
        <v>556937.278</v>
      </c>
      <c r="H59" s="75" t="n">
        <v>7100114.54</v>
      </c>
      <c r="I59" s="75" t="n">
        <v>328115.098</v>
      </c>
      <c r="J59" s="75" t="n">
        <v>-48099.8988</v>
      </c>
      <c r="K59" s="75"/>
      <c r="L59" s="75" t="n">
        <v>92852.6802</v>
      </c>
      <c r="M59" s="75" t="n">
        <v>-46542.5332</v>
      </c>
      <c r="N59" s="75" t="n">
        <v>273932.681</v>
      </c>
      <c r="O59" s="75" t="n">
        <v>464733.067</v>
      </c>
      <c r="P59" s="75" t="n">
        <v>1181362.45</v>
      </c>
      <c r="Q59" s="75" t="n">
        <v>-20679.1931</v>
      </c>
      <c r="R59" s="75"/>
      <c r="S59" s="75" t="n">
        <v>24323.8089</v>
      </c>
      <c r="T59" s="75" t="n">
        <v>-2074.40293</v>
      </c>
      <c r="U59" s="75" t="n">
        <v>64112.2466</v>
      </c>
      <c r="V59" s="75" t="n">
        <v>17242.322</v>
      </c>
      <c r="W59" s="75" t="n">
        <v>115163.543</v>
      </c>
      <c r="X59" s="75" t="n">
        <v>-4810.15654</v>
      </c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</row>
    <row r="60" customFormat="false" ht="14.5" hidden="false" customHeight="false" outlineLevel="0" collapsed="false">
      <c r="A60" s="26" t="n">
        <v>17.1799999999998</v>
      </c>
      <c r="B60" s="26" t="n">
        <v>11.4303655373549</v>
      </c>
      <c r="C60" s="26" t="n">
        <v>8.98897653956869</v>
      </c>
      <c r="E60" s="75" t="n">
        <v>-6417.67757</v>
      </c>
      <c r="F60" s="75" t="n">
        <v>-278426.833</v>
      </c>
      <c r="G60" s="75" t="n">
        <v>636665.115</v>
      </c>
      <c r="H60" s="75" t="n">
        <v>6951784.55</v>
      </c>
      <c r="I60" s="75" t="n">
        <v>1199996.75</v>
      </c>
      <c r="J60" s="75" t="n">
        <v>-89982.8682</v>
      </c>
      <c r="K60" s="75"/>
      <c r="L60" s="75" t="n">
        <v>94020.3485</v>
      </c>
      <c r="M60" s="75" t="n">
        <v>-24733.0055</v>
      </c>
      <c r="N60" s="75" t="n">
        <v>288309.217</v>
      </c>
      <c r="O60" s="75" t="n">
        <v>362917.281</v>
      </c>
      <c r="P60" s="75" t="n">
        <v>1108529.67</v>
      </c>
      <c r="Q60" s="75" t="n">
        <v>-50599.8531</v>
      </c>
      <c r="R60" s="75"/>
      <c r="S60" s="75" t="n">
        <v>20823.7976</v>
      </c>
      <c r="T60" s="75" t="n">
        <v>-4089.7368</v>
      </c>
      <c r="U60" s="75" t="n">
        <v>66331.0672</v>
      </c>
      <c r="V60" s="75" t="n">
        <v>34319.2434</v>
      </c>
      <c r="W60" s="75" t="n">
        <v>103530.58</v>
      </c>
      <c r="X60" s="75" t="n">
        <v>-17673.2002</v>
      </c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</row>
    <row r="61" customFormat="false" ht="14.5" hidden="false" customHeight="false" outlineLevel="0" collapsed="false">
      <c r="A61" s="26" t="n">
        <v>17.5799999999998</v>
      </c>
      <c r="B61" s="26" t="n">
        <v>11.4396007575757</v>
      </c>
      <c r="C61" s="26" t="n">
        <v>9.15732551994833</v>
      </c>
      <c r="E61" s="75" t="n">
        <v>23650.6747</v>
      </c>
      <c r="F61" s="75" t="n">
        <v>-204336.236</v>
      </c>
      <c r="G61" s="75" t="n">
        <v>681632.611</v>
      </c>
      <c r="H61" s="75" t="n">
        <v>5901492.08</v>
      </c>
      <c r="I61" s="75" t="n">
        <v>1063159.57</v>
      </c>
      <c r="J61" s="75" t="n">
        <v>-40789.9896</v>
      </c>
      <c r="K61" s="75"/>
      <c r="L61" s="75" t="n">
        <v>82241.0825</v>
      </c>
      <c r="M61" s="75" t="n">
        <v>-34975.1014</v>
      </c>
      <c r="N61" s="75" t="n">
        <v>304439.617</v>
      </c>
      <c r="O61" s="75" t="n">
        <v>374685.33</v>
      </c>
      <c r="P61" s="75" t="n">
        <v>1109752.1</v>
      </c>
      <c r="Q61" s="75" t="n">
        <v>-25769.0989</v>
      </c>
      <c r="R61" s="75"/>
      <c r="S61" s="75" t="n">
        <v>26323.2175</v>
      </c>
      <c r="T61" s="75" t="n">
        <v>-945.388743</v>
      </c>
      <c r="U61" s="75" t="n">
        <v>69496.1903</v>
      </c>
      <c r="V61" s="75" t="n">
        <v>15931.8105</v>
      </c>
      <c r="W61" s="75" t="n">
        <v>147750.997</v>
      </c>
      <c r="X61" s="75" t="n">
        <v>-11411.1677</v>
      </c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5"/>
      <c r="AX61" s="75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</row>
    <row r="62" customFormat="false" ht="14.5" hidden="false" customHeight="false" outlineLevel="0" collapsed="false">
      <c r="A62" s="26" t="n">
        <v>17.9799999999998</v>
      </c>
      <c r="B62" s="26" t="n">
        <v>11.3996443043237</v>
      </c>
      <c r="C62" s="26" t="n">
        <v>8.77462500700112</v>
      </c>
      <c r="E62" s="75" t="n">
        <v>81116.3068</v>
      </c>
      <c r="F62" s="75" t="n">
        <v>-162903.795</v>
      </c>
      <c r="G62" s="75" t="n">
        <v>690949.726</v>
      </c>
      <c r="H62" s="75" t="n">
        <v>4775120.42</v>
      </c>
      <c r="I62" s="75" t="n">
        <v>2892543.94</v>
      </c>
      <c r="J62" s="75" t="n">
        <v>-58038.8479</v>
      </c>
      <c r="K62" s="75"/>
      <c r="L62" s="75" t="n">
        <v>88562.5331</v>
      </c>
      <c r="M62" s="75" t="n">
        <v>3669.28987</v>
      </c>
      <c r="N62" s="75" t="n">
        <v>292772.109</v>
      </c>
      <c r="O62" s="75" t="n">
        <v>77126.8584</v>
      </c>
      <c r="P62" s="75" t="n">
        <v>1195651.98</v>
      </c>
      <c r="Q62" s="75" t="n">
        <v>-27992.0699</v>
      </c>
      <c r="R62" s="75"/>
      <c r="S62" s="75" t="n">
        <v>25457.1089</v>
      </c>
      <c r="T62" s="75" t="n">
        <v>480.592723</v>
      </c>
      <c r="U62" s="75" t="n">
        <v>65833.8352</v>
      </c>
      <c r="V62" s="75" t="n">
        <v>15108.0296</v>
      </c>
      <c r="W62" s="75" t="n">
        <v>133790.085</v>
      </c>
      <c r="X62" s="75" t="n">
        <v>-9013.63473</v>
      </c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/>
      <c r="AR62" s="75"/>
      <c r="AS62" s="75"/>
      <c r="AT62" s="75"/>
      <c r="AU62" s="75"/>
      <c r="AV62" s="75"/>
      <c r="AW62" s="75"/>
      <c r="AX62" s="75"/>
      <c r="AY62" s="75"/>
      <c r="AZ62" s="75"/>
      <c r="BA62" s="75"/>
      <c r="BB62" s="75"/>
      <c r="BC62" s="75"/>
      <c r="BD62" s="75"/>
      <c r="BE62" s="75"/>
      <c r="BF62" s="75"/>
      <c r="BG62" s="75"/>
      <c r="BH62" s="75"/>
      <c r="BI62" s="75"/>
      <c r="BJ62" s="75"/>
      <c r="BK62" s="75"/>
      <c r="BL62" s="75"/>
      <c r="BM62" s="75"/>
      <c r="BN62" s="75"/>
    </row>
    <row r="63" customFormat="false" ht="14.5" hidden="false" customHeight="false" outlineLevel="0" collapsed="false">
      <c r="A63" s="26" t="n">
        <v>18.3799999999998</v>
      </c>
      <c r="B63" s="26" t="n">
        <v>11.5291958868737</v>
      </c>
      <c r="C63" s="26" t="n">
        <v>8.95329656690517</v>
      </c>
      <c r="E63" s="75" t="n">
        <v>156362.216</v>
      </c>
      <c r="F63" s="75" t="n">
        <v>-132452.231</v>
      </c>
      <c r="G63" s="75" t="n">
        <v>681849.824</v>
      </c>
      <c r="H63" s="75" t="n">
        <v>3894408.19</v>
      </c>
      <c r="I63" s="75" t="n">
        <v>4532907.61</v>
      </c>
      <c r="J63" s="75" t="n">
        <v>-84848.5549</v>
      </c>
      <c r="K63" s="75"/>
      <c r="L63" s="75" t="n">
        <v>87130.8763</v>
      </c>
      <c r="M63" s="75" t="n">
        <v>33293.1266</v>
      </c>
      <c r="N63" s="75" t="n">
        <v>297833.46</v>
      </c>
      <c r="O63" s="75" t="n">
        <v>-345991.747</v>
      </c>
      <c r="P63" s="75" t="n">
        <v>977931.907</v>
      </c>
      <c r="Q63" s="75" t="n">
        <v>-46016.2983</v>
      </c>
      <c r="R63" s="75"/>
      <c r="S63" s="75" t="n">
        <v>17157.4223</v>
      </c>
      <c r="T63" s="75" t="n">
        <v>8694.88907</v>
      </c>
      <c r="U63" s="75" t="n">
        <v>67095.889</v>
      </c>
      <c r="V63" s="75" t="n">
        <v>-18050.4464</v>
      </c>
      <c r="W63" s="75" t="n">
        <v>90077.9469</v>
      </c>
      <c r="X63" s="75" t="n">
        <v>-14702.4542</v>
      </c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</row>
    <row r="64" customFormat="false" ht="14.5" hidden="false" customHeight="false" outlineLevel="0" collapsed="false">
      <c r="A64" s="26" t="n">
        <v>18.7799999999998</v>
      </c>
      <c r="B64" s="26" t="n">
        <v>11.4903286263902</v>
      </c>
      <c r="C64" s="26" t="n">
        <v>9.18974639408158</v>
      </c>
      <c r="E64" s="75" t="n">
        <v>164445.788</v>
      </c>
      <c r="F64" s="75" t="n">
        <v>-23545.8196</v>
      </c>
      <c r="G64" s="75" t="n">
        <v>624611.071</v>
      </c>
      <c r="H64" s="75" t="n">
        <v>2446261.26</v>
      </c>
      <c r="I64" s="75" t="n">
        <v>3633380.92</v>
      </c>
      <c r="J64" s="75" t="n">
        <v>-18519.3543</v>
      </c>
      <c r="K64" s="75"/>
      <c r="L64" s="75" t="n">
        <v>69659.3446</v>
      </c>
      <c r="M64" s="75" t="n">
        <v>9860.7779</v>
      </c>
      <c r="N64" s="75" t="n">
        <v>289458.863</v>
      </c>
      <c r="O64" s="75" t="n">
        <v>-20637.6443</v>
      </c>
      <c r="P64" s="75" t="n">
        <v>1097775.72</v>
      </c>
      <c r="Q64" s="75" t="n">
        <v>-5591.70419</v>
      </c>
      <c r="R64" s="75"/>
      <c r="S64" s="75" t="n">
        <v>30000.9951</v>
      </c>
      <c r="T64" s="75" t="n">
        <v>2114.17737</v>
      </c>
      <c r="U64" s="75" t="n">
        <v>66159.7239</v>
      </c>
      <c r="V64" s="75" t="n">
        <v>7625.72228</v>
      </c>
      <c r="W64" s="75" t="n">
        <v>166530.047</v>
      </c>
      <c r="X64" s="75" t="n">
        <v>-5552.02275</v>
      </c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/>
      <c r="AR64" s="75"/>
      <c r="AS64" s="75"/>
      <c r="AT64" s="75"/>
      <c r="AU64" s="75"/>
      <c r="AV64" s="75"/>
      <c r="AW64" s="75"/>
      <c r="AX64" s="75"/>
      <c r="AY64" s="75"/>
      <c r="AZ64" s="75"/>
      <c r="BA64" s="75"/>
      <c r="BB64" s="75"/>
      <c r="BC64" s="75"/>
      <c r="BD64" s="75"/>
      <c r="BE64" s="75"/>
      <c r="BF64" s="75"/>
      <c r="BG64" s="75"/>
      <c r="BH64" s="75"/>
      <c r="BI64" s="75"/>
      <c r="BJ64" s="75"/>
      <c r="BK64" s="75"/>
      <c r="BL64" s="75"/>
      <c r="BM64" s="75"/>
      <c r="BN64" s="75"/>
    </row>
    <row r="65" customFormat="false" ht="14.5" hidden="false" customHeight="false" outlineLevel="0" collapsed="false">
      <c r="A65" s="26" t="n">
        <v>19.1799999999998</v>
      </c>
      <c r="B65" s="26" t="n">
        <v>11.4569153511586</v>
      </c>
      <c r="C65" s="26" t="n">
        <v>8.5226644101696</v>
      </c>
      <c r="E65" s="75" t="n">
        <v>220231.525</v>
      </c>
      <c r="F65" s="75" t="n">
        <v>-68591.9572</v>
      </c>
      <c r="G65" s="75" t="n">
        <v>551678.875</v>
      </c>
      <c r="H65" s="75" t="n">
        <v>3318662.79</v>
      </c>
      <c r="I65" s="75" t="n">
        <v>6008125.11</v>
      </c>
      <c r="J65" s="75" t="n">
        <v>-68966.684</v>
      </c>
      <c r="K65" s="75"/>
      <c r="L65" s="75" t="n">
        <v>105716.972</v>
      </c>
      <c r="M65" s="75" t="n">
        <v>45078.2002</v>
      </c>
      <c r="N65" s="75" t="n">
        <v>265892.492</v>
      </c>
      <c r="O65" s="75" t="n">
        <v>-433088.312</v>
      </c>
      <c r="P65" s="75" t="n">
        <v>1386349.49</v>
      </c>
      <c r="Q65" s="75" t="n">
        <v>-42479.4549</v>
      </c>
      <c r="R65" s="75"/>
      <c r="S65" s="75" t="n">
        <v>27569.4248</v>
      </c>
      <c r="T65" s="75" t="n">
        <v>9874.71657</v>
      </c>
      <c r="U65" s="75" t="n">
        <v>62960.4557</v>
      </c>
      <c r="V65" s="75" t="n">
        <v>-29388.4608</v>
      </c>
      <c r="W65" s="75" t="n">
        <v>133669.016</v>
      </c>
      <c r="X65" s="75" t="n">
        <v>-10268.3472</v>
      </c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75"/>
      <c r="AK65" s="75"/>
      <c r="AL65" s="75"/>
      <c r="AM65" s="75"/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/>
      <c r="BN65" s="75"/>
    </row>
    <row r="66" customFormat="false" ht="14.5" hidden="false" customHeight="false" outlineLevel="0" collapsed="false">
      <c r="A66" s="26" t="n">
        <v>19.5799999999998</v>
      </c>
      <c r="B66" s="26" t="n">
        <v>11.506393599022</v>
      </c>
      <c r="C66" s="26" t="n">
        <v>8.58466142298329</v>
      </c>
      <c r="E66" s="75" t="n">
        <v>212614.573</v>
      </c>
      <c r="F66" s="75" t="n">
        <v>-16985.7475</v>
      </c>
      <c r="G66" s="75" t="n">
        <v>484282.123</v>
      </c>
      <c r="H66" s="75" t="n">
        <v>2335811.24</v>
      </c>
      <c r="I66" s="75" t="n">
        <v>5349128.48</v>
      </c>
      <c r="J66" s="75" t="n">
        <v>-56277.6502</v>
      </c>
      <c r="K66" s="75"/>
      <c r="L66" s="75" t="n">
        <v>83203.013</v>
      </c>
      <c r="M66" s="75" t="n">
        <v>34861.7829</v>
      </c>
      <c r="N66" s="75" t="n">
        <v>258490.438</v>
      </c>
      <c r="O66" s="75" t="n">
        <v>-372487.952</v>
      </c>
      <c r="P66" s="75" t="n">
        <v>1274202.46</v>
      </c>
      <c r="Q66" s="75" t="n">
        <v>-35312.2849</v>
      </c>
      <c r="R66" s="75"/>
      <c r="S66" s="75" t="n">
        <v>34304.2239</v>
      </c>
      <c r="T66" s="75" t="n">
        <v>10099.8007</v>
      </c>
      <c r="U66" s="75" t="n">
        <v>60205.9097</v>
      </c>
      <c r="V66" s="75" t="n">
        <v>-28553.448</v>
      </c>
      <c r="W66" s="75" t="n">
        <v>202361.616</v>
      </c>
      <c r="X66" s="75" t="n">
        <v>-14024.7746</v>
      </c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75"/>
      <c r="AK66" s="75"/>
      <c r="AL66" s="75"/>
      <c r="AM66" s="75"/>
      <c r="AN66" s="75"/>
      <c r="AO66" s="75"/>
      <c r="AP66" s="75"/>
      <c r="AQ66" s="75"/>
      <c r="AR66" s="75"/>
      <c r="AS66" s="75"/>
      <c r="AT66" s="75"/>
      <c r="AU66" s="75"/>
      <c r="AV66" s="75"/>
      <c r="AW66" s="75"/>
      <c r="AX66" s="75"/>
      <c r="AY66" s="75"/>
      <c r="AZ66" s="75"/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/>
      <c r="BN66" s="75"/>
    </row>
    <row r="67" customFormat="false" ht="14.5" hidden="false" customHeight="false" outlineLevel="0" collapsed="false">
      <c r="A67" s="26" t="n">
        <v>19.9799999999998</v>
      </c>
      <c r="B67" s="26" t="n">
        <v>11.4421161377893</v>
      </c>
      <c r="C67" s="26" t="n">
        <v>8.49283496684794</v>
      </c>
      <c r="E67" s="75" t="n">
        <v>135006.367</v>
      </c>
      <c r="F67" s="75" t="n">
        <v>-91483.0198</v>
      </c>
      <c r="G67" s="75" t="n">
        <v>434800.052</v>
      </c>
      <c r="H67" s="75" t="n">
        <v>3724046.78</v>
      </c>
      <c r="I67" s="75" t="n">
        <v>3882967.46</v>
      </c>
      <c r="J67" s="75" t="n">
        <v>-55122.9455</v>
      </c>
      <c r="K67" s="75"/>
      <c r="L67" s="75" t="n">
        <v>82525.4807</v>
      </c>
      <c r="M67" s="75" t="n">
        <v>16523.7824</v>
      </c>
      <c r="N67" s="75" t="n">
        <v>247757.075</v>
      </c>
      <c r="O67" s="75" t="n">
        <v>-37417.1679</v>
      </c>
      <c r="P67" s="75" t="n">
        <v>1358866.34</v>
      </c>
      <c r="Q67" s="75" t="n">
        <v>-29041.9642</v>
      </c>
      <c r="R67" s="75"/>
      <c r="S67" s="75" t="n">
        <v>38914.7343</v>
      </c>
      <c r="T67" s="75" t="n">
        <v>593.152861</v>
      </c>
      <c r="U67" s="75" t="n">
        <v>61000.8597</v>
      </c>
      <c r="V67" s="75" t="n">
        <v>12751.3719</v>
      </c>
      <c r="W67" s="75" t="n">
        <v>231548.468</v>
      </c>
      <c r="X67" s="75" t="n">
        <v>-11756.8273</v>
      </c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75"/>
      <c r="AK67" s="75"/>
      <c r="AL67" s="75"/>
      <c r="AM67" s="75"/>
      <c r="AN67" s="75"/>
      <c r="AO67" s="75"/>
      <c r="AP67" s="75"/>
      <c r="AQ67" s="75"/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/>
      <c r="BN67" s="75"/>
    </row>
    <row r="68" customFormat="false" ht="14.5" hidden="false" customHeight="false" outlineLevel="0" collapsed="false">
      <c r="A68" s="26" t="n">
        <v>20.3799999999997</v>
      </c>
      <c r="B68" s="26" t="n">
        <v>11.4710938602499</v>
      </c>
      <c r="C68" s="26" t="n">
        <v>9.52470388094659</v>
      </c>
      <c r="E68" s="75" t="n">
        <v>94940.7096</v>
      </c>
      <c r="F68" s="75" t="n">
        <v>-136633.238</v>
      </c>
      <c r="G68" s="75" t="n">
        <v>394653.217</v>
      </c>
      <c r="H68" s="75" t="n">
        <v>4480570.57</v>
      </c>
      <c r="I68" s="75" t="n">
        <v>3202255.01</v>
      </c>
      <c r="J68" s="75" t="n">
        <v>-63727.7934</v>
      </c>
      <c r="K68" s="75"/>
      <c r="L68" s="75" t="n">
        <v>89231.0133</v>
      </c>
      <c r="M68" s="75" t="n">
        <v>4459.44783</v>
      </c>
      <c r="N68" s="75" t="n">
        <v>237654.007</v>
      </c>
      <c r="O68" s="75" t="n">
        <v>-5737.64708</v>
      </c>
      <c r="P68" s="75" t="n">
        <v>1211874.08</v>
      </c>
      <c r="Q68" s="75" t="n">
        <v>-40116.8017</v>
      </c>
      <c r="R68" s="75"/>
      <c r="S68" s="75" t="n">
        <v>27478.589</v>
      </c>
      <c r="T68" s="75" t="n">
        <v>3039.71876</v>
      </c>
      <c r="U68" s="75" t="n">
        <v>60312.516</v>
      </c>
      <c r="V68" s="75" t="n">
        <v>-6725.45839</v>
      </c>
      <c r="W68" s="75" t="n">
        <v>151330.386</v>
      </c>
      <c r="X68" s="75" t="n">
        <v>-11019.7381</v>
      </c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</row>
    <row r="69" customFormat="false" ht="14.5" hidden="false" customHeight="false" outlineLevel="0" collapsed="false">
      <c r="A69" s="26" t="n">
        <v>20.7799999999997</v>
      </c>
      <c r="B69" s="26" t="n">
        <v>11.5524173888455</v>
      </c>
      <c r="C69" s="26" t="n">
        <v>8.13548777903949</v>
      </c>
      <c r="E69" s="75" t="n">
        <v>25710.8046</v>
      </c>
      <c r="F69" s="75" t="n">
        <v>-138782.942</v>
      </c>
      <c r="G69" s="75" t="n">
        <v>402632.201</v>
      </c>
      <c r="H69" s="75" t="n">
        <v>4281210.7</v>
      </c>
      <c r="I69" s="75" t="n">
        <v>1353010.45</v>
      </c>
      <c r="J69" s="75" t="n">
        <v>-25899.5214</v>
      </c>
      <c r="K69" s="75"/>
      <c r="L69" s="75" t="n">
        <v>66851.8711</v>
      </c>
      <c r="M69" s="75" t="n">
        <v>-17036.9938</v>
      </c>
      <c r="N69" s="75" t="n">
        <v>239904.222</v>
      </c>
      <c r="O69" s="75" t="n">
        <v>172511.028</v>
      </c>
      <c r="P69" s="75" t="n">
        <v>1012433.04</v>
      </c>
      <c r="Q69" s="75" t="n">
        <v>-10413.3518</v>
      </c>
      <c r="R69" s="75"/>
      <c r="S69" s="75" t="n">
        <v>27234.0987</v>
      </c>
      <c r="T69" s="75" t="n">
        <v>1051.91282</v>
      </c>
      <c r="U69" s="75" t="n">
        <v>57114.8765</v>
      </c>
      <c r="V69" s="75" t="n">
        <v>6746.13513</v>
      </c>
      <c r="W69" s="75" t="n">
        <v>161503.747</v>
      </c>
      <c r="X69" s="75" t="n">
        <v>-1917.39651</v>
      </c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</row>
    <row r="70" customFormat="false" ht="14.5" hidden="false" customHeight="false" outlineLevel="0" collapsed="false">
      <c r="A70" s="26" t="n">
        <v>21.1799999999997</v>
      </c>
      <c r="B70" s="26" t="n">
        <v>11.456466916191</v>
      </c>
      <c r="C70" s="26" t="n">
        <v>8.36801393393907</v>
      </c>
      <c r="E70" s="75" t="n">
        <v>1078.36831</v>
      </c>
      <c r="F70" s="75" t="n">
        <v>-255185.985</v>
      </c>
      <c r="G70" s="75" t="n">
        <v>445578.499</v>
      </c>
      <c r="H70" s="75" t="n">
        <v>7311321.11</v>
      </c>
      <c r="I70" s="75" t="n">
        <v>1432232.52</v>
      </c>
      <c r="J70" s="75" t="n">
        <v>-71761.6118</v>
      </c>
      <c r="K70" s="75"/>
      <c r="L70" s="75" t="n">
        <v>112473.497</v>
      </c>
      <c r="M70" s="75" t="n">
        <v>-35488.7887</v>
      </c>
      <c r="N70" s="75" t="n">
        <v>253887.127</v>
      </c>
      <c r="O70" s="75" t="n">
        <v>471520.462</v>
      </c>
      <c r="P70" s="75" t="n">
        <v>1438590.1</v>
      </c>
      <c r="Q70" s="75" t="n">
        <v>-46367.6825</v>
      </c>
      <c r="R70" s="75"/>
      <c r="S70" s="75" t="n">
        <v>28221.8279</v>
      </c>
      <c r="T70" s="75" t="n">
        <v>-5077.95116</v>
      </c>
      <c r="U70" s="75" t="n">
        <v>63798.6528</v>
      </c>
      <c r="V70" s="75" t="n">
        <v>29235.0886</v>
      </c>
      <c r="W70" s="75" t="n">
        <v>141833.045</v>
      </c>
      <c r="X70" s="75" t="n">
        <v>-13962.7138</v>
      </c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75"/>
      <c r="AK70" s="75"/>
      <c r="AL70" s="75"/>
      <c r="AM70" s="75"/>
      <c r="AN70" s="75"/>
      <c r="AO70" s="75"/>
      <c r="AP70" s="75"/>
      <c r="AQ70" s="75"/>
      <c r="AR70" s="75"/>
      <c r="AS70" s="75"/>
      <c r="AT70" s="75"/>
      <c r="AU70" s="75"/>
      <c r="AV70" s="75"/>
      <c r="AW70" s="75"/>
      <c r="AX70" s="75"/>
      <c r="AY70" s="75"/>
      <c r="AZ70" s="75"/>
      <c r="BA70" s="75"/>
      <c r="BB70" s="75"/>
      <c r="BC70" s="75"/>
      <c r="BD70" s="75"/>
      <c r="BE70" s="75"/>
      <c r="BF70" s="75"/>
      <c r="BG70" s="75"/>
      <c r="BH70" s="75"/>
      <c r="BI70" s="75"/>
      <c r="BJ70" s="75"/>
      <c r="BK70" s="75"/>
      <c r="BL70" s="75"/>
      <c r="BM70" s="75"/>
      <c r="BN70" s="75"/>
    </row>
    <row r="71" customFormat="false" ht="14.5" hidden="false" customHeight="false" outlineLevel="0" collapsed="false">
      <c r="A71" s="26" t="n">
        <v>21.5799999999997</v>
      </c>
      <c r="B71" s="26" t="n">
        <v>11.5319106564</v>
      </c>
      <c r="C71" s="26" t="n">
        <v>8.03839331975259</v>
      </c>
      <c r="E71" s="75" t="n">
        <v>-57656.6941</v>
      </c>
      <c r="F71" s="75" t="n">
        <v>-209155.435</v>
      </c>
      <c r="G71" s="75" t="n">
        <v>492067.983</v>
      </c>
      <c r="H71" s="75" t="n">
        <v>5801868.28</v>
      </c>
      <c r="I71" s="75" t="n">
        <v>-424810.779</v>
      </c>
      <c r="J71" s="75" t="n">
        <v>-42548.2792</v>
      </c>
      <c r="K71" s="75"/>
      <c r="L71" s="75" t="n">
        <v>75055.044</v>
      </c>
      <c r="M71" s="75" t="n">
        <v>-48164.2405</v>
      </c>
      <c r="N71" s="75" t="n">
        <v>255175.704</v>
      </c>
      <c r="O71" s="75" t="n">
        <v>550105.072</v>
      </c>
      <c r="P71" s="75" t="n">
        <v>1114880.13</v>
      </c>
      <c r="Q71" s="75" t="n">
        <v>-30692.9387</v>
      </c>
      <c r="R71" s="75"/>
      <c r="S71" s="75" t="n">
        <v>28107.2448</v>
      </c>
      <c r="T71" s="75" t="n">
        <v>-5138.50584</v>
      </c>
      <c r="U71" s="75" t="n">
        <v>59248.2246</v>
      </c>
      <c r="V71" s="75" t="n">
        <v>36325.9231</v>
      </c>
      <c r="W71" s="75" t="n">
        <v>160338.16</v>
      </c>
      <c r="X71" s="75" t="n">
        <v>-14820.8189</v>
      </c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/>
      <c r="BN71" s="75"/>
    </row>
    <row r="72" customFormat="false" ht="14.5" hidden="false" customHeight="false" outlineLevel="0" collapsed="false">
      <c r="A72" s="26" t="n">
        <v>21.9799999999997</v>
      </c>
      <c r="B72" s="26" t="n">
        <v>11.3580000129002</v>
      </c>
      <c r="C72" s="26" t="n">
        <v>8.62998330131061</v>
      </c>
      <c r="E72" s="75" t="n">
        <v>-60405.5885</v>
      </c>
      <c r="F72" s="75" t="n">
        <v>-251398.503</v>
      </c>
      <c r="G72" s="75" t="n">
        <v>584979.761</v>
      </c>
      <c r="H72" s="75" t="n">
        <v>5991898.6</v>
      </c>
      <c r="I72" s="75" t="n">
        <v>24328.6601</v>
      </c>
      <c r="J72" s="75" t="n">
        <v>-32271.9925</v>
      </c>
      <c r="K72" s="75"/>
      <c r="L72" s="75" t="n">
        <v>75369.6869</v>
      </c>
      <c r="M72" s="75" t="n">
        <v>-32583.6767</v>
      </c>
      <c r="N72" s="75" t="n">
        <v>278476.689</v>
      </c>
      <c r="O72" s="75" t="n">
        <v>346257.786</v>
      </c>
      <c r="P72" s="75" t="n">
        <v>932304.204</v>
      </c>
      <c r="Q72" s="75" t="n">
        <v>-7951.5055</v>
      </c>
      <c r="R72" s="75"/>
      <c r="S72" s="75" t="n">
        <v>18899.3416</v>
      </c>
      <c r="T72" s="75" t="n">
        <v>-680.998682</v>
      </c>
      <c r="U72" s="75" t="n">
        <v>63730.6663</v>
      </c>
      <c r="V72" s="75" t="n">
        <v>8685.18384</v>
      </c>
      <c r="W72" s="75" t="n">
        <v>103685.75</v>
      </c>
      <c r="X72" s="75" t="n">
        <v>-1845.58949</v>
      </c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5"/>
      <c r="AX72" s="75"/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</row>
    <row r="73" customFormat="false" ht="14.5" hidden="false" customHeight="false" outlineLevel="0" collapsed="false">
      <c r="A73" s="26" t="n">
        <v>22.3799999999997</v>
      </c>
      <c r="B73" s="26" t="n">
        <v>11.5161760894301</v>
      </c>
      <c r="C73" s="26" t="n">
        <v>8.02971616042423</v>
      </c>
      <c r="E73" s="75" t="n">
        <v>-9341.16643</v>
      </c>
      <c r="F73" s="75" t="n">
        <v>-246701.498</v>
      </c>
      <c r="G73" s="75" t="n">
        <v>644395.045</v>
      </c>
      <c r="H73" s="75" t="n">
        <v>6958753.27</v>
      </c>
      <c r="I73" s="75" t="n">
        <v>910196.382</v>
      </c>
      <c r="J73" s="75" t="n">
        <v>-71197.2763</v>
      </c>
      <c r="K73" s="75"/>
      <c r="L73" s="75" t="n">
        <v>102501.646</v>
      </c>
      <c r="M73" s="75" t="n">
        <v>-39149.662</v>
      </c>
      <c r="N73" s="75" t="n">
        <v>294220.114</v>
      </c>
      <c r="O73" s="75" t="n">
        <v>517471.394</v>
      </c>
      <c r="P73" s="75" t="n">
        <v>1342547.15</v>
      </c>
      <c r="Q73" s="75" t="n">
        <v>-44285.4995</v>
      </c>
      <c r="R73" s="75"/>
      <c r="S73" s="75" t="n">
        <v>27447.6125</v>
      </c>
      <c r="T73" s="75" t="n">
        <v>-5481.99434</v>
      </c>
      <c r="U73" s="75" t="n">
        <v>69250.1927</v>
      </c>
      <c r="V73" s="75" t="n">
        <v>34146.9713</v>
      </c>
      <c r="W73" s="75" t="n">
        <v>137006.03</v>
      </c>
      <c r="X73" s="75" t="n">
        <v>-17358.8661</v>
      </c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</row>
    <row r="74" customFormat="false" ht="14.5" hidden="false" customHeight="false" outlineLevel="0" collapsed="false">
      <c r="A74" s="26" t="n">
        <v>22.7799999999997</v>
      </c>
      <c r="B74" s="26" t="n">
        <v>11.5060590871626</v>
      </c>
      <c r="C74" s="26" t="n">
        <v>8.40520777568888</v>
      </c>
      <c r="E74" s="75" t="n">
        <v>50468.9989</v>
      </c>
      <c r="F74" s="75" t="n">
        <v>-220907.525</v>
      </c>
      <c r="G74" s="75" t="n">
        <v>686620.985</v>
      </c>
      <c r="H74" s="75" t="n">
        <v>6660533.3</v>
      </c>
      <c r="I74" s="75" t="n">
        <v>2140742.76</v>
      </c>
      <c r="J74" s="75" t="n">
        <v>-46699.9098</v>
      </c>
      <c r="K74" s="75"/>
      <c r="L74" s="75" t="n">
        <v>106515.554</v>
      </c>
      <c r="M74" s="75" t="n">
        <v>-25168.449</v>
      </c>
      <c r="N74" s="75" t="n">
        <v>302514.187</v>
      </c>
      <c r="O74" s="75" t="n">
        <v>228243.813</v>
      </c>
      <c r="P74" s="75" t="n">
        <v>1481673.05</v>
      </c>
      <c r="Q74" s="75" t="n">
        <v>-30812.1047</v>
      </c>
      <c r="R74" s="75"/>
      <c r="S74" s="75" t="n">
        <v>34508.8894</v>
      </c>
      <c r="T74" s="75" t="n">
        <v>2776.42555</v>
      </c>
      <c r="U74" s="75" t="n">
        <v>68974.2642</v>
      </c>
      <c r="V74" s="75" t="n">
        <v>-1434.3059</v>
      </c>
      <c r="W74" s="75" t="n">
        <v>185066.047</v>
      </c>
      <c r="X74" s="75" t="n">
        <v>-16639.0899</v>
      </c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5"/>
      <c r="AX74" s="75"/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5"/>
      <c r="BJ74" s="75"/>
      <c r="BK74" s="75"/>
      <c r="BL74" s="75"/>
      <c r="BM74" s="75"/>
      <c r="BN74" s="75"/>
    </row>
    <row r="75" customFormat="false" ht="14.5" hidden="false" customHeight="false" outlineLevel="0" collapsed="false">
      <c r="A75" s="26" t="n">
        <v>23.1799999999997</v>
      </c>
      <c r="B75" s="26" t="n">
        <v>11.4833796032649</v>
      </c>
      <c r="C75" s="26" t="n">
        <v>7.75055530900135</v>
      </c>
      <c r="E75" s="75" t="n">
        <v>96121.2147</v>
      </c>
      <c r="F75" s="75" t="n">
        <v>-143203.118</v>
      </c>
      <c r="G75" s="75" t="n">
        <v>699073.734</v>
      </c>
      <c r="H75" s="75" t="n">
        <v>4518796.62</v>
      </c>
      <c r="I75" s="75" t="n">
        <v>3188573.45</v>
      </c>
      <c r="J75" s="75" t="n">
        <v>-59026.8694</v>
      </c>
      <c r="K75" s="75"/>
      <c r="L75" s="75" t="n">
        <v>88363.1446</v>
      </c>
      <c r="M75" s="75" t="n">
        <v>7461.47354</v>
      </c>
      <c r="N75" s="75" t="n">
        <v>297721.562</v>
      </c>
      <c r="O75" s="75" t="n">
        <v>56335.3643</v>
      </c>
      <c r="P75" s="75" t="n">
        <v>1261239.92</v>
      </c>
      <c r="Q75" s="75" t="n">
        <v>-30372.3361</v>
      </c>
      <c r="R75" s="75"/>
      <c r="S75" s="75" t="n">
        <v>30280.2138</v>
      </c>
      <c r="T75" s="75" t="n">
        <v>164.028615</v>
      </c>
      <c r="U75" s="75" t="n">
        <v>67494.8715</v>
      </c>
      <c r="V75" s="75" t="n">
        <v>17570.2633</v>
      </c>
      <c r="W75" s="75" t="n">
        <v>162448.264</v>
      </c>
      <c r="X75" s="75" t="n">
        <v>-10058.1372</v>
      </c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</row>
    <row r="76" customFormat="false" ht="14.5" hidden="false" customHeight="false" outlineLevel="0" collapsed="false">
      <c r="A76" s="26" t="n">
        <v>23.5799999999997</v>
      </c>
      <c r="B76" s="26" t="n">
        <v>11.62180496516</v>
      </c>
      <c r="C76" s="26" t="n">
        <v>8.20930290581444</v>
      </c>
      <c r="E76" s="75" t="n">
        <v>169954.253</v>
      </c>
      <c r="F76" s="75" t="n">
        <v>-94089.2822</v>
      </c>
      <c r="G76" s="75" t="n">
        <v>676407.546</v>
      </c>
      <c r="H76" s="75" t="n">
        <v>3687568.24</v>
      </c>
      <c r="I76" s="75" t="n">
        <v>4532932.36</v>
      </c>
      <c r="J76" s="75" t="n">
        <v>-43263.3456</v>
      </c>
      <c r="K76" s="75"/>
      <c r="L76" s="75" t="n">
        <v>96682.7402</v>
      </c>
      <c r="M76" s="75" t="n">
        <v>21137.9414</v>
      </c>
      <c r="N76" s="75" t="n">
        <v>304400.533</v>
      </c>
      <c r="O76" s="75" t="n">
        <v>-195422.295</v>
      </c>
      <c r="P76" s="75" t="n">
        <v>1214386.34</v>
      </c>
      <c r="Q76" s="75" t="n">
        <v>-22485.6809</v>
      </c>
      <c r="R76" s="75"/>
      <c r="S76" s="75" t="n">
        <v>23559.212</v>
      </c>
      <c r="T76" s="75" t="n">
        <v>6887.28995</v>
      </c>
      <c r="U76" s="75" t="n">
        <v>71529.2435</v>
      </c>
      <c r="V76" s="75" t="n">
        <v>-20305.399</v>
      </c>
      <c r="W76" s="75" t="n">
        <v>130789.341</v>
      </c>
      <c r="X76" s="75" t="n">
        <v>-4017.57171</v>
      </c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</row>
    <row r="77" customFormat="false" ht="14.5" hidden="false" customHeight="false" outlineLevel="0" collapsed="false">
      <c r="A77" s="26" t="n">
        <v>23.9799999999997</v>
      </c>
      <c r="B77" s="26" t="n">
        <v>11.4003393976221</v>
      </c>
      <c r="C77" s="26" t="n">
        <v>8.03795134010943</v>
      </c>
      <c r="E77" s="75" t="n">
        <v>185895.513</v>
      </c>
      <c r="F77" s="75" t="n">
        <v>-79852.0712</v>
      </c>
      <c r="G77" s="75" t="n">
        <v>620202.582</v>
      </c>
      <c r="H77" s="75" t="n">
        <v>3336164.27</v>
      </c>
      <c r="I77" s="75" t="n">
        <v>4927149.31</v>
      </c>
      <c r="J77" s="75" t="n">
        <v>-65171.2403</v>
      </c>
      <c r="K77" s="75"/>
      <c r="L77" s="75" t="n">
        <v>87926.8818</v>
      </c>
      <c r="M77" s="75" t="n">
        <v>31862.9263</v>
      </c>
      <c r="N77" s="75" t="n">
        <v>286419.508</v>
      </c>
      <c r="O77" s="75" t="n">
        <v>-197236.696</v>
      </c>
      <c r="P77" s="75" t="n">
        <v>1213263.11</v>
      </c>
      <c r="Q77" s="75" t="n">
        <v>-33120.4082</v>
      </c>
      <c r="R77" s="75"/>
      <c r="S77" s="75" t="n">
        <v>29327.2799</v>
      </c>
      <c r="T77" s="75" t="n">
        <v>3398.79342</v>
      </c>
      <c r="U77" s="75" t="n">
        <v>66855.2676</v>
      </c>
      <c r="V77" s="75" t="n">
        <v>3437.27706</v>
      </c>
      <c r="W77" s="75" t="n">
        <v>161218.428</v>
      </c>
      <c r="X77" s="75" t="n">
        <v>-10844.0025</v>
      </c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</row>
    <row r="78" customFormat="false" ht="14.5" hidden="false" customHeight="false" outlineLevel="0" collapsed="false">
      <c r="A78" s="26" t="n">
        <v>24.3799999999997</v>
      </c>
      <c r="B78" s="26" t="n">
        <v>11.6107569064754</v>
      </c>
      <c r="C78" s="26" t="n">
        <v>7.91157965422381</v>
      </c>
      <c r="E78" s="75" t="n">
        <v>221028.929</v>
      </c>
      <c r="F78" s="75" t="n">
        <v>-55233.7591</v>
      </c>
      <c r="G78" s="75" t="n">
        <v>536740.837</v>
      </c>
      <c r="H78" s="75" t="n">
        <v>3151118.66</v>
      </c>
      <c r="I78" s="75" t="n">
        <v>5698701.85</v>
      </c>
      <c r="J78" s="75" t="n">
        <v>-61185.0058</v>
      </c>
      <c r="K78" s="75"/>
      <c r="L78" s="75" t="n">
        <v>95307.681</v>
      </c>
      <c r="M78" s="75" t="n">
        <v>38294.9888</v>
      </c>
      <c r="N78" s="75" t="n">
        <v>265809.663</v>
      </c>
      <c r="O78" s="75" t="n">
        <v>-376730.823</v>
      </c>
      <c r="P78" s="75" t="n">
        <v>1291987.95</v>
      </c>
      <c r="Q78" s="75" t="n">
        <v>-39089.0407</v>
      </c>
      <c r="R78" s="75"/>
      <c r="S78" s="75" t="n">
        <v>28601.9735</v>
      </c>
      <c r="T78" s="75" t="n">
        <v>9690.82045</v>
      </c>
      <c r="U78" s="75" t="n">
        <v>63317.598</v>
      </c>
      <c r="V78" s="75" t="n">
        <v>-31883.7695</v>
      </c>
      <c r="W78" s="75" t="n">
        <v>160527.062</v>
      </c>
      <c r="X78" s="75" t="n">
        <v>-14032.1249</v>
      </c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</row>
    <row r="79" customFormat="false" ht="14.5" hidden="false" customHeight="false" outlineLevel="0" collapsed="false">
      <c r="A79" s="26" t="n">
        <v>24.7799999999997</v>
      </c>
      <c r="B79" s="26" t="n">
        <v>11.5568813985203</v>
      </c>
      <c r="C79" s="26" t="n">
        <v>8.8184896244723</v>
      </c>
      <c r="E79" s="75" t="n">
        <v>180390.832</v>
      </c>
      <c r="F79" s="75" t="n">
        <v>-22441.3217</v>
      </c>
      <c r="G79" s="75" t="n">
        <v>478826.7</v>
      </c>
      <c r="H79" s="75" t="n">
        <v>2007004.59</v>
      </c>
      <c r="I79" s="75" t="n">
        <v>4405320.07</v>
      </c>
      <c r="J79" s="75" t="n">
        <v>-38901.386</v>
      </c>
      <c r="K79" s="75"/>
      <c r="L79" s="75" t="n">
        <v>65540.6699</v>
      </c>
      <c r="M79" s="75" t="n">
        <v>28074.0763</v>
      </c>
      <c r="N79" s="75" t="n">
        <v>265498.794</v>
      </c>
      <c r="O79" s="75" t="n">
        <v>-351814.612</v>
      </c>
      <c r="P79" s="75" t="n">
        <v>1052407.43</v>
      </c>
      <c r="Q79" s="75" t="n">
        <v>-15121.8815</v>
      </c>
      <c r="R79" s="75"/>
      <c r="S79" s="75" t="n">
        <v>28091.4357</v>
      </c>
      <c r="T79" s="75" t="n">
        <v>11068.1442</v>
      </c>
      <c r="U79" s="75" t="n">
        <v>64828.86</v>
      </c>
      <c r="V79" s="75" t="n">
        <v>-41357.4911</v>
      </c>
      <c r="W79" s="75" t="n">
        <v>168398.547</v>
      </c>
      <c r="X79" s="75" t="n">
        <v>-6055.31834</v>
      </c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</row>
    <row r="80" customFormat="false" ht="14.5" hidden="false" customHeight="false" outlineLevel="0" collapsed="false">
      <c r="A80" s="26" t="n">
        <v>25.1799999999996</v>
      </c>
      <c r="B80" s="26" t="n">
        <v>11.4817530715775</v>
      </c>
      <c r="C80" s="26" t="n">
        <v>7.85608714477934</v>
      </c>
      <c r="E80" s="75" t="n">
        <v>144790.715</v>
      </c>
      <c r="F80" s="75" t="n">
        <v>-125361.879</v>
      </c>
      <c r="G80" s="75" t="n">
        <v>430420.318</v>
      </c>
      <c r="H80" s="75" t="n">
        <v>4386604</v>
      </c>
      <c r="I80" s="75" t="n">
        <v>4315325.42</v>
      </c>
      <c r="J80" s="75" t="n">
        <v>-71313.4808</v>
      </c>
      <c r="K80" s="75"/>
      <c r="L80" s="75" t="n">
        <v>96694.5059</v>
      </c>
      <c r="M80" s="75" t="n">
        <v>18850.7397</v>
      </c>
      <c r="N80" s="75" t="n">
        <v>243266.676</v>
      </c>
      <c r="O80" s="75" t="n">
        <v>-76381.4343</v>
      </c>
      <c r="P80" s="75" t="n">
        <v>1258783.03</v>
      </c>
      <c r="Q80" s="75" t="n">
        <v>-39762.3488</v>
      </c>
      <c r="R80" s="75"/>
      <c r="S80" s="75" t="n">
        <v>25827.9686</v>
      </c>
      <c r="T80" s="75" t="n">
        <v>1821.36386</v>
      </c>
      <c r="U80" s="75" t="n">
        <v>58120.8545</v>
      </c>
      <c r="V80" s="75" t="n">
        <v>9087.02902</v>
      </c>
      <c r="W80" s="75" t="n">
        <v>142751.757</v>
      </c>
      <c r="X80" s="75" t="n">
        <v>-10105.3025</v>
      </c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5"/>
      <c r="AX80" s="75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</row>
    <row r="81" customFormat="false" ht="14.5" hidden="false" customHeight="false" outlineLevel="0" collapsed="false">
      <c r="A81" s="26" t="n">
        <v>25.5799999999996</v>
      </c>
      <c r="B81" s="26" t="n">
        <v>11.527005278237</v>
      </c>
      <c r="C81" s="26" t="n">
        <v>8.02961795545814</v>
      </c>
      <c r="E81" s="75" t="n">
        <v>63273.5156</v>
      </c>
      <c r="F81" s="75" t="n">
        <v>-146951.107</v>
      </c>
      <c r="G81" s="75" t="n">
        <v>401009.477</v>
      </c>
      <c r="H81" s="75" t="n">
        <v>4675932.69</v>
      </c>
      <c r="I81" s="75" t="n">
        <v>2678075.23</v>
      </c>
      <c r="J81" s="75" t="n">
        <v>-41082.6885</v>
      </c>
      <c r="K81" s="75"/>
      <c r="L81" s="75" t="n">
        <v>88504.6457</v>
      </c>
      <c r="M81" s="75" t="n">
        <v>1655.75724</v>
      </c>
      <c r="N81" s="75" t="n">
        <v>242636.992</v>
      </c>
      <c r="O81" s="75" t="n">
        <v>57869.7329</v>
      </c>
      <c r="P81" s="75" t="n">
        <v>1308302.99</v>
      </c>
      <c r="Q81" s="75" t="n">
        <v>-22594.7663</v>
      </c>
      <c r="R81" s="75"/>
      <c r="S81" s="75" t="n">
        <v>32674.2503</v>
      </c>
      <c r="T81" s="75" t="n">
        <v>69.7575731</v>
      </c>
      <c r="U81" s="75" t="n">
        <v>60959.4187</v>
      </c>
      <c r="V81" s="75" t="n">
        <v>13858.1576</v>
      </c>
      <c r="W81" s="75" t="n">
        <v>181992.927</v>
      </c>
      <c r="X81" s="75" t="n">
        <v>-7905.05841</v>
      </c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5"/>
      <c r="AX81" s="75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</row>
    <row r="82" customFormat="false" ht="14.5" hidden="false" customHeight="false" outlineLevel="0" collapsed="false">
      <c r="A82" s="26" t="n">
        <v>25.9799999999996</v>
      </c>
      <c r="B82" s="26" t="n">
        <v>11.5515961493391</v>
      </c>
      <c r="C82" s="26" t="n">
        <v>7.96540892448479</v>
      </c>
      <c r="E82" s="75" t="n">
        <v>38692.3686</v>
      </c>
      <c r="F82" s="75" t="n">
        <v>-187808.961</v>
      </c>
      <c r="G82" s="75" t="n">
        <v>414132.228</v>
      </c>
      <c r="H82" s="75" t="n">
        <v>6143697.41</v>
      </c>
      <c r="I82" s="75" t="n">
        <v>1951359.95</v>
      </c>
      <c r="J82" s="75" t="n">
        <v>-40610.9147</v>
      </c>
      <c r="K82" s="75"/>
      <c r="L82" s="75" t="n">
        <v>104460.235</v>
      </c>
      <c r="M82" s="75" t="n">
        <v>-29424.4224</v>
      </c>
      <c r="N82" s="75" t="n">
        <v>244577.47</v>
      </c>
      <c r="O82" s="75" t="n">
        <v>355306.723</v>
      </c>
      <c r="P82" s="75" t="n">
        <v>1544373.89</v>
      </c>
      <c r="Q82" s="75" t="n">
        <v>-23777.495</v>
      </c>
      <c r="R82" s="75"/>
      <c r="S82" s="75" t="n">
        <v>35429.0441</v>
      </c>
      <c r="T82" s="75" t="n">
        <v>-1906.49306</v>
      </c>
      <c r="U82" s="75" t="n">
        <v>58813.0266</v>
      </c>
      <c r="V82" s="75" t="n">
        <v>18600.1424</v>
      </c>
      <c r="W82" s="75" t="n">
        <v>186430.477</v>
      </c>
      <c r="X82" s="75" t="n">
        <v>-2425.51396</v>
      </c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/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/>
      <c r="BK82" s="75"/>
      <c r="BL82" s="75"/>
      <c r="BM82" s="75"/>
      <c r="BN82" s="75"/>
    </row>
    <row r="83" customFormat="false" ht="14.5" hidden="false" customHeight="false" outlineLevel="0" collapsed="false">
      <c r="A83" s="26" t="n">
        <v>26.3799999999996</v>
      </c>
      <c r="B83" s="26" t="n">
        <v>11.4254871837012</v>
      </c>
      <c r="C83" s="26" t="n">
        <v>7.64133545848765</v>
      </c>
      <c r="E83" s="75" t="n">
        <v>-34351.4582</v>
      </c>
      <c r="F83" s="75" t="n">
        <v>-259544.229</v>
      </c>
      <c r="G83" s="75" t="n">
        <v>468950.325</v>
      </c>
      <c r="H83" s="75" t="n">
        <v>6971213.26</v>
      </c>
      <c r="I83" s="75" t="n">
        <v>922456.762</v>
      </c>
      <c r="J83" s="75" t="n">
        <v>-99005.3003</v>
      </c>
      <c r="K83" s="75"/>
      <c r="L83" s="75" t="n">
        <v>101117.241</v>
      </c>
      <c r="M83" s="75" t="n">
        <v>-30183.3877</v>
      </c>
      <c r="N83" s="75" t="n">
        <v>255381.983</v>
      </c>
      <c r="O83" s="75" t="n">
        <v>439622.478</v>
      </c>
      <c r="P83" s="75" t="n">
        <v>1407043.89</v>
      </c>
      <c r="Q83" s="75" t="n">
        <v>-69165.1281</v>
      </c>
      <c r="R83" s="75"/>
      <c r="S83" s="75" t="n">
        <v>31962.8811</v>
      </c>
      <c r="T83" s="75" t="n">
        <v>-5178.10316</v>
      </c>
      <c r="U83" s="75" t="n">
        <v>62269.1119</v>
      </c>
      <c r="V83" s="75" t="n">
        <v>38096.6499</v>
      </c>
      <c r="W83" s="75" t="n">
        <v>189496.011</v>
      </c>
      <c r="X83" s="75" t="n">
        <v>-25663.9765</v>
      </c>
      <c r="Y83" s="75"/>
      <c r="Z83" s="75"/>
      <c r="AA83" s="75"/>
      <c r="AB83" s="75"/>
      <c r="AC83" s="75"/>
      <c r="AD83" s="75"/>
      <c r="AE83" s="75"/>
      <c r="AF83" s="75"/>
      <c r="AG83" s="75"/>
      <c r="AH83" s="75"/>
      <c r="AI83" s="75"/>
      <c r="AJ83" s="75"/>
      <c r="AK83" s="75"/>
      <c r="AL83" s="75"/>
      <c r="AM83" s="75"/>
      <c r="AN83" s="75"/>
      <c r="AO83" s="75"/>
      <c r="AP83" s="75"/>
      <c r="AQ83" s="75"/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</row>
    <row r="84" customFormat="false" ht="14.5" hidden="false" customHeight="false" outlineLevel="0" collapsed="false">
      <c r="A84" s="26" t="n">
        <v>26.7799999999996</v>
      </c>
      <c r="B84" s="26" t="n">
        <v>11.4574543134579</v>
      </c>
      <c r="C84" s="26" t="n">
        <v>7.58059339513264</v>
      </c>
      <c r="E84" s="75" t="n">
        <v>-73527.3614</v>
      </c>
      <c r="F84" s="75" t="n">
        <v>-203959.067</v>
      </c>
      <c r="G84" s="75" t="n">
        <v>518879.678</v>
      </c>
      <c r="H84" s="75" t="n">
        <v>5870480.05</v>
      </c>
      <c r="I84" s="75" t="n">
        <v>-899652.055</v>
      </c>
      <c r="J84" s="75" t="n">
        <v>-10805.1617</v>
      </c>
      <c r="K84" s="75"/>
      <c r="L84" s="75" t="n">
        <v>75344.5437</v>
      </c>
      <c r="M84" s="75" t="n">
        <v>-59278.9203</v>
      </c>
      <c r="N84" s="75" t="n">
        <v>262288.04</v>
      </c>
      <c r="O84" s="75" t="n">
        <v>674628.993</v>
      </c>
      <c r="P84" s="75" t="n">
        <v>1222512.54</v>
      </c>
      <c r="Q84" s="75" t="n">
        <v>-2422.27508</v>
      </c>
      <c r="R84" s="75"/>
      <c r="S84" s="75" t="n">
        <v>30773.4135</v>
      </c>
      <c r="T84" s="75" t="n">
        <v>-6756.35698</v>
      </c>
      <c r="U84" s="75" t="n">
        <v>60333.7845</v>
      </c>
      <c r="V84" s="75" t="n">
        <v>41509.0442</v>
      </c>
      <c r="W84" s="75" t="n">
        <v>181381.421</v>
      </c>
      <c r="X84" s="75" t="n">
        <v>-4398.03911</v>
      </c>
      <c r="Y84" s="75"/>
      <c r="Z84" s="75"/>
      <c r="AA84" s="75"/>
      <c r="AB84" s="75"/>
      <c r="AC84" s="75"/>
      <c r="AD84" s="75"/>
      <c r="AE84" s="75"/>
      <c r="AF84" s="75"/>
      <c r="AG84" s="75"/>
      <c r="AH84" s="75"/>
      <c r="AI84" s="75"/>
      <c r="AJ84" s="75"/>
      <c r="AK84" s="75"/>
      <c r="AL84" s="75"/>
      <c r="AM84" s="75"/>
      <c r="AN84" s="75"/>
      <c r="AO84" s="75"/>
      <c r="AP84" s="75"/>
      <c r="AQ84" s="75"/>
      <c r="AR84" s="75"/>
      <c r="AS84" s="75"/>
      <c r="AT84" s="75"/>
      <c r="AU84" s="75"/>
      <c r="AV84" s="75"/>
      <c r="AW84" s="75"/>
      <c r="AX84" s="75"/>
      <c r="AY84" s="75"/>
      <c r="AZ84" s="75"/>
      <c r="BA84" s="75"/>
      <c r="BB84" s="75"/>
      <c r="BC84" s="75"/>
      <c r="BD84" s="75"/>
      <c r="BE84" s="75"/>
      <c r="BF84" s="75"/>
      <c r="BG84" s="75"/>
      <c r="BH84" s="75"/>
      <c r="BI84" s="75"/>
      <c r="BJ84" s="75"/>
      <c r="BK84" s="75"/>
      <c r="BL84" s="75"/>
      <c r="BM84" s="75"/>
      <c r="BN84" s="75"/>
    </row>
    <row r="85" customFormat="false" ht="14.5" hidden="false" customHeight="false" outlineLevel="0" collapsed="false">
      <c r="A85" s="26" t="n">
        <v>27.1799999999996</v>
      </c>
      <c r="B85" s="26" t="n">
        <v>11.3588710042418</v>
      </c>
      <c r="C85" s="26" t="n">
        <v>6.97645426276254</v>
      </c>
      <c r="E85" s="75" t="n">
        <v>-40264.8983</v>
      </c>
      <c r="F85" s="75" t="n">
        <v>-262644.6</v>
      </c>
      <c r="G85" s="75" t="n">
        <v>592591.545</v>
      </c>
      <c r="H85" s="75" t="n">
        <v>6973575.2</v>
      </c>
      <c r="I85" s="75" t="n">
        <v>801299.973</v>
      </c>
      <c r="J85" s="75" t="n">
        <v>-63822.722</v>
      </c>
      <c r="K85" s="75"/>
      <c r="L85" s="75" t="n">
        <v>98548.5193</v>
      </c>
      <c r="M85" s="75" t="n">
        <v>-30334.0852</v>
      </c>
      <c r="N85" s="75" t="n">
        <v>276607.329</v>
      </c>
      <c r="O85" s="75" t="n">
        <v>458386.925</v>
      </c>
      <c r="P85" s="75" t="n">
        <v>1436249.55</v>
      </c>
      <c r="Q85" s="75" t="n">
        <v>-32416.0549</v>
      </c>
      <c r="R85" s="75"/>
      <c r="S85" s="75" t="n">
        <v>35809.5668</v>
      </c>
      <c r="T85" s="75" t="n">
        <v>-6777.50928</v>
      </c>
      <c r="U85" s="75" t="n">
        <v>65362.8163</v>
      </c>
      <c r="V85" s="75" t="n">
        <v>45411.213</v>
      </c>
      <c r="W85" s="75" t="n">
        <v>193292.815</v>
      </c>
      <c r="X85" s="75" t="n">
        <v>-9868.86539</v>
      </c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/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</row>
    <row r="86" customFormat="false" ht="14.5" hidden="false" customHeight="false" outlineLevel="0" collapsed="false">
      <c r="A86" s="26" t="n">
        <v>27.5799999999996</v>
      </c>
      <c r="B86" s="26" t="n">
        <v>11.4638049776591</v>
      </c>
      <c r="C86" s="26" t="n">
        <v>6.70228845739761</v>
      </c>
      <c r="E86" s="75" t="n">
        <v>32541.3085</v>
      </c>
      <c r="F86" s="75" t="n">
        <v>-249362.204</v>
      </c>
      <c r="G86" s="75" t="n">
        <v>657146.116</v>
      </c>
      <c r="H86" s="75" t="n">
        <v>7375222.34</v>
      </c>
      <c r="I86" s="75" t="n">
        <v>1931244.65</v>
      </c>
      <c r="J86" s="75" t="n">
        <v>-65286.8949</v>
      </c>
      <c r="K86" s="75"/>
      <c r="L86" s="75" t="n">
        <v>115452.56</v>
      </c>
      <c r="M86" s="75" t="n">
        <v>-33430.4853</v>
      </c>
      <c r="N86" s="75" t="n">
        <v>297409.144</v>
      </c>
      <c r="O86" s="75" t="n">
        <v>362763.49</v>
      </c>
      <c r="P86" s="75" t="n">
        <v>1576468.51</v>
      </c>
      <c r="Q86" s="75" t="n">
        <v>-42807.3154</v>
      </c>
      <c r="R86" s="75"/>
      <c r="S86" s="75" t="n">
        <v>36214.9314</v>
      </c>
      <c r="T86" s="75" t="n">
        <v>-655.30215</v>
      </c>
      <c r="U86" s="75" t="n">
        <v>67831.2903</v>
      </c>
      <c r="V86" s="75" t="n">
        <v>15947.6075</v>
      </c>
      <c r="W86" s="75" t="n">
        <v>191814.301</v>
      </c>
      <c r="X86" s="75" t="n">
        <v>-13190.6994</v>
      </c>
      <c r="Y86" s="75"/>
      <c r="Z86" s="75"/>
      <c r="AA86" s="75"/>
      <c r="AB86" s="75"/>
      <c r="AC86" s="75"/>
      <c r="AD86" s="75"/>
      <c r="AE86" s="75"/>
      <c r="AF86" s="75"/>
      <c r="AG86" s="75"/>
      <c r="AH86" s="75"/>
      <c r="AI86" s="75"/>
      <c r="AJ86" s="75"/>
      <c r="AK86" s="75"/>
      <c r="AL86" s="75"/>
      <c r="AM86" s="75"/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</row>
    <row r="87" customFormat="false" ht="14.5" hidden="false" customHeight="false" outlineLevel="0" collapsed="false">
      <c r="A87" s="26" t="n">
        <v>27.9799999999996</v>
      </c>
      <c r="B87" s="26" t="n">
        <v>11.4038716824291</v>
      </c>
      <c r="C87" s="26" t="n">
        <v>6.49446182549677</v>
      </c>
      <c r="E87" s="75" t="n">
        <v>35119.8357</v>
      </c>
      <c r="F87" s="75" t="n">
        <v>-180466.43</v>
      </c>
      <c r="G87" s="75" t="n">
        <v>689923.873</v>
      </c>
      <c r="H87" s="75" t="n">
        <v>5446621.62</v>
      </c>
      <c r="I87" s="75" t="n">
        <v>1857040.74</v>
      </c>
      <c r="J87" s="75" t="n">
        <v>-65895.0936</v>
      </c>
      <c r="K87" s="75"/>
      <c r="L87" s="75" t="n">
        <v>91256.8123</v>
      </c>
      <c r="M87" s="75" t="n">
        <v>-15195.728</v>
      </c>
      <c r="N87" s="75" t="n">
        <v>297494.931</v>
      </c>
      <c r="O87" s="75" t="n">
        <v>356556.179</v>
      </c>
      <c r="P87" s="75" t="n">
        <v>1416129.03</v>
      </c>
      <c r="Q87" s="75" t="n">
        <v>-36787.3074</v>
      </c>
      <c r="R87" s="75"/>
      <c r="S87" s="75" t="n">
        <v>36192.8348</v>
      </c>
      <c r="T87" s="75" t="n">
        <v>-5945.12919</v>
      </c>
      <c r="U87" s="75" t="n">
        <v>68469.8247</v>
      </c>
      <c r="V87" s="75" t="n">
        <v>45424.9459</v>
      </c>
      <c r="W87" s="75" t="n">
        <v>202676.526</v>
      </c>
      <c r="X87" s="75" t="n">
        <v>-14819.4743</v>
      </c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</row>
    <row r="88" customFormat="false" ht="14.5" hidden="false" customHeight="false" outlineLevel="0" collapsed="false">
      <c r="A88" s="26" t="n">
        <v>28.3799999999996</v>
      </c>
      <c r="B88" s="26" t="n">
        <v>11.4114724450464</v>
      </c>
      <c r="C88" s="26" t="n">
        <v>6.46557839279065</v>
      </c>
      <c r="E88" s="75" t="n">
        <v>120457.571</v>
      </c>
      <c r="F88" s="75" t="n">
        <v>-115101.707</v>
      </c>
      <c r="G88" s="75" t="n">
        <v>676095.935</v>
      </c>
      <c r="H88" s="75" t="n">
        <v>3854955.74</v>
      </c>
      <c r="I88" s="75" t="n">
        <v>3029681.97</v>
      </c>
      <c r="J88" s="75" t="n">
        <v>-46240.2576</v>
      </c>
      <c r="K88" s="75"/>
      <c r="L88" s="75" t="n">
        <v>68119.9761</v>
      </c>
      <c r="M88" s="75" t="n">
        <v>1918.79515</v>
      </c>
      <c r="N88" s="75" t="n">
        <v>292085.519</v>
      </c>
      <c r="O88" s="75" t="n">
        <v>-15390.9544</v>
      </c>
      <c r="P88" s="75" t="n">
        <v>1070133.4</v>
      </c>
      <c r="Q88" s="75" t="n">
        <v>-15877.614</v>
      </c>
      <c r="R88" s="75"/>
      <c r="S88" s="75" t="n">
        <v>29248.7866</v>
      </c>
      <c r="T88" s="75" t="n">
        <v>4925.19441</v>
      </c>
      <c r="U88" s="75" t="n">
        <v>64514.6942</v>
      </c>
      <c r="V88" s="75" t="n">
        <v>-6935.40778</v>
      </c>
      <c r="W88" s="75" t="n">
        <v>179972.055</v>
      </c>
      <c r="X88" s="75" t="n">
        <v>-6026.27076</v>
      </c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</row>
    <row r="89" customFormat="false" ht="14.5" hidden="false" customHeight="false" outlineLevel="0" collapsed="false">
      <c r="A89" s="26" t="n">
        <v>28.7799999999996</v>
      </c>
      <c r="B89" s="26" t="n">
        <v>11.3629389090942</v>
      </c>
      <c r="C89" s="26" t="n">
        <v>5.63396517806827</v>
      </c>
      <c r="E89" s="75" t="n">
        <v>162731.773</v>
      </c>
      <c r="F89" s="75" t="n">
        <v>-90786.3783</v>
      </c>
      <c r="G89" s="75" t="n">
        <v>647568.67</v>
      </c>
      <c r="H89" s="75" t="n">
        <v>3708333.08</v>
      </c>
      <c r="I89" s="75" t="n">
        <v>4681897</v>
      </c>
      <c r="J89" s="75" t="n">
        <v>-55989.3357</v>
      </c>
      <c r="K89" s="75"/>
      <c r="L89" s="75" t="n">
        <v>96086.4734</v>
      </c>
      <c r="M89" s="75" t="n">
        <v>28620.5248</v>
      </c>
      <c r="N89" s="75" t="n">
        <v>289793.2</v>
      </c>
      <c r="O89" s="75" t="n">
        <v>-209666.51</v>
      </c>
      <c r="P89" s="75" t="n">
        <v>1370585.94</v>
      </c>
      <c r="Q89" s="75" t="n">
        <v>-33547.5886</v>
      </c>
      <c r="R89" s="75"/>
      <c r="S89" s="75" t="n">
        <v>31313.1162</v>
      </c>
      <c r="T89" s="75" t="n">
        <v>5075.44966</v>
      </c>
      <c r="U89" s="75" t="n">
        <v>67130.7212</v>
      </c>
      <c r="V89" s="75" t="n">
        <v>-6238.9735</v>
      </c>
      <c r="W89" s="75" t="n">
        <v>157896.117</v>
      </c>
      <c r="X89" s="75" t="n">
        <v>-11982.7987</v>
      </c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</row>
    <row r="90" customFormat="false" ht="14.5" hidden="false" customHeight="false" outlineLevel="0" collapsed="false">
      <c r="A90" s="26" t="n">
        <v>29.1799999999996</v>
      </c>
      <c r="B90" s="26" t="n">
        <v>11.4035173080328</v>
      </c>
      <c r="C90" s="26" t="n">
        <v>5.02943589581716</v>
      </c>
      <c r="E90" s="75" t="n">
        <v>225066.706</v>
      </c>
      <c r="F90" s="75" t="n">
        <v>-80584.1838</v>
      </c>
      <c r="G90" s="75" t="n">
        <v>573451.765</v>
      </c>
      <c r="H90" s="75" t="n">
        <v>4144312.88</v>
      </c>
      <c r="I90" s="75" t="n">
        <v>5481478.73</v>
      </c>
      <c r="J90" s="75" t="n">
        <v>-53179.9961</v>
      </c>
      <c r="K90" s="75"/>
      <c r="L90" s="75" t="n">
        <v>104047.014</v>
      </c>
      <c r="M90" s="75" t="n">
        <v>21633.8259</v>
      </c>
      <c r="N90" s="75" t="n">
        <v>270520.264</v>
      </c>
      <c r="O90" s="75" t="n">
        <v>-203386.076</v>
      </c>
      <c r="P90" s="75" t="n">
        <v>1391453.57</v>
      </c>
      <c r="Q90" s="75" t="n">
        <v>-33488.9898</v>
      </c>
      <c r="R90" s="75"/>
      <c r="S90" s="75" t="n">
        <v>32113.3358</v>
      </c>
      <c r="T90" s="75" t="n">
        <v>6785.73498</v>
      </c>
      <c r="U90" s="75" t="n">
        <v>60931.7515</v>
      </c>
      <c r="V90" s="75" t="n">
        <v>-11704.0104</v>
      </c>
      <c r="W90" s="75" t="n">
        <v>186292.152</v>
      </c>
      <c r="X90" s="75" t="n">
        <v>-11187.0159</v>
      </c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</row>
    <row r="91" customFormat="false" ht="14.5" hidden="false" customHeight="false" outlineLevel="0" collapsed="false">
      <c r="A91" s="26" t="n">
        <v>29.5799999999995</v>
      </c>
      <c r="B91" s="26" t="n">
        <v>11.2755309506862</v>
      </c>
      <c r="C91" s="26" t="n">
        <v>5.41734359244597</v>
      </c>
      <c r="E91" s="75" t="n">
        <v>216742.277</v>
      </c>
      <c r="F91" s="75" t="n">
        <v>-106063.494</v>
      </c>
      <c r="G91" s="75" t="n">
        <v>512424.418</v>
      </c>
      <c r="H91" s="75" t="n">
        <v>4686351.05</v>
      </c>
      <c r="I91" s="75" t="n">
        <v>6243539.29</v>
      </c>
      <c r="J91" s="75" t="n">
        <v>-37368.9574</v>
      </c>
      <c r="K91" s="75"/>
      <c r="L91" s="75" t="n">
        <v>127218.596</v>
      </c>
      <c r="M91" s="75" t="n">
        <v>35038.1958</v>
      </c>
      <c r="N91" s="75" t="n">
        <v>259242.142</v>
      </c>
      <c r="O91" s="75" t="n">
        <v>-355475.878</v>
      </c>
      <c r="P91" s="75" t="n">
        <v>1778354.65</v>
      </c>
      <c r="Q91" s="75" t="n">
        <v>-25185.7444</v>
      </c>
      <c r="R91" s="75"/>
      <c r="S91" s="75" t="n">
        <v>40112.5576</v>
      </c>
      <c r="T91" s="75" t="n">
        <v>10245.4691</v>
      </c>
      <c r="U91" s="75" t="n">
        <v>61321.8345</v>
      </c>
      <c r="V91" s="75" t="n">
        <v>-36375.8963</v>
      </c>
      <c r="W91" s="75" t="n">
        <v>214320.549</v>
      </c>
      <c r="X91" s="75" t="n">
        <v>-9367.35292</v>
      </c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75"/>
      <c r="AK91" s="75"/>
      <c r="AL91" s="75"/>
      <c r="AM91" s="75"/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</row>
    <row r="92" customFormat="false" ht="14.5" hidden="false" customHeight="false" outlineLevel="0" collapsed="false">
      <c r="A92" s="26" t="n">
        <v>29.9799999999995</v>
      </c>
      <c r="B92" s="26" t="n">
        <v>11.516388752265</v>
      </c>
      <c r="C92" s="26" t="n">
        <v>5.01255194113278</v>
      </c>
      <c r="E92" s="75" t="n">
        <v>180096.345</v>
      </c>
      <c r="F92" s="75" t="n">
        <v>-102979.998</v>
      </c>
      <c r="G92" s="75" t="n">
        <v>440528.796</v>
      </c>
      <c r="H92" s="75" t="n">
        <v>4706872.92</v>
      </c>
      <c r="I92" s="75" t="n">
        <v>5160313.23</v>
      </c>
      <c r="J92" s="75" t="n">
        <v>-46716.091</v>
      </c>
      <c r="K92" s="75"/>
      <c r="L92" s="75" t="n">
        <v>120521.118</v>
      </c>
      <c r="M92" s="75" t="n">
        <v>22404.1593</v>
      </c>
      <c r="N92" s="75" t="n">
        <v>240742.605</v>
      </c>
      <c r="O92" s="75" t="n">
        <v>-147907.362</v>
      </c>
      <c r="P92" s="75" t="n">
        <v>1658734.59</v>
      </c>
      <c r="Q92" s="75" t="n">
        <v>-34412.6694</v>
      </c>
      <c r="R92" s="75"/>
      <c r="S92" s="75" t="n">
        <v>37432.4758</v>
      </c>
      <c r="T92" s="75" t="n">
        <v>3110.13834</v>
      </c>
      <c r="U92" s="75" t="n">
        <v>57470.4049</v>
      </c>
      <c r="V92" s="75" t="n">
        <v>10595.9116</v>
      </c>
      <c r="W92" s="75" t="n">
        <v>221485.094</v>
      </c>
      <c r="X92" s="75" t="n">
        <v>-12884.1723</v>
      </c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75"/>
      <c r="AK92" s="75"/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</row>
    <row r="93" customFormat="false" ht="14.5" hidden="false" customHeight="false" outlineLevel="0" collapsed="false">
      <c r="A93" s="26" t="n">
        <v>30.3799999999995</v>
      </c>
      <c r="B93" s="26" t="n">
        <v>11.3919675293056</v>
      </c>
      <c r="C93" s="26" t="n">
        <v>5.91962650496708</v>
      </c>
      <c r="E93" s="75" t="n">
        <v>155761.449</v>
      </c>
      <c r="F93" s="75" t="n">
        <v>-148965.653</v>
      </c>
      <c r="G93" s="75" t="n">
        <v>392113.654</v>
      </c>
      <c r="H93" s="75" t="n">
        <v>6132648.98</v>
      </c>
      <c r="I93" s="75" t="n">
        <v>4452237.03</v>
      </c>
      <c r="J93" s="75" t="n">
        <v>-35977.4355</v>
      </c>
      <c r="K93" s="75"/>
      <c r="L93" s="75" t="n">
        <v>129421.058</v>
      </c>
      <c r="M93" s="75" t="n">
        <v>-6039.63843</v>
      </c>
      <c r="N93" s="75" t="n">
        <v>238203.051</v>
      </c>
      <c r="O93" s="75" t="n">
        <v>82298.0113</v>
      </c>
      <c r="P93" s="75" t="n">
        <v>1901061.21</v>
      </c>
      <c r="Q93" s="75" t="n">
        <v>-29556.8145</v>
      </c>
      <c r="R93" s="75"/>
      <c r="S93" s="75" t="n">
        <v>46496.8661</v>
      </c>
      <c r="T93" s="75" t="n">
        <v>2566.8288</v>
      </c>
      <c r="U93" s="75" t="n">
        <v>59458.9445</v>
      </c>
      <c r="V93" s="75" t="n">
        <v>-1042.00068</v>
      </c>
      <c r="W93" s="75" t="n">
        <v>255583.314</v>
      </c>
      <c r="X93" s="75" t="n">
        <v>-9622.77502</v>
      </c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</row>
    <row r="94" customFormat="false" ht="14.5" hidden="false" customHeight="false" outlineLevel="0" collapsed="false">
      <c r="A94" s="26" t="n">
        <v>30.7799999999995</v>
      </c>
      <c r="B94" s="26" t="n">
        <v>11.3838798480555</v>
      </c>
      <c r="C94" s="26" t="n">
        <v>5.23868968537159</v>
      </c>
      <c r="E94" s="75" t="n">
        <v>75553.4452</v>
      </c>
      <c r="F94" s="75" t="n">
        <v>-200252.76</v>
      </c>
      <c r="G94" s="75" t="n">
        <v>375262.258</v>
      </c>
      <c r="H94" s="75" t="n">
        <v>6854176.2</v>
      </c>
      <c r="I94" s="75" t="n">
        <v>3524336.68</v>
      </c>
      <c r="J94" s="75" t="n">
        <v>-42421.8234</v>
      </c>
      <c r="K94" s="75"/>
      <c r="L94" s="75" t="n">
        <v>133061.156</v>
      </c>
      <c r="M94" s="75" t="n">
        <v>-8416.80274</v>
      </c>
      <c r="N94" s="75" t="n">
        <v>222946.838</v>
      </c>
      <c r="O94" s="75" t="n">
        <v>110592.395</v>
      </c>
      <c r="P94" s="75" t="n">
        <v>1969173.96</v>
      </c>
      <c r="Q94" s="75" t="n">
        <v>-33339.8449</v>
      </c>
      <c r="R94" s="75"/>
      <c r="S94" s="75" t="n">
        <v>49252.7387</v>
      </c>
      <c r="T94" s="75" t="n">
        <v>2506.30001</v>
      </c>
      <c r="U94" s="75" t="n">
        <v>53739.3156</v>
      </c>
      <c r="V94" s="75" t="n">
        <v>-2237.0498</v>
      </c>
      <c r="W94" s="75" t="n">
        <v>276075.418</v>
      </c>
      <c r="X94" s="75" t="n">
        <v>-14329.5003</v>
      </c>
      <c r="Y94" s="75"/>
      <c r="Z94" s="75"/>
      <c r="AA94" s="75"/>
      <c r="AB94" s="75"/>
      <c r="AC94" s="75"/>
      <c r="AD94" s="75"/>
      <c r="AE94" s="75"/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</row>
    <row r="95" customFormat="false" ht="14.5" hidden="false" customHeight="false" outlineLevel="0" collapsed="false">
      <c r="A95" s="26" t="n">
        <v>31.1799999999995</v>
      </c>
      <c r="B95" s="26" t="n">
        <v>11.4096675324987</v>
      </c>
      <c r="C95" s="26" t="n">
        <v>5.95173574735557</v>
      </c>
      <c r="E95" s="75" t="n">
        <v>18402.0608</v>
      </c>
      <c r="F95" s="75" t="n">
        <v>-210037.549</v>
      </c>
      <c r="G95" s="75" t="n">
        <v>408861.711</v>
      </c>
      <c r="H95" s="75" t="n">
        <v>7005758.23</v>
      </c>
      <c r="I95" s="75" t="n">
        <v>1780819.37</v>
      </c>
      <c r="J95" s="75" t="n">
        <v>-54924.7352</v>
      </c>
      <c r="K95" s="75"/>
      <c r="L95" s="75" t="n">
        <v>124327.155</v>
      </c>
      <c r="M95" s="75" t="n">
        <v>-36174.6721</v>
      </c>
      <c r="N95" s="75" t="n">
        <v>246127.426</v>
      </c>
      <c r="O95" s="75" t="n">
        <v>549029.581</v>
      </c>
      <c r="P95" s="75" t="n">
        <v>1791439.22</v>
      </c>
      <c r="Q95" s="75" t="n">
        <v>-37987.5183</v>
      </c>
      <c r="R95" s="75"/>
      <c r="S95" s="75" t="n">
        <v>41659.8632</v>
      </c>
      <c r="T95" s="75" t="n">
        <v>-8598.19501</v>
      </c>
      <c r="U95" s="75" t="n">
        <v>64105.2269</v>
      </c>
      <c r="V95" s="75" t="n">
        <v>45704.6753</v>
      </c>
      <c r="W95" s="75" t="n">
        <v>216018.222</v>
      </c>
      <c r="X95" s="75" t="n">
        <v>-11081.7976</v>
      </c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</row>
    <row r="96" customFormat="false" ht="14.5" hidden="false" customHeight="false" outlineLevel="0" collapsed="false">
      <c r="A96" s="26" t="n">
        <v>31.5799999999995</v>
      </c>
      <c r="B96" s="26" t="n">
        <v>11.462118953854</v>
      </c>
      <c r="C96" s="26" t="n">
        <v>5.80592113976264</v>
      </c>
      <c r="E96" s="75" t="n">
        <v>-63225.255</v>
      </c>
      <c r="F96" s="75" t="n">
        <v>-192221.634</v>
      </c>
      <c r="G96" s="75" t="n">
        <v>449070.421</v>
      </c>
      <c r="H96" s="75" t="n">
        <v>5965962.09</v>
      </c>
      <c r="I96" s="75" t="n">
        <v>-266743.342</v>
      </c>
      <c r="J96" s="75" t="n">
        <v>-19670.5817</v>
      </c>
      <c r="K96" s="75"/>
      <c r="L96" s="75" t="n">
        <v>85561.2637</v>
      </c>
      <c r="M96" s="75" t="n">
        <v>-48644.5269</v>
      </c>
      <c r="N96" s="75" t="n">
        <v>245450.104</v>
      </c>
      <c r="O96" s="75" t="n">
        <v>538586.276</v>
      </c>
      <c r="P96" s="75" t="n">
        <v>1519604.46</v>
      </c>
      <c r="Q96" s="75" t="n">
        <v>-14197.478</v>
      </c>
      <c r="R96" s="75"/>
      <c r="S96" s="75" t="n">
        <v>44647.3434</v>
      </c>
      <c r="T96" s="75" t="n">
        <v>-4975.73728</v>
      </c>
      <c r="U96" s="75" t="n">
        <v>59170.9175</v>
      </c>
      <c r="V96" s="75" t="n">
        <v>34340.4216</v>
      </c>
      <c r="W96" s="75" t="n">
        <v>267915.943</v>
      </c>
      <c r="X96" s="75" t="n">
        <v>-4293.81093</v>
      </c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</row>
    <row r="97" customFormat="false" ht="14.5" hidden="false" customHeight="false" outlineLevel="0" collapsed="false">
      <c r="A97" s="26" t="n">
        <v>31.9799999999995</v>
      </c>
      <c r="B97" s="26" t="n">
        <v>11.3515498450285</v>
      </c>
      <c r="C97" s="26" t="n">
        <v>4.7293279136691</v>
      </c>
      <c r="E97" s="75" t="n">
        <v>-59605.9222</v>
      </c>
      <c r="F97" s="75" t="n">
        <v>-222509.623</v>
      </c>
      <c r="G97" s="75" t="n">
        <v>521734.554</v>
      </c>
      <c r="H97" s="75" t="n">
        <v>6160627.13</v>
      </c>
      <c r="I97" s="75" t="n">
        <v>-50625.7893</v>
      </c>
      <c r="J97" s="75" t="n">
        <v>-65405.789</v>
      </c>
      <c r="K97" s="75"/>
      <c r="L97" s="75" t="n">
        <v>84614.6123</v>
      </c>
      <c r="M97" s="75" t="n">
        <v>-42514.6921</v>
      </c>
      <c r="N97" s="75" t="n">
        <v>257081.511</v>
      </c>
      <c r="O97" s="75" t="n">
        <v>587911.073</v>
      </c>
      <c r="P97" s="75" t="n">
        <v>1256765.17</v>
      </c>
      <c r="Q97" s="75" t="n">
        <v>-40778.4399</v>
      </c>
      <c r="R97" s="75"/>
      <c r="S97" s="75" t="n">
        <v>30802.4214</v>
      </c>
      <c r="T97" s="75" t="n">
        <v>-7890.89575</v>
      </c>
      <c r="U97" s="75" t="n">
        <v>61604.5667</v>
      </c>
      <c r="V97" s="75" t="n">
        <v>47534.266</v>
      </c>
      <c r="W97" s="75" t="n">
        <v>186107.202</v>
      </c>
      <c r="X97" s="75" t="n">
        <v>-11654.1844</v>
      </c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75"/>
      <c r="AK97" s="75"/>
      <c r="AL97" s="75"/>
      <c r="AM97" s="75"/>
      <c r="AN97" s="75"/>
      <c r="AO97" s="75"/>
      <c r="AP97" s="75"/>
      <c r="AQ97" s="75"/>
      <c r="AR97" s="75"/>
      <c r="AS97" s="75"/>
      <c r="AT97" s="75"/>
      <c r="AU97" s="75"/>
      <c r="AV97" s="75"/>
      <c r="AW97" s="75"/>
      <c r="AX97" s="75"/>
      <c r="AY97" s="75"/>
      <c r="AZ97" s="75"/>
      <c r="BA97" s="75"/>
      <c r="BB97" s="75"/>
      <c r="BC97" s="75"/>
      <c r="BD97" s="75"/>
      <c r="BE97" s="75"/>
      <c r="BF97" s="75"/>
      <c r="BG97" s="75"/>
      <c r="BH97" s="75"/>
      <c r="BI97" s="75"/>
      <c r="BJ97" s="75"/>
      <c r="BK97" s="75"/>
      <c r="BL97" s="75"/>
      <c r="BM97" s="75"/>
      <c r="BN97" s="75"/>
    </row>
    <row r="98" customFormat="false" ht="14.5" hidden="false" customHeight="false" outlineLevel="0" collapsed="false">
      <c r="A98" s="26" t="n">
        <v>32.3799999999995</v>
      </c>
      <c r="B98" s="26" t="n">
        <v>11.080710498932</v>
      </c>
      <c r="C98" s="26" t="n">
        <v>4.46830943851352</v>
      </c>
      <c r="E98" s="75" t="n">
        <v>-87521.9125</v>
      </c>
      <c r="F98" s="75" t="n">
        <v>-218780.341</v>
      </c>
      <c r="G98" s="75" t="n">
        <v>597527.254</v>
      </c>
      <c r="H98" s="75" t="n">
        <v>5765374.01</v>
      </c>
      <c r="I98" s="75" t="n">
        <v>-339462.187</v>
      </c>
      <c r="J98" s="75" t="n">
        <v>-39067.1618</v>
      </c>
      <c r="K98" s="75"/>
      <c r="L98" s="75" t="n">
        <v>73073.2501</v>
      </c>
      <c r="M98" s="75" t="n">
        <v>-34957.8441</v>
      </c>
      <c r="N98" s="75" t="n">
        <v>278004.184</v>
      </c>
      <c r="O98" s="75" t="n">
        <v>479450.187</v>
      </c>
      <c r="P98" s="75" t="n">
        <v>1279685.77</v>
      </c>
      <c r="Q98" s="75" t="n">
        <v>-22782.129</v>
      </c>
      <c r="R98" s="75"/>
      <c r="S98" s="75" t="n">
        <v>37035.7922</v>
      </c>
      <c r="T98" s="75" t="n">
        <v>-5495.49371</v>
      </c>
      <c r="U98" s="75" t="n">
        <v>64887.7427</v>
      </c>
      <c r="V98" s="75" t="n">
        <v>35608.7738</v>
      </c>
      <c r="W98" s="75" t="n">
        <v>221653.154</v>
      </c>
      <c r="X98" s="75" t="n">
        <v>-11012.3148</v>
      </c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75"/>
      <c r="AK98" s="75"/>
      <c r="AL98" s="75"/>
      <c r="AM98" s="75"/>
      <c r="AN98" s="75"/>
      <c r="AO98" s="75"/>
      <c r="AP98" s="75"/>
      <c r="AQ98" s="75"/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</row>
    <row r="99" customFormat="false" ht="14.5" hidden="false" customHeight="false" outlineLevel="0" collapsed="false">
      <c r="A99" s="26" t="n">
        <v>32.7799999999995</v>
      </c>
      <c r="B99" s="26" t="n">
        <v>11.3008569266395</v>
      </c>
      <c r="C99" s="26" t="n">
        <v>4.13263412147488</v>
      </c>
      <c r="E99" s="75" t="n">
        <v>-18904.6611</v>
      </c>
      <c r="F99" s="75" t="n">
        <v>-198737.273</v>
      </c>
      <c r="G99" s="75" t="n">
        <v>633872.26</v>
      </c>
      <c r="H99" s="75" t="n">
        <v>5936076.25</v>
      </c>
      <c r="I99" s="75" t="n">
        <v>567472.232</v>
      </c>
      <c r="J99" s="75" t="n">
        <v>-46595.1227</v>
      </c>
      <c r="K99" s="75"/>
      <c r="L99" s="75" t="n">
        <v>87640.2778</v>
      </c>
      <c r="M99" s="75" t="n">
        <v>-36403.9543</v>
      </c>
      <c r="N99" s="75" t="n">
        <v>278554.983</v>
      </c>
      <c r="O99" s="75" t="n">
        <v>503810.738</v>
      </c>
      <c r="P99" s="75" t="n">
        <v>1356582.3</v>
      </c>
      <c r="Q99" s="75" t="n">
        <v>-31516.3007</v>
      </c>
      <c r="R99" s="75"/>
      <c r="S99" s="75" t="n">
        <v>34470.2459</v>
      </c>
      <c r="T99" s="75" t="n">
        <v>-5927.04775</v>
      </c>
      <c r="U99" s="75" t="n">
        <v>64190.894</v>
      </c>
      <c r="V99" s="75" t="n">
        <v>38151.4743</v>
      </c>
      <c r="W99" s="75" t="n">
        <v>193203.739</v>
      </c>
      <c r="X99" s="75" t="n">
        <v>-11091.8429</v>
      </c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</row>
    <row r="100" customFormat="false" ht="14.5" hidden="false" customHeight="false" outlineLevel="0" collapsed="false">
      <c r="A100" s="26" t="n">
        <v>33.1799999999995</v>
      </c>
      <c r="B100" s="26" t="n">
        <v>11.1157013179595</v>
      </c>
      <c r="C100" s="26" t="n">
        <v>3.64510632749119</v>
      </c>
      <c r="E100" s="75" t="n">
        <v>46793.663</v>
      </c>
      <c r="F100" s="75" t="n">
        <v>-169614.445</v>
      </c>
      <c r="G100" s="75" t="n">
        <v>658741.091</v>
      </c>
      <c r="H100" s="75" t="n">
        <v>5283162.42</v>
      </c>
      <c r="I100" s="75" t="n">
        <v>2339291.83</v>
      </c>
      <c r="J100" s="75" t="n">
        <v>-59269.0288</v>
      </c>
      <c r="K100" s="75"/>
      <c r="L100" s="75" t="n">
        <v>94480.6241</v>
      </c>
      <c r="M100" s="75" t="n">
        <v>-6076.91492</v>
      </c>
      <c r="N100" s="75" t="n">
        <v>282118.223</v>
      </c>
      <c r="O100" s="75" t="n">
        <v>230398.772</v>
      </c>
      <c r="P100" s="75" t="n">
        <v>1521480.24</v>
      </c>
      <c r="Q100" s="75" t="n">
        <v>-34974.3391</v>
      </c>
      <c r="R100" s="75"/>
      <c r="S100" s="75" t="n">
        <v>39751.2082</v>
      </c>
      <c r="T100" s="75" t="n">
        <v>-3807.37395</v>
      </c>
      <c r="U100" s="75" t="n">
        <v>64500.432</v>
      </c>
      <c r="V100" s="75" t="n">
        <v>36462.2482</v>
      </c>
      <c r="W100" s="75" t="n">
        <v>218308.191</v>
      </c>
      <c r="X100" s="75" t="n">
        <v>-11940.6612</v>
      </c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</row>
    <row r="101" customFormat="false" ht="14.5" hidden="false" customHeight="false" outlineLevel="0" collapsed="false">
      <c r="A101" s="26" t="n">
        <v>33.5799999999995</v>
      </c>
      <c r="B101" s="26" t="n">
        <v>10.8649416597652</v>
      </c>
      <c r="C101" s="26" t="n">
        <v>3.15588986072749</v>
      </c>
      <c r="E101" s="75" t="n">
        <v>101977.995</v>
      </c>
      <c r="F101" s="75" t="n">
        <v>-134751.904</v>
      </c>
      <c r="G101" s="75" t="n">
        <v>658492.425</v>
      </c>
      <c r="H101" s="75" t="n">
        <v>4633762.78</v>
      </c>
      <c r="I101" s="75" t="n">
        <v>3311979.18</v>
      </c>
      <c r="J101" s="75" t="n">
        <v>-47970.9883</v>
      </c>
      <c r="K101" s="75"/>
      <c r="L101" s="75" t="n">
        <v>94345.784</v>
      </c>
      <c r="M101" s="75" t="n">
        <v>3963.254</v>
      </c>
      <c r="N101" s="75" t="n">
        <v>281850.687</v>
      </c>
      <c r="O101" s="75" t="n">
        <v>131695.265</v>
      </c>
      <c r="P101" s="75" t="n">
        <v>1472132.21</v>
      </c>
      <c r="Q101" s="75" t="n">
        <v>-25186.6612</v>
      </c>
      <c r="R101" s="75"/>
      <c r="S101" s="75" t="n">
        <v>39480.416</v>
      </c>
      <c r="T101" s="75" t="n">
        <v>-1989.82478</v>
      </c>
      <c r="U101" s="75" t="n">
        <v>63851.9732</v>
      </c>
      <c r="V101" s="75" t="n">
        <v>27208.4841</v>
      </c>
      <c r="W101" s="75" t="n">
        <v>231256.84</v>
      </c>
      <c r="X101" s="75" t="n">
        <v>-9098.24444</v>
      </c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</row>
    <row r="102" customFormat="false" ht="14.5" hidden="false" customHeight="false" outlineLevel="0" collapsed="false">
      <c r="A102" s="26" t="n">
        <v>33.9799999999995</v>
      </c>
      <c r="B102" s="26" t="n">
        <v>10.9624176325493</v>
      </c>
      <c r="C102" s="26" t="n">
        <v>3.06705752160131</v>
      </c>
      <c r="E102" s="75" t="n">
        <v>188335.876</v>
      </c>
      <c r="F102" s="75" t="n">
        <v>-113214.004</v>
      </c>
      <c r="G102" s="75" t="n">
        <v>600500.368</v>
      </c>
      <c r="H102" s="75" t="n">
        <v>5106227.65</v>
      </c>
      <c r="I102" s="75" t="n">
        <v>4808863.19</v>
      </c>
      <c r="J102" s="75" t="n">
        <v>-43619.0853</v>
      </c>
      <c r="K102" s="75"/>
      <c r="L102" s="75" t="n">
        <v>117030.993</v>
      </c>
      <c r="M102" s="75" t="n">
        <v>4594.59205</v>
      </c>
      <c r="N102" s="75" t="n">
        <v>266624.495</v>
      </c>
      <c r="O102" s="75" t="n">
        <v>-12611.7107</v>
      </c>
      <c r="P102" s="75" t="n">
        <v>1720927.67</v>
      </c>
      <c r="Q102" s="75" t="n">
        <v>-31760.0739</v>
      </c>
      <c r="R102" s="75"/>
      <c r="S102" s="75" t="n">
        <v>41876.5482</v>
      </c>
      <c r="T102" s="75" t="n">
        <v>4310.33212</v>
      </c>
      <c r="U102" s="75" t="n">
        <v>60678.0896</v>
      </c>
      <c r="V102" s="75" t="n">
        <v>-6183.12177</v>
      </c>
      <c r="W102" s="75" t="n">
        <v>216694.24</v>
      </c>
      <c r="X102" s="75" t="n">
        <v>-9578.41127</v>
      </c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/>
      <c r="BK102" s="75"/>
      <c r="BL102" s="75"/>
      <c r="BM102" s="75"/>
      <c r="BN102" s="75"/>
    </row>
    <row r="103" customFormat="false" ht="14.5" hidden="false" customHeight="false" outlineLevel="0" collapsed="false">
      <c r="A103" s="26" t="n">
        <v>34.3799999999994</v>
      </c>
      <c r="B103" s="26" t="n">
        <v>10.8852278989526</v>
      </c>
      <c r="C103" s="26" t="n">
        <v>3.01216019498485</v>
      </c>
      <c r="E103" s="75" t="n">
        <v>206092.007</v>
      </c>
      <c r="F103" s="75" t="n">
        <v>-97833.8541</v>
      </c>
      <c r="G103" s="75" t="n">
        <v>541517.88</v>
      </c>
      <c r="H103" s="75" t="n">
        <v>4416037.82</v>
      </c>
      <c r="I103" s="75" t="n">
        <v>5811607.29</v>
      </c>
      <c r="J103" s="75" t="n">
        <v>-49766.5908</v>
      </c>
      <c r="K103" s="75"/>
      <c r="L103" s="75" t="n">
        <v>113307.584</v>
      </c>
      <c r="M103" s="75" t="n">
        <v>32792.2411</v>
      </c>
      <c r="N103" s="75" t="n">
        <v>251217.446</v>
      </c>
      <c r="O103" s="75" t="n">
        <v>-292387.815</v>
      </c>
      <c r="P103" s="75" t="n">
        <v>1762616.86</v>
      </c>
      <c r="Q103" s="75" t="n">
        <v>-31452.6921</v>
      </c>
      <c r="R103" s="75"/>
      <c r="S103" s="75" t="n">
        <v>46647.2356</v>
      </c>
      <c r="T103" s="75" t="n">
        <v>7813.18918</v>
      </c>
      <c r="U103" s="75" t="n">
        <v>58089.7632</v>
      </c>
      <c r="V103" s="75" t="n">
        <v>-20376.2913</v>
      </c>
      <c r="W103" s="75" t="n">
        <v>273001.82</v>
      </c>
      <c r="X103" s="75" t="n">
        <v>-11181.1061</v>
      </c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</row>
    <row r="104" customFormat="false" ht="14.5" hidden="false" customHeight="false" outlineLevel="0" collapsed="false">
      <c r="A104" s="26" t="n">
        <v>34.7799999999994</v>
      </c>
      <c r="B104" s="26" t="n">
        <v>10.7189413183537</v>
      </c>
      <c r="C104" s="26" t="n">
        <v>2.95388044067272</v>
      </c>
      <c r="E104" s="75" t="n">
        <v>206018.542</v>
      </c>
      <c r="F104" s="75" t="n">
        <v>-101531.035</v>
      </c>
      <c r="G104" s="75" t="n">
        <v>479922.189</v>
      </c>
      <c r="H104" s="75" t="n">
        <v>4569254.62</v>
      </c>
      <c r="I104" s="75" t="n">
        <v>5675022.94</v>
      </c>
      <c r="J104" s="75" t="n">
        <v>-44330.6654</v>
      </c>
      <c r="K104" s="75"/>
      <c r="L104" s="75" t="n">
        <v>117936.046</v>
      </c>
      <c r="M104" s="75" t="n">
        <v>25268.8368</v>
      </c>
      <c r="N104" s="75" t="n">
        <v>239633.331</v>
      </c>
      <c r="O104" s="75" t="n">
        <v>-155251.859</v>
      </c>
      <c r="P104" s="75" t="n">
        <v>1674471.34</v>
      </c>
      <c r="Q104" s="75" t="n">
        <v>-27690.6552</v>
      </c>
      <c r="R104" s="75"/>
      <c r="S104" s="75" t="n">
        <v>39295.0563</v>
      </c>
      <c r="T104" s="75" t="n">
        <v>4170.90358</v>
      </c>
      <c r="U104" s="75" t="n">
        <v>56444.2592</v>
      </c>
      <c r="V104" s="75" t="n">
        <v>-2217.14903</v>
      </c>
      <c r="W104" s="75" t="n">
        <v>235772.881</v>
      </c>
      <c r="X104" s="75" t="n">
        <v>-6967.37271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5"/>
      <c r="AX104" s="75"/>
      <c r="AY104" s="75"/>
      <c r="AZ104" s="75"/>
      <c r="BA104" s="75"/>
      <c r="BB104" s="75"/>
      <c r="BC104" s="75"/>
      <c r="BD104" s="75"/>
      <c r="BE104" s="75"/>
      <c r="BF104" s="75"/>
      <c r="BG104" s="75"/>
      <c r="BH104" s="75"/>
      <c r="BI104" s="75"/>
      <c r="BJ104" s="75"/>
      <c r="BK104" s="75"/>
      <c r="BL104" s="75"/>
      <c r="BM104" s="75"/>
      <c r="BN104" s="75"/>
    </row>
    <row r="105" customFormat="false" ht="14.5" hidden="false" customHeight="false" outlineLevel="0" collapsed="false">
      <c r="A105" s="26" t="n">
        <v>35.1799999999994</v>
      </c>
      <c r="B105" s="26" t="n">
        <v>10.9176285667742</v>
      </c>
      <c r="C105" s="26" t="n">
        <v>2.89223516664946</v>
      </c>
      <c r="E105" s="75" t="n">
        <v>180062.002</v>
      </c>
      <c r="F105" s="75" t="n">
        <v>-99217.7876</v>
      </c>
      <c r="G105" s="75" t="n">
        <v>392738.625</v>
      </c>
      <c r="H105" s="75" t="n">
        <v>4848947.48</v>
      </c>
      <c r="I105" s="75" t="n">
        <v>4848619.01</v>
      </c>
      <c r="J105" s="75" t="n">
        <v>-27860.7898</v>
      </c>
      <c r="K105" s="75"/>
      <c r="L105" s="75" t="n">
        <v>115257.233</v>
      </c>
      <c r="M105" s="75" t="n">
        <v>10088.6101</v>
      </c>
      <c r="N105" s="75" t="n">
        <v>219389.528</v>
      </c>
      <c r="O105" s="75" t="n">
        <v>-51862.1366</v>
      </c>
      <c r="P105" s="75" t="n">
        <v>1779791.82</v>
      </c>
      <c r="Q105" s="75" t="n">
        <v>-19390.0833</v>
      </c>
      <c r="R105" s="75"/>
      <c r="S105" s="75" t="n">
        <v>45959.6659</v>
      </c>
      <c r="T105" s="75" t="n">
        <v>3382.6032</v>
      </c>
      <c r="U105" s="75" t="n">
        <v>54722.1641</v>
      </c>
      <c r="V105" s="75" t="n">
        <v>-6266.12578</v>
      </c>
      <c r="W105" s="75" t="n">
        <v>262572.841</v>
      </c>
      <c r="X105" s="75" t="n">
        <v>-8207.0554</v>
      </c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</row>
    <row r="106" customFormat="false" ht="14.5" hidden="false" customHeight="false" outlineLevel="0" collapsed="false">
      <c r="A106" s="26" t="n">
        <v>35.5799999999994</v>
      </c>
      <c r="B106" s="26" t="n">
        <v>10.8538227452999</v>
      </c>
      <c r="C106" s="26" t="n">
        <v>2.82581277679521</v>
      </c>
      <c r="E106" s="75" t="n">
        <v>129597.448</v>
      </c>
      <c r="F106" s="75" t="n">
        <v>-149911.373</v>
      </c>
      <c r="G106" s="75" t="n">
        <v>336708.798</v>
      </c>
      <c r="H106" s="75" t="n">
        <v>6079427.51</v>
      </c>
      <c r="I106" s="75" t="n">
        <v>4584868.51</v>
      </c>
      <c r="J106" s="75" t="n">
        <v>-22769.9283</v>
      </c>
      <c r="K106" s="75"/>
      <c r="L106" s="75" t="n">
        <v>138719.167</v>
      </c>
      <c r="M106" s="75" t="n">
        <v>7352.10597</v>
      </c>
      <c r="N106" s="75" t="n">
        <v>200612.624</v>
      </c>
      <c r="O106" s="75" t="n">
        <v>19204.0731</v>
      </c>
      <c r="P106" s="75" t="n">
        <v>2136226.2</v>
      </c>
      <c r="Q106" s="75" t="n">
        <v>-19497.9677</v>
      </c>
      <c r="R106" s="75"/>
      <c r="S106" s="75" t="n">
        <v>53538.3165</v>
      </c>
      <c r="T106" s="75" t="n">
        <v>-168.027894</v>
      </c>
      <c r="U106" s="75" t="n">
        <v>49421.2512</v>
      </c>
      <c r="V106" s="75" t="n">
        <v>17569.9849</v>
      </c>
      <c r="W106" s="75" t="n">
        <v>276157.605</v>
      </c>
      <c r="X106" s="75" t="n">
        <v>-7069.79799</v>
      </c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/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</row>
    <row r="107" customFormat="false" ht="14.5" hidden="false" customHeight="false" outlineLevel="0" collapsed="false">
      <c r="A107" s="26" t="n">
        <v>35.9799999999994</v>
      </c>
      <c r="B107" s="26" t="n">
        <v>10.7068158125353</v>
      </c>
      <c r="C107" s="26" t="n">
        <v>2.75767625764611</v>
      </c>
      <c r="E107" s="75" t="n">
        <v>87395.753</v>
      </c>
      <c r="F107" s="75" t="n">
        <v>-182101.825</v>
      </c>
      <c r="G107" s="75" t="n">
        <v>313716.42</v>
      </c>
      <c r="H107" s="75" t="n">
        <v>7020065.41</v>
      </c>
      <c r="I107" s="75" t="n">
        <v>3564121.11</v>
      </c>
      <c r="J107" s="75" t="n">
        <v>-43498.983</v>
      </c>
      <c r="K107" s="75"/>
      <c r="L107" s="75" t="n">
        <v>139082.868</v>
      </c>
      <c r="M107" s="75" t="n">
        <v>-14833.1199</v>
      </c>
      <c r="N107" s="75" t="n">
        <v>196033.473</v>
      </c>
      <c r="O107" s="75" t="n">
        <v>367343.025</v>
      </c>
      <c r="P107" s="75" t="n">
        <v>2226798.87</v>
      </c>
      <c r="Q107" s="75" t="n">
        <v>-37017.2658</v>
      </c>
      <c r="R107" s="75"/>
      <c r="S107" s="75" t="n">
        <v>60090.1916</v>
      </c>
      <c r="T107" s="75" t="n">
        <v>-8107.60828</v>
      </c>
      <c r="U107" s="75" t="n">
        <v>49382.1035</v>
      </c>
      <c r="V107" s="75" t="n">
        <v>56432.5963</v>
      </c>
      <c r="W107" s="75" t="n">
        <v>342035.052</v>
      </c>
      <c r="X107" s="75" t="n">
        <v>-13583.7737</v>
      </c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/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</row>
    <row r="108" customFormat="false" ht="14.5" hidden="false" customHeight="false" outlineLevel="0" collapsed="false">
      <c r="A108" s="26" t="n">
        <v>36.3799999999994</v>
      </c>
      <c r="B108" s="26" t="n">
        <v>10.5860223673487</v>
      </c>
      <c r="C108" s="26" t="n">
        <v>2.6937329473094</v>
      </c>
      <c r="E108" s="75" t="n">
        <v>10517.0736</v>
      </c>
      <c r="F108" s="75" t="n">
        <v>-224779.214</v>
      </c>
      <c r="G108" s="75" t="n">
        <v>334375.853</v>
      </c>
      <c r="H108" s="75" t="n">
        <v>7490626.25</v>
      </c>
      <c r="I108" s="75" t="n">
        <v>2037770.04</v>
      </c>
      <c r="J108" s="75" t="n">
        <v>-43442.2656</v>
      </c>
      <c r="K108" s="75"/>
      <c r="L108" s="75" t="n">
        <v>134379.422</v>
      </c>
      <c r="M108" s="75" t="n">
        <v>-34041.7905</v>
      </c>
      <c r="N108" s="75" t="n">
        <v>205288.824</v>
      </c>
      <c r="O108" s="75" t="n">
        <v>462707.174</v>
      </c>
      <c r="P108" s="75" t="n">
        <v>1990703.54</v>
      </c>
      <c r="Q108" s="75" t="n">
        <v>-27857.7044</v>
      </c>
      <c r="R108" s="75"/>
      <c r="S108" s="75" t="n">
        <v>47397.9639</v>
      </c>
      <c r="T108" s="75" t="n">
        <v>-5234.34978</v>
      </c>
      <c r="U108" s="75" t="n">
        <v>52348.4164</v>
      </c>
      <c r="V108" s="75" t="n">
        <v>30315.9341</v>
      </c>
      <c r="W108" s="75" t="n">
        <v>256541.07</v>
      </c>
      <c r="X108" s="75" t="n">
        <v>-5002.40155</v>
      </c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/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</row>
    <row r="109" customFormat="false" ht="14.5" hidden="false" customHeight="false" outlineLevel="0" collapsed="false">
      <c r="A109" s="26" t="n">
        <v>36.7799999999994</v>
      </c>
      <c r="B109" s="26" t="n">
        <v>10.5221716641805</v>
      </c>
      <c r="C109" s="26" t="n">
        <v>2.62551442071108</v>
      </c>
      <c r="E109" s="75" t="n">
        <v>-52553.0096</v>
      </c>
      <c r="F109" s="75" t="n">
        <v>-208549.614</v>
      </c>
      <c r="G109" s="75" t="n">
        <v>365367.033</v>
      </c>
      <c r="H109" s="75" t="n">
        <v>6496196.18</v>
      </c>
      <c r="I109" s="75" t="n">
        <v>513771.274</v>
      </c>
      <c r="J109" s="75" t="n">
        <v>-39266.1917</v>
      </c>
      <c r="K109" s="75"/>
      <c r="L109" s="75" t="n">
        <v>100208.751</v>
      </c>
      <c r="M109" s="75" t="n">
        <v>-40121.2733</v>
      </c>
      <c r="N109" s="75" t="n">
        <v>200920.32</v>
      </c>
      <c r="O109" s="75" t="n">
        <v>609248.518</v>
      </c>
      <c r="P109" s="75" t="n">
        <v>1744936.36</v>
      </c>
      <c r="Q109" s="75" t="n">
        <v>-25477.2599</v>
      </c>
      <c r="R109" s="75"/>
      <c r="S109" s="75" t="n">
        <v>51179.2987</v>
      </c>
      <c r="T109" s="75" t="n">
        <v>-10191.2486</v>
      </c>
      <c r="U109" s="75" t="n">
        <v>48128.4484</v>
      </c>
      <c r="V109" s="75" t="n">
        <v>60234.8364</v>
      </c>
      <c r="W109" s="75" t="n">
        <v>299791.856</v>
      </c>
      <c r="X109" s="75" t="n">
        <v>-8738.08507</v>
      </c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</row>
    <row r="110" customFormat="false" ht="14.5" hidden="false" customHeight="false" outlineLevel="0" collapsed="false">
      <c r="A110" s="26" t="n">
        <v>37.1799999999994</v>
      </c>
      <c r="B110" s="26" t="n">
        <v>10.621042025252</v>
      </c>
      <c r="C110" s="26" t="n">
        <v>2.55779950109637</v>
      </c>
      <c r="E110" s="75" t="n">
        <v>-57281.4245</v>
      </c>
      <c r="F110" s="75" t="n">
        <v>-208291.729</v>
      </c>
      <c r="G110" s="75" t="n">
        <v>420755.989</v>
      </c>
      <c r="H110" s="75" t="n">
        <v>6410610.68</v>
      </c>
      <c r="I110" s="75" t="n">
        <v>-83056.8803</v>
      </c>
      <c r="J110" s="75" t="n">
        <v>-38847.2369</v>
      </c>
      <c r="K110" s="75"/>
      <c r="L110" s="75" t="n">
        <v>91436.0781</v>
      </c>
      <c r="M110" s="75" t="n">
        <v>-51146.0148</v>
      </c>
      <c r="N110" s="75" t="n">
        <v>221207.374</v>
      </c>
      <c r="O110" s="75" t="n">
        <v>572595.261</v>
      </c>
      <c r="P110" s="75" t="n">
        <v>1480436.03</v>
      </c>
      <c r="Q110" s="75" t="n">
        <v>-25885.7884</v>
      </c>
      <c r="R110" s="75"/>
      <c r="S110" s="75" t="n">
        <v>41201.0339</v>
      </c>
      <c r="T110" s="75" t="n">
        <v>-5762.85722</v>
      </c>
      <c r="U110" s="75" t="n">
        <v>52415.3836</v>
      </c>
      <c r="V110" s="75" t="n">
        <v>38093.4916</v>
      </c>
      <c r="W110" s="75" t="n">
        <v>242378.178</v>
      </c>
      <c r="X110" s="75" t="n">
        <v>-7118.16555</v>
      </c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</row>
    <row r="111" customFormat="false" ht="14.5" hidden="false" customHeight="false" outlineLevel="0" collapsed="false">
      <c r="A111" s="26" t="n">
        <v>37.5799999999994</v>
      </c>
      <c r="B111" s="26" t="n">
        <v>10.5831918603478</v>
      </c>
      <c r="C111" s="26" t="n">
        <v>2.49388000861521</v>
      </c>
      <c r="E111" s="75" t="n">
        <v>-71520.1741</v>
      </c>
      <c r="F111" s="75" t="n">
        <v>-204448.124</v>
      </c>
      <c r="G111" s="75" t="n">
        <v>488064.509</v>
      </c>
      <c r="H111" s="75" t="n">
        <v>6268698.27</v>
      </c>
      <c r="I111" s="75" t="n">
        <v>-416442.9</v>
      </c>
      <c r="J111" s="75" t="n">
        <v>-27827.7688</v>
      </c>
      <c r="K111" s="75"/>
      <c r="L111" s="75" t="n">
        <v>86604.1175</v>
      </c>
      <c r="M111" s="75" t="n">
        <v>-53419.4109</v>
      </c>
      <c r="N111" s="75" t="n">
        <v>234969.304</v>
      </c>
      <c r="O111" s="75" t="n">
        <v>615480.35</v>
      </c>
      <c r="P111" s="75" t="n">
        <v>1502431.94</v>
      </c>
      <c r="Q111" s="75" t="n">
        <v>-20476.0002</v>
      </c>
      <c r="R111" s="75"/>
      <c r="S111" s="75" t="n">
        <v>42350.7058</v>
      </c>
      <c r="T111" s="75" t="n">
        <v>-6588.90524</v>
      </c>
      <c r="U111" s="75" t="n">
        <v>54617.3261</v>
      </c>
      <c r="V111" s="75" t="n">
        <v>40693.0061</v>
      </c>
      <c r="W111" s="75" t="n">
        <v>237870.831</v>
      </c>
      <c r="X111" s="75" t="n">
        <v>-7031.18243</v>
      </c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75"/>
      <c r="AK111" s="75"/>
      <c r="AL111" s="75"/>
      <c r="AM111" s="75"/>
      <c r="AN111" s="75"/>
      <c r="AO111" s="75"/>
      <c r="AP111" s="75"/>
      <c r="AQ111" s="75"/>
      <c r="AR111" s="75"/>
      <c r="AS111" s="75"/>
      <c r="AT111" s="75"/>
      <c r="AU111" s="75"/>
      <c r="AV111" s="75"/>
      <c r="AW111" s="75"/>
      <c r="AX111" s="75"/>
      <c r="AY111" s="75"/>
      <c r="AZ111" s="75"/>
      <c r="BA111" s="75"/>
      <c r="BB111" s="75"/>
      <c r="BC111" s="75"/>
      <c r="BD111" s="75"/>
      <c r="BE111" s="75"/>
      <c r="BF111" s="75"/>
      <c r="BG111" s="75"/>
      <c r="BH111" s="75"/>
      <c r="BI111" s="75"/>
      <c r="BJ111" s="75"/>
      <c r="BK111" s="75"/>
      <c r="BL111" s="75"/>
      <c r="BM111" s="75"/>
      <c r="BN111" s="75"/>
    </row>
    <row r="112" customFormat="false" ht="14.5" hidden="false" customHeight="false" outlineLevel="0" collapsed="false">
      <c r="A112" s="26" t="n">
        <v>37.9799999999994</v>
      </c>
      <c r="B112" s="26" t="n">
        <v>10.6094316084914</v>
      </c>
      <c r="C112" s="26" t="n">
        <v>2.42858662636669</v>
      </c>
      <c r="E112" s="75" t="n">
        <v>-39522.8609</v>
      </c>
      <c r="F112" s="75" t="n">
        <v>-208761.187</v>
      </c>
      <c r="G112" s="75" t="n">
        <v>550406.184</v>
      </c>
      <c r="H112" s="75" t="n">
        <v>6044619.48</v>
      </c>
      <c r="I112" s="75" t="n">
        <v>329854.549</v>
      </c>
      <c r="J112" s="75" t="n">
        <v>-44210.2274</v>
      </c>
      <c r="K112" s="75"/>
      <c r="L112" s="75" t="n">
        <v>84420.8936</v>
      </c>
      <c r="M112" s="75" t="n">
        <v>-37238.6249</v>
      </c>
      <c r="N112" s="75" t="n">
        <v>246027.869</v>
      </c>
      <c r="O112" s="75" t="n">
        <v>531960.997</v>
      </c>
      <c r="P112" s="75" t="n">
        <v>1357576.84</v>
      </c>
      <c r="Q112" s="75" t="n">
        <v>-27889.152</v>
      </c>
      <c r="R112" s="75"/>
      <c r="S112" s="75" t="n">
        <v>35563.3885</v>
      </c>
      <c r="T112" s="75" t="n">
        <v>-7555.30446</v>
      </c>
      <c r="U112" s="75" t="n">
        <v>57771.7963</v>
      </c>
      <c r="V112" s="75" t="n">
        <v>48218.9348</v>
      </c>
      <c r="W112" s="75" t="n">
        <v>223611.056</v>
      </c>
      <c r="X112" s="75" t="n">
        <v>-9848.49828</v>
      </c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</row>
    <row r="113" customFormat="false" ht="14.5" hidden="false" customHeight="false" outlineLevel="0" collapsed="false">
      <c r="A113" s="26" t="n">
        <v>38.3799999999994</v>
      </c>
      <c r="B113" s="26" t="n">
        <v>10.5727720498856</v>
      </c>
      <c r="C113" s="26" t="n">
        <v>2.37457611809595</v>
      </c>
      <c r="E113" s="75" t="n">
        <v>707.466057</v>
      </c>
      <c r="F113" s="75" t="n">
        <v>-178475.8</v>
      </c>
      <c r="G113" s="75" t="n">
        <v>600039.889</v>
      </c>
      <c r="H113" s="75" t="n">
        <v>5434013.29</v>
      </c>
      <c r="I113" s="75" t="n">
        <v>1432660.21</v>
      </c>
      <c r="J113" s="75" t="n">
        <v>-39981.69</v>
      </c>
      <c r="K113" s="75"/>
      <c r="L113" s="75" t="n">
        <v>94951.9502</v>
      </c>
      <c r="M113" s="75" t="n">
        <v>-19078.1717</v>
      </c>
      <c r="N113" s="75" t="n">
        <v>259048.643</v>
      </c>
      <c r="O113" s="75" t="n">
        <v>237304.341</v>
      </c>
      <c r="P113" s="75" t="n">
        <v>1423928.89</v>
      </c>
      <c r="Q113" s="75" t="n">
        <v>-25729.4109</v>
      </c>
      <c r="R113" s="75"/>
      <c r="S113" s="75" t="n">
        <v>34778.125</v>
      </c>
      <c r="T113" s="75" t="n">
        <v>71.9088528</v>
      </c>
      <c r="U113" s="75" t="n">
        <v>58628.4427</v>
      </c>
      <c r="V113" s="75" t="n">
        <v>7046.07451</v>
      </c>
      <c r="W113" s="75" t="n">
        <v>190679.118</v>
      </c>
      <c r="X113" s="75" t="n">
        <v>-8019.26979</v>
      </c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</row>
    <row r="114" customFormat="false" ht="14.5" hidden="false" customHeight="false" outlineLevel="0" collapsed="false">
      <c r="A114" s="26" t="n">
        <v>38.7799999999994</v>
      </c>
      <c r="B114" s="26" t="n">
        <v>10.5541549322484</v>
      </c>
      <c r="C114" s="26" t="n">
        <v>2.31279325398777</v>
      </c>
      <c r="E114" s="75" t="n">
        <v>66003.0121</v>
      </c>
      <c r="F114" s="75" t="n">
        <v>-137038.627</v>
      </c>
      <c r="G114" s="75" t="n">
        <v>610905.792</v>
      </c>
      <c r="H114" s="75" t="n">
        <v>4639860.54</v>
      </c>
      <c r="I114" s="75" t="n">
        <v>2415860.82</v>
      </c>
      <c r="J114" s="75" t="n">
        <v>-45457.8308</v>
      </c>
      <c r="K114" s="75"/>
      <c r="L114" s="75" t="n">
        <v>87757.5745</v>
      </c>
      <c r="M114" s="75" t="n">
        <v>-6221.34948</v>
      </c>
      <c r="N114" s="75" t="n">
        <v>259341.111</v>
      </c>
      <c r="O114" s="75" t="n">
        <v>242055.36</v>
      </c>
      <c r="P114" s="75" t="n">
        <v>1392292.45</v>
      </c>
      <c r="Q114" s="75" t="n">
        <v>-25365.0013</v>
      </c>
      <c r="R114" s="75"/>
      <c r="S114" s="75" t="n">
        <v>36528.6819</v>
      </c>
      <c r="T114" s="75" t="n">
        <v>-4447.98878</v>
      </c>
      <c r="U114" s="75" t="n">
        <v>59164.2408</v>
      </c>
      <c r="V114" s="75" t="n">
        <v>38394.5696</v>
      </c>
      <c r="W114" s="75" t="n">
        <v>209407.948</v>
      </c>
      <c r="X114" s="75" t="n">
        <v>-9955.78823</v>
      </c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</row>
    <row r="115" customFormat="false" ht="14.5" hidden="false" customHeight="false" outlineLevel="0" collapsed="false">
      <c r="A115" s="26" t="n">
        <v>39.1799999999993</v>
      </c>
      <c r="B115" s="26" t="n">
        <v>10.4066094191564</v>
      </c>
      <c r="C115" s="26" t="n">
        <v>2.24214650360579</v>
      </c>
      <c r="E115" s="75" t="n">
        <v>125630.917</v>
      </c>
      <c r="F115" s="75" t="n">
        <v>-139975.988</v>
      </c>
      <c r="G115" s="75" t="n">
        <v>605715.817</v>
      </c>
      <c r="H115" s="75" t="n">
        <v>4766465.81</v>
      </c>
      <c r="I115" s="75" t="n">
        <v>3935870.01</v>
      </c>
      <c r="J115" s="75" t="n">
        <v>-51815.9154</v>
      </c>
      <c r="K115" s="75"/>
      <c r="L115" s="75" t="n">
        <v>102094.788</v>
      </c>
      <c r="M115" s="75" t="n">
        <v>10564.8468</v>
      </c>
      <c r="N115" s="75" t="n">
        <v>263834.332</v>
      </c>
      <c r="O115" s="75" t="n">
        <v>-84304.4679</v>
      </c>
      <c r="P115" s="75" t="n">
        <v>1412150.18</v>
      </c>
      <c r="Q115" s="75" t="n">
        <v>-27760.6256</v>
      </c>
      <c r="R115" s="75"/>
      <c r="S115" s="75" t="n">
        <v>30116.8469</v>
      </c>
      <c r="T115" s="75" t="n">
        <v>5791.40402</v>
      </c>
      <c r="U115" s="75" t="n">
        <v>61652.4599</v>
      </c>
      <c r="V115" s="75" t="n">
        <v>-19319.8179</v>
      </c>
      <c r="W115" s="75" t="n">
        <v>158055.798</v>
      </c>
      <c r="X115" s="75" t="n">
        <v>-6194.35651</v>
      </c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</row>
    <row r="116" customFormat="false" ht="14.5" hidden="false" customHeight="false" outlineLevel="0" collapsed="false">
      <c r="A116" s="26" t="n">
        <v>39.5799999999993</v>
      </c>
      <c r="B116" s="26" t="n">
        <v>10.4568137955321</v>
      </c>
      <c r="C116" s="26" t="n">
        <v>2.17047135700692</v>
      </c>
      <c r="E116" s="75" t="n">
        <v>173381.876</v>
      </c>
      <c r="F116" s="75" t="n">
        <v>-80405.1214</v>
      </c>
      <c r="G116" s="75" t="n">
        <v>557054.104</v>
      </c>
      <c r="H116" s="75" t="n">
        <v>3724668.2</v>
      </c>
      <c r="I116" s="75" t="n">
        <v>4808618.15</v>
      </c>
      <c r="J116" s="75" t="n">
        <v>-42687.6117</v>
      </c>
      <c r="K116" s="75"/>
      <c r="L116" s="75" t="n">
        <v>100326.275</v>
      </c>
      <c r="M116" s="75" t="n">
        <v>22351.7775</v>
      </c>
      <c r="N116" s="75" t="n">
        <v>242412.332</v>
      </c>
      <c r="O116" s="75" t="n">
        <v>-118646.023</v>
      </c>
      <c r="P116" s="75" t="n">
        <v>1526297.5</v>
      </c>
      <c r="Q116" s="75" t="n">
        <v>-23964.4163</v>
      </c>
      <c r="R116" s="75"/>
      <c r="S116" s="75" t="n">
        <v>38174.5044</v>
      </c>
      <c r="T116" s="75" t="n">
        <v>3690.30727</v>
      </c>
      <c r="U116" s="75" t="n">
        <v>55032.5672</v>
      </c>
      <c r="V116" s="75" t="n">
        <v>-2868.45394</v>
      </c>
      <c r="W116" s="75" t="n">
        <v>211886.85</v>
      </c>
      <c r="X116" s="75" t="n">
        <v>-8345.95857</v>
      </c>
      <c r="Y116" s="75"/>
      <c r="Z116" s="75"/>
      <c r="AA116" s="75"/>
      <c r="AB116" s="75"/>
      <c r="AC116" s="75"/>
      <c r="AD116" s="75"/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</row>
    <row r="117" customFormat="false" ht="14.5" hidden="false" customHeight="false" outlineLevel="0" collapsed="false">
      <c r="A117" s="26" t="n">
        <v>39.9799999999993</v>
      </c>
      <c r="B117" s="26" t="n">
        <v>10.8026836837744</v>
      </c>
      <c r="C117" s="26" t="n">
        <v>2.10145788584532</v>
      </c>
      <c r="E117" s="75" t="n">
        <v>202574.959</v>
      </c>
      <c r="F117" s="75" t="n">
        <v>-65817.7771</v>
      </c>
      <c r="G117" s="75" t="n">
        <v>497620.613</v>
      </c>
      <c r="H117" s="75" t="n">
        <v>3552698.4</v>
      </c>
      <c r="I117" s="75" t="n">
        <v>5672729</v>
      </c>
      <c r="J117" s="75" t="n">
        <v>-39711.7254</v>
      </c>
      <c r="K117" s="75"/>
      <c r="L117" s="75" t="n">
        <v>106931.277</v>
      </c>
      <c r="M117" s="75" t="n">
        <v>33359.5184</v>
      </c>
      <c r="N117" s="75" t="n">
        <v>237254.054</v>
      </c>
      <c r="O117" s="75" t="n">
        <v>-262717.478</v>
      </c>
      <c r="P117" s="75" t="n">
        <v>1585946.21</v>
      </c>
      <c r="Q117" s="75" t="n">
        <v>-23314.2446</v>
      </c>
      <c r="R117" s="75"/>
      <c r="S117" s="75" t="n">
        <v>38460.9321</v>
      </c>
      <c r="T117" s="75" t="n">
        <v>6573.63786</v>
      </c>
      <c r="U117" s="75" t="n">
        <v>56118.3812</v>
      </c>
      <c r="V117" s="75" t="n">
        <v>-16892.1503</v>
      </c>
      <c r="W117" s="75" t="n">
        <v>223657.481</v>
      </c>
      <c r="X117" s="75" t="n">
        <v>-7537.26495</v>
      </c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</row>
    <row r="118" customFormat="false" ht="14.5" hidden="false" customHeight="false" outlineLevel="0" collapsed="false">
      <c r="A118" s="26" t="n">
        <v>40.3799999999993</v>
      </c>
      <c r="B118" s="26" t="n">
        <v>10.7321931637043</v>
      </c>
      <c r="C118" s="26" t="n">
        <v>2.0343633076354</v>
      </c>
      <c r="E118" s="75" t="n">
        <v>205136.277</v>
      </c>
      <c r="F118" s="75" t="n">
        <v>-80350.9996</v>
      </c>
      <c r="G118" s="75" t="n">
        <v>437142.76</v>
      </c>
      <c r="H118" s="75" t="n">
        <v>3773776.77</v>
      </c>
      <c r="I118" s="75" t="n">
        <v>5721291.81</v>
      </c>
      <c r="J118" s="75" t="n">
        <v>-52386.4877</v>
      </c>
      <c r="K118" s="75"/>
      <c r="L118" s="75" t="n">
        <v>103204.993</v>
      </c>
      <c r="M118" s="75" t="n">
        <v>40459.4832</v>
      </c>
      <c r="N118" s="75" t="n">
        <v>224533.421</v>
      </c>
      <c r="O118" s="75" t="n">
        <v>-350883.884</v>
      </c>
      <c r="P118" s="75" t="n">
        <v>1526199.9</v>
      </c>
      <c r="Q118" s="75" t="n">
        <v>-29329.4525</v>
      </c>
      <c r="R118" s="75"/>
      <c r="S118" s="75" t="n">
        <v>39654.9428</v>
      </c>
      <c r="T118" s="75" t="n">
        <v>5501.52958</v>
      </c>
      <c r="U118" s="75" t="n">
        <v>53412.9418</v>
      </c>
      <c r="V118" s="75" t="n">
        <v>-307.19402</v>
      </c>
      <c r="W118" s="75" t="n">
        <v>233632.685</v>
      </c>
      <c r="X118" s="75" t="n">
        <v>-7589.71571</v>
      </c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</row>
    <row r="119" customFormat="false" ht="14.5" hidden="false" customHeight="false" outlineLevel="0" collapsed="false">
      <c r="A119" s="26" t="n">
        <v>40.7799999999993</v>
      </c>
      <c r="B119" s="26" t="n">
        <v>10.6654596233898</v>
      </c>
      <c r="C119" s="26" t="n">
        <v>1.96975713669593</v>
      </c>
      <c r="E119" s="75" t="n">
        <v>176684.175</v>
      </c>
      <c r="F119" s="75" t="n">
        <v>-81344.4554</v>
      </c>
      <c r="G119" s="75" t="n">
        <v>381894.903</v>
      </c>
      <c r="H119" s="75" t="n">
        <v>3976290.12</v>
      </c>
      <c r="I119" s="75" t="n">
        <v>5017385.51</v>
      </c>
      <c r="J119" s="75" t="n">
        <v>-37975.8404</v>
      </c>
      <c r="K119" s="75"/>
      <c r="L119" s="75" t="n">
        <v>107411.159</v>
      </c>
      <c r="M119" s="75" t="n">
        <v>21608.5606</v>
      </c>
      <c r="N119" s="75" t="n">
        <v>213391.127</v>
      </c>
      <c r="O119" s="75" t="n">
        <v>-146392.748</v>
      </c>
      <c r="P119" s="75" t="n">
        <v>1664228.53</v>
      </c>
      <c r="Q119" s="75" t="n">
        <v>-20372.8713</v>
      </c>
      <c r="R119" s="75"/>
      <c r="S119" s="75" t="n">
        <v>42121.3189</v>
      </c>
      <c r="T119" s="75" t="n">
        <v>4497.41142</v>
      </c>
      <c r="U119" s="75" t="n">
        <v>50977.0752</v>
      </c>
      <c r="V119" s="75" t="n">
        <v>-8317.10255</v>
      </c>
      <c r="W119" s="75" t="n">
        <v>244068.689</v>
      </c>
      <c r="X119" s="75" t="n">
        <v>-6664.46994</v>
      </c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</row>
    <row r="120" customFormat="false" ht="14.5" hidden="false" customHeight="false" outlineLevel="0" collapsed="false">
      <c r="A120" s="26" t="n">
        <v>41.1799999999993</v>
      </c>
      <c r="B120" s="26" t="n">
        <v>10.5779852973705</v>
      </c>
      <c r="C120" s="26" t="n">
        <v>1.90049134638051</v>
      </c>
      <c r="E120" s="75" t="n">
        <v>127641.214</v>
      </c>
      <c r="F120" s="75" t="n">
        <v>-126325.052</v>
      </c>
      <c r="G120" s="75" t="n">
        <v>336981.204</v>
      </c>
      <c r="H120" s="75" t="n">
        <v>5303866.07</v>
      </c>
      <c r="I120" s="75" t="n">
        <v>4281725.06</v>
      </c>
      <c r="J120" s="75" t="n">
        <v>-32999.8192</v>
      </c>
      <c r="K120" s="75"/>
      <c r="L120" s="75" t="n">
        <v>123170.282</v>
      </c>
      <c r="M120" s="75" t="n">
        <v>3877.07679</v>
      </c>
      <c r="N120" s="75" t="n">
        <v>202717.28</v>
      </c>
      <c r="O120" s="75" t="n">
        <v>107026.774</v>
      </c>
      <c r="P120" s="75" t="n">
        <v>1918255.15</v>
      </c>
      <c r="Q120" s="75" t="n">
        <v>-23581.1019</v>
      </c>
      <c r="R120" s="75"/>
      <c r="S120" s="75" t="n">
        <v>47691.2429</v>
      </c>
      <c r="T120" s="75" t="n">
        <v>-1002.98222</v>
      </c>
      <c r="U120" s="75" t="n">
        <v>50200.1397</v>
      </c>
      <c r="V120" s="75" t="n">
        <v>14038.8185</v>
      </c>
      <c r="W120" s="75" t="n">
        <v>256496.12</v>
      </c>
      <c r="X120" s="75" t="n">
        <v>-8415.73973</v>
      </c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</row>
    <row r="121" customFormat="false" ht="14.5" hidden="false" customHeight="false" outlineLevel="0" collapsed="false">
      <c r="A121" s="26" t="n">
        <v>41.5799999999993</v>
      </c>
      <c r="B121" s="26" t="n">
        <v>10.7474653537335</v>
      </c>
      <c r="C121" s="26" t="n">
        <v>1.83173484679004</v>
      </c>
      <c r="E121" s="75" t="n">
        <v>93620.705</v>
      </c>
      <c r="F121" s="75" t="n">
        <v>-183129.032</v>
      </c>
      <c r="G121" s="75" t="n">
        <v>313980.906</v>
      </c>
      <c r="H121" s="75" t="n">
        <v>6788491.4</v>
      </c>
      <c r="I121" s="75" t="n">
        <v>3320729.46</v>
      </c>
      <c r="J121" s="75" t="n">
        <v>-42428.527</v>
      </c>
      <c r="K121" s="75"/>
      <c r="L121" s="75" t="n">
        <v>126150.383</v>
      </c>
      <c r="M121" s="75" t="n">
        <v>-20638.8441</v>
      </c>
      <c r="N121" s="75" t="n">
        <v>200295.92</v>
      </c>
      <c r="O121" s="75" t="n">
        <v>238970.421</v>
      </c>
      <c r="P121" s="75" t="n">
        <v>1896833.39</v>
      </c>
      <c r="Q121" s="75" t="n">
        <v>-29284.9896</v>
      </c>
      <c r="R121" s="75"/>
      <c r="S121" s="75" t="n">
        <v>50230.5486</v>
      </c>
      <c r="T121" s="75" t="n">
        <v>-1039.78168</v>
      </c>
      <c r="U121" s="75" t="n">
        <v>49581.3513</v>
      </c>
      <c r="V121" s="75" t="n">
        <v>19042.744</v>
      </c>
      <c r="W121" s="75" t="n">
        <v>288976.819</v>
      </c>
      <c r="X121" s="75" t="n">
        <v>-7742.42392</v>
      </c>
      <c r="Y121" s="75"/>
      <c r="Z121" s="75"/>
      <c r="AA121" s="75"/>
      <c r="AB121" s="75"/>
      <c r="AC121" s="75"/>
      <c r="AD121" s="75"/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5"/>
      <c r="AP121" s="75"/>
      <c r="AQ121" s="75"/>
      <c r="AR121" s="75"/>
      <c r="AS121" s="75"/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</row>
    <row r="122" customFormat="false" ht="14.5" hidden="false" customHeight="false" outlineLevel="0" collapsed="false">
      <c r="A122" s="26" t="n">
        <v>41.9799999999993</v>
      </c>
      <c r="B122" s="26" t="n">
        <v>10.8924115482949</v>
      </c>
      <c r="C122" s="26" t="n">
        <v>1.76274290738238</v>
      </c>
      <c r="E122" s="75" t="n">
        <v>8184.11427</v>
      </c>
      <c r="F122" s="75" t="n">
        <v>-234437.478</v>
      </c>
      <c r="G122" s="75" t="n">
        <v>340289.525</v>
      </c>
      <c r="H122" s="75" t="n">
        <v>7514800.46</v>
      </c>
      <c r="I122" s="75" t="n">
        <v>2085923.13</v>
      </c>
      <c r="J122" s="75" t="n">
        <v>-57967.2341</v>
      </c>
      <c r="K122" s="75"/>
      <c r="L122" s="75" t="n">
        <v>128616.071</v>
      </c>
      <c r="M122" s="75" t="n">
        <v>-25221.5037</v>
      </c>
      <c r="N122" s="75" t="n">
        <v>202498.506</v>
      </c>
      <c r="O122" s="75" t="n">
        <v>401552.205</v>
      </c>
      <c r="P122" s="75" t="n">
        <v>1955558.52</v>
      </c>
      <c r="Q122" s="75" t="n">
        <v>-38143.1172</v>
      </c>
      <c r="R122" s="75"/>
      <c r="S122" s="75" t="n">
        <v>49180.1609</v>
      </c>
      <c r="T122" s="75" t="n">
        <v>-6891.03147</v>
      </c>
      <c r="U122" s="75" t="n">
        <v>49762.7918</v>
      </c>
      <c r="V122" s="75" t="n">
        <v>54352.7935</v>
      </c>
      <c r="W122" s="75" t="n">
        <v>286302.432</v>
      </c>
      <c r="X122" s="75" t="n">
        <v>-11605.6945</v>
      </c>
      <c r="Y122" s="75"/>
      <c r="Z122" s="75"/>
      <c r="AA122" s="75"/>
      <c r="AB122" s="75"/>
      <c r="AC122" s="75"/>
      <c r="AD122" s="75"/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5"/>
      <c r="AP122" s="75"/>
      <c r="AQ122" s="75"/>
      <c r="AR122" s="75"/>
      <c r="AS122" s="75"/>
      <c r="AT122" s="75"/>
      <c r="AU122" s="75"/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/>
      <c r="BK122" s="75"/>
      <c r="BL122" s="75"/>
      <c r="BM122" s="75"/>
      <c r="BN122" s="75"/>
    </row>
    <row r="123" customFormat="false" ht="14.5" hidden="false" customHeight="false" outlineLevel="0" collapsed="false">
      <c r="A123" s="26" t="n">
        <v>42.3799999999993</v>
      </c>
      <c r="B123" s="26" t="n">
        <v>10.7941906348842</v>
      </c>
      <c r="C123" s="26" t="n">
        <v>1.68888890542103</v>
      </c>
      <c r="E123" s="75" t="n">
        <v>-47100.8632</v>
      </c>
      <c r="F123" s="75" t="n">
        <v>-201683.086</v>
      </c>
      <c r="G123" s="75" t="n">
        <v>389623.19</v>
      </c>
      <c r="H123" s="75" t="n">
        <v>6650845.18</v>
      </c>
      <c r="I123" s="75" t="n">
        <v>516882.065</v>
      </c>
      <c r="J123" s="75" t="n">
        <v>-8977.01186</v>
      </c>
      <c r="K123" s="75"/>
      <c r="L123" s="75" t="n">
        <v>108753.464</v>
      </c>
      <c r="M123" s="75" t="n">
        <v>-44928.1472</v>
      </c>
      <c r="N123" s="75" t="n">
        <v>216448.234</v>
      </c>
      <c r="O123" s="75" t="n">
        <v>684678.011</v>
      </c>
      <c r="P123" s="75" t="n">
        <v>1772255.69</v>
      </c>
      <c r="Q123" s="75" t="n">
        <v>-4505.36146</v>
      </c>
      <c r="R123" s="75"/>
      <c r="S123" s="75" t="n">
        <v>49936.2797</v>
      </c>
      <c r="T123" s="75" t="n">
        <v>-13735.2384</v>
      </c>
      <c r="U123" s="75" t="n">
        <v>52958.5495</v>
      </c>
      <c r="V123" s="75" t="n">
        <v>76101.2832</v>
      </c>
      <c r="W123" s="75" t="n">
        <v>282466.208</v>
      </c>
      <c r="X123" s="75" t="n">
        <v>-5653.14747</v>
      </c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5"/>
      <c r="AP123" s="75"/>
      <c r="AQ123" s="75"/>
      <c r="AR123" s="75"/>
      <c r="AS123" s="75"/>
      <c r="AT123" s="75"/>
      <c r="AU123" s="75"/>
      <c r="AV123" s="75"/>
      <c r="AW123" s="75"/>
      <c r="AX123" s="75"/>
      <c r="AY123" s="75"/>
      <c r="AZ123" s="75"/>
      <c r="BA123" s="75"/>
      <c r="BB123" s="75"/>
      <c r="BC123" s="75"/>
      <c r="BD123" s="75"/>
      <c r="BE123" s="75"/>
      <c r="BF123" s="75"/>
      <c r="BG123" s="75"/>
      <c r="BH123" s="75"/>
      <c r="BI123" s="75"/>
      <c r="BJ123" s="75"/>
      <c r="BK123" s="75"/>
      <c r="BL123" s="75"/>
      <c r="BM123" s="75"/>
      <c r="BN123" s="75"/>
    </row>
    <row r="124" customFormat="false" ht="14.5" hidden="false" customHeight="false" outlineLevel="0" collapsed="false">
      <c r="A124" s="26" t="n">
        <v>42.7799999999993</v>
      </c>
      <c r="B124" s="26" t="n">
        <v>10.710273517336</v>
      </c>
      <c r="C124" s="26" t="n">
        <v>1.61516931935841</v>
      </c>
      <c r="E124" s="75" t="n">
        <v>-61582.172</v>
      </c>
      <c r="F124" s="75" t="n">
        <v>-276877.726</v>
      </c>
      <c r="G124" s="75" t="n">
        <v>474606.293</v>
      </c>
      <c r="H124" s="75" t="n">
        <v>7961183.52</v>
      </c>
      <c r="I124" s="75" t="n">
        <v>655049.839</v>
      </c>
      <c r="J124" s="75" t="n">
        <v>-55210.4445</v>
      </c>
      <c r="K124" s="75"/>
      <c r="L124" s="75" t="n">
        <v>118595.48</v>
      </c>
      <c r="M124" s="75" t="n">
        <v>-44711.2073</v>
      </c>
      <c r="N124" s="75" t="n">
        <v>241599.977</v>
      </c>
      <c r="O124" s="75" t="n">
        <v>529681.356</v>
      </c>
      <c r="P124" s="75" t="n">
        <v>1766745.26</v>
      </c>
      <c r="Q124" s="75" t="n">
        <v>-28893.1815</v>
      </c>
      <c r="R124" s="75"/>
      <c r="S124" s="75" t="n">
        <v>45388.3427</v>
      </c>
      <c r="T124" s="75" t="n">
        <v>-4978.53329</v>
      </c>
      <c r="U124" s="75" t="n">
        <v>58738.2878</v>
      </c>
      <c r="V124" s="75" t="n">
        <v>26727.5969</v>
      </c>
      <c r="W124" s="75" t="n">
        <v>250865.418</v>
      </c>
      <c r="X124" s="75" t="n">
        <v>-7453.69083</v>
      </c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5"/>
      <c r="AP124" s="75"/>
      <c r="AQ124" s="75"/>
      <c r="AR124" s="75"/>
      <c r="AS124" s="75"/>
      <c r="AT124" s="75"/>
      <c r="AU124" s="75"/>
      <c r="AV124" s="75"/>
      <c r="AW124" s="75"/>
      <c r="AX124" s="75"/>
      <c r="AY124" s="75"/>
      <c r="AZ124" s="75"/>
      <c r="BA124" s="75"/>
      <c r="BB124" s="75"/>
      <c r="BC124" s="75"/>
      <c r="BD124" s="75"/>
      <c r="BE124" s="75"/>
      <c r="BF124" s="75"/>
      <c r="BG124" s="75"/>
      <c r="BH124" s="75"/>
      <c r="BI124" s="75"/>
      <c r="BJ124" s="75"/>
      <c r="BK124" s="75"/>
      <c r="BL124" s="75"/>
      <c r="BM124" s="75"/>
      <c r="BN124" s="75"/>
    </row>
    <row r="125" customFormat="false" ht="14.5" hidden="false" customHeight="false" outlineLevel="0" collapsed="false">
      <c r="A125" s="26" t="n">
        <v>43.1799999999993</v>
      </c>
      <c r="B125" s="26" t="n">
        <v>11.2824368109909</v>
      </c>
      <c r="C125" s="26" t="n">
        <v>1.55045269934477</v>
      </c>
      <c r="E125" s="75" t="n">
        <v>-57591.9634</v>
      </c>
      <c r="F125" s="75" t="n">
        <v>-263753.173</v>
      </c>
      <c r="G125" s="75" t="n">
        <v>532557.775</v>
      </c>
      <c r="H125" s="75" t="n">
        <v>8037210.85</v>
      </c>
      <c r="I125" s="75" t="n">
        <v>749547.072</v>
      </c>
      <c r="J125" s="75" t="n">
        <v>-42415.5011</v>
      </c>
      <c r="K125" s="75"/>
      <c r="L125" s="75" t="n">
        <v>126241.647</v>
      </c>
      <c r="M125" s="75" t="n">
        <v>-48433.8483</v>
      </c>
      <c r="N125" s="75" t="n">
        <v>247482.981</v>
      </c>
      <c r="O125" s="75" t="n">
        <v>701866.968</v>
      </c>
      <c r="P125" s="75" t="n">
        <v>1949824.71</v>
      </c>
      <c r="Q125" s="75" t="n">
        <v>-26421.6622</v>
      </c>
      <c r="R125" s="75"/>
      <c r="S125" s="75" t="n">
        <v>49038.7363</v>
      </c>
      <c r="T125" s="75" t="n">
        <v>-10198.0908</v>
      </c>
      <c r="U125" s="75" t="n">
        <v>57338.7851</v>
      </c>
      <c r="V125" s="75" t="n">
        <v>57594.6826</v>
      </c>
      <c r="W125" s="75" t="n">
        <v>274191.99</v>
      </c>
      <c r="X125" s="75" t="n">
        <v>-8550.66345</v>
      </c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</row>
    <row r="126" customFormat="false" ht="14.5" hidden="false" customHeight="false" outlineLevel="0" collapsed="false">
      <c r="A126" s="26" t="n">
        <v>43.5799999999993</v>
      </c>
      <c r="B126" s="26" t="n">
        <v>10.9676973431384</v>
      </c>
      <c r="C126" s="26" t="n">
        <v>1.4986683441025</v>
      </c>
      <c r="E126" s="75" t="n">
        <v>-6927.97425</v>
      </c>
      <c r="F126" s="75" t="n">
        <v>-233679.071</v>
      </c>
      <c r="G126" s="75" t="n">
        <v>604098.73</v>
      </c>
      <c r="H126" s="75" t="n">
        <v>7620940.07</v>
      </c>
      <c r="I126" s="75" t="n">
        <v>1405319.4</v>
      </c>
      <c r="J126" s="75" t="n">
        <v>-48655.7707</v>
      </c>
      <c r="K126" s="75"/>
      <c r="L126" s="75" t="n">
        <v>127841.671</v>
      </c>
      <c r="M126" s="75" t="n">
        <v>-41647.7077</v>
      </c>
      <c r="N126" s="75" t="n">
        <v>274842.274</v>
      </c>
      <c r="O126" s="75" t="n">
        <v>624354.985</v>
      </c>
      <c r="P126" s="75" t="n">
        <v>1955055.25</v>
      </c>
      <c r="Q126" s="75" t="n">
        <v>-34009.7884</v>
      </c>
      <c r="R126" s="75"/>
      <c r="S126" s="75" t="n">
        <v>49147.3469</v>
      </c>
      <c r="T126" s="75" t="n">
        <v>-9977.26484</v>
      </c>
      <c r="U126" s="75" t="n">
        <v>66665.7982</v>
      </c>
      <c r="V126" s="75" t="n">
        <v>58259.0583</v>
      </c>
      <c r="W126" s="75" t="n">
        <v>275388.154</v>
      </c>
      <c r="X126" s="75" t="n">
        <v>-9224.97071</v>
      </c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</row>
    <row r="127" customFormat="false" ht="14.5" hidden="false" customHeight="false" outlineLevel="0" collapsed="false">
      <c r="A127" s="26" t="n">
        <v>43.9799999999992</v>
      </c>
      <c r="B127" s="26" t="n">
        <v>10.9442139994542</v>
      </c>
      <c r="C127" s="26" t="n">
        <v>1.44180577224874</v>
      </c>
      <c r="E127" s="75" t="n">
        <v>22087.2022</v>
      </c>
      <c r="F127" s="75" t="n">
        <v>-186064.888</v>
      </c>
      <c r="G127" s="75" t="n">
        <v>646699.478</v>
      </c>
      <c r="H127" s="75" t="n">
        <v>5989594.05</v>
      </c>
      <c r="I127" s="75" t="n">
        <v>2310056.49</v>
      </c>
      <c r="J127" s="75" t="n">
        <v>-40990.1989</v>
      </c>
      <c r="K127" s="75"/>
      <c r="L127" s="75" t="n">
        <v>108637.04</v>
      </c>
      <c r="M127" s="75" t="n">
        <v>-9824.79504</v>
      </c>
      <c r="N127" s="75" t="n">
        <v>272286.652</v>
      </c>
      <c r="O127" s="75" t="n">
        <v>250614.027</v>
      </c>
      <c r="P127" s="75" t="n">
        <v>1858593.1</v>
      </c>
      <c r="Q127" s="75" t="n">
        <v>-24537.3281</v>
      </c>
      <c r="R127" s="75"/>
      <c r="S127" s="75" t="n">
        <v>52637.6479</v>
      </c>
      <c r="T127" s="75" t="n">
        <v>-3237.0555</v>
      </c>
      <c r="U127" s="75" t="n">
        <v>61236.4647</v>
      </c>
      <c r="V127" s="75" t="n">
        <v>35232.4715</v>
      </c>
      <c r="W127" s="75" t="n">
        <v>311833.743</v>
      </c>
      <c r="X127" s="75" t="n">
        <v>-9737.0025</v>
      </c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75"/>
      <c r="AK127" s="75"/>
      <c r="AL127" s="75"/>
      <c r="AM127" s="75"/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</row>
    <row r="128" customFormat="false" ht="14.5" hidden="false" customHeight="false" outlineLevel="0" collapsed="false">
      <c r="A128" s="26" t="n">
        <v>44.3799999999992</v>
      </c>
      <c r="B128" s="26" t="n">
        <v>11.3611884275371</v>
      </c>
      <c r="C128" s="26" t="n">
        <v>1.3832548312826</v>
      </c>
      <c r="E128" s="75" t="n">
        <v>110001.37</v>
      </c>
      <c r="F128" s="75" t="n">
        <v>-154426.27</v>
      </c>
      <c r="G128" s="75" t="n">
        <v>652691.892</v>
      </c>
      <c r="H128" s="75" t="n">
        <v>5417131.86</v>
      </c>
      <c r="I128" s="75" t="n">
        <v>3716263.3</v>
      </c>
      <c r="J128" s="75" t="n">
        <v>-52764.9182</v>
      </c>
      <c r="K128" s="75"/>
      <c r="L128" s="75" t="n">
        <v>109128.8</v>
      </c>
      <c r="M128" s="75" t="n">
        <v>811.823876</v>
      </c>
      <c r="N128" s="75" t="n">
        <v>279330.212</v>
      </c>
      <c r="O128" s="75" t="n">
        <v>170664.015</v>
      </c>
      <c r="P128" s="75" t="n">
        <v>1716898.81</v>
      </c>
      <c r="Q128" s="75" t="n">
        <v>-31415.0387</v>
      </c>
      <c r="R128" s="75"/>
      <c r="S128" s="75" t="n">
        <v>45191.4278</v>
      </c>
      <c r="T128" s="75" t="n">
        <v>-1898.08763</v>
      </c>
      <c r="U128" s="75" t="n">
        <v>63479.1248</v>
      </c>
      <c r="V128" s="75" t="n">
        <v>26611.61</v>
      </c>
      <c r="W128" s="75" t="n">
        <v>265108.567</v>
      </c>
      <c r="X128" s="75" t="n">
        <v>-9106.6677</v>
      </c>
      <c r="Y128" s="75"/>
      <c r="Z128" s="75"/>
      <c r="AA128" s="75"/>
      <c r="AB128" s="75"/>
      <c r="AC128" s="75"/>
      <c r="AD128" s="75"/>
      <c r="AE128" s="75"/>
      <c r="AF128" s="75"/>
      <c r="AG128" s="75"/>
      <c r="AH128" s="75"/>
      <c r="AI128" s="75"/>
      <c r="AJ128" s="75"/>
      <c r="AK128" s="75"/>
      <c r="AL128" s="75"/>
      <c r="AM128" s="75"/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</row>
    <row r="129" customFormat="false" ht="14.5" hidden="false" customHeight="false" outlineLevel="0" collapsed="false">
      <c r="A129" s="26" t="n">
        <v>44.7799999999992</v>
      </c>
      <c r="B129" s="26" t="n">
        <v>11.1293849825017</v>
      </c>
      <c r="C129" s="26" t="n">
        <v>1.32751220857182</v>
      </c>
      <c r="E129" s="75" t="n">
        <v>166869.538</v>
      </c>
      <c r="F129" s="75" t="n">
        <v>-95797.2771</v>
      </c>
      <c r="G129" s="75" t="n">
        <v>630232.968</v>
      </c>
      <c r="H129" s="75" t="n">
        <v>4146561.97</v>
      </c>
      <c r="I129" s="75" t="n">
        <v>4510990.84</v>
      </c>
      <c r="J129" s="75" t="n">
        <v>-46385.0734</v>
      </c>
      <c r="K129" s="75"/>
      <c r="L129" s="75" t="n">
        <v>97828.5806</v>
      </c>
      <c r="M129" s="75" t="n">
        <v>16662.1417</v>
      </c>
      <c r="N129" s="75" t="n">
        <v>281048.272</v>
      </c>
      <c r="O129" s="75" t="n">
        <v>-32526.0507</v>
      </c>
      <c r="P129" s="75" t="n">
        <v>1587933.86</v>
      </c>
      <c r="Q129" s="75" t="n">
        <v>-28599.7504</v>
      </c>
      <c r="R129" s="75"/>
      <c r="S129" s="75" t="n">
        <v>43872.7094</v>
      </c>
      <c r="T129" s="75" t="n">
        <v>887.943667</v>
      </c>
      <c r="U129" s="75" t="n">
        <v>66722.3292</v>
      </c>
      <c r="V129" s="75" t="n">
        <v>13245.2284</v>
      </c>
      <c r="W129" s="75" t="n">
        <v>263490.585</v>
      </c>
      <c r="X129" s="75" t="n">
        <v>-8988.27013</v>
      </c>
      <c r="Y129" s="75"/>
      <c r="Z129" s="75"/>
      <c r="AA129" s="75"/>
      <c r="AB129" s="75"/>
      <c r="AC129" s="75"/>
      <c r="AD129" s="75"/>
      <c r="AE129" s="75"/>
      <c r="AF129" s="75"/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/>
      <c r="AS129" s="75"/>
      <c r="AT129" s="75"/>
      <c r="AU129" s="75"/>
      <c r="AV129" s="75"/>
      <c r="AW129" s="75"/>
      <c r="AX129" s="75"/>
      <c r="AY129" s="75"/>
      <c r="AZ129" s="75"/>
      <c r="BA129" s="75"/>
      <c r="BB129" s="75"/>
      <c r="BC129" s="75"/>
      <c r="BD129" s="75"/>
      <c r="BE129" s="75"/>
      <c r="BF129" s="75"/>
      <c r="BG129" s="75"/>
      <c r="BH129" s="75"/>
      <c r="BI129" s="75"/>
      <c r="BJ129" s="75"/>
      <c r="BK129" s="75"/>
      <c r="BL129" s="75"/>
      <c r="BM129" s="75"/>
      <c r="BN129" s="75"/>
    </row>
    <row r="130" customFormat="false" ht="14.5" hidden="false" customHeight="false" outlineLevel="0" collapsed="false">
      <c r="A130" s="26" t="n">
        <v>45.1799999999992</v>
      </c>
      <c r="B130" s="26" t="n">
        <v>11.0574462161115</v>
      </c>
      <c r="C130" s="26" t="n">
        <v>1.27280638163923</v>
      </c>
      <c r="E130" s="75" t="n">
        <v>196136.404</v>
      </c>
      <c r="F130" s="75" t="n">
        <v>-67575.7253</v>
      </c>
      <c r="G130" s="75" t="n">
        <v>580882.564</v>
      </c>
      <c r="H130" s="75" t="n">
        <v>3327960.41</v>
      </c>
      <c r="I130" s="75" t="n">
        <v>5568004.05</v>
      </c>
      <c r="J130" s="75" t="n">
        <v>-49531.9406</v>
      </c>
      <c r="K130" s="75"/>
      <c r="L130" s="75" t="n">
        <v>99969.081</v>
      </c>
      <c r="M130" s="75" t="n">
        <v>39975.834</v>
      </c>
      <c r="N130" s="75" t="n">
        <v>264168.255</v>
      </c>
      <c r="O130" s="75" t="n">
        <v>-320078.189</v>
      </c>
      <c r="P130" s="75" t="n">
        <v>1513751.02</v>
      </c>
      <c r="Q130" s="75" t="n">
        <v>-25730.1768</v>
      </c>
      <c r="R130" s="75"/>
      <c r="S130" s="75" t="n">
        <v>39159.0137</v>
      </c>
      <c r="T130" s="75" t="n">
        <v>6304.49947</v>
      </c>
      <c r="U130" s="75" t="n">
        <v>60915.6464</v>
      </c>
      <c r="V130" s="75" t="n">
        <v>-7811.51619</v>
      </c>
      <c r="W130" s="75" t="n">
        <v>236381.188</v>
      </c>
      <c r="X130" s="75" t="n">
        <v>-7165.03512</v>
      </c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</row>
    <row r="131" customFormat="false" ht="14.5" hidden="false" customHeight="false" outlineLevel="0" collapsed="false">
      <c r="A131" s="26" t="n">
        <v>45.5799999999992</v>
      </c>
      <c r="B131" s="26" t="n">
        <v>11.206041865349</v>
      </c>
      <c r="C131" s="26" t="n">
        <v>1.21518280724197</v>
      </c>
      <c r="E131" s="75" t="n">
        <v>228361.758</v>
      </c>
      <c r="F131" s="75" t="n">
        <v>-27420.6448</v>
      </c>
      <c r="G131" s="75" t="n">
        <v>510899.694</v>
      </c>
      <c r="H131" s="75" t="n">
        <v>2955687.24</v>
      </c>
      <c r="I131" s="75" t="n">
        <v>5663229.81</v>
      </c>
      <c r="J131" s="75" t="n">
        <v>-51627.0905</v>
      </c>
      <c r="K131" s="75"/>
      <c r="L131" s="75" t="n">
        <v>97343.2992</v>
      </c>
      <c r="M131" s="75" t="n">
        <v>29672.465</v>
      </c>
      <c r="N131" s="75" t="n">
        <v>255055.558</v>
      </c>
      <c r="O131" s="75" t="n">
        <v>-288548.511</v>
      </c>
      <c r="P131" s="75" t="n">
        <v>1629402.98</v>
      </c>
      <c r="Q131" s="75" t="n">
        <v>-32119.6414</v>
      </c>
      <c r="R131" s="75"/>
      <c r="S131" s="75" t="n">
        <v>44417.101</v>
      </c>
      <c r="T131" s="75" t="n">
        <v>8658.50478</v>
      </c>
      <c r="U131" s="75" t="n">
        <v>59622.3249</v>
      </c>
      <c r="V131" s="75" t="n">
        <v>-23942.6324</v>
      </c>
      <c r="W131" s="75" t="n">
        <v>251189.461</v>
      </c>
      <c r="X131" s="75" t="n">
        <v>-10350.0825</v>
      </c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</row>
    <row r="132" customFormat="false" ht="14.5" hidden="false" customHeight="false" outlineLevel="0" collapsed="false">
      <c r="A132" s="26" t="n">
        <v>45.9799999999992</v>
      </c>
      <c r="B132" s="26" t="n">
        <v>11.2862573890618</v>
      </c>
      <c r="C132" s="26" t="n">
        <v>1.16009261157251</v>
      </c>
      <c r="E132" s="75" t="n">
        <v>187183.467</v>
      </c>
      <c r="F132" s="75" t="n">
        <v>-41535.2722</v>
      </c>
      <c r="G132" s="75" t="n">
        <v>450404.657</v>
      </c>
      <c r="H132" s="75" t="n">
        <v>2701345.23</v>
      </c>
      <c r="I132" s="75" t="n">
        <v>5121047.33</v>
      </c>
      <c r="J132" s="75" t="n">
        <v>-53017.8146</v>
      </c>
      <c r="K132" s="75"/>
      <c r="L132" s="75" t="n">
        <v>84224.4099</v>
      </c>
      <c r="M132" s="75" t="n">
        <v>37705.5679</v>
      </c>
      <c r="N132" s="75" t="n">
        <v>241498.29</v>
      </c>
      <c r="O132" s="75" t="n">
        <v>-259224.92</v>
      </c>
      <c r="P132" s="75" t="n">
        <v>1461573.37</v>
      </c>
      <c r="Q132" s="75" t="n">
        <v>-25338.5513</v>
      </c>
      <c r="R132" s="75"/>
      <c r="S132" s="75" t="n">
        <v>40651.5193</v>
      </c>
      <c r="T132" s="75" t="n">
        <v>3740.37702</v>
      </c>
      <c r="U132" s="75" t="n">
        <v>58447.0258</v>
      </c>
      <c r="V132" s="75" t="n">
        <v>4753.45515</v>
      </c>
      <c r="W132" s="75" t="n">
        <v>247228.3</v>
      </c>
      <c r="X132" s="75" t="n">
        <v>-6528.45111</v>
      </c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</row>
    <row r="133" customFormat="false" ht="14.5" hidden="false" customHeight="false" outlineLevel="0" collapsed="false">
      <c r="A133" s="26" t="n">
        <v>46.3799999999992</v>
      </c>
      <c r="B133" s="26" t="n">
        <v>11.5752093634569</v>
      </c>
      <c r="C133" s="26" t="n">
        <v>1.1051200670567</v>
      </c>
      <c r="E133" s="75" t="n">
        <v>144515.167</v>
      </c>
      <c r="F133" s="75" t="n">
        <v>-92704.8001</v>
      </c>
      <c r="G133" s="75" t="n">
        <v>407421.283</v>
      </c>
      <c r="H133" s="75" t="n">
        <v>3725171.44</v>
      </c>
      <c r="I133" s="75" t="n">
        <v>4481811.53</v>
      </c>
      <c r="J133" s="75" t="n">
        <v>-47951.5144</v>
      </c>
      <c r="K133" s="75"/>
      <c r="L133" s="75" t="n">
        <v>93903.4901</v>
      </c>
      <c r="M133" s="75" t="n">
        <v>22989.7553</v>
      </c>
      <c r="N133" s="75" t="n">
        <v>236039.533</v>
      </c>
      <c r="O133" s="75" t="n">
        <v>-122803.453</v>
      </c>
      <c r="P133" s="75" t="n">
        <v>1428890.5</v>
      </c>
      <c r="Q133" s="75" t="n">
        <v>-24104.2542</v>
      </c>
      <c r="R133" s="75"/>
      <c r="S133" s="75" t="n">
        <v>35872.5509</v>
      </c>
      <c r="T133" s="75" t="n">
        <v>2992.29447</v>
      </c>
      <c r="U133" s="75" t="n">
        <v>57695.0999</v>
      </c>
      <c r="V133" s="75" t="n">
        <v>-2507.57793</v>
      </c>
      <c r="W133" s="75" t="n">
        <v>200034.655</v>
      </c>
      <c r="X133" s="75" t="n">
        <v>-3337.43798</v>
      </c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/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</row>
    <row r="134" customFormat="false" ht="14.5" hidden="false" customHeight="false" outlineLevel="0" collapsed="false">
      <c r="A134" s="26" t="n">
        <v>46.7799999999992</v>
      </c>
      <c r="B134" s="26" t="n">
        <v>11.3003927353325</v>
      </c>
      <c r="C134" s="26" t="n">
        <v>1.05117426863935</v>
      </c>
      <c r="E134" s="75" t="n">
        <v>87807.1806</v>
      </c>
      <c r="F134" s="75" t="n">
        <v>-155736.798</v>
      </c>
      <c r="G134" s="75" t="n">
        <v>393197.729</v>
      </c>
      <c r="H134" s="75" t="n">
        <v>5576899.54</v>
      </c>
      <c r="I134" s="75" t="n">
        <v>3606575.51</v>
      </c>
      <c r="J134" s="75" t="n">
        <v>-57985.27</v>
      </c>
      <c r="K134" s="75"/>
      <c r="L134" s="75" t="n">
        <v>120117.959</v>
      </c>
      <c r="M134" s="75" t="n">
        <v>390.43804</v>
      </c>
      <c r="N134" s="75" t="n">
        <v>238248.233</v>
      </c>
      <c r="O134" s="75" t="n">
        <v>45504.1476</v>
      </c>
      <c r="P134" s="75" t="n">
        <v>1730712.05</v>
      </c>
      <c r="Q134" s="75" t="n">
        <v>-40576.6477</v>
      </c>
      <c r="R134" s="75"/>
      <c r="S134" s="75" t="n">
        <v>38132.5347</v>
      </c>
      <c r="T134" s="75" t="n">
        <v>3100.658</v>
      </c>
      <c r="U134" s="75" t="n">
        <v>58881.5473</v>
      </c>
      <c r="V134" s="75" t="n">
        <v>-5032.16845</v>
      </c>
      <c r="W134" s="75" t="n">
        <v>208628.557</v>
      </c>
      <c r="X134" s="75" t="n">
        <v>-11606.6036</v>
      </c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75"/>
      <c r="AK134" s="75"/>
      <c r="AL134" s="75"/>
      <c r="AM134" s="75"/>
      <c r="AN134" s="75"/>
      <c r="AO134" s="75"/>
      <c r="AP134" s="75"/>
      <c r="AQ134" s="75"/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</row>
    <row r="135" customFormat="false" ht="14.5" hidden="false" customHeight="false" outlineLevel="0" collapsed="false">
      <c r="A135" s="26" t="n">
        <v>47.1799999999992</v>
      </c>
      <c r="B135" s="26" t="n">
        <v>11.6501614103847</v>
      </c>
      <c r="C135" s="26" t="n">
        <v>1.0335805223792</v>
      </c>
      <c r="E135" s="75" t="n">
        <v>-6392.8079</v>
      </c>
      <c r="F135" s="75" t="n">
        <v>-161308.122</v>
      </c>
      <c r="G135" s="75" t="n">
        <v>403122.123</v>
      </c>
      <c r="H135" s="75" t="n">
        <v>5728738.25</v>
      </c>
      <c r="I135" s="75" t="n">
        <v>1626645.1</v>
      </c>
      <c r="J135" s="75" t="n">
        <v>-36660.8753</v>
      </c>
      <c r="K135" s="75"/>
      <c r="L135" s="75" t="n">
        <v>105489.277</v>
      </c>
      <c r="M135" s="75" t="n">
        <v>-17632.1513</v>
      </c>
      <c r="N135" s="75" t="n">
        <v>236701.326</v>
      </c>
      <c r="O135" s="75" t="n">
        <v>351955.615</v>
      </c>
      <c r="P135" s="75" t="n">
        <v>1855477</v>
      </c>
      <c r="Q135" s="75" t="n">
        <v>-30013.4957</v>
      </c>
      <c r="R135" s="75"/>
      <c r="S135" s="75" t="n">
        <v>52831.1301</v>
      </c>
      <c r="T135" s="75" t="n">
        <v>-6843.43974</v>
      </c>
      <c r="U135" s="75" t="n">
        <v>58299.1165</v>
      </c>
      <c r="V135" s="75" t="n">
        <v>53130.056</v>
      </c>
      <c r="W135" s="75" t="n">
        <v>307911.311</v>
      </c>
      <c r="X135" s="75" t="n">
        <v>-13725.4181</v>
      </c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</row>
    <row r="136" customFormat="false" ht="14.5" hidden="false" customHeight="false" outlineLevel="0" collapsed="false">
      <c r="A136" s="26" t="n">
        <v>47.5799999999992</v>
      </c>
      <c r="B136" s="26" t="n">
        <v>11.8867247977962</v>
      </c>
      <c r="C136" s="26" t="n">
        <v>1.03409308469315</v>
      </c>
      <c r="E136" s="75" t="n">
        <v>-35968.6065</v>
      </c>
      <c r="F136" s="75" t="n">
        <v>-225037.256</v>
      </c>
      <c r="G136" s="75" t="n">
        <v>461564.443</v>
      </c>
      <c r="H136" s="75" t="n">
        <v>7090771.73</v>
      </c>
      <c r="I136" s="75" t="n">
        <v>1131342.66</v>
      </c>
      <c r="J136" s="75" t="n">
        <v>-51511.6591</v>
      </c>
      <c r="K136" s="75"/>
      <c r="L136" s="75" t="n">
        <v>117590.406</v>
      </c>
      <c r="M136" s="75" t="n">
        <v>-37714.3167</v>
      </c>
      <c r="N136" s="75" t="n">
        <v>253608.556</v>
      </c>
      <c r="O136" s="75" t="n">
        <v>529562.444</v>
      </c>
      <c r="P136" s="75" t="n">
        <v>1834360.72</v>
      </c>
      <c r="Q136" s="75" t="n">
        <v>-31570.9708</v>
      </c>
      <c r="R136" s="75"/>
      <c r="S136" s="75" t="n">
        <v>49530.1284</v>
      </c>
      <c r="T136" s="75" t="n">
        <v>-6542.74102</v>
      </c>
      <c r="U136" s="75" t="n">
        <v>61664.2737</v>
      </c>
      <c r="V136" s="75" t="n">
        <v>39081.8182</v>
      </c>
      <c r="W136" s="75" t="n">
        <v>285977.282</v>
      </c>
      <c r="X136" s="75" t="n">
        <v>-10704.6788</v>
      </c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75"/>
      <c r="AK136" s="75"/>
      <c r="AL136" s="75"/>
      <c r="AM136" s="75"/>
      <c r="AN136" s="75"/>
      <c r="AO136" s="75"/>
      <c r="AP136" s="75"/>
      <c r="AQ136" s="75"/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</row>
    <row r="137" customFormat="false" ht="14.5" hidden="false" customHeight="false" outlineLevel="0" collapsed="false">
      <c r="A137" s="26" t="n">
        <v>47.9799999999992</v>
      </c>
      <c r="B137" s="26" t="n">
        <v>11.6565674605062</v>
      </c>
      <c r="C137" s="26" t="n">
        <v>1.03409068399999</v>
      </c>
      <c r="E137" s="75" t="n">
        <v>-65863.0178</v>
      </c>
      <c r="F137" s="75" t="n">
        <v>-232912.037</v>
      </c>
      <c r="G137" s="75" t="n">
        <v>546222.046</v>
      </c>
      <c r="H137" s="75" t="n">
        <v>7061753.1</v>
      </c>
      <c r="I137" s="75" t="n">
        <v>403796.719</v>
      </c>
      <c r="J137" s="75" t="n">
        <v>-54572.3273</v>
      </c>
      <c r="K137" s="75"/>
      <c r="L137" s="75" t="n">
        <v>110380.697</v>
      </c>
      <c r="M137" s="75" t="n">
        <v>-41848.0221</v>
      </c>
      <c r="N137" s="75" t="n">
        <v>276337.711</v>
      </c>
      <c r="O137" s="75" t="n">
        <v>573140.743</v>
      </c>
      <c r="P137" s="75" t="n">
        <v>1774299.82</v>
      </c>
      <c r="Q137" s="75" t="n">
        <v>-33918.5259</v>
      </c>
      <c r="R137" s="75"/>
      <c r="S137" s="75" t="n">
        <v>47268.4762</v>
      </c>
      <c r="T137" s="75" t="n">
        <v>-7417.74256</v>
      </c>
      <c r="U137" s="75" t="n">
        <v>65230.1139</v>
      </c>
      <c r="V137" s="75" t="n">
        <v>47534.5612</v>
      </c>
      <c r="W137" s="75" t="n">
        <v>274113.576</v>
      </c>
      <c r="X137" s="75" t="n">
        <v>-10973.8538</v>
      </c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75"/>
      <c r="AK137" s="75"/>
      <c r="AL137" s="75"/>
      <c r="AM137" s="75"/>
      <c r="AN137" s="75"/>
      <c r="AO137" s="75"/>
      <c r="AP137" s="75"/>
      <c r="AQ137" s="75"/>
      <c r="AR137" s="75"/>
      <c r="AS137" s="75"/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</row>
    <row r="138" customFormat="false" ht="14.5" hidden="false" customHeight="false" outlineLevel="0" collapsed="false">
      <c r="A138" s="26" t="n">
        <v>48.3799999999992</v>
      </c>
      <c r="B138" s="26" t="n">
        <v>11.9077687736676</v>
      </c>
      <c r="C138" s="26" t="n">
        <v>1.03408995061401</v>
      </c>
      <c r="E138" s="75" t="n">
        <v>-70473.322</v>
      </c>
      <c r="F138" s="75" t="n">
        <v>-227524.158</v>
      </c>
      <c r="G138" s="75" t="n">
        <v>624225.636</v>
      </c>
      <c r="H138" s="75" t="n">
        <v>6689546.46</v>
      </c>
      <c r="I138" s="75" t="n">
        <v>193901.853</v>
      </c>
      <c r="J138" s="75" t="n">
        <v>-47084.3565</v>
      </c>
      <c r="K138" s="75"/>
      <c r="L138" s="75" t="n">
        <v>97335.5294</v>
      </c>
      <c r="M138" s="75" t="n">
        <v>-35703.7647</v>
      </c>
      <c r="N138" s="75" t="n">
        <v>292692.318</v>
      </c>
      <c r="O138" s="75" t="n">
        <v>574439.129</v>
      </c>
      <c r="P138" s="75" t="n">
        <v>1674710.93</v>
      </c>
      <c r="Q138" s="75" t="n">
        <v>-27525.659</v>
      </c>
      <c r="R138" s="75"/>
      <c r="S138" s="75" t="n">
        <v>47962.2243</v>
      </c>
      <c r="T138" s="75" t="n">
        <v>-10809.5431</v>
      </c>
      <c r="U138" s="75" t="n">
        <v>68490.9538</v>
      </c>
      <c r="V138" s="75" t="n">
        <v>75394.243</v>
      </c>
      <c r="W138" s="75" t="n">
        <v>292765.931</v>
      </c>
      <c r="X138" s="75" t="n">
        <v>-9629.18325</v>
      </c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75"/>
      <c r="AK138" s="75"/>
      <c r="AL138" s="75"/>
      <c r="AM138" s="75"/>
      <c r="AN138" s="75"/>
      <c r="AO138" s="75"/>
      <c r="AP138" s="75"/>
      <c r="AQ138" s="75"/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/>
      <c r="BE138" s="75"/>
      <c r="BF138" s="75"/>
      <c r="BG138" s="75"/>
      <c r="BH138" s="75"/>
      <c r="BI138" s="75"/>
      <c r="BJ138" s="75"/>
      <c r="BK138" s="75"/>
      <c r="BL138" s="75"/>
      <c r="BM138" s="75"/>
      <c r="BN138" s="75"/>
    </row>
    <row r="139" customFormat="false" ht="14.5" hidden="false" customHeight="false" outlineLevel="0" collapsed="false">
      <c r="A139" s="26" t="n">
        <v>48.7799999999991</v>
      </c>
      <c r="B139" s="26" t="n">
        <v>11.8699050487623</v>
      </c>
      <c r="C139" s="26" t="n">
        <v>1.03409000218021</v>
      </c>
      <c r="E139" s="75" t="n">
        <v>-2306.21894</v>
      </c>
      <c r="F139" s="75" t="n">
        <v>-173341.634</v>
      </c>
      <c r="G139" s="75" t="n">
        <v>682801.06</v>
      </c>
      <c r="H139" s="75" t="n">
        <v>5812843.37</v>
      </c>
      <c r="I139" s="75" t="n">
        <v>1009343.26</v>
      </c>
      <c r="J139" s="75" t="n">
        <v>-53444.7947</v>
      </c>
      <c r="K139" s="75"/>
      <c r="L139" s="75" t="n">
        <v>95387.4434</v>
      </c>
      <c r="M139" s="75" t="n">
        <v>-35788.0007</v>
      </c>
      <c r="N139" s="75" t="n">
        <v>304877.753</v>
      </c>
      <c r="O139" s="75" t="n">
        <v>471228.817</v>
      </c>
      <c r="P139" s="75" t="n">
        <v>1633115.32</v>
      </c>
      <c r="Q139" s="75" t="n">
        <v>-37269.6531</v>
      </c>
      <c r="R139" s="75"/>
      <c r="S139" s="75" t="n">
        <v>46604.4375</v>
      </c>
      <c r="T139" s="75" t="n">
        <v>-4296.04212</v>
      </c>
      <c r="U139" s="75" t="n">
        <v>68389.6176</v>
      </c>
      <c r="V139" s="75" t="n">
        <v>39441.7627</v>
      </c>
      <c r="W139" s="75" t="n">
        <v>279758.842</v>
      </c>
      <c r="X139" s="75" t="n">
        <v>-12071.6683</v>
      </c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75"/>
      <c r="AK139" s="75"/>
      <c r="AL139" s="75"/>
      <c r="AM139" s="75"/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</row>
    <row r="140" customFormat="false" ht="14.5" hidden="false" customHeight="false" outlineLevel="0" collapsed="false">
      <c r="A140" s="26" t="n">
        <v>49.1799999999991</v>
      </c>
      <c r="B140" s="26" t="n">
        <v>11.8125560796672</v>
      </c>
      <c r="C140" s="26" t="n">
        <v>1.03409000218021</v>
      </c>
      <c r="E140" s="75" t="n">
        <v>38982.5224</v>
      </c>
      <c r="F140" s="75" t="n">
        <v>-162125.738</v>
      </c>
      <c r="G140" s="75" t="n">
        <v>732622.439</v>
      </c>
      <c r="H140" s="75" t="n">
        <v>5181902.44</v>
      </c>
      <c r="I140" s="75" t="n">
        <v>2219160.71</v>
      </c>
      <c r="J140" s="75" t="n">
        <v>-54204.7963</v>
      </c>
      <c r="K140" s="75"/>
      <c r="L140" s="75" t="n">
        <v>96242.9839</v>
      </c>
      <c r="M140" s="75" t="n">
        <v>-7538.04449</v>
      </c>
      <c r="N140" s="75" t="n">
        <v>320931.607</v>
      </c>
      <c r="O140" s="75" t="n">
        <v>221572.37</v>
      </c>
      <c r="P140" s="75" t="n">
        <v>1506352.41</v>
      </c>
      <c r="Q140" s="75" t="n">
        <v>-30027.1025</v>
      </c>
      <c r="R140" s="75"/>
      <c r="S140" s="75" t="n">
        <v>39182.2108</v>
      </c>
      <c r="T140" s="75" t="n">
        <v>-2575.43958</v>
      </c>
      <c r="U140" s="75" t="n">
        <v>74625.6563</v>
      </c>
      <c r="V140" s="75" t="n">
        <v>30614.5782</v>
      </c>
      <c r="W140" s="75" t="n">
        <v>233038.556</v>
      </c>
      <c r="X140" s="75" t="n">
        <v>-8786.47709</v>
      </c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</row>
    <row r="141" customFormat="false" ht="14.5" hidden="false" customHeight="false" outlineLevel="0" collapsed="false">
      <c r="A141" s="26" t="n">
        <v>49.5799999999991</v>
      </c>
      <c r="B141" s="26" t="n">
        <v>11.8863254462129</v>
      </c>
      <c r="C141" s="26" t="n">
        <v>1.23181856233908</v>
      </c>
      <c r="E141" s="75" t="n">
        <v>115455.826</v>
      </c>
      <c r="F141" s="75" t="n">
        <v>-85835.9511</v>
      </c>
      <c r="G141" s="75" t="n">
        <v>719600.972</v>
      </c>
      <c r="H141" s="75" t="n">
        <v>3849152.77</v>
      </c>
      <c r="I141" s="75" t="n">
        <v>3193645.44</v>
      </c>
      <c r="J141" s="75" t="n">
        <v>-47041.3433</v>
      </c>
      <c r="K141" s="75"/>
      <c r="L141" s="75" t="n">
        <v>85539.4557</v>
      </c>
      <c r="M141" s="75" t="n">
        <v>-134.520202</v>
      </c>
      <c r="N141" s="75" t="n">
        <v>313620.769</v>
      </c>
      <c r="O141" s="75" t="n">
        <v>52741.0151</v>
      </c>
      <c r="P141" s="75" t="n">
        <v>1525055.21</v>
      </c>
      <c r="Q141" s="75" t="n">
        <v>-28228.5702</v>
      </c>
      <c r="R141" s="75"/>
      <c r="S141" s="75" t="n">
        <v>42789.3659</v>
      </c>
      <c r="T141" s="75" t="n">
        <v>3533.97059</v>
      </c>
      <c r="U141" s="75" t="n">
        <v>70266.9347</v>
      </c>
      <c r="V141" s="75" t="n">
        <v>2193.53849</v>
      </c>
      <c r="W141" s="75" t="n">
        <v>252038.159</v>
      </c>
      <c r="X141" s="75" t="n">
        <v>-9327.0425</v>
      </c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/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</row>
    <row r="142" customFormat="false" ht="14.5" hidden="false" customHeight="false" outlineLevel="0" collapsed="false">
      <c r="A142" s="26" t="n">
        <v>49.9799999999991</v>
      </c>
      <c r="B142" s="26" t="n">
        <v>11.7986447598944</v>
      </c>
      <c r="C142" s="26" t="n">
        <v>1.41028033947603</v>
      </c>
      <c r="E142" s="75" t="n">
        <v>170291.469</v>
      </c>
      <c r="F142" s="75" t="n">
        <v>-57409.3504</v>
      </c>
      <c r="G142" s="75" t="n">
        <v>692143.016</v>
      </c>
      <c r="H142" s="75" t="n">
        <v>2935644.63</v>
      </c>
      <c r="I142" s="75" t="n">
        <v>4857520.32</v>
      </c>
      <c r="J142" s="75" t="n">
        <v>-58530.5395</v>
      </c>
      <c r="K142" s="75"/>
      <c r="L142" s="75" t="n">
        <v>86996.8403</v>
      </c>
      <c r="M142" s="75" t="n">
        <v>35619.1724</v>
      </c>
      <c r="N142" s="75" t="n">
        <v>308101.246</v>
      </c>
      <c r="O142" s="75" t="n">
        <v>-214547.814</v>
      </c>
      <c r="P142" s="75" t="n">
        <v>1436352.64</v>
      </c>
      <c r="Q142" s="75" t="n">
        <v>-31042.5633</v>
      </c>
      <c r="R142" s="75"/>
      <c r="S142" s="75" t="n">
        <v>39765.6223</v>
      </c>
      <c r="T142" s="75" t="n">
        <v>3457.04247</v>
      </c>
      <c r="U142" s="75" t="n">
        <v>71207.8045</v>
      </c>
      <c r="V142" s="75" t="n">
        <v>7971.58771</v>
      </c>
      <c r="W142" s="75" t="n">
        <v>244370.574</v>
      </c>
      <c r="X142" s="75" t="n">
        <v>-8439.31079</v>
      </c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</row>
    <row r="143" customFormat="false" ht="14.5" hidden="false" customHeight="false" outlineLevel="0" collapsed="false">
      <c r="A143" s="26" t="n">
        <v>50.3799999999991</v>
      </c>
      <c r="B143" s="26" t="n">
        <v>12.0255238236666</v>
      </c>
      <c r="C143" s="26" t="n">
        <v>1.38452585220743</v>
      </c>
      <c r="E143" s="75" t="n">
        <v>206999.777</v>
      </c>
      <c r="F143" s="75" t="n">
        <v>-10863.361</v>
      </c>
      <c r="G143" s="75" t="n">
        <v>620906.347</v>
      </c>
      <c r="H143" s="75" t="n">
        <v>2180237.8</v>
      </c>
      <c r="I143" s="75" t="n">
        <v>5080924.13</v>
      </c>
      <c r="J143" s="75" t="n">
        <v>-57837.2979</v>
      </c>
      <c r="K143" s="75"/>
      <c r="L143" s="75" t="n">
        <v>83273.4563</v>
      </c>
      <c r="M143" s="75" t="n">
        <v>33920.8826</v>
      </c>
      <c r="N143" s="75" t="n">
        <v>299665.689</v>
      </c>
      <c r="O143" s="75" t="n">
        <v>-272341.523</v>
      </c>
      <c r="P143" s="75" t="n">
        <v>1444611.77</v>
      </c>
      <c r="Q143" s="75" t="n">
        <v>-31954.5935</v>
      </c>
      <c r="R143" s="75"/>
      <c r="S143" s="75" t="n">
        <v>38822.8414</v>
      </c>
      <c r="T143" s="75" t="n">
        <v>6753.89652</v>
      </c>
      <c r="U143" s="75" t="n">
        <v>71969.3496</v>
      </c>
      <c r="V143" s="75" t="n">
        <v>-15071.3044</v>
      </c>
      <c r="W143" s="75" t="n">
        <v>236252.818</v>
      </c>
      <c r="X143" s="75" t="n">
        <v>-11543.3071</v>
      </c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75"/>
      <c r="AK143" s="75"/>
      <c r="AL143" s="75"/>
      <c r="AM143" s="75"/>
      <c r="AN143" s="75"/>
      <c r="AO143" s="75"/>
      <c r="AP143" s="75"/>
      <c r="AQ143" s="75"/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</row>
    <row r="144" customFormat="false" ht="14.5" hidden="false" customHeight="false" outlineLevel="0" collapsed="false">
      <c r="A144" s="26" t="n">
        <v>50.7799999999991</v>
      </c>
      <c r="B144" s="26" t="n">
        <v>11.8614762666381</v>
      </c>
      <c r="C144" s="26" t="n">
        <v>1.36878553274128</v>
      </c>
      <c r="E144" s="75" t="n">
        <v>193086.193</v>
      </c>
      <c r="F144" s="75" t="n">
        <v>-20827.6587</v>
      </c>
      <c r="G144" s="75" t="n">
        <v>544667.544</v>
      </c>
      <c r="H144" s="75" t="n">
        <v>2242055.15</v>
      </c>
      <c r="I144" s="75" t="n">
        <v>4941038.3</v>
      </c>
      <c r="J144" s="75" t="n">
        <v>-59001.0206</v>
      </c>
      <c r="K144" s="75"/>
      <c r="L144" s="75" t="n">
        <v>80962.2717</v>
      </c>
      <c r="M144" s="75" t="n">
        <v>33537.8309</v>
      </c>
      <c r="N144" s="75" t="n">
        <v>280702.811</v>
      </c>
      <c r="O144" s="75" t="n">
        <v>-227580.642</v>
      </c>
      <c r="P144" s="75" t="n">
        <v>1334784.28</v>
      </c>
      <c r="Q144" s="75" t="n">
        <v>-30155.1548</v>
      </c>
      <c r="R144" s="75"/>
      <c r="S144" s="75" t="n">
        <v>34800.4794</v>
      </c>
      <c r="T144" s="75" t="n">
        <v>5030.27005</v>
      </c>
      <c r="U144" s="75" t="n">
        <v>68617.7691</v>
      </c>
      <c r="V144" s="75" t="n">
        <v>-8954.29997</v>
      </c>
      <c r="W144" s="75" t="n">
        <v>207807.82</v>
      </c>
      <c r="X144" s="75" t="n">
        <v>-8836.2499</v>
      </c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75"/>
      <c r="AK144" s="75"/>
      <c r="AL144" s="75"/>
      <c r="AM144" s="75"/>
      <c r="AN144" s="75"/>
      <c r="AO144" s="75"/>
      <c r="AP144" s="75"/>
      <c r="AQ144" s="75"/>
      <c r="AR144" s="75"/>
      <c r="AS144" s="75"/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</row>
    <row r="145" customFormat="false" ht="14.5" hidden="false" customHeight="false" outlineLevel="0" collapsed="false">
      <c r="A145" s="26" t="n">
        <v>51.1799999999991</v>
      </c>
      <c r="B145" s="26" t="n">
        <v>11.8902534538704</v>
      </c>
      <c r="C145" s="26" t="n">
        <v>1.36137961779129</v>
      </c>
      <c r="E145" s="75" t="n">
        <v>194571.307</v>
      </c>
      <c r="F145" s="75" t="n">
        <v>-72423.5344</v>
      </c>
      <c r="G145" s="75" t="n">
        <v>469472.545</v>
      </c>
      <c r="H145" s="75" t="n">
        <v>3931081.44</v>
      </c>
      <c r="I145" s="75" t="n">
        <v>5157292.47</v>
      </c>
      <c r="J145" s="75" t="n">
        <v>-42841.8333</v>
      </c>
      <c r="K145" s="75"/>
      <c r="L145" s="75" t="n">
        <v>105095.275</v>
      </c>
      <c r="M145" s="75" t="n">
        <v>20307.0141</v>
      </c>
      <c r="N145" s="75" t="n">
        <v>261636.304</v>
      </c>
      <c r="O145" s="75" t="n">
        <v>-201146.208</v>
      </c>
      <c r="P145" s="75" t="n">
        <v>1581889.54</v>
      </c>
      <c r="Q145" s="75" t="n">
        <v>-23177.4012</v>
      </c>
      <c r="R145" s="75"/>
      <c r="S145" s="75" t="n">
        <v>37961.5488</v>
      </c>
      <c r="T145" s="75" t="n">
        <v>7224.0741</v>
      </c>
      <c r="U145" s="75" t="n">
        <v>61415.7247</v>
      </c>
      <c r="V145" s="75" t="n">
        <v>-15305.4485</v>
      </c>
      <c r="W145" s="75" t="n">
        <v>220045.357</v>
      </c>
      <c r="X145" s="75" t="n">
        <v>-7171.95046</v>
      </c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</row>
    <row r="146" customFormat="false" ht="14.5" hidden="false" customHeight="false" outlineLevel="0" collapsed="false">
      <c r="A146" s="26" t="n">
        <v>51.5799999999991</v>
      </c>
      <c r="B146" s="26" t="n">
        <v>11.8348953221275</v>
      </c>
      <c r="C146" s="26" t="n">
        <v>1.35217438618147</v>
      </c>
      <c r="E146" s="75" t="n">
        <v>113222.164</v>
      </c>
      <c r="F146" s="75" t="n">
        <v>-123993.032</v>
      </c>
      <c r="G146" s="75" t="n">
        <v>438522.291</v>
      </c>
      <c r="H146" s="75" t="n">
        <v>4782259.92</v>
      </c>
      <c r="I146" s="75" t="n">
        <v>3884240.13</v>
      </c>
      <c r="J146" s="75" t="n">
        <v>-56381.8341</v>
      </c>
      <c r="K146" s="75"/>
      <c r="L146" s="75" t="n">
        <v>105443.073</v>
      </c>
      <c r="M146" s="75" t="n">
        <v>10531.0117</v>
      </c>
      <c r="N146" s="75" t="n">
        <v>258705.514</v>
      </c>
      <c r="O146" s="75" t="n">
        <v>35713.9918</v>
      </c>
      <c r="P146" s="75" t="n">
        <v>1648785.28</v>
      </c>
      <c r="Q146" s="75" t="n">
        <v>-39757.6004</v>
      </c>
      <c r="R146" s="75"/>
      <c r="S146" s="75" t="n">
        <v>41850.1919</v>
      </c>
      <c r="T146" s="75" t="n">
        <v>-332.787357</v>
      </c>
      <c r="U146" s="75" t="n">
        <v>64610.6329</v>
      </c>
      <c r="V146" s="75" t="n">
        <v>18147.9523</v>
      </c>
      <c r="W146" s="75" t="n">
        <v>241514</v>
      </c>
      <c r="X146" s="75" t="n">
        <v>-14579.2753</v>
      </c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75"/>
      <c r="AK146" s="75"/>
      <c r="AL146" s="75"/>
      <c r="AM146" s="75"/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</row>
    <row r="147" customFormat="false" ht="14.5" hidden="false" customHeight="false" outlineLevel="0" collapsed="false">
      <c r="A147" s="26" t="n">
        <v>51.9799999999991</v>
      </c>
      <c r="B147" s="26" t="n">
        <v>11.8499875079161</v>
      </c>
      <c r="C147" s="26" t="n">
        <v>1.33881207074824</v>
      </c>
      <c r="E147" s="75" t="n">
        <v>45609.3291</v>
      </c>
      <c r="F147" s="75" t="n">
        <v>-165787.197</v>
      </c>
      <c r="G147" s="75" t="n">
        <v>433959.139</v>
      </c>
      <c r="H147" s="75" t="n">
        <v>5818830.63</v>
      </c>
      <c r="I147" s="75" t="n">
        <v>2253239.49</v>
      </c>
      <c r="J147" s="75" t="n">
        <v>-42849.3653</v>
      </c>
      <c r="K147" s="75"/>
      <c r="L147" s="75" t="n">
        <v>109042.179</v>
      </c>
      <c r="M147" s="75" t="n">
        <v>-21168.7084</v>
      </c>
      <c r="N147" s="75" t="n">
        <v>259803.802</v>
      </c>
      <c r="O147" s="75" t="n">
        <v>376103.687</v>
      </c>
      <c r="P147" s="75" t="n">
        <v>1627855.61</v>
      </c>
      <c r="Q147" s="75" t="n">
        <v>-28366.8103</v>
      </c>
      <c r="R147" s="75"/>
      <c r="S147" s="75" t="n">
        <v>38993.0172</v>
      </c>
      <c r="T147" s="75" t="n">
        <v>-5366.88914</v>
      </c>
      <c r="U147" s="75" t="n">
        <v>66432.763</v>
      </c>
      <c r="V147" s="75" t="n">
        <v>34185.597</v>
      </c>
      <c r="W147" s="75" t="n">
        <v>226958.342</v>
      </c>
      <c r="X147" s="75" t="n">
        <v>-9027.34422</v>
      </c>
      <c r="Y147" s="75"/>
      <c r="Z147" s="75"/>
      <c r="AA147" s="75"/>
      <c r="AB147" s="75"/>
      <c r="AC147" s="75"/>
      <c r="AD147" s="75"/>
      <c r="AE147" s="75"/>
      <c r="AF147" s="75"/>
      <c r="AG147" s="75"/>
      <c r="AH147" s="75"/>
      <c r="AI147" s="75"/>
      <c r="AJ147" s="75"/>
      <c r="AK147" s="75"/>
      <c r="AL147" s="75"/>
      <c r="AM147" s="75"/>
      <c r="AN147" s="75"/>
      <c r="AO147" s="75"/>
      <c r="AP147" s="75"/>
      <c r="AQ147" s="75"/>
      <c r="AR147" s="75"/>
      <c r="AS147" s="75"/>
      <c r="AT147" s="75"/>
      <c r="AU147" s="75"/>
      <c r="AV147" s="75"/>
      <c r="AW147" s="75"/>
      <c r="AX147" s="75"/>
      <c r="AY147" s="75"/>
      <c r="AZ147" s="75"/>
      <c r="BA147" s="75"/>
      <c r="BB147" s="75"/>
      <c r="BC147" s="75"/>
      <c r="BD147" s="75"/>
      <c r="BE147" s="75"/>
      <c r="BF147" s="75"/>
      <c r="BG147" s="75"/>
      <c r="BH147" s="75"/>
      <c r="BI147" s="75"/>
      <c r="BJ147" s="75"/>
      <c r="BK147" s="75"/>
      <c r="BL147" s="75"/>
      <c r="BM147" s="75"/>
      <c r="BN147" s="75"/>
    </row>
    <row r="148" customFormat="false" ht="14.5" hidden="false" customHeight="false" outlineLevel="0" collapsed="false">
      <c r="A148" s="26" t="n">
        <v>52.3799999999991</v>
      </c>
      <c r="B148" s="26" t="n">
        <v>11.8864117718541</v>
      </c>
      <c r="C148" s="26" t="n">
        <v>1.33142579106189</v>
      </c>
      <c r="E148" s="75" t="n">
        <v>-7392.09855</v>
      </c>
      <c r="F148" s="75" t="n">
        <v>-193681.332</v>
      </c>
      <c r="G148" s="75" t="n">
        <v>449338.8</v>
      </c>
      <c r="H148" s="75" t="n">
        <v>6577540.61</v>
      </c>
      <c r="I148" s="75" t="n">
        <v>1244451.85</v>
      </c>
      <c r="J148" s="75" t="n">
        <v>-44795.6641</v>
      </c>
      <c r="K148" s="75"/>
      <c r="L148" s="75" t="n">
        <v>115273.834</v>
      </c>
      <c r="M148" s="75" t="n">
        <v>-38437.1982</v>
      </c>
      <c r="N148" s="75" t="n">
        <v>253777.067</v>
      </c>
      <c r="O148" s="75" t="n">
        <v>434914.188</v>
      </c>
      <c r="P148" s="75" t="n">
        <v>1783255.22</v>
      </c>
      <c r="Q148" s="75" t="n">
        <v>-31310.4955</v>
      </c>
      <c r="R148" s="75"/>
      <c r="S148" s="75" t="n">
        <v>44106.77</v>
      </c>
      <c r="T148" s="75" t="n">
        <v>-2547.38053</v>
      </c>
      <c r="U148" s="75" t="n">
        <v>59536.5853</v>
      </c>
      <c r="V148" s="75" t="n">
        <v>26238.9357</v>
      </c>
      <c r="W148" s="75" t="n">
        <v>257435.599</v>
      </c>
      <c r="X148" s="75" t="n">
        <v>-9265.4974</v>
      </c>
      <c r="Y148" s="75"/>
      <c r="Z148" s="75"/>
      <c r="AA148" s="75"/>
      <c r="AB148" s="75"/>
      <c r="AC148" s="75"/>
      <c r="AD148" s="75"/>
      <c r="AE148" s="75"/>
      <c r="AF148" s="75"/>
      <c r="AG148" s="75"/>
      <c r="AH148" s="75"/>
      <c r="AI148" s="75"/>
      <c r="AJ148" s="75"/>
      <c r="AK148" s="75"/>
      <c r="AL148" s="75"/>
      <c r="AM148" s="75"/>
      <c r="AN148" s="75"/>
      <c r="AO148" s="75"/>
      <c r="AP148" s="75"/>
      <c r="AQ148" s="75"/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</row>
    <row r="149" customFormat="false" ht="14.5" hidden="false" customHeight="false" outlineLevel="0" collapsed="false">
      <c r="A149" s="26" t="n">
        <v>52.7799999999991</v>
      </c>
      <c r="B149" s="26" t="n">
        <v>11.8484989635643</v>
      </c>
      <c r="C149" s="26" t="n">
        <v>1.32009714921542</v>
      </c>
      <c r="E149" s="75" t="n">
        <v>-42006.3156</v>
      </c>
      <c r="F149" s="75" t="n">
        <v>-264864.697</v>
      </c>
      <c r="G149" s="75" t="n">
        <v>521098.775</v>
      </c>
      <c r="H149" s="75" t="n">
        <v>7855028.43</v>
      </c>
      <c r="I149" s="75" t="n">
        <v>774468.032</v>
      </c>
      <c r="J149" s="75" t="n">
        <v>-65962.7396</v>
      </c>
      <c r="K149" s="75"/>
      <c r="L149" s="75" t="n">
        <v>117723.489</v>
      </c>
      <c r="M149" s="75" t="n">
        <v>-43138.2503</v>
      </c>
      <c r="N149" s="75" t="n">
        <v>275127.628</v>
      </c>
      <c r="O149" s="75" t="n">
        <v>603054.679</v>
      </c>
      <c r="P149" s="75" t="n">
        <v>1700269.66</v>
      </c>
      <c r="Q149" s="75" t="n">
        <v>-38292.8714</v>
      </c>
      <c r="R149" s="75"/>
      <c r="S149" s="75" t="n">
        <v>42048.7552</v>
      </c>
      <c r="T149" s="75" t="n">
        <v>-9389.16991</v>
      </c>
      <c r="U149" s="75" t="n">
        <v>66929.876</v>
      </c>
      <c r="V149" s="75" t="n">
        <v>58778.599</v>
      </c>
      <c r="W149" s="75" t="n">
        <v>244688.743</v>
      </c>
      <c r="X149" s="75" t="n">
        <v>-10256.694</v>
      </c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/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</row>
    <row r="150" customFormat="false" ht="14.5" hidden="false" customHeight="false" outlineLevel="0" collapsed="false">
      <c r="A150" s="26" t="n">
        <v>53.179999999999</v>
      </c>
      <c r="B150" s="26" t="n">
        <v>11.8218364680609</v>
      </c>
      <c r="C150" s="26" t="n">
        <v>1.30808795955906</v>
      </c>
      <c r="E150" s="75" t="n">
        <v>-69473.4307</v>
      </c>
      <c r="F150" s="75" t="n">
        <v>-223605.277</v>
      </c>
      <c r="G150" s="75" t="n">
        <v>578387.365</v>
      </c>
      <c r="H150" s="75" t="n">
        <v>7120575.11</v>
      </c>
      <c r="I150" s="75" t="n">
        <v>-290225.742</v>
      </c>
      <c r="J150" s="75" t="n">
        <v>-42259.7276</v>
      </c>
      <c r="K150" s="75"/>
      <c r="L150" s="75" t="n">
        <v>99626.8875</v>
      </c>
      <c r="M150" s="75" t="n">
        <v>-57974.6469</v>
      </c>
      <c r="N150" s="75" t="n">
        <v>280390.585</v>
      </c>
      <c r="O150" s="75" t="n">
        <v>743711.385</v>
      </c>
      <c r="P150" s="75" t="n">
        <v>1838162.39</v>
      </c>
      <c r="Q150" s="75" t="n">
        <v>-30226.6453</v>
      </c>
      <c r="R150" s="75"/>
      <c r="S150" s="75" t="n">
        <v>54536.1978</v>
      </c>
      <c r="T150" s="75" t="n">
        <v>-10049.66</v>
      </c>
      <c r="U150" s="75" t="n">
        <v>64543.7288</v>
      </c>
      <c r="V150" s="75" t="n">
        <v>63824.6201</v>
      </c>
      <c r="W150" s="75" t="n">
        <v>319312.805</v>
      </c>
      <c r="X150" s="75" t="n">
        <v>-13090.9709</v>
      </c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</row>
    <row r="151" customFormat="false" ht="14.5" hidden="false" customHeight="false" outlineLevel="0" collapsed="false">
      <c r="A151" s="26" t="n">
        <v>53.579999999999</v>
      </c>
      <c r="B151" s="26" t="n">
        <v>11.7355195167877</v>
      </c>
      <c r="C151" s="26" t="n">
        <v>1.29900206932839</v>
      </c>
      <c r="E151" s="75" t="n">
        <v>-25981.678</v>
      </c>
      <c r="F151" s="75" t="n">
        <v>-225847.357</v>
      </c>
      <c r="G151" s="75" t="n">
        <v>653066.731</v>
      </c>
      <c r="H151" s="75" t="n">
        <v>6840646.54</v>
      </c>
      <c r="I151" s="75" t="n">
        <v>896192.693</v>
      </c>
      <c r="J151" s="75" t="n">
        <v>-53836.2997</v>
      </c>
      <c r="K151" s="75"/>
      <c r="L151" s="75" t="n">
        <v>105182.854</v>
      </c>
      <c r="M151" s="75" t="n">
        <v>-37376.2072</v>
      </c>
      <c r="N151" s="75" t="n">
        <v>296171.233</v>
      </c>
      <c r="O151" s="75" t="n">
        <v>534769.62</v>
      </c>
      <c r="P151" s="75" t="n">
        <v>1665105.03</v>
      </c>
      <c r="Q151" s="75" t="n">
        <v>-34470.5032</v>
      </c>
      <c r="R151" s="75"/>
      <c r="S151" s="75" t="n">
        <v>44879.7927</v>
      </c>
      <c r="T151" s="75" t="n">
        <v>-6938.26063</v>
      </c>
      <c r="U151" s="75" t="n">
        <v>69848.5925</v>
      </c>
      <c r="V151" s="75" t="n">
        <v>47259.1157</v>
      </c>
      <c r="W151" s="75" t="n">
        <v>280250.288</v>
      </c>
      <c r="X151" s="75" t="n">
        <v>-8622.09379</v>
      </c>
      <c r="Y151" s="75"/>
      <c r="Z151" s="75"/>
      <c r="AA151" s="75"/>
      <c r="AB151" s="75"/>
      <c r="AC151" s="75"/>
      <c r="AD151" s="75"/>
      <c r="AE151" s="75"/>
      <c r="AF151" s="75"/>
      <c r="AG151" s="75"/>
      <c r="AH151" s="75"/>
      <c r="AI151" s="75"/>
      <c r="AJ151" s="75"/>
      <c r="AK151" s="75"/>
      <c r="AL151" s="75"/>
      <c r="AM151" s="75"/>
      <c r="AN151" s="75"/>
      <c r="AO151" s="75"/>
      <c r="AP151" s="75"/>
      <c r="AQ151" s="75"/>
      <c r="AR151" s="75"/>
      <c r="AS151" s="75"/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</row>
    <row r="152" customFormat="false" ht="14.5" hidden="false" customHeight="false" outlineLevel="0" collapsed="false">
      <c r="A152" s="26" t="n">
        <v>53.979999999999</v>
      </c>
      <c r="B152" s="26" t="n">
        <v>11.4641614529007</v>
      </c>
      <c r="C152" s="26" t="n">
        <v>1.29330024545267</v>
      </c>
      <c r="E152" s="75" t="n">
        <v>-6719.83849</v>
      </c>
      <c r="F152" s="75" t="n">
        <v>-169355.705</v>
      </c>
      <c r="G152" s="75" t="n">
        <v>702438.968</v>
      </c>
      <c r="H152" s="75" t="n">
        <v>5361877.91</v>
      </c>
      <c r="I152" s="75" t="n">
        <v>1461203.82</v>
      </c>
      <c r="J152" s="75" t="n">
        <v>-53683.6811</v>
      </c>
      <c r="K152" s="75"/>
      <c r="L152" s="75" t="n">
        <v>93244.9157</v>
      </c>
      <c r="M152" s="75" t="n">
        <v>-16234.7711</v>
      </c>
      <c r="N152" s="75" t="n">
        <v>304924.696</v>
      </c>
      <c r="O152" s="75" t="n">
        <v>346577.39</v>
      </c>
      <c r="P152" s="75" t="n">
        <v>1613717.51</v>
      </c>
      <c r="Q152" s="75" t="n">
        <v>-36297.2036</v>
      </c>
      <c r="R152" s="75"/>
      <c r="S152" s="75" t="n">
        <v>47148.7459</v>
      </c>
      <c r="T152" s="75" t="n">
        <v>-4808.33628</v>
      </c>
      <c r="U152" s="75" t="n">
        <v>69252.7155</v>
      </c>
      <c r="V152" s="75" t="n">
        <v>43183.2965</v>
      </c>
      <c r="W152" s="75" t="n">
        <v>289297.169</v>
      </c>
      <c r="X152" s="75" t="n">
        <v>-11771.0071</v>
      </c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/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/>
      <c r="BE152" s="75"/>
      <c r="BF152" s="75"/>
      <c r="BG152" s="75"/>
      <c r="BH152" s="75"/>
      <c r="BI152" s="75"/>
      <c r="BJ152" s="75"/>
      <c r="BK152" s="75"/>
      <c r="BL152" s="75"/>
      <c r="BM152" s="75"/>
      <c r="BN152" s="75"/>
    </row>
    <row r="153" customFormat="false" ht="14.5" hidden="false" customHeight="false" outlineLevel="0" collapsed="false">
      <c r="A153" s="26" t="n">
        <v>54.379999999999</v>
      </c>
      <c r="B153" s="26" t="n">
        <v>11.6486070713795</v>
      </c>
      <c r="C153" s="26" t="n">
        <v>1.28743100330923</v>
      </c>
      <c r="E153" s="75" t="n">
        <v>68910.4257</v>
      </c>
      <c r="F153" s="75" t="n">
        <v>-103838.443</v>
      </c>
      <c r="G153" s="75" t="n">
        <v>700103.34</v>
      </c>
      <c r="H153" s="75" t="n">
        <v>4124064.19</v>
      </c>
      <c r="I153" s="75" t="n">
        <v>2260935.32</v>
      </c>
      <c r="J153" s="75" t="n">
        <v>-49514.7855</v>
      </c>
      <c r="K153" s="75"/>
      <c r="L153" s="75" t="n">
        <v>81526.3152</v>
      </c>
      <c r="M153" s="75" t="n">
        <v>-9629.09572</v>
      </c>
      <c r="N153" s="75" t="n">
        <v>302380.61</v>
      </c>
      <c r="O153" s="75" t="n">
        <v>252330.206</v>
      </c>
      <c r="P153" s="75" t="n">
        <v>1467326.28</v>
      </c>
      <c r="Q153" s="75" t="n">
        <v>-34327.791</v>
      </c>
      <c r="R153" s="75"/>
      <c r="S153" s="75" t="n">
        <v>42816.973</v>
      </c>
      <c r="T153" s="75" t="n">
        <v>-2227.13099</v>
      </c>
      <c r="U153" s="75" t="n">
        <v>70098.0585</v>
      </c>
      <c r="V153" s="75" t="n">
        <v>25255.3087</v>
      </c>
      <c r="W153" s="75" t="n">
        <v>257836.155</v>
      </c>
      <c r="X153" s="75" t="n">
        <v>-13392.6149</v>
      </c>
      <c r="Y153" s="75"/>
      <c r="Z153" s="75"/>
      <c r="AA153" s="75"/>
      <c r="AB153" s="75"/>
      <c r="AC153" s="75"/>
      <c r="AD153" s="75"/>
      <c r="AE153" s="75"/>
      <c r="AF153" s="75"/>
      <c r="AG153" s="75"/>
      <c r="AH153" s="75"/>
      <c r="AI153" s="75"/>
      <c r="AJ153" s="75"/>
      <c r="AK153" s="75"/>
      <c r="AL153" s="75"/>
      <c r="AM153" s="75"/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</row>
    <row r="154" customFormat="false" ht="14.5" hidden="false" customHeight="false" outlineLevel="0" collapsed="false">
      <c r="A154" s="26" t="n">
        <v>54.779999999999</v>
      </c>
      <c r="B154" s="26" t="n">
        <v>11.4784821510181</v>
      </c>
      <c r="C154" s="26" t="n">
        <v>1.28170094980295</v>
      </c>
      <c r="E154" s="75" t="n">
        <v>128322.947</v>
      </c>
      <c r="F154" s="75" t="n">
        <v>-72590.2953</v>
      </c>
      <c r="G154" s="75" t="n">
        <v>680766.034</v>
      </c>
      <c r="H154" s="75" t="n">
        <v>2906679.66</v>
      </c>
      <c r="I154" s="75" t="n">
        <v>3792680.64</v>
      </c>
      <c r="J154" s="75" t="n">
        <v>-53925.7945</v>
      </c>
      <c r="K154" s="75"/>
      <c r="L154" s="75" t="n">
        <v>73755.1941</v>
      </c>
      <c r="M154" s="75" t="n">
        <v>24927.668</v>
      </c>
      <c r="N154" s="75" t="n">
        <v>295685.886</v>
      </c>
      <c r="O154" s="75" t="n">
        <v>-160010.933</v>
      </c>
      <c r="P154" s="75" t="n">
        <v>1220859.57</v>
      </c>
      <c r="Q154" s="75" t="n">
        <v>-24452.9728</v>
      </c>
      <c r="R154" s="75"/>
      <c r="S154" s="75" t="n">
        <v>32823.4936</v>
      </c>
      <c r="T154" s="75" t="n">
        <v>4430.98585</v>
      </c>
      <c r="U154" s="75" t="n">
        <v>66523.8982</v>
      </c>
      <c r="V154" s="75" t="n">
        <v>-1069.14223</v>
      </c>
      <c r="W154" s="75" t="n">
        <v>208453.689</v>
      </c>
      <c r="X154" s="75" t="n">
        <v>-6916.84996</v>
      </c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</row>
    <row r="155" customFormat="false" ht="14.5" hidden="false" customHeight="false" outlineLevel="0" collapsed="false">
      <c r="A155" s="26" t="n">
        <v>55.179999999999</v>
      </c>
      <c r="B155" s="26" t="n">
        <v>11.5133812013054</v>
      </c>
      <c r="C155" s="26" t="n">
        <v>1.27585003657936</v>
      </c>
      <c r="E155" s="75" t="n">
        <v>206118.117</v>
      </c>
      <c r="F155" s="75" t="n">
        <v>-34301.6734</v>
      </c>
      <c r="G155" s="75" t="n">
        <v>622057.906</v>
      </c>
      <c r="H155" s="75" t="n">
        <v>2756049.66</v>
      </c>
      <c r="I155" s="75" t="n">
        <v>4978257.42</v>
      </c>
      <c r="J155" s="75" t="n">
        <v>-56367.3925</v>
      </c>
      <c r="K155" s="75"/>
      <c r="L155" s="75" t="n">
        <v>85244.3807</v>
      </c>
      <c r="M155" s="75" t="n">
        <v>24577.6548</v>
      </c>
      <c r="N155" s="75" t="n">
        <v>288700.564</v>
      </c>
      <c r="O155" s="75" t="n">
        <v>-247795.178</v>
      </c>
      <c r="P155" s="75" t="n">
        <v>1383923.91</v>
      </c>
      <c r="Q155" s="75" t="n">
        <v>-34075.4958</v>
      </c>
      <c r="R155" s="75"/>
      <c r="S155" s="75" t="n">
        <v>37242.1231</v>
      </c>
      <c r="T155" s="75" t="n">
        <v>8669.4335</v>
      </c>
      <c r="U155" s="75" t="n">
        <v>66361.0638</v>
      </c>
      <c r="V155" s="75" t="n">
        <v>-23672.9859</v>
      </c>
      <c r="W155" s="75" t="n">
        <v>215998.852</v>
      </c>
      <c r="X155" s="75" t="n">
        <v>-10544.9055</v>
      </c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</row>
    <row r="156" customFormat="false" ht="14.5" hidden="false" customHeight="false" outlineLevel="0" collapsed="false">
      <c r="A156" s="26" t="n">
        <v>55.579999999999</v>
      </c>
      <c r="B156" s="26" t="n">
        <v>11.4588621662535</v>
      </c>
      <c r="C156" s="26" t="n">
        <v>1.27341365960629</v>
      </c>
      <c r="E156" s="75" t="n">
        <v>188706.135</v>
      </c>
      <c r="F156" s="75" t="n">
        <v>-36164.4091</v>
      </c>
      <c r="G156" s="75" t="n">
        <v>547212.43</v>
      </c>
      <c r="H156" s="75" t="n">
        <v>2617929.59</v>
      </c>
      <c r="I156" s="75" t="n">
        <v>5024289.59</v>
      </c>
      <c r="J156" s="75" t="n">
        <v>-53967.8792</v>
      </c>
      <c r="K156" s="75"/>
      <c r="L156" s="75" t="n">
        <v>88859.3509</v>
      </c>
      <c r="M156" s="75" t="n">
        <v>35876.3693</v>
      </c>
      <c r="N156" s="75" t="n">
        <v>269393.173</v>
      </c>
      <c r="O156" s="75" t="n">
        <v>-238908.09</v>
      </c>
      <c r="P156" s="75" t="n">
        <v>1371283.46</v>
      </c>
      <c r="Q156" s="75" t="n">
        <v>-30145.5385</v>
      </c>
      <c r="R156" s="75"/>
      <c r="S156" s="75" t="n">
        <v>34973.957</v>
      </c>
      <c r="T156" s="75" t="n">
        <v>3826.58844</v>
      </c>
      <c r="U156" s="75" t="n">
        <v>64203.529</v>
      </c>
      <c r="V156" s="75" t="n">
        <v>2569.8904</v>
      </c>
      <c r="W156" s="75" t="n">
        <v>205001.334</v>
      </c>
      <c r="X156" s="75" t="n">
        <v>-9815.71778</v>
      </c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</row>
    <row r="157" customFormat="false" ht="14.5" hidden="false" customHeight="false" outlineLevel="0" collapsed="false">
      <c r="A157" s="26" t="n">
        <v>55.979999999999</v>
      </c>
      <c r="B157" s="26" t="n">
        <v>11.4573862269732</v>
      </c>
      <c r="C157" s="26" t="n">
        <v>1.26883058739177</v>
      </c>
      <c r="E157" s="75" t="n">
        <v>210407.346</v>
      </c>
      <c r="F157" s="75" t="n">
        <v>-53820.9358</v>
      </c>
      <c r="G157" s="75" t="n">
        <v>462089.446</v>
      </c>
      <c r="H157" s="75" t="n">
        <v>3532088.72</v>
      </c>
      <c r="I157" s="75" t="n">
        <v>5248743.04</v>
      </c>
      <c r="J157" s="75" t="n">
        <v>-48822.3383</v>
      </c>
      <c r="K157" s="75"/>
      <c r="L157" s="75" t="n">
        <v>102769.879</v>
      </c>
      <c r="M157" s="75" t="n">
        <v>20761.7994</v>
      </c>
      <c r="N157" s="75" t="n">
        <v>246684.484</v>
      </c>
      <c r="O157" s="75" t="n">
        <v>-177649.964</v>
      </c>
      <c r="P157" s="75" t="n">
        <v>1592418.43</v>
      </c>
      <c r="Q157" s="75" t="n">
        <v>-29252.4798</v>
      </c>
      <c r="R157" s="75"/>
      <c r="S157" s="75" t="n">
        <v>39247.5932</v>
      </c>
      <c r="T157" s="75" t="n">
        <v>6325.90605</v>
      </c>
      <c r="U157" s="75" t="n">
        <v>57103.1838</v>
      </c>
      <c r="V157" s="75" t="n">
        <v>-11666.7054</v>
      </c>
      <c r="W157" s="75" t="n">
        <v>215698.493</v>
      </c>
      <c r="X157" s="75" t="n">
        <v>-9192.79375</v>
      </c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</row>
    <row r="158" customFormat="false" ht="14.5" hidden="false" customHeight="false" outlineLevel="0" collapsed="false">
      <c r="A158" s="26" t="n">
        <v>56.379999999999</v>
      </c>
      <c r="B158" s="26" t="n">
        <v>11.3970490919906</v>
      </c>
      <c r="C158" s="26" t="n">
        <v>1.26379390449085</v>
      </c>
      <c r="E158" s="75" t="n">
        <v>152019.48</v>
      </c>
      <c r="F158" s="75" t="n">
        <v>-97842.5902</v>
      </c>
      <c r="G158" s="75" t="n">
        <v>410048.414</v>
      </c>
      <c r="H158" s="75" t="n">
        <v>4295332.81</v>
      </c>
      <c r="I158" s="75" t="n">
        <v>4582122.58</v>
      </c>
      <c r="J158" s="75" t="n">
        <v>-40415.8247</v>
      </c>
      <c r="K158" s="75"/>
      <c r="L158" s="75" t="n">
        <v>107673.167</v>
      </c>
      <c r="M158" s="75" t="n">
        <v>16181.6241</v>
      </c>
      <c r="N158" s="75" t="n">
        <v>240568.351</v>
      </c>
      <c r="O158" s="75" t="n">
        <v>-118497.929</v>
      </c>
      <c r="P158" s="75" t="n">
        <v>1608095.68</v>
      </c>
      <c r="Q158" s="75" t="n">
        <v>-26878.4616</v>
      </c>
      <c r="R158" s="75"/>
      <c r="S158" s="75" t="n">
        <v>41624.5127</v>
      </c>
      <c r="T158" s="75" t="n">
        <v>4440.20332</v>
      </c>
      <c r="U158" s="75" t="n">
        <v>60903.5718</v>
      </c>
      <c r="V158" s="75" t="n">
        <v>-8677.68334</v>
      </c>
      <c r="W158" s="75" t="n">
        <v>257298.504</v>
      </c>
      <c r="X158" s="75" t="n">
        <v>-11445.1775</v>
      </c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</row>
    <row r="159" customFormat="false" ht="14.5" hidden="false" customHeight="false" outlineLevel="0" collapsed="false">
      <c r="A159" s="26" t="n">
        <v>56.779999999999</v>
      </c>
      <c r="B159" s="26" t="n">
        <v>11.2449268875241</v>
      </c>
      <c r="C159" s="26" t="n">
        <v>1.26360002130255</v>
      </c>
      <c r="E159" s="75" t="n">
        <v>71040.6528</v>
      </c>
      <c r="F159" s="75" t="n">
        <v>-148096.483</v>
      </c>
      <c r="G159" s="75" t="n">
        <v>383786.784</v>
      </c>
      <c r="H159" s="75" t="n">
        <v>5237552.83</v>
      </c>
      <c r="I159" s="75" t="n">
        <v>3005840.83</v>
      </c>
      <c r="J159" s="75" t="n">
        <v>-53373.5431</v>
      </c>
      <c r="K159" s="75"/>
      <c r="L159" s="75" t="n">
        <v>103490.496</v>
      </c>
      <c r="M159" s="75" t="n">
        <v>-2992.41687</v>
      </c>
      <c r="N159" s="75" t="n">
        <v>227865.108</v>
      </c>
      <c r="O159" s="75" t="n">
        <v>183343.023</v>
      </c>
      <c r="P159" s="75" t="n">
        <v>1645377.55</v>
      </c>
      <c r="Q159" s="75" t="n">
        <v>-38606.5334</v>
      </c>
      <c r="R159" s="75"/>
      <c r="S159" s="75" t="n">
        <v>43328.2092</v>
      </c>
      <c r="T159" s="75" t="n">
        <v>-2422.00286</v>
      </c>
      <c r="U159" s="75" t="n">
        <v>55397.8977</v>
      </c>
      <c r="V159" s="75" t="n">
        <v>26772.3158</v>
      </c>
      <c r="W159" s="75" t="n">
        <v>250192.464</v>
      </c>
      <c r="X159" s="75" t="n">
        <v>-13981.3213</v>
      </c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</row>
    <row r="160" customFormat="false" ht="14.5" hidden="false" customHeight="false" outlineLevel="0" collapsed="false">
      <c r="A160" s="26" t="n">
        <v>57.179999999999</v>
      </c>
      <c r="B160" s="26" t="n">
        <v>11.4282995470386</v>
      </c>
      <c r="C160" s="26" t="n">
        <v>1.25920737161124</v>
      </c>
      <c r="E160" s="75" t="n">
        <v>17534.8653</v>
      </c>
      <c r="F160" s="75" t="n">
        <v>-193027.544</v>
      </c>
      <c r="G160" s="75" t="n">
        <v>387059.079</v>
      </c>
      <c r="H160" s="75" t="n">
        <v>6184277.2</v>
      </c>
      <c r="I160" s="75" t="n">
        <v>2038619.24</v>
      </c>
      <c r="J160" s="75" t="n">
        <v>-35550.9679</v>
      </c>
      <c r="K160" s="75"/>
      <c r="L160" s="75" t="n">
        <v>110652.316</v>
      </c>
      <c r="M160" s="75" t="n">
        <v>-17739.0236</v>
      </c>
      <c r="N160" s="75" t="n">
        <v>227433.14</v>
      </c>
      <c r="O160" s="75" t="n">
        <v>299043.897</v>
      </c>
      <c r="P160" s="75" t="n">
        <v>1688151.88</v>
      </c>
      <c r="Q160" s="75" t="n">
        <v>-19265.0868</v>
      </c>
      <c r="R160" s="75"/>
      <c r="S160" s="75" t="n">
        <v>38506.1045</v>
      </c>
      <c r="T160" s="75" t="n">
        <v>-3558.68385</v>
      </c>
      <c r="U160" s="75" t="n">
        <v>55287.4995</v>
      </c>
      <c r="V160" s="75" t="n">
        <v>33419.1961</v>
      </c>
      <c r="W160" s="75" t="n">
        <v>217895.836</v>
      </c>
      <c r="X160" s="75" t="n">
        <v>-7698.86385</v>
      </c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</row>
    <row r="161" customFormat="false" ht="14.5" hidden="false" customHeight="false" outlineLevel="0" collapsed="false">
      <c r="A161" s="26" t="n">
        <v>57.579999999999</v>
      </c>
      <c r="B161" s="26" t="n">
        <v>11.1592490706714</v>
      </c>
      <c r="C161" s="26" t="n">
        <v>1.25592099456036</v>
      </c>
      <c r="E161" s="75" t="n">
        <v>-23706.4336</v>
      </c>
      <c r="F161" s="75" t="n">
        <v>-256123.578</v>
      </c>
      <c r="G161" s="75" t="n">
        <v>433123.529</v>
      </c>
      <c r="H161" s="75" t="n">
        <v>7936670.71</v>
      </c>
      <c r="I161" s="75" t="n">
        <v>1410931.42</v>
      </c>
      <c r="J161" s="75" t="n">
        <v>-52753.8519</v>
      </c>
      <c r="K161" s="75"/>
      <c r="L161" s="75" t="n">
        <v>129700.899</v>
      </c>
      <c r="M161" s="75" t="n">
        <v>-40663.1742</v>
      </c>
      <c r="N161" s="75" t="n">
        <v>241458.423</v>
      </c>
      <c r="O161" s="75" t="n">
        <v>586660.479</v>
      </c>
      <c r="P161" s="75" t="n">
        <v>1976359.23</v>
      </c>
      <c r="Q161" s="75" t="n">
        <v>-32736.9354</v>
      </c>
      <c r="R161" s="75"/>
      <c r="S161" s="75" t="n">
        <v>51452.0619</v>
      </c>
      <c r="T161" s="75" t="n">
        <v>-8617.11294</v>
      </c>
      <c r="U161" s="75" t="n">
        <v>58918.8773</v>
      </c>
      <c r="V161" s="75" t="n">
        <v>53447.8066</v>
      </c>
      <c r="W161" s="75" t="n">
        <v>309569.489</v>
      </c>
      <c r="X161" s="75" t="n">
        <v>-10696.168</v>
      </c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75"/>
      <c r="AK161" s="75"/>
      <c r="AL161" s="75"/>
      <c r="AM161" s="75"/>
      <c r="AN161" s="75"/>
      <c r="AO161" s="75"/>
      <c r="AP161" s="75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5"/>
      <c r="BB161" s="75"/>
      <c r="BC161" s="75"/>
      <c r="BD161" s="75"/>
      <c r="BE161" s="75"/>
      <c r="BF161" s="75"/>
      <c r="BG161" s="75"/>
      <c r="BH161" s="75"/>
      <c r="BI161" s="75"/>
      <c r="BJ161" s="75"/>
      <c r="BK161" s="75"/>
      <c r="BL161" s="75"/>
      <c r="BM161" s="75"/>
      <c r="BN161" s="75"/>
    </row>
    <row r="162" customFormat="false" ht="14.5" hidden="false" customHeight="false" outlineLevel="0" collapsed="false">
      <c r="A162" s="26" t="n">
        <v>57.9799999999989</v>
      </c>
      <c r="B162" s="26" t="n">
        <v>11.3903046147982</v>
      </c>
      <c r="C162" s="26" t="n">
        <v>1.25261510829654</v>
      </c>
      <c r="E162" s="75" t="n">
        <v>-48766.7651</v>
      </c>
      <c r="F162" s="75" t="n">
        <v>-291058.622</v>
      </c>
      <c r="G162" s="75" t="n">
        <v>488365.084</v>
      </c>
      <c r="H162" s="75" t="n">
        <v>8930979.94</v>
      </c>
      <c r="I162" s="75" t="n">
        <v>575786.043</v>
      </c>
      <c r="J162" s="75" t="n">
        <v>-48571.6035</v>
      </c>
      <c r="K162" s="75"/>
      <c r="L162" s="75" t="n">
        <v>133275.904</v>
      </c>
      <c r="M162" s="75" t="n">
        <v>-60094.0202</v>
      </c>
      <c r="N162" s="75" t="n">
        <v>255387.999</v>
      </c>
      <c r="O162" s="75" t="n">
        <v>741344.777</v>
      </c>
      <c r="P162" s="75" t="n">
        <v>1986042.37</v>
      </c>
      <c r="Q162" s="75" t="n">
        <v>-32245.5883</v>
      </c>
      <c r="R162" s="75"/>
      <c r="S162" s="75" t="n">
        <v>49663.1375</v>
      </c>
      <c r="T162" s="75" t="n">
        <v>-9316.28419</v>
      </c>
      <c r="U162" s="75" t="n">
        <v>63206.2754</v>
      </c>
      <c r="V162" s="75" t="n">
        <v>49482.9679</v>
      </c>
      <c r="W162" s="75" t="n">
        <v>278817.435</v>
      </c>
      <c r="X162" s="75" t="n">
        <v>-9808.42244</v>
      </c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75"/>
      <c r="AK162" s="75"/>
      <c r="AL162" s="75"/>
      <c r="AM162" s="75"/>
      <c r="AN162" s="75"/>
      <c r="AO162" s="75"/>
      <c r="AP162" s="75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5"/>
      <c r="BB162" s="75"/>
      <c r="BC162" s="75"/>
      <c r="BD162" s="75"/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</row>
    <row r="163" customFormat="false" ht="14.5" hidden="false" customHeight="false" outlineLevel="0" collapsed="false">
      <c r="A163" s="26" t="n">
        <v>58.3799999999989</v>
      </c>
      <c r="B163" s="26" t="n">
        <v>11.2128289324042</v>
      </c>
      <c r="C163" s="26" t="n">
        <v>1.25145730956161</v>
      </c>
      <c r="E163" s="75" t="n">
        <v>-56793.7439</v>
      </c>
      <c r="F163" s="75" t="n">
        <v>-285887.438</v>
      </c>
      <c r="G163" s="75" t="n">
        <v>551546.433</v>
      </c>
      <c r="H163" s="75" t="n">
        <v>8839343.51</v>
      </c>
      <c r="I163" s="75" t="n">
        <v>786814.714</v>
      </c>
      <c r="J163" s="75" t="n">
        <v>-51561.6716</v>
      </c>
      <c r="K163" s="75"/>
      <c r="L163" s="75" t="n">
        <v>141312.977</v>
      </c>
      <c r="M163" s="75" t="n">
        <v>-51852.0812</v>
      </c>
      <c r="N163" s="75" t="n">
        <v>259865.091</v>
      </c>
      <c r="O163" s="75" t="n">
        <v>779966.241</v>
      </c>
      <c r="P163" s="75" t="n">
        <v>2207745.2</v>
      </c>
      <c r="Q163" s="75" t="n">
        <v>-32888.2384</v>
      </c>
      <c r="R163" s="75"/>
      <c r="S163" s="75" t="n">
        <v>55544.3739</v>
      </c>
      <c r="T163" s="75" t="n">
        <v>-13645.7056</v>
      </c>
      <c r="U163" s="75" t="n">
        <v>61726.4856</v>
      </c>
      <c r="V163" s="75" t="n">
        <v>80265.5923</v>
      </c>
      <c r="W163" s="75" t="n">
        <v>306164.001</v>
      </c>
      <c r="X163" s="75" t="n">
        <v>-10224.4649</v>
      </c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75"/>
      <c r="AK163" s="75"/>
      <c r="AL163" s="75"/>
      <c r="AM163" s="75"/>
      <c r="AN163" s="75"/>
      <c r="AO163" s="75"/>
      <c r="AP163" s="75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5"/>
      <c r="BB163" s="75"/>
      <c r="BC163" s="75"/>
      <c r="BD163" s="75"/>
      <c r="BE163" s="75"/>
      <c r="BF163" s="75"/>
      <c r="BG163" s="75"/>
      <c r="BH163" s="75"/>
      <c r="BI163" s="75"/>
      <c r="BJ163" s="75"/>
      <c r="BK163" s="75"/>
      <c r="BL163" s="75"/>
      <c r="BM163" s="75"/>
      <c r="BN163" s="75"/>
    </row>
    <row r="164" customFormat="false" ht="14.5" hidden="false" customHeight="false" outlineLevel="0" collapsed="false">
      <c r="A164" s="26" t="n">
        <v>58.7799999999989</v>
      </c>
      <c r="B164" s="26" t="n">
        <v>11.3007909410001</v>
      </c>
      <c r="C164" s="26" t="n">
        <v>1.24598119667971</v>
      </c>
      <c r="E164" s="75" t="n">
        <v>8231.55658</v>
      </c>
      <c r="F164" s="75" t="n">
        <v>-266496.368</v>
      </c>
      <c r="G164" s="75" t="n">
        <v>612869.143</v>
      </c>
      <c r="H164" s="75" t="n">
        <v>8488845.37</v>
      </c>
      <c r="I164" s="75" t="n">
        <v>1680845.59</v>
      </c>
      <c r="J164" s="75" t="n">
        <v>-60534.5236</v>
      </c>
      <c r="K164" s="75"/>
      <c r="L164" s="75" t="n">
        <v>133503.39</v>
      </c>
      <c r="M164" s="75" t="n">
        <v>-46004.9944</v>
      </c>
      <c r="N164" s="75" t="n">
        <v>276658.611</v>
      </c>
      <c r="O164" s="75" t="n">
        <v>537214.755</v>
      </c>
      <c r="P164" s="75" t="n">
        <v>2079181.43</v>
      </c>
      <c r="Q164" s="75" t="n">
        <v>-38998.7248</v>
      </c>
      <c r="R164" s="75"/>
      <c r="S164" s="75" t="n">
        <v>56078.4877</v>
      </c>
      <c r="T164" s="75" t="n">
        <v>-4750.36922</v>
      </c>
      <c r="U164" s="75" t="n">
        <v>63078.0115</v>
      </c>
      <c r="V164" s="75" t="n">
        <v>38238.6061</v>
      </c>
      <c r="W164" s="75" t="n">
        <v>323282.71</v>
      </c>
      <c r="X164" s="75" t="n">
        <v>-11663.0757</v>
      </c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</row>
    <row r="165" customFormat="false" ht="14.5" hidden="false" customHeight="false" outlineLevel="0" collapsed="false">
      <c r="A165" s="26" t="n">
        <v>59.1799999999989</v>
      </c>
      <c r="B165" s="26" t="n">
        <v>11.26498222472</v>
      </c>
      <c r="C165" s="26" t="n">
        <v>1.24407958986472</v>
      </c>
      <c r="E165" s="75" t="n">
        <v>29722.8153</v>
      </c>
      <c r="F165" s="75" t="n">
        <v>-196667.726</v>
      </c>
      <c r="G165" s="75" t="n">
        <v>656313.057</v>
      </c>
      <c r="H165" s="75" t="n">
        <v>6721966.19</v>
      </c>
      <c r="I165" s="75" t="n">
        <v>1932492.26</v>
      </c>
      <c r="J165" s="75" t="n">
        <v>-45900.8417</v>
      </c>
      <c r="K165" s="75"/>
      <c r="L165" s="75" t="n">
        <v>112844.741</v>
      </c>
      <c r="M165" s="75" t="n">
        <v>-29687.9535</v>
      </c>
      <c r="N165" s="75" t="n">
        <v>284509.498</v>
      </c>
      <c r="O165" s="75" t="n">
        <v>522885.188</v>
      </c>
      <c r="P165" s="75" t="n">
        <v>1957519.69</v>
      </c>
      <c r="Q165" s="75" t="n">
        <v>-30359.4764</v>
      </c>
      <c r="R165" s="75"/>
      <c r="S165" s="75" t="n">
        <v>57798.8766</v>
      </c>
      <c r="T165" s="75" t="n">
        <v>-8983.98056</v>
      </c>
      <c r="U165" s="75" t="n">
        <v>66621.8892</v>
      </c>
      <c r="V165" s="75" t="n">
        <v>62852.6129</v>
      </c>
      <c r="W165" s="75" t="n">
        <v>355674.909</v>
      </c>
      <c r="X165" s="75" t="n">
        <v>-11172.5179</v>
      </c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</row>
    <row r="166" customFormat="false" ht="14.5" hidden="false" customHeight="false" outlineLevel="0" collapsed="false">
      <c r="A166" s="26" t="n">
        <v>59.5799999999989</v>
      </c>
      <c r="B166" s="26" t="n">
        <v>11.136781485665</v>
      </c>
      <c r="C166" s="26" t="n">
        <v>1.24083391573559</v>
      </c>
      <c r="E166" s="75" t="n">
        <v>90221.4154</v>
      </c>
      <c r="F166" s="75" t="n">
        <v>-162092.316</v>
      </c>
      <c r="G166" s="75" t="n">
        <v>660913.459</v>
      </c>
      <c r="H166" s="75" t="n">
        <v>5652630.11</v>
      </c>
      <c r="I166" s="75" t="n">
        <v>3378684.27</v>
      </c>
      <c r="J166" s="75" t="n">
        <v>-58197.2772</v>
      </c>
      <c r="K166" s="75"/>
      <c r="L166" s="75" t="n">
        <v>108374.781</v>
      </c>
      <c r="M166" s="75" t="n">
        <v>-156.225016</v>
      </c>
      <c r="N166" s="75" t="n">
        <v>279194.833</v>
      </c>
      <c r="O166" s="75" t="n">
        <v>169945.247</v>
      </c>
      <c r="P166" s="75" t="n">
        <v>1804870.08</v>
      </c>
      <c r="Q166" s="75" t="n">
        <v>-35455.2949</v>
      </c>
      <c r="R166" s="75"/>
      <c r="S166" s="75" t="n">
        <v>51402.8391</v>
      </c>
      <c r="T166" s="75" t="n">
        <v>-2557.97756</v>
      </c>
      <c r="U166" s="75" t="n">
        <v>62695.1267</v>
      </c>
      <c r="V166" s="75" t="n">
        <v>34161.9808</v>
      </c>
      <c r="W166" s="75" t="n">
        <v>301228.011</v>
      </c>
      <c r="X166" s="75" t="n">
        <v>-8750.6139</v>
      </c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75"/>
      <c r="AK166" s="75"/>
      <c r="AL166" s="75"/>
      <c r="AM166" s="75"/>
      <c r="AN166" s="75"/>
      <c r="AO166" s="75"/>
      <c r="AP166" s="75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5"/>
      <c r="BB166" s="75"/>
      <c r="BC166" s="75"/>
      <c r="BD166" s="75"/>
      <c r="BE166" s="75"/>
      <c r="BF166" s="75"/>
      <c r="BG166" s="75"/>
      <c r="BH166" s="75"/>
      <c r="BI166" s="75"/>
      <c r="BJ166" s="75"/>
      <c r="BK166" s="75"/>
      <c r="BL166" s="75"/>
      <c r="BM166" s="75"/>
      <c r="BN166" s="75"/>
    </row>
    <row r="167" customFormat="false" ht="14.5" hidden="false" customHeight="false" outlineLevel="0" collapsed="false">
      <c r="A167" s="26" t="n">
        <v>59.9799999999989</v>
      </c>
      <c r="B167" s="26" t="n">
        <v>11.307069794491</v>
      </c>
      <c r="C167" s="26" t="n">
        <v>1.22947829903614</v>
      </c>
      <c r="E167" s="75" t="n">
        <v>147040.595</v>
      </c>
      <c r="F167" s="75" t="n">
        <v>-100233.361</v>
      </c>
      <c r="G167" s="75" t="n">
        <v>649353.166</v>
      </c>
      <c r="H167" s="75" t="n">
        <v>3998171.65</v>
      </c>
      <c r="I167" s="75" t="n">
        <v>4542093.63</v>
      </c>
      <c r="J167" s="75" t="n">
        <v>-55033.5539</v>
      </c>
      <c r="K167" s="75"/>
      <c r="L167" s="75" t="n">
        <v>100810.657</v>
      </c>
      <c r="M167" s="75" t="n">
        <v>28071.0522</v>
      </c>
      <c r="N167" s="75" t="n">
        <v>285290.706</v>
      </c>
      <c r="O167" s="75" t="n">
        <v>-172176.001</v>
      </c>
      <c r="P167" s="75" t="n">
        <v>1613974.47</v>
      </c>
      <c r="Q167" s="75" t="n">
        <v>-31873.8502</v>
      </c>
      <c r="R167" s="75"/>
      <c r="S167" s="75" t="n">
        <v>41447.4955</v>
      </c>
      <c r="T167" s="75" t="n">
        <v>2750.55375</v>
      </c>
      <c r="U167" s="75" t="n">
        <v>65833.0038</v>
      </c>
      <c r="V167" s="75" t="n">
        <v>14368.8476</v>
      </c>
      <c r="W167" s="75" t="n">
        <v>255788.798</v>
      </c>
      <c r="X167" s="75" t="n">
        <v>-7943.56847</v>
      </c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75"/>
      <c r="AK167" s="75"/>
      <c r="AL167" s="75"/>
      <c r="AM167" s="75"/>
      <c r="AN167" s="75"/>
      <c r="AO167" s="75"/>
      <c r="AP167" s="75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5"/>
      <c r="BB167" s="75"/>
      <c r="BC167" s="75"/>
      <c r="BD167" s="75"/>
      <c r="BE167" s="75"/>
      <c r="BF167" s="75"/>
      <c r="BG167" s="75"/>
      <c r="BH167" s="75"/>
      <c r="BI167" s="75"/>
      <c r="BJ167" s="75"/>
      <c r="BK167" s="75"/>
      <c r="BL167" s="75"/>
      <c r="BM167" s="75"/>
      <c r="BN167" s="75"/>
    </row>
    <row r="168" customFormat="false" ht="14.5" hidden="false" customHeight="false" outlineLevel="0" collapsed="false">
      <c r="A168" s="26" t="n">
        <v>60.3799999999989</v>
      </c>
      <c r="B168" s="26" t="n">
        <v>11.0806950290715</v>
      </c>
      <c r="C168" s="26" t="n">
        <v>1.22190315527178</v>
      </c>
      <c r="E168" s="75" t="n">
        <v>161834.094</v>
      </c>
      <c r="F168" s="75" t="n">
        <v>-30514.1108</v>
      </c>
      <c r="G168" s="75" t="n">
        <v>597369.86</v>
      </c>
      <c r="H168" s="75" t="n">
        <v>2474120.05</v>
      </c>
      <c r="I168" s="75" t="n">
        <v>4408132.91</v>
      </c>
      <c r="J168" s="75" t="n">
        <v>-41069.4126</v>
      </c>
      <c r="K168" s="75"/>
      <c r="L168" s="75" t="n">
        <v>78723.7183</v>
      </c>
      <c r="M168" s="75" t="n">
        <v>27070.3438</v>
      </c>
      <c r="N168" s="75" t="n">
        <v>274400.77</v>
      </c>
      <c r="O168" s="75" t="n">
        <v>-160972.517</v>
      </c>
      <c r="P168" s="75" t="n">
        <v>1483856.15</v>
      </c>
      <c r="Q168" s="75" t="n">
        <v>-20003.3468</v>
      </c>
      <c r="R168" s="75"/>
      <c r="S168" s="75" t="n">
        <v>44154.8308</v>
      </c>
      <c r="T168" s="75" t="n">
        <v>4284.05444</v>
      </c>
      <c r="U168" s="75" t="n">
        <v>64247.7684</v>
      </c>
      <c r="V168" s="75" t="n">
        <v>-4727.883</v>
      </c>
      <c r="W168" s="75" t="n">
        <v>265945.656</v>
      </c>
      <c r="X168" s="75" t="n">
        <v>-6551.79673</v>
      </c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</row>
    <row r="169" customFormat="false" ht="14.5" hidden="false" customHeight="false" outlineLevel="0" collapsed="false">
      <c r="A169" s="26" t="n">
        <v>60.7799999999989</v>
      </c>
      <c r="B169" s="26" t="n">
        <v>11.2820200796879</v>
      </c>
      <c r="C169" s="26" t="n">
        <v>1.22324020385292</v>
      </c>
      <c r="E169" s="75" t="n">
        <v>207032.66</v>
      </c>
      <c r="F169" s="75" t="n">
        <v>-30443.142</v>
      </c>
      <c r="G169" s="75" t="n">
        <v>511952.033</v>
      </c>
      <c r="H169" s="75" t="n">
        <v>2698312.63</v>
      </c>
      <c r="I169" s="75" t="n">
        <v>5209630.62</v>
      </c>
      <c r="J169" s="75" t="n">
        <v>-55219.9717</v>
      </c>
      <c r="K169" s="75"/>
      <c r="L169" s="75" t="n">
        <v>87546.1682</v>
      </c>
      <c r="M169" s="75" t="n">
        <v>31781.3608</v>
      </c>
      <c r="N169" s="75" t="n">
        <v>250055.592</v>
      </c>
      <c r="O169" s="75" t="n">
        <v>-234091.43</v>
      </c>
      <c r="P169" s="75" t="n">
        <v>1483539.48</v>
      </c>
      <c r="Q169" s="75" t="n">
        <v>-32809.6444</v>
      </c>
      <c r="R169" s="75"/>
      <c r="S169" s="75" t="n">
        <v>42497.2528</v>
      </c>
      <c r="T169" s="75" t="n">
        <v>5420.14034</v>
      </c>
      <c r="U169" s="75" t="n">
        <v>59434.7992</v>
      </c>
      <c r="V169" s="75" t="n">
        <v>-8886.02599</v>
      </c>
      <c r="W169" s="75" t="n">
        <v>252389.935</v>
      </c>
      <c r="X169" s="75" t="n">
        <v>-8869.63849</v>
      </c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</row>
    <row r="170" customFormat="false" ht="14.5" hidden="false" customHeight="false" outlineLevel="0" collapsed="false">
      <c r="A170" s="26" t="n">
        <v>61.1799999999989</v>
      </c>
      <c r="B170" s="26" t="n">
        <v>11.1417099731258</v>
      </c>
      <c r="C170" s="26" t="n">
        <v>1.22090148753602</v>
      </c>
      <c r="E170" s="75" t="n">
        <v>177205.907</v>
      </c>
      <c r="F170" s="75" t="n">
        <v>-18059.1025</v>
      </c>
      <c r="G170" s="75" t="n">
        <v>443071.054</v>
      </c>
      <c r="H170" s="75" t="n">
        <v>2158715.83</v>
      </c>
      <c r="I170" s="75" t="n">
        <v>4936330.3</v>
      </c>
      <c r="J170" s="75" t="n">
        <v>-46140.6116</v>
      </c>
      <c r="K170" s="75"/>
      <c r="L170" s="75" t="n">
        <v>82035.4029</v>
      </c>
      <c r="M170" s="75" t="n">
        <v>39503.568</v>
      </c>
      <c r="N170" s="75" t="n">
        <v>238499.493</v>
      </c>
      <c r="O170" s="75" t="n">
        <v>-260025.764</v>
      </c>
      <c r="P170" s="75" t="n">
        <v>1447858</v>
      </c>
      <c r="Q170" s="75" t="n">
        <v>-23697.3132</v>
      </c>
      <c r="R170" s="75"/>
      <c r="S170" s="75" t="n">
        <v>41703.3682</v>
      </c>
      <c r="T170" s="75" t="n">
        <v>2827.56811</v>
      </c>
      <c r="U170" s="75" t="n">
        <v>58051.0114</v>
      </c>
      <c r="V170" s="75" t="n">
        <v>7489.62044</v>
      </c>
      <c r="W170" s="75" t="n">
        <v>242872.75</v>
      </c>
      <c r="X170" s="75" t="n">
        <v>-6635.94487</v>
      </c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</row>
    <row r="171" customFormat="false" ht="14.5" hidden="false" customHeight="false" outlineLevel="0" collapsed="false">
      <c r="A171" s="26" t="n">
        <v>61.5799999999989</v>
      </c>
      <c r="B171" s="26" t="n">
        <v>11.2011481373278</v>
      </c>
      <c r="C171" s="26" t="n">
        <v>1.21656145255904</v>
      </c>
      <c r="E171" s="75" t="n">
        <v>149953.866</v>
      </c>
      <c r="F171" s="75" t="n">
        <v>-64970.1903</v>
      </c>
      <c r="G171" s="75" t="n">
        <v>385704.484</v>
      </c>
      <c r="H171" s="75" t="n">
        <v>3664190.62</v>
      </c>
      <c r="I171" s="75" t="n">
        <v>4093976.76</v>
      </c>
      <c r="J171" s="75" t="n">
        <v>-38511.265</v>
      </c>
      <c r="K171" s="75"/>
      <c r="L171" s="75" t="n">
        <v>92310.4127</v>
      </c>
      <c r="M171" s="75" t="n">
        <v>10647.4069</v>
      </c>
      <c r="N171" s="75" t="n">
        <v>227112.291</v>
      </c>
      <c r="O171" s="75" t="n">
        <v>-63204.1785</v>
      </c>
      <c r="P171" s="75" t="n">
        <v>1617052.08</v>
      </c>
      <c r="Q171" s="75" t="n">
        <v>-23491.7602</v>
      </c>
      <c r="R171" s="75"/>
      <c r="S171" s="75" t="n">
        <v>45985.2348</v>
      </c>
      <c r="T171" s="75" t="n">
        <v>3300.83327</v>
      </c>
      <c r="U171" s="75" t="n">
        <v>54671.2433</v>
      </c>
      <c r="V171" s="75" t="n">
        <v>296.298289</v>
      </c>
      <c r="W171" s="75" t="n">
        <v>253776.371</v>
      </c>
      <c r="X171" s="75" t="n">
        <v>-4040.23697</v>
      </c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</row>
    <row r="172" customFormat="false" ht="14.5" hidden="false" customHeight="false" outlineLevel="0" collapsed="false">
      <c r="A172" s="26" t="n">
        <v>61.9799999999989</v>
      </c>
      <c r="B172" s="26" t="n">
        <v>11.0904617631403</v>
      </c>
      <c r="C172" s="26" t="n">
        <v>1.21126446347263</v>
      </c>
      <c r="E172" s="75" t="n">
        <v>105903.312</v>
      </c>
      <c r="F172" s="75" t="n">
        <v>-141398.834</v>
      </c>
      <c r="G172" s="75" t="n">
        <v>353229.369</v>
      </c>
      <c r="H172" s="75" t="n">
        <v>5476196.86</v>
      </c>
      <c r="I172" s="75" t="n">
        <v>3313549.32</v>
      </c>
      <c r="J172" s="75" t="n">
        <v>-54404.2057</v>
      </c>
      <c r="K172" s="75"/>
      <c r="L172" s="75" t="n">
        <v>107456.112</v>
      </c>
      <c r="M172" s="75" t="n">
        <v>-11812.4528</v>
      </c>
      <c r="N172" s="75" t="n">
        <v>217705.234</v>
      </c>
      <c r="O172" s="75" t="n">
        <v>171317.58</v>
      </c>
      <c r="P172" s="75" t="n">
        <v>1716307.97</v>
      </c>
      <c r="Q172" s="75" t="n">
        <v>-40033.6424</v>
      </c>
      <c r="R172" s="75"/>
      <c r="S172" s="75" t="n">
        <v>44971.2411</v>
      </c>
      <c r="T172" s="75" t="n">
        <v>695.098334</v>
      </c>
      <c r="U172" s="75" t="n">
        <v>53125.9143</v>
      </c>
      <c r="V172" s="75" t="n">
        <v>12558.8928</v>
      </c>
      <c r="W172" s="75" t="n">
        <v>265400.289</v>
      </c>
      <c r="X172" s="75" t="n">
        <v>-13604.72</v>
      </c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</row>
    <row r="173" customFormat="false" ht="14.5" hidden="false" customHeight="false" outlineLevel="0" collapsed="false">
      <c r="A173" s="26" t="n">
        <v>62.3799999999989</v>
      </c>
      <c r="B173" s="26" t="n">
        <v>11.1167060949462</v>
      </c>
      <c r="C173" s="26" t="n">
        <v>1.21118695374211</v>
      </c>
      <c r="E173" s="75" t="n">
        <v>23902.266</v>
      </c>
      <c r="F173" s="75" t="n">
        <v>-217073.411</v>
      </c>
      <c r="G173" s="75" t="n">
        <v>357126.378</v>
      </c>
      <c r="H173" s="75" t="n">
        <v>6969626.58</v>
      </c>
      <c r="I173" s="75" t="n">
        <v>2200647.03</v>
      </c>
      <c r="J173" s="75" t="n">
        <v>-42263.2613</v>
      </c>
      <c r="K173" s="75"/>
      <c r="L173" s="75" t="n">
        <v>118121.18</v>
      </c>
      <c r="M173" s="75" t="n">
        <v>-22366.2814</v>
      </c>
      <c r="N173" s="75" t="n">
        <v>217103.521</v>
      </c>
      <c r="O173" s="75" t="n">
        <v>330802.779</v>
      </c>
      <c r="P173" s="75" t="n">
        <v>1731155.62</v>
      </c>
      <c r="Q173" s="75" t="n">
        <v>-26950.1763</v>
      </c>
      <c r="R173" s="75"/>
      <c r="S173" s="75" t="n">
        <v>44291.9774</v>
      </c>
      <c r="T173" s="75" t="n">
        <v>-4567.98528</v>
      </c>
      <c r="U173" s="75" t="n">
        <v>53830.6859</v>
      </c>
      <c r="V173" s="75" t="n">
        <v>36898.6494</v>
      </c>
      <c r="W173" s="75" t="n">
        <v>269015.07</v>
      </c>
      <c r="X173" s="75" t="n">
        <v>-8785.27021</v>
      </c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/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</row>
    <row r="174" customFormat="false" ht="14.5" hidden="false" customHeight="false" outlineLevel="0" collapsed="false">
      <c r="A174" s="26" t="n">
        <v>62.7799999999988</v>
      </c>
      <c r="B174" s="26" t="n">
        <v>10.9409443203034</v>
      </c>
      <c r="C174" s="26" t="n">
        <v>1.20797774837664</v>
      </c>
      <c r="E174" s="75" t="n">
        <v>-19455.6049</v>
      </c>
      <c r="F174" s="75" t="n">
        <v>-276808.876</v>
      </c>
      <c r="G174" s="75" t="n">
        <v>391996.846</v>
      </c>
      <c r="H174" s="75" t="n">
        <v>8714535.06</v>
      </c>
      <c r="I174" s="75" t="n">
        <v>1522319.39</v>
      </c>
      <c r="J174" s="75" t="n">
        <v>-41636.5534</v>
      </c>
      <c r="K174" s="75"/>
      <c r="L174" s="75" t="n">
        <v>139535.919</v>
      </c>
      <c r="M174" s="75" t="n">
        <v>-45636.5303</v>
      </c>
      <c r="N174" s="75" t="n">
        <v>222076.805</v>
      </c>
      <c r="O174" s="75" t="n">
        <v>612875.354</v>
      </c>
      <c r="P174" s="75" t="n">
        <v>2004497.97</v>
      </c>
      <c r="Q174" s="75" t="n">
        <v>-21835.5643</v>
      </c>
      <c r="R174" s="75"/>
      <c r="S174" s="75" t="n">
        <v>47980.7572</v>
      </c>
      <c r="T174" s="75" t="n">
        <v>-8646.67655</v>
      </c>
      <c r="U174" s="75" t="n">
        <v>53552.1102</v>
      </c>
      <c r="V174" s="75" t="n">
        <v>51445.602</v>
      </c>
      <c r="W174" s="75" t="n">
        <v>271268.614</v>
      </c>
      <c r="X174" s="75" t="n">
        <v>-8409.0087</v>
      </c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</row>
    <row r="175" customFormat="false" ht="14.5" hidden="false" customHeight="false" outlineLevel="0" collapsed="false">
      <c r="A175" s="26" t="n">
        <v>63.1799999999988</v>
      </c>
      <c r="B175" s="26" t="n">
        <v>11.0803955631306</v>
      </c>
      <c r="C175" s="26" t="n">
        <v>1.19807632147954</v>
      </c>
      <c r="E175" s="75" t="n">
        <v>-20600.2038</v>
      </c>
      <c r="F175" s="75" t="n">
        <v>-329268.507</v>
      </c>
      <c r="G175" s="75" t="n">
        <v>455872.354</v>
      </c>
      <c r="H175" s="75" t="n">
        <v>10132567.5</v>
      </c>
      <c r="I175" s="75" t="n">
        <v>1255134.72</v>
      </c>
      <c r="J175" s="75" t="n">
        <v>-65037.5085</v>
      </c>
      <c r="K175" s="75"/>
      <c r="L175" s="75" t="n">
        <v>153435.957</v>
      </c>
      <c r="M175" s="75" t="n">
        <v>-62820.1285</v>
      </c>
      <c r="N175" s="75" t="n">
        <v>246082.245</v>
      </c>
      <c r="O175" s="75" t="n">
        <v>686209.174</v>
      </c>
      <c r="P175" s="75" t="n">
        <v>2061151.2</v>
      </c>
      <c r="Q175" s="75" t="n">
        <v>-37991.044</v>
      </c>
      <c r="R175" s="75"/>
      <c r="S175" s="75" t="n">
        <v>45706.2569</v>
      </c>
      <c r="T175" s="75" t="n">
        <v>-6843.55918</v>
      </c>
      <c r="U175" s="75" t="n">
        <v>60292.806</v>
      </c>
      <c r="V175" s="75" t="n">
        <v>40988.433</v>
      </c>
      <c r="W175" s="75" t="n">
        <v>236234.2</v>
      </c>
      <c r="X175" s="75" t="n">
        <v>-11513.8796</v>
      </c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</row>
    <row r="176" customFormat="false" ht="14.5" hidden="false" customHeight="false" outlineLevel="0" collapsed="false">
      <c r="A176" s="26" t="n">
        <v>63.5799999999988</v>
      </c>
      <c r="B176" s="26" t="n">
        <v>11.1054190173681</v>
      </c>
      <c r="C176" s="26" t="n">
        <v>1.19528456170445</v>
      </c>
      <c r="E176" s="75" t="n">
        <v>-59565.5911</v>
      </c>
      <c r="F176" s="75" t="n">
        <v>-309652.944</v>
      </c>
      <c r="G176" s="75" t="n">
        <v>525670.116</v>
      </c>
      <c r="H176" s="75" t="n">
        <v>9551858.21</v>
      </c>
      <c r="I176" s="75" t="n">
        <v>666816.815</v>
      </c>
      <c r="J176" s="75" t="n">
        <v>-50889.6565</v>
      </c>
      <c r="K176" s="75"/>
      <c r="L176" s="75" t="n">
        <v>146323.518</v>
      </c>
      <c r="M176" s="75" t="n">
        <v>-60710.3398</v>
      </c>
      <c r="N176" s="75" t="n">
        <v>249732.302</v>
      </c>
      <c r="O176" s="75" t="n">
        <v>802358.262</v>
      </c>
      <c r="P176" s="75" t="n">
        <v>2295401</v>
      </c>
      <c r="Q176" s="75" t="n">
        <v>-27011.8979</v>
      </c>
      <c r="R176" s="75"/>
      <c r="S176" s="75" t="n">
        <v>58521.3493</v>
      </c>
      <c r="T176" s="75" t="n">
        <v>-11456.2499</v>
      </c>
      <c r="U176" s="75" t="n">
        <v>58096.3916</v>
      </c>
      <c r="V176" s="75" t="n">
        <v>64267.6889</v>
      </c>
      <c r="W176" s="75" t="n">
        <v>325763.073</v>
      </c>
      <c r="X176" s="75" t="n">
        <v>-7640.754</v>
      </c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</row>
    <row r="177" customFormat="false" ht="14.5" hidden="false" customHeight="false" outlineLevel="0" collapsed="false">
      <c r="A177" s="26" t="n">
        <v>63.9799999999988</v>
      </c>
      <c r="B177" s="26" t="n">
        <v>10.9050019138711</v>
      </c>
      <c r="C177" s="26" t="n">
        <v>1.19662659501841</v>
      </c>
      <c r="E177" s="75" t="n">
        <v>-6296.19813</v>
      </c>
      <c r="F177" s="75" t="n">
        <v>-288448.558</v>
      </c>
      <c r="G177" s="75" t="n">
        <v>586163.784</v>
      </c>
      <c r="H177" s="75" t="n">
        <v>9324691.89</v>
      </c>
      <c r="I177" s="75" t="n">
        <v>1842437.36</v>
      </c>
      <c r="J177" s="75" t="n">
        <v>-60576.3718</v>
      </c>
      <c r="K177" s="75"/>
      <c r="L177" s="75" t="n">
        <v>151289.906</v>
      </c>
      <c r="M177" s="75" t="n">
        <v>-48194.4582</v>
      </c>
      <c r="N177" s="75" t="n">
        <v>258364.263</v>
      </c>
      <c r="O177" s="75" t="n">
        <v>784257.598</v>
      </c>
      <c r="P177" s="75" t="n">
        <v>2442783.87</v>
      </c>
      <c r="Q177" s="75" t="n">
        <v>-34139.9692</v>
      </c>
      <c r="R177" s="75"/>
      <c r="S177" s="75" t="n">
        <v>65489.8047</v>
      </c>
      <c r="T177" s="75" t="n">
        <v>-14234.3657</v>
      </c>
      <c r="U177" s="75" t="n">
        <v>59411.1491</v>
      </c>
      <c r="V177" s="75" t="n">
        <v>85349.3831</v>
      </c>
      <c r="W177" s="75" t="n">
        <v>372082.691</v>
      </c>
      <c r="X177" s="75" t="n">
        <v>-10647.3273</v>
      </c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</row>
    <row r="178" customFormat="false" ht="14.5" hidden="false" customHeight="false" outlineLevel="0" collapsed="false">
      <c r="A178" s="26" t="n">
        <v>64.3799999999989</v>
      </c>
      <c r="B178" s="26" t="n">
        <v>11.1263401892854</v>
      </c>
      <c r="C178" s="26" t="n">
        <v>1.19220294831039</v>
      </c>
      <c r="E178" s="75" t="n">
        <v>40597.5304</v>
      </c>
      <c r="F178" s="75" t="n">
        <v>-237856.601</v>
      </c>
      <c r="G178" s="75" t="n">
        <v>631616.425</v>
      </c>
      <c r="H178" s="75" t="n">
        <v>8246920.08</v>
      </c>
      <c r="I178" s="75" t="n">
        <v>2485032.14</v>
      </c>
      <c r="J178" s="75" t="n">
        <v>-50036.688</v>
      </c>
      <c r="K178" s="75"/>
      <c r="L178" s="75" t="n">
        <v>143929.06</v>
      </c>
      <c r="M178" s="75" t="n">
        <v>-36447.3285</v>
      </c>
      <c r="N178" s="75" t="n">
        <v>277435.444</v>
      </c>
      <c r="O178" s="75" t="n">
        <v>559246.584</v>
      </c>
      <c r="P178" s="75" t="n">
        <v>2364925.22</v>
      </c>
      <c r="Q178" s="75" t="n">
        <v>-33569.7675</v>
      </c>
      <c r="R178" s="75"/>
      <c r="S178" s="75" t="n">
        <v>63175.26</v>
      </c>
      <c r="T178" s="75" t="n">
        <v>-8035.31882</v>
      </c>
      <c r="U178" s="75" t="n">
        <v>66275.6762</v>
      </c>
      <c r="V178" s="75" t="n">
        <v>51403.9041</v>
      </c>
      <c r="W178" s="75" t="n">
        <v>365280.036</v>
      </c>
      <c r="X178" s="75" t="n">
        <v>-10276.4436</v>
      </c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75"/>
      <c r="AK178" s="75"/>
      <c r="AL178" s="75"/>
      <c r="AM178" s="75"/>
      <c r="AN178" s="75"/>
      <c r="AO178" s="75"/>
      <c r="AP178" s="75"/>
      <c r="AQ178" s="75"/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</row>
    <row r="179" customFormat="false" ht="14.5" hidden="false" customHeight="false" outlineLevel="0" collapsed="false">
      <c r="A179" s="26" t="n">
        <v>64.7799999999989</v>
      </c>
      <c r="B179" s="26" t="n">
        <v>11.0747188882824</v>
      </c>
      <c r="C179" s="26" t="n">
        <v>1.18685757866776</v>
      </c>
      <c r="E179" s="75" t="n">
        <v>82051.4521</v>
      </c>
      <c r="F179" s="75" t="n">
        <v>-192470.695</v>
      </c>
      <c r="G179" s="75" t="n">
        <v>647816.438</v>
      </c>
      <c r="H179" s="75" t="n">
        <v>6812449.7</v>
      </c>
      <c r="I179" s="75" t="n">
        <v>3156673.17</v>
      </c>
      <c r="J179" s="75" t="n">
        <v>-44063.2742</v>
      </c>
      <c r="K179" s="75"/>
      <c r="L179" s="75" t="n">
        <v>124370.134</v>
      </c>
      <c r="M179" s="75" t="n">
        <v>-15020.5986</v>
      </c>
      <c r="N179" s="75" t="n">
        <v>273837.259</v>
      </c>
      <c r="O179" s="75" t="n">
        <v>341732.498</v>
      </c>
      <c r="P179" s="75" t="n">
        <v>2034078.15</v>
      </c>
      <c r="Q179" s="75" t="n">
        <v>-24872.7139</v>
      </c>
      <c r="R179" s="75"/>
      <c r="S179" s="75" t="n">
        <v>58319.3887</v>
      </c>
      <c r="T179" s="75" t="n">
        <v>-6387.96033</v>
      </c>
      <c r="U179" s="75" t="n">
        <v>61145.2226</v>
      </c>
      <c r="V179" s="75" t="n">
        <v>54445.4508</v>
      </c>
      <c r="W179" s="75" t="n">
        <v>343430.45</v>
      </c>
      <c r="X179" s="75" t="n">
        <v>-6086.44349</v>
      </c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</row>
    <row r="180" customFormat="false" ht="14.5" hidden="false" customHeight="false" outlineLevel="0" collapsed="false">
      <c r="A180" s="26" t="n">
        <v>65.179999999999</v>
      </c>
      <c r="B180" s="26" t="n">
        <v>10.922688357063</v>
      </c>
      <c r="C180" s="26" t="n">
        <v>1.18548464001033</v>
      </c>
      <c r="E180" s="75" t="n">
        <v>150836.022</v>
      </c>
      <c r="F180" s="75" t="n">
        <v>-131089.071</v>
      </c>
      <c r="G180" s="75" t="n">
        <v>630820.662</v>
      </c>
      <c r="H180" s="75" t="n">
        <v>5323876.02</v>
      </c>
      <c r="I180" s="75" t="n">
        <v>4736878.41</v>
      </c>
      <c r="J180" s="75" t="n">
        <v>-39672.2207</v>
      </c>
      <c r="K180" s="75"/>
      <c r="L180" s="75" t="n">
        <v>121429.461</v>
      </c>
      <c r="M180" s="75" t="n">
        <v>12860.831</v>
      </c>
      <c r="N180" s="75" t="n">
        <v>268515.656</v>
      </c>
      <c r="O180" s="75" t="n">
        <v>49621.5681</v>
      </c>
      <c r="P180" s="75" t="n">
        <v>1973537.01</v>
      </c>
      <c r="Q180" s="75" t="n">
        <v>-27700.6519</v>
      </c>
      <c r="R180" s="75"/>
      <c r="S180" s="75" t="n">
        <v>53126.1381</v>
      </c>
      <c r="T180" s="75" t="n">
        <v>-954.831367</v>
      </c>
      <c r="U180" s="75" t="n">
        <v>60677.0053</v>
      </c>
      <c r="V180" s="75" t="n">
        <v>24842.1432</v>
      </c>
      <c r="W180" s="75" t="n">
        <v>303835.841</v>
      </c>
      <c r="X180" s="75" t="n">
        <v>-6722.47807</v>
      </c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75"/>
      <c r="AK180" s="75"/>
      <c r="AL180" s="75"/>
      <c r="AM180" s="75"/>
      <c r="AN180" s="75"/>
      <c r="AO180" s="75"/>
      <c r="AP180" s="75"/>
      <c r="AQ180" s="75"/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</row>
    <row r="181" customFormat="false" ht="14.5" hidden="false" customHeight="false" outlineLevel="0" collapsed="false">
      <c r="A181" s="26" t="n">
        <v>65.5799999999991</v>
      </c>
      <c r="B181" s="26" t="n">
        <v>11.1386373914564</v>
      </c>
      <c r="C181" s="26" t="n">
        <v>1.1802642897586</v>
      </c>
      <c r="E181" s="75" t="n">
        <v>199013.776</v>
      </c>
      <c r="F181" s="75" t="n">
        <v>-67095.9679</v>
      </c>
      <c r="G181" s="75" t="n">
        <v>583535.779</v>
      </c>
      <c r="H181" s="75" t="n">
        <v>3806112.69</v>
      </c>
      <c r="I181" s="75" t="n">
        <v>5241651.56</v>
      </c>
      <c r="J181" s="75" t="n">
        <v>-40571.6036</v>
      </c>
      <c r="K181" s="75"/>
      <c r="L181" s="75" t="n">
        <v>103775.621</v>
      </c>
      <c r="M181" s="75" t="n">
        <v>25159.5732</v>
      </c>
      <c r="N181" s="75" t="n">
        <v>268528.191</v>
      </c>
      <c r="O181" s="75" t="n">
        <v>-151207.963</v>
      </c>
      <c r="P181" s="75" t="n">
        <v>1750977.56</v>
      </c>
      <c r="Q181" s="75" t="n">
        <v>-25561.9406</v>
      </c>
      <c r="R181" s="75"/>
      <c r="S181" s="75" t="n">
        <v>48538.8723</v>
      </c>
      <c r="T181" s="75" t="n">
        <v>3397.01089</v>
      </c>
      <c r="U181" s="75" t="n">
        <v>64192.5389</v>
      </c>
      <c r="V181" s="75" t="n">
        <v>2848.58876</v>
      </c>
      <c r="W181" s="75" t="n">
        <v>287884.146</v>
      </c>
      <c r="X181" s="75" t="n">
        <v>-5432.6397</v>
      </c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/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</row>
    <row r="182" customFormat="false" ht="14.5" hidden="false" customHeight="false" outlineLevel="0" collapsed="false">
      <c r="A182" s="26" t="n">
        <v>65.9799999999991</v>
      </c>
      <c r="B182" s="26" t="n">
        <v>11.0263792030509</v>
      </c>
      <c r="C182" s="26" t="n">
        <v>1.17620636201121</v>
      </c>
      <c r="E182" s="75" t="n">
        <v>205682.55</v>
      </c>
      <c r="F182" s="75" t="n">
        <v>-60096.9973</v>
      </c>
      <c r="G182" s="75" t="n">
        <v>514327.67</v>
      </c>
      <c r="H182" s="75" t="n">
        <v>3509889.18</v>
      </c>
      <c r="I182" s="75" t="n">
        <v>5235944.48</v>
      </c>
      <c r="J182" s="75" t="n">
        <v>-50274.5838</v>
      </c>
      <c r="K182" s="75"/>
      <c r="L182" s="75" t="n">
        <v>93987.2083</v>
      </c>
      <c r="M182" s="75" t="n">
        <v>27111.9109</v>
      </c>
      <c r="N182" s="75" t="n">
        <v>250336.305</v>
      </c>
      <c r="O182" s="75" t="n">
        <v>-122430.648</v>
      </c>
      <c r="P182" s="75" t="n">
        <v>1622403.18</v>
      </c>
      <c r="Q182" s="75" t="n">
        <v>-26761.8574</v>
      </c>
      <c r="R182" s="75"/>
      <c r="S182" s="75" t="n">
        <v>48989.8278</v>
      </c>
      <c r="T182" s="75" t="n">
        <v>1049.57791</v>
      </c>
      <c r="U182" s="75" t="n">
        <v>60531.026</v>
      </c>
      <c r="V182" s="75" t="n">
        <v>15226.7755</v>
      </c>
      <c r="W182" s="75" t="n">
        <v>294376.57</v>
      </c>
      <c r="X182" s="75" t="n">
        <v>-5856.82613</v>
      </c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</row>
    <row r="183" customFormat="false" ht="14.5" hidden="false" customHeight="false" outlineLevel="0" collapsed="false">
      <c r="A183" s="26" t="n">
        <v>66.3799999999992</v>
      </c>
      <c r="B183" s="26" t="n">
        <v>10.8753647169883</v>
      </c>
      <c r="C183" s="26" t="n">
        <v>1.17399545538967</v>
      </c>
      <c r="E183" s="75" t="n">
        <v>197864.86</v>
      </c>
      <c r="F183" s="75" t="n">
        <v>-73535.9446</v>
      </c>
      <c r="G183" s="75" t="n">
        <v>439769.957</v>
      </c>
      <c r="H183" s="75" t="n">
        <v>3680277.91</v>
      </c>
      <c r="I183" s="75" t="n">
        <v>5620618.65</v>
      </c>
      <c r="J183" s="75" t="n">
        <v>-43808.5731</v>
      </c>
      <c r="K183" s="75"/>
      <c r="L183" s="75" t="n">
        <v>107014.915</v>
      </c>
      <c r="M183" s="75" t="n">
        <v>36485.3206</v>
      </c>
      <c r="N183" s="75" t="n">
        <v>229665.084</v>
      </c>
      <c r="O183" s="75" t="n">
        <v>-263066.761</v>
      </c>
      <c r="P183" s="75" t="n">
        <v>1590365.6</v>
      </c>
      <c r="Q183" s="75" t="n">
        <v>-24142.6703</v>
      </c>
      <c r="R183" s="75"/>
      <c r="S183" s="75" t="n">
        <v>39407.8778</v>
      </c>
      <c r="T183" s="75" t="n">
        <v>4152.05814</v>
      </c>
      <c r="U183" s="75" t="n">
        <v>55014.2678</v>
      </c>
      <c r="V183" s="75" t="n">
        <v>1980.54216</v>
      </c>
      <c r="W183" s="75" t="n">
        <v>231784.813</v>
      </c>
      <c r="X183" s="75" t="n">
        <v>-5567.06832</v>
      </c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75"/>
      <c r="AK183" s="75"/>
      <c r="AL183" s="75"/>
      <c r="AM183" s="75"/>
      <c r="AN183" s="75"/>
      <c r="AO183" s="75"/>
      <c r="AP183" s="75"/>
      <c r="AQ183" s="75"/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</row>
    <row r="184" customFormat="false" ht="14.5" hidden="false" customHeight="false" outlineLevel="0" collapsed="false">
      <c r="A184" s="26" t="n">
        <v>66.7799999999992</v>
      </c>
      <c r="B184" s="26" t="n">
        <v>10.7933319621352</v>
      </c>
      <c r="C184" s="26" t="n">
        <v>1.16813511128078</v>
      </c>
      <c r="E184" s="75" t="n">
        <v>164094.938</v>
      </c>
      <c r="F184" s="75" t="n">
        <v>-105102.144</v>
      </c>
      <c r="G184" s="75" t="n">
        <v>383085.044</v>
      </c>
      <c r="H184" s="75" t="n">
        <v>4813336.51</v>
      </c>
      <c r="I184" s="75" t="n">
        <v>5100953.59</v>
      </c>
      <c r="J184" s="75" t="n">
        <v>-29984.547</v>
      </c>
      <c r="K184" s="75"/>
      <c r="L184" s="75" t="n">
        <v>122230.273</v>
      </c>
      <c r="M184" s="75" t="n">
        <v>17948.5739</v>
      </c>
      <c r="N184" s="75" t="n">
        <v>219752.156</v>
      </c>
      <c r="O184" s="75" t="n">
        <v>-82801.4175</v>
      </c>
      <c r="P184" s="75" t="n">
        <v>1891261.65</v>
      </c>
      <c r="Q184" s="75" t="n">
        <v>-22100.8407</v>
      </c>
      <c r="R184" s="75"/>
      <c r="S184" s="75" t="n">
        <v>46186.0509</v>
      </c>
      <c r="T184" s="75" t="n">
        <v>3184.72264</v>
      </c>
      <c r="U184" s="75" t="n">
        <v>54062.5309</v>
      </c>
      <c r="V184" s="75" t="n">
        <v>-3758.15057</v>
      </c>
      <c r="W184" s="75" t="n">
        <v>247947.589</v>
      </c>
      <c r="X184" s="75" t="n">
        <v>-6176.35958</v>
      </c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75"/>
      <c r="AK184" s="75"/>
      <c r="AL184" s="75"/>
      <c r="AM184" s="75"/>
      <c r="AN184" s="75"/>
      <c r="AO184" s="75"/>
      <c r="AP184" s="75"/>
      <c r="AQ184" s="75"/>
      <c r="AR184" s="75"/>
      <c r="AS184" s="75"/>
      <c r="AT184" s="75"/>
      <c r="AU184" s="75"/>
      <c r="AV184" s="75"/>
      <c r="AW184" s="75"/>
      <c r="AX184" s="75"/>
      <c r="AY184" s="75"/>
      <c r="AZ184" s="75"/>
      <c r="BA184" s="75"/>
      <c r="BB184" s="75"/>
      <c r="BC184" s="75"/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</row>
    <row r="185" customFormat="false" ht="14.5" hidden="false" customHeight="false" outlineLevel="0" collapsed="false">
      <c r="A185" s="26" t="n">
        <v>67.1799999999993</v>
      </c>
      <c r="B185" s="26" t="n">
        <v>10.9126410646606</v>
      </c>
      <c r="C185" s="26" t="n">
        <v>1.16301652406305</v>
      </c>
      <c r="E185" s="75" t="n">
        <v>129369.677</v>
      </c>
      <c r="F185" s="75" t="n">
        <v>-150345.256</v>
      </c>
      <c r="G185" s="75" t="n">
        <v>337909.554</v>
      </c>
      <c r="H185" s="75" t="n">
        <v>6190693.64</v>
      </c>
      <c r="I185" s="75" t="n">
        <v>3906223.39</v>
      </c>
      <c r="J185" s="75" t="n">
        <v>-36352.6442</v>
      </c>
      <c r="K185" s="75"/>
      <c r="L185" s="75" t="n">
        <v>123588.555</v>
      </c>
      <c r="M185" s="75" t="n">
        <v>-13640.393</v>
      </c>
      <c r="N185" s="75" t="n">
        <v>209517.005</v>
      </c>
      <c r="O185" s="75" t="n">
        <v>188765.541</v>
      </c>
      <c r="P185" s="75" t="n">
        <v>1962525.15</v>
      </c>
      <c r="Q185" s="75" t="n">
        <v>-25369.4656</v>
      </c>
      <c r="R185" s="75"/>
      <c r="S185" s="75" t="n">
        <v>52132.3687</v>
      </c>
      <c r="T185" s="75" t="n">
        <v>171.355671</v>
      </c>
      <c r="U185" s="75" t="n">
        <v>51171.3886</v>
      </c>
      <c r="V185" s="75" t="n">
        <v>13201.4387</v>
      </c>
      <c r="W185" s="75" t="n">
        <v>302899.688</v>
      </c>
      <c r="X185" s="75" t="n">
        <v>-9712.74628</v>
      </c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75"/>
      <c r="AK185" s="75"/>
      <c r="AL185" s="75"/>
      <c r="AM185" s="75"/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</row>
    <row r="186" customFormat="false" ht="14.5" hidden="false" customHeight="false" outlineLevel="0" collapsed="false">
      <c r="A186" s="26" t="n">
        <v>67.5799999999994</v>
      </c>
      <c r="B186" s="26" t="n">
        <v>10.8796683939734</v>
      </c>
      <c r="C186" s="26" t="n">
        <v>1.15654258226262</v>
      </c>
      <c r="E186" s="75" t="n">
        <v>41938.6103</v>
      </c>
      <c r="F186" s="75" t="n">
        <v>-207557.68</v>
      </c>
      <c r="G186" s="75" t="n">
        <v>343695.909</v>
      </c>
      <c r="H186" s="75" t="n">
        <v>6792963.93</v>
      </c>
      <c r="I186" s="75" t="n">
        <v>2584647.55</v>
      </c>
      <c r="J186" s="75" t="n">
        <v>-37422.5057</v>
      </c>
      <c r="K186" s="75"/>
      <c r="L186" s="75" t="n">
        <v>121096.582</v>
      </c>
      <c r="M186" s="75" t="n">
        <v>-19677.9119</v>
      </c>
      <c r="N186" s="75" t="n">
        <v>208904.761</v>
      </c>
      <c r="O186" s="75" t="n">
        <v>276305.928</v>
      </c>
      <c r="P186" s="75" t="n">
        <v>1812080.48</v>
      </c>
      <c r="Q186" s="75" t="n">
        <v>-22733.3133</v>
      </c>
      <c r="R186" s="75"/>
      <c r="S186" s="75" t="n">
        <v>44494.0167</v>
      </c>
      <c r="T186" s="75" t="n">
        <v>-1678.49562</v>
      </c>
      <c r="U186" s="75" t="n">
        <v>51124.8026</v>
      </c>
      <c r="V186" s="75" t="n">
        <v>17023.0427</v>
      </c>
      <c r="W186" s="75" t="n">
        <v>259092.605</v>
      </c>
      <c r="X186" s="75" t="n">
        <v>-7708.11189</v>
      </c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</row>
    <row r="187" customFormat="false" ht="14.5" hidden="false" customHeight="false" outlineLevel="0" collapsed="false">
      <c r="A187" s="26" t="n">
        <v>67.9799999999994</v>
      </c>
      <c r="B187" s="26" t="n">
        <v>10.7455154828637</v>
      </c>
      <c r="C187" s="26" t="n">
        <v>1.15670495850176</v>
      </c>
      <c r="E187" s="75" t="n">
        <v>-5785.65328</v>
      </c>
      <c r="F187" s="75" t="n">
        <v>-250473.423</v>
      </c>
      <c r="G187" s="75" t="n">
        <v>371905.053</v>
      </c>
      <c r="H187" s="75" t="n">
        <v>7779600.61</v>
      </c>
      <c r="I187" s="75" t="n">
        <v>1618243.26</v>
      </c>
      <c r="J187" s="75" t="n">
        <v>-36666.2638</v>
      </c>
      <c r="K187" s="75"/>
      <c r="L187" s="75" t="n">
        <v>126810.674</v>
      </c>
      <c r="M187" s="75" t="n">
        <v>-38640.224</v>
      </c>
      <c r="N187" s="75" t="n">
        <v>213240.624</v>
      </c>
      <c r="O187" s="75" t="n">
        <v>584356.965</v>
      </c>
      <c r="P187" s="75" t="n">
        <v>1856589.59</v>
      </c>
      <c r="Q187" s="75" t="n">
        <v>-20125.7307</v>
      </c>
      <c r="R187" s="75"/>
      <c r="S187" s="75" t="n">
        <v>43453.2456</v>
      </c>
      <c r="T187" s="75" t="n">
        <v>-9039.65429</v>
      </c>
      <c r="U187" s="75" t="n">
        <v>51510.3968</v>
      </c>
      <c r="V187" s="75" t="n">
        <v>54901.6301</v>
      </c>
      <c r="W187" s="75" t="n">
        <v>256751.661</v>
      </c>
      <c r="X187" s="75" t="n">
        <v>-7913.72397</v>
      </c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</row>
    <row r="188" customFormat="false" ht="14.5" hidden="false" customHeight="false" outlineLevel="0" collapsed="false">
      <c r="A188" s="26" t="n">
        <v>68.3799999999995</v>
      </c>
      <c r="B188" s="26" t="n">
        <v>10.9675316628427</v>
      </c>
      <c r="C188" s="26" t="n">
        <v>1.15089453620555</v>
      </c>
      <c r="E188" s="75" t="n">
        <v>-28146.8848</v>
      </c>
      <c r="F188" s="75" t="n">
        <v>-303840.787</v>
      </c>
      <c r="G188" s="75" t="n">
        <v>414412.22</v>
      </c>
      <c r="H188" s="75" t="n">
        <v>9287750.49</v>
      </c>
      <c r="I188" s="75" t="n">
        <v>1004943.71</v>
      </c>
      <c r="J188" s="75" t="n">
        <v>-55753.9809</v>
      </c>
      <c r="K188" s="75"/>
      <c r="L188" s="75" t="n">
        <v>137964.708</v>
      </c>
      <c r="M188" s="75" t="n">
        <v>-57332.1383</v>
      </c>
      <c r="N188" s="75" t="n">
        <v>229279.1</v>
      </c>
      <c r="O188" s="75" t="n">
        <v>695108.764</v>
      </c>
      <c r="P188" s="75" t="n">
        <v>2007252.43</v>
      </c>
      <c r="Q188" s="75" t="n">
        <v>-32768.559</v>
      </c>
      <c r="R188" s="75"/>
      <c r="S188" s="75" t="n">
        <v>48144.7409</v>
      </c>
      <c r="T188" s="75" t="n">
        <v>-8411.93677</v>
      </c>
      <c r="U188" s="75" t="n">
        <v>57860.2123</v>
      </c>
      <c r="V188" s="75" t="n">
        <v>42981.3286</v>
      </c>
      <c r="W188" s="75" t="n">
        <v>265917.651</v>
      </c>
      <c r="X188" s="75" t="n">
        <v>-11877.0838</v>
      </c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/>
      <c r="AJ188" s="75"/>
      <c r="AK188" s="75"/>
      <c r="AL188" s="75"/>
      <c r="AM188" s="75"/>
      <c r="AN188" s="75"/>
      <c r="AO188" s="75"/>
      <c r="AP188" s="75"/>
      <c r="AQ188" s="75"/>
      <c r="AR188" s="75"/>
      <c r="AS188" s="75"/>
      <c r="AT188" s="75"/>
      <c r="AU188" s="75"/>
      <c r="AV188" s="75"/>
      <c r="AW188" s="75"/>
      <c r="AX188" s="75"/>
      <c r="AY188" s="75"/>
      <c r="AZ188" s="75"/>
      <c r="BA188" s="75"/>
      <c r="BB188" s="75"/>
      <c r="BC188" s="75"/>
      <c r="BD188" s="75"/>
      <c r="BE188" s="75"/>
      <c r="BF188" s="75"/>
      <c r="BG188" s="75"/>
      <c r="BH188" s="75"/>
      <c r="BI188" s="75"/>
      <c r="BJ188" s="75"/>
      <c r="BK188" s="75"/>
      <c r="BL188" s="75"/>
      <c r="BM188" s="75"/>
      <c r="BN188" s="75"/>
    </row>
    <row r="189" customFormat="false" ht="14.5" hidden="false" customHeight="false" outlineLevel="0" collapsed="false">
      <c r="A189" s="26" t="n">
        <v>68.7799999999996</v>
      </c>
      <c r="B189" s="26" t="n">
        <v>11.0199823202542</v>
      </c>
      <c r="C189" s="26" t="n">
        <v>1.14593072780659</v>
      </c>
      <c r="E189" s="75" t="n">
        <v>-69139.3688</v>
      </c>
      <c r="F189" s="75" t="n">
        <v>-308755.613</v>
      </c>
      <c r="G189" s="75" t="n">
        <v>476011.973</v>
      </c>
      <c r="H189" s="75" t="n">
        <v>9596243.37</v>
      </c>
      <c r="I189" s="75" t="n">
        <v>768100.377</v>
      </c>
      <c r="J189" s="75" t="n">
        <v>-34933.0153</v>
      </c>
      <c r="K189" s="75"/>
      <c r="L189" s="75" t="n">
        <v>148512.277</v>
      </c>
      <c r="M189" s="75" t="n">
        <v>-52836.6393</v>
      </c>
      <c r="N189" s="75" t="n">
        <v>232480.706</v>
      </c>
      <c r="O189" s="75" t="n">
        <v>730558.68</v>
      </c>
      <c r="P189" s="75" t="n">
        <v>2358650.19</v>
      </c>
      <c r="Q189" s="75" t="n">
        <v>-20451.0086</v>
      </c>
      <c r="R189" s="75"/>
      <c r="S189" s="75" t="n">
        <v>61954.746</v>
      </c>
      <c r="T189" s="75" t="n">
        <v>-13085.9301</v>
      </c>
      <c r="U189" s="75" t="n">
        <v>54740.3258</v>
      </c>
      <c r="V189" s="75" t="n">
        <v>76472.5126</v>
      </c>
      <c r="W189" s="75" t="n">
        <v>328875.868</v>
      </c>
      <c r="X189" s="75" t="n">
        <v>-8324.18038</v>
      </c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</row>
    <row r="190" customFormat="false" ht="14.5" hidden="false" customHeight="false" outlineLevel="0" collapsed="false">
      <c r="A190" s="26" t="n">
        <v>69.1799999999996</v>
      </c>
      <c r="B190" s="26" t="n">
        <v>10.8863309382011</v>
      </c>
      <c r="C190" s="26" t="n">
        <v>1.14255234519296</v>
      </c>
      <c r="E190" s="75" t="n">
        <v>-4089.83151</v>
      </c>
      <c r="F190" s="75" t="n">
        <v>-332362.652</v>
      </c>
      <c r="G190" s="75" t="n">
        <v>547766.072</v>
      </c>
      <c r="H190" s="75" t="n">
        <v>10678567.5</v>
      </c>
      <c r="I190" s="75" t="n">
        <v>1850586.87</v>
      </c>
      <c r="J190" s="75" t="n">
        <v>-62910.4711</v>
      </c>
      <c r="K190" s="75"/>
      <c r="L190" s="75" t="n">
        <v>173747.244</v>
      </c>
      <c r="M190" s="75" t="n">
        <v>-60791.3364</v>
      </c>
      <c r="N190" s="75" t="n">
        <v>252652.292</v>
      </c>
      <c r="O190" s="75" t="n">
        <v>898743.057</v>
      </c>
      <c r="P190" s="75" t="n">
        <v>2474542.01</v>
      </c>
      <c r="Q190" s="75" t="n">
        <v>-33408.396</v>
      </c>
      <c r="R190" s="75"/>
      <c r="S190" s="75" t="n">
        <v>57513.1734</v>
      </c>
      <c r="T190" s="75" t="n">
        <v>-16220.5354</v>
      </c>
      <c r="U190" s="75" t="n">
        <v>60001.1859</v>
      </c>
      <c r="V190" s="75" t="n">
        <v>89116.7094</v>
      </c>
      <c r="W190" s="75" t="n">
        <v>302355.645</v>
      </c>
      <c r="X190" s="75" t="n">
        <v>-8104.49596</v>
      </c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/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/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</row>
    <row r="191" customFormat="false" ht="14.5" hidden="false" customHeight="false" outlineLevel="0" collapsed="false">
      <c r="A191" s="26" t="n">
        <v>69.5799999999997</v>
      </c>
      <c r="B191" s="26" t="n">
        <v>10.6930025640384</v>
      </c>
      <c r="C191" s="26" t="n">
        <v>1.13570229670707</v>
      </c>
      <c r="E191" s="75" t="n">
        <v>17934.6529</v>
      </c>
      <c r="F191" s="75" t="n">
        <v>-323798.491</v>
      </c>
      <c r="G191" s="75" t="n">
        <v>608573.349</v>
      </c>
      <c r="H191" s="75" t="n">
        <v>10197206.2</v>
      </c>
      <c r="I191" s="75" t="n">
        <v>2600999.72</v>
      </c>
      <c r="J191" s="75" t="n">
        <v>-56553.4961</v>
      </c>
      <c r="K191" s="75"/>
      <c r="L191" s="75" t="n">
        <v>167962.018</v>
      </c>
      <c r="M191" s="75" t="n">
        <v>-42853.7218</v>
      </c>
      <c r="N191" s="75" t="n">
        <v>266243.117</v>
      </c>
      <c r="O191" s="75" t="n">
        <v>656765.621</v>
      </c>
      <c r="P191" s="75" t="n">
        <v>2550336.47</v>
      </c>
      <c r="Q191" s="75" t="n">
        <v>-27228.1215</v>
      </c>
      <c r="R191" s="75"/>
      <c r="S191" s="75" t="n">
        <v>65209.81</v>
      </c>
      <c r="T191" s="75" t="n">
        <v>-10904.413</v>
      </c>
      <c r="U191" s="75" t="n">
        <v>62185.4065</v>
      </c>
      <c r="V191" s="75" t="n">
        <v>64029.2928</v>
      </c>
      <c r="W191" s="75" t="n">
        <v>359238.486</v>
      </c>
      <c r="X191" s="75" t="n">
        <v>-6224.63109</v>
      </c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</row>
    <row r="192" customFormat="false" ht="14.5" hidden="false" customHeight="false" outlineLevel="0" collapsed="false">
      <c r="A192" s="26" t="n">
        <v>69.9799999999997</v>
      </c>
      <c r="B192" s="26" t="n">
        <v>10.8752575738806</v>
      </c>
      <c r="C192" s="26" t="n">
        <v>1.13270180840722</v>
      </c>
      <c r="E192" s="75" t="n">
        <v>99955.424</v>
      </c>
      <c r="F192" s="75" t="n">
        <v>-267434.506</v>
      </c>
      <c r="G192" s="75" t="n">
        <v>616286.803</v>
      </c>
      <c r="H192" s="75" t="n">
        <v>9296318.83</v>
      </c>
      <c r="I192" s="75" t="n">
        <v>3298980.2</v>
      </c>
      <c r="J192" s="75" t="n">
        <v>-66846.1733</v>
      </c>
      <c r="K192" s="75"/>
      <c r="L192" s="75" t="n">
        <v>156710.131</v>
      </c>
      <c r="M192" s="75" t="n">
        <v>-42555.1754</v>
      </c>
      <c r="N192" s="75" t="n">
        <v>263378.908</v>
      </c>
      <c r="O192" s="75" t="n">
        <v>589965.285</v>
      </c>
      <c r="P192" s="75" t="n">
        <v>2392352.3</v>
      </c>
      <c r="Q192" s="75" t="n">
        <v>-44220.1756</v>
      </c>
      <c r="R192" s="75"/>
      <c r="S192" s="75" t="n">
        <v>63099.9826</v>
      </c>
      <c r="T192" s="75" t="n">
        <v>-7993.12379</v>
      </c>
      <c r="U192" s="75" t="n">
        <v>59598.8912</v>
      </c>
      <c r="V192" s="75" t="n">
        <v>61020.1478</v>
      </c>
      <c r="W192" s="75" t="n">
        <v>359143.933</v>
      </c>
      <c r="X192" s="75" t="n">
        <v>-13180.3149</v>
      </c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</row>
    <row r="193" customFormat="false" ht="14.5" hidden="false" customHeight="false" outlineLevel="0" collapsed="false">
      <c r="A193" s="26" t="n">
        <v>70.3799999999998</v>
      </c>
      <c r="B193" s="26" t="n">
        <v>10.8654213209327</v>
      </c>
      <c r="C193" s="26" t="n">
        <v>1.12941619911978</v>
      </c>
      <c r="E193" s="75" t="n">
        <v>128672.778</v>
      </c>
      <c r="F193" s="75" t="n">
        <v>-173817.181</v>
      </c>
      <c r="G193" s="75" t="n">
        <v>613810.759</v>
      </c>
      <c r="H193" s="75" t="n">
        <v>6908421.42</v>
      </c>
      <c r="I193" s="75" t="n">
        <v>4080091.59</v>
      </c>
      <c r="J193" s="75" t="n">
        <v>-7914.47238</v>
      </c>
      <c r="K193" s="75"/>
      <c r="L193" s="75" t="n">
        <v>140038.945</v>
      </c>
      <c r="M193" s="75" t="n">
        <v>-12796.2731</v>
      </c>
      <c r="N193" s="75" t="n">
        <v>264165.57</v>
      </c>
      <c r="O193" s="75" t="n">
        <v>311691.338</v>
      </c>
      <c r="P193" s="75" t="n">
        <v>2215774.68</v>
      </c>
      <c r="Q193" s="75" t="n">
        <v>-8125.01205</v>
      </c>
      <c r="R193" s="75"/>
      <c r="S193" s="75" t="n">
        <v>59526.3347</v>
      </c>
      <c r="T193" s="75" t="n">
        <v>-5745.83515</v>
      </c>
      <c r="U193" s="75" t="n">
        <v>62459.7083</v>
      </c>
      <c r="V193" s="75" t="n">
        <v>44430.7789</v>
      </c>
      <c r="W193" s="75" t="n">
        <v>346733.881</v>
      </c>
      <c r="X193" s="75" t="n">
        <v>-1646.78314</v>
      </c>
      <c r="Y193" s="75"/>
      <c r="Z193" s="75"/>
      <c r="AA193" s="75"/>
      <c r="AB193" s="75"/>
      <c r="AC193" s="75"/>
      <c r="AD193" s="75"/>
      <c r="AE193" s="75"/>
      <c r="AF193" s="75"/>
      <c r="AG193" s="75"/>
      <c r="AH193" s="75"/>
      <c r="AI193" s="75"/>
      <c r="AJ193" s="75"/>
      <c r="AK193" s="75"/>
      <c r="AL193" s="75"/>
      <c r="AM193" s="75"/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</row>
    <row r="194" customFormat="false" ht="14.5" hidden="false" customHeight="false" outlineLevel="0" collapsed="false">
      <c r="A194" s="26" t="n">
        <v>70.7799999999999</v>
      </c>
      <c r="B194" s="26" t="n">
        <v>10.7069857900145</v>
      </c>
      <c r="C194" s="26" t="n">
        <v>1.12017139331505</v>
      </c>
      <c r="E194" s="75" t="n">
        <v>178469.492</v>
      </c>
      <c r="F194" s="75" t="n">
        <v>-143471.489</v>
      </c>
      <c r="G194" s="75" t="n">
        <v>592714.82</v>
      </c>
      <c r="H194" s="75" t="n">
        <v>5744213.05</v>
      </c>
      <c r="I194" s="75" t="n">
        <v>5523080.09</v>
      </c>
      <c r="J194" s="75" t="n">
        <v>-41231.0231</v>
      </c>
      <c r="K194" s="75"/>
      <c r="L194" s="75" t="n">
        <v>131892.968</v>
      </c>
      <c r="M194" s="75" t="n">
        <v>20137.1083</v>
      </c>
      <c r="N194" s="75" t="n">
        <v>261660.366</v>
      </c>
      <c r="O194" s="75" t="n">
        <v>-98107.2989</v>
      </c>
      <c r="P194" s="75" t="n">
        <v>2117582.31</v>
      </c>
      <c r="Q194" s="75" t="n">
        <v>-28896.7962</v>
      </c>
      <c r="R194" s="75"/>
      <c r="S194" s="75" t="n">
        <v>56509.9242</v>
      </c>
      <c r="T194" s="75" t="n">
        <v>3160.13539</v>
      </c>
      <c r="U194" s="75" t="n">
        <v>61232.4812</v>
      </c>
      <c r="V194" s="75" t="n">
        <v>2581.98096</v>
      </c>
      <c r="W194" s="75" t="n">
        <v>319011.273</v>
      </c>
      <c r="X194" s="75" t="n">
        <v>-5673.91083</v>
      </c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</row>
    <row r="195" customFormat="false" ht="14.5" hidden="false" customHeight="false" outlineLevel="0" collapsed="false">
      <c r="A195" s="26" t="n">
        <v>71.1799999999999</v>
      </c>
      <c r="B195" s="26" t="n">
        <v>11.208418876255</v>
      </c>
      <c r="C195" s="26" t="n">
        <v>1.12253096529569</v>
      </c>
      <c r="E195" s="75" t="n">
        <v>197828.355</v>
      </c>
      <c r="F195" s="75" t="n">
        <v>-84292.608</v>
      </c>
      <c r="G195" s="75" t="n">
        <v>527910.56</v>
      </c>
      <c r="H195" s="75" t="n">
        <v>4488113.76</v>
      </c>
      <c r="I195" s="75" t="n">
        <v>5631299.51</v>
      </c>
      <c r="J195" s="75" t="n">
        <v>-27650.8767</v>
      </c>
      <c r="K195" s="75"/>
      <c r="L195" s="75" t="n">
        <v>120151.792</v>
      </c>
      <c r="M195" s="75" t="n">
        <v>23556.5672</v>
      </c>
      <c r="N195" s="75" t="n">
        <v>243369.594</v>
      </c>
      <c r="O195" s="75" t="n">
        <v>-21943.1539</v>
      </c>
      <c r="P195" s="75" t="n">
        <v>2096609.94</v>
      </c>
      <c r="Q195" s="75" t="n">
        <v>-16186.8692</v>
      </c>
      <c r="R195" s="75"/>
      <c r="S195" s="75" t="n">
        <v>57190.8479</v>
      </c>
      <c r="T195" s="75" t="n">
        <v>-550.861316</v>
      </c>
      <c r="U195" s="75" t="n">
        <v>56256.1933</v>
      </c>
      <c r="V195" s="75" t="n">
        <v>21262.0778</v>
      </c>
      <c r="W195" s="75" t="n">
        <v>323539.041</v>
      </c>
      <c r="X195" s="75" t="n">
        <v>-3340.569</v>
      </c>
      <c r="Y195" s="75"/>
      <c r="Z195" s="75"/>
      <c r="AA195" s="75"/>
      <c r="AB195" s="75"/>
      <c r="AC195" s="75"/>
      <c r="AD195" s="75"/>
      <c r="AE195" s="75"/>
      <c r="AF195" s="75"/>
      <c r="AG195" s="75"/>
      <c r="AH195" s="75"/>
      <c r="AI195" s="75"/>
      <c r="AJ195" s="75"/>
      <c r="AK195" s="75"/>
      <c r="AL195" s="75"/>
      <c r="AM195" s="75"/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</row>
    <row r="196" customFormat="false" ht="14.5" hidden="false" customHeight="false" outlineLevel="0" collapsed="false">
      <c r="A196" s="26" t="n">
        <v>71.58</v>
      </c>
      <c r="B196" s="26" t="n">
        <v>10.8769520010667</v>
      </c>
      <c r="C196" s="26" t="n">
        <v>1.11499578533754</v>
      </c>
      <c r="E196" s="75" t="n">
        <v>229367.099</v>
      </c>
      <c r="F196" s="75" t="n">
        <v>-87471.949</v>
      </c>
      <c r="G196" s="75" t="n">
        <v>452580.333</v>
      </c>
      <c r="H196" s="75" t="n">
        <v>4761943.27</v>
      </c>
      <c r="I196" s="75" t="n">
        <v>6067123.69</v>
      </c>
      <c r="J196" s="75" t="n">
        <v>-51854.7766</v>
      </c>
      <c r="K196" s="75"/>
      <c r="L196" s="75" t="n">
        <v>127595.104</v>
      </c>
      <c r="M196" s="75" t="n">
        <v>24314.1365</v>
      </c>
      <c r="N196" s="75" t="n">
        <v>233986.974</v>
      </c>
      <c r="O196" s="75" t="n">
        <v>-66111.9641</v>
      </c>
      <c r="P196" s="75" t="n">
        <v>1997275.05</v>
      </c>
      <c r="Q196" s="75" t="n">
        <v>-44041.0419</v>
      </c>
      <c r="R196" s="75"/>
      <c r="S196" s="75" t="n">
        <v>50813.0253</v>
      </c>
      <c r="T196" s="75" t="n">
        <v>305.008591</v>
      </c>
      <c r="U196" s="75" t="n">
        <v>58179.5921</v>
      </c>
      <c r="V196" s="75" t="n">
        <v>19132.148</v>
      </c>
      <c r="W196" s="75" t="n">
        <v>300912.616</v>
      </c>
      <c r="X196" s="75" t="n">
        <v>-13162.1901</v>
      </c>
      <c r="Y196" s="75"/>
      <c r="Z196" s="75"/>
      <c r="AA196" s="75"/>
      <c r="AB196" s="75"/>
      <c r="AC196" s="75"/>
      <c r="AD196" s="75"/>
      <c r="AE196" s="75"/>
      <c r="AF196" s="75"/>
      <c r="AG196" s="75"/>
      <c r="AH196" s="75"/>
      <c r="AI196" s="75"/>
      <c r="AJ196" s="75"/>
      <c r="AK196" s="75"/>
      <c r="AL196" s="75"/>
      <c r="AM196" s="75"/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</row>
    <row r="197" customFormat="false" ht="14.5" hidden="false" customHeight="false" outlineLevel="0" collapsed="false">
      <c r="A197" s="26" t="n">
        <v>71.9800000000001</v>
      </c>
      <c r="B197" s="26" t="n">
        <v>10.8298598359412</v>
      </c>
      <c r="C197" s="26" t="n">
        <v>1.11587795699555</v>
      </c>
      <c r="E197" s="75" t="n">
        <v>173289.488</v>
      </c>
      <c r="F197" s="75" t="n">
        <v>-91599.852</v>
      </c>
      <c r="G197" s="75" t="n">
        <v>393831.648</v>
      </c>
      <c r="H197" s="75" t="n">
        <v>4586387.66</v>
      </c>
      <c r="I197" s="75" t="n">
        <v>5334770.93</v>
      </c>
      <c r="J197" s="75" t="n">
        <v>-26882.3358</v>
      </c>
      <c r="K197" s="75"/>
      <c r="L197" s="75" t="n">
        <v>123041.352</v>
      </c>
      <c r="M197" s="75" t="n">
        <v>25166.8432</v>
      </c>
      <c r="N197" s="75" t="n">
        <v>216448.629</v>
      </c>
      <c r="O197" s="75" t="n">
        <v>-131336.715</v>
      </c>
      <c r="P197" s="75" t="n">
        <v>2052016.49</v>
      </c>
      <c r="Q197" s="75" t="n">
        <v>-18210.0962</v>
      </c>
      <c r="R197" s="75"/>
      <c r="S197" s="75" t="n">
        <v>55487.8561</v>
      </c>
      <c r="T197" s="75" t="n">
        <v>1792.18816</v>
      </c>
      <c r="U197" s="75" t="n">
        <v>52654.3141</v>
      </c>
      <c r="V197" s="75" t="n">
        <v>12670.5673</v>
      </c>
      <c r="W197" s="75" t="n">
        <v>320954.375</v>
      </c>
      <c r="X197" s="75" t="n">
        <v>-5421.08946</v>
      </c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</row>
    <row r="198" customFormat="false" ht="14.5" hidden="false" customHeight="false" outlineLevel="0" collapsed="false">
      <c r="A198" s="26" t="n">
        <v>72.3800000000001</v>
      </c>
      <c r="B198" s="26" t="n">
        <v>10.6749292788418</v>
      </c>
      <c r="C198" s="26" t="n">
        <v>1.11408914838168</v>
      </c>
      <c r="E198" s="75" t="n">
        <v>136723.06</v>
      </c>
      <c r="F198" s="75" t="n">
        <v>-139929.869</v>
      </c>
      <c r="G198" s="75" t="n">
        <v>342481.851</v>
      </c>
      <c r="H198" s="75" t="n">
        <v>5969262.62</v>
      </c>
      <c r="I198" s="75" t="n">
        <v>4530947.84</v>
      </c>
      <c r="J198" s="75" t="n">
        <v>-40010.0774</v>
      </c>
      <c r="K198" s="75"/>
      <c r="L198" s="75" t="n">
        <v>130517.931</v>
      </c>
      <c r="M198" s="75" t="n">
        <v>1799.09476</v>
      </c>
      <c r="N198" s="75" t="n">
        <v>203029.857</v>
      </c>
      <c r="O198" s="75" t="n">
        <v>194650.431</v>
      </c>
      <c r="P198" s="75" t="n">
        <v>2196096.02</v>
      </c>
      <c r="Q198" s="75" t="n">
        <v>-30662.0114</v>
      </c>
      <c r="R198" s="75"/>
      <c r="S198" s="75" t="n">
        <v>59221.0774</v>
      </c>
      <c r="T198" s="75" t="n">
        <v>-4164.78999</v>
      </c>
      <c r="U198" s="75" t="n">
        <v>50030.7783</v>
      </c>
      <c r="V198" s="75" t="n">
        <v>33126.8343</v>
      </c>
      <c r="W198" s="75" t="n">
        <v>323784.767</v>
      </c>
      <c r="X198" s="75" t="n">
        <v>-9388.39612</v>
      </c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</row>
    <row r="199" customFormat="false" ht="14.5" hidden="false" customHeight="false" outlineLevel="0" collapsed="false">
      <c r="A199" s="26" t="n">
        <v>72.7800000000002</v>
      </c>
      <c r="B199" s="26" t="n">
        <v>10.7675510576926</v>
      </c>
      <c r="C199" s="26" t="n">
        <v>1.10942055648666</v>
      </c>
      <c r="E199" s="75" t="n">
        <v>97217.5917</v>
      </c>
      <c r="F199" s="75" t="n">
        <v>-186326.769</v>
      </c>
      <c r="G199" s="75" t="n">
        <v>317136.005</v>
      </c>
      <c r="H199" s="75" t="n">
        <v>6850327.61</v>
      </c>
      <c r="I199" s="75" t="n">
        <v>3264350.19</v>
      </c>
      <c r="J199" s="75" t="n">
        <v>-43670.1709</v>
      </c>
      <c r="K199" s="75"/>
      <c r="L199" s="75" t="n">
        <v>124050.5</v>
      </c>
      <c r="M199" s="75" t="n">
        <v>-23279.3594</v>
      </c>
      <c r="N199" s="75" t="n">
        <v>201522.356</v>
      </c>
      <c r="O199" s="75" t="n">
        <v>289770.784</v>
      </c>
      <c r="P199" s="75" t="n">
        <v>1916536.98</v>
      </c>
      <c r="Q199" s="75" t="n">
        <v>-27568.7474</v>
      </c>
      <c r="R199" s="75"/>
      <c r="S199" s="75" t="n">
        <v>49860.8478</v>
      </c>
      <c r="T199" s="75" t="n">
        <v>-1536.65511</v>
      </c>
      <c r="U199" s="75" t="n">
        <v>49889.5675</v>
      </c>
      <c r="V199" s="75" t="n">
        <v>20711.1041</v>
      </c>
      <c r="W199" s="75" t="n">
        <v>285829.891</v>
      </c>
      <c r="X199" s="75" t="n">
        <v>-6938.23499</v>
      </c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</row>
    <row r="200" customFormat="false" ht="14.5" hidden="false" customHeight="false" outlineLevel="0" collapsed="false">
      <c r="A200" s="26" t="n">
        <v>73.1800000000002</v>
      </c>
      <c r="B200" s="26" t="n">
        <v>10.7813554253436</v>
      </c>
      <c r="C200" s="26" t="n">
        <v>1.11001558461606</v>
      </c>
      <c r="E200" s="75" t="n">
        <v>20792.4889</v>
      </c>
      <c r="F200" s="75" t="n">
        <v>-208308.971</v>
      </c>
      <c r="G200" s="75" t="n">
        <v>327627.402</v>
      </c>
      <c r="H200" s="75" t="n">
        <v>7080079.42</v>
      </c>
      <c r="I200" s="75" t="n">
        <v>1963646.11</v>
      </c>
      <c r="J200" s="75" t="n">
        <v>-35047.9097</v>
      </c>
      <c r="K200" s="75"/>
      <c r="L200" s="75" t="n">
        <v>116895.748</v>
      </c>
      <c r="M200" s="75" t="n">
        <v>-31446.2361</v>
      </c>
      <c r="N200" s="75" t="n">
        <v>201437.801</v>
      </c>
      <c r="O200" s="75" t="n">
        <v>496310.866</v>
      </c>
      <c r="P200" s="75" t="n">
        <v>1915108.36</v>
      </c>
      <c r="Q200" s="75" t="n">
        <v>-24899.6848</v>
      </c>
      <c r="R200" s="75"/>
      <c r="S200" s="75" t="n">
        <v>52779.9442</v>
      </c>
      <c r="T200" s="75" t="n">
        <v>-8588.3941</v>
      </c>
      <c r="U200" s="75" t="n">
        <v>51888.2524</v>
      </c>
      <c r="V200" s="75" t="n">
        <v>51947.7491</v>
      </c>
      <c r="W200" s="75" t="n">
        <v>311138.039</v>
      </c>
      <c r="X200" s="75" t="n">
        <v>-6737.86655</v>
      </c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</row>
    <row r="201" customFormat="false" ht="14.5" hidden="false" customHeight="false" outlineLevel="0" collapsed="false">
      <c r="A201" s="26" t="n">
        <v>73.5800000000003</v>
      </c>
      <c r="B201" s="26" t="n">
        <v>10.6822036465017</v>
      </c>
      <c r="C201" s="26" t="n">
        <v>1.1095408088687</v>
      </c>
      <c r="E201" s="75" t="n">
        <v>-31262.2937</v>
      </c>
      <c r="F201" s="75" t="n">
        <v>-281554.727</v>
      </c>
      <c r="G201" s="75" t="n">
        <v>373963.558</v>
      </c>
      <c r="H201" s="75" t="n">
        <v>8433866.15</v>
      </c>
      <c r="I201" s="75" t="n">
        <v>1252175.41</v>
      </c>
      <c r="J201" s="75" t="n">
        <v>-48389.3645</v>
      </c>
      <c r="K201" s="75"/>
      <c r="L201" s="75" t="n">
        <v>128400.32</v>
      </c>
      <c r="M201" s="75" t="n">
        <v>-40560.4493</v>
      </c>
      <c r="N201" s="75" t="n">
        <v>212210.516</v>
      </c>
      <c r="O201" s="75" t="n">
        <v>558168.095</v>
      </c>
      <c r="P201" s="75" t="n">
        <v>1872859.91</v>
      </c>
      <c r="Q201" s="75" t="n">
        <v>-27089.2916</v>
      </c>
      <c r="R201" s="75"/>
      <c r="S201" s="75" t="n">
        <v>46493.6853</v>
      </c>
      <c r="T201" s="75" t="n">
        <v>-8946.14494</v>
      </c>
      <c r="U201" s="75" t="n">
        <v>52066.5168</v>
      </c>
      <c r="V201" s="75" t="n">
        <v>56877.9682</v>
      </c>
      <c r="W201" s="75" t="n">
        <v>274565.562</v>
      </c>
      <c r="X201" s="75" t="n">
        <v>-8688.9942</v>
      </c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/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</row>
    <row r="202" customFormat="false" ht="14.5" hidden="false" customHeight="false" outlineLevel="0" collapsed="false">
      <c r="A202" s="26" t="n">
        <v>73.9800000000004</v>
      </c>
      <c r="B202" s="26" t="n">
        <v>10.5411798255128</v>
      </c>
      <c r="C202" s="26" t="n">
        <v>1.10237055718943</v>
      </c>
      <c r="E202" s="75" t="n">
        <v>-65323.3617</v>
      </c>
      <c r="F202" s="75" t="n">
        <v>-303334.256</v>
      </c>
      <c r="G202" s="75" t="n">
        <v>441355.672</v>
      </c>
      <c r="H202" s="75" t="n">
        <v>8772533.33</v>
      </c>
      <c r="I202" s="75" t="n">
        <v>332743.905</v>
      </c>
      <c r="J202" s="75" t="n">
        <v>-53774.3137</v>
      </c>
      <c r="K202" s="75"/>
      <c r="L202" s="75" t="n">
        <v>120016.339</v>
      </c>
      <c r="M202" s="75" t="n">
        <v>-55993.8309</v>
      </c>
      <c r="N202" s="75" t="n">
        <v>228170.473</v>
      </c>
      <c r="O202" s="75" t="n">
        <v>703827.521</v>
      </c>
      <c r="P202" s="75" t="n">
        <v>1836422.75</v>
      </c>
      <c r="Q202" s="75" t="n">
        <v>-25375.3324</v>
      </c>
      <c r="R202" s="75"/>
      <c r="S202" s="75" t="n">
        <v>49970.9292</v>
      </c>
      <c r="T202" s="75" t="n">
        <v>-9660.89751</v>
      </c>
      <c r="U202" s="75" t="n">
        <v>55490.7121</v>
      </c>
      <c r="V202" s="75" t="n">
        <v>50446.1714</v>
      </c>
      <c r="W202" s="75" t="n">
        <v>282847.037</v>
      </c>
      <c r="X202" s="75" t="n">
        <v>-8748.65679</v>
      </c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</row>
    <row r="203" customFormat="false" ht="14.5" hidden="false" customHeight="false" outlineLevel="0" collapsed="false">
      <c r="A203" s="26" t="n">
        <v>74.3800000000004</v>
      </c>
      <c r="B203" s="26" t="n">
        <v>10.4490777193822</v>
      </c>
      <c r="C203" s="26" t="n">
        <v>1.106724159807</v>
      </c>
      <c r="E203" s="75" t="n">
        <v>-63415.19</v>
      </c>
      <c r="F203" s="75" t="n">
        <v>-319967.641</v>
      </c>
      <c r="G203" s="75" t="n">
        <v>497264.625</v>
      </c>
      <c r="H203" s="75" t="n">
        <v>9467147.1</v>
      </c>
      <c r="I203" s="75" t="n">
        <v>601596.245</v>
      </c>
      <c r="J203" s="75" t="n">
        <v>-38036.5996</v>
      </c>
      <c r="K203" s="75"/>
      <c r="L203" s="75" t="n">
        <v>142128.569</v>
      </c>
      <c r="M203" s="75" t="n">
        <v>-60743.7625</v>
      </c>
      <c r="N203" s="75" t="n">
        <v>234644.539</v>
      </c>
      <c r="O203" s="75" t="n">
        <v>777865.289</v>
      </c>
      <c r="P203" s="75" t="n">
        <v>2026524.94</v>
      </c>
      <c r="Q203" s="75" t="n">
        <v>-14829.9714</v>
      </c>
      <c r="R203" s="75"/>
      <c r="S203" s="75" t="n">
        <v>45662.524</v>
      </c>
      <c r="T203" s="75" t="n">
        <v>-10250.6297</v>
      </c>
      <c r="U203" s="75" t="n">
        <v>55154.987</v>
      </c>
      <c r="V203" s="75" t="n">
        <v>58711.2075</v>
      </c>
      <c r="W203" s="75" t="n">
        <v>263926.18</v>
      </c>
      <c r="X203" s="75" t="n">
        <v>-2470.42478</v>
      </c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/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</row>
    <row r="204" customFormat="false" ht="14.5" hidden="false" customHeight="false" outlineLevel="0" collapsed="false">
      <c r="A204" s="26" t="n">
        <v>74.7800000000005</v>
      </c>
      <c r="B204" s="26" t="n">
        <v>10.5972324775964</v>
      </c>
      <c r="C204" s="26" t="n">
        <v>1.10751982056752</v>
      </c>
      <c r="E204" s="75" t="n">
        <v>14762.1657</v>
      </c>
      <c r="F204" s="75" t="n">
        <v>-325160.321</v>
      </c>
      <c r="G204" s="75" t="n">
        <v>542351.174</v>
      </c>
      <c r="H204" s="75" t="n">
        <v>10370185.9</v>
      </c>
      <c r="I204" s="75" t="n">
        <v>1837897.97</v>
      </c>
      <c r="J204" s="75" t="n">
        <v>-58841.7715</v>
      </c>
      <c r="K204" s="75"/>
      <c r="L204" s="75" t="n">
        <v>162231</v>
      </c>
      <c r="M204" s="75" t="n">
        <v>-63482.726</v>
      </c>
      <c r="N204" s="75" t="n">
        <v>244018.106</v>
      </c>
      <c r="O204" s="75" t="n">
        <v>749132.619</v>
      </c>
      <c r="P204" s="75" t="n">
        <v>2376800.24</v>
      </c>
      <c r="Q204" s="75" t="n">
        <v>-31348.6151</v>
      </c>
      <c r="R204" s="75"/>
      <c r="S204" s="75" t="n">
        <v>58952.0294</v>
      </c>
      <c r="T204" s="75" t="n">
        <v>-8914.76604</v>
      </c>
      <c r="U204" s="75" t="n">
        <v>56348.817</v>
      </c>
      <c r="V204" s="75" t="n">
        <v>54715.1421</v>
      </c>
      <c r="W204" s="75" t="n">
        <v>327359.943</v>
      </c>
      <c r="X204" s="75" t="n">
        <v>-9301.75799</v>
      </c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</row>
    <row r="205" customFormat="false" ht="14.5" hidden="false" customHeight="false" outlineLevel="0" collapsed="false">
      <c r="A205" s="26" t="n">
        <v>75.1800000000006</v>
      </c>
      <c r="B205" s="26" t="n">
        <v>10.6960464023251</v>
      </c>
      <c r="C205" s="26" t="n">
        <v>1.10609395779856</v>
      </c>
      <c r="E205" s="75" t="n">
        <v>30941.0274</v>
      </c>
      <c r="F205" s="75" t="n">
        <v>-305432.886</v>
      </c>
      <c r="G205" s="75" t="n">
        <v>585516.114</v>
      </c>
      <c r="H205" s="75" t="n">
        <v>9857094.36</v>
      </c>
      <c r="I205" s="75" t="n">
        <v>2759134.12</v>
      </c>
      <c r="J205" s="75" t="n">
        <v>-49905.2664</v>
      </c>
      <c r="K205" s="75"/>
      <c r="L205" s="75" t="n">
        <v>166441.66</v>
      </c>
      <c r="M205" s="75" t="n">
        <v>-35263.5902</v>
      </c>
      <c r="N205" s="75" t="n">
        <v>250696.903</v>
      </c>
      <c r="O205" s="75" t="n">
        <v>540416.413</v>
      </c>
      <c r="P205" s="75" t="n">
        <v>2546389.75</v>
      </c>
      <c r="Q205" s="75" t="n">
        <v>-31287.4096</v>
      </c>
      <c r="R205" s="75"/>
      <c r="S205" s="75" t="n">
        <v>64601.1652</v>
      </c>
      <c r="T205" s="75" t="n">
        <v>-9368.31321</v>
      </c>
      <c r="U205" s="75" t="n">
        <v>57698.8625</v>
      </c>
      <c r="V205" s="75" t="n">
        <v>67275.9433</v>
      </c>
      <c r="W205" s="75" t="n">
        <v>361717.198</v>
      </c>
      <c r="X205" s="75" t="n">
        <v>-10105.2787</v>
      </c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</row>
    <row r="206" customFormat="false" ht="14.5" hidden="false" customHeight="false" outlineLevel="0" collapsed="false">
      <c r="A206" s="26" t="n">
        <v>75.5800000000006</v>
      </c>
      <c r="B206" s="26" t="n">
        <v>10.5717793050125</v>
      </c>
      <c r="C206" s="26" t="n">
        <v>1.1063519091275</v>
      </c>
      <c r="E206" s="75" t="n">
        <v>97594.4779</v>
      </c>
      <c r="F206" s="75" t="n">
        <v>-207768.136</v>
      </c>
      <c r="G206" s="75" t="n">
        <v>592936.307</v>
      </c>
      <c r="H206" s="75" t="n">
        <v>7646379.98</v>
      </c>
      <c r="I206" s="75" t="n">
        <v>3178228.28</v>
      </c>
      <c r="J206" s="75" t="n">
        <v>-39351.4266</v>
      </c>
      <c r="K206" s="75"/>
      <c r="L206" s="75" t="n">
        <v>137588.446</v>
      </c>
      <c r="M206" s="75" t="n">
        <v>-29541.8443</v>
      </c>
      <c r="N206" s="75" t="n">
        <v>251402.562</v>
      </c>
      <c r="O206" s="75" t="n">
        <v>591279.671</v>
      </c>
      <c r="P206" s="75" t="n">
        <v>2185244.03</v>
      </c>
      <c r="Q206" s="75" t="n">
        <v>-28623.4895</v>
      </c>
      <c r="R206" s="75"/>
      <c r="S206" s="75" t="n">
        <v>58923.3639</v>
      </c>
      <c r="T206" s="75" t="n">
        <v>-12574.9001</v>
      </c>
      <c r="U206" s="75" t="n">
        <v>58971.1915</v>
      </c>
      <c r="V206" s="75" t="n">
        <v>80320.1108</v>
      </c>
      <c r="W206" s="75" t="n">
        <v>337093.318</v>
      </c>
      <c r="X206" s="75" t="n">
        <v>-10639.974</v>
      </c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</row>
    <row r="207" customFormat="false" ht="14.5" hidden="false" customHeight="false" outlineLevel="0" collapsed="false">
      <c r="A207" s="26" t="n">
        <v>75.9800000000007</v>
      </c>
      <c r="B207" s="26" t="n">
        <v>10.5059490326621</v>
      </c>
      <c r="C207" s="26" t="n">
        <v>1.10286643497238</v>
      </c>
      <c r="E207" s="75" t="n">
        <v>132471.793</v>
      </c>
      <c r="F207" s="75" t="n">
        <v>-175005.606</v>
      </c>
      <c r="G207" s="75" t="n">
        <v>583320.345</v>
      </c>
      <c r="H207" s="75" t="n">
        <v>6299755.51</v>
      </c>
      <c r="I207" s="75" t="n">
        <v>4390635.12</v>
      </c>
      <c r="J207" s="75" t="n">
        <v>-31182.251</v>
      </c>
      <c r="K207" s="75"/>
      <c r="L207" s="75" t="n">
        <v>127514.334</v>
      </c>
      <c r="M207" s="75" t="n">
        <v>5351.50337</v>
      </c>
      <c r="N207" s="75" t="n">
        <v>247883.181</v>
      </c>
      <c r="O207" s="75" t="n">
        <v>4839.19349</v>
      </c>
      <c r="P207" s="75" t="n">
        <v>2000514.08</v>
      </c>
      <c r="Q207" s="75" t="n">
        <v>-18293.2781</v>
      </c>
      <c r="R207" s="75"/>
      <c r="S207" s="75" t="n">
        <v>52117.8009</v>
      </c>
      <c r="T207" s="75" t="n">
        <v>2625.55054</v>
      </c>
      <c r="U207" s="75" t="n">
        <v>55581.8251</v>
      </c>
      <c r="V207" s="75" t="n">
        <v>3148.541</v>
      </c>
      <c r="W207" s="75" t="n">
        <v>297695.315</v>
      </c>
      <c r="X207" s="75" t="n">
        <v>-3928.95568</v>
      </c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</row>
    <row r="208" customFormat="false" ht="14.5" hidden="false" customHeight="false" outlineLevel="0" collapsed="false">
      <c r="A208" s="26" t="n">
        <v>76.3800000000007</v>
      </c>
      <c r="B208" s="26" t="n">
        <v>10.4817563672275</v>
      </c>
      <c r="C208" s="26" t="n">
        <v>1.11203677918206</v>
      </c>
      <c r="E208" s="75" t="n">
        <v>190908.97</v>
      </c>
      <c r="F208" s="75" t="n">
        <v>-92590.078</v>
      </c>
      <c r="G208" s="75" t="n">
        <v>538561.578</v>
      </c>
      <c r="H208" s="75" t="n">
        <v>4495691.96</v>
      </c>
      <c r="I208" s="75" t="n">
        <v>5164732.65</v>
      </c>
      <c r="J208" s="75" t="n">
        <v>-32569.5703</v>
      </c>
      <c r="K208" s="75"/>
      <c r="L208" s="75" t="n">
        <v>107373.394</v>
      </c>
      <c r="M208" s="75" t="n">
        <v>22493.4081</v>
      </c>
      <c r="N208" s="75" t="n">
        <v>238142.003</v>
      </c>
      <c r="O208" s="75" t="n">
        <v>43775.6996</v>
      </c>
      <c r="P208" s="75" t="n">
        <v>1877355.66</v>
      </c>
      <c r="Q208" s="75" t="n">
        <v>-21274.2884</v>
      </c>
      <c r="R208" s="75"/>
      <c r="S208" s="75" t="n">
        <v>54796.8658</v>
      </c>
      <c r="T208" s="75" t="n">
        <v>-5655.5655</v>
      </c>
      <c r="U208" s="75" t="n">
        <v>55184.7674</v>
      </c>
      <c r="V208" s="75" t="n">
        <v>57160.5164</v>
      </c>
      <c r="W208" s="75" t="n">
        <v>316091.585</v>
      </c>
      <c r="X208" s="75" t="n">
        <v>-6635.01873</v>
      </c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</row>
    <row r="209" customFormat="false" ht="14.5" hidden="false" customHeight="false" outlineLevel="0" collapsed="false">
      <c r="A209" s="26" t="n">
        <v>76.7800000000008</v>
      </c>
      <c r="B209" s="26" t="n">
        <v>10.3736126842418</v>
      </c>
      <c r="C209" s="26" t="n">
        <v>1.10326971704606</v>
      </c>
      <c r="E209" s="75" t="n">
        <v>198225.37</v>
      </c>
      <c r="F209" s="75" t="n">
        <v>-85642.1706</v>
      </c>
      <c r="G209" s="75" t="n">
        <v>482798.503</v>
      </c>
      <c r="H209" s="75" t="n">
        <v>4254319.44</v>
      </c>
      <c r="I209" s="75" t="n">
        <v>5475092.79</v>
      </c>
      <c r="J209" s="75" t="n">
        <v>-30818.7638</v>
      </c>
      <c r="K209" s="75"/>
      <c r="L209" s="75" t="n">
        <v>111573.493</v>
      </c>
      <c r="M209" s="75" t="n">
        <v>26382.583</v>
      </c>
      <c r="N209" s="75" t="n">
        <v>233315.598</v>
      </c>
      <c r="O209" s="75" t="n">
        <v>-195928.256</v>
      </c>
      <c r="P209" s="75" t="n">
        <v>1772464.71</v>
      </c>
      <c r="Q209" s="75" t="n">
        <v>-16935.9284</v>
      </c>
      <c r="R209" s="75"/>
      <c r="S209" s="75" t="n">
        <v>46869.2255</v>
      </c>
      <c r="T209" s="75" t="n">
        <v>4776.5185</v>
      </c>
      <c r="U209" s="75" t="n">
        <v>56278.088</v>
      </c>
      <c r="V209" s="75" t="n">
        <v>-6481.304</v>
      </c>
      <c r="W209" s="75" t="n">
        <v>272629.554</v>
      </c>
      <c r="X209" s="75" t="n">
        <v>-2745.62302</v>
      </c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</row>
    <row r="210" customFormat="false" ht="14.5" hidden="false" customHeight="false" outlineLevel="0" collapsed="false">
      <c r="A210" s="26" t="n">
        <v>77.1800000000009</v>
      </c>
      <c r="B210" s="26" t="n">
        <v>10.4374199381106</v>
      </c>
      <c r="C210" s="26" t="n">
        <v>1.11162914262913</v>
      </c>
      <c r="E210" s="75" t="n">
        <v>209349.918</v>
      </c>
      <c r="F210" s="75" t="n">
        <v>-76267.9965</v>
      </c>
      <c r="G210" s="75" t="n">
        <v>405349.881</v>
      </c>
      <c r="H210" s="75" t="n">
        <v>4131690.61</v>
      </c>
      <c r="I210" s="75" t="n">
        <v>5699011.6</v>
      </c>
      <c r="J210" s="75" t="n">
        <v>-39433.2661</v>
      </c>
      <c r="K210" s="75"/>
      <c r="L210" s="75" t="n">
        <v>113924.631</v>
      </c>
      <c r="M210" s="75" t="n">
        <v>28008.8553</v>
      </c>
      <c r="N210" s="75" t="n">
        <v>204313.984</v>
      </c>
      <c r="O210" s="75" t="n">
        <v>-148345.546</v>
      </c>
      <c r="P210" s="75" t="n">
        <v>1806548.64</v>
      </c>
      <c r="Q210" s="75" t="n">
        <v>-25911.287</v>
      </c>
      <c r="R210" s="75"/>
      <c r="S210" s="75" t="n">
        <v>48506.1392</v>
      </c>
      <c r="T210" s="75" t="n">
        <v>1994.84353</v>
      </c>
      <c r="U210" s="75" t="n">
        <v>47500.2828</v>
      </c>
      <c r="V210" s="75" t="n">
        <v>10626.5205</v>
      </c>
      <c r="W210" s="75" t="n">
        <v>278210.253</v>
      </c>
      <c r="X210" s="75" t="n">
        <v>-7160.70692</v>
      </c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</row>
    <row r="211" customFormat="false" ht="14.5" hidden="false" customHeight="false" outlineLevel="0" collapsed="false">
      <c r="A211" s="26" t="n">
        <v>77.5800000000009</v>
      </c>
      <c r="B211" s="26" t="n">
        <v>10.2964576145917</v>
      </c>
      <c r="C211" s="26" t="n">
        <v>1.10936791885402</v>
      </c>
      <c r="E211" s="75" t="n">
        <v>167468.364</v>
      </c>
      <c r="F211" s="75" t="n">
        <v>-85232.0015</v>
      </c>
      <c r="G211" s="75" t="n">
        <v>350265.185</v>
      </c>
      <c r="H211" s="75" t="n">
        <v>4089993.11</v>
      </c>
      <c r="I211" s="75" t="n">
        <v>4774265.48</v>
      </c>
      <c r="J211" s="75" t="n">
        <v>-43478.1061</v>
      </c>
      <c r="K211" s="75"/>
      <c r="L211" s="75" t="n">
        <v>102523.816</v>
      </c>
      <c r="M211" s="75" t="n">
        <v>19376.9966</v>
      </c>
      <c r="N211" s="75" t="n">
        <v>202565.166</v>
      </c>
      <c r="O211" s="75" t="n">
        <v>-80369.3243</v>
      </c>
      <c r="P211" s="75" t="n">
        <v>1655496.2</v>
      </c>
      <c r="Q211" s="75" t="n">
        <v>-24212.9559</v>
      </c>
      <c r="R211" s="75"/>
      <c r="S211" s="75" t="n">
        <v>44546.2903</v>
      </c>
      <c r="T211" s="75" t="n">
        <v>1383.83402</v>
      </c>
      <c r="U211" s="75" t="n">
        <v>50209.5591</v>
      </c>
      <c r="V211" s="75" t="n">
        <v>9456.35791</v>
      </c>
      <c r="W211" s="75" t="n">
        <v>265634.749</v>
      </c>
      <c r="X211" s="75" t="n">
        <v>-6526.51609</v>
      </c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</row>
    <row r="212" customFormat="false" ht="14.5" hidden="false" customHeight="false" outlineLevel="0" collapsed="false">
      <c r="A212" s="26" t="n">
        <v>77.980000000001</v>
      </c>
      <c r="B212" s="26" t="n">
        <v>10.2681712612039</v>
      </c>
      <c r="C212" s="26" t="n">
        <v>1.10553050537325</v>
      </c>
      <c r="E212" s="75" t="n">
        <v>97000.5743</v>
      </c>
      <c r="F212" s="75" t="n">
        <v>-105731.696</v>
      </c>
      <c r="G212" s="75" t="n">
        <v>305828.768</v>
      </c>
      <c r="H212" s="75" t="n">
        <v>4457889.36</v>
      </c>
      <c r="I212" s="75" t="n">
        <v>3389388.45</v>
      </c>
      <c r="J212" s="75" t="n">
        <v>-27425.7749</v>
      </c>
      <c r="K212" s="75"/>
      <c r="L212" s="75" t="n">
        <v>97371.5446</v>
      </c>
      <c r="M212" s="75" t="n">
        <v>2229.85296</v>
      </c>
      <c r="N212" s="75" t="n">
        <v>188286.189</v>
      </c>
      <c r="O212" s="75" t="n">
        <v>46066.9573</v>
      </c>
      <c r="P212" s="75" t="n">
        <v>1688092.73</v>
      </c>
      <c r="Q212" s="75" t="n">
        <v>-17680.7856</v>
      </c>
      <c r="R212" s="75"/>
      <c r="S212" s="75" t="n">
        <v>47082.9336</v>
      </c>
      <c r="T212" s="75" t="n">
        <v>1676.00286</v>
      </c>
      <c r="U212" s="75" t="n">
        <v>47514.0464</v>
      </c>
      <c r="V212" s="75" t="n">
        <v>-1694.4461</v>
      </c>
      <c r="W212" s="75" t="n">
        <v>265628.273</v>
      </c>
      <c r="X212" s="75" t="n">
        <v>-6307.73021</v>
      </c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</row>
    <row r="213" customFormat="false" ht="14.5" hidden="false" customHeight="false" outlineLevel="0" collapsed="false">
      <c r="A213" s="26" t="n">
        <v>78.3800000000011</v>
      </c>
      <c r="B213" s="26" t="n">
        <v>10.324535602328</v>
      </c>
      <c r="C213" s="26" t="n">
        <v>1.11299676423822</v>
      </c>
      <c r="E213" s="75" t="n">
        <v>74364.7806</v>
      </c>
      <c r="F213" s="75" t="n">
        <v>-182120.045</v>
      </c>
      <c r="G213" s="75" t="n">
        <v>282245.717</v>
      </c>
      <c r="H213" s="75" t="n">
        <v>6260562.16</v>
      </c>
      <c r="I213" s="75" t="n">
        <v>3089951.21</v>
      </c>
      <c r="J213" s="75" t="n">
        <v>-42656.2821</v>
      </c>
      <c r="K213" s="75"/>
      <c r="L213" s="75" t="n">
        <v>118602.774</v>
      </c>
      <c r="M213" s="75" t="n">
        <v>-12445.3617</v>
      </c>
      <c r="N213" s="75" t="n">
        <v>177392.35</v>
      </c>
      <c r="O213" s="75" t="n">
        <v>236002.293</v>
      </c>
      <c r="P213" s="75" t="n">
        <v>1673805.2</v>
      </c>
      <c r="Q213" s="75" t="n">
        <v>-27030.1346</v>
      </c>
      <c r="R213" s="75"/>
      <c r="S213" s="75" t="n">
        <v>39172.996</v>
      </c>
      <c r="T213" s="75" t="n">
        <v>-2940.65613</v>
      </c>
      <c r="U213" s="75" t="n">
        <v>42847.1924</v>
      </c>
      <c r="V213" s="75" t="n">
        <v>26602.9888</v>
      </c>
      <c r="W213" s="75" t="n">
        <v>221237.754</v>
      </c>
      <c r="X213" s="75" t="n">
        <v>-5853.94485</v>
      </c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/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</row>
    <row r="214" customFormat="false" ht="14.5" hidden="false" customHeight="false" outlineLevel="0" collapsed="false">
      <c r="A214" s="26" t="n">
        <v>78.7800000000011</v>
      </c>
      <c r="B214" s="26" t="n">
        <v>10.2895308413275</v>
      </c>
      <c r="C214" s="26" t="n">
        <v>1.11053082264291</v>
      </c>
      <c r="E214" s="75" t="n">
        <v>1948.5463</v>
      </c>
      <c r="F214" s="75" t="n">
        <v>-189491.901</v>
      </c>
      <c r="G214" s="75" t="n">
        <v>297774.412</v>
      </c>
      <c r="H214" s="75" t="n">
        <v>6240164.6</v>
      </c>
      <c r="I214" s="75" t="n">
        <v>1555681.65</v>
      </c>
      <c r="J214" s="75" t="n">
        <v>-32534.1655</v>
      </c>
      <c r="K214" s="75"/>
      <c r="L214" s="75" t="n">
        <v>102731.179</v>
      </c>
      <c r="M214" s="75" t="n">
        <v>-25663.9305</v>
      </c>
      <c r="N214" s="75" t="n">
        <v>186945.556</v>
      </c>
      <c r="O214" s="75" t="n">
        <v>467654.521</v>
      </c>
      <c r="P214" s="75" t="n">
        <v>1749740.84</v>
      </c>
      <c r="Q214" s="75" t="n">
        <v>-18948.6303</v>
      </c>
      <c r="R214" s="75"/>
      <c r="S214" s="75" t="n">
        <v>50893.57</v>
      </c>
      <c r="T214" s="75" t="n">
        <v>-10507.5185</v>
      </c>
      <c r="U214" s="75" t="n">
        <v>47324.2148</v>
      </c>
      <c r="V214" s="75" t="n">
        <v>66348.4554</v>
      </c>
      <c r="W214" s="75" t="n">
        <v>301965.612</v>
      </c>
      <c r="X214" s="75" t="n">
        <v>-6973.81018</v>
      </c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</row>
    <row r="215" customFormat="false" ht="14.5" hidden="false" customHeight="false" outlineLevel="0" collapsed="false">
      <c r="A215" s="26" t="n">
        <v>79.1800000000012</v>
      </c>
      <c r="B215" s="26" t="n">
        <v>10.2982485851663</v>
      </c>
      <c r="C215" s="26" t="n">
        <v>1.10918528282725</v>
      </c>
      <c r="E215" s="75" t="n">
        <v>-33981.987</v>
      </c>
      <c r="F215" s="75" t="n">
        <v>-255758.62</v>
      </c>
      <c r="G215" s="75" t="n">
        <v>333498.317</v>
      </c>
      <c r="H215" s="75" t="n">
        <v>7990222.16</v>
      </c>
      <c r="I215" s="75" t="n">
        <v>851773.337</v>
      </c>
      <c r="J215" s="75" t="n">
        <v>-48239.0592</v>
      </c>
      <c r="K215" s="75"/>
      <c r="L215" s="75" t="n">
        <v>119215.315</v>
      </c>
      <c r="M215" s="75" t="n">
        <v>-48545.6875</v>
      </c>
      <c r="N215" s="75" t="n">
        <v>191800.061</v>
      </c>
      <c r="O215" s="75" t="n">
        <v>655566.893</v>
      </c>
      <c r="P215" s="75" t="n">
        <v>1903182.19</v>
      </c>
      <c r="Q215" s="75" t="n">
        <v>-33329.8563</v>
      </c>
      <c r="R215" s="75"/>
      <c r="S215" s="75" t="n">
        <v>50362.6143</v>
      </c>
      <c r="T215" s="75" t="n">
        <v>-9801.11297</v>
      </c>
      <c r="U215" s="75" t="n">
        <v>48154.5324</v>
      </c>
      <c r="V215" s="75" t="n">
        <v>54033.4813</v>
      </c>
      <c r="W215" s="75" t="n">
        <v>287607.345</v>
      </c>
      <c r="X215" s="75" t="n">
        <v>-10435.0092</v>
      </c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</row>
    <row r="216" customFormat="false" ht="14.5" hidden="false" customHeight="false" outlineLevel="0" collapsed="false">
      <c r="A216" s="26" t="n">
        <v>79.5800000000012</v>
      </c>
      <c r="B216" s="26" t="n">
        <v>10.2570781298394</v>
      </c>
      <c r="C216" s="26" t="n">
        <v>1.109637816353</v>
      </c>
      <c r="E216" s="75" t="n">
        <v>-61587.3718</v>
      </c>
      <c r="F216" s="75" t="n">
        <v>-252139.738</v>
      </c>
      <c r="G216" s="75" t="n">
        <v>384524.334</v>
      </c>
      <c r="H216" s="75" t="n">
        <v>7932659.52</v>
      </c>
      <c r="I216" s="75" t="n">
        <v>203037.609</v>
      </c>
      <c r="J216" s="75" t="n">
        <v>-24556.7481</v>
      </c>
      <c r="K216" s="75"/>
      <c r="L216" s="75" t="n">
        <v>116686.422</v>
      </c>
      <c r="M216" s="75" t="n">
        <v>-57130.7875</v>
      </c>
      <c r="N216" s="75" t="n">
        <v>200994.293</v>
      </c>
      <c r="O216" s="75" t="n">
        <v>792927.433</v>
      </c>
      <c r="P216" s="75" t="n">
        <v>1918950.68</v>
      </c>
      <c r="Q216" s="75" t="n">
        <v>-12809.2114</v>
      </c>
      <c r="R216" s="75"/>
      <c r="S216" s="75" t="n">
        <v>52171.177</v>
      </c>
      <c r="T216" s="75" t="n">
        <v>-13721.4513</v>
      </c>
      <c r="U216" s="75" t="n">
        <v>49430.1976</v>
      </c>
      <c r="V216" s="75" t="n">
        <v>73269.1143</v>
      </c>
      <c r="W216" s="75" t="n">
        <v>299062.264</v>
      </c>
      <c r="X216" s="75" t="n">
        <v>-7368.36762</v>
      </c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</row>
    <row r="217" customFormat="false" ht="14.5" hidden="false" customHeight="false" outlineLevel="0" collapsed="false">
      <c r="A217" s="26" t="n">
        <v>79.9800000000013</v>
      </c>
      <c r="B217" s="26" t="n">
        <v>10.1444964112656</v>
      </c>
      <c r="C217" s="26" t="n">
        <v>1.10860982120655</v>
      </c>
      <c r="E217" s="75" t="n">
        <v>-37451.1238</v>
      </c>
      <c r="F217" s="75" t="n">
        <v>-306161.802</v>
      </c>
      <c r="G217" s="75" t="n">
        <v>446564.045</v>
      </c>
      <c r="H217" s="75" t="n">
        <v>9643010.5</v>
      </c>
      <c r="I217" s="75" t="n">
        <v>671665.499</v>
      </c>
      <c r="J217" s="75" t="n">
        <v>-39748.9992</v>
      </c>
      <c r="K217" s="75"/>
      <c r="L217" s="75" t="n">
        <v>145030.065</v>
      </c>
      <c r="M217" s="75" t="n">
        <v>-70720.488</v>
      </c>
      <c r="N217" s="75" t="n">
        <v>218599.346</v>
      </c>
      <c r="O217" s="75" t="n">
        <v>789228.852</v>
      </c>
      <c r="P217" s="75" t="n">
        <v>2032765.51</v>
      </c>
      <c r="Q217" s="75" t="n">
        <v>-17602.0685</v>
      </c>
      <c r="R217" s="75"/>
      <c r="S217" s="75" t="n">
        <v>45705.5612</v>
      </c>
      <c r="T217" s="75" t="n">
        <v>-8959.52639</v>
      </c>
      <c r="U217" s="75" t="n">
        <v>51531.9424</v>
      </c>
      <c r="V217" s="75" t="n">
        <v>50424.2381</v>
      </c>
      <c r="W217" s="75" t="n">
        <v>241455.851</v>
      </c>
      <c r="X217" s="75" t="n">
        <v>-4648.02776</v>
      </c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</row>
    <row r="218" customFormat="false" ht="14.5" hidden="false" customHeight="false" outlineLevel="0" collapsed="false">
      <c r="A218" s="26" t="n">
        <v>80.3800000000014</v>
      </c>
      <c r="B218" s="26" t="n">
        <v>9.96221084367438</v>
      </c>
      <c r="C218" s="26" t="n">
        <v>1.11029055279152</v>
      </c>
      <c r="E218" s="75" t="n">
        <v>-27873.3146</v>
      </c>
      <c r="F218" s="75" t="n">
        <v>-313280.516</v>
      </c>
      <c r="G218" s="75" t="n">
        <v>506982.994</v>
      </c>
      <c r="H218" s="75" t="n">
        <v>10069495.8</v>
      </c>
      <c r="I218" s="75" t="n">
        <v>1415542.45</v>
      </c>
      <c r="J218" s="75" t="n">
        <v>-43911.5082</v>
      </c>
      <c r="K218" s="75"/>
      <c r="L218" s="75" t="n">
        <v>162248.838</v>
      </c>
      <c r="M218" s="75" t="n">
        <v>-60963.9193</v>
      </c>
      <c r="N218" s="75" t="n">
        <v>223006.79</v>
      </c>
      <c r="O218" s="75" t="n">
        <v>872374.667</v>
      </c>
      <c r="P218" s="75" t="n">
        <v>2508759.82</v>
      </c>
      <c r="Q218" s="75" t="n">
        <v>-22023.4441</v>
      </c>
      <c r="R218" s="75"/>
      <c r="S218" s="75" t="n">
        <v>65235.1413</v>
      </c>
      <c r="T218" s="75" t="n">
        <v>-15185.5233</v>
      </c>
      <c r="U218" s="75" t="n">
        <v>52714.5639</v>
      </c>
      <c r="V218" s="75" t="n">
        <v>78420.0918</v>
      </c>
      <c r="W218" s="75" t="n">
        <v>347793.675</v>
      </c>
      <c r="X218" s="75" t="n">
        <v>-6499.58921</v>
      </c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</row>
    <row r="219" customFormat="false" ht="14.5" hidden="false" customHeight="false" outlineLevel="0" collapsed="false">
      <c r="A219" s="26" t="n">
        <v>80.7800000000014</v>
      </c>
      <c r="B219" s="26" t="n">
        <v>9.98463927656477</v>
      </c>
      <c r="C219" s="26" t="n">
        <v>1.1109009190011</v>
      </c>
      <c r="E219" s="75" t="n">
        <v>26295.1339</v>
      </c>
      <c r="F219" s="75" t="n">
        <v>-291627.028</v>
      </c>
      <c r="G219" s="75" t="n">
        <v>537653.17</v>
      </c>
      <c r="H219" s="75" t="n">
        <v>9634901.38</v>
      </c>
      <c r="I219" s="75" t="n">
        <v>2380767.16</v>
      </c>
      <c r="J219" s="75" t="n">
        <v>-55131.6605</v>
      </c>
      <c r="K219" s="75"/>
      <c r="L219" s="75" t="n">
        <v>159590.186</v>
      </c>
      <c r="M219" s="75" t="n">
        <v>-46167.2962</v>
      </c>
      <c r="N219" s="75" t="n">
        <v>228779.63</v>
      </c>
      <c r="O219" s="75" t="n">
        <v>714047.489</v>
      </c>
      <c r="P219" s="75" t="n">
        <v>2481448.39</v>
      </c>
      <c r="Q219" s="75" t="n">
        <v>-36067.4824</v>
      </c>
      <c r="R219" s="75"/>
      <c r="S219" s="75" t="n">
        <v>65130.6879</v>
      </c>
      <c r="T219" s="75" t="n">
        <v>-12560.4313</v>
      </c>
      <c r="U219" s="75" t="n">
        <v>53155.1073</v>
      </c>
      <c r="V219" s="75" t="n">
        <v>77405.685</v>
      </c>
      <c r="W219" s="75" t="n">
        <v>365885.658</v>
      </c>
      <c r="X219" s="75" t="n">
        <v>-11403.5183</v>
      </c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</row>
    <row r="220" customFormat="false" ht="14.5" hidden="false" customHeight="false" outlineLevel="0" collapsed="false">
      <c r="A220" s="26" t="n">
        <v>81.1800000000015</v>
      </c>
      <c r="B220" s="26" t="n">
        <v>10.0305845711704</v>
      </c>
      <c r="C220" s="26" t="n">
        <v>1.11254828725366</v>
      </c>
      <c r="E220" s="75" t="n">
        <v>63355.7248</v>
      </c>
      <c r="F220" s="75" t="n">
        <v>-224070.393</v>
      </c>
      <c r="G220" s="75" t="n">
        <v>556763.563</v>
      </c>
      <c r="H220" s="75" t="n">
        <v>7715751.58</v>
      </c>
      <c r="I220" s="75" t="n">
        <v>2644135.85</v>
      </c>
      <c r="J220" s="75" t="n">
        <v>-21500.6723</v>
      </c>
      <c r="K220" s="75"/>
      <c r="L220" s="75" t="n">
        <v>135627.35</v>
      </c>
      <c r="M220" s="75" t="n">
        <v>-31599.7031</v>
      </c>
      <c r="N220" s="75" t="n">
        <v>232168.443</v>
      </c>
      <c r="O220" s="75" t="n">
        <v>553331.871</v>
      </c>
      <c r="P220" s="75" t="n">
        <v>2116770.24</v>
      </c>
      <c r="Q220" s="75" t="n">
        <v>-8496.23874</v>
      </c>
      <c r="R220" s="75"/>
      <c r="S220" s="75" t="n">
        <v>55261.6503</v>
      </c>
      <c r="T220" s="75" t="n">
        <v>-11237.1052</v>
      </c>
      <c r="U220" s="75" t="n">
        <v>52815.6405</v>
      </c>
      <c r="V220" s="75" t="n">
        <v>70904.4329</v>
      </c>
      <c r="W220" s="75" t="n">
        <v>308758.211</v>
      </c>
      <c r="X220" s="75" t="n">
        <v>1292.43937</v>
      </c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</row>
    <row r="221" customFormat="false" ht="14.5" hidden="false" customHeight="false" outlineLevel="0" collapsed="false">
      <c r="A221" s="26" t="n">
        <v>81.5800000000016</v>
      </c>
      <c r="B221" s="26" t="n">
        <v>10.0458675519047</v>
      </c>
      <c r="C221" s="26" t="n">
        <v>1.11205156722275</v>
      </c>
      <c r="E221" s="75" t="n">
        <v>148716.215</v>
      </c>
      <c r="F221" s="75" t="n">
        <v>-194634.132</v>
      </c>
      <c r="G221" s="75" t="n">
        <v>541311.684</v>
      </c>
      <c r="H221" s="75" t="n">
        <v>7274657.67</v>
      </c>
      <c r="I221" s="75" t="n">
        <v>4560850.43</v>
      </c>
      <c r="J221" s="75" t="n">
        <v>-39029.9628</v>
      </c>
      <c r="K221" s="75"/>
      <c r="L221" s="75" t="n">
        <v>145551.177</v>
      </c>
      <c r="M221" s="75" t="n">
        <v>-7986.26935</v>
      </c>
      <c r="N221" s="75" t="n">
        <v>228914.926</v>
      </c>
      <c r="O221" s="75" t="n">
        <v>241352.604</v>
      </c>
      <c r="P221" s="75" t="n">
        <v>2208148.88</v>
      </c>
      <c r="Q221" s="75" t="n">
        <v>-27928.4037</v>
      </c>
      <c r="R221" s="75"/>
      <c r="S221" s="75" t="n">
        <v>55822.141</v>
      </c>
      <c r="T221" s="75" t="n">
        <v>-3873.76788</v>
      </c>
      <c r="U221" s="75" t="n">
        <v>54237.2995</v>
      </c>
      <c r="V221" s="75" t="n">
        <v>34656.3932</v>
      </c>
      <c r="W221" s="75" t="n">
        <v>313324.1</v>
      </c>
      <c r="X221" s="75" t="n">
        <v>-7231.90506</v>
      </c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</row>
    <row r="222" customFormat="false" ht="14.5" hidden="false" customHeight="false" outlineLevel="0" collapsed="false">
      <c r="A222" s="26" t="n">
        <v>81.9800000000016</v>
      </c>
      <c r="B222" s="26" t="n">
        <v>10.0032228761709</v>
      </c>
      <c r="C222" s="26" t="n">
        <v>1.11269619630847</v>
      </c>
      <c r="E222" s="75" t="n">
        <v>174369.772</v>
      </c>
      <c r="F222" s="75" t="n">
        <v>-91614.0341</v>
      </c>
      <c r="G222" s="75" t="n">
        <v>512924.046</v>
      </c>
      <c r="H222" s="75" t="n">
        <v>4586574.04</v>
      </c>
      <c r="I222" s="75" t="n">
        <v>4713245.83</v>
      </c>
      <c r="J222" s="75" t="n">
        <v>-38439.7331</v>
      </c>
      <c r="K222" s="75"/>
      <c r="L222" s="75" t="n">
        <v>111715.684</v>
      </c>
      <c r="M222" s="75" t="n">
        <v>10926.6713</v>
      </c>
      <c r="N222" s="75" t="n">
        <v>225048.743</v>
      </c>
      <c r="O222" s="75" t="n">
        <v>-49807.5488</v>
      </c>
      <c r="P222" s="75" t="n">
        <v>1899018.53</v>
      </c>
      <c r="Q222" s="75" t="n">
        <v>-30834.9292</v>
      </c>
      <c r="R222" s="75"/>
      <c r="S222" s="75" t="n">
        <v>53750.3336</v>
      </c>
      <c r="T222" s="75" t="n">
        <v>2556.73579</v>
      </c>
      <c r="U222" s="75" t="n">
        <v>51721.5327</v>
      </c>
      <c r="V222" s="75" t="n">
        <v>8331.08595</v>
      </c>
      <c r="W222" s="75" t="n">
        <v>301832.766</v>
      </c>
      <c r="X222" s="75" t="n">
        <v>-10913.0059</v>
      </c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</row>
    <row r="223" customFormat="false" ht="14.5" hidden="false" customHeight="false" outlineLevel="0" collapsed="false">
      <c r="A223" s="26" t="n">
        <v>82.3800000000017</v>
      </c>
      <c r="B223" s="26" t="n">
        <v>9.91462507540834</v>
      </c>
      <c r="C223" s="26" t="n">
        <v>1.11536511966186</v>
      </c>
      <c r="E223" s="75" t="n">
        <v>179845.682</v>
      </c>
      <c r="F223" s="75" t="n">
        <v>-67580.6022</v>
      </c>
      <c r="G223" s="75" t="n">
        <v>458043.349</v>
      </c>
      <c r="H223" s="75" t="n">
        <v>3705734.96</v>
      </c>
      <c r="I223" s="75" t="n">
        <v>4812981.2</v>
      </c>
      <c r="J223" s="75" t="n">
        <v>-22006.4532</v>
      </c>
      <c r="K223" s="75"/>
      <c r="L223" s="75" t="n">
        <v>98730.6056</v>
      </c>
      <c r="M223" s="75" t="n">
        <v>21170.4258</v>
      </c>
      <c r="N223" s="75" t="n">
        <v>209085.924</v>
      </c>
      <c r="O223" s="75" t="n">
        <v>-69958.9259</v>
      </c>
      <c r="P223" s="75" t="n">
        <v>1635653.59</v>
      </c>
      <c r="Q223" s="75" t="n">
        <v>-6488.9496</v>
      </c>
      <c r="R223" s="75"/>
      <c r="S223" s="75" t="n">
        <v>44456.6035</v>
      </c>
      <c r="T223" s="75" t="n">
        <v>273.201701</v>
      </c>
      <c r="U223" s="75" t="n">
        <v>48258.5062</v>
      </c>
      <c r="V223" s="75" t="n">
        <v>16641.757</v>
      </c>
      <c r="W223" s="75" t="n">
        <v>254076.23</v>
      </c>
      <c r="X223" s="75" t="n">
        <v>1654.33404</v>
      </c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</row>
    <row r="224" customFormat="false" ht="14.5" hidden="false" customHeight="false" outlineLevel="0" collapsed="false">
      <c r="A224" s="26" t="n">
        <v>82.7800000000017</v>
      </c>
      <c r="B224" s="26" t="n">
        <v>9.92623358230956</v>
      </c>
      <c r="C224" s="26" t="n">
        <v>1.11813248289403</v>
      </c>
      <c r="E224" s="75" t="n">
        <v>205829.909</v>
      </c>
      <c r="F224" s="75" t="n">
        <v>-55613.8218</v>
      </c>
      <c r="G224" s="75" t="n">
        <v>389567.733</v>
      </c>
      <c r="H224" s="75" t="n">
        <v>3577543.04</v>
      </c>
      <c r="I224" s="75" t="n">
        <v>5585688.6</v>
      </c>
      <c r="J224" s="75" t="n">
        <v>-43616.0565</v>
      </c>
      <c r="K224" s="75"/>
      <c r="L224" s="75" t="n">
        <v>106407.221</v>
      </c>
      <c r="M224" s="75" t="n">
        <v>33401.2884</v>
      </c>
      <c r="N224" s="75" t="n">
        <v>194196.077</v>
      </c>
      <c r="O224" s="75" t="n">
        <v>-170742.975</v>
      </c>
      <c r="P224" s="75" t="n">
        <v>1781367.9</v>
      </c>
      <c r="Q224" s="75" t="n">
        <v>-30786.4346</v>
      </c>
      <c r="R224" s="75"/>
      <c r="S224" s="75" t="n">
        <v>49823.3987</v>
      </c>
      <c r="T224" s="75" t="n">
        <v>91.0857777</v>
      </c>
      <c r="U224" s="75" t="n">
        <v>46709.8676</v>
      </c>
      <c r="V224" s="75" t="n">
        <v>21841.861</v>
      </c>
      <c r="W224" s="75" t="n">
        <v>279650.376</v>
      </c>
      <c r="X224" s="75" t="n">
        <v>-7846.3537</v>
      </c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</row>
    <row r="225" customFormat="false" ht="14.5" hidden="false" customHeight="false" outlineLevel="0" collapsed="false">
      <c r="A225" s="26" t="n">
        <v>83.1800000000018</v>
      </c>
      <c r="B225" s="26" t="n">
        <v>9.88831361204738</v>
      </c>
      <c r="C225" s="26" t="n">
        <v>1.11712123530394</v>
      </c>
      <c r="E225" s="75" t="n">
        <v>189286.527</v>
      </c>
      <c r="F225" s="75" t="n">
        <v>-38023.1449</v>
      </c>
      <c r="G225" s="75" t="n">
        <v>329934.377</v>
      </c>
      <c r="H225" s="75" t="n">
        <v>3036650.31</v>
      </c>
      <c r="I225" s="75" t="n">
        <v>4803751.78</v>
      </c>
      <c r="J225" s="75" t="n">
        <v>-32486.4998</v>
      </c>
      <c r="K225" s="75"/>
      <c r="L225" s="75" t="n">
        <v>89134.7604</v>
      </c>
      <c r="M225" s="75" t="n">
        <v>21007.3861</v>
      </c>
      <c r="N225" s="75" t="n">
        <v>184845.431</v>
      </c>
      <c r="O225" s="75" t="n">
        <v>-174341.865</v>
      </c>
      <c r="P225" s="75" t="n">
        <v>1581677.88</v>
      </c>
      <c r="Q225" s="75" t="n">
        <v>-15398.2472</v>
      </c>
      <c r="R225" s="75"/>
      <c r="S225" s="75" t="n">
        <v>46176.9753</v>
      </c>
      <c r="T225" s="75" t="n">
        <v>4177.23969</v>
      </c>
      <c r="U225" s="75" t="n">
        <v>44233.8811</v>
      </c>
      <c r="V225" s="75" t="n">
        <v>2505.52903</v>
      </c>
      <c r="W225" s="75" t="n">
        <v>278064.294</v>
      </c>
      <c r="X225" s="75" t="n">
        <v>-2727.10562</v>
      </c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</row>
    <row r="226" customFormat="false" ht="14.5" hidden="false" customHeight="false" outlineLevel="0" collapsed="false">
      <c r="A226" s="26" t="n">
        <v>83.5800000000019</v>
      </c>
      <c r="B226" s="26" t="n">
        <v>9.75067711754326</v>
      </c>
      <c r="C226" s="26" t="n">
        <v>1.12066344946951</v>
      </c>
      <c r="E226" s="75" t="n">
        <v>127754.88</v>
      </c>
      <c r="F226" s="75" t="n">
        <v>-92147.5907</v>
      </c>
      <c r="G226" s="75" t="n">
        <v>276535.455</v>
      </c>
      <c r="H226" s="75" t="n">
        <v>4286355.26</v>
      </c>
      <c r="I226" s="75" t="n">
        <v>3950978.84</v>
      </c>
      <c r="J226" s="75" t="n">
        <v>-30438.4106</v>
      </c>
      <c r="K226" s="75"/>
      <c r="L226" s="75" t="n">
        <v>103752.401</v>
      </c>
      <c r="M226" s="75" t="n">
        <v>7576.82582</v>
      </c>
      <c r="N226" s="75" t="n">
        <v>168810.791</v>
      </c>
      <c r="O226" s="75" t="n">
        <v>37527.4064</v>
      </c>
      <c r="P226" s="75" t="n">
        <v>1644419.38</v>
      </c>
      <c r="Q226" s="75" t="n">
        <v>-19377.6982</v>
      </c>
      <c r="R226" s="75"/>
      <c r="S226" s="75" t="n">
        <v>42722.5474</v>
      </c>
      <c r="T226" s="75" t="n">
        <v>-169.749269</v>
      </c>
      <c r="U226" s="75" t="n">
        <v>42209.4005</v>
      </c>
      <c r="V226" s="75" t="n">
        <v>11715.7856</v>
      </c>
      <c r="W226" s="75" t="n">
        <v>239717.751</v>
      </c>
      <c r="X226" s="75" t="n">
        <v>-5356.33856</v>
      </c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</row>
    <row r="227" customFormat="false" ht="14.5" hidden="false" customHeight="false" outlineLevel="0" collapsed="false">
      <c r="A227" s="26" t="n">
        <v>83.9800000000019</v>
      </c>
      <c r="B227" s="26" t="n">
        <v>9.81085239194874</v>
      </c>
      <c r="C227" s="26" t="n">
        <v>1.12686108810281</v>
      </c>
      <c r="E227" s="75" t="n">
        <v>97917.8954</v>
      </c>
      <c r="F227" s="75" t="n">
        <v>-129112.669</v>
      </c>
      <c r="G227" s="75" t="n">
        <v>235339.515</v>
      </c>
      <c r="H227" s="75" t="n">
        <v>5249586.2</v>
      </c>
      <c r="I227" s="75" t="n">
        <v>3414938.22</v>
      </c>
      <c r="J227" s="75" t="n">
        <v>-34854.5761</v>
      </c>
      <c r="K227" s="75"/>
      <c r="L227" s="75" t="n">
        <v>109730.019</v>
      </c>
      <c r="M227" s="75" t="n">
        <v>-3087.61384</v>
      </c>
      <c r="N227" s="75" t="n">
        <v>155202.07</v>
      </c>
      <c r="O227" s="75" t="n">
        <v>222673.248</v>
      </c>
      <c r="P227" s="75" t="n">
        <v>1726707.28</v>
      </c>
      <c r="Q227" s="75" t="n">
        <v>-26730.6326</v>
      </c>
      <c r="R227" s="75"/>
      <c r="S227" s="75" t="n">
        <v>46794.654</v>
      </c>
      <c r="T227" s="75" t="n">
        <v>-6616.58623</v>
      </c>
      <c r="U227" s="75" t="n">
        <v>39212.828</v>
      </c>
      <c r="V227" s="75" t="n">
        <v>49532.3929</v>
      </c>
      <c r="W227" s="75" t="n">
        <v>268433.262</v>
      </c>
      <c r="X227" s="75" t="n">
        <v>-7801.21733</v>
      </c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</row>
    <row r="228" customFormat="false" ht="14.5" hidden="false" customHeight="false" outlineLevel="0" collapsed="false">
      <c r="A228" s="26" t="n">
        <v>84.380000000002</v>
      </c>
      <c r="B228" s="26" t="n">
        <v>9.53369894590758</v>
      </c>
      <c r="C228" s="26" t="n">
        <v>1.12526820240699</v>
      </c>
      <c r="E228" s="75" t="n">
        <v>14605.9496</v>
      </c>
      <c r="F228" s="75" t="n">
        <v>-145841.513</v>
      </c>
      <c r="G228" s="75" t="n">
        <v>246587.631</v>
      </c>
      <c r="H228" s="75" t="n">
        <v>4913546.93</v>
      </c>
      <c r="I228" s="75" t="n">
        <v>2013111.39</v>
      </c>
      <c r="J228" s="75" t="n">
        <v>-32388.6144</v>
      </c>
      <c r="K228" s="75"/>
      <c r="L228" s="75" t="n">
        <v>90808.0273</v>
      </c>
      <c r="M228" s="75" t="n">
        <v>-10202.0497</v>
      </c>
      <c r="N228" s="75" t="n">
        <v>161313.845</v>
      </c>
      <c r="O228" s="75" t="n">
        <v>206330.539</v>
      </c>
      <c r="P228" s="75" t="n">
        <v>1558646.55</v>
      </c>
      <c r="Q228" s="75" t="n">
        <v>-23445.3727</v>
      </c>
      <c r="R228" s="75"/>
      <c r="S228" s="75" t="n">
        <v>45590.0564</v>
      </c>
      <c r="T228" s="75" t="n">
        <v>-2477.29584</v>
      </c>
      <c r="U228" s="75" t="n">
        <v>40623.2957</v>
      </c>
      <c r="V228" s="75" t="n">
        <v>23469.3168</v>
      </c>
      <c r="W228" s="75" t="n">
        <v>273862.817</v>
      </c>
      <c r="X228" s="75" t="n">
        <v>-6609.97055</v>
      </c>
      <c r="Y228" s="75"/>
      <c r="Z228" s="75"/>
      <c r="AA228" s="75"/>
      <c r="AB228" s="75"/>
      <c r="AC228" s="75"/>
      <c r="AD228" s="75"/>
      <c r="AE228" s="75"/>
      <c r="AF228" s="75"/>
      <c r="AG228" s="75"/>
      <c r="AH228" s="75"/>
      <c r="AI228" s="75"/>
      <c r="AJ228" s="75"/>
      <c r="AK228" s="75"/>
      <c r="AL228" s="75"/>
      <c r="AM228" s="75"/>
      <c r="AN228" s="75"/>
      <c r="AO228" s="75"/>
      <c r="AP228" s="75"/>
      <c r="AQ228" s="75"/>
      <c r="AR228" s="75"/>
      <c r="AS228" s="75"/>
      <c r="AT228" s="75"/>
      <c r="AU228" s="75"/>
      <c r="AV228" s="75"/>
      <c r="AW228" s="75"/>
      <c r="AX228" s="75"/>
      <c r="AY228" s="75"/>
      <c r="AZ228" s="75"/>
      <c r="BA228" s="75"/>
      <c r="BB228" s="75"/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</row>
    <row r="229" customFormat="false" ht="14.5" hidden="false" customHeight="false" outlineLevel="0" collapsed="false">
      <c r="A229" s="26" t="n">
        <v>84.7800000000021</v>
      </c>
      <c r="B229" s="26" t="n">
        <v>9.72420684938008</v>
      </c>
      <c r="C229" s="26" t="n">
        <v>1.13136708603473</v>
      </c>
      <c r="E229" s="75" t="n">
        <v>-20707.8124</v>
      </c>
      <c r="F229" s="75" t="n">
        <v>-202220.958</v>
      </c>
      <c r="G229" s="75" t="n">
        <v>257696.182</v>
      </c>
      <c r="H229" s="75" t="n">
        <v>6356467.73</v>
      </c>
      <c r="I229" s="75" t="n">
        <v>842961.623</v>
      </c>
      <c r="J229" s="75" t="n">
        <v>-31011.0181</v>
      </c>
      <c r="K229" s="75"/>
      <c r="L229" s="75" t="n">
        <v>96505.482</v>
      </c>
      <c r="M229" s="75" t="n">
        <v>-37758.5008</v>
      </c>
      <c r="N229" s="75" t="n">
        <v>160186.167</v>
      </c>
      <c r="O229" s="75" t="n">
        <v>515260.677</v>
      </c>
      <c r="P229" s="75" t="n">
        <v>1507685.87</v>
      </c>
      <c r="Q229" s="75" t="n">
        <v>-18406.5692</v>
      </c>
      <c r="R229" s="75"/>
      <c r="S229" s="75" t="n">
        <v>40002.2398</v>
      </c>
      <c r="T229" s="75" t="n">
        <v>-7851.31796</v>
      </c>
      <c r="U229" s="75" t="n">
        <v>39163.7871</v>
      </c>
      <c r="V229" s="75" t="n">
        <v>44148.4696</v>
      </c>
      <c r="W229" s="75" t="n">
        <v>228857.752</v>
      </c>
      <c r="X229" s="75" t="n">
        <v>-5298.01972</v>
      </c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/>
      <c r="AP229" s="75"/>
      <c r="AQ229" s="75"/>
      <c r="AR229" s="75"/>
      <c r="AS229" s="75"/>
      <c r="AT229" s="75"/>
      <c r="AU229" s="75"/>
      <c r="AV229" s="75"/>
      <c r="AW229" s="75"/>
      <c r="AX229" s="75"/>
      <c r="AY229" s="75"/>
      <c r="AZ229" s="75"/>
      <c r="BA229" s="75"/>
      <c r="BB229" s="75"/>
      <c r="BC229" s="75"/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</row>
    <row r="230" customFormat="false" ht="14.5" hidden="false" customHeight="false" outlineLevel="0" collapsed="false">
      <c r="A230" s="26" t="n">
        <v>85.1800000000021</v>
      </c>
      <c r="B230" s="26" t="n">
        <v>9.65997789857405</v>
      </c>
      <c r="C230" s="26" t="n">
        <v>1.13161762901939</v>
      </c>
      <c r="E230" s="75" t="n">
        <v>-42058.7075</v>
      </c>
      <c r="F230" s="75" t="n">
        <v>-205690.278</v>
      </c>
      <c r="G230" s="75" t="n">
        <v>293845.127</v>
      </c>
      <c r="H230" s="75" t="n">
        <v>6746396.71</v>
      </c>
      <c r="I230" s="75" t="n">
        <v>309820.567</v>
      </c>
      <c r="J230" s="75" t="n">
        <v>-20766.7753</v>
      </c>
      <c r="K230" s="75"/>
      <c r="L230" s="75" t="n">
        <v>105795.422</v>
      </c>
      <c r="M230" s="75" t="n">
        <v>-53277.8607</v>
      </c>
      <c r="N230" s="75" t="n">
        <v>171618.926</v>
      </c>
      <c r="O230" s="75" t="n">
        <v>592614.741</v>
      </c>
      <c r="P230" s="75" t="n">
        <v>1596826.61</v>
      </c>
      <c r="Q230" s="75" t="n">
        <v>-17659.5276</v>
      </c>
      <c r="R230" s="75"/>
      <c r="S230" s="75" t="n">
        <v>40494.376</v>
      </c>
      <c r="T230" s="75" t="n">
        <v>-6663.34262</v>
      </c>
      <c r="U230" s="75" t="n">
        <v>41855.2541</v>
      </c>
      <c r="V230" s="75" t="n">
        <v>38314.058</v>
      </c>
      <c r="W230" s="75" t="n">
        <v>221721.718</v>
      </c>
      <c r="X230" s="75" t="n">
        <v>-6612.47601</v>
      </c>
      <c r="Y230" s="75"/>
      <c r="Z230" s="75"/>
      <c r="AA230" s="75"/>
      <c r="AB230" s="75"/>
      <c r="AC230" s="75"/>
      <c r="AD230" s="75"/>
      <c r="AE230" s="75"/>
      <c r="AF230" s="75"/>
      <c r="AG230" s="75"/>
      <c r="AH230" s="75"/>
      <c r="AI230" s="75"/>
      <c r="AJ230" s="75"/>
      <c r="AK230" s="75"/>
      <c r="AL230" s="75"/>
      <c r="AM230" s="75"/>
      <c r="AN230" s="75"/>
      <c r="AO230" s="75"/>
      <c r="AP230" s="75"/>
      <c r="AQ230" s="75"/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</row>
    <row r="231" customFormat="false" ht="14.5" hidden="false" customHeight="false" outlineLevel="0" collapsed="false">
      <c r="A231" s="26" t="n">
        <v>85.5800000000022</v>
      </c>
      <c r="B231" s="26" t="n">
        <v>9.63948587204526</v>
      </c>
      <c r="C231" s="26" t="n">
        <v>1.13563680763109</v>
      </c>
      <c r="E231" s="75" t="n">
        <v>-75330.2106</v>
      </c>
      <c r="F231" s="75" t="n">
        <v>-260412.823</v>
      </c>
      <c r="G231" s="75" t="n">
        <v>362984.049</v>
      </c>
      <c r="H231" s="75" t="n">
        <v>7627292.44</v>
      </c>
      <c r="I231" s="75" t="n">
        <v>226499.228</v>
      </c>
      <c r="J231" s="75" t="n">
        <v>-41683.0946</v>
      </c>
      <c r="K231" s="75"/>
      <c r="L231" s="75" t="n">
        <v>114624.856</v>
      </c>
      <c r="M231" s="75" t="n">
        <v>-48168.1402</v>
      </c>
      <c r="N231" s="75" t="n">
        <v>186295.919</v>
      </c>
      <c r="O231" s="75" t="n">
        <v>578868.448</v>
      </c>
      <c r="P231" s="75" t="n">
        <v>1678116.31</v>
      </c>
      <c r="Q231" s="75" t="n">
        <v>-24160.8612</v>
      </c>
      <c r="R231" s="75"/>
      <c r="S231" s="75" t="n">
        <v>39703.5485</v>
      </c>
      <c r="T231" s="75" t="n">
        <v>-6873.44312</v>
      </c>
      <c r="U231" s="75" t="n">
        <v>44746.1334</v>
      </c>
      <c r="V231" s="75" t="n">
        <v>38703.0841</v>
      </c>
      <c r="W231" s="75" t="n">
        <v>221354.88</v>
      </c>
      <c r="X231" s="75" t="n">
        <v>-7067.41378</v>
      </c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</row>
    <row r="232" customFormat="false" ht="14.5" hidden="false" customHeight="false" outlineLevel="0" collapsed="false">
      <c r="A232" s="26" t="n">
        <v>85.9800000000022</v>
      </c>
      <c r="B232" s="26" t="n">
        <v>9.683098368988</v>
      </c>
      <c r="C232" s="26" t="n">
        <v>1.13952270480049</v>
      </c>
      <c r="E232" s="75" t="n">
        <v>-55487.4272</v>
      </c>
      <c r="F232" s="75" t="n">
        <v>-251786.039</v>
      </c>
      <c r="G232" s="75" t="n">
        <v>417244.557</v>
      </c>
      <c r="H232" s="75" t="n">
        <v>7921654.46</v>
      </c>
      <c r="I232" s="75" t="n">
        <v>15648.9571</v>
      </c>
      <c r="J232" s="75" t="n">
        <v>-22096.9683</v>
      </c>
      <c r="K232" s="75"/>
      <c r="L232" s="75" t="n">
        <v>115428.71</v>
      </c>
      <c r="M232" s="75" t="n">
        <v>-63733.368</v>
      </c>
      <c r="N232" s="75" t="n">
        <v>198683.229</v>
      </c>
      <c r="O232" s="75" t="n">
        <v>904115.177</v>
      </c>
      <c r="P232" s="75" t="n">
        <v>1774690.55</v>
      </c>
      <c r="Q232" s="75" t="n">
        <v>-9312.75734</v>
      </c>
      <c r="R232" s="75"/>
      <c r="S232" s="75" t="n">
        <v>44400.3088</v>
      </c>
      <c r="T232" s="75" t="n">
        <v>-16600.4238</v>
      </c>
      <c r="U232" s="75" t="n">
        <v>48722.5322</v>
      </c>
      <c r="V232" s="75" t="n">
        <v>87467.9605</v>
      </c>
      <c r="W232" s="75" t="n">
        <v>253160.856</v>
      </c>
      <c r="X232" s="75" t="n">
        <v>-3268.11622</v>
      </c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</row>
    <row r="233" customFormat="false" ht="14.5" hidden="false" customHeight="false" outlineLevel="0" collapsed="false">
      <c r="A233" s="26" t="n">
        <v>86.3800000000023</v>
      </c>
      <c r="B233" s="26" t="n">
        <v>9.5043200956946</v>
      </c>
      <c r="C233" s="26" t="n">
        <v>1.13870422886057</v>
      </c>
      <c r="E233" s="75" t="n">
        <v>-23331.645</v>
      </c>
      <c r="F233" s="75" t="n">
        <v>-288027.005</v>
      </c>
      <c r="G233" s="75" t="n">
        <v>476944.387</v>
      </c>
      <c r="H233" s="75" t="n">
        <v>8776728.77</v>
      </c>
      <c r="I233" s="75" t="n">
        <v>1494628.83</v>
      </c>
      <c r="J233" s="75" t="n">
        <v>-50995.4352</v>
      </c>
      <c r="K233" s="75"/>
      <c r="L233" s="75" t="n">
        <v>139271.689</v>
      </c>
      <c r="M233" s="75" t="n">
        <v>-43508.9462</v>
      </c>
      <c r="N233" s="75" t="n">
        <v>209188.117</v>
      </c>
      <c r="O233" s="75" t="n">
        <v>584131.682</v>
      </c>
      <c r="P233" s="75" t="n">
        <v>2097112.42</v>
      </c>
      <c r="Q233" s="75" t="n">
        <v>-28324.73</v>
      </c>
      <c r="R233" s="75"/>
      <c r="S233" s="75" t="n">
        <v>52773.2901</v>
      </c>
      <c r="T233" s="75" t="n">
        <v>-8209.94955</v>
      </c>
      <c r="U233" s="75" t="n">
        <v>49089.377</v>
      </c>
      <c r="V233" s="75" t="n">
        <v>48835.7257</v>
      </c>
      <c r="W233" s="75" t="n">
        <v>295111.274</v>
      </c>
      <c r="X233" s="75" t="n">
        <v>-7900.01264</v>
      </c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/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</row>
    <row r="234" customFormat="false" ht="14.5" hidden="false" customHeight="false" outlineLevel="0" collapsed="false">
      <c r="A234" s="26" t="n">
        <v>86.7800000000024</v>
      </c>
      <c r="B234" s="26" t="n">
        <v>9.67563120102999</v>
      </c>
      <c r="C234" s="26" t="n">
        <v>1.14486906566011</v>
      </c>
      <c r="E234" s="75" t="n">
        <v>27277.6594</v>
      </c>
      <c r="F234" s="75" t="n">
        <v>-253480.312</v>
      </c>
      <c r="G234" s="75" t="n">
        <v>510173.162</v>
      </c>
      <c r="H234" s="75" t="n">
        <v>8147567.49</v>
      </c>
      <c r="I234" s="75" t="n">
        <v>1974021.26</v>
      </c>
      <c r="J234" s="75" t="n">
        <v>-38987.2689</v>
      </c>
      <c r="K234" s="75"/>
      <c r="L234" s="75" t="n">
        <v>130155.087</v>
      </c>
      <c r="M234" s="75" t="n">
        <v>-37527.7591</v>
      </c>
      <c r="N234" s="75" t="n">
        <v>214723.692</v>
      </c>
      <c r="O234" s="75" t="n">
        <v>633789.459</v>
      </c>
      <c r="P234" s="75" t="n">
        <v>2029574.11</v>
      </c>
      <c r="Q234" s="75" t="n">
        <v>-20434.1407</v>
      </c>
      <c r="R234" s="75"/>
      <c r="S234" s="75" t="n">
        <v>53574.8868</v>
      </c>
      <c r="T234" s="75" t="n">
        <v>-13333.0291</v>
      </c>
      <c r="U234" s="75" t="n">
        <v>49362.2273</v>
      </c>
      <c r="V234" s="75" t="n">
        <v>83807.9223</v>
      </c>
      <c r="W234" s="75" t="n">
        <v>308615.526</v>
      </c>
      <c r="X234" s="75" t="n">
        <v>-7901.74234</v>
      </c>
      <c r="Y234" s="75"/>
      <c r="Z234" s="75"/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/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</row>
    <row r="235" customFormat="false" ht="14.5" hidden="false" customHeight="false" outlineLevel="0" collapsed="false">
      <c r="A235" s="26" t="n">
        <v>87.1800000000024</v>
      </c>
      <c r="B235" s="26" t="n">
        <v>9.40609195346637</v>
      </c>
      <c r="C235" s="26" t="n">
        <v>1.1401083249629</v>
      </c>
      <c r="E235" s="75" t="n">
        <v>42242.9779</v>
      </c>
      <c r="F235" s="75" t="n">
        <v>-198379.723</v>
      </c>
      <c r="G235" s="75" t="n">
        <v>530021.967</v>
      </c>
      <c r="H235" s="75" t="n">
        <v>7008101.03</v>
      </c>
      <c r="I235" s="75" t="n">
        <v>2388939.64</v>
      </c>
      <c r="J235" s="75" t="n">
        <v>-21211.7437</v>
      </c>
      <c r="K235" s="75"/>
      <c r="L235" s="75" t="n">
        <v>125620.473</v>
      </c>
      <c r="M235" s="75" t="n">
        <v>-28483.0645</v>
      </c>
      <c r="N235" s="75" t="n">
        <v>220429.554</v>
      </c>
      <c r="O235" s="75" t="n">
        <v>505433.669</v>
      </c>
      <c r="P235" s="75" t="n">
        <v>2112429.16</v>
      </c>
      <c r="Q235" s="75" t="n">
        <v>-13347.9865</v>
      </c>
      <c r="R235" s="75"/>
      <c r="S235" s="75" t="n">
        <v>59594.0649</v>
      </c>
      <c r="T235" s="75" t="n">
        <v>-9539.02705</v>
      </c>
      <c r="U235" s="75" t="n">
        <v>51428.9149</v>
      </c>
      <c r="V235" s="75" t="n">
        <v>57507.3703</v>
      </c>
      <c r="W235" s="75" t="n">
        <v>332566.058</v>
      </c>
      <c r="X235" s="75" t="n">
        <v>-4808.92662</v>
      </c>
      <c r="Y235" s="75"/>
      <c r="Z235" s="75"/>
      <c r="AA235" s="75"/>
      <c r="AB235" s="75"/>
      <c r="AC235" s="75"/>
      <c r="AD235" s="75"/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</row>
    <row r="236" customFormat="false" ht="14.5" hidden="false" customHeight="false" outlineLevel="0" collapsed="false">
      <c r="A236" s="26" t="n">
        <v>87.5800000000025</v>
      </c>
      <c r="B236" s="26" t="n">
        <v>9.61859926858157</v>
      </c>
      <c r="C236" s="26" t="n">
        <v>1.14643277061542</v>
      </c>
      <c r="E236" s="75" t="n">
        <v>132025.598</v>
      </c>
      <c r="F236" s="75" t="n">
        <v>-156770.346</v>
      </c>
      <c r="G236" s="75" t="n">
        <v>512064.087</v>
      </c>
      <c r="H236" s="75" t="n">
        <v>6311087.72</v>
      </c>
      <c r="I236" s="75" t="n">
        <v>4315923.34</v>
      </c>
      <c r="J236" s="75" t="n">
        <v>-26981.4551</v>
      </c>
      <c r="K236" s="75"/>
      <c r="L236" s="75" t="n">
        <v>137248.688</v>
      </c>
      <c r="M236" s="75" t="n">
        <v>-2431.06601</v>
      </c>
      <c r="N236" s="75" t="n">
        <v>207545.428</v>
      </c>
      <c r="O236" s="75" t="n">
        <v>203556.52</v>
      </c>
      <c r="P236" s="75" t="n">
        <v>2117881.5</v>
      </c>
      <c r="Q236" s="75" t="n">
        <v>-22179.7384</v>
      </c>
      <c r="R236" s="75"/>
      <c r="S236" s="75" t="n">
        <v>53680.7328</v>
      </c>
      <c r="T236" s="75" t="n">
        <v>-4499.13385</v>
      </c>
      <c r="U236" s="75" t="n">
        <v>45947.0408</v>
      </c>
      <c r="V236" s="75" t="n">
        <v>41374.4691</v>
      </c>
      <c r="W236" s="75" t="n">
        <v>292143.973</v>
      </c>
      <c r="X236" s="75" t="n">
        <v>-4152.17985</v>
      </c>
      <c r="Y236" s="75"/>
      <c r="Z236" s="75"/>
      <c r="AA236" s="75"/>
      <c r="AB236" s="75"/>
      <c r="AC236" s="75"/>
      <c r="AD236" s="75"/>
      <c r="AE236" s="75"/>
      <c r="AF236" s="75"/>
      <c r="AG236" s="75"/>
      <c r="AH236" s="75"/>
      <c r="AI236" s="75"/>
      <c r="AJ236" s="75"/>
      <c r="AK236" s="75"/>
      <c r="AL236" s="75"/>
      <c r="AM236" s="75"/>
      <c r="AN236" s="75"/>
      <c r="AO236" s="75"/>
      <c r="AP236" s="75"/>
      <c r="AQ236" s="75"/>
      <c r="AR236" s="75"/>
      <c r="AS236" s="75"/>
      <c r="AT236" s="75"/>
      <c r="AU236" s="75"/>
      <c r="AV236" s="75"/>
      <c r="AW236" s="75"/>
      <c r="AX236" s="75"/>
      <c r="AY236" s="75"/>
      <c r="AZ236" s="75"/>
      <c r="BA236" s="75"/>
      <c r="BB236" s="75"/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</row>
    <row r="237" customFormat="false" ht="14.5" hidden="false" customHeight="false" outlineLevel="0" collapsed="false">
      <c r="A237" s="26" t="n">
        <v>87.9800000000026</v>
      </c>
      <c r="B237" s="26" t="n">
        <v>9.78229569797459</v>
      </c>
      <c r="C237" s="26" t="n">
        <v>1.14161051143975</v>
      </c>
      <c r="E237" s="75" t="n">
        <v>168273.215</v>
      </c>
      <c r="F237" s="75" t="n">
        <v>-109367.244</v>
      </c>
      <c r="G237" s="75" t="n">
        <v>492569.085</v>
      </c>
      <c r="H237" s="75" t="n">
        <v>5029889.19</v>
      </c>
      <c r="I237" s="75" t="n">
        <v>4856716.11</v>
      </c>
      <c r="J237" s="75" t="n">
        <v>-32271.2792</v>
      </c>
      <c r="K237" s="75"/>
      <c r="L237" s="75" t="n">
        <v>119991.112</v>
      </c>
      <c r="M237" s="75" t="n">
        <v>13337.0403</v>
      </c>
      <c r="N237" s="75" t="n">
        <v>213907.553</v>
      </c>
      <c r="O237" s="75" t="n">
        <v>-9135.15679</v>
      </c>
      <c r="P237" s="75" t="n">
        <v>1975336.32</v>
      </c>
      <c r="Q237" s="75" t="n">
        <v>-23795.4238</v>
      </c>
      <c r="R237" s="75"/>
      <c r="S237" s="75" t="n">
        <v>54070.3009</v>
      </c>
      <c r="T237" s="75" t="n">
        <v>-159.365338</v>
      </c>
      <c r="U237" s="75" t="n">
        <v>49735.5872</v>
      </c>
      <c r="V237" s="75" t="n">
        <v>17383.9813</v>
      </c>
      <c r="W237" s="75" t="n">
        <v>303306.249</v>
      </c>
      <c r="X237" s="75" t="n">
        <v>-7946.89463</v>
      </c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</row>
    <row r="238" customFormat="false" ht="14.5" hidden="false" customHeight="false" outlineLevel="0" collapsed="false">
      <c r="A238" s="26" t="n">
        <v>88.3800000000026</v>
      </c>
      <c r="B238" s="26" t="n">
        <v>9.78539282133617</v>
      </c>
      <c r="C238" s="26" t="n">
        <v>1.14320425657226</v>
      </c>
      <c r="E238" s="75" t="n">
        <v>187770.207</v>
      </c>
      <c r="F238" s="75" t="n">
        <v>-68194.9949</v>
      </c>
      <c r="G238" s="75" t="n">
        <v>433656.394</v>
      </c>
      <c r="H238" s="75" t="n">
        <v>4016600.31</v>
      </c>
      <c r="I238" s="75" t="n">
        <v>4728687.14</v>
      </c>
      <c r="J238" s="75" t="n">
        <v>-16190.4917</v>
      </c>
      <c r="K238" s="75"/>
      <c r="L238" s="75" t="n">
        <v>103935.755</v>
      </c>
      <c r="M238" s="75" t="n">
        <v>15158.3901</v>
      </c>
      <c r="N238" s="75" t="n">
        <v>198722.977</v>
      </c>
      <c r="O238" s="75" t="n">
        <v>6035.69763</v>
      </c>
      <c r="P238" s="75" t="n">
        <v>1710281.64</v>
      </c>
      <c r="Q238" s="75" t="n">
        <v>-6268.44616</v>
      </c>
      <c r="R238" s="75"/>
      <c r="S238" s="75" t="n">
        <v>47538.2075</v>
      </c>
      <c r="T238" s="75" t="n">
        <v>-2626.17251</v>
      </c>
      <c r="U238" s="75" t="n">
        <v>46439.7279</v>
      </c>
      <c r="V238" s="75" t="n">
        <v>34449.1535</v>
      </c>
      <c r="W238" s="75" t="n">
        <v>277539.431</v>
      </c>
      <c r="X238" s="75" t="n">
        <v>1002.5339</v>
      </c>
      <c r="Y238" s="75"/>
      <c r="Z238" s="75"/>
      <c r="AA238" s="75"/>
      <c r="AB238" s="75"/>
      <c r="AC238" s="75"/>
      <c r="AD238" s="75"/>
      <c r="AE238" s="75"/>
      <c r="AF238" s="75"/>
      <c r="AG238" s="75"/>
      <c r="AH238" s="75"/>
      <c r="AI238" s="75"/>
      <c r="AJ238" s="75"/>
      <c r="AK238" s="75"/>
      <c r="AL238" s="75"/>
      <c r="AM238" s="75"/>
      <c r="AN238" s="75"/>
      <c r="AO238" s="75"/>
      <c r="AP238" s="75"/>
      <c r="AQ238" s="75"/>
      <c r="AR238" s="75"/>
      <c r="AS238" s="75"/>
      <c r="AT238" s="75"/>
      <c r="AU238" s="75"/>
      <c r="AV238" s="75"/>
      <c r="AW238" s="75"/>
      <c r="AX238" s="75"/>
      <c r="AY238" s="75"/>
      <c r="AZ238" s="75"/>
      <c r="BA238" s="75"/>
      <c r="BB238" s="75"/>
      <c r="BC238" s="75"/>
      <c r="BD238" s="75"/>
      <c r="BE238" s="75"/>
      <c r="BF238" s="75"/>
      <c r="BG238" s="75"/>
      <c r="BH238" s="75"/>
      <c r="BI238" s="75"/>
      <c r="BJ238" s="75"/>
      <c r="BK238" s="75"/>
      <c r="BL238" s="75"/>
      <c r="BM238" s="75"/>
      <c r="BN238" s="75"/>
    </row>
    <row r="239" customFormat="false" ht="14.5" hidden="false" customHeight="false" outlineLevel="0" collapsed="false">
      <c r="A239" s="26" t="n">
        <v>88.7800000000027</v>
      </c>
      <c r="B239" s="26" t="n">
        <v>9.71205747032026</v>
      </c>
      <c r="C239" s="26" t="n">
        <v>1.14328832093996</v>
      </c>
      <c r="E239" s="75" t="n">
        <v>212361.611</v>
      </c>
      <c r="F239" s="75" t="n">
        <v>-73418.7207</v>
      </c>
      <c r="G239" s="75" t="n">
        <v>369333.136</v>
      </c>
      <c r="H239" s="75" t="n">
        <v>4272093.14</v>
      </c>
      <c r="I239" s="75" t="n">
        <v>5621587.25</v>
      </c>
      <c r="J239" s="75" t="n">
        <v>-28881.3397</v>
      </c>
      <c r="K239" s="75"/>
      <c r="L239" s="75" t="n">
        <v>118942.462</v>
      </c>
      <c r="M239" s="75" t="n">
        <v>24066.2576</v>
      </c>
      <c r="N239" s="75" t="n">
        <v>182083.701</v>
      </c>
      <c r="O239" s="75" t="n">
        <v>-131971.411</v>
      </c>
      <c r="P239" s="75" t="n">
        <v>1903166.12</v>
      </c>
      <c r="Q239" s="75" t="n">
        <v>-19179.5898</v>
      </c>
      <c r="R239" s="75"/>
      <c r="S239" s="75" t="n">
        <v>49335.6476</v>
      </c>
      <c r="T239" s="75" t="n">
        <v>1693.45513</v>
      </c>
      <c r="U239" s="75" t="n">
        <v>43527.0116</v>
      </c>
      <c r="V239" s="75" t="n">
        <v>9874.57111</v>
      </c>
      <c r="W239" s="75" t="n">
        <v>273973.18</v>
      </c>
      <c r="X239" s="75" t="n">
        <v>-4742.18034</v>
      </c>
      <c r="Y239" s="75"/>
      <c r="Z239" s="75"/>
      <c r="AA239" s="75"/>
      <c r="AB239" s="75"/>
      <c r="AC239" s="75"/>
      <c r="AD239" s="75"/>
      <c r="AE239" s="75"/>
      <c r="AF239" s="75"/>
      <c r="AG239" s="75"/>
      <c r="AH239" s="75"/>
      <c r="AI239" s="75"/>
      <c r="AJ239" s="75"/>
      <c r="AK239" s="75"/>
      <c r="AL239" s="75"/>
      <c r="AM239" s="75"/>
      <c r="AN239" s="75"/>
      <c r="AO239" s="75"/>
      <c r="AP239" s="75"/>
      <c r="AQ239" s="75"/>
      <c r="AR239" s="75"/>
      <c r="AS239" s="75"/>
      <c r="AT239" s="75"/>
      <c r="AU239" s="75"/>
      <c r="AV239" s="75"/>
      <c r="AW239" s="75"/>
      <c r="AX239" s="75"/>
      <c r="AY239" s="75"/>
      <c r="AZ239" s="75"/>
      <c r="BA239" s="75"/>
      <c r="BB239" s="75"/>
      <c r="BC239" s="75"/>
      <c r="BD239" s="75"/>
      <c r="BE239" s="75"/>
      <c r="BF239" s="75"/>
      <c r="BG239" s="75"/>
      <c r="BH239" s="75"/>
      <c r="BI239" s="75"/>
      <c r="BJ239" s="75"/>
      <c r="BK239" s="75"/>
      <c r="BL239" s="75"/>
      <c r="BM239" s="75"/>
      <c r="BN239" s="75"/>
    </row>
    <row r="240" customFormat="false" ht="14.5" hidden="false" customHeight="false" outlineLevel="0" collapsed="false">
      <c r="A240" s="26" t="n">
        <v>89.1800000000027</v>
      </c>
      <c r="B240" s="26" t="n">
        <v>9.63065678340823</v>
      </c>
      <c r="C240" s="26" t="n">
        <v>1.14410449931913</v>
      </c>
      <c r="E240" s="75" t="n">
        <v>197984.308</v>
      </c>
      <c r="F240" s="75" t="n">
        <v>-76201.0878</v>
      </c>
      <c r="G240" s="75" t="n">
        <v>311245.745</v>
      </c>
      <c r="H240" s="75" t="n">
        <v>4298530.27</v>
      </c>
      <c r="I240" s="75" t="n">
        <v>5556500.81</v>
      </c>
      <c r="J240" s="75" t="n">
        <v>-31286.3501</v>
      </c>
      <c r="K240" s="75"/>
      <c r="L240" s="75" t="n">
        <v>119215.752</v>
      </c>
      <c r="M240" s="75" t="n">
        <v>25144.1</v>
      </c>
      <c r="N240" s="75" t="n">
        <v>171851.883</v>
      </c>
      <c r="O240" s="75" t="n">
        <v>-145059.762</v>
      </c>
      <c r="P240" s="75" t="n">
        <v>1920429.54</v>
      </c>
      <c r="Q240" s="75" t="n">
        <v>-25185.8726</v>
      </c>
      <c r="R240" s="75"/>
      <c r="S240" s="75" t="n">
        <v>50599.8688</v>
      </c>
      <c r="T240" s="75" t="n">
        <v>1913.15015</v>
      </c>
      <c r="U240" s="75" t="n">
        <v>42382.2568</v>
      </c>
      <c r="V240" s="75" t="n">
        <v>7561.8702</v>
      </c>
      <c r="W240" s="75" t="n">
        <v>282624.925</v>
      </c>
      <c r="X240" s="75" t="n">
        <v>-6680.27411</v>
      </c>
      <c r="Y240" s="75"/>
      <c r="Z240" s="75"/>
      <c r="AA240" s="75"/>
      <c r="AB240" s="75"/>
      <c r="AC240" s="75"/>
      <c r="AD240" s="75"/>
      <c r="AE240" s="75"/>
      <c r="AF240" s="75"/>
      <c r="AG240" s="75"/>
      <c r="AH240" s="75"/>
      <c r="AI240" s="75"/>
      <c r="AJ240" s="75"/>
      <c r="AK240" s="75"/>
      <c r="AL240" s="75"/>
      <c r="AM240" s="75"/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</row>
    <row r="241" customFormat="false" ht="14.5" hidden="false" customHeight="false" outlineLevel="0" collapsed="false">
      <c r="A241" s="26" t="n">
        <v>89.5800000000028</v>
      </c>
      <c r="B241" s="26" t="n">
        <v>9.45642591379674</v>
      </c>
      <c r="C241" s="26" t="n">
        <v>1.14389303778568</v>
      </c>
      <c r="E241" s="75" t="n">
        <v>134192.896</v>
      </c>
      <c r="F241" s="75" t="n">
        <v>-70335.3367</v>
      </c>
      <c r="G241" s="75" t="n">
        <v>264310.1</v>
      </c>
      <c r="H241" s="75" t="n">
        <v>4164884.17</v>
      </c>
      <c r="I241" s="75" t="n">
        <v>4192646.52</v>
      </c>
      <c r="J241" s="75" t="n">
        <v>-19991.2685</v>
      </c>
      <c r="K241" s="75"/>
      <c r="L241" s="75" t="n">
        <v>112699.925</v>
      </c>
      <c r="M241" s="75" t="n">
        <v>7820.15046</v>
      </c>
      <c r="N241" s="75" t="n">
        <v>160075.05</v>
      </c>
      <c r="O241" s="75" t="n">
        <v>109007.742</v>
      </c>
      <c r="P241" s="75" t="n">
        <v>1921832.72</v>
      </c>
      <c r="Q241" s="75" t="n">
        <v>-15242.6215</v>
      </c>
      <c r="R241" s="75"/>
      <c r="S241" s="75" t="n">
        <v>51079.3595</v>
      </c>
      <c r="T241" s="75" t="n">
        <v>-3166.45891</v>
      </c>
      <c r="U241" s="75" t="n">
        <v>40288.6125</v>
      </c>
      <c r="V241" s="75" t="n">
        <v>27623.6446</v>
      </c>
      <c r="W241" s="75" t="n">
        <v>280748.087</v>
      </c>
      <c r="X241" s="75" t="n">
        <v>-3493.26506</v>
      </c>
      <c r="Y241" s="75"/>
      <c r="Z241" s="75"/>
      <c r="AA241" s="75"/>
      <c r="AB241" s="75"/>
      <c r="AC241" s="75"/>
      <c r="AD241" s="75"/>
      <c r="AE241" s="75"/>
      <c r="AF241" s="75"/>
      <c r="AG241" s="75"/>
      <c r="AH241" s="75"/>
      <c r="AI241" s="75"/>
      <c r="AJ241" s="75"/>
      <c r="AK241" s="75"/>
      <c r="AL241" s="75"/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</row>
    <row r="242" customFormat="false" ht="14.5" hidden="false" customHeight="false" outlineLevel="0" collapsed="false">
      <c r="A242" s="26" t="n">
        <v>89.9800000000029</v>
      </c>
      <c r="B242" s="26" t="n">
        <v>9.58337878897114</v>
      </c>
      <c r="C242" s="26" t="n">
        <v>1.14712176382322</v>
      </c>
      <c r="E242" s="75" t="n">
        <v>90495.754</v>
      </c>
      <c r="F242" s="75" t="n">
        <v>-99097.644</v>
      </c>
      <c r="G242" s="75" t="n">
        <v>222217.833</v>
      </c>
      <c r="H242" s="75" t="n">
        <v>4434591.27</v>
      </c>
      <c r="I242" s="75" t="n">
        <v>3228219.27</v>
      </c>
      <c r="J242" s="75" t="n">
        <v>-42937.585</v>
      </c>
      <c r="K242" s="75"/>
      <c r="L242" s="75" t="n">
        <v>100337.806</v>
      </c>
      <c r="M242" s="75" t="n">
        <v>2052.19793</v>
      </c>
      <c r="N242" s="75" t="n">
        <v>146500.093</v>
      </c>
      <c r="O242" s="75" t="n">
        <v>145143.76</v>
      </c>
      <c r="P242" s="75" t="n">
        <v>1691217.94</v>
      </c>
      <c r="Q242" s="75" t="n">
        <v>-33069.9542</v>
      </c>
      <c r="R242" s="75"/>
      <c r="S242" s="75" t="n">
        <v>47945.0762</v>
      </c>
      <c r="T242" s="75" t="n">
        <v>-4492.33271</v>
      </c>
      <c r="U242" s="75" t="n">
        <v>36978.1442</v>
      </c>
      <c r="V242" s="75" t="n">
        <v>41551.1215</v>
      </c>
      <c r="W242" s="75" t="n">
        <v>280596.789</v>
      </c>
      <c r="X242" s="75" t="n">
        <v>-11593.4156</v>
      </c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</row>
    <row r="243" customFormat="false" ht="14.5" hidden="false" customHeight="false" outlineLevel="0" collapsed="false">
      <c r="A243" s="26" t="n">
        <v>90.3800000000029</v>
      </c>
      <c r="B243" s="26" t="n">
        <v>9.57031258194616</v>
      </c>
      <c r="C243" s="26" t="n">
        <v>1.14502231468157</v>
      </c>
      <c r="E243" s="75" t="n">
        <v>21156.5274</v>
      </c>
      <c r="F243" s="75" t="n">
        <v>-88172.1158</v>
      </c>
      <c r="G243" s="75" t="n">
        <v>213193.371</v>
      </c>
      <c r="H243" s="75" t="n">
        <v>3624958.73</v>
      </c>
      <c r="I243" s="75" t="n">
        <v>1560454.49</v>
      </c>
      <c r="J243" s="75" t="n">
        <v>-76529.8385</v>
      </c>
      <c r="K243" s="75"/>
      <c r="L243" s="75" t="n">
        <v>72654.8196</v>
      </c>
      <c r="M243" s="75" t="n">
        <v>-9604.07244</v>
      </c>
      <c r="N243" s="75" t="n">
        <v>146794.625</v>
      </c>
      <c r="O243" s="75" t="n">
        <v>198230.442</v>
      </c>
      <c r="P243" s="75" t="n">
        <v>1405139.63</v>
      </c>
      <c r="Q243" s="75" t="n">
        <v>-15275.0348</v>
      </c>
      <c r="R243" s="75"/>
      <c r="S243" s="75" t="n">
        <v>41772.4513</v>
      </c>
      <c r="T243" s="75" t="n">
        <v>-3010.30935</v>
      </c>
      <c r="U243" s="75" t="n">
        <v>36964.3395</v>
      </c>
      <c r="V243" s="75" t="n">
        <v>26180.9999</v>
      </c>
      <c r="W243" s="75" t="n">
        <v>253849.636</v>
      </c>
      <c r="X243" s="75" t="n">
        <v>-5439.91863</v>
      </c>
      <c r="Y243" s="75"/>
      <c r="Z243" s="75"/>
      <c r="AA243" s="75"/>
      <c r="AB243" s="75"/>
      <c r="AC243" s="75"/>
      <c r="AD243" s="75"/>
      <c r="AE243" s="75"/>
      <c r="AF243" s="75"/>
      <c r="AG243" s="75"/>
      <c r="AH243" s="75"/>
      <c r="AI243" s="75"/>
      <c r="AJ243" s="75"/>
      <c r="AK243" s="75"/>
      <c r="AL243" s="75"/>
      <c r="AM243" s="75"/>
      <c r="AN243" s="75"/>
      <c r="AO243" s="75"/>
      <c r="AP243" s="75"/>
      <c r="AQ243" s="75"/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</row>
    <row r="244" customFormat="false" ht="14.5" hidden="false" customHeight="false" outlineLevel="0" collapsed="false">
      <c r="A244" s="26" t="n">
        <v>90.780000000003</v>
      </c>
      <c r="B244" s="26" t="n">
        <v>9.46430050249357</v>
      </c>
      <c r="C244" s="26" t="n">
        <v>1.14655779000632</v>
      </c>
      <c r="E244" s="75" t="n">
        <v>-30945.5051</v>
      </c>
      <c r="F244" s="75" t="n">
        <v>-128854.779</v>
      </c>
      <c r="G244" s="75" t="n">
        <v>232310.658</v>
      </c>
      <c r="H244" s="75" t="n">
        <v>4241623.03</v>
      </c>
      <c r="I244" s="75" t="n">
        <v>528458.225</v>
      </c>
      <c r="J244" s="75" t="n">
        <v>-30513.48</v>
      </c>
      <c r="K244" s="75"/>
      <c r="L244" s="75" t="n">
        <v>69112.5114</v>
      </c>
      <c r="M244" s="75" t="n">
        <v>-23917.4277</v>
      </c>
      <c r="N244" s="75" t="n">
        <v>151039.192</v>
      </c>
      <c r="O244" s="75" t="n">
        <v>340640.966</v>
      </c>
      <c r="P244" s="75" t="n">
        <v>1234245.67</v>
      </c>
      <c r="Q244" s="75" t="n">
        <v>-22347.7892</v>
      </c>
      <c r="R244" s="75"/>
      <c r="S244" s="75" t="n">
        <v>35070.8659</v>
      </c>
      <c r="T244" s="75" t="n">
        <v>-4429.41943</v>
      </c>
      <c r="U244" s="75" t="n">
        <v>37514.5157</v>
      </c>
      <c r="V244" s="75" t="n">
        <v>27281.7337</v>
      </c>
      <c r="W244" s="75" t="n">
        <v>204829.088</v>
      </c>
      <c r="X244" s="75" t="n">
        <v>-6781.78506</v>
      </c>
      <c r="Y244" s="75"/>
      <c r="Z244" s="75"/>
      <c r="AA244" s="75"/>
      <c r="AB244" s="75"/>
      <c r="AC244" s="75"/>
      <c r="AD244" s="75"/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</row>
    <row r="245" customFormat="false" ht="14.5" hidden="false" customHeight="false" outlineLevel="0" collapsed="false">
      <c r="A245" s="26" t="n">
        <v>91.1800000000031</v>
      </c>
      <c r="B245" s="26" t="n">
        <v>9.29280039748017</v>
      </c>
      <c r="C245" s="26" t="n">
        <v>1.14606991644376</v>
      </c>
      <c r="E245" s="75" t="n">
        <v>-70678.3853</v>
      </c>
      <c r="F245" s="75" t="n">
        <v>-161458.207</v>
      </c>
      <c r="G245" s="75" t="n">
        <v>277157.501</v>
      </c>
      <c r="H245" s="75" t="n">
        <v>4631978.14</v>
      </c>
      <c r="I245" s="75" t="n">
        <v>-140512.198</v>
      </c>
      <c r="J245" s="75" t="n">
        <v>-27116.0219</v>
      </c>
      <c r="K245" s="75"/>
      <c r="L245" s="75" t="n">
        <v>67200.6103</v>
      </c>
      <c r="M245" s="75" t="n">
        <v>-31843.3053</v>
      </c>
      <c r="N245" s="75" t="n">
        <v>160943.924</v>
      </c>
      <c r="O245" s="75" t="n">
        <v>446490.153</v>
      </c>
      <c r="P245" s="75" t="n">
        <v>1094386.03</v>
      </c>
      <c r="Q245" s="75" t="n">
        <v>-17653.8885</v>
      </c>
      <c r="R245" s="75"/>
      <c r="S245" s="75" t="n">
        <v>30248.007</v>
      </c>
      <c r="T245" s="75" t="n">
        <v>-6335.59169</v>
      </c>
      <c r="U245" s="75" t="n">
        <v>39161.7996</v>
      </c>
      <c r="V245" s="75" t="n">
        <v>38463.1602</v>
      </c>
      <c r="W245" s="75" t="n">
        <v>190902.635</v>
      </c>
      <c r="X245" s="75" t="n">
        <v>-6032.94695</v>
      </c>
      <c r="Y245" s="75"/>
      <c r="Z245" s="75"/>
      <c r="AA245" s="75"/>
      <c r="AB245" s="75"/>
      <c r="AC245" s="75"/>
      <c r="AD245" s="75"/>
      <c r="AE245" s="75"/>
      <c r="AF245" s="75"/>
      <c r="AG245" s="75"/>
      <c r="AH245" s="75"/>
      <c r="AI245" s="75"/>
      <c r="AJ245" s="75"/>
      <c r="AK245" s="75"/>
      <c r="AL245" s="75"/>
      <c r="AM245" s="75"/>
      <c r="AN245" s="75"/>
      <c r="AO245" s="75"/>
      <c r="AP245" s="75"/>
      <c r="AQ245" s="75"/>
      <c r="AR245" s="75"/>
      <c r="AS245" s="75"/>
      <c r="AT245" s="75"/>
      <c r="AU245" s="75"/>
      <c r="AV245" s="75"/>
      <c r="AW245" s="75"/>
      <c r="AX245" s="75"/>
      <c r="AY245" s="75"/>
      <c r="AZ245" s="75"/>
      <c r="BA245" s="75"/>
      <c r="BB245" s="75"/>
      <c r="BC245" s="75"/>
      <c r="BD245" s="75"/>
      <c r="BE245" s="75"/>
      <c r="BF245" s="75"/>
      <c r="BG245" s="75"/>
      <c r="BH245" s="75"/>
      <c r="BI245" s="75"/>
      <c r="BJ245" s="75"/>
      <c r="BK245" s="75"/>
      <c r="BL245" s="75"/>
      <c r="BM245" s="75"/>
      <c r="BN245" s="75"/>
    </row>
    <row r="246" customFormat="false" ht="14.5" hidden="false" customHeight="false" outlineLevel="0" collapsed="false">
      <c r="A246" s="26" t="n">
        <v>91.5800000000031</v>
      </c>
      <c r="B246" s="26" t="n">
        <v>9.46474365670022</v>
      </c>
      <c r="C246" s="26" t="n">
        <v>1.14852580835935</v>
      </c>
      <c r="E246" s="75" t="n">
        <v>-86639.1258</v>
      </c>
      <c r="F246" s="75" t="n">
        <v>-190041.274</v>
      </c>
      <c r="G246" s="75" t="n">
        <v>325779.184</v>
      </c>
      <c r="H246" s="75" t="n">
        <v>5551020.98</v>
      </c>
      <c r="I246" s="75" t="n">
        <v>-633386.189</v>
      </c>
      <c r="J246" s="75" t="n">
        <v>-18826.8498</v>
      </c>
      <c r="K246" s="75"/>
      <c r="L246" s="75" t="n">
        <v>75011.8272</v>
      </c>
      <c r="M246" s="75" t="n">
        <v>-44838.7171</v>
      </c>
      <c r="N246" s="75" t="n">
        <v>172799.489</v>
      </c>
      <c r="O246" s="75" t="n">
        <v>584486.779</v>
      </c>
      <c r="P246" s="75" t="n">
        <v>1180428.48</v>
      </c>
      <c r="Q246" s="75" t="n">
        <v>-14449.4076</v>
      </c>
      <c r="R246" s="75"/>
      <c r="S246" s="75" t="n">
        <v>33252.8312</v>
      </c>
      <c r="T246" s="75" t="n">
        <v>-9463.56736</v>
      </c>
      <c r="U246" s="75" t="n">
        <v>40889.2092</v>
      </c>
      <c r="V246" s="75" t="n">
        <v>53276.9685</v>
      </c>
      <c r="W246" s="75" t="n">
        <v>203432.428</v>
      </c>
      <c r="X246" s="75" t="n">
        <v>-5420.08644</v>
      </c>
      <c r="Y246" s="75"/>
      <c r="Z246" s="75"/>
      <c r="AA246" s="75"/>
      <c r="AB246" s="75"/>
      <c r="AC246" s="75"/>
      <c r="AD246" s="75"/>
      <c r="AE246" s="75"/>
      <c r="AF246" s="75"/>
      <c r="AG246" s="75"/>
      <c r="AH246" s="75"/>
      <c r="AI246" s="75"/>
      <c r="AJ246" s="75"/>
      <c r="AK246" s="75"/>
      <c r="AL246" s="75"/>
      <c r="AM246" s="75"/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</row>
    <row r="247" customFormat="false" ht="14.5" hidden="false" customHeight="false" outlineLevel="0" collapsed="false">
      <c r="A247" s="26" t="n">
        <v>91.9800000000032</v>
      </c>
      <c r="B247" s="26" t="n">
        <v>9.29181237950895</v>
      </c>
      <c r="C247" s="26" t="n">
        <v>1.14608080837145</v>
      </c>
      <c r="E247" s="75" t="n">
        <v>-96573.1888</v>
      </c>
      <c r="F247" s="75" t="n">
        <v>-203402.771</v>
      </c>
      <c r="G247" s="75" t="n">
        <v>387462.119</v>
      </c>
      <c r="H247" s="75" t="n">
        <v>5934483.2</v>
      </c>
      <c r="I247" s="75" t="n">
        <v>-712613.293</v>
      </c>
      <c r="J247" s="75" t="n">
        <v>-23822.8725</v>
      </c>
      <c r="K247" s="75"/>
      <c r="L247" s="75" t="n">
        <v>85554.0401</v>
      </c>
      <c r="M247" s="75" t="n">
        <v>-49630.4311</v>
      </c>
      <c r="N247" s="75" t="n">
        <v>186850.582</v>
      </c>
      <c r="O247" s="75" t="n">
        <v>653663.534</v>
      </c>
      <c r="P247" s="75" t="n">
        <v>1354315.43</v>
      </c>
      <c r="Q247" s="75" t="n">
        <v>-17578.4297</v>
      </c>
      <c r="R247" s="75"/>
      <c r="S247" s="75" t="n">
        <v>33957.5495</v>
      </c>
      <c r="T247" s="75" t="n">
        <v>-9570.71716</v>
      </c>
      <c r="U247" s="75" t="n">
        <v>44561.5536</v>
      </c>
      <c r="V247" s="75" t="n">
        <v>51535.8724</v>
      </c>
      <c r="W247" s="75" t="n">
        <v>196446.415</v>
      </c>
      <c r="X247" s="75" t="n">
        <v>-5985.83203</v>
      </c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</row>
    <row r="248" customFormat="false" ht="14.5" hidden="false" customHeight="false" outlineLevel="0" collapsed="false">
      <c r="A248" s="26" t="n">
        <v>92.3800000000032</v>
      </c>
      <c r="B248" s="26" t="n">
        <v>9.41516969623719</v>
      </c>
      <c r="C248" s="26" t="n">
        <v>1.14954645818686</v>
      </c>
      <c r="E248" s="75" t="n">
        <v>-67009.3956</v>
      </c>
      <c r="F248" s="75" t="n">
        <v>-187935.313</v>
      </c>
      <c r="G248" s="75" t="n">
        <v>434066.714</v>
      </c>
      <c r="H248" s="75" t="n">
        <v>5912360.15</v>
      </c>
      <c r="I248" s="75" t="n">
        <v>-196062.252</v>
      </c>
      <c r="J248" s="75" t="n">
        <v>-21133.9677</v>
      </c>
      <c r="K248" s="75"/>
      <c r="L248" s="75" t="n">
        <v>88434.8075</v>
      </c>
      <c r="M248" s="75" t="n">
        <v>-45576.3013</v>
      </c>
      <c r="N248" s="75" t="n">
        <v>195329.695</v>
      </c>
      <c r="O248" s="75" t="n">
        <v>626859.241</v>
      </c>
      <c r="P248" s="75" t="n">
        <v>1529470.91</v>
      </c>
      <c r="Q248" s="75" t="n">
        <v>-15083.0572</v>
      </c>
      <c r="R248" s="75"/>
      <c r="S248" s="75" t="n">
        <v>43123.0942</v>
      </c>
      <c r="T248" s="75" t="n">
        <v>-10195.9583</v>
      </c>
      <c r="U248" s="75" t="n">
        <v>46710.0838</v>
      </c>
      <c r="V248" s="75" t="n">
        <v>55717.0085</v>
      </c>
      <c r="W248" s="75" t="n">
        <v>249956.536</v>
      </c>
      <c r="X248" s="75" t="n">
        <v>-6096.84485</v>
      </c>
      <c r="Y248" s="75"/>
      <c r="Z248" s="75"/>
      <c r="AA248" s="75"/>
      <c r="AB248" s="75"/>
      <c r="AC248" s="75"/>
      <c r="AD248" s="75"/>
      <c r="AE248" s="75"/>
      <c r="AF248" s="75"/>
      <c r="AG248" s="75"/>
      <c r="AH248" s="75"/>
      <c r="AI248" s="75"/>
      <c r="AJ248" s="75"/>
      <c r="AK248" s="75"/>
      <c r="AL248" s="75"/>
      <c r="AM248" s="75"/>
      <c r="AN248" s="75"/>
      <c r="AO248" s="75"/>
      <c r="AP248" s="75"/>
      <c r="AQ248" s="75"/>
      <c r="AR248" s="75"/>
      <c r="AS248" s="75"/>
      <c r="AT248" s="75"/>
      <c r="AU248" s="75"/>
      <c r="AV248" s="75"/>
      <c r="AW248" s="75"/>
      <c r="AX248" s="75"/>
      <c r="AY248" s="75"/>
      <c r="AZ248" s="75"/>
      <c r="BA248" s="75"/>
      <c r="BB248" s="75"/>
      <c r="BC248" s="75"/>
      <c r="BD248" s="75"/>
      <c r="BE248" s="75"/>
      <c r="BF248" s="75"/>
      <c r="BG248" s="75"/>
      <c r="BH248" s="75"/>
      <c r="BI248" s="75"/>
      <c r="BJ248" s="75"/>
      <c r="BK248" s="75"/>
      <c r="BL248" s="75"/>
      <c r="BM248" s="75"/>
      <c r="BN248" s="75"/>
    </row>
    <row r="249" customFormat="false" ht="14.5" hidden="false" customHeight="false" outlineLevel="0" collapsed="false">
      <c r="A249" s="26" t="n">
        <v>92.7800000000033</v>
      </c>
      <c r="B249" s="26" t="n">
        <v>9.30203031784138</v>
      </c>
      <c r="C249" s="26" t="n">
        <v>1.15123976619543</v>
      </c>
      <c r="E249" s="75" t="n">
        <v>-21923.6075</v>
      </c>
      <c r="F249" s="75" t="n">
        <v>-203707.215</v>
      </c>
      <c r="G249" s="75" t="n">
        <v>479922.974</v>
      </c>
      <c r="H249" s="75" t="n">
        <v>6621192.19</v>
      </c>
      <c r="I249" s="75" t="n">
        <v>994983.901</v>
      </c>
      <c r="J249" s="75" t="n">
        <v>-30494.6711</v>
      </c>
      <c r="K249" s="75"/>
      <c r="L249" s="75" t="n">
        <v>112577.756</v>
      </c>
      <c r="M249" s="75" t="n">
        <v>-37552.0968</v>
      </c>
      <c r="N249" s="75" t="n">
        <v>203412.322</v>
      </c>
      <c r="O249" s="75" t="n">
        <v>533132.93</v>
      </c>
      <c r="P249" s="75" t="n">
        <v>1723533.8</v>
      </c>
      <c r="Q249" s="75" t="n">
        <v>-20407.5668</v>
      </c>
      <c r="R249" s="75"/>
      <c r="S249" s="75" t="n">
        <v>43018.58</v>
      </c>
      <c r="T249" s="75" t="n">
        <v>-8212.95603</v>
      </c>
      <c r="U249" s="75" t="n">
        <v>46510.5894</v>
      </c>
      <c r="V249" s="75" t="n">
        <v>52187.5328</v>
      </c>
      <c r="W249" s="75" t="n">
        <v>249507.247</v>
      </c>
      <c r="X249" s="75" t="n">
        <v>-6713.28422</v>
      </c>
      <c r="Y249" s="75"/>
      <c r="Z249" s="75"/>
      <c r="AA249" s="75"/>
      <c r="AB249" s="75"/>
      <c r="AC249" s="75"/>
      <c r="AD249" s="75"/>
      <c r="AE249" s="75"/>
      <c r="AF249" s="75"/>
      <c r="AG249" s="75"/>
      <c r="AH249" s="75"/>
      <c r="AI249" s="75"/>
      <c r="AJ249" s="75"/>
      <c r="AK249" s="75"/>
      <c r="AL249" s="75"/>
      <c r="AM249" s="75"/>
      <c r="AN249" s="75"/>
      <c r="AO249" s="75"/>
      <c r="AP249" s="75"/>
      <c r="AQ249" s="75"/>
      <c r="AR249" s="75"/>
      <c r="AS249" s="75"/>
      <c r="AT249" s="75"/>
      <c r="AU249" s="75"/>
      <c r="AV249" s="75"/>
      <c r="AW249" s="75"/>
      <c r="AX249" s="75"/>
      <c r="AY249" s="75"/>
      <c r="AZ249" s="75"/>
      <c r="BA249" s="75"/>
      <c r="BB249" s="75"/>
      <c r="BC249" s="75"/>
      <c r="BD249" s="75"/>
      <c r="BE249" s="75"/>
      <c r="BF249" s="75"/>
      <c r="BG249" s="75"/>
      <c r="BH249" s="75"/>
      <c r="BI249" s="75"/>
      <c r="BJ249" s="75"/>
      <c r="BK249" s="75"/>
      <c r="BL249" s="75"/>
      <c r="BM249" s="75"/>
      <c r="BN249" s="75"/>
    </row>
    <row r="250" customFormat="false" ht="14.5" hidden="false" customHeight="false" outlineLevel="0" collapsed="false">
      <c r="A250" s="26" t="n">
        <v>93.1800000000034</v>
      </c>
      <c r="B250" s="26" t="n">
        <v>9.21641363558544</v>
      </c>
      <c r="C250" s="26" t="n">
        <v>1.1515054295363</v>
      </c>
      <c r="E250" s="75" t="n">
        <v>32460.9731</v>
      </c>
      <c r="F250" s="75" t="n">
        <v>-194465.277</v>
      </c>
      <c r="G250" s="75" t="n">
        <v>506984.797</v>
      </c>
      <c r="H250" s="75" t="n">
        <v>6657808.87</v>
      </c>
      <c r="I250" s="75" t="n">
        <v>2307745.29</v>
      </c>
      <c r="J250" s="75" t="n">
        <v>-28807.0936</v>
      </c>
      <c r="K250" s="75"/>
      <c r="L250" s="75" t="n">
        <v>123489.999</v>
      </c>
      <c r="M250" s="75" t="n">
        <v>-24411.25</v>
      </c>
      <c r="N250" s="75" t="n">
        <v>209108.607</v>
      </c>
      <c r="O250" s="75" t="n">
        <v>405090.102</v>
      </c>
      <c r="P250" s="75" t="n">
        <v>1911036.78</v>
      </c>
      <c r="Q250" s="75" t="n">
        <v>-19172.6383</v>
      </c>
      <c r="R250" s="75"/>
      <c r="S250" s="75" t="n">
        <v>49897.6747</v>
      </c>
      <c r="T250" s="75" t="n">
        <v>-6445.8449</v>
      </c>
      <c r="U250" s="75" t="n">
        <v>47823.6454</v>
      </c>
      <c r="V250" s="75" t="n">
        <v>43501.6434</v>
      </c>
      <c r="W250" s="75" t="n">
        <v>276684.358</v>
      </c>
      <c r="X250" s="75" t="n">
        <v>-6033.50892</v>
      </c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5"/>
      <c r="AK250" s="75"/>
      <c r="AL250" s="75"/>
      <c r="AM250" s="75"/>
      <c r="AN250" s="75"/>
      <c r="AO250" s="75"/>
      <c r="AP250" s="75"/>
      <c r="AQ250" s="75"/>
      <c r="AR250" s="75"/>
      <c r="AS250" s="75"/>
      <c r="AT250" s="75"/>
      <c r="AU250" s="75"/>
      <c r="AV250" s="75"/>
      <c r="AW250" s="75"/>
      <c r="AX250" s="75"/>
      <c r="AY250" s="75"/>
      <c r="AZ250" s="75"/>
      <c r="BA250" s="75"/>
      <c r="BB250" s="75"/>
      <c r="BC250" s="75"/>
      <c r="BD250" s="75"/>
      <c r="BE250" s="75"/>
      <c r="BF250" s="75"/>
      <c r="BG250" s="75"/>
      <c r="BH250" s="75"/>
      <c r="BI250" s="75"/>
      <c r="BJ250" s="75"/>
      <c r="BK250" s="75"/>
      <c r="BL250" s="75"/>
      <c r="BM250" s="75"/>
      <c r="BN250" s="75"/>
    </row>
    <row r="251" customFormat="false" ht="14.5" hidden="false" customHeight="false" outlineLevel="0" collapsed="false">
      <c r="A251" s="26" t="n">
        <v>93.5800000000034</v>
      </c>
      <c r="B251" s="26" t="n">
        <v>9.26155582479891</v>
      </c>
      <c r="C251" s="26" t="n">
        <v>1.15148504942753</v>
      </c>
      <c r="E251" s="75" t="n">
        <v>98921.8258</v>
      </c>
      <c r="F251" s="75" t="n">
        <v>-154197.395</v>
      </c>
      <c r="G251" s="75" t="n">
        <v>499217.494</v>
      </c>
      <c r="H251" s="75" t="n">
        <v>6202452.53</v>
      </c>
      <c r="I251" s="75" t="n">
        <v>2920480.12</v>
      </c>
      <c r="J251" s="75" t="n">
        <v>-30580.1561</v>
      </c>
      <c r="K251" s="75"/>
      <c r="L251" s="75" t="n">
        <v>119703.963</v>
      </c>
      <c r="M251" s="75" t="n">
        <v>-26365.9286</v>
      </c>
      <c r="N251" s="75" t="n">
        <v>207147.03</v>
      </c>
      <c r="O251" s="75" t="n">
        <v>405233.712</v>
      </c>
      <c r="P251" s="75" t="n">
        <v>1891489.82</v>
      </c>
      <c r="Q251" s="75" t="n">
        <v>-22966.6311</v>
      </c>
      <c r="R251" s="75"/>
      <c r="S251" s="75" t="n">
        <v>49318.9537</v>
      </c>
      <c r="T251" s="75" t="n">
        <v>-5706.54356</v>
      </c>
      <c r="U251" s="75" t="n">
        <v>46833.3939</v>
      </c>
      <c r="V251" s="75" t="n">
        <v>45139.0616</v>
      </c>
      <c r="W251" s="75" t="n">
        <v>275020.626</v>
      </c>
      <c r="X251" s="75" t="n">
        <v>-7756.32746</v>
      </c>
      <c r="Y251" s="75"/>
      <c r="Z251" s="75"/>
      <c r="AA251" s="75"/>
      <c r="AB251" s="75"/>
      <c r="AC251" s="75"/>
      <c r="AD251" s="75"/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/>
      <c r="AS251" s="75"/>
      <c r="AT251" s="75"/>
      <c r="AU251" s="75"/>
      <c r="AV251" s="75"/>
      <c r="AW251" s="75"/>
      <c r="AX251" s="75"/>
      <c r="AY251" s="75"/>
      <c r="AZ251" s="75"/>
      <c r="BA251" s="75"/>
      <c r="BB251" s="75"/>
      <c r="BC251" s="75"/>
      <c r="BD251" s="75"/>
      <c r="BE251" s="75"/>
      <c r="BF251" s="75"/>
      <c r="BG251" s="75"/>
      <c r="BH251" s="75"/>
      <c r="BI251" s="75"/>
      <c r="BJ251" s="75"/>
      <c r="BK251" s="75"/>
      <c r="BL251" s="75"/>
      <c r="BM251" s="75"/>
      <c r="BN251" s="75"/>
    </row>
    <row r="252" customFormat="false" ht="14.5" hidden="false" customHeight="false" outlineLevel="0" collapsed="false">
      <c r="A252" s="26" t="n">
        <v>93.9800000000035</v>
      </c>
      <c r="B252" s="26" t="n">
        <v>9.24725773941579</v>
      </c>
      <c r="C252" s="26" t="n">
        <v>1.15311724002809</v>
      </c>
      <c r="E252" s="75" t="n">
        <v>123929.75</v>
      </c>
      <c r="F252" s="75" t="n">
        <v>-117284.461</v>
      </c>
      <c r="G252" s="75" t="n">
        <v>475785.402</v>
      </c>
      <c r="H252" s="75" t="n">
        <v>4760210.86</v>
      </c>
      <c r="I252" s="75" t="n">
        <v>3689313.32</v>
      </c>
      <c r="J252" s="75" t="n">
        <v>-14004.3806</v>
      </c>
      <c r="K252" s="75"/>
      <c r="L252" s="75" t="n">
        <v>103383.141</v>
      </c>
      <c r="M252" s="75" t="n">
        <v>3300.2915</v>
      </c>
      <c r="N252" s="75" t="n">
        <v>198612.583</v>
      </c>
      <c r="O252" s="75" t="n">
        <v>68646.8003</v>
      </c>
      <c r="P252" s="75" t="n">
        <v>1610170.02</v>
      </c>
      <c r="Q252" s="75" t="n">
        <v>-5167.49803</v>
      </c>
      <c r="R252" s="75"/>
      <c r="S252" s="75" t="n">
        <v>43351.1775</v>
      </c>
      <c r="T252" s="75" t="n">
        <v>-1385.10497</v>
      </c>
      <c r="U252" s="75" t="n">
        <v>45219.069</v>
      </c>
      <c r="V252" s="75" t="n">
        <v>25821.762</v>
      </c>
      <c r="W252" s="75" t="n">
        <v>252989.33</v>
      </c>
      <c r="X252" s="75" t="n">
        <v>945.912469</v>
      </c>
      <c r="Y252" s="75"/>
      <c r="Z252" s="75"/>
      <c r="AA252" s="75"/>
      <c r="AB252" s="75"/>
      <c r="AC252" s="75"/>
      <c r="AD252" s="75"/>
      <c r="AE252" s="75"/>
      <c r="AF252" s="75"/>
      <c r="AG252" s="75"/>
      <c r="AH252" s="75"/>
      <c r="AI252" s="75"/>
      <c r="AJ252" s="75"/>
      <c r="AK252" s="75"/>
      <c r="AL252" s="75"/>
      <c r="AM252" s="75"/>
      <c r="AN252" s="75"/>
      <c r="AO252" s="75"/>
      <c r="AP252" s="75"/>
      <c r="AQ252" s="75"/>
      <c r="AR252" s="75"/>
      <c r="AS252" s="75"/>
      <c r="AT252" s="75"/>
      <c r="AU252" s="75"/>
      <c r="AV252" s="75"/>
      <c r="AW252" s="75"/>
      <c r="AX252" s="75"/>
      <c r="AY252" s="75"/>
      <c r="AZ252" s="75"/>
      <c r="BA252" s="75"/>
      <c r="BB252" s="75"/>
      <c r="BC252" s="75"/>
      <c r="BD252" s="75"/>
      <c r="BE252" s="75"/>
      <c r="BF252" s="75"/>
      <c r="BG252" s="75"/>
      <c r="BH252" s="75"/>
      <c r="BI252" s="75"/>
      <c r="BJ252" s="75"/>
      <c r="BK252" s="75"/>
      <c r="BL252" s="75"/>
      <c r="BM252" s="75"/>
      <c r="BN252" s="75"/>
    </row>
    <row r="253" customFormat="false" ht="14.5" hidden="false" customHeight="false" outlineLevel="0" collapsed="false">
      <c r="A253" s="26" t="n">
        <v>94.3800000000036</v>
      </c>
      <c r="B253" s="26" t="n">
        <v>9.2648870014198</v>
      </c>
      <c r="C253" s="26" t="n">
        <v>1.15274118490884</v>
      </c>
      <c r="E253" s="75" t="n">
        <v>185185.957</v>
      </c>
      <c r="F253" s="75" t="n">
        <v>-105463.236</v>
      </c>
      <c r="G253" s="75" t="n">
        <v>437864.567</v>
      </c>
      <c r="H253" s="75" t="n">
        <v>4722224.71</v>
      </c>
      <c r="I253" s="75" t="n">
        <v>4955984.32</v>
      </c>
      <c r="J253" s="75" t="n">
        <v>-29644.244</v>
      </c>
      <c r="K253" s="75"/>
      <c r="L253" s="75" t="n">
        <v>113103.329</v>
      </c>
      <c r="M253" s="75" t="n">
        <v>16124.4402</v>
      </c>
      <c r="N253" s="75" t="n">
        <v>191628.747</v>
      </c>
      <c r="O253" s="75" t="n">
        <v>-85540.6009</v>
      </c>
      <c r="P253" s="75" t="n">
        <v>1654043.89</v>
      </c>
      <c r="Q253" s="75" t="n">
        <v>-16305.0674</v>
      </c>
      <c r="R253" s="75"/>
      <c r="S253" s="75" t="n">
        <v>40917.2579</v>
      </c>
      <c r="T253" s="75" t="n">
        <v>1651.1884</v>
      </c>
      <c r="U253" s="75" t="n">
        <v>44046.5603</v>
      </c>
      <c r="V253" s="75" t="n">
        <v>9213.91807</v>
      </c>
      <c r="W253" s="75" t="n">
        <v>228657.669</v>
      </c>
      <c r="X253" s="75" t="n">
        <v>-1656.3795</v>
      </c>
      <c r="Y253" s="75"/>
      <c r="Z253" s="75"/>
      <c r="AA253" s="75"/>
      <c r="AB253" s="75"/>
      <c r="AC253" s="75"/>
      <c r="AD253" s="75"/>
      <c r="AE253" s="75"/>
      <c r="AF253" s="75"/>
      <c r="AG253" s="75"/>
      <c r="AH253" s="75"/>
      <c r="AI253" s="75"/>
      <c r="AJ253" s="75"/>
      <c r="AK253" s="75"/>
      <c r="AL253" s="75"/>
      <c r="AM253" s="75"/>
      <c r="AN253" s="75"/>
      <c r="AO253" s="75"/>
      <c r="AP253" s="75"/>
      <c r="AQ253" s="75"/>
      <c r="AR253" s="75"/>
      <c r="AS253" s="75"/>
      <c r="AT253" s="75"/>
      <c r="AU253" s="75"/>
      <c r="AV253" s="75"/>
      <c r="AW253" s="75"/>
      <c r="AX253" s="75"/>
      <c r="AY253" s="75"/>
      <c r="AZ253" s="75"/>
      <c r="BA253" s="75"/>
      <c r="BB253" s="75"/>
      <c r="BC253" s="75"/>
      <c r="BD253" s="75"/>
      <c r="BE253" s="75"/>
      <c r="BF253" s="75"/>
      <c r="BG253" s="75"/>
      <c r="BH253" s="75"/>
      <c r="BI253" s="75"/>
      <c r="BJ253" s="75"/>
      <c r="BK253" s="75"/>
      <c r="BL253" s="75"/>
      <c r="BM253" s="75"/>
      <c r="BN253" s="75"/>
    </row>
    <row r="254" customFormat="false" ht="14.5" hidden="false" customHeight="false" outlineLevel="0" collapsed="false">
      <c r="A254" s="26" t="n">
        <v>94.7800000000036</v>
      </c>
      <c r="B254" s="26" t="n">
        <v>9.21001567371822</v>
      </c>
      <c r="C254" s="26" t="n">
        <v>1.15390474186961</v>
      </c>
      <c r="E254" s="75" t="n">
        <v>198417.147</v>
      </c>
      <c r="F254" s="75" t="n">
        <v>-73133.1733</v>
      </c>
      <c r="G254" s="75" t="n">
        <v>375506.623</v>
      </c>
      <c r="H254" s="75" t="n">
        <v>4506837.49</v>
      </c>
      <c r="I254" s="75" t="n">
        <v>5298334.16</v>
      </c>
      <c r="J254" s="75" t="n">
        <v>-22697.4527</v>
      </c>
      <c r="K254" s="75"/>
      <c r="L254" s="75" t="n">
        <v>121539.364</v>
      </c>
      <c r="M254" s="75" t="n">
        <v>16640.2283</v>
      </c>
      <c r="N254" s="75" t="n">
        <v>177101.885</v>
      </c>
      <c r="O254" s="75" t="n">
        <v>-9630.46937</v>
      </c>
      <c r="P254" s="75" t="n">
        <v>1976392.02</v>
      </c>
      <c r="Q254" s="75" t="n">
        <v>-18329.8647</v>
      </c>
      <c r="R254" s="75"/>
      <c r="S254" s="75" t="n">
        <v>53064.6225</v>
      </c>
      <c r="T254" s="75" t="n">
        <v>-1754.19387</v>
      </c>
      <c r="U254" s="75" t="n">
        <v>42641.4475</v>
      </c>
      <c r="V254" s="75" t="n">
        <v>25922.4356</v>
      </c>
      <c r="W254" s="75" t="n">
        <v>292254.66</v>
      </c>
      <c r="X254" s="75" t="n">
        <v>-6303.30106</v>
      </c>
      <c r="Y254" s="75"/>
      <c r="Z254" s="75"/>
      <c r="AA254" s="75"/>
      <c r="AB254" s="75"/>
      <c r="AC254" s="75"/>
      <c r="AD254" s="75"/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/>
      <c r="AP254" s="75"/>
      <c r="AQ254" s="75"/>
      <c r="AR254" s="75"/>
      <c r="AS254" s="75"/>
      <c r="AT254" s="75"/>
      <c r="AU254" s="75"/>
      <c r="AV254" s="75"/>
      <c r="AW254" s="75"/>
      <c r="AX254" s="75"/>
      <c r="AY254" s="75"/>
      <c r="AZ254" s="75"/>
      <c r="BA254" s="75"/>
      <c r="BB254" s="75"/>
      <c r="BC254" s="75"/>
      <c r="BD254" s="75"/>
      <c r="BE254" s="75"/>
      <c r="BF254" s="75"/>
      <c r="BG254" s="75"/>
      <c r="BH254" s="75"/>
      <c r="BI254" s="75"/>
      <c r="BJ254" s="75"/>
      <c r="BK254" s="75"/>
      <c r="BL254" s="75"/>
      <c r="BM254" s="75"/>
      <c r="BN254" s="75"/>
    </row>
    <row r="255" customFormat="false" ht="14.5" hidden="false" customHeight="false" outlineLevel="0" collapsed="false">
      <c r="A255" s="26" t="n">
        <v>95.1800000000037</v>
      </c>
      <c r="B255" s="26" t="n">
        <v>9.17534015336534</v>
      </c>
      <c r="C255" s="26" t="n">
        <v>1.15350187232554</v>
      </c>
      <c r="E255" s="75" t="n">
        <v>198080.874</v>
      </c>
      <c r="F255" s="75" t="n">
        <v>-75075.5202</v>
      </c>
      <c r="G255" s="75" t="n">
        <v>312248.896</v>
      </c>
      <c r="H255" s="75" t="n">
        <v>4488057.25</v>
      </c>
      <c r="I255" s="75" t="n">
        <v>5271565.82</v>
      </c>
      <c r="J255" s="75" t="n">
        <v>-24126.4053</v>
      </c>
      <c r="K255" s="75"/>
      <c r="L255" s="75" t="n">
        <v>119476.886</v>
      </c>
      <c r="M255" s="75" t="n">
        <v>16315.5045</v>
      </c>
      <c r="N255" s="75" t="n">
        <v>159089.412</v>
      </c>
      <c r="O255" s="75" t="n">
        <v>-6398.85108</v>
      </c>
      <c r="P255" s="75" t="n">
        <v>1926791.29</v>
      </c>
      <c r="Q255" s="75" t="n">
        <v>-20019.9085</v>
      </c>
      <c r="R255" s="75"/>
      <c r="S255" s="75" t="n">
        <v>50885.532</v>
      </c>
      <c r="T255" s="75" t="n">
        <v>-1762.07764</v>
      </c>
      <c r="U255" s="75" t="n">
        <v>38380.4245</v>
      </c>
      <c r="V255" s="75" t="n">
        <v>26891.3386</v>
      </c>
      <c r="W255" s="75" t="n">
        <v>284676.881</v>
      </c>
      <c r="X255" s="75" t="n">
        <v>-5698.86877</v>
      </c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/>
      <c r="AQ255" s="75"/>
      <c r="AR255" s="75"/>
      <c r="AS255" s="75"/>
      <c r="AT255" s="75"/>
      <c r="AU255" s="75"/>
      <c r="AV255" s="75"/>
      <c r="AW255" s="75"/>
      <c r="AX255" s="75"/>
      <c r="AY255" s="75"/>
      <c r="AZ255" s="75"/>
      <c r="BA255" s="75"/>
      <c r="BB255" s="75"/>
      <c r="BC255" s="75"/>
      <c r="BD255" s="75"/>
      <c r="BE255" s="75"/>
      <c r="BF255" s="75"/>
      <c r="BG255" s="75"/>
      <c r="BH255" s="75"/>
      <c r="BI255" s="75"/>
      <c r="BJ255" s="75"/>
      <c r="BK255" s="75"/>
      <c r="BL255" s="75"/>
      <c r="BM255" s="75"/>
      <c r="BN255" s="75"/>
    </row>
    <row r="256" customFormat="false" ht="14.5" hidden="false" customHeight="false" outlineLevel="0" collapsed="false">
      <c r="A256" s="26" t="n">
        <v>95.5800000000037</v>
      </c>
      <c r="B256" s="26" t="n">
        <v>9.1140751705293</v>
      </c>
      <c r="C256" s="26" t="n">
        <v>1.15110474869101</v>
      </c>
      <c r="E256" s="75" t="n">
        <v>168117.419</v>
      </c>
      <c r="F256" s="75" t="n">
        <v>-47040.3762</v>
      </c>
      <c r="G256" s="75" t="n">
        <v>255102.008</v>
      </c>
      <c r="H256" s="75" t="n">
        <v>3270670.6</v>
      </c>
      <c r="I256" s="75" t="n">
        <v>4688843</v>
      </c>
      <c r="J256" s="75" t="n">
        <v>-27922.1097</v>
      </c>
      <c r="K256" s="75"/>
      <c r="L256" s="75" t="n">
        <v>93920.7441</v>
      </c>
      <c r="M256" s="75" t="n">
        <v>23168.2108</v>
      </c>
      <c r="N256" s="75" t="n">
        <v>145132.687</v>
      </c>
      <c r="O256" s="75" t="n">
        <v>-102715.43</v>
      </c>
      <c r="P256" s="75" t="n">
        <v>1703044.97</v>
      </c>
      <c r="Q256" s="75" t="n">
        <v>-18789.3615</v>
      </c>
      <c r="R256" s="75"/>
      <c r="S256" s="75" t="n">
        <v>49208.4665</v>
      </c>
      <c r="T256" s="75" t="n">
        <v>373.025984</v>
      </c>
      <c r="U256" s="75" t="n">
        <v>35465.8503</v>
      </c>
      <c r="V256" s="75" t="n">
        <v>14608.4107</v>
      </c>
      <c r="W256" s="75" t="n">
        <v>282250.25</v>
      </c>
      <c r="X256" s="75" t="n">
        <v>-6762.36686</v>
      </c>
      <c r="Y256" s="75"/>
      <c r="Z256" s="75"/>
      <c r="AA256" s="75"/>
      <c r="AB256" s="75"/>
      <c r="AC256" s="75"/>
      <c r="AD256" s="75"/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</row>
    <row r="257" customFormat="false" ht="14.5" hidden="false" customHeight="false" outlineLevel="0" collapsed="false">
      <c r="A257" s="26" t="n">
        <v>95.9800000000038</v>
      </c>
      <c r="B257" s="26" t="n">
        <v>9.01271278682366</v>
      </c>
      <c r="C257" s="26" t="n">
        <v>1.14861265157235</v>
      </c>
      <c r="E257" s="75" t="n">
        <v>118017.133</v>
      </c>
      <c r="F257" s="75" t="n">
        <v>-56082.6247</v>
      </c>
      <c r="G257" s="75" t="n">
        <v>216029.583</v>
      </c>
      <c r="H257" s="75" t="n">
        <v>3095008.26</v>
      </c>
      <c r="I257" s="75" t="n">
        <v>3579717.41</v>
      </c>
      <c r="J257" s="75" t="n">
        <v>-29766.8441</v>
      </c>
      <c r="K257" s="75"/>
      <c r="L257" s="75" t="n">
        <v>85072.4311</v>
      </c>
      <c r="M257" s="75" t="n">
        <v>12602.7855</v>
      </c>
      <c r="N257" s="75" t="n">
        <v>139359.121</v>
      </c>
      <c r="O257" s="75" t="n">
        <v>-46654.4511</v>
      </c>
      <c r="P257" s="75" t="n">
        <v>1361260.15</v>
      </c>
      <c r="Q257" s="75" t="n">
        <v>-17297.1796</v>
      </c>
      <c r="R257" s="75"/>
      <c r="S257" s="75" t="n">
        <v>36184.7607</v>
      </c>
      <c r="T257" s="75" t="n">
        <v>1176.75649</v>
      </c>
      <c r="U257" s="75" t="n">
        <v>34779.7952</v>
      </c>
      <c r="V257" s="75" t="n">
        <v>10095.2213</v>
      </c>
      <c r="W257" s="75" t="n">
        <v>226604.728</v>
      </c>
      <c r="X257" s="75" t="n">
        <v>-4252.82689</v>
      </c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</row>
    <row r="258" customFormat="false" ht="14.5" hidden="false" customHeight="false" outlineLevel="0" collapsed="false">
      <c r="A258" s="26" t="n">
        <v>96.3800000000039</v>
      </c>
      <c r="B258" s="26" t="n">
        <v>8.89502422857677</v>
      </c>
      <c r="C258" s="26" t="n">
        <v>1.14718016541128</v>
      </c>
      <c r="E258" s="75" t="n">
        <v>55172.7577</v>
      </c>
      <c r="F258" s="75" t="n">
        <v>-73690.462</v>
      </c>
      <c r="G258" s="75" t="n">
        <v>183722.809</v>
      </c>
      <c r="H258" s="75" t="n">
        <v>3296259.81</v>
      </c>
      <c r="I258" s="75" t="n">
        <v>2223990.73</v>
      </c>
      <c r="J258" s="75" t="n">
        <v>-27834.6482</v>
      </c>
      <c r="K258" s="75"/>
      <c r="L258" s="75" t="n">
        <v>73922.5042</v>
      </c>
      <c r="M258" s="75" t="n">
        <v>-2665.45864</v>
      </c>
      <c r="N258" s="75" t="n">
        <v>130040.067</v>
      </c>
      <c r="O258" s="75" t="n">
        <v>137563.583</v>
      </c>
      <c r="P258" s="75" t="n">
        <v>1270341.87</v>
      </c>
      <c r="Q258" s="75" t="n">
        <v>-14572.8295</v>
      </c>
      <c r="R258" s="75"/>
      <c r="S258" s="75" t="n">
        <v>36823.1185</v>
      </c>
      <c r="T258" s="75" t="n">
        <v>-2419.00848</v>
      </c>
      <c r="U258" s="75" t="n">
        <v>32998.2829</v>
      </c>
      <c r="V258" s="75" t="n">
        <v>21583.5876</v>
      </c>
      <c r="W258" s="75" t="n">
        <v>212590.893</v>
      </c>
      <c r="X258" s="75" t="n">
        <v>-5419.89949</v>
      </c>
      <c r="Y258" s="75"/>
      <c r="Z258" s="75"/>
      <c r="AA258" s="75"/>
      <c r="AB258" s="75"/>
      <c r="AC258" s="75"/>
      <c r="AD258" s="75"/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</row>
    <row r="259" customFormat="false" ht="14.5" hidden="false" customHeight="false" outlineLevel="0" collapsed="false">
      <c r="A259" s="26" t="n">
        <v>96.7800000000039</v>
      </c>
      <c r="B259" s="26" t="n">
        <v>8.99313250803427</v>
      </c>
      <c r="C259" s="26" t="n">
        <v>1.14804604214959</v>
      </c>
      <c r="E259" s="75" t="n">
        <v>15968.2737</v>
      </c>
      <c r="F259" s="75" t="n">
        <v>-104773.164</v>
      </c>
      <c r="G259" s="75" t="n">
        <v>165243.98</v>
      </c>
      <c r="H259" s="75" t="n">
        <v>3940698.65</v>
      </c>
      <c r="I259" s="75" t="n">
        <v>1305959.57</v>
      </c>
      <c r="J259" s="75" t="n">
        <v>-27343.6406</v>
      </c>
      <c r="K259" s="75"/>
      <c r="L259" s="75" t="n">
        <v>71244.0869</v>
      </c>
      <c r="M259" s="75" t="n">
        <v>-15822.0464</v>
      </c>
      <c r="N259" s="75" t="n">
        <v>121380.203</v>
      </c>
      <c r="O259" s="75" t="n">
        <v>238189.57</v>
      </c>
      <c r="P259" s="75" t="n">
        <v>1260061.74</v>
      </c>
      <c r="Q259" s="75" t="n">
        <v>-21206.4131</v>
      </c>
      <c r="R259" s="75"/>
      <c r="S259" s="75" t="n">
        <v>37429.162</v>
      </c>
      <c r="T259" s="75" t="n">
        <v>-3308.26968</v>
      </c>
      <c r="U259" s="75" t="n">
        <v>30521.7791</v>
      </c>
      <c r="V259" s="75" t="n">
        <v>23777.792</v>
      </c>
      <c r="W259" s="75" t="n">
        <v>218596.736</v>
      </c>
      <c r="X259" s="75" t="n">
        <v>-6801.94946</v>
      </c>
      <c r="Y259" s="75"/>
      <c r="Z259" s="75"/>
      <c r="AA259" s="75"/>
      <c r="AB259" s="75"/>
      <c r="AC259" s="75"/>
      <c r="AD259" s="75"/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/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</row>
    <row r="260" customFormat="false" ht="14.5" hidden="false" customHeight="false" outlineLevel="0" collapsed="false">
      <c r="A260" s="26" t="n">
        <v>97.180000000004</v>
      </c>
      <c r="B260" s="26" t="n">
        <v>8.91177042892833</v>
      </c>
      <c r="C260" s="26" t="n">
        <v>1.14722925070559</v>
      </c>
      <c r="E260" s="75" t="n">
        <v>-28041.9882</v>
      </c>
      <c r="F260" s="75" t="n">
        <v>-118458.334</v>
      </c>
      <c r="G260" s="75" t="n">
        <v>180747.166</v>
      </c>
      <c r="H260" s="75" t="n">
        <v>3945091.1</v>
      </c>
      <c r="I260" s="75" t="n">
        <v>338109.268</v>
      </c>
      <c r="J260" s="75" t="n">
        <v>-24525.9727</v>
      </c>
      <c r="K260" s="75"/>
      <c r="L260" s="75" t="n">
        <v>59890.5</v>
      </c>
      <c r="M260" s="75" t="n">
        <v>-24510.7721</v>
      </c>
      <c r="N260" s="75" t="n">
        <v>125607.677</v>
      </c>
      <c r="O260" s="75" t="n">
        <v>367546.485</v>
      </c>
      <c r="P260" s="75" t="n">
        <v>1141435.65</v>
      </c>
      <c r="Q260" s="75" t="n">
        <v>-20818.3759</v>
      </c>
      <c r="R260" s="75"/>
      <c r="S260" s="75" t="n">
        <v>34826.3584</v>
      </c>
      <c r="T260" s="75" t="n">
        <v>-6424.18079</v>
      </c>
      <c r="U260" s="75" t="n">
        <v>31633.8054</v>
      </c>
      <c r="V260" s="75" t="n">
        <v>41468.024</v>
      </c>
      <c r="W260" s="75" t="n">
        <v>217268.91</v>
      </c>
      <c r="X260" s="75" t="n">
        <v>-8739.47036</v>
      </c>
      <c r="Y260" s="75"/>
      <c r="Z260" s="75"/>
      <c r="AA260" s="75"/>
      <c r="AB260" s="75"/>
      <c r="AC260" s="75"/>
      <c r="AD260" s="75"/>
      <c r="AE260" s="75"/>
      <c r="AF260" s="75"/>
      <c r="AG260" s="75"/>
      <c r="AH260" s="75"/>
      <c r="AI260" s="75"/>
      <c r="AJ260" s="75"/>
      <c r="AK260" s="75"/>
      <c r="AL260" s="75"/>
      <c r="AM260" s="75"/>
      <c r="AN260" s="75"/>
      <c r="AO260" s="75"/>
      <c r="AP260" s="75"/>
      <c r="AQ260" s="75"/>
      <c r="AR260" s="75"/>
      <c r="AS260" s="75"/>
      <c r="AT260" s="75"/>
      <c r="AU260" s="75"/>
      <c r="AV260" s="75"/>
      <c r="AW260" s="75"/>
      <c r="AX260" s="75"/>
      <c r="AY260" s="75"/>
      <c r="AZ260" s="75"/>
      <c r="BA260" s="75"/>
      <c r="BB260" s="75"/>
      <c r="BC260" s="75"/>
      <c r="BD260" s="75"/>
      <c r="BE260" s="75"/>
      <c r="BF260" s="75"/>
      <c r="BG260" s="75"/>
      <c r="BH260" s="75"/>
      <c r="BI260" s="75"/>
      <c r="BJ260" s="75"/>
      <c r="BK260" s="75"/>
      <c r="BL260" s="75"/>
      <c r="BM260" s="75"/>
      <c r="BN260" s="75"/>
    </row>
    <row r="261" customFormat="false" ht="14.5" hidden="false" customHeight="false" outlineLevel="0" collapsed="false">
      <c r="A261" s="26" t="n">
        <v>97.5800000000041</v>
      </c>
      <c r="B261" s="26" t="n">
        <v>8.85352532519379</v>
      </c>
      <c r="C261" s="26" t="n">
        <v>1.14486720354727</v>
      </c>
      <c r="E261" s="75" t="n">
        <v>-80230.9142</v>
      </c>
      <c r="F261" s="75" t="n">
        <v>-137585.957</v>
      </c>
      <c r="G261" s="75" t="n">
        <v>215535.148</v>
      </c>
      <c r="H261" s="75" t="n">
        <v>4145678.47</v>
      </c>
      <c r="I261" s="75" t="n">
        <v>-842100.531</v>
      </c>
      <c r="J261" s="75" t="n">
        <v>-4956.0808</v>
      </c>
      <c r="K261" s="75"/>
      <c r="L261" s="75" t="n">
        <v>52037.5124</v>
      </c>
      <c r="M261" s="75" t="n">
        <v>-37430.42</v>
      </c>
      <c r="N261" s="75" t="n">
        <v>135350.115</v>
      </c>
      <c r="O261" s="75" t="n">
        <v>467170.041</v>
      </c>
      <c r="P261" s="75" t="n">
        <v>926099.003</v>
      </c>
      <c r="Q261" s="75" t="n">
        <v>-6740.51599</v>
      </c>
      <c r="R261" s="75"/>
      <c r="S261" s="75" t="n">
        <v>28016.3135</v>
      </c>
      <c r="T261" s="75" t="n">
        <v>-7282.78088</v>
      </c>
      <c r="U261" s="75" t="n">
        <v>33670.0951</v>
      </c>
      <c r="V261" s="75" t="n">
        <v>40410.7192</v>
      </c>
      <c r="W261" s="75" t="n">
        <v>171443.273</v>
      </c>
      <c r="X261" s="75" t="n">
        <v>-3838.55583</v>
      </c>
      <c r="Y261" s="75"/>
      <c r="Z261" s="75"/>
      <c r="AA261" s="75"/>
      <c r="AB261" s="75"/>
      <c r="AC261" s="75"/>
      <c r="AD261" s="75"/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</row>
    <row r="262" customFormat="false" ht="14.5" hidden="false" customHeight="false" outlineLevel="0" collapsed="false">
      <c r="A262" s="26" t="n">
        <v>97.9800000000041</v>
      </c>
      <c r="B262" s="26" t="n">
        <v>8.81356301822298</v>
      </c>
      <c r="C262" s="26" t="n">
        <v>1.14322693424179</v>
      </c>
      <c r="E262" s="75" t="n">
        <v>-91617.1552</v>
      </c>
      <c r="F262" s="75" t="n">
        <v>-180779.445</v>
      </c>
      <c r="G262" s="75" t="n">
        <v>261671.088</v>
      </c>
      <c r="H262" s="75" t="n">
        <v>5166498.27</v>
      </c>
      <c r="I262" s="75" t="n">
        <v>-1055007.86</v>
      </c>
      <c r="J262" s="75" t="n">
        <v>-15544.9273</v>
      </c>
      <c r="K262" s="75"/>
      <c r="L262" s="75" t="n">
        <v>62603.3039</v>
      </c>
      <c r="M262" s="75" t="n">
        <v>-47224.0724</v>
      </c>
      <c r="N262" s="75" t="n">
        <v>143103.007</v>
      </c>
      <c r="O262" s="75" t="n">
        <v>582292.6</v>
      </c>
      <c r="P262" s="75" t="n">
        <v>1003616.94</v>
      </c>
      <c r="Q262" s="75" t="n">
        <v>-14416.5309</v>
      </c>
      <c r="R262" s="75"/>
      <c r="S262" s="75" t="n">
        <v>28197.007</v>
      </c>
      <c r="T262" s="75" t="n">
        <v>-9136.16998</v>
      </c>
      <c r="U262" s="75" t="n">
        <v>34614.5536</v>
      </c>
      <c r="V262" s="75" t="n">
        <v>48939.404</v>
      </c>
      <c r="W262" s="75" t="n">
        <v>166739.282</v>
      </c>
      <c r="X262" s="75" t="n">
        <v>-4947.66108</v>
      </c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</row>
    <row r="263" customFormat="false" ht="14.5" hidden="false" customHeight="false" outlineLevel="0" collapsed="false">
      <c r="A263" s="26" t="n">
        <v>98.3800000000042</v>
      </c>
      <c r="B263" s="26" t="n">
        <v>8.72581775956094</v>
      </c>
      <c r="C263" s="26" t="n">
        <v>1.14112301602934</v>
      </c>
      <c r="E263" s="75" t="n">
        <v>-105105.992</v>
      </c>
      <c r="F263" s="75" t="n">
        <v>-169595.651</v>
      </c>
      <c r="G263" s="75" t="n">
        <v>309676.501</v>
      </c>
      <c r="H263" s="75" t="n">
        <v>4937684.87</v>
      </c>
      <c r="I263" s="75" t="n">
        <v>-1393041.87</v>
      </c>
      <c r="J263" s="75" t="n">
        <v>-9335.22329</v>
      </c>
      <c r="K263" s="75"/>
      <c r="L263" s="75" t="n">
        <v>60912.8152</v>
      </c>
      <c r="M263" s="75" t="n">
        <v>-49512.6426</v>
      </c>
      <c r="N263" s="75" t="n">
        <v>153735.097</v>
      </c>
      <c r="O263" s="75" t="n">
        <v>598799.981</v>
      </c>
      <c r="P263" s="75" t="n">
        <v>1043732.49</v>
      </c>
      <c r="Q263" s="75" t="n">
        <v>-13113.7653</v>
      </c>
      <c r="R263" s="75"/>
      <c r="S263" s="75" t="n">
        <v>28622.7701</v>
      </c>
      <c r="T263" s="75" t="n">
        <v>-9009.35606</v>
      </c>
      <c r="U263" s="75" t="n">
        <v>36678.4453</v>
      </c>
      <c r="V263" s="75" t="n">
        <v>50354.9365</v>
      </c>
      <c r="W263" s="75" t="n">
        <v>171539.157</v>
      </c>
      <c r="X263" s="75" t="n">
        <v>-6001.27978</v>
      </c>
      <c r="Y263" s="75"/>
      <c r="Z263" s="75"/>
      <c r="AA263" s="75"/>
      <c r="AB263" s="75"/>
      <c r="AC263" s="75"/>
      <c r="AD263" s="75"/>
      <c r="AE263" s="75"/>
      <c r="AF263" s="75"/>
      <c r="AG263" s="75"/>
      <c r="AH263" s="75"/>
      <c r="AI263" s="75"/>
      <c r="AJ263" s="75"/>
      <c r="AK263" s="75"/>
      <c r="AL263" s="75"/>
      <c r="AM263" s="75"/>
      <c r="AN263" s="75"/>
      <c r="AO263" s="75"/>
      <c r="AP263" s="75"/>
      <c r="AQ263" s="75"/>
      <c r="AR263" s="75"/>
      <c r="AS263" s="75"/>
      <c r="AT263" s="75"/>
      <c r="AU263" s="75"/>
      <c r="AV263" s="75"/>
      <c r="AW263" s="75"/>
      <c r="AX263" s="75"/>
      <c r="AY263" s="75"/>
      <c r="AZ263" s="75"/>
      <c r="BA263" s="75"/>
      <c r="BB263" s="75"/>
      <c r="BC263" s="75"/>
      <c r="BD263" s="75"/>
      <c r="BE263" s="75"/>
      <c r="BF263" s="75"/>
      <c r="BG263" s="75"/>
      <c r="BH263" s="75"/>
      <c r="BI263" s="75"/>
      <c r="BJ263" s="75"/>
      <c r="BK263" s="75"/>
      <c r="BL263" s="75"/>
      <c r="BM263" s="75"/>
      <c r="BN263" s="75"/>
    </row>
    <row r="264" customFormat="false" ht="14.5" hidden="false" customHeight="false" outlineLevel="0" collapsed="false">
      <c r="A264" s="26" t="n">
        <v>98.7800000000042</v>
      </c>
      <c r="B264" s="26" t="n">
        <v>8.61642998466679</v>
      </c>
      <c r="C264" s="26" t="n">
        <v>1.14148027813292</v>
      </c>
      <c r="E264" s="75" t="n">
        <v>-88158.0165</v>
      </c>
      <c r="F264" s="75" t="n">
        <v>-181586.268</v>
      </c>
      <c r="G264" s="75" t="n">
        <v>351893.867</v>
      </c>
      <c r="H264" s="75" t="n">
        <v>5212785.48</v>
      </c>
      <c r="I264" s="75" t="n">
        <v>-1096827.59</v>
      </c>
      <c r="J264" s="75" t="n">
        <v>-243221.432</v>
      </c>
      <c r="K264" s="75"/>
      <c r="L264" s="75" t="n">
        <v>68021.018</v>
      </c>
      <c r="M264" s="75" t="n">
        <v>-49346.8013</v>
      </c>
      <c r="N264" s="75" t="n">
        <v>159324.947</v>
      </c>
      <c r="O264" s="75" t="n">
        <v>576709.482</v>
      </c>
      <c r="P264" s="75" t="n">
        <v>1003678.62</v>
      </c>
      <c r="Q264" s="75" t="n">
        <v>-9887.10186</v>
      </c>
      <c r="R264" s="75"/>
      <c r="S264" s="75" t="n">
        <v>24936.9048</v>
      </c>
      <c r="T264" s="75" t="n">
        <v>-8090.05793</v>
      </c>
      <c r="U264" s="75" t="n">
        <v>36803.7087</v>
      </c>
      <c r="V264" s="75" t="n">
        <v>43924.1929</v>
      </c>
      <c r="W264" s="75" t="n">
        <v>145792.851</v>
      </c>
      <c r="X264" s="75" t="n">
        <v>-4050.98061</v>
      </c>
      <c r="Y264" s="75"/>
      <c r="Z264" s="75"/>
      <c r="AA264" s="75"/>
      <c r="AB264" s="75"/>
      <c r="AC264" s="75"/>
      <c r="AD264" s="75"/>
      <c r="AE264" s="75"/>
      <c r="AF264" s="75"/>
      <c r="AG264" s="75"/>
      <c r="AH264" s="75"/>
      <c r="AI264" s="75"/>
      <c r="AJ264" s="75"/>
      <c r="AK264" s="75"/>
      <c r="AL264" s="75"/>
      <c r="AM264" s="75"/>
      <c r="AN264" s="75"/>
      <c r="AO264" s="75"/>
      <c r="AP264" s="75"/>
      <c r="AQ264" s="75"/>
      <c r="AR264" s="75"/>
      <c r="AS264" s="75"/>
      <c r="AT264" s="75"/>
      <c r="AU264" s="75"/>
      <c r="AV264" s="75"/>
      <c r="AW264" s="75"/>
      <c r="AX264" s="75"/>
      <c r="AY264" s="75"/>
      <c r="AZ264" s="75"/>
      <c r="BA264" s="75"/>
      <c r="BB264" s="75"/>
      <c r="BC264" s="75"/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</row>
    <row r="265" customFormat="false" ht="14.5" hidden="false" customHeight="false" outlineLevel="0" collapsed="false">
      <c r="A265" s="26" t="n">
        <v>99.1800000000043</v>
      </c>
      <c r="B265" s="26" t="n">
        <v>8.50159441246498</v>
      </c>
      <c r="C265" s="26" t="n">
        <v>1.14145367570249</v>
      </c>
      <c r="E265" s="75" t="n">
        <v>-52637.6788</v>
      </c>
      <c r="F265" s="75" t="n">
        <v>-163907.231</v>
      </c>
      <c r="G265" s="75" t="n">
        <v>392386.214</v>
      </c>
      <c r="H265" s="75" t="n">
        <v>5207560.3</v>
      </c>
      <c r="I265" s="75" t="n">
        <v>-258454.909</v>
      </c>
      <c r="J265" s="75" t="n">
        <v>-12182.7284</v>
      </c>
      <c r="K265" s="75"/>
      <c r="L265" s="75" t="n">
        <v>79023.8467</v>
      </c>
      <c r="M265" s="75" t="n">
        <v>-41975.4101</v>
      </c>
      <c r="N265" s="75" t="n">
        <v>165983.553</v>
      </c>
      <c r="O265" s="75" t="n">
        <v>530602.457</v>
      </c>
      <c r="P265" s="75" t="n">
        <v>1204791.52</v>
      </c>
      <c r="Q265" s="75" t="n">
        <v>-9891.54879</v>
      </c>
      <c r="R265" s="75"/>
      <c r="S265" s="75" t="n">
        <v>28865.7342</v>
      </c>
      <c r="T265" s="75" t="n">
        <v>-7725.33545</v>
      </c>
      <c r="U265" s="75" t="n">
        <v>37857.8234</v>
      </c>
      <c r="V265" s="75" t="n">
        <v>42373.8624</v>
      </c>
      <c r="W265" s="75" t="n">
        <v>158116.225</v>
      </c>
      <c r="X265" s="75" t="n">
        <v>-4786.03976</v>
      </c>
      <c r="Y265" s="75"/>
      <c r="Z265" s="75"/>
      <c r="AA265" s="75"/>
      <c r="AB265" s="75"/>
      <c r="AC265" s="75"/>
      <c r="AD265" s="75"/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</row>
    <row r="266" customFormat="false" ht="14.5" hidden="false" customHeight="false" outlineLevel="0" collapsed="false">
      <c r="A266" s="26" t="n">
        <v>99.5800000000044</v>
      </c>
      <c r="B266" s="26" t="n">
        <v>8.41115822887021</v>
      </c>
      <c r="C266" s="26" t="n">
        <v>1.14082569104071</v>
      </c>
      <c r="E266" s="75" t="n">
        <v>-6989.03084</v>
      </c>
      <c r="F266" s="75" t="n">
        <v>-160491.643</v>
      </c>
      <c r="G266" s="75" t="n">
        <v>419144.2</v>
      </c>
      <c r="H266" s="75" t="n">
        <v>5414056.04</v>
      </c>
      <c r="I266" s="75" t="n">
        <v>913499.508</v>
      </c>
      <c r="J266" s="75" t="n">
        <v>-25970.9074</v>
      </c>
      <c r="K266" s="75"/>
      <c r="L266" s="75" t="n">
        <v>89594.7564</v>
      </c>
      <c r="M266" s="75" t="n">
        <v>-29399.0998</v>
      </c>
      <c r="N266" s="75" t="n">
        <v>170592.987</v>
      </c>
      <c r="O266" s="75" t="n">
        <v>389080.102</v>
      </c>
      <c r="P266" s="75" t="n">
        <v>1459169.45</v>
      </c>
      <c r="Q266" s="75" t="n">
        <v>-17818.3111</v>
      </c>
      <c r="R266" s="75"/>
      <c r="S266" s="75" t="n">
        <v>39942.3102</v>
      </c>
      <c r="T266" s="75" t="n">
        <v>-5596.35031</v>
      </c>
      <c r="U266" s="75" t="n">
        <v>38584.2026</v>
      </c>
      <c r="V266" s="75" t="n">
        <v>36666.1118</v>
      </c>
      <c r="W266" s="75" t="n">
        <v>227288.426</v>
      </c>
      <c r="X266" s="75" t="n">
        <v>-7182.8871</v>
      </c>
      <c r="Y266" s="75"/>
      <c r="Z266" s="75"/>
      <c r="AA266" s="75"/>
      <c r="AB266" s="75"/>
      <c r="AC266" s="75"/>
      <c r="AD266" s="75"/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</row>
    <row r="267" customFormat="false" ht="14.5" hidden="false" customHeight="false" outlineLevel="0" collapsed="false">
      <c r="A267" s="26" t="n">
        <v>99.9800000000044</v>
      </c>
      <c r="B267" s="26" t="n">
        <v>8.30746741153024</v>
      </c>
      <c r="C267" s="26" t="n">
        <v>1.14029427841531</v>
      </c>
      <c r="E267" s="75" t="n">
        <v>28942.8201</v>
      </c>
      <c r="F267" s="75" t="n">
        <v>-123442.301</v>
      </c>
      <c r="G267" s="75" t="n">
        <v>426455.508</v>
      </c>
      <c r="H267" s="75" t="n">
        <v>4525808.98</v>
      </c>
      <c r="I267" s="75" t="n">
        <v>1301970.35</v>
      </c>
      <c r="J267" s="75" t="n">
        <v>-23065.3781</v>
      </c>
      <c r="K267" s="75"/>
      <c r="L267" s="75" t="n">
        <v>78194.3976</v>
      </c>
      <c r="M267" s="75" t="n">
        <v>-20852.6323</v>
      </c>
      <c r="N267" s="75" t="n">
        <v>169299.813</v>
      </c>
      <c r="O267" s="75" t="n">
        <v>387168.08</v>
      </c>
      <c r="P267" s="75" t="n">
        <v>1284637.42</v>
      </c>
      <c r="Q267" s="75" t="n">
        <v>-17750.0726</v>
      </c>
      <c r="R267" s="75"/>
      <c r="S267" s="75" t="n">
        <v>36235.676</v>
      </c>
      <c r="T267" s="75" t="n">
        <v>-8633.46185</v>
      </c>
      <c r="U267" s="75" t="n">
        <v>37955.2318</v>
      </c>
      <c r="V267" s="75" t="n">
        <v>58132.2872</v>
      </c>
      <c r="W267" s="75" t="n">
        <v>213636.783</v>
      </c>
      <c r="X267" s="75" t="n">
        <v>-5701.60978</v>
      </c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</row>
    <row r="268" customFormat="false" ht="14.5" hidden="false" customHeight="false" outlineLevel="0" collapsed="false">
      <c r="A268" s="26" t="n">
        <v>100.380000000005</v>
      </c>
      <c r="B268" s="26" t="n">
        <v>8.1869892841169</v>
      </c>
      <c r="C268" s="26" t="n">
        <v>1.13914129252585</v>
      </c>
      <c r="E268" s="75" t="n">
        <v>67248.4708</v>
      </c>
      <c r="F268" s="75" t="n">
        <v>-68845.586</v>
      </c>
      <c r="G268" s="75" t="n">
        <v>415181.439</v>
      </c>
      <c r="H268" s="75" t="n">
        <v>2889197.18</v>
      </c>
      <c r="I268" s="75" t="n">
        <v>2033774.21</v>
      </c>
      <c r="J268" s="75" t="n">
        <v>-22768.4716</v>
      </c>
      <c r="K268" s="75"/>
      <c r="L268" s="75" t="n">
        <v>61169.9333</v>
      </c>
      <c r="M268" s="75" t="n">
        <v>1112.22062</v>
      </c>
      <c r="N268" s="75" t="n">
        <v>164477.988</v>
      </c>
      <c r="O268" s="75" t="n">
        <v>55220.3291</v>
      </c>
      <c r="P268" s="75" t="n">
        <v>1061970.39</v>
      </c>
      <c r="Q268" s="75" t="n">
        <v>-11922.5257</v>
      </c>
      <c r="R268" s="75"/>
      <c r="S268" s="75" t="n">
        <v>30769.2357</v>
      </c>
      <c r="T268" s="75" t="n">
        <v>-578.80216</v>
      </c>
      <c r="U268" s="75" t="n">
        <v>36602.3261</v>
      </c>
      <c r="V268" s="75" t="n">
        <v>16111.4364</v>
      </c>
      <c r="W268" s="75" t="n">
        <v>185558.77</v>
      </c>
      <c r="X268" s="75" t="n">
        <v>-3911.16242</v>
      </c>
      <c r="Y268" s="75"/>
      <c r="Z268" s="75"/>
      <c r="AA268" s="75"/>
      <c r="AB268" s="75"/>
      <c r="AC268" s="75"/>
      <c r="AD268" s="75"/>
      <c r="AE268" s="75"/>
      <c r="AF268" s="75"/>
      <c r="AG268" s="75"/>
      <c r="AH268" s="75"/>
      <c r="AI268" s="75"/>
      <c r="AJ268" s="75"/>
      <c r="AK268" s="75"/>
      <c r="AL268" s="75"/>
      <c r="AM268" s="75"/>
      <c r="AN268" s="75"/>
      <c r="AO268" s="75"/>
      <c r="AP268" s="75"/>
      <c r="AQ268" s="75"/>
      <c r="AR268" s="75"/>
      <c r="AS268" s="75"/>
      <c r="AT268" s="75"/>
      <c r="AU268" s="75"/>
      <c r="AV268" s="75"/>
      <c r="AW268" s="75"/>
      <c r="AX268" s="75"/>
      <c r="AY268" s="75"/>
      <c r="AZ268" s="75"/>
      <c r="BA268" s="75"/>
      <c r="BB268" s="75"/>
      <c r="BC268" s="75"/>
      <c r="BD268" s="75"/>
      <c r="BE268" s="75"/>
      <c r="BF268" s="75"/>
      <c r="BG268" s="75"/>
      <c r="BH268" s="75"/>
      <c r="BI268" s="75"/>
      <c r="BJ268" s="75"/>
      <c r="BK268" s="75"/>
      <c r="BL268" s="75"/>
      <c r="BM268" s="75"/>
      <c r="BN268" s="75"/>
    </row>
    <row r="269" customFormat="false" ht="14.5" hidden="false" customHeight="false" outlineLevel="0" collapsed="false">
      <c r="A269" s="26" t="n">
        <v>100.780000000005</v>
      </c>
      <c r="B269" s="26" t="n">
        <v>8.06277805973868</v>
      </c>
      <c r="C269" s="26" t="n">
        <v>1.14087432942794</v>
      </c>
      <c r="E269" s="75" t="n">
        <v>101781.928</v>
      </c>
      <c r="F269" s="75" t="n">
        <v>-24266.4276</v>
      </c>
      <c r="G269" s="75" t="n">
        <v>383615.84</v>
      </c>
      <c r="H269" s="75" t="n">
        <v>1855008.54</v>
      </c>
      <c r="I269" s="75" t="n">
        <v>2540084.04</v>
      </c>
      <c r="J269" s="75" t="n">
        <v>-20149.8753</v>
      </c>
      <c r="K269" s="75"/>
      <c r="L269" s="75" t="n">
        <v>54411.9816</v>
      </c>
      <c r="M269" s="75" t="n">
        <v>12142.4035</v>
      </c>
      <c r="N269" s="75" t="n">
        <v>156467.547</v>
      </c>
      <c r="O269" s="75" t="n">
        <v>-17739.3943</v>
      </c>
      <c r="P269" s="75" t="n">
        <v>985933.37</v>
      </c>
      <c r="Q269" s="75" t="n">
        <v>-8732.49918</v>
      </c>
      <c r="R269" s="75"/>
      <c r="S269" s="75" t="n">
        <v>28809.73</v>
      </c>
      <c r="T269" s="75" t="n">
        <v>-1219.72527</v>
      </c>
      <c r="U269" s="75" t="n">
        <v>35505.0027</v>
      </c>
      <c r="V269" s="75" t="n">
        <v>19779.9964</v>
      </c>
      <c r="W269" s="75" t="n">
        <v>164677.709</v>
      </c>
      <c r="X269" s="75" t="n">
        <v>-1597.40089</v>
      </c>
      <c r="Y269" s="75"/>
      <c r="Z269" s="75"/>
      <c r="AA269" s="75"/>
      <c r="AB269" s="75"/>
      <c r="AC269" s="75"/>
      <c r="AD269" s="75"/>
      <c r="AE269" s="75"/>
      <c r="AF269" s="75"/>
      <c r="AG269" s="75"/>
      <c r="AH269" s="75"/>
      <c r="AI269" s="75"/>
      <c r="AJ269" s="75"/>
      <c r="AK269" s="75"/>
      <c r="AL269" s="75"/>
      <c r="AM269" s="75"/>
      <c r="AN269" s="75"/>
      <c r="AO269" s="75"/>
      <c r="AP269" s="75"/>
      <c r="AQ269" s="75"/>
      <c r="AR269" s="75"/>
      <c r="AS269" s="75"/>
      <c r="AT269" s="75"/>
      <c r="AU269" s="75"/>
      <c r="AV269" s="75"/>
      <c r="AW269" s="75"/>
      <c r="AX269" s="75"/>
      <c r="AY269" s="75"/>
      <c r="AZ269" s="75"/>
      <c r="BA269" s="75"/>
      <c r="BB269" s="75"/>
      <c r="BC269" s="75"/>
      <c r="BD269" s="75"/>
      <c r="BE269" s="75"/>
      <c r="BF269" s="75"/>
      <c r="BG269" s="75"/>
      <c r="BH269" s="75"/>
      <c r="BI269" s="75"/>
      <c r="BJ269" s="75"/>
      <c r="BK269" s="75"/>
      <c r="BL269" s="75"/>
      <c r="BM269" s="75"/>
      <c r="BN269" s="75"/>
    </row>
    <row r="270" customFormat="false" ht="14.5" hidden="false" customHeight="false" outlineLevel="0" collapsed="false">
      <c r="A270" s="26" t="n">
        <v>101.180000000005</v>
      </c>
      <c r="B270" s="26" t="n">
        <v>7.89146728862867</v>
      </c>
      <c r="C270" s="26" t="n">
        <v>1.14208723524361</v>
      </c>
      <c r="E270" s="75" t="n">
        <v>141560.335</v>
      </c>
      <c r="F270" s="75" t="n">
        <v>-26248.5655</v>
      </c>
      <c r="G270" s="75" t="n">
        <v>341100.531</v>
      </c>
      <c r="H270" s="75" t="n">
        <v>2025166.09</v>
      </c>
      <c r="I270" s="75" t="n">
        <v>3312849.68</v>
      </c>
      <c r="J270" s="75" t="n">
        <v>-36908.2853</v>
      </c>
      <c r="K270" s="75"/>
      <c r="L270" s="75" t="n">
        <v>60971.238</v>
      </c>
      <c r="M270" s="75" t="n">
        <v>17137.0122</v>
      </c>
      <c r="N270" s="75" t="n">
        <v>145995.295</v>
      </c>
      <c r="O270" s="75" t="n">
        <v>-99070.4224</v>
      </c>
      <c r="P270" s="75" t="n">
        <v>1002692.87</v>
      </c>
      <c r="Q270" s="75" t="n">
        <v>-14490.654</v>
      </c>
      <c r="R270" s="75"/>
      <c r="S270" s="75" t="n">
        <v>27081.444</v>
      </c>
      <c r="T270" s="75" t="n">
        <v>1182.45909</v>
      </c>
      <c r="U270" s="75" t="n">
        <v>34119.7633</v>
      </c>
      <c r="V270" s="75" t="n">
        <v>7671.94384</v>
      </c>
      <c r="W270" s="75" t="n">
        <v>160818.609</v>
      </c>
      <c r="X270" s="75" t="n">
        <v>-3447.99356</v>
      </c>
      <c r="Y270" s="75"/>
      <c r="Z270" s="75"/>
      <c r="AA270" s="75"/>
      <c r="AB270" s="75"/>
      <c r="AC270" s="75"/>
      <c r="AD270" s="75"/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/>
      <c r="AQ270" s="75"/>
      <c r="AR270" s="75"/>
      <c r="AS270" s="75"/>
      <c r="AT270" s="75"/>
      <c r="AU270" s="75"/>
      <c r="AV270" s="75"/>
      <c r="AW270" s="75"/>
      <c r="AX270" s="75"/>
      <c r="AY270" s="75"/>
      <c r="AZ270" s="75"/>
      <c r="BA270" s="75"/>
      <c r="BB270" s="75"/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</row>
    <row r="271" customFormat="false" ht="14.5" hidden="false" customHeight="false" outlineLevel="0" collapsed="false">
      <c r="A271" s="26" t="n">
        <v>101.580000000005</v>
      </c>
      <c r="B271" s="26" t="n">
        <v>7.76666481955236</v>
      </c>
      <c r="C271" s="26" t="n">
        <v>1.14406337813817</v>
      </c>
      <c r="E271" s="75" t="n">
        <v>167106.635</v>
      </c>
      <c r="F271" s="75" t="n">
        <v>-7994.75121</v>
      </c>
      <c r="G271" s="75" t="n">
        <v>287015.013</v>
      </c>
      <c r="H271" s="75" t="n">
        <v>1956036.02</v>
      </c>
      <c r="I271" s="75" t="n">
        <v>4003404.57</v>
      </c>
      <c r="J271" s="75" t="n">
        <v>-30645.8543</v>
      </c>
      <c r="K271" s="75"/>
      <c r="L271" s="75" t="n">
        <v>67750.8617</v>
      </c>
      <c r="M271" s="75" t="n">
        <v>24015.7155</v>
      </c>
      <c r="N271" s="75" t="n">
        <v>129157.669</v>
      </c>
      <c r="O271" s="75" t="n">
        <v>-181116.344</v>
      </c>
      <c r="P271" s="75" t="n">
        <v>1236235.26</v>
      </c>
      <c r="Q271" s="75" t="n">
        <v>-13650.7853</v>
      </c>
      <c r="R271" s="75"/>
      <c r="S271" s="75" t="n">
        <v>35716.2126</v>
      </c>
      <c r="T271" s="75" t="n">
        <v>2516.38807</v>
      </c>
      <c r="U271" s="75" t="n">
        <v>30080.818</v>
      </c>
      <c r="V271" s="75" t="n">
        <v>937.801423</v>
      </c>
      <c r="W271" s="75" t="n">
        <v>198346.162</v>
      </c>
      <c r="X271" s="75" t="n">
        <v>-4007.81479</v>
      </c>
      <c r="Y271" s="75"/>
      <c r="Z271" s="75"/>
      <c r="AA271" s="75"/>
      <c r="AB271" s="75"/>
      <c r="AC271" s="75"/>
      <c r="AD271" s="75"/>
      <c r="AE271" s="75"/>
      <c r="AF271" s="75"/>
      <c r="AG271" s="75"/>
      <c r="AH271" s="75"/>
      <c r="AI271" s="75"/>
      <c r="AJ271" s="75"/>
      <c r="AK271" s="75"/>
      <c r="AL271" s="75"/>
      <c r="AM271" s="75"/>
      <c r="AN271" s="75"/>
      <c r="AO271" s="75"/>
      <c r="AP271" s="75"/>
      <c r="AQ271" s="75"/>
      <c r="AR271" s="75"/>
      <c r="AS271" s="75"/>
      <c r="AT271" s="75"/>
      <c r="AU271" s="75"/>
      <c r="AV271" s="75"/>
      <c r="AW271" s="75"/>
      <c r="AX271" s="75"/>
      <c r="AY271" s="75"/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</row>
    <row r="272" customFormat="false" ht="14.5" hidden="false" customHeight="false" outlineLevel="0" collapsed="false">
      <c r="A272" s="26" t="n">
        <v>101.980000000005</v>
      </c>
      <c r="B272" s="26" t="n">
        <v>7.64865418263024</v>
      </c>
      <c r="C272" s="26" t="n">
        <v>1.14485587044208</v>
      </c>
      <c r="E272" s="75" t="n">
        <v>173810.665</v>
      </c>
      <c r="F272" s="75" t="n">
        <v>-18486.4391</v>
      </c>
      <c r="G272" s="75" t="n">
        <v>229115.921</v>
      </c>
      <c r="H272" s="75" t="n">
        <v>2371841.28</v>
      </c>
      <c r="I272" s="75" t="n">
        <v>4252159.59</v>
      </c>
      <c r="J272" s="75" t="n">
        <v>-32130.9922</v>
      </c>
      <c r="K272" s="75"/>
      <c r="L272" s="75" t="n">
        <v>76090.143</v>
      </c>
      <c r="M272" s="75" t="n">
        <v>22966.5944</v>
      </c>
      <c r="N272" s="75" t="n">
        <v>114669.291</v>
      </c>
      <c r="O272" s="75" t="n">
        <v>-171519.483</v>
      </c>
      <c r="P272" s="75" t="n">
        <v>1256556.74</v>
      </c>
      <c r="Q272" s="75" t="n">
        <v>-17048.0287</v>
      </c>
      <c r="R272" s="75"/>
      <c r="S272" s="75" t="n">
        <v>34239.9427</v>
      </c>
      <c r="T272" s="75" t="n">
        <v>2466.41444</v>
      </c>
      <c r="U272" s="75" t="n">
        <v>27241.2561</v>
      </c>
      <c r="V272" s="75" t="n">
        <v>574.286305</v>
      </c>
      <c r="W272" s="75" t="n">
        <v>194331.736</v>
      </c>
      <c r="X272" s="75" t="n">
        <v>-4962.43228</v>
      </c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5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</row>
    <row r="273" customFormat="false" ht="14.5" hidden="false" customHeight="false" outlineLevel="0" collapsed="false">
      <c r="A273" s="26" t="n">
        <v>102.380000000005</v>
      </c>
      <c r="B273" s="26" t="n">
        <v>7.55450103083253</v>
      </c>
      <c r="C273" s="26" t="n">
        <v>1.14660592419069</v>
      </c>
      <c r="E273" s="75" t="n">
        <v>158977.04</v>
      </c>
      <c r="F273" s="75" t="n">
        <v>-7017.68859</v>
      </c>
      <c r="G273" s="75" t="n">
        <v>172301.949</v>
      </c>
      <c r="H273" s="75" t="n">
        <v>1992316.1</v>
      </c>
      <c r="I273" s="75" t="n">
        <v>3903447.36</v>
      </c>
      <c r="J273" s="75" t="n">
        <v>-24328.5745</v>
      </c>
      <c r="K273" s="75"/>
      <c r="L273" s="75" t="n">
        <v>69904.3231</v>
      </c>
      <c r="M273" s="75" t="n">
        <v>21944.265</v>
      </c>
      <c r="N273" s="75" t="n">
        <v>98081.5672</v>
      </c>
      <c r="O273" s="75" t="n">
        <v>-160839.525</v>
      </c>
      <c r="P273" s="75" t="n">
        <v>1169686.4</v>
      </c>
      <c r="Q273" s="75" t="n">
        <v>-12429.9068</v>
      </c>
      <c r="R273" s="75"/>
      <c r="S273" s="75" t="n">
        <v>32717.9828</v>
      </c>
      <c r="T273" s="75" t="n">
        <v>1835.59515</v>
      </c>
      <c r="U273" s="75" t="n">
        <v>23762.6718</v>
      </c>
      <c r="V273" s="75" t="n">
        <v>3634.95261</v>
      </c>
      <c r="W273" s="75" t="n">
        <v>190013.083</v>
      </c>
      <c r="X273" s="75" t="n">
        <v>-3463.29965</v>
      </c>
      <c r="Y273" s="75"/>
      <c r="Z273" s="75"/>
      <c r="AA273" s="75"/>
      <c r="AB273" s="75"/>
      <c r="AC273" s="75"/>
      <c r="AD273" s="75"/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/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</row>
    <row r="274" customFormat="false" ht="14.5" hidden="false" customHeight="false" outlineLevel="0" collapsed="false">
      <c r="A274" s="26" t="n">
        <v>102.780000000005</v>
      </c>
      <c r="B274" s="26" t="n">
        <v>7.44028999217671</v>
      </c>
      <c r="C274" s="26" t="n">
        <v>1.15818025606928</v>
      </c>
      <c r="E274" s="75" t="n">
        <v>135671.204</v>
      </c>
      <c r="F274" s="75" t="n">
        <v>5527.06747</v>
      </c>
      <c r="G274" s="75" t="n">
        <v>126037.172</v>
      </c>
      <c r="H274" s="75" t="n">
        <v>1429204.49</v>
      </c>
      <c r="I274" s="75" t="n">
        <v>3412664.25</v>
      </c>
      <c r="J274" s="75" t="n">
        <v>-21479.1882</v>
      </c>
      <c r="K274" s="75"/>
      <c r="L274" s="75" t="n">
        <v>60146.8558</v>
      </c>
      <c r="M274" s="75" t="n">
        <v>21874.4855</v>
      </c>
      <c r="N274" s="75" t="n">
        <v>86602.6733</v>
      </c>
      <c r="O274" s="75" t="n">
        <v>-168254.741</v>
      </c>
      <c r="P274" s="75" t="n">
        <v>976503.833</v>
      </c>
      <c r="Q274" s="75" t="n">
        <v>-10862.8044</v>
      </c>
      <c r="R274" s="75"/>
      <c r="S274" s="75" t="n">
        <v>25918.1242</v>
      </c>
      <c r="T274" s="75" t="n">
        <v>2064.68547</v>
      </c>
      <c r="U274" s="75" t="n">
        <v>21697.2723</v>
      </c>
      <c r="V274" s="75" t="n">
        <v>157.058705</v>
      </c>
      <c r="W274" s="75" t="n">
        <v>143379.444</v>
      </c>
      <c r="X274" s="75" t="n">
        <v>-2387.71671</v>
      </c>
      <c r="Y274" s="75"/>
      <c r="Z274" s="75"/>
      <c r="AA274" s="75"/>
      <c r="AB274" s="75"/>
      <c r="AC274" s="75"/>
      <c r="AD274" s="75"/>
      <c r="AE274" s="75"/>
      <c r="AF274" s="75"/>
      <c r="AG274" s="75"/>
      <c r="AH274" s="75"/>
      <c r="AI274" s="75"/>
      <c r="AJ274" s="75"/>
      <c r="AK274" s="75"/>
      <c r="AL274" s="75"/>
      <c r="AM274" s="75"/>
      <c r="AN274" s="75"/>
      <c r="AO274" s="75"/>
      <c r="AP274" s="75"/>
      <c r="AQ274" s="75"/>
      <c r="AR274" s="75"/>
      <c r="AS274" s="75"/>
      <c r="AT274" s="75"/>
      <c r="AU274" s="75"/>
      <c r="AV274" s="75"/>
      <c r="AW274" s="75"/>
      <c r="AX274" s="75"/>
      <c r="AY274" s="75"/>
      <c r="AZ274" s="75"/>
      <c r="BA274" s="75"/>
      <c r="BB274" s="75"/>
      <c r="BC274" s="75"/>
      <c r="BD274" s="75"/>
      <c r="BE274" s="75"/>
      <c r="BF274" s="75"/>
      <c r="BG274" s="75"/>
      <c r="BH274" s="75"/>
      <c r="BI274" s="75"/>
      <c r="BJ274" s="75"/>
      <c r="BK274" s="75"/>
      <c r="BL274" s="75"/>
      <c r="BM274" s="75"/>
      <c r="BN274" s="75"/>
    </row>
    <row r="275" customFormat="false" ht="14.5" hidden="false" customHeight="false" outlineLevel="0" collapsed="false">
      <c r="A275" s="26" t="n">
        <v>103.180000000005</v>
      </c>
      <c r="B275" s="26" t="n">
        <v>7.32612414079232</v>
      </c>
      <c r="C275" s="26" t="n">
        <v>1.17033858091014</v>
      </c>
      <c r="E275" s="75" t="n">
        <v>103079.039</v>
      </c>
      <c r="F275" s="75" t="n">
        <v>-20980.9589</v>
      </c>
      <c r="G275" s="75" t="n">
        <v>85612.7973</v>
      </c>
      <c r="H275" s="75" t="n">
        <v>1560684.28</v>
      </c>
      <c r="I275" s="75" t="n">
        <v>2543907.75</v>
      </c>
      <c r="J275" s="75" t="n">
        <v>-29980.0351</v>
      </c>
      <c r="K275" s="75"/>
      <c r="L275" s="75" t="n">
        <v>47482.206</v>
      </c>
      <c r="M275" s="75" t="n">
        <v>13216.4706</v>
      </c>
      <c r="N275" s="75" t="n">
        <v>76911.1967</v>
      </c>
      <c r="O275" s="75" t="n">
        <v>-105502.319</v>
      </c>
      <c r="P275" s="75" t="n">
        <v>722973.735</v>
      </c>
      <c r="Q275" s="75" t="n">
        <v>-12956.2619</v>
      </c>
      <c r="R275" s="75"/>
      <c r="S275" s="75" t="n">
        <v>18190.227</v>
      </c>
      <c r="T275" s="75" t="n">
        <v>1766.34284</v>
      </c>
      <c r="U275" s="75" t="n">
        <v>20013.3332</v>
      </c>
      <c r="V275" s="75" t="n">
        <v>-1196.78433</v>
      </c>
      <c r="W275" s="75" t="n">
        <v>104416.234</v>
      </c>
      <c r="X275" s="75" t="n">
        <v>-3166.23009</v>
      </c>
      <c r="Y275" s="75"/>
      <c r="Z275" s="75"/>
      <c r="AA275" s="75"/>
      <c r="AB275" s="75"/>
      <c r="AC275" s="75"/>
      <c r="AD275" s="75"/>
      <c r="AE275" s="75"/>
      <c r="AF275" s="75"/>
      <c r="AG275" s="75"/>
      <c r="AH275" s="75"/>
      <c r="AI275" s="75"/>
      <c r="AJ275" s="75"/>
      <c r="AK275" s="75"/>
      <c r="AL275" s="75"/>
      <c r="AM275" s="75"/>
      <c r="AN275" s="75"/>
      <c r="AO275" s="75"/>
      <c r="AP275" s="75"/>
      <c r="AQ275" s="75"/>
      <c r="AR275" s="75"/>
      <c r="AS275" s="75"/>
      <c r="AT275" s="75"/>
      <c r="AU275" s="75"/>
      <c r="AV275" s="75"/>
      <c r="AW275" s="75"/>
      <c r="AX275" s="75"/>
      <c r="AY275" s="75"/>
      <c r="AZ275" s="75"/>
      <c r="BA275" s="75"/>
      <c r="BB275" s="75"/>
      <c r="BC275" s="75"/>
      <c r="BD275" s="75"/>
      <c r="BE275" s="75"/>
      <c r="BF275" s="75"/>
      <c r="BG275" s="75"/>
      <c r="BH275" s="75"/>
      <c r="BI275" s="75"/>
      <c r="BJ275" s="75"/>
      <c r="BK275" s="75"/>
      <c r="BL275" s="75"/>
      <c r="BM275" s="75"/>
      <c r="BN275" s="75"/>
    </row>
    <row r="276" customFormat="false" ht="14.5" hidden="false" customHeight="false" outlineLevel="0" collapsed="false">
      <c r="A276" s="26" t="n">
        <v>103.580000000005</v>
      </c>
      <c r="B276" s="26" t="n">
        <v>7.19819397150677</v>
      </c>
      <c r="C276" s="26" t="n">
        <v>1.17292566297207</v>
      </c>
      <c r="E276" s="75" t="n">
        <v>52233.246</v>
      </c>
      <c r="F276" s="75" t="n">
        <v>-20746.5255</v>
      </c>
      <c r="G276" s="75" t="n">
        <v>55170.6494</v>
      </c>
      <c r="H276" s="75" t="n">
        <v>1277574.05</v>
      </c>
      <c r="I276" s="75" t="n">
        <v>1413688.02</v>
      </c>
      <c r="J276" s="75" t="n">
        <v>-17467.7724</v>
      </c>
      <c r="K276" s="75"/>
      <c r="L276" s="75" t="n">
        <v>34117.0763</v>
      </c>
      <c r="M276" s="75" t="n">
        <v>3907.58468</v>
      </c>
      <c r="N276" s="75" t="n">
        <v>66319.1313</v>
      </c>
      <c r="O276" s="75" t="n">
        <v>12437.103</v>
      </c>
      <c r="P276" s="75" t="n">
        <v>634246.657</v>
      </c>
      <c r="Q276" s="75" t="n">
        <v>-9573.28181</v>
      </c>
      <c r="R276" s="75"/>
      <c r="S276" s="75" t="n">
        <v>18708.5264</v>
      </c>
      <c r="T276" s="75" t="n">
        <v>-713.821225</v>
      </c>
      <c r="U276" s="75" t="n">
        <v>17682.9072</v>
      </c>
      <c r="V276" s="75" t="n">
        <v>10685.8293</v>
      </c>
      <c r="W276" s="75" t="n">
        <v>112956.41</v>
      </c>
      <c r="X276" s="75" t="n">
        <v>-2535.38101</v>
      </c>
      <c r="Y276" s="75"/>
      <c r="Z276" s="75"/>
      <c r="AA276" s="75"/>
      <c r="AB276" s="75"/>
      <c r="AC276" s="75"/>
      <c r="AD276" s="75"/>
      <c r="AE276" s="75"/>
      <c r="AF276" s="75"/>
      <c r="AG276" s="75"/>
      <c r="AH276" s="75"/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/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/>
      <c r="BM276" s="75"/>
      <c r="BN276" s="75"/>
    </row>
    <row r="277" customFormat="false" ht="14.5" hidden="false" customHeight="false" outlineLevel="0" collapsed="false">
      <c r="A277" s="26" t="n">
        <v>103.980000000005</v>
      </c>
      <c r="B277" s="26" t="n">
        <v>7.05260594962323</v>
      </c>
      <c r="C277" s="26" t="n">
        <v>1.17282821431028</v>
      </c>
      <c r="E277" s="75" t="n">
        <v>12088.6565</v>
      </c>
      <c r="F277" s="75" t="n">
        <v>-41881.4047</v>
      </c>
      <c r="G277" s="75" t="n">
        <v>40924.0511</v>
      </c>
      <c r="H277" s="75" t="n">
        <v>1637129.72</v>
      </c>
      <c r="I277" s="75" t="n">
        <v>640523.378</v>
      </c>
      <c r="J277" s="75" t="n">
        <v>-14913.3517</v>
      </c>
      <c r="K277" s="75"/>
      <c r="L277" s="75" t="n">
        <v>32904.633</v>
      </c>
      <c r="M277" s="75" t="n">
        <v>-6135.75573</v>
      </c>
      <c r="N277" s="75" t="n">
        <v>61809.3438</v>
      </c>
      <c r="O277" s="75" t="n">
        <v>112551.961</v>
      </c>
      <c r="P277" s="75" t="n">
        <v>594830.121</v>
      </c>
      <c r="Q277" s="75" t="n">
        <v>-11401.6853</v>
      </c>
      <c r="R277" s="75"/>
      <c r="S277" s="75" t="n">
        <v>16863.6282</v>
      </c>
      <c r="T277" s="75" t="n">
        <v>-2030.94611</v>
      </c>
      <c r="U277" s="75" t="n">
        <v>16874.4189</v>
      </c>
      <c r="V277" s="75" t="n">
        <v>15460.1014</v>
      </c>
      <c r="W277" s="75" t="n">
        <v>109620.333</v>
      </c>
      <c r="X277" s="75" t="n">
        <v>-2875.98115</v>
      </c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</row>
    <row r="278" customFormat="false" ht="14.5" hidden="false" customHeight="false" outlineLevel="0" collapsed="false">
      <c r="A278" s="26" t="n">
        <v>104.380000000005</v>
      </c>
      <c r="B278" s="26" t="n">
        <v>6.94156882977212</v>
      </c>
      <c r="C278" s="26" t="n">
        <v>1.17282998474986</v>
      </c>
      <c r="E278" s="75" t="n">
        <v>-36527.4285</v>
      </c>
      <c r="F278" s="75" t="n">
        <v>-57050.2223</v>
      </c>
      <c r="G278" s="75" t="n">
        <v>39183.8742</v>
      </c>
      <c r="H278" s="75" t="n">
        <v>2147562.69</v>
      </c>
      <c r="I278" s="75" t="n">
        <v>-238418.851</v>
      </c>
      <c r="J278" s="75" t="n">
        <v>215.939741</v>
      </c>
      <c r="K278" s="75"/>
      <c r="L278" s="75" t="n">
        <v>35399.6096</v>
      </c>
      <c r="M278" s="75" t="n">
        <v>-18642.1984</v>
      </c>
      <c r="N278" s="75" t="n">
        <v>60078.1008</v>
      </c>
      <c r="O278" s="75" t="n">
        <v>252899.152</v>
      </c>
      <c r="P278" s="75" t="n">
        <v>685073.129</v>
      </c>
      <c r="Q278" s="75" t="n">
        <v>-8709.64723</v>
      </c>
      <c r="R278" s="75"/>
      <c r="S278" s="75" t="n">
        <v>20689.5694</v>
      </c>
      <c r="T278" s="75" t="n">
        <v>-4506.19768</v>
      </c>
      <c r="U278" s="75" t="n">
        <v>16523.34</v>
      </c>
      <c r="V278" s="75" t="n">
        <v>26714.9384</v>
      </c>
      <c r="W278" s="75" t="n">
        <v>123629.092</v>
      </c>
      <c r="X278" s="75" t="n">
        <v>-3206.98834</v>
      </c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/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/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</row>
    <row r="279" customFormat="false" ht="14.5" hidden="false" customHeight="false" outlineLevel="0" collapsed="false">
      <c r="A279" s="26" t="n">
        <v>104.780000000005</v>
      </c>
      <c r="B279" s="26" t="n">
        <v>6.82556220823143</v>
      </c>
      <c r="C279" s="26" t="n">
        <v>1.17283003631606</v>
      </c>
      <c r="E279" s="75" t="n">
        <v>-56801.1643</v>
      </c>
      <c r="F279" s="75" t="n">
        <v>-117675.373</v>
      </c>
      <c r="G279" s="75" t="n">
        <v>48639.5081</v>
      </c>
      <c r="H279" s="75" t="n">
        <v>3371193.69</v>
      </c>
      <c r="I279" s="75" t="n">
        <v>-661497.085</v>
      </c>
      <c r="J279" s="75" t="n">
        <v>-35004.5756</v>
      </c>
      <c r="K279" s="75"/>
      <c r="L279" s="75" t="n">
        <v>45448.6952</v>
      </c>
      <c r="M279" s="75" t="n">
        <v>-31993.9072</v>
      </c>
      <c r="N279" s="75" t="n">
        <v>60465.3205</v>
      </c>
      <c r="O279" s="75" t="n">
        <v>394518.436</v>
      </c>
      <c r="P279" s="75" t="n">
        <v>710190.367</v>
      </c>
      <c r="Q279" s="75" t="n">
        <v>-9059.15911</v>
      </c>
      <c r="R279" s="75"/>
      <c r="S279" s="75" t="n">
        <v>18692.0701</v>
      </c>
      <c r="T279" s="75" t="n">
        <v>-6573.32792</v>
      </c>
      <c r="U279" s="75" t="n">
        <v>16214.3581</v>
      </c>
      <c r="V279" s="75" t="n">
        <v>33205.2515</v>
      </c>
      <c r="W279" s="75" t="n">
        <v>104643.724</v>
      </c>
      <c r="X279" s="75" t="n">
        <v>-3306.55784</v>
      </c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/>
      <c r="AS279" s="75"/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</row>
    <row r="280" customFormat="false" ht="14.5" hidden="false" customHeight="false" outlineLevel="0" collapsed="false">
      <c r="A280" s="26" t="n">
        <v>105.180000000005</v>
      </c>
      <c r="B280" s="26" t="n">
        <v>6.6937026084432</v>
      </c>
      <c r="C280" s="26" t="n">
        <v>1.17283003058649</v>
      </c>
      <c r="E280" s="75" t="n">
        <v>-96983.6698</v>
      </c>
      <c r="F280" s="75" t="n">
        <v>-110385.252</v>
      </c>
      <c r="G280" s="75" t="n">
        <v>72563.666</v>
      </c>
      <c r="H280" s="75" t="n">
        <v>3209201.01</v>
      </c>
      <c r="I280" s="75" t="n">
        <v>-1500356.21</v>
      </c>
      <c r="J280" s="75" t="n">
        <v>5456.98926</v>
      </c>
      <c r="K280" s="75"/>
      <c r="L280" s="75" t="n">
        <v>33830.6343</v>
      </c>
      <c r="M280" s="75" t="n">
        <v>-38921.0124</v>
      </c>
      <c r="N280" s="75" t="n">
        <v>64096.9176</v>
      </c>
      <c r="O280" s="75" t="n">
        <v>477201.996</v>
      </c>
      <c r="P280" s="75" t="n">
        <v>647763.002</v>
      </c>
      <c r="Q280" s="75" t="n">
        <v>-5027.73162</v>
      </c>
      <c r="R280" s="75"/>
      <c r="S280" s="75" t="n">
        <v>19839.3013</v>
      </c>
      <c r="T280" s="75" t="n">
        <v>-8067.60459</v>
      </c>
      <c r="U280" s="75" t="n">
        <v>16617.4325</v>
      </c>
      <c r="V280" s="75" t="n">
        <v>41152.0293</v>
      </c>
      <c r="W280" s="75" t="n">
        <v>120713.382</v>
      </c>
      <c r="X280" s="75" t="n">
        <v>-4073.44207</v>
      </c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/>
      <c r="AM280" s="75"/>
      <c r="AN280" s="75"/>
      <c r="AO280" s="75"/>
      <c r="AP280" s="75"/>
      <c r="AQ280" s="75"/>
      <c r="AR280" s="75"/>
      <c r="AS280" s="75"/>
      <c r="AT280" s="75"/>
      <c r="AU280" s="75"/>
      <c r="AV280" s="75"/>
      <c r="AW280" s="75"/>
      <c r="AX280" s="75"/>
      <c r="AY280" s="75"/>
      <c r="AZ280" s="75"/>
      <c r="BA280" s="75"/>
      <c r="BB280" s="75"/>
      <c r="BC280" s="75"/>
      <c r="BD280" s="75"/>
      <c r="BE280" s="75"/>
      <c r="BF280" s="75"/>
      <c r="BG280" s="75"/>
      <c r="BH280" s="75"/>
      <c r="BI280" s="75"/>
      <c r="BJ280" s="75"/>
      <c r="BK280" s="75"/>
      <c r="BL280" s="75"/>
      <c r="BM280" s="75"/>
      <c r="BN280" s="75"/>
    </row>
    <row r="281" customFormat="false" ht="14.5" hidden="false" customHeight="false" outlineLevel="0" collapsed="false">
      <c r="A281" s="26" t="n">
        <v>105.580000000005</v>
      </c>
      <c r="B281" s="26" t="n">
        <v>6.58797399985976</v>
      </c>
      <c r="C281" s="26" t="n">
        <v>1.17283003058649</v>
      </c>
      <c r="E281" s="75" t="n">
        <v>-112891.708</v>
      </c>
      <c r="F281" s="75" t="n">
        <v>-129621.614</v>
      </c>
      <c r="G281" s="75" t="n">
        <v>103613.344</v>
      </c>
      <c r="H281" s="75" t="n">
        <v>3442851.23</v>
      </c>
      <c r="I281" s="75" t="n">
        <v>-1883164.87</v>
      </c>
      <c r="J281" s="75" t="n">
        <v>8549.11054</v>
      </c>
      <c r="K281" s="75"/>
      <c r="L281" s="75" t="n">
        <v>30179.0504</v>
      </c>
      <c r="M281" s="75" t="n">
        <v>-43522.3742</v>
      </c>
      <c r="N281" s="75" t="n">
        <v>69573.6229</v>
      </c>
      <c r="O281" s="75" t="n">
        <v>529545.953</v>
      </c>
      <c r="P281" s="75" t="n">
        <v>574689.505</v>
      </c>
      <c r="Q281" s="75" t="n">
        <v>-2354.63268</v>
      </c>
      <c r="R281" s="75"/>
      <c r="S281" s="75" t="n">
        <v>18303.597</v>
      </c>
      <c r="T281" s="75" t="n">
        <v>-9089.66333</v>
      </c>
      <c r="U281" s="75" t="n">
        <v>17236.4898</v>
      </c>
      <c r="V281" s="75" t="n">
        <v>46510.8793</v>
      </c>
      <c r="W281" s="75" t="n">
        <v>114024.462</v>
      </c>
      <c r="X281" s="75" t="n">
        <v>-2565.87056</v>
      </c>
      <c r="Y281" s="75"/>
      <c r="Z281" s="75"/>
      <c r="AA281" s="75"/>
      <c r="AB281" s="75"/>
      <c r="AC281" s="75"/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/>
      <c r="AR281" s="75"/>
      <c r="AS281" s="75"/>
      <c r="AT281" s="75"/>
      <c r="AU281" s="75"/>
      <c r="AV281" s="75"/>
      <c r="AW281" s="75"/>
      <c r="AX281" s="75"/>
      <c r="AY281" s="75"/>
      <c r="AZ281" s="75"/>
      <c r="BA281" s="75"/>
      <c r="BB281" s="75"/>
      <c r="BC281" s="75"/>
      <c r="BD281" s="75"/>
      <c r="BE281" s="75"/>
      <c r="BF281" s="75"/>
      <c r="BG281" s="75"/>
      <c r="BH281" s="75"/>
      <c r="BI281" s="75"/>
      <c r="BJ281" s="75"/>
      <c r="BK281" s="75"/>
      <c r="BL281" s="75"/>
      <c r="BM281" s="75"/>
      <c r="BN281" s="75"/>
    </row>
    <row r="282" customFormat="false" ht="14.5" hidden="false" customHeight="false" outlineLevel="0" collapsed="false">
      <c r="A282" s="26" t="n">
        <v>105.980000000005</v>
      </c>
      <c r="B282" s="26" t="n">
        <v>6.46359544315748</v>
      </c>
      <c r="C282" s="26" t="n">
        <v>1.17283003058649</v>
      </c>
      <c r="E282" s="75" t="n">
        <v>-109748.846</v>
      </c>
      <c r="F282" s="75" t="n">
        <v>-159436.114</v>
      </c>
      <c r="G282" s="75" t="n">
        <v>139879.021</v>
      </c>
      <c r="H282" s="75" t="n">
        <v>4157450.35</v>
      </c>
      <c r="I282" s="75" t="n">
        <v>-1785187.5</v>
      </c>
      <c r="J282" s="75" t="n">
        <v>3799.75972</v>
      </c>
      <c r="K282" s="75"/>
      <c r="L282" s="75" t="n">
        <v>39299.6457</v>
      </c>
      <c r="M282" s="75" t="n">
        <v>-47185.4127</v>
      </c>
      <c r="N282" s="75" t="n">
        <v>77327.3022</v>
      </c>
      <c r="O282" s="75" t="n">
        <v>572126.472</v>
      </c>
      <c r="P282" s="75" t="n">
        <v>621678.939</v>
      </c>
      <c r="Q282" s="75" t="n">
        <v>-3648.37757</v>
      </c>
      <c r="R282" s="75"/>
      <c r="S282" s="75" t="n">
        <v>17251.088</v>
      </c>
      <c r="T282" s="75" t="n">
        <v>-9936.36144</v>
      </c>
      <c r="U282" s="75" t="n">
        <v>18850.6849</v>
      </c>
      <c r="V282" s="75" t="n">
        <v>50203.1478</v>
      </c>
      <c r="W282" s="75" t="n">
        <v>100660.656</v>
      </c>
      <c r="X282" s="75" t="n">
        <v>-1986.26682</v>
      </c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</row>
    <row r="283" customFormat="false" ht="14.5" hidden="false" customHeight="false" outlineLevel="0" collapsed="false">
      <c r="A283" s="26" t="n">
        <v>106.380000000005</v>
      </c>
      <c r="B283" s="26" t="n">
        <v>6.35568908883983</v>
      </c>
      <c r="C283" s="26" t="n">
        <v>1.17283003058649</v>
      </c>
      <c r="E283" s="75" t="n">
        <v>-110641.826</v>
      </c>
      <c r="F283" s="75" t="n">
        <v>-151983.897</v>
      </c>
      <c r="G283" s="75" t="n">
        <v>176344.578</v>
      </c>
      <c r="H283" s="75" t="n">
        <v>4129182.09</v>
      </c>
      <c r="I283" s="75" t="n">
        <v>-1730934.69</v>
      </c>
      <c r="J283" s="75" t="n">
        <v>3197.00362</v>
      </c>
      <c r="K283" s="75"/>
      <c r="L283" s="75" t="n">
        <v>43131.7021</v>
      </c>
      <c r="M283" s="75" t="n">
        <v>-46997.4487</v>
      </c>
      <c r="N283" s="75" t="n">
        <v>83708.8193</v>
      </c>
      <c r="O283" s="75" t="n">
        <v>579804.46</v>
      </c>
      <c r="P283" s="75" t="n">
        <v>748660.894</v>
      </c>
      <c r="Q283" s="75" t="n">
        <v>-6632.37891</v>
      </c>
      <c r="R283" s="75"/>
      <c r="S283" s="75" t="n">
        <v>21801.4071</v>
      </c>
      <c r="T283" s="75" t="n">
        <v>-10087.7471</v>
      </c>
      <c r="U283" s="75" t="n">
        <v>19697.6922</v>
      </c>
      <c r="V283" s="75" t="n">
        <v>51441.8989</v>
      </c>
      <c r="W283" s="75" t="n">
        <v>124851.339</v>
      </c>
      <c r="X283" s="75" t="n">
        <v>-3912.44888</v>
      </c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/>
      <c r="AR283" s="75"/>
      <c r="AS283" s="75"/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</row>
    <row r="284" customFormat="false" ht="14.5" hidden="false" customHeight="false" outlineLevel="0" collapsed="false">
      <c r="A284" s="26" t="n">
        <v>106.780000000006</v>
      </c>
      <c r="B284" s="26" t="n">
        <v>6.25566410321958</v>
      </c>
      <c r="C284" s="26" t="n">
        <v>1.17283003058649</v>
      </c>
      <c r="E284" s="75" t="n">
        <v>-105142.583</v>
      </c>
      <c r="F284" s="75" t="n">
        <v>-139028.478</v>
      </c>
      <c r="G284" s="75" t="n">
        <v>213233.928</v>
      </c>
      <c r="H284" s="75" t="n">
        <v>3761233.36</v>
      </c>
      <c r="I284" s="75" t="n">
        <v>-1677740.66</v>
      </c>
      <c r="J284" s="75" t="n">
        <v>4425.12602</v>
      </c>
      <c r="K284" s="75"/>
      <c r="L284" s="75" t="n">
        <v>39912.8923</v>
      </c>
      <c r="M284" s="75" t="n">
        <v>-43902.2554</v>
      </c>
      <c r="N284" s="75" t="n">
        <v>91118.7997</v>
      </c>
      <c r="O284" s="75" t="n">
        <v>539956.07</v>
      </c>
      <c r="P284" s="75" t="n">
        <v>706839.016</v>
      </c>
      <c r="Q284" s="75" t="n">
        <v>-3241.08513</v>
      </c>
      <c r="R284" s="75"/>
      <c r="S284" s="75" t="n">
        <v>19387.3289</v>
      </c>
      <c r="T284" s="75" t="n">
        <v>-8969.62566</v>
      </c>
      <c r="U284" s="75" t="n">
        <v>20885.2903</v>
      </c>
      <c r="V284" s="75" t="n">
        <v>46149.287</v>
      </c>
      <c r="W284" s="75" t="n">
        <v>112285.602</v>
      </c>
      <c r="X284" s="75" t="n">
        <v>-2386.31849</v>
      </c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/>
      <c r="AR284" s="75"/>
      <c r="AS284" s="75"/>
      <c r="AT284" s="75"/>
      <c r="AU284" s="75"/>
      <c r="AV284" s="75"/>
      <c r="AW284" s="75"/>
      <c r="AX284" s="75"/>
      <c r="AY284" s="75"/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</row>
    <row r="285" customFormat="false" ht="14.5" hidden="false" customHeight="false" outlineLevel="0" collapsed="false">
      <c r="A285" s="26" t="n">
        <v>107.180000000006</v>
      </c>
      <c r="B285" s="26" t="n">
        <v>6.16331495678632</v>
      </c>
      <c r="C285" s="26" t="n">
        <v>1.17283003058649</v>
      </c>
      <c r="E285" s="75" t="n">
        <v>-92504.7984</v>
      </c>
      <c r="F285" s="75" t="n">
        <v>-126251.057</v>
      </c>
      <c r="G285" s="75" t="n">
        <v>244728.501</v>
      </c>
      <c r="H285" s="75" t="n">
        <v>3528237.05</v>
      </c>
      <c r="I285" s="75" t="n">
        <v>-1400286.4</v>
      </c>
      <c r="J285" s="75" t="n">
        <v>4083.87262</v>
      </c>
      <c r="K285" s="75"/>
      <c r="L285" s="75" t="n">
        <v>40691.9786</v>
      </c>
      <c r="M285" s="75" t="n">
        <v>-39230.0032</v>
      </c>
      <c r="N285" s="75" t="n">
        <v>97409.3009</v>
      </c>
      <c r="O285" s="75" t="n">
        <v>475287.465</v>
      </c>
      <c r="P285" s="75" t="n">
        <v>693074.995</v>
      </c>
      <c r="Q285" s="75" t="n">
        <v>-4842.772</v>
      </c>
      <c r="R285" s="75"/>
      <c r="S285" s="75" t="n">
        <v>18247.347</v>
      </c>
      <c r="T285" s="75" t="n">
        <v>-7401.78073</v>
      </c>
      <c r="U285" s="75" t="n">
        <v>21843.2065</v>
      </c>
      <c r="V285" s="75" t="n">
        <v>38829.396</v>
      </c>
      <c r="W285" s="75" t="n">
        <v>104625.772</v>
      </c>
      <c r="X285" s="75" t="n">
        <v>-3584.20364</v>
      </c>
      <c r="Y285" s="75"/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</row>
    <row r="286" customFormat="false" ht="14.5" hidden="false" customHeight="false" outlineLevel="0" collapsed="false">
      <c r="A286" s="26" t="n">
        <v>107.580000000006</v>
      </c>
      <c r="B286" s="26" t="n">
        <v>6.08461060925818</v>
      </c>
      <c r="C286" s="26" t="n">
        <v>1.17283003058649</v>
      </c>
      <c r="E286" s="75" t="n">
        <v>-71857.6264</v>
      </c>
      <c r="F286" s="75" t="n">
        <v>-104029.274</v>
      </c>
      <c r="G286" s="75" t="n">
        <v>270265.755</v>
      </c>
      <c r="H286" s="75" t="n">
        <v>3008198.56</v>
      </c>
      <c r="I286" s="75" t="n">
        <v>-1028057.55</v>
      </c>
      <c r="J286" s="75" t="n">
        <v>7895.47829</v>
      </c>
      <c r="K286" s="75"/>
      <c r="L286" s="75" t="n">
        <v>35900.0872</v>
      </c>
      <c r="M286" s="75" t="n">
        <v>-31168.3503</v>
      </c>
      <c r="N286" s="75" t="n">
        <v>102179.09</v>
      </c>
      <c r="O286" s="75" t="n">
        <v>395418.071</v>
      </c>
      <c r="P286" s="75" t="n">
        <v>619624.541</v>
      </c>
      <c r="Q286" s="75" t="n">
        <v>-1752.64702</v>
      </c>
      <c r="R286" s="75"/>
      <c r="S286" s="75" t="n">
        <v>16648.77</v>
      </c>
      <c r="T286" s="75" t="n">
        <v>-6494.8796</v>
      </c>
      <c r="U286" s="75" t="n">
        <v>22439.2739</v>
      </c>
      <c r="V286" s="75" t="n">
        <v>33270.1632</v>
      </c>
      <c r="W286" s="75" t="n">
        <v>87197.8112</v>
      </c>
      <c r="X286" s="75" t="n">
        <v>-1312.51593</v>
      </c>
      <c r="Y286" s="75"/>
      <c r="Z286" s="75"/>
      <c r="AA286" s="75"/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/>
      <c r="AO286" s="75"/>
      <c r="AP286" s="75"/>
      <c r="AQ286" s="75"/>
      <c r="AR286" s="75"/>
      <c r="AS286" s="75"/>
      <c r="AT286" s="75"/>
      <c r="AU286" s="75"/>
      <c r="AV286" s="75"/>
      <c r="AW286" s="75"/>
      <c r="AX286" s="75"/>
      <c r="AY286" s="75"/>
      <c r="AZ286" s="75"/>
      <c r="BA286" s="75"/>
      <c r="BB286" s="75"/>
      <c r="BC286" s="75"/>
      <c r="BD286" s="75"/>
      <c r="BE286" s="75"/>
      <c r="BF286" s="75"/>
      <c r="BG286" s="75"/>
      <c r="BH286" s="75"/>
      <c r="BI286" s="75"/>
      <c r="BJ286" s="75"/>
      <c r="BK286" s="75"/>
      <c r="BL286" s="75"/>
      <c r="BM286" s="75"/>
      <c r="BN286" s="75"/>
    </row>
    <row r="287" customFormat="false" ht="14.5" hidden="false" customHeight="false" outlineLevel="0" collapsed="false">
      <c r="A287" s="26" t="n">
        <v>107.980000000006</v>
      </c>
      <c r="B287" s="26" t="n">
        <v>6.03375883832045</v>
      </c>
      <c r="C287" s="26" t="n">
        <v>1.17283003058649</v>
      </c>
      <c r="E287" s="75" t="n">
        <v>-40828.8968</v>
      </c>
      <c r="F287" s="75" t="n">
        <v>-84199.1308</v>
      </c>
      <c r="G287" s="75" t="n">
        <v>289571.495</v>
      </c>
      <c r="H287" s="75" t="n">
        <v>2623836.96</v>
      </c>
      <c r="I287" s="75" t="n">
        <v>-308196.578</v>
      </c>
      <c r="J287" s="75" t="n">
        <v>-1117.75651</v>
      </c>
      <c r="K287" s="75"/>
      <c r="L287" s="75" t="n">
        <v>37927.1982</v>
      </c>
      <c r="M287" s="75" t="n">
        <v>-19295.0939</v>
      </c>
      <c r="N287" s="75" t="n">
        <v>104497.632</v>
      </c>
      <c r="O287" s="75" t="n">
        <v>282958.378</v>
      </c>
      <c r="P287" s="75" t="n">
        <v>693104.776</v>
      </c>
      <c r="Q287" s="75" t="n">
        <v>-6893.96924</v>
      </c>
      <c r="R287" s="75"/>
      <c r="S287" s="75" t="n">
        <v>20063.6601</v>
      </c>
      <c r="T287" s="75" t="n">
        <v>-5536.96492</v>
      </c>
      <c r="U287" s="75" t="n">
        <v>22332.0756</v>
      </c>
      <c r="V287" s="75" t="n">
        <v>35298.2386</v>
      </c>
      <c r="W287" s="75" t="n">
        <v>110429.661</v>
      </c>
      <c r="X287" s="75" t="n">
        <v>-3006.59625</v>
      </c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</row>
    <row r="288" customFormat="false" ht="14.5" hidden="false" customHeight="false" outlineLevel="0" collapsed="false">
      <c r="A288" s="26" t="n">
        <v>108.380000000006</v>
      </c>
      <c r="B288" s="26" t="n">
        <v>5.93182558811562</v>
      </c>
      <c r="C288" s="26" t="n">
        <v>1.17283003058649</v>
      </c>
      <c r="E288" s="75" t="n">
        <v>-5284.55607</v>
      </c>
      <c r="F288" s="75" t="n">
        <v>-65221.0132</v>
      </c>
      <c r="G288" s="75" t="n">
        <v>296829.535</v>
      </c>
      <c r="H288" s="75" t="n">
        <v>2131768.28</v>
      </c>
      <c r="I288" s="75" t="n">
        <v>153843.341</v>
      </c>
      <c r="J288" s="75" t="n">
        <v>-10860.479</v>
      </c>
      <c r="K288" s="75"/>
      <c r="L288" s="75" t="n">
        <v>30973.3982</v>
      </c>
      <c r="M288" s="75" t="n">
        <v>-13912.7726</v>
      </c>
      <c r="N288" s="75" t="n">
        <v>106446.705</v>
      </c>
      <c r="O288" s="75" t="n">
        <v>232198.273</v>
      </c>
      <c r="P288" s="75" t="n">
        <v>598126.419</v>
      </c>
      <c r="Q288" s="75" t="n">
        <v>-6518.70068</v>
      </c>
      <c r="R288" s="75"/>
      <c r="S288" s="75" t="n">
        <v>18832.7305</v>
      </c>
      <c r="T288" s="75" t="n">
        <v>-4641.10714</v>
      </c>
      <c r="U288" s="75" t="n">
        <v>22984.9648</v>
      </c>
      <c r="V288" s="75" t="n">
        <v>30275.8652</v>
      </c>
      <c r="W288" s="75" t="n">
        <v>113439.775</v>
      </c>
      <c r="X288" s="75" t="n">
        <v>-3287.92637</v>
      </c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</row>
    <row r="289" customFormat="false" ht="14.5" hidden="false" customHeight="false" outlineLevel="0" collapsed="false">
      <c r="A289" s="26" t="n">
        <v>108.780000000006</v>
      </c>
      <c r="B289" s="26" t="n">
        <v>5.82710204299781</v>
      </c>
      <c r="C289" s="26" t="n">
        <v>1.17283003058649</v>
      </c>
      <c r="E289" s="75" t="n">
        <v>24926.6599</v>
      </c>
      <c r="F289" s="75" t="n">
        <v>-44291.0471</v>
      </c>
      <c r="G289" s="75" t="n">
        <v>290313.935</v>
      </c>
      <c r="H289" s="75" t="n">
        <v>1588286.16</v>
      </c>
      <c r="I289" s="75" t="n">
        <v>663449.651</v>
      </c>
      <c r="J289" s="75" t="n">
        <v>-13510.1527</v>
      </c>
      <c r="K289" s="75"/>
      <c r="L289" s="75" t="n">
        <v>28793.9447</v>
      </c>
      <c r="M289" s="75" t="n">
        <v>-5202.779</v>
      </c>
      <c r="N289" s="75" t="n">
        <v>103080.794</v>
      </c>
      <c r="O289" s="75" t="n">
        <v>111240.446</v>
      </c>
      <c r="P289" s="75" t="n">
        <v>466128.427</v>
      </c>
      <c r="Q289" s="75" t="n">
        <v>-6596.67789</v>
      </c>
      <c r="R289" s="75"/>
      <c r="S289" s="75" t="n">
        <v>12908.2612</v>
      </c>
      <c r="T289" s="75" t="n">
        <v>-2025.76405</v>
      </c>
      <c r="U289" s="75" t="n">
        <v>22134.3832</v>
      </c>
      <c r="V289" s="75" t="n">
        <v>16729.0477</v>
      </c>
      <c r="W289" s="75" t="n">
        <v>76446.3977</v>
      </c>
      <c r="X289" s="75" t="n">
        <v>-1783.88973</v>
      </c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</row>
    <row r="290" customFormat="false" ht="14.5" hidden="false" customHeight="false" outlineLevel="0" collapsed="false">
      <c r="A290" s="26" t="n">
        <v>109.180000000006</v>
      </c>
      <c r="B290" s="26" t="n">
        <v>5.74906371116002</v>
      </c>
      <c r="C290" s="26" t="n">
        <v>1.17283003058649</v>
      </c>
      <c r="E290" s="75" t="n">
        <v>64918.4998</v>
      </c>
      <c r="F290" s="75" t="n">
        <v>-28280.9923</v>
      </c>
      <c r="G290" s="75" t="n">
        <v>277118.698</v>
      </c>
      <c r="H290" s="75" t="n">
        <v>1127350.74</v>
      </c>
      <c r="I290" s="75" t="n">
        <v>1550930.86</v>
      </c>
      <c r="J290" s="75" t="n">
        <v>-27769.5397</v>
      </c>
      <c r="K290" s="75"/>
      <c r="L290" s="75" t="n">
        <v>29816.1043</v>
      </c>
      <c r="M290" s="75" t="n">
        <v>9735.75804</v>
      </c>
      <c r="N290" s="75" t="n">
        <v>98585.5991</v>
      </c>
      <c r="O290" s="75" t="n">
        <v>-69476.0882</v>
      </c>
      <c r="P290" s="75" t="n">
        <v>445304.286</v>
      </c>
      <c r="Q290" s="75" t="n">
        <v>-9704.30035</v>
      </c>
      <c r="R290" s="75"/>
      <c r="S290" s="75" t="n">
        <v>11180.309</v>
      </c>
      <c r="T290" s="75" t="n">
        <v>929.886858</v>
      </c>
      <c r="U290" s="75" t="n">
        <v>21221.0744</v>
      </c>
      <c r="V290" s="75" t="n">
        <v>4084.25873</v>
      </c>
      <c r="W290" s="75" t="n">
        <v>61003.8805</v>
      </c>
      <c r="X290" s="75" t="n">
        <v>-2176.20634</v>
      </c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</row>
    <row r="291" customFormat="false" ht="14.5" hidden="false" customHeight="false" outlineLevel="0" collapsed="false">
      <c r="A291" s="26" t="n">
        <v>109.580000000006</v>
      </c>
      <c r="B291" s="26" t="n">
        <v>5.65135945289176</v>
      </c>
      <c r="C291" s="26" t="n">
        <v>1.17283003058649</v>
      </c>
      <c r="E291" s="75" t="n">
        <v>98463.3564</v>
      </c>
      <c r="F291" s="75" t="n">
        <v>-15025.3802</v>
      </c>
      <c r="G291" s="75" t="n">
        <v>262028.744</v>
      </c>
      <c r="H291" s="75" t="n">
        <v>1078209.16</v>
      </c>
      <c r="I291" s="75" t="n">
        <v>2248048.86</v>
      </c>
      <c r="J291" s="75" t="n">
        <v>-25909.6121</v>
      </c>
      <c r="K291" s="75"/>
      <c r="L291" s="75" t="n">
        <v>36940.9034</v>
      </c>
      <c r="M291" s="75" t="n">
        <v>14487.9153</v>
      </c>
      <c r="N291" s="75" t="n">
        <v>95655.7609</v>
      </c>
      <c r="O291" s="75" t="n">
        <v>-119308.085</v>
      </c>
      <c r="P291" s="75" t="n">
        <v>525623.555</v>
      </c>
      <c r="Q291" s="75" t="n">
        <v>-9603.2569</v>
      </c>
      <c r="R291" s="75"/>
      <c r="S291" s="75" t="n">
        <v>12865.3495</v>
      </c>
      <c r="T291" s="75" t="n">
        <v>2020.96509</v>
      </c>
      <c r="U291" s="75" t="n">
        <v>20900.9282</v>
      </c>
      <c r="V291" s="75" t="n">
        <v>-1659.33193</v>
      </c>
      <c r="W291" s="75" t="n">
        <v>72981.3907</v>
      </c>
      <c r="X291" s="75" t="n">
        <v>-2131.83781</v>
      </c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</row>
    <row r="292" customFormat="false" ht="14.5" hidden="false" customHeight="false" outlineLevel="0" collapsed="false">
      <c r="A292" s="26" t="n">
        <v>109.980000000006</v>
      </c>
      <c r="B292" s="26" t="n">
        <v>5.57902403736922</v>
      </c>
      <c r="C292" s="26" t="n">
        <v>1.17283003058649</v>
      </c>
      <c r="E292" s="75" t="n">
        <v>118497.421</v>
      </c>
      <c r="F292" s="75" t="n">
        <v>3477.10929</v>
      </c>
      <c r="G292" s="75" t="n">
        <v>233412.26</v>
      </c>
      <c r="H292" s="75" t="n">
        <v>919612.999</v>
      </c>
      <c r="I292" s="75" t="n">
        <v>2678646.39</v>
      </c>
      <c r="J292" s="75" t="n">
        <v>-28801.4019</v>
      </c>
      <c r="K292" s="75"/>
      <c r="L292" s="75" t="n">
        <v>38842.7214</v>
      </c>
      <c r="M292" s="75" t="n">
        <v>19308.8787</v>
      </c>
      <c r="N292" s="75" t="n">
        <v>87420.2113</v>
      </c>
      <c r="O292" s="75" t="n">
        <v>-131729.33</v>
      </c>
      <c r="P292" s="75" t="n">
        <v>716339.335</v>
      </c>
      <c r="Q292" s="75" t="n">
        <v>-9918.38216</v>
      </c>
      <c r="R292" s="75"/>
      <c r="S292" s="75" t="n">
        <v>20954.5335</v>
      </c>
      <c r="T292" s="75" t="n">
        <v>1058.51473</v>
      </c>
      <c r="U292" s="75" t="n">
        <v>19312.0236</v>
      </c>
      <c r="V292" s="75" t="n">
        <v>5032.24679</v>
      </c>
      <c r="W292" s="75" t="n">
        <v>117105.751</v>
      </c>
      <c r="X292" s="75" t="n">
        <v>-3068.50418</v>
      </c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</row>
    <row r="293" customFormat="false" ht="14.5" hidden="false" customHeight="false" outlineLevel="0" collapsed="false">
      <c r="A293" s="26" t="n">
        <v>110.320000000006</v>
      </c>
      <c r="B293" s="26" t="n">
        <v>5.5366901434928</v>
      </c>
      <c r="C293" s="26" t="n">
        <v>1.17283003058649</v>
      </c>
      <c r="E293" s="75" t="n">
        <v>139856.486</v>
      </c>
      <c r="F293" s="75" t="n">
        <v>17899.0177</v>
      </c>
      <c r="G293" s="75" t="n">
        <v>208245.903</v>
      </c>
      <c r="H293" s="75" t="n">
        <v>706422.212</v>
      </c>
      <c r="I293" s="75" t="n">
        <v>3134574.22</v>
      </c>
      <c r="J293" s="75" t="n">
        <v>-32317.3742</v>
      </c>
      <c r="K293" s="75"/>
      <c r="L293" s="75" t="n">
        <v>40037.2417</v>
      </c>
      <c r="M293" s="75" t="n">
        <v>24849.6425</v>
      </c>
      <c r="N293" s="75" t="n">
        <v>80849.297</v>
      </c>
      <c r="O293" s="75" t="n">
        <v>-184372.107</v>
      </c>
      <c r="P293" s="75" t="n">
        <v>728313.122</v>
      </c>
      <c r="Q293" s="75" t="n">
        <v>-8910.87819</v>
      </c>
      <c r="R293" s="75"/>
      <c r="S293" s="75" t="n">
        <v>20385.7909</v>
      </c>
      <c r="T293" s="75" t="n">
        <v>1544.29608</v>
      </c>
      <c r="U293" s="75" t="n">
        <v>18086.2171</v>
      </c>
      <c r="V293" s="75" t="n">
        <v>2055.24251</v>
      </c>
      <c r="W293" s="75" t="n">
        <v>105591.722</v>
      </c>
      <c r="X293" s="75" t="n">
        <v>-1564.22737</v>
      </c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</row>
    <row r="294" customFormat="false" ht="14.5" hidden="false" customHeight="false" outlineLevel="0" collapsed="false">
      <c r="A294" s="26" t="n">
        <v>110.520000000006</v>
      </c>
      <c r="B294" s="26" t="n">
        <v>5.51382323555109</v>
      </c>
      <c r="C294" s="26" t="n">
        <v>1.17283003058649</v>
      </c>
      <c r="E294" s="75" t="n">
        <v>144672.446</v>
      </c>
      <c r="F294" s="75" t="n">
        <v>22288.3662</v>
      </c>
      <c r="G294" s="75" t="n">
        <v>190900.548</v>
      </c>
      <c r="H294" s="75" t="n">
        <v>577955.803</v>
      </c>
      <c r="I294" s="75" t="n">
        <v>3290295.6</v>
      </c>
      <c r="J294" s="75" t="n">
        <v>-33846.9174</v>
      </c>
      <c r="K294" s="75"/>
      <c r="L294" s="75" t="n">
        <v>40102.0203</v>
      </c>
      <c r="M294" s="75" t="n">
        <v>28188.689</v>
      </c>
      <c r="N294" s="75" t="n">
        <v>76235.0373</v>
      </c>
      <c r="O294" s="75" t="n">
        <v>-252169.258</v>
      </c>
      <c r="P294" s="75" t="n">
        <v>718718.268</v>
      </c>
      <c r="Q294" s="75" t="n">
        <v>-11419.867</v>
      </c>
      <c r="R294" s="75"/>
      <c r="S294" s="75" t="n">
        <v>20286.4754</v>
      </c>
      <c r="T294" s="75" t="n">
        <v>3609.01911</v>
      </c>
      <c r="U294" s="75" t="n">
        <v>17037.3649</v>
      </c>
      <c r="V294" s="75" t="n">
        <v>-6850.70419</v>
      </c>
      <c r="W294" s="75" t="n">
        <v>114767.676</v>
      </c>
      <c r="X294" s="75" t="n">
        <v>-2518.15082</v>
      </c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</row>
    <row r="295" customFormat="false" ht="14.5" hidden="false" customHeight="false" outlineLevel="0" collapsed="false">
      <c r="A295" s="26" t="n">
        <v>110.720000000006</v>
      </c>
      <c r="B295" s="26" t="n">
        <v>5.47581139150646</v>
      </c>
      <c r="C295" s="26" t="n">
        <v>1.17283003058649</v>
      </c>
      <c r="E295" s="75" t="n">
        <v>152335.313</v>
      </c>
      <c r="F295" s="75" t="n">
        <v>29842.1759</v>
      </c>
      <c r="G295" s="75" t="n">
        <v>173940.639</v>
      </c>
      <c r="H295" s="75" t="n">
        <v>360782.408</v>
      </c>
      <c r="I295" s="75" t="n">
        <v>3419504.81</v>
      </c>
      <c r="J295" s="75" t="n">
        <v>-37390.9503</v>
      </c>
      <c r="K295" s="75"/>
      <c r="L295" s="75" t="n">
        <v>39017.0821</v>
      </c>
      <c r="M295" s="75" t="n">
        <v>30976.9845</v>
      </c>
      <c r="N295" s="75" t="n">
        <v>72312.8555</v>
      </c>
      <c r="O295" s="75" t="n">
        <v>-299992.153</v>
      </c>
      <c r="P295" s="75" t="n">
        <v>642834.345</v>
      </c>
      <c r="Q295" s="75" t="n">
        <v>-12959.0757</v>
      </c>
      <c r="R295" s="75"/>
      <c r="S295" s="75" t="n">
        <v>16537.7702</v>
      </c>
      <c r="T295" s="75" t="n">
        <v>4907.48289</v>
      </c>
      <c r="U295" s="75" t="n">
        <v>16453.0895</v>
      </c>
      <c r="V295" s="75" t="n">
        <v>-14058.2981</v>
      </c>
      <c r="W295" s="75" t="n">
        <v>94464.7427</v>
      </c>
      <c r="X295" s="75" t="n">
        <v>-2747.27546</v>
      </c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</row>
    <row r="296" customFormat="false" ht="14.5" hidden="false" customHeight="false" outlineLevel="0" collapsed="false">
      <c r="A296" s="26" t="n">
        <v>110.920000000006</v>
      </c>
      <c r="B296" s="26" t="n">
        <v>5.43545669438965</v>
      </c>
      <c r="C296" s="26" t="n">
        <v>1.17283003058649</v>
      </c>
      <c r="E296" s="75" t="n">
        <v>153932.696</v>
      </c>
      <c r="F296" s="75" t="n">
        <v>38551.5874</v>
      </c>
      <c r="G296" s="75" t="n">
        <v>155191.49</v>
      </c>
      <c r="H296" s="75" t="n">
        <v>18649.7926</v>
      </c>
      <c r="I296" s="75" t="n">
        <v>3378028.49</v>
      </c>
      <c r="J296" s="75" t="n">
        <v>-39125.1085</v>
      </c>
      <c r="K296" s="75"/>
      <c r="L296" s="75" t="n">
        <v>32276.1725</v>
      </c>
      <c r="M296" s="75" t="n">
        <v>33195.5858</v>
      </c>
      <c r="N296" s="75" t="n">
        <v>67639.7275</v>
      </c>
      <c r="O296" s="75" t="n">
        <v>-323750.192</v>
      </c>
      <c r="P296" s="75" t="n">
        <v>532184.299</v>
      </c>
      <c r="Q296" s="75" t="n">
        <v>-10974.6116</v>
      </c>
      <c r="R296" s="75"/>
      <c r="S296" s="75" t="n">
        <v>13589.7873</v>
      </c>
      <c r="T296" s="75" t="n">
        <v>5139.23895</v>
      </c>
      <c r="U296" s="75" t="n">
        <v>15523.6664</v>
      </c>
      <c r="V296" s="75" t="n">
        <v>-15662.2828</v>
      </c>
      <c r="W296" s="75" t="n">
        <v>78179.2472</v>
      </c>
      <c r="X296" s="75" t="n">
        <v>-1708.39096</v>
      </c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</row>
    <row r="297" customFormat="false" ht="14.5" hidden="false" customHeight="false" outlineLevel="0" collapsed="false">
      <c r="A297" s="26" t="n">
        <v>111.120000000006</v>
      </c>
      <c r="B297" s="26" t="n">
        <v>5.403849372579</v>
      </c>
      <c r="C297" s="26" t="n">
        <v>1.17283003058649</v>
      </c>
      <c r="E297" s="75" t="n">
        <v>148555.583</v>
      </c>
      <c r="F297" s="75" t="n">
        <v>49345.8251</v>
      </c>
      <c r="G297" s="75" t="n">
        <v>136259.232</v>
      </c>
      <c r="H297" s="75" t="n">
        <v>-358012.951</v>
      </c>
      <c r="I297" s="75" t="n">
        <v>3164808.13</v>
      </c>
      <c r="J297" s="75" t="n">
        <v>-36594.704</v>
      </c>
      <c r="K297" s="75"/>
      <c r="L297" s="75" t="n">
        <v>24381.2613</v>
      </c>
      <c r="M297" s="75" t="n">
        <v>33333.6938</v>
      </c>
      <c r="N297" s="75" t="n">
        <v>62958.6557</v>
      </c>
      <c r="O297" s="75" t="n">
        <v>-332922.864</v>
      </c>
      <c r="P297" s="75" t="n">
        <v>454365.211</v>
      </c>
      <c r="Q297" s="75" t="n">
        <v>-9682.70869</v>
      </c>
      <c r="R297" s="75"/>
      <c r="S297" s="75" t="n">
        <v>13380.2411</v>
      </c>
      <c r="T297" s="75" t="n">
        <v>5386.39162</v>
      </c>
      <c r="U297" s="75" t="n">
        <v>14693.5226</v>
      </c>
      <c r="V297" s="75" t="n">
        <v>-16285.7505</v>
      </c>
      <c r="W297" s="75" t="n">
        <v>81101.4853</v>
      </c>
      <c r="X297" s="75" t="n">
        <v>-1759.25314</v>
      </c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</row>
    <row r="298" customFormat="false" ht="14.5" hidden="false" customHeight="false" outlineLevel="0" collapsed="false">
      <c r="A298" s="26" t="n">
        <v>111.320000000006</v>
      </c>
      <c r="B298" s="26" t="n">
        <v>5.36280882588283</v>
      </c>
      <c r="C298" s="26" t="n">
        <v>1.17283003058649</v>
      </c>
      <c r="E298" s="75" t="n">
        <v>146982.209</v>
      </c>
      <c r="F298" s="75" t="n">
        <v>55616.1683</v>
      </c>
      <c r="G298" s="75" t="n">
        <v>117686.648</v>
      </c>
      <c r="H298" s="75" t="n">
        <v>-540259.689</v>
      </c>
      <c r="I298" s="75" t="n">
        <v>3081053.46</v>
      </c>
      <c r="J298" s="75" t="n">
        <v>-34807.044</v>
      </c>
      <c r="K298" s="75"/>
      <c r="L298" s="75" t="n">
        <v>22284.9922</v>
      </c>
      <c r="M298" s="75" t="n">
        <v>33287.1321</v>
      </c>
      <c r="N298" s="75" t="n">
        <v>57992.6209</v>
      </c>
      <c r="O298" s="75" t="n">
        <v>-328260.316</v>
      </c>
      <c r="P298" s="75" t="n">
        <v>418601.752</v>
      </c>
      <c r="Q298" s="75" t="n">
        <v>-9225.87096</v>
      </c>
      <c r="R298" s="75"/>
      <c r="S298" s="75" t="n">
        <v>12000.7157</v>
      </c>
      <c r="T298" s="75" t="n">
        <v>5180.15899</v>
      </c>
      <c r="U298" s="75" t="n">
        <v>13667.6169</v>
      </c>
      <c r="V298" s="75" t="n">
        <v>-16190.7739</v>
      </c>
      <c r="W298" s="75" t="n">
        <v>71159.5376</v>
      </c>
      <c r="X298" s="75" t="n">
        <v>-1638.15748</v>
      </c>
      <c r="Y298" s="75"/>
      <c r="Z298" s="75"/>
      <c r="AA298" s="75"/>
      <c r="AB298" s="75"/>
      <c r="AC298" s="75"/>
      <c r="AD298" s="75"/>
      <c r="AE298" s="75"/>
      <c r="AF298" s="75"/>
      <c r="AG298" s="75"/>
      <c r="AH298" s="75"/>
      <c r="AI298" s="75"/>
      <c r="AJ298" s="75"/>
      <c r="AK298" s="75"/>
      <c r="AL298" s="75"/>
      <c r="AM298" s="75"/>
      <c r="AN298" s="75"/>
      <c r="AO298" s="75"/>
      <c r="AP298" s="75"/>
      <c r="AQ298" s="75"/>
      <c r="AR298" s="75"/>
      <c r="AS298" s="75"/>
      <c r="AT298" s="75"/>
      <c r="AU298" s="75"/>
      <c r="AV298" s="75"/>
      <c r="AW298" s="75"/>
      <c r="AX298" s="75"/>
      <c r="AY298" s="75"/>
      <c r="AZ298" s="75"/>
      <c r="BA298" s="75"/>
      <c r="BB298" s="75"/>
      <c r="BC298" s="75"/>
      <c r="BD298" s="75"/>
      <c r="BE298" s="75"/>
      <c r="BF298" s="75"/>
      <c r="BG298" s="75"/>
      <c r="BH298" s="75"/>
      <c r="BI298" s="75"/>
      <c r="BJ298" s="75"/>
      <c r="BK298" s="75"/>
      <c r="BL298" s="75"/>
      <c r="BM298" s="75"/>
      <c r="BN298" s="75"/>
    </row>
    <row r="299" customFormat="false" ht="14.5" hidden="false" customHeight="false" outlineLevel="0" collapsed="false">
      <c r="A299" s="26" t="n">
        <v>111.520000000006</v>
      </c>
      <c r="B299" s="26" t="n">
        <v>5.33582652443673</v>
      </c>
      <c r="C299" s="26" t="n">
        <v>1.17283003058649</v>
      </c>
      <c r="E299" s="75" t="n">
        <v>150984.424</v>
      </c>
      <c r="F299" s="75" t="n">
        <v>43104.2025</v>
      </c>
      <c r="G299" s="75" t="n">
        <v>97905.1952</v>
      </c>
      <c r="H299" s="75" t="n">
        <v>-312508.047</v>
      </c>
      <c r="I299" s="75" t="n">
        <v>3220884.05</v>
      </c>
      <c r="J299" s="75" t="n">
        <v>-41949.9662</v>
      </c>
      <c r="K299" s="75"/>
      <c r="L299" s="75" t="n">
        <v>25128.376</v>
      </c>
      <c r="M299" s="75" t="n">
        <v>33131.7703</v>
      </c>
      <c r="N299" s="75" t="n">
        <v>52609.1398</v>
      </c>
      <c r="O299" s="75" t="n">
        <v>-347330.338</v>
      </c>
      <c r="P299" s="75" t="n">
        <v>372562.332</v>
      </c>
      <c r="Q299" s="75" t="n">
        <v>-12228.1985</v>
      </c>
      <c r="R299" s="75"/>
      <c r="S299" s="75" t="n">
        <v>8478.97171</v>
      </c>
      <c r="T299" s="75" t="n">
        <v>6121.46537</v>
      </c>
      <c r="U299" s="75" t="n">
        <v>12531.3605</v>
      </c>
      <c r="V299" s="75" t="n">
        <v>-22476.2475</v>
      </c>
      <c r="W299" s="75" t="n">
        <v>51311.3073</v>
      </c>
      <c r="X299" s="75" t="n">
        <v>-2074.22958</v>
      </c>
      <c r="Y299" s="75"/>
      <c r="Z299" s="75"/>
      <c r="AA299" s="75"/>
      <c r="AB299" s="75"/>
      <c r="AC299" s="75"/>
      <c r="AD299" s="75"/>
      <c r="AE299" s="75"/>
      <c r="AF299" s="75"/>
      <c r="AG299" s="75"/>
      <c r="AH299" s="75"/>
      <c r="AI299" s="75"/>
      <c r="AJ299" s="75"/>
      <c r="AK299" s="75"/>
      <c r="AL299" s="75"/>
      <c r="AM299" s="75"/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</row>
    <row r="300" customFormat="false" ht="14.5" hidden="false" customHeight="false" outlineLevel="0" collapsed="false">
      <c r="A300" s="26" t="n">
        <v>111.720000000006</v>
      </c>
      <c r="B300" s="26" t="n">
        <v>5.26624379869722</v>
      </c>
      <c r="C300" s="26" t="n">
        <v>1.17283003058649</v>
      </c>
      <c r="E300" s="75" t="n">
        <v>136754.297</v>
      </c>
      <c r="F300" s="75" t="n">
        <v>36279.4411</v>
      </c>
      <c r="G300" s="75" t="n">
        <v>81373.4179</v>
      </c>
      <c r="H300" s="75" t="n">
        <v>-339049.072</v>
      </c>
      <c r="I300" s="75" t="n">
        <v>3133190.61</v>
      </c>
      <c r="J300" s="75" t="n">
        <v>-42924.8513</v>
      </c>
      <c r="K300" s="75"/>
      <c r="L300" s="75" t="n">
        <v>24753.7442</v>
      </c>
      <c r="M300" s="75" t="n">
        <v>34241.2274</v>
      </c>
      <c r="N300" s="75" t="n">
        <v>48429.6297</v>
      </c>
      <c r="O300" s="75" t="n">
        <v>-346322.995</v>
      </c>
      <c r="P300" s="75" t="n">
        <v>387700.944</v>
      </c>
      <c r="Q300" s="75" t="n">
        <v>-12011.8405</v>
      </c>
      <c r="R300" s="75"/>
      <c r="S300" s="75" t="n">
        <v>9242.00194</v>
      </c>
      <c r="T300" s="75" t="n">
        <v>6244.72711</v>
      </c>
      <c r="U300" s="75" t="n">
        <v>11882.2695</v>
      </c>
      <c r="V300" s="75" t="n">
        <v>-25004.8227</v>
      </c>
      <c r="W300" s="75" t="n">
        <v>54071.4779</v>
      </c>
      <c r="X300" s="75" t="n">
        <v>-2341.56821</v>
      </c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</row>
    <row r="301" customFormat="false" ht="14.5" hidden="false" customHeight="false" outlineLevel="0" collapsed="false">
      <c r="A301" s="26" t="n">
        <v>111.920000000006</v>
      </c>
      <c r="B301" s="26" t="n">
        <v>5.22918186138114</v>
      </c>
      <c r="C301" s="26" t="n">
        <v>1.17283003058649</v>
      </c>
      <c r="E301" s="75" t="n">
        <v>140119.362</v>
      </c>
      <c r="F301" s="75" t="n">
        <v>49862.9613</v>
      </c>
      <c r="G301" s="75" t="n">
        <v>55628.4743</v>
      </c>
      <c r="H301" s="75" t="n">
        <v>-444770.178</v>
      </c>
      <c r="I301" s="75" t="n">
        <v>2995238.33</v>
      </c>
      <c r="J301" s="75" t="n">
        <v>-35262.4834</v>
      </c>
      <c r="K301" s="75"/>
      <c r="L301" s="75" t="n">
        <v>22771.8826</v>
      </c>
      <c r="M301" s="75" t="n">
        <v>31634.2523</v>
      </c>
      <c r="N301" s="75" t="n">
        <v>41877.0165</v>
      </c>
      <c r="O301" s="75" t="n">
        <v>-323209.926</v>
      </c>
      <c r="P301" s="75" t="n">
        <v>412756.106</v>
      </c>
      <c r="Q301" s="75" t="n">
        <v>-10027.7531</v>
      </c>
      <c r="R301" s="75"/>
      <c r="S301" s="75" t="n">
        <v>11103.8201</v>
      </c>
      <c r="T301" s="75" t="n">
        <v>5501.17879</v>
      </c>
      <c r="U301" s="75" t="n">
        <v>10855.9411</v>
      </c>
      <c r="V301" s="75" t="n">
        <v>-20131.3729</v>
      </c>
      <c r="W301" s="75" t="n">
        <v>64618.7541</v>
      </c>
      <c r="X301" s="75" t="n">
        <v>-2135.20433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/>
      <c r="AO301" s="75"/>
      <c r="AP301" s="75"/>
      <c r="AQ301" s="75"/>
      <c r="AR301" s="75"/>
      <c r="AS301" s="75"/>
      <c r="AT301" s="75"/>
      <c r="AU301" s="75"/>
      <c r="AV301" s="75"/>
      <c r="AW301" s="75"/>
      <c r="AX301" s="75"/>
      <c r="AY301" s="75"/>
      <c r="AZ301" s="75"/>
      <c r="BA301" s="75"/>
      <c r="BB301" s="75"/>
      <c r="BC301" s="75"/>
      <c r="BD301" s="75"/>
      <c r="BE301" s="75"/>
      <c r="BF301" s="75"/>
      <c r="BG301" s="75"/>
      <c r="BH301" s="75"/>
      <c r="BI301" s="75"/>
      <c r="BJ301" s="75"/>
      <c r="BK301" s="75"/>
      <c r="BL301" s="75"/>
      <c r="BM301" s="75"/>
      <c r="BN301" s="75"/>
    </row>
    <row r="302" customFormat="false" ht="14.5" hidden="false" customHeight="false" outlineLevel="0" collapsed="false">
      <c r="A302" s="26" t="n">
        <v>112.120000000006</v>
      </c>
      <c r="B302" s="26" t="n">
        <v>5.18778696893657</v>
      </c>
      <c r="C302" s="26" t="n">
        <v>1.17283003058649</v>
      </c>
      <c r="E302" s="75" t="n">
        <v>135004.309</v>
      </c>
      <c r="F302" s="75" t="n">
        <v>38476.4389</v>
      </c>
      <c r="G302" s="75" t="n">
        <v>42491.3274</v>
      </c>
      <c r="H302" s="75" t="n">
        <v>-282662.33</v>
      </c>
      <c r="I302" s="75" t="n">
        <v>2887322.17</v>
      </c>
      <c r="J302" s="75" t="n">
        <v>-37718.7458</v>
      </c>
      <c r="K302" s="75"/>
      <c r="L302" s="75" t="n">
        <v>20890.9758</v>
      </c>
      <c r="M302" s="75" t="n">
        <v>30767.5381</v>
      </c>
      <c r="N302" s="75" t="n">
        <v>37844.3607</v>
      </c>
      <c r="O302" s="75" t="n">
        <v>-306880.536</v>
      </c>
      <c r="P302" s="75" t="n">
        <v>397049.114</v>
      </c>
      <c r="Q302" s="75" t="n">
        <v>-10156.9296</v>
      </c>
      <c r="R302" s="75"/>
      <c r="S302" s="75" t="n">
        <v>12046.5363</v>
      </c>
      <c r="T302" s="75" t="n">
        <v>4684.97617</v>
      </c>
      <c r="U302" s="75" t="n">
        <v>9757.60344</v>
      </c>
      <c r="V302" s="75" t="n">
        <v>-15397.9074</v>
      </c>
      <c r="W302" s="75" t="n">
        <v>63761.4162</v>
      </c>
      <c r="X302" s="75" t="n">
        <v>-2579.63927</v>
      </c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</row>
    <row r="303" customFormat="false" ht="14.5" hidden="false" customHeight="false" outlineLevel="0" collapsed="false">
      <c r="A303" s="26" t="n">
        <v>112.320000000006</v>
      </c>
      <c r="B303" s="26" t="n">
        <v>5.13207705065674</v>
      </c>
      <c r="C303" s="26" t="n">
        <v>1.17283003058649</v>
      </c>
      <c r="E303" s="75" t="n">
        <v>125365.635</v>
      </c>
      <c r="F303" s="75" t="n">
        <v>33272.5835</v>
      </c>
      <c r="G303" s="75" t="n">
        <v>24110.3406</v>
      </c>
      <c r="H303" s="75" t="n">
        <v>-99094.1844</v>
      </c>
      <c r="I303" s="75" t="n">
        <v>2779765.02</v>
      </c>
      <c r="J303" s="75" t="n">
        <v>-41975.2274</v>
      </c>
      <c r="K303" s="75"/>
      <c r="L303" s="75" t="n">
        <v>25722.1732</v>
      </c>
      <c r="M303" s="75" t="n">
        <v>28521.2844</v>
      </c>
      <c r="N303" s="75" t="n">
        <v>33043.4217</v>
      </c>
      <c r="O303" s="75" t="n">
        <v>-304380.389</v>
      </c>
      <c r="P303" s="75" t="n">
        <v>377131.61</v>
      </c>
      <c r="Q303" s="75" t="n">
        <v>-15080.7688</v>
      </c>
      <c r="R303" s="75"/>
      <c r="S303" s="75" t="n">
        <v>10295.2461</v>
      </c>
      <c r="T303" s="75" t="n">
        <v>4912.95323</v>
      </c>
      <c r="U303" s="75" t="n">
        <v>8879.34933</v>
      </c>
      <c r="V303" s="75" t="n">
        <v>-16570.0799</v>
      </c>
      <c r="W303" s="75" t="n">
        <v>54004.7918</v>
      </c>
      <c r="X303" s="75" t="n">
        <v>-1847.282</v>
      </c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</row>
    <row r="304" customFormat="false" ht="14.5" hidden="false" customHeight="false" outlineLevel="0" collapsed="false">
      <c r="A304" s="26" t="n">
        <v>112.520000000006</v>
      </c>
      <c r="B304" s="26" t="n">
        <v>5.07583537024725</v>
      </c>
      <c r="C304" s="26" t="n">
        <v>1.17283003058649</v>
      </c>
      <c r="E304" s="75" t="n">
        <v>117913.886</v>
      </c>
      <c r="F304" s="75" t="n">
        <v>31516.137</v>
      </c>
      <c r="G304" s="75" t="n">
        <v>6034.95458</v>
      </c>
      <c r="H304" s="75" t="n">
        <v>-57537.3549</v>
      </c>
      <c r="I304" s="75" t="n">
        <v>2562176.99</v>
      </c>
      <c r="J304" s="75" t="n">
        <v>-29346.1744</v>
      </c>
      <c r="K304" s="75"/>
      <c r="L304" s="75" t="n">
        <v>23721.3052</v>
      </c>
      <c r="M304" s="75" t="n">
        <v>24834.6621</v>
      </c>
      <c r="N304" s="75" t="n">
        <v>28283.7712</v>
      </c>
      <c r="O304" s="75" t="n">
        <v>-247132.791</v>
      </c>
      <c r="P304" s="75" t="n">
        <v>417685.888</v>
      </c>
      <c r="Q304" s="75" t="n">
        <v>-10094.4595</v>
      </c>
      <c r="R304" s="75"/>
      <c r="S304" s="75" t="n">
        <v>11503.5472</v>
      </c>
      <c r="T304" s="75" t="n">
        <v>3855.69192</v>
      </c>
      <c r="U304" s="75" t="n">
        <v>7999.05831</v>
      </c>
      <c r="V304" s="75" t="n">
        <v>-13197.0332</v>
      </c>
      <c r="W304" s="75" t="n">
        <v>65466.8175</v>
      </c>
      <c r="X304" s="75" t="n">
        <v>-2398.92221</v>
      </c>
      <c r="Y304" s="75"/>
      <c r="Z304" s="75"/>
      <c r="AA304" s="75"/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/>
      <c r="AN304" s="75"/>
      <c r="AO304" s="75"/>
      <c r="AP304" s="75"/>
      <c r="AQ304" s="75"/>
      <c r="AR304" s="75"/>
      <c r="AS304" s="75"/>
      <c r="AT304" s="75"/>
      <c r="AU304" s="75"/>
      <c r="AV304" s="75"/>
      <c r="AW304" s="75"/>
      <c r="AX304" s="75"/>
      <c r="AY304" s="75"/>
      <c r="AZ304" s="75"/>
      <c r="BA304" s="75"/>
      <c r="BB304" s="75"/>
      <c r="BC304" s="75"/>
      <c r="BD304" s="75"/>
      <c r="BE304" s="75"/>
      <c r="BF304" s="75"/>
      <c r="BG304" s="75"/>
      <c r="BH304" s="75"/>
      <c r="BI304" s="75"/>
      <c r="BJ304" s="75"/>
      <c r="BK304" s="75"/>
      <c r="BL304" s="75"/>
      <c r="BM304" s="75"/>
      <c r="BN304" s="75"/>
    </row>
    <row r="305" customFormat="false" ht="14.5" hidden="false" customHeight="false" outlineLevel="0" collapsed="false">
      <c r="A305" s="26" t="n">
        <v>112.720000000006</v>
      </c>
      <c r="B305" s="26" t="n">
        <v>5.04390073674684</v>
      </c>
      <c r="C305" s="26" t="n">
        <v>1.17283003058649</v>
      </c>
      <c r="E305" s="75" t="n">
        <v>110334.564</v>
      </c>
      <c r="F305" s="75" t="n">
        <v>26878.7753</v>
      </c>
      <c r="G305" s="75" t="n">
        <v>-8464.53783</v>
      </c>
      <c r="H305" s="75" t="n">
        <v>121493.181</v>
      </c>
      <c r="I305" s="75" t="n">
        <v>2440823.96</v>
      </c>
      <c r="J305" s="75" t="n">
        <v>-27348.703</v>
      </c>
      <c r="K305" s="75"/>
      <c r="L305" s="75" t="n">
        <v>26173.8454</v>
      </c>
      <c r="M305" s="75" t="n">
        <v>21571.8605</v>
      </c>
      <c r="N305" s="75" t="n">
        <v>24151.6956</v>
      </c>
      <c r="O305" s="75" t="n">
        <v>-207727.423</v>
      </c>
      <c r="P305" s="75" t="n">
        <v>428169.882</v>
      </c>
      <c r="Q305" s="75" t="n">
        <v>-7644.15428</v>
      </c>
      <c r="R305" s="75"/>
      <c r="S305" s="75" t="n">
        <v>10176.6741</v>
      </c>
      <c r="T305" s="75" t="n">
        <v>3416.52412</v>
      </c>
      <c r="U305" s="75" t="n">
        <v>7075.41673</v>
      </c>
      <c r="V305" s="75" t="n">
        <v>-12037.623</v>
      </c>
      <c r="W305" s="75" t="n">
        <v>55851.2514</v>
      </c>
      <c r="X305" s="75" t="n">
        <v>-1837.42639</v>
      </c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</row>
    <row r="306" customFormat="false" ht="14.5" hidden="false" customHeight="false" outlineLevel="0" collapsed="false">
      <c r="A306" s="26" t="n">
        <v>112.920000000006</v>
      </c>
      <c r="B306" s="26" t="n">
        <v>5.00722281484364</v>
      </c>
      <c r="C306" s="26" t="n">
        <v>1.17283003058649</v>
      </c>
      <c r="E306" s="75" t="n">
        <v>102561.192</v>
      </c>
      <c r="F306" s="75" t="n">
        <v>-2719.02586</v>
      </c>
      <c r="G306" s="75" t="n">
        <v>-23522.7839</v>
      </c>
      <c r="H306" s="75" t="n">
        <v>549178.518</v>
      </c>
      <c r="I306" s="75" t="n">
        <v>2384809.49</v>
      </c>
      <c r="J306" s="75" t="n">
        <v>-51351.8204</v>
      </c>
      <c r="K306" s="75"/>
      <c r="L306" s="75" t="n">
        <v>30787.7241</v>
      </c>
      <c r="M306" s="75" t="n">
        <v>19413.4419</v>
      </c>
      <c r="N306" s="75" t="n">
        <v>20037.8535</v>
      </c>
      <c r="O306" s="75" t="n">
        <v>-202921.039</v>
      </c>
      <c r="P306" s="75" t="n">
        <v>449328.178</v>
      </c>
      <c r="Q306" s="75" t="n">
        <v>-8370.40731</v>
      </c>
      <c r="R306" s="75"/>
      <c r="S306" s="75" t="n">
        <v>9570.91419</v>
      </c>
      <c r="T306" s="75" t="n">
        <v>3787.56458</v>
      </c>
      <c r="U306" s="75" t="n">
        <v>6232.91539</v>
      </c>
      <c r="V306" s="75" t="n">
        <v>-15259.4622</v>
      </c>
      <c r="W306" s="75" t="n">
        <v>47280.7129</v>
      </c>
      <c r="X306" s="75" t="n">
        <v>-1683.13446</v>
      </c>
      <c r="Y306" s="75"/>
      <c r="Z306" s="75"/>
      <c r="AA306" s="75"/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/>
      <c r="AO306" s="75"/>
      <c r="AP306" s="75"/>
      <c r="AQ306" s="75"/>
      <c r="AR306" s="75"/>
      <c r="AS306" s="75"/>
      <c r="AT306" s="75"/>
      <c r="AU306" s="75"/>
      <c r="AV306" s="75"/>
      <c r="AW306" s="75"/>
      <c r="AX306" s="75"/>
      <c r="AY306" s="75"/>
      <c r="AZ306" s="75"/>
      <c r="BA306" s="75"/>
      <c r="BB306" s="75"/>
      <c r="BC306" s="75"/>
      <c r="BD306" s="75"/>
      <c r="BE306" s="75"/>
      <c r="BF306" s="75"/>
      <c r="BG306" s="75"/>
      <c r="BH306" s="75"/>
      <c r="BI306" s="75"/>
      <c r="BJ306" s="75"/>
      <c r="BK306" s="75"/>
      <c r="BL306" s="75"/>
      <c r="BM306" s="75"/>
      <c r="BN306" s="75"/>
    </row>
    <row r="307" customFormat="false" ht="14.5" hidden="false" customHeight="false" outlineLevel="0" collapsed="false">
      <c r="A307" s="26" t="n">
        <v>113.120000000005</v>
      </c>
      <c r="B307" s="26" t="n">
        <v>4.96352612175292</v>
      </c>
      <c r="C307" s="26" t="n">
        <v>1.17283003058649</v>
      </c>
      <c r="E307" s="75" t="n">
        <v>92258.0623</v>
      </c>
      <c r="F307" s="75" t="n">
        <v>5588.50568</v>
      </c>
      <c r="G307" s="75" t="n">
        <v>-35306.9204</v>
      </c>
      <c r="H307" s="75" t="n">
        <v>639074.69</v>
      </c>
      <c r="I307" s="75" t="n">
        <v>2187604.03</v>
      </c>
      <c r="J307" s="75" t="n">
        <v>-20818.4392</v>
      </c>
      <c r="K307" s="75"/>
      <c r="L307" s="75" t="n">
        <v>30830.6564</v>
      </c>
      <c r="M307" s="75" t="n">
        <v>15350.046</v>
      </c>
      <c r="N307" s="75" t="n">
        <v>17161.3006</v>
      </c>
      <c r="O307" s="75" t="n">
        <v>-155097.776</v>
      </c>
      <c r="P307" s="75" t="n">
        <v>470233.525</v>
      </c>
      <c r="Q307" s="75" t="n">
        <v>-7787.74569</v>
      </c>
      <c r="R307" s="75"/>
      <c r="S307" s="75" t="n">
        <v>10839.78</v>
      </c>
      <c r="T307" s="75" t="n">
        <v>2956.00481</v>
      </c>
      <c r="U307" s="75" t="n">
        <v>5925.18953</v>
      </c>
      <c r="V307" s="75" t="n">
        <v>-11731.9491</v>
      </c>
      <c r="W307" s="75" t="n">
        <v>66787.0289</v>
      </c>
      <c r="X307" s="75" t="n">
        <v>-1724.10275</v>
      </c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</row>
    <row r="308" customFormat="false" ht="14.5" hidden="false" customHeight="false" outlineLevel="0" collapsed="false">
      <c r="A308" s="26" t="n">
        <v>113.320000000005</v>
      </c>
      <c r="B308" s="26" t="n">
        <v>4.93261561211411</v>
      </c>
      <c r="C308" s="26" t="n">
        <v>1.17283003058649</v>
      </c>
      <c r="E308" s="75" t="n">
        <v>75780.309</v>
      </c>
      <c r="F308" s="75" t="n">
        <v>12080.0082</v>
      </c>
      <c r="G308" s="75" t="n">
        <v>-44447.9676</v>
      </c>
      <c r="H308" s="75" t="n">
        <v>516359.127</v>
      </c>
      <c r="I308" s="75" t="n">
        <v>1791324.76</v>
      </c>
      <c r="J308" s="75" t="n">
        <v>-16646.5881</v>
      </c>
      <c r="K308" s="75"/>
      <c r="L308" s="75" t="n">
        <v>26474.541</v>
      </c>
      <c r="M308" s="75" t="n">
        <v>11421.7397</v>
      </c>
      <c r="N308" s="75" t="n">
        <v>14545.9218</v>
      </c>
      <c r="O308" s="75" t="n">
        <v>-81371.9648</v>
      </c>
      <c r="P308" s="75" t="n">
        <v>518691.755</v>
      </c>
      <c r="Q308" s="75" t="n">
        <v>-5490.42467</v>
      </c>
      <c r="R308" s="75"/>
      <c r="S308" s="75" t="n">
        <v>15268.3177</v>
      </c>
      <c r="T308" s="75" t="n">
        <v>773.782301</v>
      </c>
      <c r="U308" s="75" t="n">
        <v>5315.50721</v>
      </c>
      <c r="V308" s="75" t="n">
        <v>-180.01765</v>
      </c>
      <c r="W308" s="75" t="n">
        <v>88291.1939</v>
      </c>
      <c r="X308" s="75" t="n">
        <v>-2066.79006</v>
      </c>
      <c r="Y308" s="75"/>
      <c r="Z308" s="75"/>
      <c r="AA308" s="75"/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/>
      <c r="AV308" s="75"/>
      <c r="AW308" s="75"/>
      <c r="AX308" s="75"/>
      <c r="AY308" s="75"/>
      <c r="AZ308" s="75"/>
      <c r="BA308" s="75"/>
      <c r="BB308" s="75"/>
      <c r="BC308" s="75"/>
      <c r="BD308" s="75"/>
      <c r="BE308" s="75"/>
      <c r="BF308" s="75"/>
      <c r="BG308" s="75"/>
      <c r="BH308" s="75"/>
      <c r="BI308" s="75"/>
      <c r="BJ308" s="75"/>
      <c r="BK308" s="75"/>
      <c r="BL308" s="75"/>
      <c r="BM308" s="75"/>
      <c r="BN308" s="75"/>
    </row>
    <row r="309" customFormat="false" ht="14.5" hidden="false" customHeight="false" outlineLevel="0" collapsed="false">
      <c r="A309" s="26" t="n">
        <v>113.520000000005</v>
      </c>
      <c r="B309" s="26" t="n">
        <v>4.91051867350538</v>
      </c>
      <c r="C309" s="26" t="n">
        <v>1.17283003058649</v>
      </c>
      <c r="E309" s="75" t="n">
        <v>59571.1011</v>
      </c>
      <c r="F309" s="75" t="n">
        <v>1687.92464</v>
      </c>
      <c r="G309" s="75" t="n">
        <v>-52353.2836</v>
      </c>
      <c r="H309" s="75" t="n">
        <v>657200.698</v>
      </c>
      <c r="I309" s="75" t="n">
        <v>1518252.09</v>
      </c>
      <c r="J309" s="75" t="n">
        <v>-6027.44894</v>
      </c>
      <c r="K309" s="75"/>
      <c r="L309" s="75" t="n">
        <v>27289.1725</v>
      </c>
      <c r="M309" s="75" t="n">
        <v>8895.31069</v>
      </c>
      <c r="N309" s="75" t="n">
        <v>11906.6504</v>
      </c>
      <c r="O309" s="75" t="n">
        <v>-64851.5234</v>
      </c>
      <c r="P309" s="75" t="n">
        <v>493193.868</v>
      </c>
      <c r="Q309" s="75" t="n">
        <v>-5879.12492</v>
      </c>
      <c r="R309" s="75"/>
      <c r="S309" s="75" t="n">
        <v>13301.2144</v>
      </c>
      <c r="T309" s="75" t="n">
        <v>730.877398</v>
      </c>
      <c r="U309" s="75" t="n">
        <v>4678.14367</v>
      </c>
      <c r="V309" s="75" t="n">
        <v>-643.982048</v>
      </c>
      <c r="W309" s="75" t="n">
        <v>75356.3086</v>
      </c>
      <c r="X309" s="75" t="n">
        <v>-1596.23052</v>
      </c>
      <c r="Y309" s="75"/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</row>
    <row r="310" customFormat="false" ht="14.5" hidden="false" customHeight="false" outlineLevel="0" collapsed="false">
      <c r="A310" s="26" t="n">
        <v>113.720000000005</v>
      </c>
      <c r="B310" s="26" t="n">
        <v>4.87337744837975</v>
      </c>
      <c r="C310" s="26" t="n">
        <v>1.17283003058649</v>
      </c>
      <c r="E310" s="75" t="n">
        <v>51434.3513</v>
      </c>
      <c r="F310" s="75" t="n">
        <v>-14710.4524</v>
      </c>
      <c r="G310" s="75" t="n">
        <v>-58623.7775</v>
      </c>
      <c r="H310" s="75" t="n">
        <v>928467.048</v>
      </c>
      <c r="I310" s="75" t="n">
        <v>1344880.04</v>
      </c>
      <c r="J310" s="75" t="n">
        <v>-19231.8168</v>
      </c>
      <c r="K310" s="75"/>
      <c r="L310" s="75" t="n">
        <v>26270.1975</v>
      </c>
      <c r="M310" s="75" t="n">
        <v>5926.56622</v>
      </c>
      <c r="N310" s="75" t="n">
        <v>10316.7845</v>
      </c>
      <c r="O310" s="75" t="n">
        <v>-44697.5376</v>
      </c>
      <c r="P310" s="75" t="n">
        <v>415406.067</v>
      </c>
      <c r="Q310" s="75" t="n">
        <v>-5808.2568</v>
      </c>
      <c r="R310" s="75"/>
      <c r="S310" s="75" t="n">
        <v>10761.539</v>
      </c>
      <c r="T310" s="75" t="n">
        <v>525.339208</v>
      </c>
      <c r="U310" s="75" t="n">
        <v>4477.51667</v>
      </c>
      <c r="V310" s="75" t="n">
        <v>-697.208571</v>
      </c>
      <c r="W310" s="75" t="n">
        <v>61997.7501</v>
      </c>
      <c r="X310" s="75" t="n">
        <v>-1200.22426</v>
      </c>
      <c r="Y310" s="75"/>
      <c r="Z310" s="75"/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</row>
    <row r="311" customFormat="false" ht="14.5" hidden="false" customHeight="false" outlineLevel="0" collapsed="false">
      <c r="A311" s="26" t="n">
        <v>113.920000000005</v>
      </c>
      <c r="B311" s="26" t="n">
        <v>4.84060339351228</v>
      </c>
      <c r="C311" s="26" t="n">
        <v>1.17283003058649</v>
      </c>
      <c r="E311" s="75" t="n">
        <v>35468.328</v>
      </c>
      <c r="F311" s="75" t="n">
        <v>-16675.4176</v>
      </c>
      <c r="G311" s="75" t="n">
        <v>-64843.6711</v>
      </c>
      <c r="H311" s="75" t="n">
        <v>950250.052</v>
      </c>
      <c r="I311" s="75" t="n">
        <v>998270.555</v>
      </c>
      <c r="J311" s="75" t="n">
        <v>-9598.90837</v>
      </c>
      <c r="K311" s="75"/>
      <c r="L311" s="75" t="n">
        <v>22620.8963</v>
      </c>
      <c r="M311" s="75" t="n">
        <v>2111.03104</v>
      </c>
      <c r="N311" s="75" t="n">
        <v>8547.77919</v>
      </c>
      <c r="O311" s="75" t="n">
        <v>-1456.2376</v>
      </c>
      <c r="P311" s="75" t="n">
        <v>383063.821</v>
      </c>
      <c r="Q311" s="75" t="n">
        <v>-4474.75571</v>
      </c>
      <c r="R311" s="75"/>
      <c r="S311" s="75" t="n">
        <v>11688.4561</v>
      </c>
      <c r="T311" s="75" t="n">
        <v>-479.582427</v>
      </c>
      <c r="U311" s="75" t="n">
        <v>4124.35861</v>
      </c>
      <c r="V311" s="75" t="n">
        <v>5039.17875</v>
      </c>
      <c r="W311" s="75" t="n">
        <v>66638.8692</v>
      </c>
      <c r="X311" s="75" t="n">
        <v>-1153.26859</v>
      </c>
      <c r="Y311" s="75"/>
      <c r="Z311" s="75"/>
      <c r="AA311" s="75"/>
      <c r="AB311" s="75"/>
      <c r="AC311" s="75"/>
      <c r="AD311" s="75"/>
      <c r="AE311" s="75"/>
      <c r="AF311" s="75"/>
      <c r="AG311" s="75"/>
      <c r="AH311" s="75"/>
      <c r="AI311" s="75"/>
      <c r="AJ311" s="75"/>
      <c r="AK311" s="75"/>
      <c r="AL311" s="75"/>
      <c r="AM311" s="75"/>
      <c r="AN311" s="75"/>
      <c r="AO311" s="75"/>
      <c r="AP311" s="75"/>
      <c r="AQ311" s="75"/>
      <c r="AR311" s="75"/>
      <c r="AS311" s="75"/>
      <c r="AT311" s="75"/>
      <c r="AU311" s="75"/>
      <c r="AV311" s="75"/>
      <c r="AW311" s="75"/>
      <c r="AX311" s="75"/>
      <c r="AY311" s="75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</row>
    <row r="312" customFormat="false" ht="14.5" hidden="false" customHeight="false" outlineLevel="0" collapsed="false">
      <c r="A312" s="26" t="n">
        <v>114.120000000005</v>
      </c>
      <c r="B312" s="26" t="n">
        <v>4.81549667895784</v>
      </c>
      <c r="C312" s="26" t="n">
        <v>1.17283003058649</v>
      </c>
      <c r="E312" s="75" t="n">
        <v>21790.4641</v>
      </c>
      <c r="F312" s="75" t="n">
        <v>-15742.2413</v>
      </c>
      <c r="G312" s="75" t="n">
        <v>-68893.7429</v>
      </c>
      <c r="H312" s="75" t="n">
        <v>926272.85</v>
      </c>
      <c r="I312" s="75" t="n">
        <v>694526.669</v>
      </c>
      <c r="J312" s="75" t="n">
        <v>-4882.94271</v>
      </c>
      <c r="K312" s="75"/>
      <c r="L312" s="75" t="n">
        <v>20992.4036</v>
      </c>
      <c r="M312" s="75" t="n">
        <v>-1253.82714</v>
      </c>
      <c r="N312" s="75" t="n">
        <v>7355.90402</v>
      </c>
      <c r="O312" s="75" t="n">
        <v>61358.2761</v>
      </c>
      <c r="P312" s="75" t="n">
        <v>425734.11</v>
      </c>
      <c r="Q312" s="75" t="n">
        <v>-2531.44506</v>
      </c>
      <c r="R312" s="75"/>
      <c r="S312" s="75" t="n">
        <v>13813.7976</v>
      </c>
      <c r="T312" s="75" t="n">
        <v>-2254.36442</v>
      </c>
      <c r="U312" s="75" t="n">
        <v>3905.80546</v>
      </c>
      <c r="V312" s="75" t="n">
        <v>14274.164</v>
      </c>
      <c r="W312" s="75" t="n">
        <v>80655.6804</v>
      </c>
      <c r="X312" s="75" t="n">
        <v>-1085.74583</v>
      </c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</row>
    <row r="313" customFormat="false" ht="14.5" hidden="false" customHeight="false" outlineLevel="0" collapsed="false">
      <c r="A313" s="26" t="n">
        <v>114.320000000005</v>
      </c>
      <c r="B313" s="26" t="n">
        <v>4.79079263914182</v>
      </c>
      <c r="C313" s="26" t="n">
        <v>1.17283003058649</v>
      </c>
      <c r="E313" s="75" t="n">
        <v>8668.69306</v>
      </c>
      <c r="F313" s="75" t="n">
        <v>-36368.8477</v>
      </c>
      <c r="G313" s="75" t="n">
        <v>-71044.5088</v>
      </c>
      <c r="H313" s="75" t="n">
        <v>1360079.49</v>
      </c>
      <c r="I313" s="75" t="n">
        <v>537299.619</v>
      </c>
      <c r="J313" s="75" t="n">
        <v>-6350.4269</v>
      </c>
      <c r="K313" s="75"/>
      <c r="L313" s="75" t="n">
        <v>26130.1066</v>
      </c>
      <c r="M313" s="75" t="n">
        <v>-3857.62542</v>
      </c>
      <c r="N313" s="75" t="n">
        <v>6217.97394</v>
      </c>
      <c r="O313" s="75" t="n">
        <v>52631.8442</v>
      </c>
      <c r="P313" s="75" t="n">
        <v>433807.565</v>
      </c>
      <c r="Q313" s="75" t="n">
        <v>-3756.42022</v>
      </c>
      <c r="R313" s="75"/>
      <c r="S313" s="75" t="n">
        <v>11451.5894</v>
      </c>
      <c r="T313" s="75" t="n">
        <v>-1195.15774</v>
      </c>
      <c r="U313" s="75" t="n">
        <v>3294.29691</v>
      </c>
      <c r="V313" s="75" t="n">
        <v>10482.3095</v>
      </c>
      <c r="W313" s="75" t="n">
        <v>67401.7201</v>
      </c>
      <c r="X313" s="75" t="n">
        <v>-1301.73948</v>
      </c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</row>
    <row r="314" customFormat="false" ht="14.5" hidden="false" customHeight="false" outlineLevel="0" collapsed="false">
      <c r="A314" s="26" t="n">
        <v>114.520000000005</v>
      </c>
      <c r="B314" s="26" t="n">
        <v>4.73146454013222</v>
      </c>
      <c r="C314" s="26" t="n">
        <v>1.17283003058649</v>
      </c>
      <c r="E314" s="75" t="n">
        <v>-2850.60794</v>
      </c>
      <c r="F314" s="75" t="n">
        <v>-52336.4508</v>
      </c>
      <c r="G314" s="75" t="n">
        <v>-70374.8866</v>
      </c>
      <c r="H314" s="75" t="n">
        <v>1782984.63</v>
      </c>
      <c r="I314" s="75" t="n">
        <v>260407.196</v>
      </c>
      <c r="J314" s="75" t="n">
        <v>-5066.43269</v>
      </c>
      <c r="K314" s="75"/>
      <c r="L314" s="75" t="n">
        <v>29416.1393</v>
      </c>
      <c r="M314" s="75" t="n">
        <v>-11398.3958</v>
      </c>
      <c r="N314" s="75" t="n">
        <v>7018.91913</v>
      </c>
      <c r="O314" s="75" t="n">
        <v>135975.237</v>
      </c>
      <c r="P314" s="75" t="n">
        <v>444564.803</v>
      </c>
      <c r="Q314" s="75" t="n">
        <v>-4474.46524</v>
      </c>
      <c r="R314" s="75"/>
      <c r="S314" s="75" t="n">
        <v>9723.44019</v>
      </c>
      <c r="T314" s="75" t="n">
        <v>-2086.26627</v>
      </c>
      <c r="U314" s="75" t="n">
        <v>3900.51687</v>
      </c>
      <c r="V314" s="75" t="n">
        <v>11067.2498</v>
      </c>
      <c r="W314" s="75" t="n">
        <v>49519.1639</v>
      </c>
      <c r="X314" s="75" t="n">
        <v>-1719.54003</v>
      </c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</row>
    <row r="315" customFormat="false" ht="14.5" hidden="false" customHeight="false" outlineLevel="0" collapsed="false">
      <c r="A315" s="26" t="n">
        <v>114.720000000005</v>
      </c>
      <c r="B315" s="26" t="n">
        <v>4.72224203957446</v>
      </c>
      <c r="C315" s="26" t="n">
        <v>1.17283003058649</v>
      </c>
      <c r="E315" s="75" t="n">
        <v>-16950.7504</v>
      </c>
      <c r="F315" s="75" t="n">
        <v>-51209.7528</v>
      </c>
      <c r="G315" s="75" t="n">
        <v>-68742.9838</v>
      </c>
      <c r="H315" s="75" t="n">
        <v>1720151.68</v>
      </c>
      <c r="I315" s="75" t="n">
        <v>-62839.9274</v>
      </c>
      <c r="J315" s="75" t="n">
        <v>5029.11455</v>
      </c>
      <c r="K315" s="75"/>
      <c r="L315" s="75" t="n">
        <v>25970.5697</v>
      </c>
      <c r="M315" s="75" t="n">
        <v>-15087.0069</v>
      </c>
      <c r="N315" s="75" t="n">
        <v>6164.45307</v>
      </c>
      <c r="O315" s="75" t="n">
        <v>230732.097</v>
      </c>
      <c r="P315" s="75" t="n">
        <v>454443.502</v>
      </c>
      <c r="Q315" s="75" t="n">
        <v>-301.014996</v>
      </c>
      <c r="R315" s="75"/>
      <c r="S315" s="75" t="n">
        <v>12302.1746</v>
      </c>
      <c r="T315" s="75" t="n">
        <v>-5104.01111</v>
      </c>
      <c r="U315" s="75" t="n">
        <v>3412.08291</v>
      </c>
      <c r="V315" s="75" t="n">
        <v>26299.943</v>
      </c>
      <c r="W315" s="75" t="n">
        <v>68835.4254</v>
      </c>
      <c r="X315" s="75" t="n">
        <v>-1313.03331</v>
      </c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</row>
    <row r="316" customFormat="false" ht="14.5" hidden="false" customHeight="false" outlineLevel="0" collapsed="false">
      <c r="A316" s="26" t="n">
        <v>114.920000000005</v>
      </c>
      <c r="B316" s="26" t="n">
        <v>4.67256282676447</v>
      </c>
      <c r="C316" s="26" t="n">
        <v>1.17283003058649</v>
      </c>
      <c r="E316" s="75" t="n">
        <v>-31924.4165</v>
      </c>
      <c r="F316" s="75" t="n">
        <v>-65680.3987</v>
      </c>
      <c r="G316" s="75" t="n">
        <v>-69402.4755</v>
      </c>
      <c r="H316" s="75" t="n">
        <v>2033542.03</v>
      </c>
      <c r="I316" s="75" t="n">
        <v>-397273.697</v>
      </c>
      <c r="J316" s="75" t="n">
        <v>3163.98006</v>
      </c>
      <c r="K316" s="75"/>
      <c r="L316" s="75" t="n">
        <v>25524.9206</v>
      </c>
      <c r="M316" s="75" t="n">
        <v>-20022.1001</v>
      </c>
      <c r="N316" s="75" t="n">
        <v>6035.76349</v>
      </c>
      <c r="O316" s="75" t="n">
        <v>232640.617</v>
      </c>
      <c r="P316" s="75" t="n">
        <v>470109.802</v>
      </c>
      <c r="Q316" s="75" t="n">
        <v>-532.94195</v>
      </c>
      <c r="R316" s="75"/>
      <c r="S316" s="75" t="n">
        <v>13413.2751</v>
      </c>
      <c r="T316" s="75" t="n">
        <v>-3762.63703</v>
      </c>
      <c r="U316" s="75" t="n">
        <v>3601.82056</v>
      </c>
      <c r="V316" s="75" t="n">
        <v>17762.8792</v>
      </c>
      <c r="W316" s="75" t="n">
        <v>77511.6349</v>
      </c>
      <c r="X316" s="75" t="n">
        <v>-840.862062</v>
      </c>
      <c r="Y316" s="75"/>
      <c r="Z316" s="75"/>
      <c r="AA316" s="75"/>
      <c r="AB316" s="75"/>
      <c r="AC316" s="75"/>
      <c r="AD316" s="75"/>
      <c r="AE316" s="75"/>
      <c r="AF316" s="75"/>
      <c r="AG316" s="75"/>
      <c r="AH316" s="75"/>
      <c r="AI316" s="75"/>
      <c r="AJ316" s="75"/>
      <c r="AK316" s="75"/>
      <c r="AL316" s="75"/>
      <c r="AM316" s="75"/>
      <c r="AN316" s="75"/>
      <c r="AO316" s="75"/>
      <c r="AP316" s="75"/>
      <c r="AQ316" s="75"/>
      <c r="AR316" s="75"/>
      <c r="AS316" s="75"/>
      <c r="AT316" s="75"/>
      <c r="AU316" s="75"/>
      <c r="AV316" s="75"/>
      <c r="AW316" s="75"/>
      <c r="AX316" s="75"/>
      <c r="AY316" s="75"/>
      <c r="AZ316" s="75"/>
      <c r="BA316" s="75"/>
      <c r="BB316" s="75"/>
      <c r="BC316" s="75"/>
      <c r="BD316" s="75"/>
      <c r="BE316" s="75"/>
      <c r="BF316" s="75"/>
      <c r="BG316" s="75"/>
      <c r="BH316" s="75"/>
      <c r="BI316" s="75"/>
      <c r="BJ316" s="75"/>
      <c r="BK316" s="75"/>
      <c r="BL316" s="75"/>
      <c r="BM316" s="75"/>
      <c r="BN316" s="75"/>
    </row>
    <row r="317" customFormat="false" ht="14.5" hidden="false" customHeight="false" outlineLevel="0" collapsed="false">
      <c r="A317" s="26" t="n">
        <v>115.120000000005</v>
      </c>
      <c r="B317" s="26" t="n">
        <v>4.6155695976151</v>
      </c>
      <c r="C317" s="26" t="n">
        <v>1.17283003058649</v>
      </c>
      <c r="E317" s="75" t="n">
        <v>-40509.2475</v>
      </c>
      <c r="F317" s="75" t="n">
        <v>-71848.9085</v>
      </c>
      <c r="G317" s="75" t="n">
        <v>-64948.3119</v>
      </c>
      <c r="H317" s="75" t="n">
        <v>2348395.63</v>
      </c>
      <c r="I317" s="75" t="n">
        <v>-519682.501</v>
      </c>
      <c r="J317" s="75" t="n">
        <v>8108.13982</v>
      </c>
      <c r="K317" s="75"/>
      <c r="L317" s="75" t="n">
        <v>31103.8258</v>
      </c>
      <c r="M317" s="75" t="n">
        <v>-24787.2303</v>
      </c>
      <c r="N317" s="75" t="n">
        <v>6760.03529</v>
      </c>
      <c r="O317" s="75" t="n">
        <v>308246.371</v>
      </c>
      <c r="P317" s="75" t="n">
        <v>538645.627</v>
      </c>
      <c r="Q317" s="75" t="n">
        <v>-862.121836</v>
      </c>
      <c r="R317" s="75"/>
      <c r="S317" s="75" t="n">
        <v>14460.8032</v>
      </c>
      <c r="T317" s="75" t="n">
        <v>-5640.02172</v>
      </c>
      <c r="U317" s="75" t="n">
        <v>3342.32859</v>
      </c>
      <c r="V317" s="75" t="n">
        <v>28717.7025</v>
      </c>
      <c r="W317" s="75" t="n">
        <v>82222.0264</v>
      </c>
      <c r="X317" s="75" t="n">
        <v>-1340.33796</v>
      </c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</row>
    <row r="318" customFormat="false" ht="14.5" hidden="false" customHeight="false" outlineLevel="0" collapsed="false">
      <c r="A318" s="26" t="n">
        <v>115.320000000005</v>
      </c>
      <c r="B318" s="26" t="n">
        <v>4.60238586739703</v>
      </c>
      <c r="C318" s="26" t="n">
        <v>1.17283003058649</v>
      </c>
      <c r="E318" s="75" t="n">
        <v>-50833.362</v>
      </c>
      <c r="F318" s="75" t="n">
        <v>-92804.3187</v>
      </c>
      <c r="G318" s="75" t="n">
        <v>-53316.2969</v>
      </c>
      <c r="H318" s="75" t="n">
        <v>2674141.61</v>
      </c>
      <c r="I318" s="75" t="n">
        <v>-634633.075</v>
      </c>
      <c r="J318" s="75" t="n">
        <v>4013.78348</v>
      </c>
      <c r="K318" s="75"/>
      <c r="L318" s="75" t="n">
        <v>31575.1137</v>
      </c>
      <c r="M318" s="75" t="n">
        <v>-27375.8571</v>
      </c>
      <c r="N318" s="75" t="n">
        <v>8854.55592</v>
      </c>
      <c r="O318" s="75" t="n">
        <v>362519.27</v>
      </c>
      <c r="P318" s="75" t="n">
        <v>562434.965</v>
      </c>
      <c r="Q318" s="75" t="n">
        <v>-1631.50271</v>
      </c>
      <c r="R318" s="75"/>
      <c r="S318" s="75" t="n">
        <v>15747.4903</v>
      </c>
      <c r="T318" s="75" t="n">
        <v>-7161.91161</v>
      </c>
      <c r="U318" s="75" t="n">
        <v>3865.55339</v>
      </c>
      <c r="V318" s="75" t="n">
        <v>35910.9888</v>
      </c>
      <c r="W318" s="75" t="n">
        <v>87909.4162</v>
      </c>
      <c r="X318" s="75" t="n">
        <v>-1907.41283</v>
      </c>
      <c r="Y318" s="75"/>
      <c r="Z318" s="75"/>
      <c r="AA318" s="75"/>
      <c r="AB318" s="75"/>
      <c r="AC318" s="75"/>
      <c r="AD318" s="75"/>
      <c r="AE318" s="75"/>
      <c r="AF318" s="75"/>
      <c r="AG318" s="75"/>
      <c r="AH318" s="75"/>
      <c r="AI318" s="75"/>
      <c r="AJ318" s="75"/>
      <c r="AK318" s="75"/>
      <c r="AL318" s="75"/>
      <c r="AM318" s="75"/>
      <c r="AN318" s="75"/>
      <c r="AO318" s="75"/>
      <c r="AP318" s="75"/>
      <c r="AQ318" s="75"/>
      <c r="AR318" s="75"/>
      <c r="AS318" s="75"/>
      <c r="AT318" s="75"/>
      <c r="AU318" s="75"/>
      <c r="AV318" s="75"/>
      <c r="AW318" s="75"/>
      <c r="AX318" s="75"/>
      <c r="AY318" s="75"/>
      <c r="AZ318" s="75"/>
      <c r="BA318" s="75"/>
      <c r="BB318" s="75"/>
      <c r="BC318" s="75"/>
      <c r="BD318" s="75"/>
      <c r="BE318" s="75"/>
      <c r="BF318" s="75"/>
      <c r="BG318" s="75"/>
      <c r="BH318" s="75"/>
      <c r="BI318" s="75"/>
      <c r="BJ318" s="75"/>
      <c r="BK318" s="75"/>
      <c r="BL318" s="75"/>
      <c r="BM318" s="75"/>
      <c r="BN318" s="75"/>
    </row>
    <row r="319" customFormat="false" ht="14.5" hidden="false" customHeight="false" outlineLevel="0" collapsed="false">
      <c r="A319" s="26" t="n">
        <v>115.520000000005</v>
      </c>
      <c r="B319" s="26" t="n">
        <v>4.55608799366289</v>
      </c>
      <c r="C319" s="26" t="n">
        <v>1.17283003058649</v>
      </c>
      <c r="E319" s="75" t="n">
        <v>-64274.4249</v>
      </c>
      <c r="F319" s="75" t="n">
        <v>-94215.9873</v>
      </c>
      <c r="G319" s="75" t="n">
        <v>-49347.627</v>
      </c>
      <c r="H319" s="75" t="n">
        <v>2645844.21</v>
      </c>
      <c r="I319" s="75" t="n">
        <v>-908037.746</v>
      </c>
      <c r="J319" s="75" t="n">
        <v>5850.10302</v>
      </c>
      <c r="K319" s="75"/>
      <c r="L319" s="75" t="n">
        <v>30578.6253</v>
      </c>
      <c r="M319" s="75" t="n">
        <v>-28606.194</v>
      </c>
      <c r="N319" s="75" t="n">
        <v>9133.75507</v>
      </c>
      <c r="O319" s="75" t="n">
        <v>343140.122</v>
      </c>
      <c r="P319" s="75" t="n">
        <v>518115.743</v>
      </c>
      <c r="Q319" s="75" t="n">
        <v>-2053.45908</v>
      </c>
      <c r="R319" s="75"/>
      <c r="S319" s="75" t="n">
        <v>13610.5736</v>
      </c>
      <c r="T319" s="75" t="n">
        <v>-6073.27014</v>
      </c>
      <c r="U319" s="75" t="n">
        <v>3791.18289</v>
      </c>
      <c r="V319" s="75" t="n">
        <v>30370.46</v>
      </c>
      <c r="W319" s="75" t="n">
        <v>74600.1175</v>
      </c>
      <c r="X319" s="75" t="n">
        <v>-1867.9753</v>
      </c>
      <c r="Y319" s="75"/>
      <c r="Z319" s="75"/>
      <c r="AA319" s="75"/>
      <c r="AB319" s="75"/>
      <c r="AC319" s="75"/>
      <c r="AD319" s="75"/>
      <c r="AE319" s="75"/>
      <c r="AF319" s="75"/>
      <c r="AG319" s="75"/>
      <c r="AH319" s="75"/>
      <c r="AI319" s="75"/>
      <c r="AJ319" s="75"/>
      <c r="AK319" s="75"/>
      <c r="AL319" s="75"/>
      <c r="AM319" s="75"/>
      <c r="AN319" s="75"/>
      <c r="AO319" s="75"/>
      <c r="AP319" s="75"/>
      <c r="AQ319" s="75"/>
      <c r="AR319" s="75"/>
      <c r="AS319" s="75"/>
      <c r="AT319" s="75"/>
      <c r="AU319" s="75"/>
      <c r="AV319" s="75"/>
      <c r="AW319" s="75"/>
      <c r="AX319" s="75"/>
      <c r="AY319" s="75"/>
      <c r="AZ319" s="75"/>
      <c r="BA319" s="75"/>
      <c r="BB319" s="75"/>
      <c r="BC319" s="75"/>
      <c r="BD319" s="75"/>
      <c r="BE319" s="75"/>
      <c r="BF319" s="75"/>
      <c r="BG319" s="75"/>
      <c r="BH319" s="75"/>
      <c r="BI319" s="75"/>
      <c r="BJ319" s="75"/>
      <c r="BK319" s="75"/>
      <c r="BL319" s="75"/>
      <c r="BM319" s="75"/>
      <c r="BN319" s="75"/>
    </row>
    <row r="320" customFormat="false" ht="14.5" hidden="false" customHeight="false" outlineLevel="0" collapsed="false">
      <c r="A320" s="26" t="n">
        <v>115.720000000005</v>
      </c>
      <c r="B320" s="26" t="n">
        <v>4.49325882649685</v>
      </c>
      <c r="C320" s="26" t="n">
        <v>1.17283003058649</v>
      </c>
      <c r="E320" s="75" t="n">
        <v>-78670.0212</v>
      </c>
      <c r="F320" s="75" t="n">
        <v>-94918.8031</v>
      </c>
      <c r="G320" s="75" t="n">
        <v>-40281.2368</v>
      </c>
      <c r="H320" s="75" t="n">
        <v>2535315.05</v>
      </c>
      <c r="I320" s="75" t="n">
        <v>-1318179.28</v>
      </c>
      <c r="J320" s="75" t="n">
        <v>11664.3788</v>
      </c>
      <c r="K320" s="75"/>
      <c r="L320" s="75" t="n">
        <v>23739.659</v>
      </c>
      <c r="M320" s="75" t="n">
        <v>-32844.9401</v>
      </c>
      <c r="N320" s="75" t="n">
        <v>12049.8505</v>
      </c>
      <c r="O320" s="75" t="n">
        <v>384780.028</v>
      </c>
      <c r="P320" s="75" t="n">
        <v>411342.086</v>
      </c>
      <c r="Q320" s="75" t="n">
        <v>1765.06519</v>
      </c>
      <c r="R320" s="75"/>
      <c r="S320" s="75" t="n">
        <v>11434.2059</v>
      </c>
      <c r="T320" s="75" t="n">
        <v>-6521.82857</v>
      </c>
      <c r="U320" s="75" t="n">
        <v>4678.95969</v>
      </c>
      <c r="V320" s="75" t="n">
        <v>30316.9877</v>
      </c>
      <c r="W320" s="75" t="n">
        <v>64404.166</v>
      </c>
      <c r="X320" s="75" t="n">
        <v>-577.188773</v>
      </c>
      <c r="Y320" s="75"/>
      <c r="Z320" s="75"/>
      <c r="AA320" s="75"/>
      <c r="AB320" s="75"/>
      <c r="AC320" s="75"/>
      <c r="AD320" s="75"/>
      <c r="AE320" s="75"/>
      <c r="AF320" s="75"/>
      <c r="AG320" s="75"/>
      <c r="AH320" s="75"/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</row>
    <row r="321" customFormat="false" ht="14.5" hidden="false" customHeight="false" outlineLevel="0" collapsed="false">
      <c r="A321" s="26" t="n">
        <v>115.920000000005</v>
      </c>
      <c r="B321" s="26" t="n">
        <v>4.47396973440824</v>
      </c>
      <c r="C321" s="26" t="n">
        <v>1.17283003058649</v>
      </c>
      <c r="E321" s="75" t="n">
        <v>-89561.6656</v>
      </c>
      <c r="F321" s="75" t="n">
        <v>-90632.951</v>
      </c>
      <c r="G321" s="75" t="n">
        <v>-32650.6939</v>
      </c>
      <c r="H321" s="75" t="n">
        <v>2420675.03</v>
      </c>
      <c r="I321" s="75" t="n">
        <v>-1625704.67</v>
      </c>
      <c r="J321" s="75" t="n">
        <v>21570.196</v>
      </c>
      <c r="K321" s="75"/>
      <c r="L321" s="75" t="n">
        <v>20775.5219</v>
      </c>
      <c r="M321" s="75" t="n">
        <v>-36298.9511</v>
      </c>
      <c r="N321" s="75" t="n">
        <v>13060.9518</v>
      </c>
      <c r="O321" s="75" t="n">
        <v>459497.821</v>
      </c>
      <c r="P321" s="75" t="n">
        <v>368291.366</v>
      </c>
      <c r="Q321" s="75" t="n">
        <v>4727.64388</v>
      </c>
      <c r="R321" s="75"/>
      <c r="S321" s="75" t="n">
        <v>10218.5979</v>
      </c>
      <c r="T321" s="75" t="n">
        <v>-8726.48882</v>
      </c>
      <c r="U321" s="75" t="n">
        <v>4560.20279</v>
      </c>
      <c r="V321" s="75" t="n">
        <v>42319.0024</v>
      </c>
      <c r="W321" s="75" t="n">
        <v>59706.0699</v>
      </c>
      <c r="X321" s="75" t="n">
        <v>-405.414173</v>
      </c>
      <c r="Y321" s="75"/>
      <c r="Z321" s="75"/>
      <c r="AA321" s="75"/>
      <c r="AB321" s="75"/>
      <c r="AC321" s="75"/>
      <c r="AD321" s="75"/>
      <c r="AE321" s="75"/>
      <c r="AF321" s="75"/>
      <c r="AG321" s="75"/>
      <c r="AH321" s="75"/>
      <c r="AI321" s="75"/>
      <c r="AJ321" s="75"/>
      <c r="AK321" s="75"/>
      <c r="AL321" s="75"/>
      <c r="AM321" s="75"/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</row>
    <row r="322" customFormat="false" ht="14.5" hidden="false" customHeight="false" outlineLevel="0" collapsed="false">
      <c r="A322" s="26" t="n">
        <v>116.120000000005</v>
      </c>
      <c r="B322" s="26" t="n">
        <v>4.43699991915632</v>
      </c>
      <c r="C322" s="26" t="n">
        <v>1.17283003058649</v>
      </c>
      <c r="E322" s="75" t="n">
        <v>-102277.169</v>
      </c>
      <c r="F322" s="75" t="n">
        <v>-105943.54</v>
      </c>
      <c r="G322" s="75" t="n">
        <v>-21913.0834</v>
      </c>
      <c r="H322" s="75" t="n">
        <v>2675403.94</v>
      </c>
      <c r="I322" s="75" t="n">
        <v>-1832267.17</v>
      </c>
      <c r="J322" s="75" t="n">
        <v>17192.6424</v>
      </c>
      <c r="K322" s="75"/>
      <c r="L322" s="75" t="n">
        <v>21927.8012</v>
      </c>
      <c r="M322" s="75" t="n">
        <v>-38769.7674</v>
      </c>
      <c r="N322" s="75" t="n">
        <v>15138.0252</v>
      </c>
      <c r="O322" s="75" t="n">
        <v>439675.817</v>
      </c>
      <c r="P322" s="75" t="n">
        <v>348761.468</v>
      </c>
      <c r="Q322" s="75" t="n">
        <v>1923.3066</v>
      </c>
      <c r="R322" s="75"/>
      <c r="S322" s="75" t="n">
        <v>9054.449</v>
      </c>
      <c r="T322" s="75" t="n">
        <v>-7113.43145</v>
      </c>
      <c r="U322" s="75" t="n">
        <v>4866.76071</v>
      </c>
      <c r="V322" s="75" t="n">
        <v>32292.4068</v>
      </c>
      <c r="W322" s="75" t="n">
        <v>52903.7139</v>
      </c>
      <c r="X322" s="75" t="n">
        <v>-747.582745</v>
      </c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</row>
    <row r="323" customFormat="false" ht="14.5" hidden="false" customHeight="false" outlineLevel="0" collapsed="false">
      <c r="A323" s="26" t="n">
        <v>116.320000000005</v>
      </c>
      <c r="B323" s="26" t="n">
        <v>4.37931508220175</v>
      </c>
      <c r="C323" s="26" t="n">
        <v>1.17283003058649</v>
      </c>
      <c r="E323" s="75" t="n">
        <v>-105197.33</v>
      </c>
      <c r="F323" s="75" t="n">
        <v>-108229.139</v>
      </c>
      <c r="G323" s="75" t="n">
        <v>-10694.3578</v>
      </c>
      <c r="H323" s="75" t="n">
        <v>2812965.26</v>
      </c>
      <c r="I323" s="75" t="n">
        <v>-1859844.75</v>
      </c>
      <c r="J323" s="75" t="n">
        <v>22083.4804</v>
      </c>
      <c r="K323" s="75"/>
      <c r="L323" s="75" t="n">
        <v>23071.7283</v>
      </c>
      <c r="M323" s="75" t="n">
        <v>-40158.7447</v>
      </c>
      <c r="N323" s="75" t="n">
        <v>17867.2082</v>
      </c>
      <c r="O323" s="75" t="n">
        <v>478545.584</v>
      </c>
      <c r="P323" s="75" t="n">
        <v>401245.755</v>
      </c>
      <c r="Q323" s="75" t="n">
        <v>3792.52183</v>
      </c>
      <c r="R323" s="75"/>
      <c r="S323" s="75" t="n">
        <v>11673.0771</v>
      </c>
      <c r="T323" s="75" t="n">
        <v>-8550.814</v>
      </c>
      <c r="U323" s="75" t="n">
        <v>5496.06987</v>
      </c>
      <c r="V323" s="75" t="n">
        <v>39872.681</v>
      </c>
      <c r="W323" s="75" t="n">
        <v>64546.704</v>
      </c>
      <c r="X323" s="75" t="n">
        <v>-988.178751</v>
      </c>
      <c r="Y323" s="75"/>
      <c r="Z323" s="75"/>
      <c r="AA323" s="75"/>
      <c r="AB323" s="75"/>
      <c r="AC323" s="75"/>
      <c r="AD323" s="75"/>
      <c r="AE323" s="75"/>
      <c r="AF323" s="75"/>
      <c r="AG323" s="75"/>
      <c r="AH323" s="75"/>
      <c r="AI323" s="75"/>
      <c r="AJ323" s="75"/>
      <c r="AK323" s="75"/>
      <c r="AL323" s="75"/>
      <c r="AM323" s="75"/>
      <c r="AN323" s="75"/>
      <c r="AO323" s="75"/>
      <c r="AP323" s="75"/>
      <c r="AQ323" s="75"/>
      <c r="AR323" s="75"/>
      <c r="AS323" s="75"/>
      <c r="AT323" s="75"/>
      <c r="AU323" s="75"/>
      <c r="AV323" s="75"/>
      <c r="AW323" s="75"/>
      <c r="AX323" s="75"/>
      <c r="AY323" s="75"/>
      <c r="AZ323" s="75"/>
      <c r="BA323" s="75"/>
      <c r="BB323" s="75"/>
      <c r="BC323" s="75"/>
      <c r="BD323" s="75"/>
      <c r="BE323" s="75"/>
      <c r="BF323" s="75"/>
      <c r="BG323" s="75"/>
      <c r="BH323" s="75"/>
      <c r="BI323" s="75"/>
      <c r="BJ323" s="75"/>
      <c r="BK323" s="75"/>
      <c r="BL323" s="75"/>
      <c r="BM323" s="75"/>
      <c r="BN323" s="75"/>
    </row>
    <row r="324" customFormat="false" ht="14.5" hidden="false" customHeight="false" outlineLevel="0" collapsed="false">
      <c r="A324" s="26" t="n">
        <v>116.520000000005</v>
      </c>
      <c r="B324" s="26" t="n">
        <v>4.35875242907542</v>
      </c>
      <c r="C324" s="26" t="n">
        <v>1.17283003058649</v>
      </c>
      <c r="E324" s="75" t="n">
        <v>-105831.742</v>
      </c>
      <c r="F324" s="75" t="n">
        <v>-119949.913</v>
      </c>
      <c r="G324" s="75" t="n">
        <v>-1066.44533</v>
      </c>
      <c r="H324" s="75" t="n">
        <v>3137558.15</v>
      </c>
      <c r="I324" s="75" t="n">
        <v>-1814901.21</v>
      </c>
      <c r="J324" s="75" t="n">
        <v>17473.5235</v>
      </c>
      <c r="K324" s="75"/>
      <c r="L324" s="75" t="n">
        <v>28572.5833</v>
      </c>
      <c r="M324" s="75" t="n">
        <v>-42132.501</v>
      </c>
      <c r="N324" s="75" t="n">
        <v>19366.7384</v>
      </c>
      <c r="O324" s="75" t="n">
        <v>492731.147</v>
      </c>
      <c r="P324" s="75" t="n">
        <v>446286.114</v>
      </c>
      <c r="Q324" s="75" t="n">
        <v>1094.48048</v>
      </c>
      <c r="R324" s="75"/>
      <c r="S324" s="75" t="n">
        <v>11402.3489</v>
      </c>
      <c r="T324" s="75" t="n">
        <v>-8341.40088</v>
      </c>
      <c r="U324" s="75" t="n">
        <v>5542.94929</v>
      </c>
      <c r="V324" s="75" t="n">
        <v>38710.0137</v>
      </c>
      <c r="W324" s="75" t="n">
        <v>62420.0412</v>
      </c>
      <c r="X324" s="75" t="n">
        <v>-1724.12841</v>
      </c>
      <c r="Y324" s="75"/>
      <c r="Z324" s="75"/>
      <c r="AA324" s="75"/>
      <c r="AB324" s="75"/>
      <c r="AC324" s="75"/>
      <c r="AD324" s="75"/>
      <c r="AE324" s="75"/>
      <c r="AF324" s="75"/>
      <c r="AG324" s="75"/>
      <c r="AH324" s="75"/>
      <c r="AI324" s="75"/>
      <c r="AJ324" s="75"/>
      <c r="AK324" s="75"/>
      <c r="AL324" s="75"/>
      <c r="AM324" s="75"/>
      <c r="AN324" s="75"/>
      <c r="AO324" s="75"/>
      <c r="AP324" s="75"/>
      <c r="AQ324" s="75"/>
      <c r="AR324" s="75"/>
      <c r="AS324" s="75"/>
      <c r="AT324" s="75"/>
      <c r="AU324" s="75"/>
      <c r="AV324" s="75"/>
      <c r="AW324" s="75"/>
      <c r="AX324" s="75"/>
      <c r="AY324" s="75"/>
      <c r="AZ324" s="75"/>
      <c r="BA324" s="75"/>
      <c r="BB324" s="75"/>
      <c r="BC324" s="75"/>
      <c r="BD324" s="75"/>
      <c r="BE324" s="75"/>
      <c r="BF324" s="75"/>
      <c r="BG324" s="75"/>
      <c r="BH324" s="75"/>
      <c r="BI324" s="75"/>
      <c r="BJ324" s="75"/>
      <c r="BK324" s="75"/>
      <c r="BL324" s="75"/>
      <c r="BM324" s="75"/>
      <c r="BN324" s="75"/>
    </row>
    <row r="325" customFormat="false" ht="14.5" hidden="false" customHeight="false" outlineLevel="0" collapsed="false">
      <c r="A325" s="26" t="n">
        <v>116.720000000005</v>
      </c>
      <c r="B325" s="26" t="n">
        <v>4.32929025170044</v>
      </c>
      <c r="C325" s="26" t="n">
        <v>1.17283003058649</v>
      </c>
      <c r="E325" s="75" t="n">
        <v>-108397.716</v>
      </c>
      <c r="F325" s="75" t="n">
        <v>-121819.617</v>
      </c>
      <c r="G325" s="75" t="n">
        <v>8997.5945</v>
      </c>
      <c r="H325" s="75" t="n">
        <v>3168539.72</v>
      </c>
      <c r="I325" s="75" t="n">
        <v>-1793123.65</v>
      </c>
      <c r="J325" s="75" t="n">
        <v>16191.0128</v>
      </c>
      <c r="K325" s="75"/>
      <c r="L325" s="75" t="n">
        <v>30401.9964</v>
      </c>
      <c r="M325" s="75" t="n">
        <v>-41304.9002</v>
      </c>
      <c r="N325" s="75" t="n">
        <v>21547.7973</v>
      </c>
      <c r="O325" s="75" t="n">
        <v>482111.941</v>
      </c>
      <c r="P325" s="75" t="n">
        <v>463801.294</v>
      </c>
      <c r="Q325" s="75" t="n">
        <v>922.609791</v>
      </c>
      <c r="R325" s="75"/>
      <c r="S325" s="75" t="n">
        <v>11375.8986</v>
      </c>
      <c r="T325" s="75" t="n">
        <v>-8165.99423</v>
      </c>
      <c r="U325" s="75" t="n">
        <v>5887.66213</v>
      </c>
      <c r="V325" s="75" t="n">
        <v>37931.6773</v>
      </c>
      <c r="W325" s="75" t="n">
        <v>60567.4859</v>
      </c>
      <c r="X325" s="75" t="n">
        <v>-1425.25375</v>
      </c>
      <c r="Y325" s="75"/>
      <c r="Z325" s="75"/>
      <c r="AA325" s="75"/>
      <c r="AB325" s="75"/>
      <c r="AC325" s="75"/>
      <c r="AD325" s="75"/>
      <c r="AE325" s="75"/>
      <c r="AF325" s="75"/>
      <c r="AG325" s="75"/>
      <c r="AH325" s="75"/>
      <c r="AI325" s="75"/>
      <c r="AJ325" s="75"/>
      <c r="AK325" s="75"/>
      <c r="AL325" s="75"/>
      <c r="AM325" s="75"/>
      <c r="AN325" s="75"/>
      <c r="AO325" s="75"/>
      <c r="AP325" s="75"/>
      <c r="AQ325" s="75"/>
      <c r="AR325" s="75"/>
      <c r="AS325" s="75"/>
      <c r="AT325" s="75"/>
      <c r="AU325" s="75"/>
      <c r="AV325" s="75"/>
      <c r="AW325" s="75"/>
      <c r="AX325" s="75"/>
      <c r="AY325" s="75"/>
      <c r="AZ325" s="75"/>
      <c r="BA325" s="75"/>
      <c r="BB325" s="75"/>
      <c r="BC325" s="75"/>
      <c r="BD325" s="75"/>
      <c r="BE325" s="75"/>
      <c r="BF325" s="75"/>
      <c r="BG325" s="75"/>
      <c r="BH325" s="75"/>
      <c r="BI325" s="75"/>
      <c r="BJ325" s="75"/>
      <c r="BK325" s="75"/>
      <c r="BL325" s="75"/>
      <c r="BM325" s="75"/>
      <c r="BN325" s="75"/>
    </row>
    <row r="326" customFormat="false" ht="14.5" hidden="false" customHeight="false" outlineLevel="0" collapsed="false">
      <c r="A326" s="26" t="n">
        <v>116.920000000005</v>
      </c>
      <c r="B326" s="26" t="n">
        <v>4.2897933965438</v>
      </c>
      <c r="C326" s="26" t="n">
        <v>1.17283003058649</v>
      </c>
      <c r="E326" s="75" t="n">
        <v>-113150.265</v>
      </c>
      <c r="F326" s="75" t="n">
        <v>-128063.339</v>
      </c>
      <c r="G326" s="75" t="n">
        <v>21560.5368</v>
      </c>
      <c r="H326" s="75" t="n">
        <v>3242545</v>
      </c>
      <c r="I326" s="75" t="n">
        <v>-1926039.16</v>
      </c>
      <c r="J326" s="75" t="n">
        <v>16088.9652</v>
      </c>
      <c r="K326" s="75"/>
      <c r="L326" s="75" t="n">
        <v>28111.6453</v>
      </c>
      <c r="M326" s="75" t="n">
        <v>-42719.1014</v>
      </c>
      <c r="N326" s="75" t="n">
        <v>24954.5939</v>
      </c>
      <c r="O326" s="75" t="n">
        <v>490091.679</v>
      </c>
      <c r="P326" s="75" t="n">
        <v>444046.4</v>
      </c>
      <c r="Q326" s="75" t="n">
        <v>3105.52398</v>
      </c>
      <c r="R326" s="75"/>
      <c r="S326" s="75" t="n">
        <v>11561.3638</v>
      </c>
      <c r="T326" s="75" t="n">
        <v>-8114.03108</v>
      </c>
      <c r="U326" s="75" t="n">
        <v>6703.25199</v>
      </c>
      <c r="V326" s="75" t="n">
        <v>37304.0615</v>
      </c>
      <c r="W326" s="75" t="n">
        <v>62797.5093</v>
      </c>
      <c r="X326" s="75" t="n">
        <v>-737.230687</v>
      </c>
      <c r="Y326" s="75"/>
      <c r="Z326" s="75"/>
      <c r="AA326" s="75"/>
      <c r="AB326" s="75"/>
      <c r="AC326" s="75"/>
      <c r="AD326" s="75"/>
      <c r="AE326" s="75"/>
      <c r="AF326" s="75"/>
      <c r="AG326" s="75"/>
      <c r="AH326" s="75"/>
      <c r="AI326" s="75"/>
      <c r="AJ326" s="75"/>
      <c r="AK326" s="75"/>
      <c r="AL326" s="75"/>
      <c r="AM326" s="75"/>
      <c r="AN326" s="75"/>
      <c r="AO326" s="75"/>
      <c r="AP326" s="75"/>
      <c r="AQ326" s="75"/>
      <c r="AR326" s="75"/>
      <c r="AS326" s="75"/>
      <c r="AT326" s="75"/>
      <c r="AU326" s="75"/>
      <c r="AV326" s="75"/>
      <c r="AW326" s="75"/>
      <c r="AX326" s="75"/>
      <c r="AY326" s="75"/>
      <c r="AZ326" s="75"/>
      <c r="BA326" s="75"/>
      <c r="BB326" s="75"/>
      <c r="BC326" s="75"/>
      <c r="BD326" s="75"/>
      <c r="BE326" s="75"/>
      <c r="BF326" s="75"/>
      <c r="BG326" s="75"/>
      <c r="BH326" s="75"/>
      <c r="BI326" s="75"/>
      <c r="BJ326" s="75"/>
      <c r="BK326" s="75"/>
      <c r="BL326" s="75"/>
      <c r="BM326" s="75"/>
      <c r="BN326" s="75"/>
    </row>
    <row r="327" customFormat="false" ht="14.5" hidden="false" customHeight="false" outlineLevel="0" collapsed="false">
      <c r="A327" s="26" t="n">
        <v>117.120000000005</v>
      </c>
      <c r="B327" s="26" t="n">
        <v>4.27865060883706</v>
      </c>
      <c r="C327" s="26" t="n">
        <v>1.17283003058649</v>
      </c>
      <c r="E327" s="75" t="n">
        <v>-114112.261</v>
      </c>
      <c r="F327" s="75" t="n">
        <v>-129462.772</v>
      </c>
      <c r="G327" s="75" t="n">
        <v>34179.1492</v>
      </c>
      <c r="H327" s="75" t="n">
        <v>3324011.55</v>
      </c>
      <c r="I327" s="75" t="n">
        <v>-2009966.08</v>
      </c>
      <c r="J327" s="75" t="n">
        <v>19604.826</v>
      </c>
      <c r="K327" s="75"/>
      <c r="L327" s="75" t="n">
        <v>28260.9144</v>
      </c>
      <c r="M327" s="75" t="n">
        <v>-45456.4583</v>
      </c>
      <c r="N327" s="75" t="n">
        <v>27884.0241</v>
      </c>
      <c r="O327" s="75" t="n">
        <v>553295.424</v>
      </c>
      <c r="P327" s="75" t="n">
        <v>445334.745</v>
      </c>
      <c r="Q327" s="75" t="n">
        <v>4707.27962</v>
      </c>
      <c r="R327" s="75"/>
      <c r="S327" s="75" t="n">
        <v>12044.814</v>
      </c>
      <c r="T327" s="75" t="n">
        <v>-10043.3198</v>
      </c>
      <c r="U327" s="75" t="n">
        <v>7256.69039</v>
      </c>
      <c r="V327" s="75" t="n">
        <v>48116.8197</v>
      </c>
      <c r="W327" s="75" t="n">
        <v>68917.0408</v>
      </c>
      <c r="X327" s="75" t="n">
        <v>-595.245346</v>
      </c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</row>
    <row r="328" customFormat="false" ht="14.5" hidden="false" customHeight="false" outlineLevel="0" collapsed="false">
      <c r="A328" s="26" t="n">
        <v>117.320000000005</v>
      </c>
      <c r="B328" s="26" t="n">
        <v>4.26311421841922</v>
      </c>
      <c r="C328" s="26" t="n">
        <v>1.17283003058649</v>
      </c>
      <c r="E328" s="75" t="n">
        <v>-119708.999</v>
      </c>
      <c r="F328" s="75" t="n">
        <v>-136260.6</v>
      </c>
      <c r="G328" s="75" t="n">
        <v>47452.1446</v>
      </c>
      <c r="H328" s="75" t="n">
        <v>3490463.77</v>
      </c>
      <c r="I328" s="75" t="n">
        <v>-2115567.88</v>
      </c>
      <c r="J328" s="75" t="n">
        <v>15307.4674</v>
      </c>
      <c r="K328" s="75"/>
      <c r="L328" s="75" t="n">
        <v>28802.8125</v>
      </c>
      <c r="M328" s="75" t="n">
        <v>-47198.9522</v>
      </c>
      <c r="N328" s="75" t="n">
        <v>30680.6874</v>
      </c>
      <c r="O328" s="75" t="n">
        <v>559876.575</v>
      </c>
      <c r="P328" s="75" t="n">
        <v>484695.37</v>
      </c>
      <c r="Q328" s="75" t="n">
        <v>3294.03261</v>
      </c>
      <c r="R328" s="75"/>
      <c r="S328" s="75" t="n">
        <v>13795.5151</v>
      </c>
      <c r="T328" s="75" t="n">
        <v>-9816.71772</v>
      </c>
      <c r="U328" s="75" t="n">
        <v>7672.84175</v>
      </c>
      <c r="V328" s="75" t="n">
        <v>46131.5855</v>
      </c>
      <c r="W328" s="75" t="n">
        <v>76043.1929</v>
      </c>
      <c r="X328" s="75" t="n">
        <v>-964.514866</v>
      </c>
      <c r="Y328" s="75"/>
      <c r="Z328" s="75"/>
      <c r="AA328" s="75"/>
      <c r="AB328" s="75"/>
      <c r="AC328" s="75"/>
      <c r="AD328" s="75"/>
      <c r="AE328" s="75"/>
      <c r="AF328" s="75"/>
      <c r="AG328" s="75"/>
      <c r="AH328" s="75"/>
      <c r="AI328" s="75"/>
      <c r="AJ328" s="75"/>
      <c r="AK328" s="75"/>
      <c r="AL328" s="75"/>
      <c r="AM328" s="75"/>
      <c r="AN328" s="75"/>
      <c r="AO328" s="75"/>
      <c r="AP328" s="75"/>
      <c r="AQ328" s="75"/>
      <c r="AR328" s="75"/>
      <c r="AS328" s="75"/>
      <c r="AT328" s="75"/>
      <c r="AU328" s="75"/>
      <c r="AV328" s="75"/>
      <c r="AW328" s="75"/>
      <c r="AX328" s="75"/>
      <c r="AY328" s="75"/>
      <c r="AZ328" s="75"/>
      <c r="BA328" s="75"/>
      <c r="BB328" s="75"/>
      <c r="BC328" s="75"/>
      <c r="BD328" s="75"/>
      <c r="BE328" s="75"/>
      <c r="BF328" s="75"/>
      <c r="BG328" s="75"/>
      <c r="BH328" s="75"/>
      <c r="BI328" s="75"/>
      <c r="BJ328" s="75"/>
      <c r="BK328" s="75"/>
      <c r="BL328" s="75"/>
      <c r="BM328" s="75"/>
      <c r="BN328" s="75"/>
    </row>
    <row r="329" customFormat="false" ht="14.5" hidden="false" customHeight="false" outlineLevel="0" collapsed="false">
      <c r="A329" s="26" t="n">
        <v>117.520000000005</v>
      </c>
      <c r="B329" s="26" t="n">
        <v>4.2318049110564</v>
      </c>
      <c r="C329" s="26" t="n">
        <v>1.17283003058649</v>
      </c>
      <c r="E329" s="75" t="n">
        <v>-115842.623</v>
      </c>
      <c r="F329" s="75" t="n">
        <v>-137726.096</v>
      </c>
      <c r="G329" s="75" t="n">
        <v>61825.9482</v>
      </c>
      <c r="H329" s="75" t="n">
        <v>3564647.43</v>
      </c>
      <c r="I329" s="75" t="n">
        <v>-2015227.94</v>
      </c>
      <c r="J329" s="75" t="n">
        <v>15362.1836</v>
      </c>
      <c r="K329" s="75"/>
      <c r="L329" s="75" t="n">
        <v>31293.1253</v>
      </c>
      <c r="M329" s="75" t="n">
        <v>-46996.2677</v>
      </c>
      <c r="N329" s="75" t="n">
        <v>33771.0128</v>
      </c>
      <c r="O329" s="75" t="n">
        <v>571488.345</v>
      </c>
      <c r="P329" s="75" t="n">
        <v>529934.347</v>
      </c>
      <c r="Q329" s="75" t="n">
        <v>1685.88327</v>
      </c>
      <c r="R329" s="75"/>
      <c r="S329" s="75" t="n">
        <v>14913.8257</v>
      </c>
      <c r="T329" s="75" t="n">
        <v>-10287.2402</v>
      </c>
      <c r="U329" s="75" t="n">
        <v>8241.24958</v>
      </c>
      <c r="V329" s="75" t="n">
        <v>48936.0059</v>
      </c>
      <c r="W329" s="75" t="n">
        <v>82715.7318</v>
      </c>
      <c r="X329" s="75" t="n">
        <v>-1353.81281</v>
      </c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</row>
    <row r="330" customFormat="false" ht="14.5" hidden="false" customHeight="false" outlineLevel="0" collapsed="false">
      <c r="A330" s="26" t="n">
        <v>117.720000000005</v>
      </c>
      <c r="B330" s="26" t="n">
        <v>4.2166233056546</v>
      </c>
      <c r="C330" s="26" t="n">
        <v>1.17283003058649</v>
      </c>
      <c r="E330" s="75" t="n">
        <v>-112387.331</v>
      </c>
      <c r="F330" s="75" t="n">
        <v>-140167.823</v>
      </c>
      <c r="G330" s="75" t="n">
        <v>73800.2344</v>
      </c>
      <c r="H330" s="75" t="n">
        <v>3658337.12</v>
      </c>
      <c r="I330" s="75" t="n">
        <v>-1876446.26</v>
      </c>
      <c r="J330" s="75" t="n">
        <v>15362.383</v>
      </c>
      <c r="K330" s="75"/>
      <c r="L330" s="75" t="n">
        <v>34399.855</v>
      </c>
      <c r="M330" s="75" t="n">
        <v>-45643.6306</v>
      </c>
      <c r="N330" s="75" t="n">
        <v>36119.0973</v>
      </c>
      <c r="O330" s="75" t="n">
        <v>544805.023</v>
      </c>
      <c r="P330" s="75" t="n">
        <v>549155.602</v>
      </c>
      <c r="Q330" s="75" t="n">
        <v>971.863199</v>
      </c>
      <c r="R330" s="75"/>
      <c r="S330" s="75" t="n">
        <v>14840.9683</v>
      </c>
      <c r="T330" s="75" t="n">
        <v>-9568.41211</v>
      </c>
      <c r="U330" s="75" t="n">
        <v>8452.43512</v>
      </c>
      <c r="V330" s="75" t="n">
        <v>46138.342</v>
      </c>
      <c r="W330" s="75" t="n">
        <v>83490.6341</v>
      </c>
      <c r="X330" s="75" t="n">
        <v>-1572.41819</v>
      </c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</row>
    <row r="331" customFormat="false" ht="14.5" hidden="false" customHeight="false" outlineLevel="0" collapsed="false">
      <c r="A331" s="26" t="n">
        <v>117.920000000005</v>
      </c>
      <c r="B331" s="26" t="n">
        <v>4.21070449884215</v>
      </c>
      <c r="C331" s="26" t="n">
        <v>1.17283003058649</v>
      </c>
      <c r="E331" s="75" t="n">
        <v>-107238.775</v>
      </c>
      <c r="F331" s="75" t="n">
        <v>-144518.884</v>
      </c>
      <c r="G331" s="75" t="n">
        <v>89643.9788</v>
      </c>
      <c r="H331" s="75" t="n">
        <v>3695964.79</v>
      </c>
      <c r="I331" s="75" t="n">
        <v>-1735330.79</v>
      </c>
      <c r="J331" s="75" t="n">
        <v>9769.73154</v>
      </c>
      <c r="K331" s="75"/>
      <c r="L331" s="75" t="n">
        <v>35958.3557</v>
      </c>
      <c r="M331" s="75" t="n">
        <v>-43552.3172</v>
      </c>
      <c r="N331" s="75" t="n">
        <v>40131.5874</v>
      </c>
      <c r="O331" s="75" t="n">
        <v>508317.835</v>
      </c>
      <c r="P331" s="75" t="n">
        <v>543525.913</v>
      </c>
      <c r="Q331" s="75" t="n">
        <v>670.416815</v>
      </c>
      <c r="R331" s="75"/>
      <c r="S331" s="75" t="n">
        <v>13487.6413</v>
      </c>
      <c r="T331" s="75" t="n">
        <v>-8534.19105</v>
      </c>
      <c r="U331" s="75" t="n">
        <v>9264.81865</v>
      </c>
      <c r="V331" s="75" t="n">
        <v>40459.9701</v>
      </c>
      <c r="W331" s="75" t="n">
        <v>70406.1388</v>
      </c>
      <c r="X331" s="75" t="n">
        <v>-1078.8861</v>
      </c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</row>
    <row r="332" customFormat="false" ht="14.5" hidden="false" customHeight="false" outlineLevel="0" collapsed="false">
      <c r="A332" s="26" t="n">
        <v>118.120000000004</v>
      </c>
      <c r="B332" s="26" t="n">
        <v>4.19436626353932</v>
      </c>
      <c r="C332" s="26" t="n">
        <v>1.17283003058649</v>
      </c>
      <c r="E332" s="75" t="n">
        <v>-110686.58</v>
      </c>
      <c r="F332" s="75" t="n">
        <v>-135057.844</v>
      </c>
      <c r="G332" s="75" t="n">
        <v>100349.702</v>
      </c>
      <c r="H332" s="75" t="n">
        <v>3542114.98</v>
      </c>
      <c r="I332" s="75" t="n">
        <v>-1779108.87</v>
      </c>
      <c r="J332" s="75" t="n">
        <v>15020.3334</v>
      </c>
      <c r="K332" s="75"/>
      <c r="L332" s="75" t="n">
        <v>35151.5091</v>
      </c>
      <c r="M332" s="75" t="n">
        <v>-42941.6038</v>
      </c>
      <c r="N332" s="75" t="n">
        <v>42834.2125</v>
      </c>
      <c r="O332" s="75" t="n">
        <v>506323.33</v>
      </c>
      <c r="P332" s="75" t="n">
        <v>555781.223</v>
      </c>
      <c r="Q332" s="75" t="n">
        <v>882.772568</v>
      </c>
      <c r="R332" s="75"/>
      <c r="S332" s="75" t="n">
        <v>14485.7977</v>
      </c>
      <c r="T332" s="75" t="n">
        <v>-8607.27796</v>
      </c>
      <c r="U332" s="75" t="n">
        <v>9802.9828</v>
      </c>
      <c r="V332" s="75" t="n">
        <v>40998.4204</v>
      </c>
      <c r="W332" s="75" t="n">
        <v>81131.3443</v>
      </c>
      <c r="X332" s="75" t="n">
        <v>-1470.46175</v>
      </c>
      <c r="Y332" s="75"/>
      <c r="Z332" s="75"/>
      <c r="AA332" s="75"/>
      <c r="AB332" s="75"/>
      <c r="AC332" s="75"/>
      <c r="AD332" s="75"/>
      <c r="AE332" s="75"/>
      <c r="AF332" s="75"/>
      <c r="AG332" s="75"/>
      <c r="AH332" s="75"/>
      <c r="AI332" s="75"/>
      <c r="AJ332" s="75"/>
      <c r="AK332" s="75"/>
      <c r="AL332" s="75"/>
      <c r="AM332" s="75"/>
      <c r="AN332" s="75"/>
      <c r="AO332" s="75"/>
      <c r="AP332" s="75"/>
      <c r="AQ332" s="75"/>
      <c r="AR332" s="75"/>
      <c r="AS332" s="75"/>
      <c r="AT332" s="75"/>
      <c r="AU332" s="75"/>
      <c r="AV332" s="75"/>
      <c r="AW332" s="75"/>
      <c r="AX332" s="75"/>
      <c r="AY332" s="75"/>
      <c r="AZ332" s="75"/>
      <c r="BA332" s="75"/>
      <c r="BB332" s="75"/>
      <c r="BC332" s="75"/>
      <c r="BD332" s="75"/>
      <c r="BE332" s="75"/>
      <c r="BF332" s="75"/>
      <c r="BG332" s="75"/>
      <c r="BH332" s="75"/>
      <c r="BI332" s="75"/>
      <c r="BJ332" s="75"/>
      <c r="BK332" s="75"/>
      <c r="BL332" s="75"/>
      <c r="BM332" s="75"/>
      <c r="BN332" s="75"/>
    </row>
    <row r="333" customFormat="false" ht="14.5" hidden="false" customHeight="false" outlineLevel="0" collapsed="false">
      <c r="A333" s="26" t="n">
        <v>118.320000000004</v>
      </c>
      <c r="B333" s="26" t="n">
        <v>4.19227162533329</v>
      </c>
      <c r="C333" s="26" t="n">
        <v>1.17283003058649</v>
      </c>
      <c r="E333" s="75" t="n">
        <v>-109789.989</v>
      </c>
      <c r="F333" s="75" t="n">
        <v>-134252.451</v>
      </c>
      <c r="G333" s="75" t="n">
        <v>116050.798</v>
      </c>
      <c r="H333" s="75" t="n">
        <v>3462174.35</v>
      </c>
      <c r="I333" s="75" t="n">
        <v>-1872324.43</v>
      </c>
      <c r="J333" s="75" t="n">
        <v>12256.041</v>
      </c>
      <c r="K333" s="75"/>
      <c r="L333" s="75" t="n">
        <v>30890.6904</v>
      </c>
      <c r="M333" s="75" t="n">
        <v>-43767.2915</v>
      </c>
      <c r="N333" s="75" t="n">
        <v>46792.5908</v>
      </c>
      <c r="O333" s="75" t="n">
        <v>526353.063</v>
      </c>
      <c r="P333" s="75" t="n">
        <v>515563.405</v>
      </c>
      <c r="Q333" s="75" t="n">
        <v>1941.04915</v>
      </c>
      <c r="R333" s="75"/>
      <c r="S333" s="75" t="n">
        <v>13938.9228</v>
      </c>
      <c r="T333" s="75" t="n">
        <v>-9169.27227</v>
      </c>
      <c r="U333" s="75" t="n">
        <v>10683.939</v>
      </c>
      <c r="V333" s="75" t="n">
        <v>43856.0699</v>
      </c>
      <c r="W333" s="75" t="n">
        <v>77309.6724</v>
      </c>
      <c r="X333" s="75" t="n">
        <v>-1370.97338</v>
      </c>
      <c r="Y333" s="75"/>
      <c r="Z333" s="75"/>
      <c r="AA333" s="75"/>
      <c r="AB333" s="75"/>
      <c r="AC333" s="75"/>
      <c r="AD333" s="75"/>
      <c r="AE333" s="75"/>
      <c r="AF333" s="75"/>
      <c r="AG333" s="75"/>
      <c r="AH333" s="75"/>
      <c r="AI333" s="75"/>
      <c r="AJ333" s="75"/>
      <c r="AK333" s="75"/>
      <c r="AL333" s="75"/>
      <c r="AM333" s="75"/>
      <c r="AN333" s="75"/>
      <c r="AO333" s="75"/>
      <c r="AP333" s="75"/>
      <c r="AQ333" s="75"/>
      <c r="AR333" s="75"/>
      <c r="AS333" s="75"/>
      <c r="AT333" s="75"/>
      <c r="AU333" s="75"/>
      <c r="AV333" s="75"/>
      <c r="AW333" s="75"/>
      <c r="AX333" s="75"/>
      <c r="AY333" s="75"/>
      <c r="AZ333" s="75"/>
      <c r="BA333" s="75"/>
      <c r="BB333" s="75"/>
      <c r="BC333" s="75"/>
      <c r="BD333" s="75"/>
      <c r="BE333" s="75"/>
      <c r="BF333" s="75"/>
      <c r="BG333" s="75"/>
      <c r="BH333" s="75"/>
      <c r="BI333" s="75"/>
      <c r="BJ333" s="75"/>
      <c r="BK333" s="75"/>
      <c r="BL333" s="75"/>
      <c r="BM333" s="75"/>
      <c r="BN333" s="75"/>
    </row>
    <row r="334" customFormat="false" ht="14.5" hidden="false" customHeight="false" outlineLevel="0" collapsed="false">
      <c r="A334" s="26" t="n">
        <v>118.520000000004</v>
      </c>
      <c r="B334" s="26" t="n">
        <v>4.20352546181002</v>
      </c>
      <c r="C334" s="26" t="n">
        <v>1.17283003058649</v>
      </c>
      <c r="E334" s="75" t="n">
        <v>-105474.759</v>
      </c>
      <c r="F334" s="75" t="n">
        <v>-126422.441</v>
      </c>
      <c r="G334" s="75" t="n">
        <v>131467.806</v>
      </c>
      <c r="H334" s="75" t="n">
        <v>3230256.97</v>
      </c>
      <c r="I334" s="75" t="n">
        <v>-1872675.69</v>
      </c>
      <c r="J334" s="75" t="n">
        <v>16719.1633</v>
      </c>
      <c r="K334" s="75"/>
      <c r="L334" s="75" t="n">
        <v>27318.1264</v>
      </c>
      <c r="M334" s="75" t="n">
        <v>-42461.209</v>
      </c>
      <c r="N334" s="75" t="n">
        <v>49965.9777</v>
      </c>
      <c r="O334" s="75" t="n">
        <v>524546.059</v>
      </c>
      <c r="P334" s="75" t="n">
        <v>442880.28</v>
      </c>
      <c r="Q334" s="75" t="n">
        <v>3777.95234</v>
      </c>
      <c r="R334" s="75"/>
      <c r="S334" s="75" t="n">
        <v>12028.5306</v>
      </c>
      <c r="T334" s="75" t="n">
        <v>-9573.4054</v>
      </c>
      <c r="U334" s="75" t="n">
        <v>11038.9352</v>
      </c>
      <c r="V334" s="75" t="n">
        <v>47530.7609</v>
      </c>
      <c r="W334" s="75" t="n">
        <v>64971.8779</v>
      </c>
      <c r="X334" s="75" t="n">
        <v>-590.533771</v>
      </c>
      <c r="Y334" s="75"/>
      <c r="Z334" s="75"/>
      <c r="AA334" s="75"/>
      <c r="AB334" s="75"/>
      <c r="AC334" s="75"/>
      <c r="AD334" s="75"/>
      <c r="AE334" s="75"/>
      <c r="AF334" s="75"/>
      <c r="AG334" s="75"/>
      <c r="AH334" s="75"/>
      <c r="AI334" s="75"/>
      <c r="AJ334" s="75"/>
      <c r="AK334" s="75"/>
      <c r="AL334" s="75"/>
      <c r="AM334" s="75"/>
      <c r="AN334" s="75"/>
      <c r="AO334" s="75"/>
      <c r="AP334" s="75"/>
      <c r="AQ334" s="75"/>
      <c r="AR334" s="75"/>
      <c r="AS334" s="75"/>
      <c r="AT334" s="75"/>
      <c r="AU334" s="75"/>
      <c r="AV334" s="75"/>
      <c r="AW334" s="75"/>
      <c r="AX334" s="75"/>
      <c r="AY334" s="75"/>
      <c r="AZ334" s="75"/>
      <c r="BA334" s="75"/>
      <c r="BB334" s="75"/>
      <c r="BC334" s="75"/>
      <c r="BD334" s="75"/>
      <c r="BE334" s="75"/>
      <c r="BF334" s="75"/>
      <c r="BG334" s="75"/>
      <c r="BH334" s="75"/>
      <c r="BI334" s="75"/>
      <c r="BJ334" s="75"/>
      <c r="BK334" s="75"/>
      <c r="BL334" s="75"/>
      <c r="BM334" s="75"/>
      <c r="BN334" s="75"/>
    </row>
    <row r="335" customFormat="false" ht="14.5" hidden="false" customHeight="false" outlineLevel="0" collapsed="false">
      <c r="A335" s="26" t="n">
        <v>118.720000000004</v>
      </c>
      <c r="B335" s="26" t="n">
        <v>4.1976219529707</v>
      </c>
      <c r="C335" s="26" t="n">
        <v>1.17283003058649</v>
      </c>
      <c r="E335" s="75" t="n">
        <v>-105966.311</v>
      </c>
      <c r="F335" s="75" t="n">
        <v>-121814.902</v>
      </c>
      <c r="G335" s="75" t="n">
        <v>140375.465</v>
      </c>
      <c r="H335" s="75" t="n">
        <v>3073466.3</v>
      </c>
      <c r="I335" s="75" t="n">
        <v>-1836174.98</v>
      </c>
      <c r="J335" s="75" t="n">
        <v>14963.9013</v>
      </c>
      <c r="K335" s="75"/>
      <c r="L335" s="75" t="n">
        <v>25759.1715</v>
      </c>
      <c r="M335" s="75" t="n">
        <v>-39944.742</v>
      </c>
      <c r="N335" s="75" t="n">
        <v>51882.8753</v>
      </c>
      <c r="O335" s="75" t="n">
        <v>470522.548</v>
      </c>
      <c r="P335" s="75" t="n">
        <v>422583.116</v>
      </c>
      <c r="Q335" s="75" t="n">
        <v>3417.21895</v>
      </c>
      <c r="R335" s="75"/>
      <c r="S335" s="75" t="n">
        <v>11108.1603</v>
      </c>
      <c r="T335" s="75" t="n">
        <v>-7698.66505</v>
      </c>
      <c r="U335" s="75" t="n">
        <v>11400.8462</v>
      </c>
      <c r="V335" s="75" t="n">
        <v>36387.2944</v>
      </c>
      <c r="W335" s="75" t="n">
        <v>61532.3845</v>
      </c>
      <c r="X335" s="75" t="n">
        <v>-826.960051</v>
      </c>
      <c r="Y335" s="75"/>
      <c r="Z335" s="75"/>
      <c r="AA335" s="75"/>
      <c r="AB335" s="75"/>
      <c r="AC335" s="75"/>
      <c r="AD335" s="75"/>
      <c r="AE335" s="75"/>
      <c r="AF335" s="75"/>
      <c r="AG335" s="75"/>
      <c r="AH335" s="75"/>
      <c r="AI335" s="75"/>
      <c r="AJ335" s="75"/>
      <c r="AK335" s="75"/>
      <c r="AL335" s="75"/>
      <c r="AM335" s="75"/>
      <c r="AN335" s="75"/>
      <c r="AO335" s="75"/>
      <c r="AP335" s="75"/>
      <c r="AQ335" s="75"/>
      <c r="AR335" s="75"/>
      <c r="AS335" s="75"/>
      <c r="AT335" s="75"/>
      <c r="AU335" s="75"/>
      <c r="AV335" s="75"/>
      <c r="AW335" s="75"/>
      <c r="AX335" s="75"/>
      <c r="AY335" s="75"/>
      <c r="AZ335" s="75"/>
      <c r="BA335" s="75"/>
      <c r="BB335" s="75"/>
      <c r="BC335" s="75"/>
      <c r="BD335" s="75"/>
      <c r="BE335" s="75"/>
      <c r="BF335" s="75"/>
      <c r="BG335" s="75"/>
      <c r="BH335" s="75"/>
      <c r="BI335" s="75"/>
      <c r="BJ335" s="75"/>
      <c r="BK335" s="75"/>
      <c r="BL335" s="75"/>
      <c r="BM335" s="75"/>
      <c r="BN335" s="75"/>
    </row>
    <row r="336" customFormat="false" ht="14.5" hidden="false" customHeight="false" outlineLevel="0" collapsed="false">
      <c r="A336" s="26" t="n">
        <v>118.920000000004</v>
      </c>
      <c r="B336" s="26" t="n">
        <v>4.18908690627413</v>
      </c>
      <c r="C336" s="26" t="n">
        <v>1.17283003058649</v>
      </c>
      <c r="E336" s="75" t="n">
        <v>-94929.166</v>
      </c>
      <c r="F336" s="75" t="n">
        <v>-116537.268</v>
      </c>
      <c r="G336" s="75" t="n">
        <v>155855.542</v>
      </c>
      <c r="H336" s="75" t="n">
        <v>2875467.33</v>
      </c>
      <c r="I336" s="75" t="n">
        <v>-1637087.43</v>
      </c>
      <c r="J336" s="75" t="n">
        <v>12716.6869</v>
      </c>
      <c r="K336" s="75"/>
      <c r="L336" s="75" t="n">
        <v>22910.9324</v>
      </c>
      <c r="M336" s="75" t="n">
        <v>-36340.263</v>
      </c>
      <c r="N336" s="75" t="n">
        <v>55591.805</v>
      </c>
      <c r="O336" s="75" t="n">
        <v>430734.438</v>
      </c>
      <c r="P336" s="75" t="n">
        <v>398903.224</v>
      </c>
      <c r="Q336" s="75" t="n">
        <v>2416.91912</v>
      </c>
      <c r="R336" s="75"/>
      <c r="S336" s="75" t="n">
        <v>11611.269</v>
      </c>
      <c r="T336" s="75" t="n">
        <v>-7097.58071</v>
      </c>
      <c r="U336" s="75" t="n">
        <v>12110.2093</v>
      </c>
      <c r="V336" s="75" t="n">
        <v>34990.8623</v>
      </c>
      <c r="W336" s="75" t="n">
        <v>70077.3371</v>
      </c>
      <c r="X336" s="75" t="n">
        <v>-1493.49855</v>
      </c>
      <c r="Y336" s="75"/>
      <c r="Z336" s="75"/>
      <c r="AA336" s="75"/>
      <c r="AB336" s="75"/>
      <c r="AC336" s="75"/>
      <c r="AD336" s="75"/>
      <c r="AE336" s="75"/>
      <c r="AF336" s="75"/>
      <c r="AG336" s="75"/>
      <c r="AH336" s="75"/>
      <c r="AI336" s="75"/>
      <c r="AJ336" s="75"/>
      <c r="AK336" s="75"/>
      <c r="AL336" s="75"/>
      <c r="AM336" s="75"/>
      <c r="AN336" s="75"/>
      <c r="AO336" s="75"/>
      <c r="AP336" s="75"/>
      <c r="AQ336" s="75"/>
      <c r="AR336" s="75"/>
      <c r="AS336" s="75"/>
      <c r="AT336" s="75"/>
      <c r="AU336" s="75"/>
      <c r="AV336" s="75"/>
      <c r="AW336" s="75"/>
      <c r="AX336" s="75"/>
      <c r="AY336" s="75"/>
      <c r="AZ336" s="75"/>
      <c r="BA336" s="75"/>
      <c r="BB336" s="75"/>
      <c r="BC336" s="75"/>
      <c r="BD336" s="75"/>
      <c r="BE336" s="75"/>
      <c r="BF336" s="75"/>
      <c r="BG336" s="75"/>
      <c r="BH336" s="75"/>
      <c r="BI336" s="75"/>
      <c r="BJ336" s="75"/>
      <c r="BK336" s="75"/>
      <c r="BL336" s="75"/>
      <c r="BM336" s="75"/>
      <c r="BN336" s="75"/>
    </row>
    <row r="337" customFormat="false" ht="14.5" hidden="false" customHeight="false" outlineLevel="0" collapsed="false">
      <c r="A337" s="26" t="n">
        <v>119.120000000004</v>
      </c>
      <c r="B337" s="26" t="n">
        <v>4.19026326502191</v>
      </c>
      <c r="C337" s="26" t="n">
        <v>1.17283003058649</v>
      </c>
      <c r="E337" s="75" t="n">
        <v>-86395.4661</v>
      </c>
      <c r="F337" s="75" t="n">
        <v>-105060.792</v>
      </c>
      <c r="G337" s="75" t="n">
        <v>167592.251</v>
      </c>
      <c r="H337" s="75" t="n">
        <v>2660955.38</v>
      </c>
      <c r="I337" s="75" t="n">
        <v>-1439984.1</v>
      </c>
      <c r="J337" s="75" t="n">
        <v>12237.7469</v>
      </c>
      <c r="K337" s="75"/>
      <c r="L337" s="75" t="n">
        <v>24521.5487</v>
      </c>
      <c r="M337" s="75" t="n">
        <v>-32940.0528</v>
      </c>
      <c r="N337" s="75" t="n">
        <v>58292.7649</v>
      </c>
      <c r="O337" s="75" t="n">
        <v>387562.874</v>
      </c>
      <c r="P337" s="75" t="n">
        <v>409357.488</v>
      </c>
      <c r="Q337" s="75" t="n">
        <v>387.85739</v>
      </c>
      <c r="R337" s="75"/>
      <c r="S337" s="75" t="n">
        <v>11186.5897</v>
      </c>
      <c r="T337" s="75" t="n">
        <v>-6230.41672</v>
      </c>
      <c r="U337" s="75" t="n">
        <v>12476.4158</v>
      </c>
      <c r="V337" s="75" t="n">
        <v>31088.9386</v>
      </c>
      <c r="W337" s="75" t="n">
        <v>63003.4936</v>
      </c>
      <c r="X337" s="75" t="n">
        <v>-1670.01906</v>
      </c>
      <c r="Y337" s="75"/>
      <c r="Z337" s="75"/>
      <c r="AA337" s="75"/>
      <c r="AB337" s="75"/>
      <c r="AC337" s="75"/>
      <c r="AD337" s="75"/>
      <c r="AE337" s="75"/>
      <c r="AF337" s="75"/>
      <c r="AG337" s="75"/>
      <c r="AH337" s="75"/>
      <c r="AI337" s="75"/>
      <c r="AJ337" s="75"/>
      <c r="AK337" s="75"/>
      <c r="AL337" s="75"/>
      <c r="AM337" s="75"/>
      <c r="AN337" s="75"/>
      <c r="AO337" s="75"/>
      <c r="AP337" s="75"/>
      <c r="AQ337" s="75"/>
      <c r="AR337" s="75"/>
      <c r="AS337" s="75"/>
      <c r="AT337" s="75"/>
      <c r="AU337" s="75"/>
      <c r="AV337" s="75"/>
      <c r="AW337" s="75"/>
      <c r="AX337" s="75"/>
      <c r="AY337" s="75"/>
      <c r="AZ337" s="75"/>
      <c r="BA337" s="75"/>
      <c r="BB337" s="75"/>
      <c r="BC337" s="75"/>
      <c r="BD337" s="75"/>
      <c r="BE337" s="75"/>
      <c r="BF337" s="75"/>
      <c r="BG337" s="75"/>
      <c r="BH337" s="75"/>
      <c r="BI337" s="75"/>
      <c r="BJ337" s="75"/>
      <c r="BK337" s="75"/>
      <c r="BL337" s="75"/>
      <c r="BM337" s="75"/>
      <c r="BN337" s="75"/>
    </row>
    <row r="338" customFormat="false" ht="14.5" hidden="false" customHeight="false" outlineLevel="0" collapsed="false">
      <c r="A338" s="26" t="n">
        <v>119.320000000004</v>
      </c>
      <c r="B338" s="26" t="n">
        <v>4.18489547172104</v>
      </c>
      <c r="C338" s="26" t="n">
        <v>1.17283003058649</v>
      </c>
      <c r="E338" s="75" t="n">
        <v>-77416.4146</v>
      </c>
      <c r="F338" s="75" t="n">
        <v>-103611.779</v>
      </c>
      <c r="G338" s="75" t="n">
        <v>178962.012</v>
      </c>
      <c r="H338" s="75" t="n">
        <v>2588163.64</v>
      </c>
      <c r="I338" s="75" t="n">
        <v>-1257149.75</v>
      </c>
      <c r="J338" s="75" t="n">
        <v>7893.13035</v>
      </c>
      <c r="K338" s="75"/>
      <c r="L338" s="75" t="n">
        <v>23837.8194</v>
      </c>
      <c r="M338" s="75" t="n">
        <v>-29889.8145</v>
      </c>
      <c r="N338" s="75" t="n">
        <v>61261.0977</v>
      </c>
      <c r="O338" s="75" t="n">
        <v>341291.613</v>
      </c>
      <c r="P338" s="75" t="n">
        <v>378642.37</v>
      </c>
      <c r="Q338" s="75" t="n">
        <v>-597.981531</v>
      </c>
      <c r="R338" s="75"/>
      <c r="S338" s="75" t="n">
        <v>10750.5231</v>
      </c>
      <c r="T338" s="75" t="n">
        <v>-5274.67074</v>
      </c>
      <c r="U338" s="75" t="n">
        <v>13092.2018</v>
      </c>
      <c r="V338" s="75" t="n">
        <v>26471.4493</v>
      </c>
      <c r="W338" s="75" t="n">
        <v>63087.968</v>
      </c>
      <c r="X338" s="75" t="n">
        <v>-1521.18912</v>
      </c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</row>
    <row r="339" customFormat="false" ht="14.5" hidden="false" customHeight="false" outlineLevel="0" collapsed="false">
      <c r="A339" s="26" t="n">
        <v>119.520000000004</v>
      </c>
      <c r="B339" s="26" t="n">
        <v>4.17368273541681</v>
      </c>
      <c r="C339" s="26" t="n">
        <v>1.17283003058649</v>
      </c>
      <c r="E339" s="75" t="n">
        <v>-73756.0678</v>
      </c>
      <c r="F339" s="75" t="n">
        <v>-93101.3404</v>
      </c>
      <c r="G339" s="75" t="n">
        <v>187611.076</v>
      </c>
      <c r="H339" s="75" t="n">
        <v>2406813.16</v>
      </c>
      <c r="I339" s="75" t="n">
        <v>-1227252.21</v>
      </c>
      <c r="J339" s="75" t="n">
        <v>10597.3807</v>
      </c>
      <c r="K339" s="75"/>
      <c r="L339" s="75" t="n">
        <v>22223.1396</v>
      </c>
      <c r="M339" s="75" t="n">
        <v>-28563.3486</v>
      </c>
      <c r="N339" s="75" t="n">
        <v>63728.4444</v>
      </c>
      <c r="O339" s="75" t="n">
        <v>349553.229</v>
      </c>
      <c r="P339" s="75" t="n">
        <v>398638.602</v>
      </c>
      <c r="Q339" s="75" t="n">
        <v>1317.99197</v>
      </c>
      <c r="R339" s="75"/>
      <c r="S339" s="75" t="n">
        <v>11976.636</v>
      </c>
      <c r="T339" s="75" t="n">
        <v>-6098.75505</v>
      </c>
      <c r="U339" s="75" t="n">
        <v>13635.4005</v>
      </c>
      <c r="V339" s="75" t="n">
        <v>30980.5953</v>
      </c>
      <c r="W339" s="75" t="n">
        <v>65621.4998</v>
      </c>
      <c r="X339" s="75" t="n">
        <v>-1074.0774</v>
      </c>
      <c r="Y339" s="75"/>
      <c r="Z339" s="75"/>
      <c r="AA339" s="75"/>
      <c r="AB339" s="75"/>
      <c r="AC339" s="75"/>
      <c r="AD339" s="75"/>
      <c r="AE339" s="75"/>
      <c r="AF339" s="75"/>
      <c r="AG339" s="75"/>
      <c r="AH339" s="75"/>
      <c r="AI339" s="75"/>
      <c r="AJ339" s="75"/>
      <c r="AK339" s="75"/>
      <c r="AL339" s="75"/>
      <c r="AM339" s="75"/>
      <c r="AN339" s="75"/>
      <c r="AO339" s="75"/>
      <c r="AP339" s="75"/>
      <c r="AQ339" s="75"/>
      <c r="AR339" s="75"/>
      <c r="AS339" s="75"/>
      <c r="AT339" s="75"/>
      <c r="AU339" s="75"/>
      <c r="AV339" s="75"/>
      <c r="AW339" s="75"/>
      <c r="AX339" s="75"/>
      <c r="AY339" s="75"/>
      <c r="AZ339" s="75"/>
      <c r="BA339" s="75"/>
      <c r="BB339" s="75"/>
      <c r="BC339" s="75"/>
      <c r="BD339" s="75"/>
      <c r="BE339" s="75"/>
      <c r="BF339" s="75"/>
      <c r="BG339" s="75"/>
      <c r="BH339" s="75"/>
      <c r="BI339" s="75"/>
      <c r="BJ339" s="75"/>
      <c r="BK339" s="75"/>
      <c r="BL339" s="75"/>
      <c r="BM339" s="75"/>
      <c r="BN339" s="75"/>
    </row>
    <row r="340" customFormat="false" ht="14.5" hidden="false" customHeight="false" outlineLevel="0" collapsed="false">
      <c r="A340" s="26" t="n">
        <v>119.720000000004</v>
      </c>
      <c r="B340" s="26" t="n">
        <v>4.17602949415129</v>
      </c>
      <c r="C340" s="26" t="n">
        <v>1.17283003058649</v>
      </c>
      <c r="E340" s="75" t="n">
        <v>-66269.2717</v>
      </c>
      <c r="F340" s="75" t="n">
        <v>-93357.9082</v>
      </c>
      <c r="G340" s="75" t="n">
        <v>195677.96</v>
      </c>
      <c r="H340" s="75" t="n">
        <v>2473902.95</v>
      </c>
      <c r="I340" s="75" t="n">
        <v>-1118433.09</v>
      </c>
      <c r="J340" s="75" t="n">
        <v>10059.5808</v>
      </c>
      <c r="K340" s="75"/>
      <c r="L340" s="75" t="n">
        <v>24557.8241</v>
      </c>
      <c r="M340" s="75" t="n">
        <v>-28969.3778</v>
      </c>
      <c r="N340" s="75" t="n">
        <v>65489.5875</v>
      </c>
      <c r="O340" s="75" t="n">
        <v>364070.664</v>
      </c>
      <c r="P340" s="75" t="n">
        <v>419105.579</v>
      </c>
      <c r="Q340" s="75" t="n">
        <v>1105.17701</v>
      </c>
      <c r="R340" s="75"/>
      <c r="S340" s="75" t="n">
        <v>12157.323</v>
      </c>
      <c r="T340" s="75" t="n">
        <v>-6519.66868</v>
      </c>
      <c r="U340" s="75" t="n">
        <v>13941.1372</v>
      </c>
      <c r="V340" s="75" t="n">
        <v>32641.4823</v>
      </c>
      <c r="W340" s="75" t="n">
        <v>65161.1952</v>
      </c>
      <c r="X340" s="75" t="n">
        <v>-1089.72759</v>
      </c>
      <c r="Y340" s="75"/>
      <c r="Z340" s="75"/>
      <c r="AA340" s="75"/>
      <c r="AB340" s="75"/>
      <c r="AC340" s="75"/>
      <c r="AD340" s="75"/>
      <c r="AE340" s="75"/>
      <c r="AF340" s="75"/>
      <c r="AG340" s="75"/>
      <c r="AH340" s="75"/>
      <c r="AI340" s="75"/>
      <c r="AJ340" s="75"/>
      <c r="AK340" s="75"/>
      <c r="AL340" s="75"/>
      <c r="AM340" s="75"/>
      <c r="AN340" s="75"/>
      <c r="AO340" s="75"/>
      <c r="AP340" s="75"/>
      <c r="AQ340" s="75"/>
      <c r="AR340" s="75"/>
      <c r="AS340" s="75"/>
      <c r="AT340" s="75"/>
      <c r="AU340" s="75"/>
      <c r="AV340" s="75"/>
      <c r="AW340" s="75"/>
      <c r="AX340" s="75"/>
      <c r="AY340" s="75"/>
      <c r="AZ340" s="75"/>
      <c r="BA340" s="75"/>
      <c r="BB340" s="75"/>
      <c r="BC340" s="75"/>
      <c r="BD340" s="75"/>
      <c r="BE340" s="75"/>
      <c r="BF340" s="75"/>
      <c r="BG340" s="75"/>
      <c r="BH340" s="75"/>
      <c r="BI340" s="75"/>
      <c r="BJ340" s="75"/>
      <c r="BK340" s="75"/>
      <c r="BL340" s="75"/>
      <c r="BM340" s="75"/>
      <c r="BN340" s="75"/>
    </row>
    <row r="341" customFormat="false" ht="14.5" hidden="false" customHeight="false" outlineLevel="0" collapsed="false">
      <c r="A341" s="26" t="n">
        <v>119.920000000004</v>
      </c>
      <c r="B341" s="26" t="n">
        <v>4.17241737722486</v>
      </c>
      <c r="C341" s="26" t="n">
        <v>1.17283003058649</v>
      </c>
      <c r="E341" s="75" t="n">
        <v>-53632.4415</v>
      </c>
      <c r="F341" s="75" t="n">
        <v>-93389.0327</v>
      </c>
      <c r="G341" s="75" t="n">
        <v>203700.86</v>
      </c>
      <c r="H341" s="75" t="n">
        <v>2565723.43</v>
      </c>
      <c r="I341" s="75" t="n">
        <v>-854015.447</v>
      </c>
      <c r="J341" s="75" t="n">
        <v>7079.27068</v>
      </c>
      <c r="K341" s="75"/>
      <c r="L341" s="75" t="n">
        <v>27489.6297</v>
      </c>
      <c r="M341" s="75" t="n">
        <v>-26954.5643</v>
      </c>
      <c r="N341" s="75" t="n">
        <v>66959.9958</v>
      </c>
      <c r="O341" s="75" t="n">
        <v>353756.268</v>
      </c>
      <c r="P341" s="75" t="n">
        <v>453600.348</v>
      </c>
      <c r="Q341" s="75" t="n">
        <v>677.636779</v>
      </c>
      <c r="R341" s="75"/>
      <c r="S341" s="75" t="n">
        <v>12779.6035</v>
      </c>
      <c r="T341" s="75" t="n">
        <v>-6727.55455</v>
      </c>
      <c r="U341" s="75" t="n">
        <v>14124.5786</v>
      </c>
      <c r="V341" s="75" t="n">
        <v>35015.2289</v>
      </c>
      <c r="W341" s="75" t="n">
        <v>68496.5463</v>
      </c>
      <c r="X341" s="75" t="n">
        <v>-1018.76505</v>
      </c>
      <c r="Y341" s="75"/>
      <c r="Z341" s="75"/>
      <c r="AA341" s="75"/>
      <c r="AB341" s="75"/>
      <c r="AC341" s="75"/>
      <c r="AD341" s="75"/>
      <c r="AE341" s="75"/>
      <c r="AF341" s="75"/>
      <c r="AG341" s="75"/>
      <c r="AH341" s="75"/>
      <c r="AI341" s="75"/>
      <c r="AJ341" s="75"/>
      <c r="AK341" s="75"/>
      <c r="AL341" s="75"/>
      <c r="AM341" s="75"/>
      <c r="AN341" s="75"/>
      <c r="AO341" s="75"/>
      <c r="AP341" s="75"/>
      <c r="AQ341" s="75"/>
      <c r="AR341" s="75"/>
      <c r="AS341" s="75"/>
      <c r="AT341" s="75"/>
      <c r="AU341" s="75"/>
      <c r="AV341" s="75"/>
      <c r="AW341" s="75"/>
      <c r="AX341" s="75"/>
      <c r="AY341" s="75"/>
      <c r="AZ341" s="75"/>
      <c r="BA341" s="75"/>
      <c r="BB341" s="75"/>
      <c r="BC341" s="75"/>
      <c r="BD341" s="75"/>
      <c r="BE341" s="75"/>
      <c r="BF341" s="75"/>
      <c r="BG341" s="75"/>
      <c r="BH341" s="75"/>
      <c r="BI341" s="75"/>
      <c r="BJ341" s="75"/>
      <c r="BK341" s="75"/>
      <c r="BL341" s="75"/>
      <c r="BM341" s="75"/>
      <c r="BN341" s="75"/>
    </row>
    <row r="342" customFormat="false" ht="14.5" hidden="false" customHeight="false" outlineLevel="0" collapsed="false">
      <c r="A342" s="26" t="n">
        <v>120.120000000004</v>
      </c>
      <c r="B342" s="26" t="n">
        <v>4.17710277779173</v>
      </c>
      <c r="C342" s="26" t="n">
        <v>1.17283003058649</v>
      </c>
      <c r="E342" s="75" t="n">
        <v>-42613.2166</v>
      </c>
      <c r="F342" s="75" t="n">
        <v>-85745.0311</v>
      </c>
      <c r="G342" s="75" t="n">
        <v>209466.507</v>
      </c>
      <c r="H342" s="75" t="n">
        <v>2399820.43</v>
      </c>
      <c r="I342" s="75" t="n">
        <v>-591142.539</v>
      </c>
      <c r="J342" s="75" t="n">
        <v>3749.4889</v>
      </c>
      <c r="K342" s="75"/>
      <c r="L342" s="75" t="n">
        <v>28626.236</v>
      </c>
      <c r="M342" s="75" t="n">
        <v>-22957.9592</v>
      </c>
      <c r="N342" s="75" t="n">
        <v>67776.3816</v>
      </c>
      <c r="O342" s="75" t="n">
        <v>308443.331</v>
      </c>
      <c r="P342" s="75" t="n">
        <v>498990.486</v>
      </c>
      <c r="Q342" s="75" t="n">
        <v>-1267.81906</v>
      </c>
      <c r="R342" s="75"/>
      <c r="S342" s="75" t="n">
        <v>14337.8908</v>
      </c>
      <c r="T342" s="75" t="n">
        <v>-5820.80228</v>
      </c>
      <c r="U342" s="75" t="n">
        <v>14180.5248</v>
      </c>
      <c r="V342" s="75" t="n">
        <v>31913.9284</v>
      </c>
      <c r="W342" s="75" t="n">
        <v>76541.0932</v>
      </c>
      <c r="X342" s="75" t="n">
        <v>-1984.47215</v>
      </c>
      <c r="Y342" s="75"/>
      <c r="Z342" s="75"/>
      <c r="AA342" s="75"/>
      <c r="AB342" s="75"/>
      <c r="AC342" s="75"/>
      <c r="AD342" s="75"/>
      <c r="AE342" s="75"/>
      <c r="AF342" s="75"/>
      <c r="AG342" s="75"/>
      <c r="AH342" s="75"/>
      <c r="AI342" s="75"/>
      <c r="AJ342" s="75"/>
      <c r="AK342" s="75"/>
      <c r="AL342" s="75"/>
      <c r="AM342" s="75"/>
      <c r="AN342" s="75"/>
      <c r="AO342" s="75"/>
      <c r="AP342" s="75"/>
      <c r="AQ342" s="75"/>
      <c r="AR342" s="75"/>
      <c r="AS342" s="75"/>
      <c r="AT342" s="75"/>
      <c r="AU342" s="75"/>
      <c r="AV342" s="75"/>
      <c r="AW342" s="75"/>
      <c r="AX342" s="75"/>
      <c r="AY342" s="75"/>
      <c r="AZ342" s="75"/>
      <c r="BA342" s="75"/>
      <c r="BB342" s="75"/>
      <c r="BC342" s="75"/>
      <c r="BD342" s="75"/>
      <c r="BE342" s="75"/>
      <c r="BF342" s="75"/>
      <c r="BG342" s="75"/>
      <c r="BH342" s="75"/>
      <c r="BI342" s="75"/>
      <c r="BJ342" s="75"/>
      <c r="BK342" s="75"/>
      <c r="BL342" s="75"/>
      <c r="BM342" s="75"/>
      <c r="BN342" s="75"/>
    </row>
    <row r="343" customFormat="false" ht="14.5" hidden="false" customHeight="false" outlineLevel="0" collapsed="false">
      <c r="A343" s="26" t="n">
        <v>120.320000000004</v>
      </c>
      <c r="B343" s="26" t="n">
        <v>4.18439844993235</v>
      </c>
      <c r="C343" s="26" t="n">
        <v>1.17283003058649</v>
      </c>
      <c r="E343" s="75" t="n">
        <v>-27411.3676</v>
      </c>
      <c r="F343" s="75" t="n">
        <v>-76945.9494</v>
      </c>
      <c r="G343" s="75" t="n">
        <v>215225.852</v>
      </c>
      <c r="H343" s="75" t="n">
        <v>2114407.55</v>
      </c>
      <c r="I343" s="75" t="n">
        <v>-268161.149</v>
      </c>
      <c r="J343" s="75" t="n">
        <v>713.488019</v>
      </c>
      <c r="K343" s="75"/>
      <c r="L343" s="75" t="n">
        <v>27666.8187</v>
      </c>
      <c r="M343" s="75" t="n">
        <v>-17200.5742</v>
      </c>
      <c r="N343" s="75" t="n">
        <v>69067.2728</v>
      </c>
      <c r="O343" s="75" t="n">
        <v>214998.647</v>
      </c>
      <c r="P343" s="75" t="n">
        <v>435133.356</v>
      </c>
      <c r="Q343" s="75" t="n">
        <v>-2315.82573</v>
      </c>
      <c r="R343" s="75"/>
      <c r="S343" s="75" t="n">
        <v>11304.0917</v>
      </c>
      <c r="T343" s="75" t="n">
        <v>-3377.72202</v>
      </c>
      <c r="U343" s="75" t="n">
        <v>14378.3628</v>
      </c>
      <c r="V343" s="75" t="n">
        <v>19152.4916</v>
      </c>
      <c r="W343" s="75" t="n">
        <v>61960.1785</v>
      </c>
      <c r="X343" s="75" t="n">
        <v>-1284.08385</v>
      </c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</row>
    <row r="344" customFormat="false" ht="14.5" hidden="false" customHeight="false" outlineLevel="0" collapsed="false">
      <c r="A344" s="26" t="n">
        <v>120.520000000004</v>
      </c>
      <c r="B344" s="26" t="n">
        <v>4.18610155742908</v>
      </c>
      <c r="C344" s="26" t="n">
        <v>1.17283003058649</v>
      </c>
      <c r="E344" s="75" t="n">
        <v>-17214.4671</v>
      </c>
      <c r="F344" s="75" t="n">
        <v>-59768.8047</v>
      </c>
      <c r="G344" s="75" t="n">
        <v>220198.964</v>
      </c>
      <c r="H344" s="75" t="n">
        <v>1607395.2</v>
      </c>
      <c r="I344" s="75" t="n">
        <v>-96738.3244</v>
      </c>
      <c r="J344" s="75" t="n">
        <v>518.506922</v>
      </c>
      <c r="K344" s="75"/>
      <c r="L344" s="75" t="n">
        <v>21693.1243</v>
      </c>
      <c r="M344" s="75" t="n">
        <v>-10984.7593</v>
      </c>
      <c r="N344" s="75" t="n">
        <v>70714.9956</v>
      </c>
      <c r="O344" s="75" t="n">
        <v>149992.22</v>
      </c>
      <c r="P344" s="75" t="n">
        <v>348940.186</v>
      </c>
      <c r="Q344" s="75" t="n">
        <v>-1631.52047</v>
      </c>
      <c r="R344" s="75"/>
      <c r="S344" s="75" t="n">
        <v>9611.89664</v>
      </c>
      <c r="T344" s="75" t="n">
        <v>-2520.05093</v>
      </c>
      <c r="U344" s="75" t="n">
        <v>14739.0868</v>
      </c>
      <c r="V344" s="75" t="n">
        <v>16003.933</v>
      </c>
      <c r="W344" s="75" t="n">
        <v>56230.204</v>
      </c>
      <c r="X344" s="75" t="n">
        <v>-813.662203</v>
      </c>
      <c r="Y344" s="75"/>
      <c r="Z344" s="75"/>
      <c r="AA344" s="75"/>
      <c r="AB344" s="75"/>
      <c r="AC344" s="75"/>
      <c r="AD344" s="75"/>
      <c r="AE344" s="75"/>
      <c r="AF344" s="75"/>
      <c r="AG344" s="75"/>
      <c r="AH344" s="75"/>
      <c r="AI344" s="75"/>
      <c r="AJ344" s="75"/>
      <c r="AK344" s="75"/>
      <c r="AL344" s="75"/>
      <c r="AM344" s="75"/>
      <c r="AN344" s="75"/>
      <c r="AO344" s="75"/>
      <c r="AP344" s="75"/>
      <c r="AQ344" s="75"/>
      <c r="AR344" s="75"/>
      <c r="AS344" s="75"/>
      <c r="AT344" s="75"/>
      <c r="AU344" s="75"/>
      <c r="AV344" s="75"/>
      <c r="AW344" s="75"/>
      <c r="AX344" s="75"/>
      <c r="AY344" s="75"/>
      <c r="AZ344" s="75"/>
      <c r="BA344" s="75"/>
      <c r="BB344" s="75"/>
      <c r="BC344" s="75"/>
      <c r="BD344" s="75"/>
      <c r="BE344" s="75"/>
      <c r="BF344" s="75"/>
      <c r="BG344" s="75"/>
      <c r="BH344" s="75"/>
      <c r="BI344" s="75"/>
      <c r="BJ344" s="75"/>
      <c r="BK344" s="75"/>
      <c r="BL344" s="75"/>
      <c r="BM344" s="75"/>
      <c r="BN344" s="75"/>
    </row>
    <row r="345" customFormat="false" ht="14.5" hidden="false" customHeight="false" outlineLevel="0" collapsed="false">
      <c r="A345" s="26" t="n">
        <v>120.720000000004</v>
      </c>
      <c r="B345" s="26" t="n">
        <v>4.20277546960549</v>
      </c>
      <c r="C345" s="26" t="n">
        <v>1.17283003058649</v>
      </c>
      <c r="E345" s="75" t="n">
        <v>-11101.7565</v>
      </c>
      <c r="F345" s="75" t="n">
        <v>-47576.3097</v>
      </c>
      <c r="G345" s="75" t="n">
        <v>225295.336</v>
      </c>
      <c r="H345" s="75" t="n">
        <v>1260622.13</v>
      </c>
      <c r="I345" s="75" t="n">
        <v>-48291.7878</v>
      </c>
      <c r="J345" s="75" t="n">
        <v>-7604.49119</v>
      </c>
      <c r="K345" s="75"/>
      <c r="L345" s="75" t="n">
        <v>16372.2762</v>
      </c>
      <c r="M345" s="75" t="n">
        <v>-7969.05967</v>
      </c>
      <c r="N345" s="75" t="n">
        <v>72369.0953</v>
      </c>
      <c r="O345" s="75" t="n">
        <v>114607.521</v>
      </c>
      <c r="P345" s="75" t="n">
        <v>310429.901</v>
      </c>
      <c r="Q345" s="75" t="n">
        <v>-2707.98144</v>
      </c>
      <c r="R345" s="75"/>
      <c r="S345" s="75" t="n">
        <v>9074.51059</v>
      </c>
      <c r="T345" s="75" t="n">
        <v>-1743.77591</v>
      </c>
      <c r="U345" s="75" t="n">
        <v>15152.7537</v>
      </c>
      <c r="V345" s="75" t="n">
        <v>11678.2561</v>
      </c>
      <c r="W345" s="75" t="n">
        <v>50796.4814</v>
      </c>
      <c r="X345" s="75" t="n">
        <v>-1043.42171</v>
      </c>
      <c r="Y345" s="75"/>
      <c r="Z345" s="75"/>
      <c r="AA345" s="75"/>
      <c r="AB345" s="75"/>
      <c r="AC345" s="75"/>
      <c r="AD345" s="75"/>
      <c r="AE345" s="75"/>
      <c r="AF345" s="75"/>
      <c r="AG345" s="75"/>
      <c r="AH345" s="75"/>
      <c r="AI345" s="75"/>
      <c r="AJ345" s="75"/>
      <c r="AK345" s="75"/>
      <c r="AL345" s="75"/>
      <c r="AM345" s="75"/>
      <c r="AN345" s="75"/>
      <c r="AO345" s="75"/>
      <c r="AP345" s="75"/>
      <c r="AQ345" s="75"/>
      <c r="AR345" s="75"/>
      <c r="AS345" s="75"/>
      <c r="AT345" s="75"/>
      <c r="AU345" s="75"/>
      <c r="AV345" s="75"/>
      <c r="AW345" s="75"/>
      <c r="AX345" s="75"/>
      <c r="AY345" s="75"/>
      <c r="AZ345" s="75"/>
      <c r="BA345" s="75"/>
      <c r="BB345" s="75"/>
      <c r="BC345" s="75"/>
      <c r="BD345" s="75"/>
      <c r="BE345" s="75"/>
      <c r="BF345" s="75"/>
      <c r="BG345" s="75"/>
      <c r="BH345" s="75"/>
      <c r="BI345" s="75"/>
      <c r="BJ345" s="75"/>
      <c r="BK345" s="75"/>
      <c r="BL345" s="75"/>
      <c r="BM345" s="75"/>
      <c r="BN345" s="75"/>
    </row>
    <row r="346" customFormat="false" ht="14.5" hidden="false" customHeight="false" outlineLevel="0" collapsed="false">
      <c r="A346" s="26" t="n">
        <v>120.920000000004</v>
      </c>
      <c r="B346" s="26" t="n">
        <v>4.20531303283505</v>
      </c>
      <c r="C346" s="26" t="n">
        <v>1.17283003058649</v>
      </c>
      <c r="E346" s="75" t="n">
        <v>1082.07034</v>
      </c>
      <c r="F346" s="75" t="n">
        <v>-48543.571</v>
      </c>
      <c r="G346" s="75" t="n">
        <v>227751.749</v>
      </c>
      <c r="H346" s="75" t="n">
        <v>1276061.36</v>
      </c>
      <c r="I346" s="75" t="n">
        <v>164932.11</v>
      </c>
      <c r="J346" s="75" t="n">
        <v>-11604.2101</v>
      </c>
      <c r="K346" s="75"/>
      <c r="L346" s="75" t="n">
        <v>16976.8658</v>
      </c>
      <c r="M346" s="75" t="n">
        <v>-5947.944</v>
      </c>
      <c r="N346" s="75" t="n">
        <v>72884.8129</v>
      </c>
      <c r="O346" s="75" t="n">
        <v>83491.9331</v>
      </c>
      <c r="P346" s="75" t="n">
        <v>264653.555</v>
      </c>
      <c r="Q346" s="75" t="n">
        <v>-4969.36087</v>
      </c>
      <c r="R346" s="75"/>
      <c r="S346" s="75" t="n">
        <v>7289.35038</v>
      </c>
      <c r="T346" s="75" t="n">
        <v>-1017.15874</v>
      </c>
      <c r="U346" s="75" t="n">
        <v>15196.0724</v>
      </c>
      <c r="V346" s="75" t="n">
        <v>8680.17736</v>
      </c>
      <c r="W346" s="75" t="n">
        <v>43661.984</v>
      </c>
      <c r="X346" s="75" t="n">
        <v>-1182.99806</v>
      </c>
      <c r="Y346" s="75"/>
      <c r="Z346" s="75"/>
      <c r="AA346" s="75"/>
      <c r="AB346" s="75"/>
      <c r="AC346" s="75"/>
      <c r="AD346" s="75"/>
      <c r="AE346" s="75"/>
      <c r="AF346" s="75"/>
      <c r="AG346" s="75"/>
      <c r="AH346" s="75"/>
      <c r="AI346" s="75"/>
      <c r="AJ346" s="75"/>
      <c r="AK346" s="75"/>
      <c r="AL346" s="75"/>
      <c r="AM346" s="75"/>
      <c r="AN346" s="75"/>
      <c r="AO346" s="75"/>
      <c r="AP346" s="75"/>
      <c r="AQ346" s="75"/>
      <c r="AR346" s="75"/>
      <c r="AS346" s="75"/>
      <c r="AT346" s="75"/>
      <c r="AU346" s="75"/>
      <c r="AV346" s="75"/>
      <c r="AW346" s="75"/>
      <c r="AX346" s="75"/>
      <c r="AY346" s="75"/>
      <c r="AZ346" s="75"/>
      <c r="BA346" s="75"/>
      <c r="BB346" s="75"/>
      <c r="BC346" s="75"/>
      <c r="BD346" s="75"/>
      <c r="BE346" s="75"/>
      <c r="BF346" s="75"/>
      <c r="BG346" s="75"/>
      <c r="BH346" s="75"/>
      <c r="BI346" s="75"/>
      <c r="BJ346" s="75"/>
      <c r="BK346" s="75"/>
      <c r="BL346" s="75"/>
      <c r="BM346" s="75"/>
      <c r="BN346" s="75"/>
    </row>
    <row r="347" customFormat="false" ht="14.5" hidden="false" customHeight="false" outlineLevel="0" collapsed="false">
      <c r="A347" s="26" t="n">
        <v>121.120000000004</v>
      </c>
      <c r="B347" s="26" t="n">
        <v>4.20123218868571</v>
      </c>
      <c r="C347" s="26" t="n">
        <v>1.17285415210966</v>
      </c>
      <c r="E347" s="75" t="n">
        <v>12029.1136</v>
      </c>
      <c r="F347" s="75" t="n">
        <v>-38288.6086</v>
      </c>
      <c r="G347" s="75" t="n">
        <v>228951.428</v>
      </c>
      <c r="H347" s="75" t="n">
        <v>1142151.41</v>
      </c>
      <c r="I347" s="75" t="n">
        <v>318859.48</v>
      </c>
      <c r="J347" s="75" t="n">
        <v>-11630.1219</v>
      </c>
      <c r="K347" s="75"/>
      <c r="L347" s="75" t="n">
        <v>16869.9096</v>
      </c>
      <c r="M347" s="75" t="n">
        <v>-4680.86189</v>
      </c>
      <c r="N347" s="75" t="n">
        <v>73212.6114</v>
      </c>
      <c r="O347" s="75" t="n">
        <v>80200.7587</v>
      </c>
      <c r="P347" s="75" t="n">
        <v>285587.512</v>
      </c>
      <c r="Q347" s="75" t="n">
        <v>-5228.74423</v>
      </c>
      <c r="R347" s="75"/>
      <c r="S347" s="75" t="n">
        <v>8064.97412</v>
      </c>
      <c r="T347" s="75" t="n">
        <v>-1127.36144</v>
      </c>
      <c r="U347" s="75" t="n">
        <v>15291.8381</v>
      </c>
      <c r="V347" s="75" t="n">
        <v>8953.94558</v>
      </c>
      <c r="W347" s="75" t="n">
        <v>48976.5273</v>
      </c>
      <c r="X347" s="75" t="n">
        <v>-1961.34009</v>
      </c>
      <c r="Y347" s="75"/>
      <c r="Z347" s="75"/>
      <c r="AA347" s="75"/>
      <c r="AB347" s="75"/>
      <c r="AC347" s="75"/>
      <c r="AD347" s="75"/>
      <c r="AE347" s="75"/>
      <c r="AF347" s="75"/>
      <c r="AG347" s="75"/>
      <c r="AH347" s="75"/>
      <c r="AI347" s="75"/>
      <c r="AJ347" s="75"/>
      <c r="AK347" s="75"/>
      <c r="AL347" s="75"/>
      <c r="AM347" s="75"/>
      <c r="AN347" s="75"/>
      <c r="AO347" s="75"/>
      <c r="AP347" s="75"/>
      <c r="AQ347" s="75"/>
      <c r="AR347" s="75"/>
      <c r="AS347" s="75"/>
      <c r="AT347" s="75"/>
      <c r="AU347" s="75"/>
      <c r="AV347" s="75"/>
      <c r="AW347" s="75"/>
      <c r="AX347" s="75"/>
      <c r="AY347" s="75"/>
      <c r="AZ347" s="75"/>
      <c r="BA347" s="75"/>
      <c r="BB347" s="75"/>
      <c r="BC347" s="75"/>
      <c r="BD347" s="75"/>
      <c r="BE347" s="75"/>
      <c r="BF347" s="75"/>
      <c r="BG347" s="75"/>
      <c r="BH347" s="75"/>
      <c r="BI347" s="75"/>
      <c r="BJ347" s="75"/>
      <c r="BK347" s="75"/>
      <c r="BL347" s="75"/>
      <c r="BM347" s="75"/>
      <c r="BN347" s="75"/>
    </row>
    <row r="348" customFormat="false" ht="14.5" hidden="false" customHeight="false" outlineLevel="0" collapsed="false">
      <c r="A348" s="26" t="n">
        <v>121.320000000004</v>
      </c>
      <c r="B348" s="26" t="n">
        <v>4.22482170144935</v>
      </c>
      <c r="C348" s="26" t="n">
        <v>1.17327150602679</v>
      </c>
      <c r="E348" s="75" t="n">
        <v>29594.6057</v>
      </c>
      <c r="F348" s="75" t="n">
        <v>-35249.9657</v>
      </c>
      <c r="G348" s="75" t="n">
        <v>228887.586</v>
      </c>
      <c r="H348" s="75" t="n">
        <v>1089666.15</v>
      </c>
      <c r="I348" s="75" t="n">
        <v>724853.771</v>
      </c>
      <c r="J348" s="75" t="n">
        <v>-16019.2592</v>
      </c>
      <c r="K348" s="75"/>
      <c r="L348" s="75" t="n">
        <v>19430.6278</v>
      </c>
      <c r="M348" s="75" t="n">
        <v>414.30792</v>
      </c>
      <c r="N348" s="75" t="n">
        <v>72542.1223</v>
      </c>
      <c r="O348" s="75" t="n">
        <v>31259.195</v>
      </c>
      <c r="P348" s="75" t="n">
        <v>289298.512</v>
      </c>
      <c r="Q348" s="75" t="n">
        <v>-5563.98867</v>
      </c>
      <c r="R348" s="75"/>
      <c r="S348" s="75" t="n">
        <v>7261.63619</v>
      </c>
      <c r="T348" s="75" t="n">
        <v>-618.819493</v>
      </c>
      <c r="U348" s="75" t="n">
        <v>14980.2597</v>
      </c>
      <c r="V348" s="75" t="n">
        <v>7587.76368</v>
      </c>
      <c r="W348" s="75" t="n">
        <v>41650.6547</v>
      </c>
      <c r="X348" s="75" t="n">
        <v>-1764.37418</v>
      </c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</row>
    <row r="349" customFormat="false" ht="14.5" hidden="false" customHeight="false" outlineLevel="0" collapsed="false">
      <c r="A349" s="26" t="n">
        <v>121.520000000004</v>
      </c>
      <c r="B349" s="26" t="n">
        <v>4.24033085727333</v>
      </c>
      <c r="C349" s="26" t="n">
        <v>1.17379901108003</v>
      </c>
      <c r="E349" s="75" t="n">
        <v>43513.703</v>
      </c>
      <c r="F349" s="75" t="n">
        <v>-27291.2166</v>
      </c>
      <c r="G349" s="75" t="n">
        <v>227794.673</v>
      </c>
      <c r="H349" s="75" t="n">
        <v>901585.198</v>
      </c>
      <c r="I349" s="75" t="n">
        <v>1114457.34</v>
      </c>
      <c r="J349" s="75" t="n">
        <v>-18376.618</v>
      </c>
      <c r="K349" s="75"/>
      <c r="L349" s="75" t="n">
        <v>21529.57</v>
      </c>
      <c r="M349" s="75" t="n">
        <v>6952.92942</v>
      </c>
      <c r="N349" s="75" t="n">
        <v>72326.8415</v>
      </c>
      <c r="O349" s="75" t="n">
        <v>-74657.7571</v>
      </c>
      <c r="P349" s="75" t="n">
        <v>293627.413</v>
      </c>
      <c r="Q349" s="75" t="n">
        <v>-7428.71622</v>
      </c>
      <c r="R349" s="75"/>
      <c r="S349" s="75" t="n">
        <v>6811.1087</v>
      </c>
      <c r="T349" s="75" t="n">
        <v>1949.13139</v>
      </c>
      <c r="U349" s="75" t="n">
        <v>14919.233</v>
      </c>
      <c r="V349" s="75" t="n">
        <v>-4825.78069</v>
      </c>
      <c r="W349" s="75" t="n">
        <v>38940.922</v>
      </c>
      <c r="X349" s="75" t="n">
        <v>-1839.31672</v>
      </c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</row>
    <row r="350" customFormat="false" ht="14.5" hidden="false" customHeight="false" outlineLevel="0" collapsed="false">
      <c r="A350" s="26" t="n">
        <v>121.720000000004</v>
      </c>
      <c r="B350" s="26" t="n">
        <v>4.25530790719297</v>
      </c>
      <c r="C350" s="26" t="n">
        <v>1.17444957027894</v>
      </c>
      <c r="E350" s="75" t="n">
        <v>59283.0488</v>
      </c>
      <c r="F350" s="75" t="n">
        <v>-18673.9033</v>
      </c>
      <c r="G350" s="75" t="n">
        <v>227096.616</v>
      </c>
      <c r="H350" s="75" t="n">
        <v>696702.56</v>
      </c>
      <c r="I350" s="75" t="n">
        <v>1460794.23</v>
      </c>
      <c r="J350" s="75" t="n">
        <v>-25970.7493</v>
      </c>
      <c r="K350" s="75"/>
      <c r="L350" s="75" t="n">
        <v>20923.7939</v>
      </c>
      <c r="M350" s="75" t="n">
        <v>12984.4218</v>
      </c>
      <c r="N350" s="75" t="n">
        <v>72930.2101</v>
      </c>
      <c r="O350" s="75" t="n">
        <v>-138443.82</v>
      </c>
      <c r="P350" s="75" t="n">
        <v>284851.273</v>
      </c>
      <c r="Q350" s="75" t="n">
        <v>-7089.21946</v>
      </c>
      <c r="R350" s="75"/>
      <c r="S350" s="75" t="n">
        <v>6868.75475</v>
      </c>
      <c r="T350" s="75" t="n">
        <v>2776.84612</v>
      </c>
      <c r="U350" s="75" t="n">
        <v>15199.5948</v>
      </c>
      <c r="V350" s="75" t="n">
        <v>-7863.46088</v>
      </c>
      <c r="W350" s="75" t="n">
        <v>39166.7186</v>
      </c>
      <c r="X350" s="75" t="n">
        <v>-1638.55388</v>
      </c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5"/>
      <c r="AQ350" s="75"/>
      <c r="AR350" s="75"/>
      <c r="AS350" s="75"/>
      <c r="AT350" s="75"/>
      <c r="AU350" s="75"/>
      <c r="AV350" s="75"/>
      <c r="AW350" s="75"/>
      <c r="AX350" s="75"/>
      <c r="AY350" s="75"/>
      <c r="AZ350" s="75"/>
      <c r="BA350" s="75"/>
      <c r="BB350" s="75"/>
      <c r="BC350" s="75"/>
      <c r="BD350" s="75"/>
      <c r="BE350" s="75"/>
      <c r="BF350" s="75"/>
      <c r="BG350" s="75"/>
      <c r="BH350" s="75"/>
      <c r="BI350" s="75"/>
      <c r="BJ350" s="75"/>
      <c r="BK350" s="75"/>
      <c r="BL350" s="75"/>
      <c r="BM350" s="75"/>
      <c r="BN350" s="75"/>
    </row>
    <row r="351" customFormat="false" ht="14.5" hidden="false" customHeight="false" outlineLevel="0" collapsed="false">
      <c r="A351" s="26" t="n">
        <v>121.920000000004</v>
      </c>
      <c r="B351" s="26" t="n">
        <v>4.29053921570572</v>
      </c>
      <c r="C351" s="26" t="n">
        <v>1.17526691176243</v>
      </c>
      <c r="E351" s="75" t="n">
        <v>71451.5004</v>
      </c>
      <c r="F351" s="75" t="n">
        <v>-12544.6317</v>
      </c>
      <c r="G351" s="75" t="n">
        <v>224543.869</v>
      </c>
      <c r="H351" s="75" t="n">
        <v>602036.489</v>
      </c>
      <c r="I351" s="75" t="n">
        <v>1675777.24</v>
      </c>
      <c r="J351" s="75" t="n">
        <v>-29393.5446</v>
      </c>
      <c r="K351" s="75"/>
      <c r="L351" s="75" t="n">
        <v>22807.4021</v>
      </c>
      <c r="M351" s="75" t="n">
        <v>14594.0536</v>
      </c>
      <c r="N351" s="75" t="n">
        <v>72927.1413</v>
      </c>
      <c r="O351" s="75" t="n">
        <v>-162731.706</v>
      </c>
      <c r="P351" s="75" t="n">
        <v>270978.74</v>
      </c>
      <c r="Q351" s="75" t="n">
        <v>-8614.63985</v>
      </c>
      <c r="R351" s="75"/>
      <c r="S351" s="75" t="n">
        <v>5218.51155</v>
      </c>
      <c r="T351" s="75" t="n">
        <v>3477.42396</v>
      </c>
      <c r="U351" s="75" t="n">
        <v>15235.2732</v>
      </c>
      <c r="V351" s="75" t="n">
        <v>-11906.1046</v>
      </c>
      <c r="W351" s="75" t="n">
        <v>26297.8225</v>
      </c>
      <c r="X351" s="75" t="n">
        <v>-1475.11876</v>
      </c>
      <c r="Y351" s="75"/>
      <c r="Z351" s="75"/>
      <c r="AA351" s="75"/>
      <c r="AB351" s="75"/>
      <c r="AC351" s="75"/>
      <c r="AD351" s="75"/>
      <c r="AE351" s="75"/>
      <c r="AF351" s="75"/>
      <c r="AG351" s="75"/>
      <c r="AH351" s="75"/>
      <c r="AI351" s="75"/>
      <c r="AJ351" s="75"/>
      <c r="AK351" s="75"/>
      <c r="AL351" s="75"/>
      <c r="AM351" s="75"/>
      <c r="AN351" s="75"/>
      <c r="AO351" s="75"/>
      <c r="AP351" s="75"/>
      <c r="AQ351" s="75"/>
      <c r="AR351" s="75"/>
      <c r="AS351" s="75"/>
      <c r="AT351" s="75"/>
      <c r="AU351" s="75"/>
      <c r="AV351" s="75"/>
      <c r="AW351" s="75"/>
      <c r="AX351" s="75"/>
      <c r="AY351" s="75"/>
      <c r="AZ351" s="75"/>
      <c r="BA351" s="75"/>
      <c r="BB351" s="75"/>
      <c r="BC351" s="75"/>
      <c r="BD351" s="75"/>
      <c r="BE351" s="75"/>
      <c r="BF351" s="75"/>
      <c r="BG351" s="75"/>
      <c r="BH351" s="75"/>
      <c r="BI351" s="75"/>
      <c r="BJ351" s="75"/>
      <c r="BK351" s="75"/>
      <c r="BL351" s="75"/>
      <c r="BM351" s="75"/>
      <c r="BN351" s="75"/>
    </row>
    <row r="352" customFormat="false" ht="14.5" hidden="false" customHeight="false" outlineLevel="0" collapsed="false">
      <c r="A352" s="26" t="n">
        <v>122.120000000004</v>
      </c>
      <c r="B352" s="26" t="n">
        <v>4.3266242504318</v>
      </c>
      <c r="C352" s="26" t="n">
        <v>1.17607169401104</v>
      </c>
      <c r="E352" s="75" t="n">
        <v>79350.084</v>
      </c>
      <c r="F352" s="75" t="n">
        <v>-5287.23157</v>
      </c>
      <c r="G352" s="75" t="n">
        <v>220752.489</v>
      </c>
      <c r="H352" s="75" t="n">
        <v>401019.54</v>
      </c>
      <c r="I352" s="75" t="n">
        <v>1761023.4</v>
      </c>
      <c r="J352" s="75" t="n">
        <v>-31469.1343</v>
      </c>
      <c r="K352" s="75"/>
      <c r="L352" s="75" t="n">
        <v>19208.8924</v>
      </c>
      <c r="M352" s="75" t="n">
        <v>16649.2783</v>
      </c>
      <c r="N352" s="75" t="n">
        <v>72403.3059</v>
      </c>
      <c r="O352" s="75" t="n">
        <v>-163965.342</v>
      </c>
      <c r="P352" s="75" t="n">
        <v>255012.056</v>
      </c>
      <c r="Q352" s="75" t="n">
        <v>-7668.81676</v>
      </c>
      <c r="R352" s="75"/>
      <c r="S352" s="75" t="n">
        <v>6085.19724</v>
      </c>
      <c r="T352" s="75" t="n">
        <v>2827.88424</v>
      </c>
      <c r="U352" s="75" t="n">
        <v>15247.9246</v>
      </c>
      <c r="V352" s="75" t="n">
        <v>-7635.96476</v>
      </c>
      <c r="W352" s="75" t="n">
        <v>33461.6891</v>
      </c>
      <c r="X352" s="75" t="n">
        <v>-1701.6667</v>
      </c>
      <c r="Y352" s="75"/>
      <c r="Z352" s="75"/>
      <c r="AA352" s="75"/>
      <c r="AB352" s="75"/>
      <c r="AC352" s="75"/>
      <c r="AD352" s="75"/>
      <c r="AE352" s="75"/>
      <c r="AF352" s="75"/>
      <c r="AG352" s="75"/>
      <c r="AH352" s="75"/>
      <c r="AI352" s="75"/>
      <c r="AJ352" s="75"/>
      <c r="AK352" s="75"/>
      <c r="AL352" s="75"/>
      <c r="AM352" s="75"/>
      <c r="AN352" s="75"/>
      <c r="AO352" s="75"/>
      <c r="AP352" s="75"/>
      <c r="AQ352" s="75"/>
      <c r="AR352" s="75"/>
      <c r="AS352" s="75"/>
      <c r="AT352" s="75"/>
      <c r="AU352" s="75"/>
      <c r="AV352" s="75"/>
      <c r="AW352" s="75"/>
      <c r="AX352" s="75"/>
      <c r="AY352" s="75"/>
      <c r="AZ352" s="75"/>
      <c r="BA352" s="75"/>
      <c r="BB352" s="75"/>
      <c r="BC352" s="75"/>
      <c r="BD352" s="75"/>
      <c r="BE352" s="75"/>
      <c r="BF352" s="75"/>
      <c r="BG352" s="75"/>
      <c r="BH352" s="75"/>
      <c r="BI352" s="75"/>
      <c r="BJ352" s="75"/>
      <c r="BK352" s="75"/>
      <c r="BL352" s="75"/>
      <c r="BM352" s="75"/>
      <c r="BN352" s="75"/>
    </row>
    <row r="353" customFormat="false" ht="14.5" hidden="false" customHeight="false" outlineLevel="0" collapsed="false">
      <c r="A353" s="26" t="n">
        <v>122.320000000004</v>
      </c>
      <c r="B353" s="26" t="n">
        <v>4.36134094735156</v>
      </c>
      <c r="C353" s="26" t="n">
        <v>1.17682459493131</v>
      </c>
      <c r="E353" s="75" t="n">
        <v>85423.9851</v>
      </c>
      <c r="F353" s="75" t="n">
        <v>6059.64243</v>
      </c>
      <c r="G353" s="75" t="n">
        <v>213717.223</v>
      </c>
      <c r="H353" s="75" t="n">
        <v>165398.387</v>
      </c>
      <c r="I353" s="75" t="n">
        <v>1836188.69</v>
      </c>
      <c r="J353" s="75" t="n">
        <v>-31886.3281</v>
      </c>
      <c r="K353" s="75"/>
      <c r="L353" s="75" t="n">
        <v>17440.2169</v>
      </c>
      <c r="M353" s="75" t="n">
        <v>18345.4676</v>
      </c>
      <c r="N353" s="75" t="n">
        <v>70884.0455</v>
      </c>
      <c r="O353" s="75" t="n">
        <v>-193023.079</v>
      </c>
      <c r="P353" s="75" t="n">
        <v>255610.478</v>
      </c>
      <c r="Q353" s="75" t="n">
        <v>-6828.57641</v>
      </c>
      <c r="R353" s="75"/>
      <c r="S353" s="75" t="n">
        <v>6403.52482</v>
      </c>
      <c r="T353" s="75" t="n">
        <v>3767.21972</v>
      </c>
      <c r="U353" s="75" t="n">
        <v>14930.5793</v>
      </c>
      <c r="V353" s="75" t="n">
        <v>-13038.7094</v>
      </c>
      <c r="W353" s="75" t="n">
        <v>34944.8863</v>
      </c>
      <c r="X353" s="75" t="n">
        <v>-1292.4571</v>
      </c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5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</row>
    <row r="354" customFormat="false" ht="14.5" hidden="false" customHeight="false" outlineLevel="0" collapsed="false">
      <c r="A354" s="26" t="n">
        <v>122.520000000004</v>
      </c>
      <c r="B354" s="26" t="n">
        <v>4.39328108124681</v>
      </c>
      <c r="C354" s="26" t="n">
        <v>1.17777076024546</v>
      </c>
      <c r="E354" s="75" t="n">
        <v>103102.018</v>
      </c>
      <c r="F354" s="75" t="n">
        <v>9436.5178</v>
      </c>
      <c r="G354" s="75" t="n">
        <v>208863.909</v>
      </c>
      <c r="H354" s="75" t="n">
        <v>142483.713</v>
      </c>
      <c r="I354" s="75" t="n">
        <v>2234124.39</v>
      </c>
      <c r="J354" s="75" t="n">
        <v>-33431.8877</v>
      </c>
      <c r="K354" s="75"/>
      <c r="L354" s="75" t="n">
        <v>20865.4413</v>
      </c>
      <c r="M354" s="75" t="n">
        <v>22511.4757</v>
      </c>
      <c r="N354" s="75" t="n">
        <v>69909.5475</v>
      </c>
      <c r="O354" s="75" t="n">
        <v>-233548.851</v>
      </c>
      <c r="P354" s="75" t="n">
        <v>258986.971</v>
      </c>
      <c r="Q354" s="75" t="n">
        <v>-7910.03732</v>
      </c>
      <c r="R354" s="75"/>
      <c r="S354" s="75" t="n">
        <v>5353.04167</v>
      </c>
      <c r="T354" s="75" t="n">
        <v>4201.64132</v>
      </c>
      <c r="U354" s="75" t="n">
        <v>14766.9397</v>
      </c>
      <c r="V354" s="75" t="n">
        <v>-14436.025</v>
      </c>
      <c r="W354" s="75" t="n">
        <v>27788.2644</v>
      </c>
      <c r="X354" s="75" t="n">
        <v>-959.034316</v>
      </c>
      <c r="Y354" s="75"/>
      <c r="Z354" s="75"/>
      <c r="AA354" s="75"/>
      <c r="AB354" s="75"/>
      <c r="AC354" s="75"/>
      <c r="AD354" s="75"/>
      <c r="AE354" s="75"/>
      <c r="AF354" s="75"/>
      <c r="AG354" s="75"/>
      <c r="AH354" s="75"/>
      <c r="AI354" s="75"/>
      <c r="AJ354" s="75"/>
      <c r="AK354" s="75"/>
      <c r="AL354" s="75"/>
      <c r="AM354" s="75"/>
      <c r="AN354" s="75"/>
      <c r="AO354" s="75"/>
      <c r="AP354" s="75"/>
      <c r="AQ354" s="75"/>
      <c r="AR354" s="75"/>
      <c r="AS354" s="75"/>
      <c r="AT354" s="75"/>
      <c r="AU354" s="75"/>
      <c r="AV354" s="75"/>
      <c r="AW354" s="75"/>
      <c r="AX354" s="75"/>
      <c r="AY354" s="75"/>
      <c r="AZ354" s="75"/>
      <c r="BA354" s="75"/>
      <c r="BB354" s="75"/>
      <c r="BC354" s="75"/>
      <c r="BD354" s="75"/>
      <c r="BE354" s="75"/>
      <c r="BF354" s="75"/>
      <c r="BG354" s="75"/>
      <c r="BH354" s="75"/>
      <c r="BI354" s="75"/>
      <c r="BJ354" s="75"/>
      <c r="BK354" s="75"/>
      <c r="BL354" s="75"/>
      <c r="BM354" s="75"/>
      <c r="BN354" s="75"/>
    </row>
    <row r="355" customFormat="false" ht="14.5" hidden="false" customHeight="false" outlineLevel="0" collapsed="false">
      <c r="A355" s="26" t="n">
        <v>122.720000000004</v>
      </c>
      <c r="B355" s="26" t="n">
        <v>4.43559070081131</v>
      </c>
      <c r="C355" s="26" t="n">
        <v>1.17890737100113</v>
      </c>
      <c r="E355" s="75" t="n">
        <v>115345.886</v>
      </c>
      <c r="F355" s="75" t="n">
        <v>12238.4465</v>
      </c>
      <c r="G355" s="75" t="n">
        <v>200843.329</v>
      </c>
      <c r="H355" s="75" t="n">
        <v>139358.885</v>
      </c>
      <c r="I355" s="75" t="n">
        <v>2542983.39</v>
      </c>
      <c r="J355" s="75" t="n">
        <v>-36510.7719</v>
      </c>
      <c r="K355" s="75"/>
      <c r="L355" s="75" t="n">
        <v>23594.5353</v>
      </c>
      <c r="M355" s="75" t="n">
        <v>25942.0181</v>
      </c>
      <c r="N355" s="75" t="n">
        <v>68473.6037</v>
      </c>
      <c r="O355" s="75" t="n">
        <v>-282033.078</v>
      </c>
      <c r="P355" s="75" t="n">
        <v>330741.92</v>
      </c>
      <c r="Q355" s="75" t="n">
        <v>-7981.2035</v>
      </c>
      <c r="R355" s="75"/>
      <c r="S355" s="75" t="n">
        <v>7710.41071</v>
      </c>
      <c r="T355" s="75" t="n">
        <v>5377.51155</v>
      </c>
      <c r="U355" s="75" t="n">
        <v>14585.2812</v>
      </c>
      <c r="V355" s="75" t="n">
        <v>-19877.3758</v>
      </c>
      <c r="W355" s="75" t="n">
        <v>38737.6104</v>
      </c>
      <c r="X355" s="75" t="n">
        <v>-1258.834</v>
      </c>
      <c r="Y355" s="75"/>
      <c r="Z355" s="75"/>
      <c r="AA355" s="75"/>
      <c r="AB355" s="75"/>
      <c r="AC355" s="75"/>
      <c r="AD355" s="75"/>
      <c r="AE355" s="75"/>
      <c r="AF355" s="75"/>
      <c r="AG355" s="75"/>
      <c r="AH355" s="75"/>
      <c r="AI355" s="75"/>
      <c r="AJ355" s="75"/>
      <c r="AK355" s="75"/>
      <c r="AL355" s="75"/>
      <c r="AM355" s="75"/>
      <c r="AN355" s="75"/>
      <c r="AO355" s="75"/>
      <c r="AP355" s="75"/>
      <c r="AQ355" s="75"/>
      <c r="AR355" s="75"/>
      <c r="AS355" s="75"/>
      <c r="AT355" s="75"/>
      <c r="AU355" s="75"/>
      <c r="AV355" s="75"/>
      <c r="AW355" s="75"/>
      <c r="AX355" s="75"/>
      <c r="AY355" s="75"/>
      <c r="AZ355" s="75"/>
      <c r="BA355" s="75"/>
      <c r="BB355" s="75"/>
      <c r="BC355" s="75"/>
      <c r="BD355" s="75"/>
      <c r="BE355" s="75"/>
      <c r="BF355" s="75"/>
      <c r="BG355" s="75"/>
      <c r="BH355" s="75"/>
      <c r="BI355" s="75"/>
      <c r="BJ355" s="75"/>
      <c r="BK355" s="75"/>
      <c r="BL355" s="75"/>
      <c r="BM355" s="75"/>
      <c r="BN355" s="75"/>
    </row>
    <row r="356" customFormat="false" ht="14.5" hidden="false" customHeight="false" outlineLevel="0" collapsed="false">
      <c r="A356" s="26" t="n">
        <v>122.920000000004</v>
      </c>
      <c r="B356" s="26" t="n">
        <v>4.47408749633373</v>
      </c>
      <c r="C356" s="26" t="n">
        <v>1.18012254572967</v>
      </c>
      <c r="E356" s="75" t="n">
        <v>128616.553</v>
      </c>
      <c r="F356" s="75" t="n">
        <v>14969.7828</v>
      </c>
      <c r="G356" s="75" t="n">
        <v>194031.601</v>
      </c>
      <c r="H356" s="75" t="n">
        <v>200389.245</v>
      </c>
      <c r="I356" s="75" t="n">
        <v>2882795.99</v>
      </c>
      <c r="J356" s="75" t="n">
        <v>-37303.5271</v>
      </c>
      <c r="K356" s="75"/>
      <c r="L356" s="75" t="n">
        <v>27760.0434</v>
      </c>
      <c r="M356" s="75" t="n">
        <v>28946.264</v>
      </c>
      <c r="N356" s="75" t="n">
        <v>67607.6601</v>
      </c>
      <c r="O356" s="75" t="n">
        <v>-301653.371</v>
      </c>
      <c r="P356" s="75" t="n">
        <v>438099.323</v>
      </c>
      <c r="Q356" s="75" t="n">
        <v>-8787.13619</v>
      </c>
      <c r="R356" s="75"/>
      <c r="S356" s="75" t="n">
        <v>11328.9669</v>
      </c>
      <c r="T356" s="75" t="n">
        <v>5349.77125</v>
      </c>
      <c r="U356" s="75" t="n">
        <v>14591.601</v>
      </c>
      <c r="V356" s="75" t="n">
        <v>-18414.6811</v>
      </c>
      <c r="W356" s="75" t="n">
        <v>64469.9442</v>
      </c>
      <c r="X356" s="75" t="n">
        <v>-1779.42928</v>
      </c>
      <c r="Y356" s="75"/>
      <c r="Z356" s="75"/>
      <c r="AA356" s="75"/>
      <c r="AB356" s="75"/>
      <c r="AC356" s="75"/>
      <c r="AD356" s="75"/>
      <c r="AE356" s="75"/>
      <c r="AF356" s="75"/>
      <c r="AG356" s="75"/>
      <c r="AH356" s="75"/>
      <c r="AI356" s="75"/>
      <c r="AJ356" s="75"/>
      <c r="AK356" s="75"/>
      <c r="AL356" s="75"/>
      <c r="AM356" s="75"/>
      <c r="AN356" s="75"/>
      <c r="AO356" s="75"/>
      <c r="AP356" s="75"/>
      <c r="AQ356" s="75"/>
      <c r="AR356" s="75"/>
      <c r="AS356" s="75"/>
      <c r="AT356" s="75"/>
      <c r="AU356" s="75"/>
      <c r="AV356" s="75"/>
      <c r="AW356" s="75"/>
      <c r="AX356" s="75"/>
      <c r="AY356" s="75"/>
      <c r="AZ356" s="75"/>
      <c r="BA356" s="75"/>
      <c r="BB356" s="75"/>
      <c r="BC356" s="75"/>
      <c r="BD356" s="75"/>
      <c r="BE356" s="75"/>
      <c r="BF356" s="75"/>
      <c r="BG356" s="75"/>
      <c r="BH356" s="75"/>
      <c r="BI356" s="75"/>
      <c r="BJ356" s="75"/>
      <c r="BK356" s="75"/>
      <c r="BL356" s="75"/>
      <c r="BM356" s="75"/>
      <c r="BN356" s="75"/>
    </row>
    <row r="357" customFormat="false" ht="14.5" hidden="false" customHeight="false" outlineLevel="0" collapsed="false">
      <c r="A357" s="26" t="n">
        <v>123.120000000004</v>
      </c>
      <c r="B357" s="26" t="n">
        <v>4.50553196444042</v>
      </c>
      <c r="C357" s="26" t="n">
        <v>1.1813856655665</v>
      </c>
      <c r="E357" s="75" t="n">
        <v>139588.676</v>
      </c>
      <c r="F357" s="75" t="n">
        <v>11914.5419</v>
      </c>
      <c r="G357" s="75" t="n">
        <v>184157.33</v>
      </c>
      <c r="H357" s="75" t="n">
        <v>473768.957</v>
      </c>
      <c r="I357" s="75" t="n">
        <v>3177748.46</v>
      </c>
      <c r="J357" s="75" t="n">
        <v>-34851.0862</v>
      </c>
      <c r="K357" s="75"/>
      <c r="L357" s="75" t="n">
        <v>35617.1401</v>
      </c>
      <c r="M357" s="75" t="n">
        <v>29604.327</v>
      </c>
      <c r="N357" s="75" t="n">
        <v>65873.9851</v>
      </c>
      <c r="O357" s="75" t="n">
        <v>-309222.242</v>
      </c>
      <c r="P357" s="75" t="n">
        <v>531187.322</v>
      </c>
      <c r="Q357" s="75" t="n">
        <v>-9924.05336</v>
      </c>
      <c r="R357" s="75"/>
      <c r="S357" s="75" t="n">
        <v>13680.7879</v>
      </c>
      <c r="T357" s="75" t="n">
        <v>5177.235</v>
      </c>
      <c r="U357" s="75" t="n">
        <v>14308.2133</v>
      </c>
      <c r="V357" s="75" t="n">
        <v>-16584.0682</v>
      </c>
      <c r="W357" s="75" t="n">
        <v>72896.8918</v>
      </c>
      <c r="X357" s="75" t="n">
        <v>-1608.97174</v>
      </c>
      <c r="Y357" s="75"/>
      <c r="Z357" s="75"/>
      <c r="AA357" s="75"/>
      <c r="AB357" s="75"/>
      <c r="AC357" s="75"/>
      <c r="AD357" s="75"/>
      <c r="AE357" s="75"/>
      <c r="AF357" s="75"/>
      <c r="AG357" s="75"/>
      <c r="AH357" s="75"/>
      <c r="AI357" s="75"/>
      <c r="AJ357" s="75"/>
      <c r="AK357" s="75"/>
      <c r="AL357" s="75"/>
      <c r="AM357" s="75"/>
      <c r="AN357" s="75"/>
      <c r="AO357" s="75"/>
      <c r="AP357" s="75"/>
      <c r="AQ357" s="75"/>
      <c r="AR357" s="75"/>
      <c r="AS357" s="75"/>
      <c r="AT357" s="75"/>
      <c r="AU357" s="75"/>
      <c r="AV357" s="75"/>
      <c r="AW357" s="75"/>
      <c r="AX357" s="75"/>
      <c r="AY357" s="75"/>
      <c r="AZ357" s="75"/>
      <c r="BA357" s="75"/>
      <c r="BB357" s="75"/>
      <c r="BC357" s="75"/>
      <c r="BD357" s="75"/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</row>
    <row r="358" customFormat="false" ht="14.5" hidden="false" customHeight="false" outlineLevel="0" collapsed="false">
      <c r="A358" s="26" t="n">
        <v>123.320000000003</v>
      </c>
      <c r="B358" s="26" t="n">
        <v>4.55062146063533</v>
      </c>
      <c r="C358" s="26" t="n">
        <v>1.1828432988452</v>
      </c>
      <c r="E358" s="75" t="n">
        <v>148080.218</v>
      </c>
      <c r="F358" s="75" t="n">
        <v>11389.1376</v>
      </c>
      <c r="G358" s="75" t="n">
        <v>174556.366</v>
      </c>
      <c r="H358" s="75" t="n">
        <v>623844.631</v>
      </c>
      <c r="I358" s="75" t="n">
        <v>3360578.59</v>
      </c>
      <c r="J358" s="75" t="n">
        <v>-34862.8803</v>
      </c>
      <c r="K358" s="75"/>
      <c r="L358" s="75" t="n">
        <v>38959.9251</v>
      </c>
      <c r="M358" s="75" t="n">
        <v>29688.7086</v>
      </c>
      <c r="N358" s="75" t="n">
        <v>63871.4114</v>
      </c>
      <c r="O358" s="75" t="n">
        <v>-283879.163</v>
      </c>
      <c r="P358" s="75" t="n">
        <v>607958.412</v>
      </c>
      <c r="Q358" s="75" t="n">
        <v>-10046.1728</v>
      </c>
      <c r="R358" s="75"/>
      <c r="S358" s="75" t="n">
        <v>16029.2994</v>
      </c>
      <c r="T358" s="75" t="n">
        <v>4190.82849</v>
      </c>
      <c r="U358" s="75" t="n">
        <v>14043.7806</v>
      </c>
      <c r="V358" s="75" t="n">
        <v>-11632.4567</v>
      </c>
      <c r="W358" s="75" t="n">
        <v>85362.9832</v>
      </c>
      <c r="X358" s="75" t="n">
        <v>-2050.38154</v>
      </c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</row>
    <row r="359" customFormat="false" ht="14.5" hidden="false" customHeight="false" outlineLevel="0" collapsed="false">
      <c r="A359" s="26" t="n">
        <v>123.520000000003</v>
      </c>
      <c r="B359" s="26" t="n">
        <v>4.61055165234394</v>
      </c>
      <c r="C359" s="26" t="n">
        <v>1.1843208653256</v>
      </c>
      <c r="E359" s="75" t="n">
        <v>155531.3</v>
      </c>
      <c r="F359" s="75" t="n">
        <v>14044.5427</v>
      </c>
      <c r="G359" s="75" t="n">
        <v>164047.285</v>
      </c>
      <c r="H359" s="75" t="n">
        <v>608664.108</v>
      </c>
      <c r="I359" s="75" t="n">
        <v>3529640.38</v>
      </c>
      <c r="J359" s="75" t="n">
        <v>-35267.0763</v>
      </c>
      <c r="K359" s="75"/>
      <c r="L359" s="75" t="n">
        <v>41041.9311</v>
      </c>
      <c r="M359" s="75" t="n">
        <v>31019.0016</v>
      </c>
      <c r="N359" s="75" t="n">
        <v>61216.7427</v>
      </c>
      <c r="O359" s="75" t="n">
        <v>-296430.356</v>
      </c>
      <c r="P359" s="75" t="n">
        <v>626987.667</v>
      </c>
      <c r="Q359" s="75" t="n">
        <v>-10015.2313</v>
      </c>
      <c r="R359" s="75"/>
      <c r="S359" s="75" t="n">
        <v>16338.4311</v>
      </c>
      <c r="T359" s="75" t="n">
        <v>4270.86954</v>
      </c>
      <c r="U359" s="75" t="n">
        <v>13517.528</v>
      </c>
      <c r="V359" s="75" t="n">
        <v>-11836.0407</v>
      </c>
      <c r="W359" s="75" t="n">
        <v>87344.2484</v>
      </c>
      <c r="X359" s="75" t="n">
        <v>-2170.96266</v>
      </c>
      <c r="Y359" s="75"/>
      <c r="Z359" s="75"/>
      <c r="AA359" s="75"/>
      <c r="AB359" s="75"/>
      <c r="AC359" s="75"/>
      <c r="AD359" s="75"/>
      <c r="AE359" s="75"/>
      <c r="AF359" s="75"/>
      <c r="AG359" s="75"/>
      <c r="AH359" s="75"/>
      <c r="AI359" s="75"/>
      <c r="AJ359" s="75"/>
      <c r="AK359" s="75"/>
      <c r="AL359" s="75"/>
      <c r="AM359" s="75"/>
      <c r="AN359" s="75"/>
      <c r="AO359" s="75"/>
      <c r="AP359" s="75"/>
      <c r="AQ359" s="75"/>
      <c r="AR359" s="75"/>
      <c r="AS359" s="75"/>
      <c r="AT359" s="75"/>
      <c r="AU359" s="75"/>
      <c r="AV359" s="75"/>
      <c r="AW359" s="75"/>
      <c r="AX359" s="75"/>
      <c r="AY359" s="75"/>
      <c r="AZ359" s="75"/>
      <c r="BA359" s="75"/>
      <c r="BB359" s="75"/>
      <c r="BC359" s="75"/>
      <c r="BD359" s="75"/>
      <c r="BE359" s="75"/>
      <c r="BF359" s="75"/>
      <c r="BG359" s="75"/>
      <c r="BH359" s="75"/>
      <c r="BI359" s="75"/>
      <c r="BJ359" s="75"/>
      <c r="BK359" s="75"/>
      <c r="BL359" s="75"/>
      <c r="BM359" s="75"/>
      <c r="BN359" s="75"/>
    </row>
    <row r="360" customFormat="false" ht="14.5" hidden="false" customHeight="false" outlineLevel="0" collapsed="false">
      <c r="A360" s="26" t="n">
        <v>123.720000000003</v>
      </c>
      <c r="B360" s="26" t="n">
        <v>4.64908865995429</v>
      </c>
      <c r="C360" s="26" t="n">
        <v>1.1857339855132</v>
      </c>
      <c r="E360" s="75" t="n">
        <v>158738.524</v>
      </c>
      <c r="F360" s="75" t="n">
        <v>24180.8242</v>
      </c>
      <c r="G360" s="75" t="n">
        <v>148421.032</v>
      </c>
      <c r="H360" s="75" t="n">
        <v>357767.222</v>
      </c>
      <c r="I360" s="75" t="n">
        <v>3601003.68</v>
      </c>
      <c r="J360" s="75" t="n">
        <v>-37603.852</v>
      </c>
      <c r="K360" s="75"/>
      <c r="L360" s="75" t="n">
        <v>38735.8353</v>
      </c>
      <c r="M360" s="75" t="n">
        <v>33728.6515</v>
      </c>
      <c r="N360" s="75" t="n">
        <v>57827.2591</v>
      </c>
      <c r="O360" s="75" t="n">
        <v>-337948.375</v>
      </c>
      <c r="P360" s="75" t="n">
        <v>588129.144</v>
      </c>
      <c r="Q360" s="75" t="n">
        <v>-10272.3285</v>
      </c>
      <c r="R360" s="75"/>
      <c r="S360" s="75" t="n">
        <v>14641.8422</v>
      </c>
      <c r="T360" s="75" t="n">
        <v>5459.3795</v>
      </c>
      <c r="U360" s="75" t="n">
        <v>12935.3201</v>
      </c>
      <c r="V360" s="75" t="n">
        <v>-19371.0816</v>
      </c>
      <c r="W360" s="75" t="n">
        <v>75402.4149</v>
      </c>
      <c r="X360" s="75" t="n">
        <v>-1930.50269</v>
      </c>
      <c r="Y360" s="75"/>
      <c r="Z360" s="75"/>
      <c r="AA360" s="75"/>
      <c r="AB360" s="75"/>
      <c r="AC360" s="75"/>
      <c r="AD360" s="75"/>
      <c r="AE360" s="75"/>
      <c r="AF360" s="75"/>
      <c r="AG360" s="75"/>
      <c r="AH360" s="75"/>
      <c r="AI360" s="75"/>
      <c r="AJ360" s="75"/>
      <c r="AK360" s="75"/>
      <c r="AL360" s="75"/>
      <c r="AM360" s="75"/>
      <c r="AN360" s="75"/>
      <c r="AO360" s="75"/>
      <c r="AP360" s="75"/>
      <c r="AQ360" s="75"/>
      <c r="AR360" s="75"/>
      <c r="AS360" s="75"/>
      <c r="AT360" s="75"/>
      <c r="AU360" s="75"/>
      <c r="AV360" s="75"/>
      <c r="AW360" s="75"/>
      <c r="AX360" s="75"/>
      <c r="AY360" s="75"/>
      <c r="AZ360" s="75"/>
      <c r="BA360" s="75"/>
      <c r="BB360" s="75"/>
      <c r="BC360" s="75"/>
      <c r="BD360" s="75"/>
      <c r="BE360" s="75"/>
      <c r="BF360" s="75"/>
      <c r="BG360" s="75"/>
      <c r="BH360" s="75"/>
      <c r="BI360" s="75"/>
      <c r="BJ360" s="75"/>
      <c r="BK360" s="75"/>
      <c r="BL360" s="75"/>
      <c r="BM360" s="75"/>
      <c r="BN360" s="75"/>
    </row>
    <row r="361" customFormat="false" ht="14.5" hidden="false" customHeight="false" outlineLevel="0" collapsed="false">
      <c r="A361" s="26" t="n">
        <v>123.920000000003</v>
      </c>
      <c r="B361" s="26" t="n">
        <v>4.70606255177806</v>
      </c>
      <c r="C361" s="26" t="n">
        <v>1.18724653679656</v>
      </c>
      <c r="E361" s="75" t="n">
        <v>160774.826</v>
      </c>
      <c r="F361" s="75" t="n">
        <v>40787.1997</v>
      </c>
      <c r="G361" s="75" t="n">
        <v>136909.328</v>
      </c>
      <c r="H361" s="75" t="n">
        <v>-210566.413</v>
      </c>
      <c r="I361" s="75" t="n">
        <v>3554751.1</v>
      </c>
      <c r="J361" s="75" t="n">
        <v>-42258.7654</v>
      </c>
      <c r="K361" s="75"/>
      <c r="L361" s="75" t="n">
        <v>29039.1118</v>
      </c>
      <c r="M361" s="75" t="n">
        <v>37821.8532</v>
      </c>
      <c r="N361" s="75" t="n">
        <v>55567.4165</v>
      </c>
      <c r="O361" s="75" t="n">
        <v>-370265.274</v>
      </c>
      <c r="P361" s="75" t="n">
        <v>492726.157</v>
      </c>
      <c r="Q361" s="75" t="n">
        <v>-8488.15759</v>
      </c>
      <c r="R361" s="75"/>
      <c r="S361" s="75" t="n">
        <v>13631.7675</v>
      </c>
      <c r="T361" s="75" t="n">
        <v>5471.68472</v>
      </c>
      <c r="U361" s="75" t="n">
        <v>12586.8177</v>
      </c>
      <c r="V361" s="75" t="n">
        <v>-17197.7608</v>
      </c>
      <c r="W361" s="75" t="n">
        <v>77302.7102</v>
      </c>
      <c r="X361" s="75" t="n">
        <v>-1140.46391</v>
      </c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</row>
    <row r="362" customFormat="false" ht="14.5" hidden="false" customHeight="false" outlineLevel="0" collapsed="false">
      <c r="A362" s="26" t="n">
        <v>124.120000000003</v>
      </c>
      <c r="B362" s="26" t="n">
        <v>4.75192936071504</v>
      </c>
      <c r="C362" s="26" t="n">
        <v>1.18881096940828</v>
      </c>
      <c r="E362" s="75" t="n">
        <v>158740.15</v>
      </c>
      <c r="F362" s="75" t="n">
        <v>56295.1016</v>
      </c>
      <c r="G362" s="75" t="n">
        <v>123133.283</v>
      </c>
      <c r="H362" s="75" t="n">
        <v>-687787.106</v>
      </c>
      <c r="I362" s="75" t="n">
        <v>3457102.99</v>
      </c>
      <c r="J362" s="75" t="n">
        <v>-37423.4571</v>
      </c>
      <c r="K362" s="75"/>
      <c r="L362" s="75" t="n">
        <v>22470.3515</v>
      </c>
      <c r="M362" s="75" t="n">
        <v>40603.9419</v>
      </c>
      <c r="N362" s="75" t="n">
        <v>52893.387</v>
      </c>
      <c r="O362" s="75" t="n">
        <v>-418466.236</v>
      </c>
      <c r="P362" s="75" t="n">
        <v>415126.335</v>
      </c>
      <c r="Q362" s="75" t="n">
        <v>-8262.78974</v>
      </c>
      <c r="R362" s="75"/>
      <c r="S362" s="75" t="n">
        <v>12034.2004</v>
      </c>
      <c r="T362" s="75" t="n">
        <v>6598.86872</v>
      </c>
      <c r="U362" s="75" t="n">
        <v>12134.6003</v>
      </c>
      <c r="V362" s="75" t="n">
        <v>-22365.0593</v>
      </c>
      <c r="W362" s="75" t="n">
        <v>68064.6784</v>
      </c>
      <c r="X362" s="75" t="n">
        <v>-701.961671</v>
      </c>
      <c r="Y362" s="75"/>
      <c r="Z362" s="75"/>
      <c r="AA362" s="75"/>
      <c r="AB362" s="75"/>
      <c r="AC362" s="75"/>
      <c r="AD362" s="75"/>
      <c r="AE362" s="75"/>
      <c r="AF362" s="75"/>
      <c r="AG362" s="75"/>
      <c r="AH362" s="75"/>
      <c r="AI362" s="75"/>
      <c r="AJ362" s="75"/>
      <c r="AK362" s="75"/>
      <c r="AL362" s="75"/>
      <c r="AM362" s="75"/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</row>
    <row r="363" customFormat="false" ht="14.5" hidden="false" customHeight="false" outlineLevel="0" collapsed="false">
      <c r="A363" s="26" t="n">
        <v>124.320000000003</v>
      </c>
      <c r="B363" s="26" t="n">
        <v>4.79015879503166</v>
      </c>
      <c r="C363" s="26" t="n">
        <v>1.19051160554705</v>
      </c>
      <c r="E363" s="75" t="n">
        <v>160035.857</v>
      </c>
      <c r="F363" s="75" t="n">
        <v>55157.8191</v>
      </c>
      <c r="G363" s="75" t="n">
        <v>109591.451</v>
      </c>
      <c r="H363" s="75" t="n">
        <v>-759522.517</v>
      </c>
      <c r="I363" s="75" t="n">
        <v>3450400.4</v>
      </c>
      <c r="J363" s="75" t="n">
        <v>-46590.2109</v>
      </c>
      <c r="K363" s="75"/>
      <c r="L363" s="75" t="n">
        <v>19104.7463</v>
      </c>
      <c r="M363" s="75" t="n">
        <v>41616.6718</v>
      </c>
      <c r="N363" s="75" t="n">
        <v>50291.8658</v>
      </c>
      <c r="O363" s="75" t="n">
        <v>-439107.218</v>
      </c>
      <c r="P363" s="75" t="n">
        <v>348042.098</v>
      </c>
      <c r="Q363" s="75" t="n">
        <v>-9644.95493</v>
      </c>
      <c r="R363" s="75"/>
      <c r="S363" s="75" t="n">
        <v>10092.3396</v>
      </c>
      <c r="T363" s="75" t="n">
        <v>7196.91333</v>
      </c>
      <c r="U363" s="75" t="n">
        <v>11741.8329</v>
      </c>
      <c r="V363" s="75" t="n">
        <v>-25980.0659</v>
      </c>
      <c r="W363" s="75" t="n">
        <v>59650.8496</v>
      </c>
      <c r="X363" s="75" t="n">
        <v>-976.306846</v>
      </c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</row>
    <row r="364" customFormat="false" ht="14.5" hidden="false" customHeight="false" outlineLevel="0" collapsed="false">
      <c r="A364" s="26" t="n">
        <v>124.520000000003</v>
      </c>
      <c r="B364" s="26" t="n">
        <v>4.83378870989137</v>
      </c>
      <c r="C364" s="26" t="n">
        <v>1.19239805762836</v>
      </c>
      <c r="E364" s="75" t="n">
        <v>164980.436</v>
      </c>
      <c r="F364" s="75" t="n">
        <v>49518.3548</v>
      </c>
      <c r="G364" s="75" t="n">
        <v>95082.1311</v>
      </c>
      <c r="H364" s="75" t="n">
        <v>-626807.857</v>
      </c>
      <c r="I364" s="75" t="n">
        <v>3559605.07</v>
      </c>
      <c r="J364" s="75" t="n">
        <v>-48081.6091</v>
      </c>
      <c r="K364" s="75"/>
      <c r="L364" s="75" t="n">
        <v>21728.7079</v>
      </c>
      <c r="M364" s="75" t="n">
        <v>41209.4483</v>
      </c>
      <c r="N364" s="75" t="n">
        <v>47291.7233</v>
      </c>
      <c r="O364" s="75" t="n">
        <v>-427196.654</v>
      </c>
      <c r="P364" s="75" t="n">
        <v>348818.202</v>
      </c>
      <c r="Q364" s="75" t="n">
        <v>-10336.4094</v>
      </c>
      <c r="R364" s="75"/>
      <c r="S364" s="75" t="n">
        <v>9285.39994</v>
      </c>
      <c r="T364" s="75" t="n">
        <v>6802.28082</v>
      </c>
      <c r="U364" s="75" t="n">
        <v>11229.027</v>
      </c>
      <c r="V364" s="75" t="n">
        <v>-24833.9655</v>
      </c>
      <c r="W364" s="75" t="n">
        <v>53048.4763</v>
      </c>
      <c r="X364" s="75" t="n">
        <v>-988.125439</v>
      </c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</row>
    <row r="365" customFormat="false" ht="14.5" hidden="false" customHeight="false" outlineLevel="0" collapsed="false">
      <c r="A365" s="26" t="n">
        <v>124.720000000003</v>
      </c>
      <c r="B365" s="26" t="n">
        <v>4.88848353794416</v>
      </c>
      <c r="C365" s="26" t="n">
        <v>1.19418318212361</v>
      </c>
      <c r="E365" s="75" t="n">
        <v>165259.226</v>
      </c>
      <c r="F365" s="75" t="n">
        <v>47363.9704</v>
      </c>
      <c r="G365" s="75" t="n">
        <v>80927.6273</v>
      </c>
      <c r="H365" s="75" t="n">
        <v>-475141.373</v>
      </c>
      <c r="I365" s="75" t="n">
        <v>3633917.56</v>
      </c>
      <c r="J365" s="75" t="n">
        <v>-49830.6465</v>
      </c>
      <c r="K365" s="75"/>
      <c r="L365" s="75" t="n">
        <v>24253.6929</v>
      </c>
      <c r="M365" s="75" t="n">
        <v>40979.1853</v>
      </c>
      <c r="N365" s="75" t="n">
        <v>44036.1201</v>
      </c>
      <c r="O365" s="75" t="n">
        <v>-439490.396</v>
      </c>
      <c r="P365" s="75" t="n">
        <v>398453.09</v>
      </c>
      <c r="Q365" s="75" t="n">
        <v>-12517.839</v>
      </c>
      <c r="R365" s="75"/>
      <c r="S365" s="75" t="n">
        <v>11345.454</v>
      </c>
      <c r="T365" s="75" t="n">
        <v>7480.24272</v>
      </c>
      <c r="U365" s="75" t="n">
        <v>10586.1613</v>
      </c>
      <c r="V365" s="75" t="n">
        <v>-29465.5041</v>
      </c>
      <c r="W365" s="75" t="n">
        <v>62027.2043</v>
      </c>
      <c r="X365" s="75" t="n">
        <v>-2030.32905</v>
      </c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</row>
    <row r="366" customFormat="false" ht="14.5" hidden="false" customHeight="false" outlineLevel="0" collapsed="false">
      <c r="A366" s="26" t="n">
        <v>124.920000000003</v>
      </c>
      <c r="B366" s="26" t="n">
        <v>4.90693328506009</v>
      </c>
      <c r="C366" s="26" t="n">
        <v>1.1958561386713</v>
      </c>
      <c r="E366" s="75" t="n">
        <v>158998.823</v>
      </c>
      <c r="F366" s="75" t="n">
        <v>52375.4546</v>
      </c>
      <c r="G366" s="75" t="n">
        <v>63601.7143</v>
      </c>
      <c r="H366" s="75" t="n">
        <v>-513317.726</v>
      </c>
      <c r="I366" s="75" t="n">
        <v>3573094.95</v>
      </c>
      <c r="J366" s="75" t="n">
        <v>-45594.9791</v>
      </c>
      <c r="K366" s="75"/>
      <c r="L366" s="75" t="n">
        <v>26147.0204</v>
      </c>
      <c r="M366" s="75" t="n">
        <v>40371.5663</v>
      </c>
      <c r="N366" s="75" t="n">
        <v>40484.7187</v>
      </c>
      <c r="O366" s="75" t="n">
        <v>-439514.198</v>
      </c>
      <c r="P366" s="75" t="n">
        <v>448881.544</v>
      </c>
      <c r="Q366" s="75" t="n">
        <v>-13242.3164</v>
      </c>
      <c r="R366" s="75"/>
      <c r="S366" s="75" t="n">
        <v>12277.3335</v>
      </c>
      <c r="T366" s="75" t="n">
        <v>7785.36172</v>
      </c>
      <c r="U366" s="75" t="n">
        <v>10043.429</v>
      </c>
      <c r="V366" s="75" t="n">
        <v>-31125.9986</v>
      </c>
      <c r="W366" s="75" t="n">
        <v>70137.4792</v>
      </c>
      <c r="X366" s="75" t="n">
        <v>-2353.32329</v>
      </c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</row>
    <row r="367" customFormat="false" ht="14.5" hidden="false" customHeight="false" outlineLevel="0" collapsed="false">
      <c r="A367" s="26" t="n">
        <v>125.120000000003</v>
      </c>
      <c r="B367" s="26" t="n">
        <v>4.9344636874823</v>
      </c>
      <c r="C367" s="26" t="n">
        <v>1.19843244912668</v>
      </c>
      <c r="E367" s="75" t="n">
        <v>156701.498</v>
      </c>
      <c r="F367" s="75" t="n">
        <v>47695.207</v>
      </c>
      <c r="G367" s="75" t="n">
        <v>50862.3833</v>
      </c>
      <c r="H367" s="75" t="n">
        <v>-475367.348</v>
      </c>
      <c r="I367" s="75" t="n">
        <v>3439497.64</v>
      </c>
      <c r="J367" s="75" t="n">
        <v>-42083.3489</v>
      </c>
      <c r="K367" s="75"/>
      <c r="L367" s="75" t="n">
        <v>22996.3477</v>
      </c>
      <c r="M367" s="75" t="n">
        <v>38606.4562</v>
      </c>
      <c r="N367" s="75" t="n">
        <v>37847.3632</v>
      </c>
      <c r="O367" s="75" t="n">
        <v>-415417.15</v>
      </c>
      <c r="P367" s="75" t="n">
        <v>367142.747</v>
      </c>
      <c r="Q367" s="75" t="n">
        <v>-11236.9979</v>
      </c>
      <c r="R367" s="75"/>
      <c r="S367" s="75" t="n">
        <v>10586.8069</v>
      </c>
      <c r="T367" s="75" t="n">
        <v>6948.32436</v>
      </c>
      <c r="U367" s="75" t="n">
        <v>9645.6961</v>
      </c>
      <c r="V367" s="75" t="n">
        <v>-25691.3347</v>
      </c>
      <c r="W367" s="75" t="n">
        <v>66297.2699</v>
      </c>
      <c r="X367" s="75" t="n">
        <v>-1854.25815</v>
      </c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</row>
    <row r="368" customFormat="false" ht="14.5" hidden="false" customHeight="false" outlineLevel="0" collapsed="false">
      <c r="A368" s="26" t="n">
        <v>125.320000000003</v>
      </c>
      <c r="B368" s="26" t="n">
        <v>4.99346166730894</v>
      </c>
      <c r="C368" s="26" t="n">
        <v>1.20118262935457</v>
      </c>
      <c r="E368" s="75" t="n">
        <v>151826.002</v>
      </c>
      <c r="F368" s="75" t="n">
        <v>44081.4043</v>
      </c>
      <c r="G368" s="75" t="n">
        <v>35520.7687</v>
      </c>
      <c r="H368" s="75" t="n">
        <v>-454762.563</v>
      </c>
      <c r="I368" s="75" t="n">
        <v>3331713.82</v>
      </c>
      <c r="J368" s="75" t="n">
        <v>-44867.0641</v>
      </c>
      <c r="K368" s="75"/>
      <c r="L368" s="75" t="n">
        <v>23092.6947</v>
      </c>
      <c r="M368" s="75" t="n">
        <v>37483.5048</v>
      </c>
      <c r="N368" s="75" t="n">
        <v>34085.7883</v>
      </c>
      <c r="O368" s="75" t="n">
        <v>-399132.372</v>
      </c>
      <c r="P368" s="75" t="n">
        <v>304748.693</v>
      </c>
      <c r="Q368" s="75" t="n">
        <v>-10951.37</v>
      </c>
      <c r="R368" s="75"/>
      <c r="S368" s="75" t="n">
        <v>7281.82324</v>
      </c>
      <c r="T368" s="75" t="n">
        <v>6376.94584</v>
      </c>
      <c r="U368" s="75" t="n">
        <v>8846.74215</v>
      </c>
      <c r="V368" s="75" t="n">
        <v>-22942.2046</v>
      </c>
      <c r="W368" s="75" t="n">
        <v>44187.5272</v>
      </c>
      <c r="X368" s="75" t="n">
        <v>-1362.40435</v>
      </c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</row>
    <row r="369" customFormat="false" ht="14.5" hidden="false" customHeight="false" outlineLevel="0" collapsed="false">
      <c r="A369" s="26" t="n">
        <v>125.520000000003</v>
      </c>
      <c r="B369" s="26" t="n">
        <v>5.03276482453364</v>
      </c>
      <c r="C369" s="26" t="n">
        <v>1.20354110698583</v>
      </c>
      <c r="E369" s="75" t="n">
        <v>139416.018</v>
      </c>
      <c r="F369" s="75" t="n">
        <v>46846.4866</v>
      </c>
      <c r="G369" s="75" t="n">
        <v>22255.8787</v>
      </c>
      <c r="H369" s="75" t="n">
        <v>-548323.521</v>
      </c>
      <c r="I369" s="75" t="n">
        <v>3139576.41</v>
      </c>
      <c r="J369" s="75" t="n">
        <v>-37429.9333</v>
      </c>
      <c r="K369" s="75"/>
      <c r="L369" s="75" t="n">
        <v>21422.2031</v>
      </c>
      <c r="M369" s="75" t="n">
        <v>37107.6255</v>
      </c>
      <c r="N369" s="75" t="n">
        <v>31352.2723</v>
      </c>
      <c r="O369" s="75" t="n">
        <v>-418850.085</v>
      </c>
      <c r="P369" s="75" t="n">
        <v>321994.003</v>
      </c>
      <c r="Q369" s="75" t="n">
        <v>-10407.9486</v>
      </c>
      <c r="R369" s="75"/>
      <c r="S369" s="75" t="n">
        <v>8021.04585</v>
      </c>
      <c r="T369" s="75" t="n">
        <v>7389.74357</v>
      </c>
      <c r="U369" s="75" t="n">
        <v>8400.74265</v>
      </c>
      <c r="V369" s="75" t="n">
        <v>-28714.9373</v>
      </c>
      <c r="W369" s="75" t="n">
        <v>46919.9511</v>
      </c>
      <c r="X369" s="75" t="n">
        <v>-1891.53659</v>
      </c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</row>
    <row r="370" customFormat="false" ht="14.5" hidden="false" customHeight="false" outlineLevel="0" collapsed="false">
      <c r="A370" s="26" t="n">
        <v>125.720000000003</v>
      </c>
      <c r="B370" s="26" t="n">
        <v>5.06272695533135</v>
      </c>
      <c r="C370" s="26" t="n">
        <v>1.20628232042423</v>
      </c>
      <c r="E370" s="75" t="n">
        <v>136643.241</v>
      </c>
      <c r="F370" s="75" t="n">
        <v>39520.3036</v>
      </c>
      <c r="G370" s="75" t="n">
        <v>11701.7047</v>
      </c>
      <c r="H370" s="75" t="n">
        <v>-331076.762</v>
      </c>
      <c r="I370" s="75" t="n">
        <v>3117086.17</v>
      </c>
      <c r="J370" s="75" t="n">
        <v>-36556.1156</v>
      </c>
      <c r="K370" s="75"/>
      <c r="L370" s="75" t="n">
        <v>24882.893</v>
      </c>
      <c r="M370" s="75" t="n">
        <v>34574.7284</v>
      </c>
      <c r="N370" s="75" t="n">
        <v>29985.7109</v>
      </c>
      <c r="O370" s="75" t="n">
        <v>-383338.26</v>
      </c>
      <c r="P370" s="75" t="n">
        <v>378261.068</v>
      </c>
      <c r="Q370" s="75" t="n">
        <v>-8451.90687</v>
      </c>
      <c r="R370" s="75"/>
      <c r="S370" s="75" t="n">
        <v>8843.0696</v>
      </c>
      <c r="T370" s="75" t="n">
        <v>6946.87579</v>
      </c>
      <c r="U370" s="75" t="n">
        <v>8420.29784</v>
      </c>
      <c r="V370" s="75" t="n">
        <v>-28439.5418</v>
      </c>
      <c r="W370" s="75" t="n">
        <v>46086.784</v>
      </c>
      <c r="X370" s="75" t="n">
        <v>-1023.53339</v>
      </c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</row>
    <row r="371" customFormat="false" ht="14.5" hidden="false" customHeight="false" outlineLevel="0" collapsed="false">
      <c r="A371" s="26" t="n">
        <v>125.920000000003</v>
      </c>
      <c r="B371" s="26" t="n">
        <v>5.12633863960609</v>
      </c>
      <c r="C371" s="26" t="n">
        <v>1.20950170152013</v>
      </c>
      <c r="E371" s="75" t="n">
        <v>135766.94</v>
      </c>
      <c r="F371" s="75" t="n">
        <v>20120.4938</v>
      </c>
      <c r="G371" s="75" t="n">
        <v>1351.89967</v>
      </c>
      <c r="H371" s="75" t="n">
        <v>262078.033</v>
      </c>
      <c r="I371" s="75" t="n">
        <v>3183088.82</v>
      </c>
      <c r="J371" s="75" t="n">
        <v>-36734.3081</v>
      </c>
      <c r="K371" s="75"/>
      <c r="L371" s="75" t="n">
        <v>32230.805</v>
      </c>
      <c r="M371" s="75" t="n">
        <v>30605.5377</v>
      </c>
      <c r="N371" s="75" t="n">
        <v>28094.7112</v>
      </c>
      <c r="O371" s="75" t="n">
        <v>-319996.229</v>
      </c>
      <c r="P371" s="75" t="n">
        <v>493013.828</v>
      </c>
      <c r="Q371" s="75" t="n">
        <v>-8521.0294</v>
      </c>
      <c r="R371" s="75"/>
      <c r="S371" s="75" t="n">
        <v>12157.4449</v>
      </c>
      <c r="T371" s="75" t="n">
        <v>5452.87645</v>
      </c>
      <c r="U371" s="75" t="n">
        <v>8060.33539</v>
      </c>
      <c r="V371" s="75" t="n">
        <v>-21214.7116</v>
      </c>
      <c r="W371" s="75" t="n">
        <v>65069.5145</v>
      </c>
      <c r="X371" s="75" t="n">
        <v>-1776.34784</v>
      </c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</row>
    <row r="372" customFormat="false" ht="14.5" hidden="false" customHeight="false" outlineLevel="0" collapsed="false">
      <c r="A372" s="26" t="n">
        <v>126.120000000003</v>
      </c>
      <c r="B372" s="26" t="n">
        <v>5.17723142477266</v>
      </c>
      <c r="C372" s="26" t="n">
        <v>1.21280329633006</v>
      </c>
      <c r="E372" s="75" t="n">
        <v>129317.348</v>
      </c>
      <c r="F372" s="75" t="n">
        <v>-70.5235601</v>
      </c>
      <c r="G372" s="75" t="n">
        <v>-8849.7627</v>
      </c>
      <c r="H372" s="75" t="n">
        <v>948317.982</v>
      </c>
      <c r="I372" s="75" t="n">
        <v>3204588.5</v>
      </c>
      <c r="J372" s="75" t="n">
        <v>-34839.5588</v>
      </c>
      <c r="K372" s="75"/>
      <c r="L372" s="75" t="n">
        <v>42474.1177</v>
      </c>
      <c r="M372" s="75" t="n">
        <v>25964.1098</v>
      </c>
      <c r="N372" s="75" t="n">
        <v>26368.5396</v>
      </c>
      <c r="O372" s="75" t="n">
        <v>-273506.411</v>
      </c>
      <c r="P372" s="75" t="n">
        <v>663241.478</v>
      </c>
      <c r="Q372" s="75" t="n">
        <v>-10079.1395</v>
      </c>
      <c r="R372" s="75"/>
      <c r="S372" s="75" t="n">
        <v>16946.0016</v>
      </c>
      <c r="T372" s="75" t="n">
        <v>4768.40494</v>
      </c>
      <c r="U372" s="75" t="n">
        <v>7976.00946</v>
      </c>
      <c r="V372" s="75" t="n">
        <v>-18721.4269</v>
      </c>
      <c r="W372" s="75" t="n">
        <v>88215.5299</v>
      </c>
      <c r="X372" s="75" t="n">
        <v>-1870.86934</v>
      </c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</row>
    <row r="373" customFormat="false" ht="14.5" hidden="false" customHeight="false" outlineLevel="0" collapsed="false">
      <c r="A373" s="26" t="n">
        <v>126.320000000003</v>
      </c>
      <c r="B373" s="26" t="n">
        <v>5.22261594648558</v>
      </c>
      <c r="C373" s="26" t="n">
        <v>1.21645289997517</v>
      </c>
      <c r="E373" s="75" t="n">
        <v>118226.559</v>
      </c>
      <c r="F373" s="75" t="n">
        <v>-5755.16594</v>
      </c>
      <c r="G373" s="75" t="n">
        <v>-19169.7007</v>
      </c>
      <c r="H373" s="75" t="n">
        <v>1288668.41</v>
      </c>
      <c r="I373" s="75" t="n">
        <v>3044566.96</v>
      </c>
      <c r="J373" s="75" t="n">
        <v>-27853.4817</v>
      </c>
      <c r="K373" s="75"/>
      <c r="L373" s="75" t="n">
        <v>48307.4128</v>
      </c>
      <c r="M373" s="75" t="n">
        <v>20822.9248</v>
      </c>
      <c r="N373" s="75" t="n">
        <v>24287.2501</v>
      </c>
      <c r="O373" s="75" t="n">
        <v>-177776.287</v>
      </c>
      <c r="P373" s="75" t="n">
        <v>832674.035</v>
      </c>
      <c r="Q373" s="75" t="n">
        <v>-10346.7985</v>
      </c>
      <c r="R373" s="75"/>
      <c r="S373" s="75" t="n">
        <v>23036.4896</v>
      </c>
      <c r="T373" s="75" t="n">
        <v>2081.8601</v>
      </c>
      <c r="U373" s="75" t="n">
        <v>7715.76231</v>
      </c>
      <c r="V373" s="75" t="n">
        <v>-3655.96466</v>
      </c>
      <c r="W373" s="75" t="n">
        <v>126317.142</v>
      </c>
      <c r="X373" s="75" t="n">
        <v>-3162.82094</v>
      </c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</row>
    <row r="374" customFormat="false" ht="14.5" hidden="false" customHeight="false" outlineLevel="0" collapsed="false">
      <c r="A374" s="26" t="n">
        <v>126.520000000003</v>
      </c>
      <c r="B374" s="26" t="n">
        <v>5.29284793844924</v>
      </c>
      <c r="C374" s="26" t="n">
        <v>1.22034978647509</v>
      </c>
      <c r="E374" s="75" t="n">
        <v>109742.837</v>
      </c>
      <c r="F374" s="75" t="n">
        <v>-13402.7562</v>
      </c>
      <c r="G374" s="75" t="n">
        <v>-25376.8752</v>
      </c>
      <c r="H374" s="75" t="n">
        <v>1514598.91</v>
      </c>
      <c r="I374" s="75" t="n">
        <v>2811769.02</v>
      </c>
      <c r="J374" s="75" t="n">
        <v>-20300.8199</v>
      </c>
      <c r="K374" s="75"/>
      <c r="L374" s="75" t="n">
        <v>50725.356</v>
      </c>
      <c r="M374" s="75" t="n">
        <v>15060.5657</v>
      </c>
      <c r="N374" s="75" t="n">
        <v>22639.0261</v>
      </c>
      <c r="O374" s="75" t="n">
        <v>-115917.985</v>
      </c>
      <c r="P374" s="75" t="n">
        <v>826799.252</v>
      </c>
      <c r="Q374" s="75" t="n">
        <v>-11862.3441</v>
      </c>
      <c r="R374" s="75"/>
      <c r="S374" s="75" t="n">
        <v>21814.2868</v>
      </c>
      <c r="T374" s="75" t="n">
        <v>1160.04979</v>
      </c>
      <c r="U374" s="75" t="n">
        <v>7259.04592</v>
      </c>
      <c r="V374" s="75" t="n">
        <v>157.062522</v>
      </c>
      <c r="W374" s="75" t="n">
        <v>116064.402</v>
      </c>
      <c r="X374" s="75" t="n">
        <v>-4267.97679</v>
      </c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</row>
    <row r="375" customFormat="false" ht="14.5" hidden="false" customHeight="false" outlineLevel="0" collapsed="false">
      <c r="A375" s="26" t="n">
        <v>126.720000000003</v>
      </c>
      <c r="B375" s="26" t="n">
        <v>5.35324583560601</v>
      </c>
      <c r="C375" s="26" t="n">
        <v>1.22376482119887</v>
      </c>
      <c r="E375" s="75" t="n">
        <v>95028.428</v>
      </c>
      <c r="F375" s="75" t="n">
        <v>-29153.7572</v>
      </c>
      <c r="G375" s="75" t="n">
        <v>-31176.9808</v>
      </c>
      <c r="H375" s="75" t="n">
        <v>1550572.65</v>
      </c>
      <c r="I375" s="75" t="n">
        <v>2468869.98</v>
      </c>
      <c r="J375" s="75" t="n">
        <v>-28555.3387</v>
      </c>
      <c r="K375" s="75"/>
      <c r="L375" s="75" t="n">
        <v>44573.4836</v>
      </c>
      <c r="M375" s="75" t="n">
        <v>13428.2465</v>
      </c>
      <c r="N375" s="75" t="n">
        <v>21792.5316</v>
      </c>
      <c r="O375" s="75" t="n">
        <v>-118926.283</v>
      </c>
      <c r="P375" s="75" t="n">
        <v>646104.974</v>
      </c>
      <c r="Q375" s="75" t="n">
        <v>-11686.5626</v>
      </c>
      <c r="R375" s="75"/>
      <c r="S375" s="75" t="n">
        <v>15526.0892</v>
      </c>
      <c r="T375" s="75" t="n">
        <v>1506.24108</v>
      </c>
      <c r="U375" s="75" t="n">
        <v>7052.23154</v>
      </c>
      <c r="V375" s="75" t="n">
        <v>-2192.36498</v>
      </c>
      <c r="W375" s="75" t="n">
        <v>83032.7513</v>
      </c>
      <c r="X375" s="75" t="n">
        <v>-2509.92413</v>
      </c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</row>
    <row r="376" customFormat="false" ht="14.5" hidden="false" customHeight="false" outlineLevel="0" collapsed="false">
      <c r="A376" s="26" t="n">
        <v>126.920000000003</v>
      </c>
      <c r="B376" s="26" t="n">
        <v>5.39240289814225</v>
      </c>
      <c r="C376" s="26" t="n">
        <v>1.2271274818506</v>
      </c>
      <c r="E376" s="75" t="n">
        <v>67176.5156</v>
      </c>
      <c r="F376" s="75" t="n">
        <v>-16603.1126</v>
      </c>
      <c r="G376" s="75" t="n">
        <v>-35591.0241</v>
      </c>
      <c r="H376" s="75" t="n">
        <v>1016015.43</v>
      </c>
      <c r="I376" s="75" t="n">
        <v>1760168.61</v>
      </c>
      <c r="J376" s="75" t="n">
        <v>-21168.9786</v>
      </c>
      <c r="K376" s="75"/>
      <c r="L376" s="75" t="n">
        <v>29848.9161</v>
      </c>
      <c r="M376" s="75" t="n">
        <v>10514.4946</v>
      </c>
      <c r="N376" s="75" t="n">
        <v>21808.0367</v>
      </c>
      <c r="O376" s="75" t="n">
        <v>-73290.6031</v>
      </c>
      <c r="P376" s="75" t="n">
        <v>534967.303</v>
      </c>
      <c r="Q376" s="75" t="n">
        <v>-7053.37415</v>
      </c>
      <c r="R376" s="75"/>
      <c r="S376" s="75" t="n">
        <v>16156.2935</v>
      </c>
      <c r="T376" s="75" t="n">
        <v>107.57863</v>
      </c>
      <c r="U376" s="75" t="n">
        <v>7316.40172</v>
      </c>
      <c r="V376" s="75" t="n">
        <v>5896.66285</v>
      </c>
      <c r="W376" s="75" t="n">
        <v>94436.155</v>
      </c>
      <c r="X376" s="75" t="n">
        <v>-2056.45271</v>
      </c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</row>
    <row r="377" customFormat="false" ht="14.5" hidden="false" customHeight="false" outlineLevel="0" collapsed="false">
      <c r="A377" s="26" t="n">
        <v>127.120000000003</v>
      </c>
      <c r="B377" s="26" t="n">
        <v>5.45465298641405</v>
      </c>
      <c r="C377" s="26" t="n">
        <v>1.23099892902441</v>
      </c>
      <c r="E377" s="75" t="n">
        <v>53144.4702</v>
      </c>
      <c r="F377" s="75" t="n">
        <v>-23415.0065</v>
      </c>
      <c r="G377" s="75" t="n">
        <v>-37952.8539</v>
      </c>
      <c r="H377" s="75" t="n">
        <v>1102789.67</v>
      </c>
      <c r="I377" s="75" t="n">
        <v>1431496.16</v>
      </c>
      <c r="J377" s="75" t="n">
        <v>-12488.4113</v>
      </c>
      <c r="K377" s="75"/>
      <c r="L377" s="75" t="n">
        <v>28045.3437</v>
      </c>
      <c r="M377" s="75" t="n">
        <v>6096.41309</v>
      </c>
      <c r="N377" s="75" t="n">
        <v>21628.959</v>
      </c>
      <c r="O377" s="75" t="n">
        <v>-17808.8222</v>
      </c>
      <c r="P377" s="75" t="n">
        <v>475614.911</v>
      </c>
      <c r="Q377" s="75" t="n">
        <v>-2862.50386</v>
      </c>
      <c r="R377" s="75"/>
      <c r="S377" s="75" t="n">
        <v>14126.1858</v>
      </c>
      <c r="T377" s="75" t="n">
        <v>-947.594286</v>
      </c>
      <c r="U377" s="75" t="n">
        <v>7266.73355</v>
      </c>
      <c r="V377" s="75" t="n">
        <v>9933.8492</v>
      </c>
      <c r="W377" s="75" t="n">
        <v>83212.0944</v>
      </c>
      <c r="X377" s="75" t="n">
        <v>-539.509154</v>
      </c>
      <c r="Y377" s="75"/>
      <c r="Z377" s="75"/>
      <c r="AA377" s="75"/>
      <c r="AB377" s="75"/>
      <c r="AC377" s="75"/>
      <c r="AD377" s="75"/>
      <c r="AE377" s="75"/>
      <c r="AF377" s="75"/>
      <c r="AG377" s="75"/>
      <c r="AH377" s="75"/>
      <c r="AI377" s="75"/>
      <c r="AJ377" s="75"/>
      <c r="AK377" s="75"/>
      <c r="AL377" s="75"/>
      <c r="AM377" s="75"/>
      <c r="AN377" s="75"/>
      <c r="AO377" s="75"/>
      <c r="AP377" s="75"/>
      <c r="AQ377" s="75"/>
      <c r="AR377" s="75"/>
      <c r="AS377" s="75"/>
      <c r="AT377" s="75"/>
      <c r="AU377" s="75"/>
      <c r="AV377" s="75"/>
      <c r="AW377" s="75"/>
      <c r="AX377" s="75"/>
      <c r="AY377" s="75"/>
      <c r="AZ377" s="75"/>
      <c r="BA377" s="75"/>
      <c r="BB377" s="75"/>
      <c r="BC377" s="75"/>
      <c r="BD377" s="75"/>
      <c r="BE377" s="75"/>
      <c r="BF377" s="75"/>
      <c r="BG377" s="75"/>
      <c r="BH377" s="75"/>
      <c r="BI377" s="75"/>
      <c r="BJ377" s="75"/>
      <c r="BK377" s="75"/>
      <c r="BL377" s="75"/>
      <c r="BM377" s="75"/>
      <c r="BN377" s="75"/>
    </row>
    <row r="378" customFormat="false" ht="14.5" hidden="false" customHeight="false" outlineLevel="0" collapsed="false">
      <c r="A378" s="26" t="n">
        <v>127.320000000003</v>
      </c>
      <c r="B378" s="26" t="n">
        <v>5.51138162365362</v>
      </c>
      <c r="C378" s="26" t="n">
        <v>1.23429347072388</v>
      </c>
      <c r="E378" s="75" t="n">
        <v>43204.542</v>
      </c>
      <c r="F378" s="75" t="n">
        <v>-46214.5572</v>
      </c>
      <c r="G378" s="75" t="n">
        <v>-35608.7622</v>
      </c>
      <c r="H378" s="75" t="n">
        <v>1693357.97</v>
      </c>
      <c r="I378" s="75" t="n">
        <v>1319994.77</v>
      </c>
      <c r="J378" s="75" t="n">
        <v>-13919.8686</v>
      </c>
      <c r="K378" s="75"/>
      <c r="L378" s="75" t="n">
        <v>33744.6915</v>
      </c>
      <c r="M378" s="75" t="n">
        <v>866.603796</v>
      </c>
      <c r="N378" s="75" t="n">
        <v>23196.5472</v>
      </c>
      <c r="O378" s="75" t="n">
        <v>22739.7476</v>
      </c>
      <c r="P378" s="75" t="n">
        <v>557068.238</v>
      </c>
      <c r="Q378" s="75" t="n">
        <v>-1951.59305</v>
      </c>
      <c r="R378" s="75"/>
      <c r="S378" s="75" t="n">
        <v>16560.6427</v>
      </c>
      <c r="T378" s="75" t="n">
        <v>-1113.82705</v>
      </c>
      <c r="U378" s="75" t="n">
        <v>7643.00677</v>
      </c>
      <c r="V378" s="75" t="n">
        <v>8216.18291</v>
      </c>
      <c r="W378" s="75" t="n">
        <v>95804.3187</v>
      </c>
      <c r="X378" s="75" t="n">
        <v>401.378278</v>
      </c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</row>
    <row r="379" customFormat="false" ht="14.5" hidden="false" customHeight="false" outlineLevel="0" collapsed="false">
      <c r="A379" s="26" t="n">
        <v>127.520000000003</v>
      </c>
      <c r="B379" s="26" t="n">
        <v>5.55861920546755</v>
      </c>
      <c r="C379" s="26" t="n">
        <v>1.23726647996788</v>
      </c>
      <c r="E379" s="75" t="n">
        <v>28048.7219</v>
      </c>
      <c r="F379" s="75" t="n">
        <v>-66591.4216</v>
      </c>
      <c r="G379" s="75" t="n">
        <v>-36975.0033</v>
      </c>
      <c r="H379" s="75" t="n">
        <v>2558275.21</v>
      </c>
      <c r="I379" s="75" t="n">
        <v>1279048.92</v>
      </c>
      <c r="J379" s="75" t="n">
        <v>-8281.56758</v>
      </c>
      <c r="K379" s="75"/>
      <c r="L379" s="75" t="n">
        <v>49010.1052</v>
      </c>
      <c r="M379" s="75" t="n">
        <v>-5585.97453</v>
      </c>
      <c r="N379" s="75" t="n">
        <v>23452.5544</v>
      </c>
      <c r="O379" s="75" t="n">
        <v>83504.0204</v>
      </c>
      <c r="P379" s="75" t="n">
        <v>802144.378</v>
      </c>
      <c r="Q379" s="75" t="n">
        <v>-5814.14224</v>
      </c>
      <c r="R379" s="75"/>
      <c r="S379" s="75" t="n">
        <v>22450.4944</v>
      </c>
      <c r="T379" s="75" t="n">
        <v>-1565.7978</v>
      </c>
      <c r="U379" s="75" t="n">
        <v>7791.08888</v>
      </c>
      <c r="V379" s="75" t="n">
        <v>7843.36541</v>
      </c>
      <c r="W379" s="75" t="n">
        <v>117406.505</v>
      </c>
      <c r="X379" s="75" t="n">
        <v>-2315.91567</v>
      </c>
      <c r="Y379" s="75"/>
      <c r="Z379" s="75"/>
      <c r="AA379" s="75"/>
      <c r="AB379" s="75"/>
      <c r="AC379" s="75"/>
      <c r="AD379" s="75"/>
      <c r="AE379" s="75"/>
      <c r="AF379" s="75"/>
      <c r="AG379" s="75"/>
      <c r="AH379" s="75"/>
      <c r="AI379" s="75"/>
      <c r="AJ379" s="75"/>
      <c r="AK379" s="75"/>
      <c r="AL379" s="75"/>
      <c r="AM379" s="75"/>
      <c r="AN379" s="75"/>
      <c r="AO379" s="75"/>
      <c r="AP379" s="75"/>
      <c r="AQ379" s="75"/>
      <c r="AR379" s="75"/>
      <c r="AS379" s="75"/>
      <c r="AT379" s="75"/>
      <c r="AU379" s="75"/>
      <c r="AV379" s="75"/>
      <c r="AW379" s="75"/>
      <c r="AX379" s="75"/>
      <c r="AY379" s="75"/>
      <c r="AZ379" s="75"/>
      <c r="BA379" s="75"/>
      <c r="BB379" s="75"/>
      <c r="BC379" s="75"/>
      <c r="BD379" s="75"/>
      <c r="BE379" s="75"/>
      <c r="BF379" s="75"/>
      <c r="BG379" s="75"/>
      <c r="BH379" s="75"/>
      <c r="BI379" s="75"/>
      <c r="BJ379" s="75"/>
      <c r="BK379" s="75"/>
      <c r="BL379" s="75"/>
      <c r="BM379" s="75"/>
      <c r="BN379" s="75"/>
    </row>
    <row r="380" customFormat="false" ht="14.5" hidden="false" customHeight="false" outlineLevel="0" collapsed="false">
      <c r="A380" s="26" t="n">
        <v>127.720000000003</v>
      </c>
      <c r="B380" s="26" t="n">
        <v>5.60795134909315</v>
      </c>
      <c r="C380" s="26" t="n">
        <v>1.24043291403394</v>
      </c>
      <c r="E380" s="75" t="n">
        <v>24286.4711</v>
      </c>
      <c r="F380" s="75" t="n">
        <v>-93311.5852</v>
      </c>
      <c r="G380" s="75" t="n">
        <v>-32314.9915</v>
      </c>
      <c r="H380" s="75" t="n">
        <v>3380637.21</v>
      </c>
      <c r="I380" s="75" t="n">
        <v>1332759.48</v>
      </c>
      <c r="J380" s="75" t="n">
        <v>-11269.1571</v>
      </c>
      <c r="K380" s="75"/>
      <c r="L380" s="75" t="n">
        <v>61916.3892</v>
      </c>
      <c r="M380" s="75" t="n">
        <v>-11681.9367</v>
      </c>
      <c r="N380" s="75" t="n">
        <v>25142.5883</v>
      </c>
      <c r="O380" s="75" t="n">
        <v>183806.078</v>
      </c>
      <c r="P380" s="75" t="n">
        <v>989149.263</v>
      </c>
      <c r="Q380" s="75" t="n">
        <v>-8053.31897</v>
      </c>
      <c r="R380" s="75"/>
      <c r="S380" s="75" t="n">
        <v>26275.8571</v>
      </c>
      <c r="T380" s="75" t="n">
        <v>-3949.61581</v>
      </c>
      <c r="U380" s="75" t="n">
        <v>8357.12322</v>
      </c>
      <c r="V380" s="75" t="n">
        <v>21115.7726</v>
      </c>
      <c r="W380" s="75" t="n">
        <v>137810.858</v>
      </c>
      <c r="X380" s="75" t="n">
        <v>-3288.82554</v>
      </c>
      <c r="Y380" s="75"/>
      <c r="Z380" s="75"/>
      <c r="AA380" s="75"/>
      <c r="AB380" s="75"/>
      <c r="AC380" s="75"/>
      <c r="AD380" s="75"/>
      <c r="AE380" s="75"/>
      <c r="AF380" s="75"/>
      <c r="AG380" s="75"/>
      <c r="AH380" s="75"/>
      <c r="AI380" s="75"/>
      <c r="AJ380" s="75"/>
      <c r="AK380" s="75"/>
      <c r="AL380" s="75"/>
      <c r="AM380" s="75"/>
      <c r="AN380" s="75"/>
      <c r="AO380" s="75"/>
      <c r="AP380" s="75"/>
      <c r="AQ380" s="75"/>
      <c r="AR380" s="75"/>
      <c r="AS380" s="75"/>
      <c r="AT380" s="75"/>
      <c r="AU380" s="75"/>
      <c r="AV380" s="75"/>
      <c r="AW380" s="75"/>
      <c r="AX380" s="75"/>
      <c r="AY380" s="75"/>
      <c r="AZ380" s="75"/>
      <c r="BA380" s="75"/>
      <c r="BB380" s="75"/>
      <c r="BC380" s="75"/>
      <c r="BD380" s="75"/>
      <c r="BE380" s="75"/>
      <c r="BF380" s="75"/>
      <c r="BG380" s="75"/>
      <c r="BH380" s="75"/>
      <c r="BI380" s="75"/>
      <c r="BJ380" s="75"/>
      <c r="BK380" s="75"/>
      <c r="BL380" s="75"/>
      <c r="BM380" s="75"/>
      <c r="BN380" s="75"/>
    </row>
    <row r="381" customFormat="false" ht="14.5" hidden="false" customHeight="false" outlineLevel="0" collapsed="false">
      <c r="A381" s="26" t="n">
        <v>127.920000000003</v>
      </c>
      <c r="B381" s="26" t="n">
        <v>5.67964176692712</v>
      </c>
      <c r="C381" s="26" t="n">
        <v>1.24377062237369</v>
      </c>
      <c r="E381" s="75" t="n">
        <v>10859.1567</v>
      </c>
      <c r="F381" s="75" t="n">
        <v>-111027.663</v>
      </c>
      <c r="G381" s="75" t="n">
        <v>-27058.154</v>
      </c>
      <c r="H381" s="75" t="n">
        <v>3857411.83</v>
      </c>
      <c r="I381" s="75" t="n">
        <v>1116396.33</v>
      </c>
      <c r="J381" s="75" t="n">
        <v>-12547.5403</v>
      </c>
      <c r="K381" s="75"/>
      <c r="L381" s="75" t="n">
        <v>65626.2639</v>
      </c>
      <c r="M381" s="75" t="n">
        <v>-16827.4865</v>
      </c>
      <c r="N381" s="75" t="n">
        <v>26441.3437</v>
      </c>
      <c r="O381" s="75" t="n">
        <v>238707.596</v>
      </c>
      <c r="P381" s="75" t="n">
        <v>1030524.76</v>
      </c>
      <c r="Q381" s="75" t="n">
        <v>-9410.65289</v>
      </c>
      <c r="R381" s="75"/>
      <c r="S381" s="75" t="n">
        <v>27053.9841</v>
      </c>
      <c r="T381" s="75" t="n">
        <v>-4887.02744</v>
      </c>
      <c r="U381" s="75" t="n">
        <v>8338.92379</v>
      </c>
      <c r="V381" s="75" t="n">
        <v>26727.1299</v>
      </c>
      <c r="W381" s="75" t="n">
        <v>145605.705</v>
      </c>
      <c r="X381" s="75" t="n">
        <v>-4335.90936</v>
      </c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</row>
    <row r="382" customFormat="false" ht="14.5" hidden="false" customHeight="false" outlineLevel="0" collapsed="false">
      <c r="A382" s="26" t="n">
        <v>128.120000000003</v>
      </c>
      <c r="B382" s="26" t="n">
        <v>5.75101603619904</v>
      </c>
      <c r="C382" s="26" t="n">
        <v>1.24618916317061</v>
      </c>
      <c r="E382" s="75" t="n">
        <v>-9136.93658</v>
      </c>
      <c r="F382" s="75" t="n">
        <v>-118472.97</v>
      </c>
      <c r="G382" s="75" t="n">
        <v>-16929.5629</v>
      </c>
      <c r="H382" s="75" t="n">
        <v>3823065.99</v>
      </c>
      <c r="I382" s="75" t="n">
        <v>639896.222</v>
      </c>
      <c r="J382" s="75" t="n">
        <v>-10934.8438</v>
      </c>
      <c r="K382" s="75"/>
      <c r="L382" s="75" t="n">
        <v>61781.3441</v>
      </c>
      <c r="M382" s="75" t="n">
        <v>-20895.975</v>
      </c>
      <c r="N382" s="75" t="n">
        <v>30011.0841</v>
      </c>
      <c r="O382" s="75" t="n">
        <v>266328.276</v>
      </c>
      <c r="P382" s="75" t="n">
        <v>904555.453</v>
      </c>
      <c r="Q382" s="75" t="n">
        <v>-6883.57524</v>
      </c>
      <c r="R382" s="75"/>
      <c r="S382" s="75" t="n">
        <v>21580.6288</v>
      </c>
      <c r="T382" s="75" t="n">
        <v>-4854.60303</v>
      </c>
      <c r="U382" s="75" t="n">
        <v>9148.86171</v>
      </c>
      <c r="V382" s="75" t="n">
        <v>25654.9426</v>
      </c>
      <c r="W382" s="75" t="n">
        <v>109989.795</v>
      </c>
      <c r="X382" s="75" t="n">
        <v>-2794.30727</v>
      </c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</row>
    <row r="383" customFormat="false" ht="14.5" hidden="false" customHeight="false" outlineLevel="0" collapsed="false">
      <c r="A383" s="26" t="n">
        <v>128.320000000003</v>
      </c>
      <c r="B383" s="26" t="n">
        <v>5.79573729241902</v>
      </c>
      <c r="C383" s="26" t="n">
        <v>1.24797153173886</v>
      </c>
      <c r="E383" s="75" t="n">
        <v>-36540.8785</v>
      </c>
      <c r="F383" s="75" t="n">
        <v>-104589.807</v>
      </c>
      <c r="G383" s="75" t="n">
        <v>-3897.53999</v>
      </c>
      <c r="H383" s="75" t="n">
        <v>3195750.43</v>
      </c>
      <c r="I383" s="75" t="n">
        <v>-168147.858</v>
      </c>
      <c r="J383" s="75" t="n">
        <v>144.949098</v>
      </c>
      <c r="K383" s="75"/>
      <c r="L383" s="75" t="n">
        <v>44558.9575</v>
      </c>
      <c r="M383" s="75" t="n">
        <v>-25541.7297</v>
      </c>
      <c r="N383" s="75" t="n">
        <v>34264.5624</v>
      </c>
      <c r="O383" s="75" t="n">
        <v>337405.233</v>
      </c>
      <c r="P383" s="75" t="n">
        <v>745575.995</v>
      </c>
      <c r="Q383" s="75" t="n">
        <v>-66.8786898</v>
      </c>
      <c r="R383" s="75"/>
      <c r="S383" s="75" t="n">
        <v>20523.3825</v>
      </c>
      <c r="T383" s="75" t="n">
        <v>-6590.74026</v>
      </c>
      <c r="U383" s="75" t="n">
        <v>10170.5904</v>
      </c>
      <c r="V383" s="75" t="n">
        <v>34241.1989</v>
      </c>
      <c r="W383" s="75" t="n">
        <v>112458.894</v>
      </c>
      <c r="X383" s="75" t="n">
        <v>-160.384562</v>
      </c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</row>
    <row r="384" customFormat="false" ht="14.5" hidden="false" customHeight="false" outlineLevel="0" collapsed="false">
      <c r="A384" s="26" t="n">
        <v>128.520000000003</v>
      </c>
      <c r="B384" s="26" t="n">
        <v>5.86298708680551</v>
      </c>
      <c r="C384" s="26" t="n">
        <v>1.249972523813</v>
      </c>
      <c r="E384" s="75" t="n">
        <v>-60898.6776</v>
      </c>
      <c r="F384" s="75" t="n">
        <v>-94674.9354</v>
      </c>
      <c r="G384" s="75" t="n">
        <v>4253.35426</v>
      </c>
      <c r="H384" s="75" t="n">
        <v>2860006.86</v>
      </c>
      <c r="I384" s="75" t="n">
        <v>-765878.874</v>
      </c>
      <c r="J384" s="75" t="n">
        <v>7491.2216</v>
      </c>
      <c r="K384" s="75"/>
      <c r="L384" s="75" t="n">
        <v>35968.2584</v>
      </c>
      <c r="M384" s="75" t="n">
        <v>-29802.4727</v>
      </c>
      <c r="N384" s="75" t="n">
        <v>35911.7182</v>
      </c>
      <c r="O384" s="75" t="n">
        <v>381191.685</v>
      </c>
      <c r="P384" s="75" t="n">
        <v>663021.555</v>
      </c>
      <c r="Q384" s="75" t="n">
        <v>1198.96352</v>
      </c>
      <c r="R384" s="75"/>
      <c r="S384" s="75" t="n">
        <v>19398.7948</v>
      </c>
      <c r="T384" s="75" t="n">
        <v>-6988.68707</v>
      </c>
      <c r="U384" s="75" t="n">
        <v>10259.9501</v>
      </c>
      <c r="V384" s="75" t="n">
        <v>37422.9027</v>
      </c>
      <c r="W384" s="75" t="n">
        <v>116994.128</v>
      </c>
      <c r="X384" s="75" t="n">
        <v>-1717.80458</v>
      </c>
      <c r="Y384" s="75"/>
      <c r="Z384" s="75"/>
      <c r="AA384" s="75"/>
      <c r="AB384" s="75"/>
      <c r="AC384" s="75"/>
      <c r="AD384" s="75"/>
      <c r="AE384" s="75"/>
      <c r="AF384" s="75"/>
      <c r="AG384" s="75"/>
      <c r="AH384" s="75"/>
      <c r="AI384" s="75"/>
      <c r="AJ384" s="75"/>
      <c r="AK384" s="75"/>
      <c r="AL384" s="75"/>
      <c r="AM384" s="75"/>
      <c r="AN384" s="75"/>
      <c r="AO384" s="75"/>
      <c r="AP384" s="75"/>
      <c r="AQ384" s="75"/>
      <c r="AR384" s="75"/>
      <c r="AS384" s="75"/>
      <c r="AT384" s="75"/>
      <c r="AU384" s="75"/>
      <c r="AV384" s="75"/>
      <c r="AW384" s="75"/>
      <c r="AX384" s="75"/>
      <c r="AY384" s="75"/>
      <c r="AZ384" s="75"/>
      <c r="BA384" s="75"/>
      <c r="BB384" s="75"/>
      <c r="BC384" s="75"/>
      <c r="BD384" s="75"/>
      <c r="BE384" s="75"/>
      <c r="BF384" s="75"/>
      <c r="BG384" s="75"/>
      <c r="BH384" s="75"/>
      <c r="BI384" s="75"/>
      <c r="BJ384" s="75"/>
      <c r="BK384" s="75"/>
      <c r="BL384" s="75"/>
      <c r="BM384" s="75"/>
      <c r="BN384" s="75"/>
    </row>
    <row r="385" customFormat="false" ht="14.5" hidden="false" customHeight="false" outlineLevel="0" collapsed="false">
      <c r="A385" s="26" t="n">
        <v>128.720000000003</v>
      </c>
      <c r="B385" s="26" t="n">
        <v>5.91384464461697</v>
      </c>
      <c r="C385" s="26" t="n">
        <v>1.25143851081635</v>
      </c>
      <c r="E385" s="75" t="n">
        <v>-60057.5377</v>
      </c>
      <c r="F385" s="75" t="n">
        <v>-114106.119</v>
      </c>
      <c r="G385" s="75" t="n">
        <v>23833.097</v>
      </c>
      <c r="H385" s="75" t="n">
        <v>3101278.68</v>
      </c>
      <c r="I385" s="75" t="n">
        <v>-676020.558</v>
      </c>
      <c r="J385" s="75" t="n">
        <v>3816.04762</v>
      </c>
      <c r="K385" s="75"/>
      <c r="L385" s="75" t="n">
        <v>35704.2995</v>
      </c>
      <c r="M385" s="75" t="n">
        <v>-27520.7535</v>
      </c>
      <c r="N385" s="75" t="n">
        <v>40910.0477</v>
      </c>
      <c r="O385" s="75" t="n">
        <v>341074.363</v>
      </c>
      <c r="P385" s="75" t="n">
        <v>566126.951</v>
      </c>
      <c r="Q385" s="75" t="n">
        <v>-81.5580534</v>
      </c>
      <c r="R385" s="75"/>
      <c r="S385" s="75" t="n">
        <v>16487.6398</v>
      </c>
      <c r="T385" s="75" t="n">
        <v>-6523.93862</v>
      </c>
      <c r="U385" s="75" t="n">
        <v>11143.2144</v>
      </c>
      <c r="V385" s="75" t="n">
        <v>36245.7267</v>
      </c>
      <c r="W385" s="75" t="n">
        <v>96048.7291</v>
      </c>
      <c r="X385" s="75" t="n">
        <v>-464.408887</v>
      </c>
      <c r="Y385" s="75"/>
      <c r="Z385" s="75"/>
      <c r="AA385" s="75"/>
      <c r="AB385" s="75"/>
      <c r="AC385" s="75"/>
      <c r="AD385" s="75"/>
      <c r="AE385" s="75"/>
      <c r="AF385" s="75"/>
      <c r="AG385" s="75"/>
      <c r="AH385" s="75"/>
      <c r="AI385" s="75"/>
      <c r="AJ385" s="75"/>
      <c r="AK385" s="75"/>
      <c r="AL385" s="75"/>
      <c r="AM385" s="75"/>
      <c r="AN385" s="75"/>
      <c r="AO385" s="75"/>
      <c r="AP385" s="75"/>
      <c r="AQ385" s="75"/>
      <c r="AR385" s="75"/>
      <c r="AS385" s="75"/>
      <c r="AT385" s="75"/>
      <c r="AU385" s="75"/>
      <c r="AV385" s="75"/>
      <c r="AW385" s="75"/>
      <c r="AX385" s="75"/>
      <c r="AY385" s="75"/>
      <c r="AZ385" s="75"/>
      <c r="BA385" s="75"/>
      <c r="BB385" s="75"/>
      <c r="BC385" s="75"/>
      <c r="BD385" s="75"/>
      <c r="BE385" s="75"/>
      <c r="BF385" s="75"/>
      <c r="BG385" s="75"/>
      <c r="BH385" s="75"/>
      <c r="BI385" s="75"/>
      <c r="BJ385" s="75"/>
      <c r="BK385" s="75"/>
      <c r="BL385" s="75"/>
      <c r="BM385" s="75"/>
      <c r="BN385" s="75"/>
    </row>
    <row r="386" customFormat="false" ht="14.5" hidden="false" customHeight="false" outlineLevel="0" collapsed="false">
      <c r="A386" s="26" t="n">
        <v>128.920000000003</v>
      </c>
      <c r="B386" s="26" t="n">
        <v>5.94208035808499</v>
      </c>
      <c r="C386" s="26" t="n">
        <v>1.25317040180285</v>
      </c>
      <c r="E386" s="75" t="n">
        <v>-71236.0021</v>
      </c>
      <c r="F386" s="75" t="n">
        <v>-121058.142</v>
      </c>
      <c r="G386" s="75" t="n">
        <v>37816.2592</v>
      </c>
      <c r="H386" s="75" t="n">
        <v>3318304.86</v>
      </c>
      <c r="I386" s="75" t="n">
        <v>-746562.943</v>
      </c>
      <c r="J386" s="75" t="n">
        <v>1901.9828</v>
      </c>
      <c r="K386" s="75"/>
      <c r="L386" s="75" t="n">
        <v>39961.3368</v>
      </c>
      <c r="M386" s="75" t="n">
        <v>-28644.3829</v>
      </c>
      <c r="N386" s="75" t="n">
        <v>45242.3912</v>
      </c>
      <c r="O386" s="75" t="n">
        <v>323441.297</v>
      </c>
      <c r="P386" s="75" t="n">
        <v>645993.787</v>
      </c>
      <c r="Q386" s="75" t="n">
        <v>-3229.26965</v>
      </c>
      <c r="R386" s="75"/>
      <c r="S386" s="75" t="n">
        <v>17686.6567</v>
      </c>
      <c r="T386" s="75" t="n">
        <v>-4975.44861</v>
      </c>
      <c r="U386" s="75" t="n">
        <v>11972.9078</v>
      </c>
      <c r="V386" s="75" t="n">
        <v>25097.3273</v>
      </c>
      <c r="W386" s="75" t="n">
        <v>99624.2329</v>
      </c>
      <c r="X386" s="75" t="n">
        <v>-2030.64011</v>
      </c>
      <c r="Y386" s="75"/>
      <c r="Z386" s="75"/>
      <c r="AA386" s="75"/>
      <c r="AB386" s="75"/>
      <c r="AC386" s="75"/>
      <c r="AD386" s="75"/>
      <c r="AE386" s="75"/>
      <c r="AF386" s="75"/>
      <c r="AG386" s="75"/>
      <c r="AH386" s="75"/>
      <c r="AI386" s="75"/>
      <c r="AJ386" s="75"/>
      <c r="AK386" s="75"/>
      <c r="AL386" s="75"/>
      <c r="AM386" s="75"/>
      <c r="AN386" s="75"/>
      <c r="AO386" s="75"/>
      <c r="AP386" s="75"/>
      <c r="AQ386" s="75"/>
      <c r="AR386" s="75"/>
      <c r="AS386" s="75"/>
      <c r="AT386" s="75"/>
      <c r="AU386" s="75"/>
      <c r="AV386" s="75"/>
      <c r="AW386" s="75"/>
      <c r="AX386" s="75"/>
      <c r="AY386" s="75"/>
      <c r="AZ386" s="75"/>
      <c r="BA386" s="75"/>
      <c r="BB386" s="75"/>
      <c r="BC386" s="75"/>
      <c r="BD386" s="75"/>
      <c r="BE386" s="75"/>
      <c r="BF386" s="75"/>
      <c r="BG386" s="75"/>
      <c r="BH386" s="75"/>
      <c r="BI386" s="75"/>
      <c r="BJ386" s="75"/>
      <c r="BK386" s="75"/>
      <c r="BL386" s="75"/>
      <c r="BM386" s="75"/>
      <c r="BN386" s="75"/>
    </row>
    <row r="387" customFormat="false" ht="14.5" hidden="false" customHeight="false" outlineLevel="0" collapsed="false">
      <c r="A387" s="26" t="n">
        <v>129.120000000003</v>
      </c>
      <c r="B387" s="26" t="n">
        <v>5.99219770217162</v>
      </c>
      <c r="C387" s="26" t="n">
        <v>1.25603827902102</v>
      </c>
      <c r="E387" s="75" t="n">
        <v>-71388.3249</v>
      </c>
      <c r="F387" s="75" t="n">
        <v>-136126.536</v>
      </c>
      <c r="G387" s="75" t="n">
        <v>58163.7836</v>
      </c>
      <c r="H387" s="75" t="n">
        <v>3738512.35</v>
      </c>
      <c r="I387" s="75" t="n">
        <v>-750630.927</v>
      </c>
      <c r="J387" s="75" t="n">
        <v>3852.75428</v>
      </c>
      <c r="K387" s="75"/>
      <c r="L387" s="75" t="n">
        <v>44284.1929</v>
      </c>
      <c r="M387" s="75" t="n">
        <v>-32403.365</v>
      </c>
      <c r="N387" s="75" t="n">
        <v>52051.6312</v>
      </c>
      <c r="O387" s="75" t="n">
        <v>375663.302</v>
      </c>
      <c r="P387" s="75" t="n">
        <v>689520.927</v>
      </c>
      <c r="Q387" s="75" t="n">
        <v>-981.984217</v>
      </c>
      <c r="R387" s="75"/>
      <c r="S387" s="75" t="n">
        <v>19165.0367</v>
      </c>
      <c r="T387" s="75" t="n">
        <v>-6231.82701</v>
      </c>
      <c r="U387" s="75" t="n">
        <v>13761.3906</v>
      </c>
      <c r="V387" s="75" t="n">
        <v>31658.7798</v>
      </c>
      <c r="W387" s="75" t="n">
        <v>110679.16</v>
      </c>
      <c r="X387" s="75" t="n">
        <v>-1248.49796</v>
      </c>
      <c r="Y387" s="75"/>
      <c r="Z387" s="75"/>
      <c r="AA387" s="75"/>
      <c r="AB387" s="75"/>
      <c r="AC387" s="75"/>
      <c r="AD387" s="75"/>
      <c r="AE387" s="75"/>
      <c r="AF387" s="75"/>
      <c r="AG387" s="75"/>
      <c r="AH387" s="75"/>
      <c r="AI387" s="75"/>
      <c r="AJ387" s="75"/>
      <c r="AK387" s="75"/>
      <c r="AL387" s="75"/>
      <c r="AM387" s="75"/>
      <c r="AN387" s="75"/>
      <c r="AO387" s="75"/>
      <c r="AP387" s="75"/>
      <c r="AQ387" s="75"/>
      <c r="AR387" s="75"/>
      <c r="AS387" s="75"/>
      <c r="AT387" s="75"/>
      <c r="AU387" s="75"/>
      <c r="AV387" s="75"/>
      <c r="AW387" s="75"/>
      <c r="AX387" s="75"/>
      <c r="AY387" s="75"/>
      <c r="AZ387" s="75"/>
      <c r="BA387" s="75"/>
      <c r="BB387" s="75"/>
      <c r="BC387" s="75"/>
      <c r="BD387" s="75"/>
      <c r="BE387" s="75"/>
      <c r="BF387" s="75"/>
      <c r="BG387" s="75"/>
      <c r="BH387" s="75"/>
      <c r="BI387" s="75"/>
      <c r="BJ387" s="75"/>
      <c r="BK387" s="75"/>
      <c r="BL387" s="75"/>
      <c r="BM387" s="75"/>
      <c r="BN387" s="75"/>
    </row>
    <row r="388" customFormat="false" ht="14.5" hidden="false" customHeight="false" outlineLevel="0" collapsed="false">
      <c r="A388" s="26" t="n">
        <v>129.320000000003</v>
      </c>
      <c r="B388" s="26" t="n">
        <v>6.069532699668</v>
      </c>
      <c r="C388" s="26" t="n">
        <v>1.25878912387996</v>
      </c>
      <c r="E388" s="75" t="n">
        <v>-70664.8875</v>
      </c>
      <c r="F388" s="75" t="n">
        <v>-165968.436</v>
      </c>
      <c r="G388" s="75" t="n">
        <v>78067.894</v>
      </c>
      <c r="H388" s="75" t="n">
        <v>4635278.26</v>
      </c>
      <c r="I388" s="75" t="n">
        <v>-618553.586</v>
      </c>
      <c r="J388" s="75" t="n">
        <v>-161.572148</v>
      </c>
      <c r="K388" s="75"/>
      <c r="L388" s="75" t="n">
        <v>58272.5109</v>
      </c>
      <c r="M388" s="75" t="n">
        <v>-37761.6968</v>
      </c>
      <c r="N388" s="75" t="n">
        <v>57664.7365</v>
      </c>
      <c r="O388" s="75" t="n">
        <v>440481.027</v>
      </c>
      <c r="P388" s="75" t="n">
        <v>812504.597</v>
      </c>
      <c r="Q388" s="75" t="n">
        <v>-2589.97713</v>
      </c>
      <c r="R388" s="75"/>
      <c r="S388" s="75" t="n">
        <v>19284.1792</v>
      </c>
      <c r="T388" s="75" t="n">
        <v>-7121.83214</v>
      </c>
      <c r="U388" s="75" t="n">
        <v>14566.8536</v>
      </c>
      <c r="V388" s="75" t="n">
        <v>34559.528</v>
      </c>
      <c r="W388" s="75" t="n">
        <v>97841.4715</v>
      </c>
      <c r="X388" s="75" t="n">
        <v>-1795.65041</v>
      </c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</row>
    <row r="389" customFormat="false" ht="14.5" hidden="false" customHeight="false" outlineLevel="0" collapsed="false">
      <c r="A389" s="26" t="n">
        <v>129.520000000003</v>
      </c>
      <c r="B389" s="26" t="n">
        <v>6.12565791685633</v>
      </c>
      <c r="C389" s="26" t="n">
        <v>1.26059101312028</v>
      </c>
      <c r="E389" s="75" t="n">
        <v>-80691.1899</v>
      </c>
      <c r="F389" s="75" t="n">
        <v>-178141.993</v>
      </c>
      <c r="G389" s="75" t="n">
        <v>98765.9645</v>
      </c>
      <c r="H389" s="75" t="n">
        <v>5203252.36</v>
      </c>
      <c r="I389" s="75" t="n">
        <v>-739195.984</v>
      </c>
      <c r="J389" s="75" t="n">
        <v>-784.256587</v>
      </c>
      <c r="K389" s="75"/>
      <c r="L389" s="75" t="n">
        <v>69976.8099</v>
      </c>
      <c r="M389" s="75" t="n">
        <v>-45202.4509</v>
      </c>
      <c r="N389" s="75" t="n">
        <v>63834.6992</v>
      </c>
      <c r="O389" s="75" t="n">
        <v>515330.523</v>
      </c>
      <c r="P389" s="75" t="n">
        <v>1010932.35</v>
      </c>
      <c r="Q389" s="75" t="n">
        <v>-7136.65949</v>
      </c>
      <c r="R389" s="75"/>
      <c r="S389" s="75" t="n">
        <v>23478.6209</v>
      </c>
      <c r="T389" s="75" t="n">
        <v>-7580.75018</v>
      </c>
      <c r="U389" s="75" t="n">
        <v>16169.7741</v>
      </c>
      <c r="V389" s="75" t="n">
        <v>34762.3676</v>
      </c>
      <c r="W389" s="75" t="n">
        <v>118300.266</v>
      </c>
      <c r="X389" s="75" t="n">
        <v>-3702.47904</v>
      </c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5"/>
      <c r="AQ389" s="75"/>
      <c r="AR389" s="75"/>
      <c r="AS389" s="75"/>
      <c r="AT389" s="75"/>
      <c r="AU389" s="75"/>
      <c r="AV389" s="75"/>
      <c r="AW389" s="75"/>
      <c r="AX389" s="75"/>
      <c r="AY389" s="75"/>
      <c r="AZ389" s="75"/>
      <c r="BA389" s="75"/>
      <c r="BB389" s="75"/>
      <c r="BC389" s="75"/>
      <c r="BD389" s="75"/>
      <c r="BE389" s="75"/>
      <c r="BF389" s="75"/>
      <c r="BG389" s="75"/>
      <c r="BH389" s="75"/>
      <c r="BI389" s="75"/>
      <c r="BJ389" s="75"/>
      <c r="BK389" s="75"/>
      <c r="BL389" s="75"/>
      <c r="BM389" s="75"/>
      <c r="BN389" s="75"/>
    </row>
    <row r="390" customFormat="false" ht="14.5" hidden="false" customHeight="false" outlineLevel="0" collapsed="false">
      <c r="A390" s="26" t="n">
        <v>129.720000000003</v>
      </c>
      <c r="B390" s="26" t="n">
        <v>6.18957745135439</v>
      </c>
      <c r="C390" s="26" t="n">
        <v>1.26231502020752</v>
      </c>
      <c r="E390" s="75" t="n">
        <v>-78232.3851</v>
      </c>
      <c r="F390" s="75" t="n">
        <v>-187541.699</v>
      </c>
      <c r="G390" s="75" t="n">
        <v>121249.844</v>
      </c>
      <c r="H390" s="75" t="n">
        <v>5415977.1</v>
      </c>
      <c r="I390" s="75" t="n">
        <v>-744862.869</v>
      </c>
      <c r="J390" s="75" t="n">
        <v>-11143.8331</v>
      </c>
      <c r="K390" s="75"/>
      <c r="L390" s="75" t="n">
        <v>69654.4622</v>
      </c>
      <c r="M390" s="75" t="n">
        <v>-47255.414</v>
      </c>
      <c r="N390" s="75" t="n">
        <v>68841.9954</v>
      </c>
      <c r="O390" s="75" t="n">
        <v>596029.163</v>
      </c>
      <c r="P390" s="75" t="n">
        <v>1070582.19</v>
      </c>
      <c r="Q390" s="75" t="n">
        <v>-6175.58443</v>
      </c>
      <c r="R390" s="75"/>
      <c r="S390" s="75" t="n">
        <v>27079.4208</v>
      </c>
      <c r="T390" s="75" t="n">
        <v>-10512.4535</v>
      </c>
      <c r="U390" s="75" t="n">
        <v>17028.3141</v>
      </c>
      <c r="V390" s="75" t="n">
        <v>50611.8369</v>
      </c>
      <c r="W390" s="75" t="n">
        <v>141181.201</v>
      </c>
      <c r="X390" s="75" t="n">
        <v>-3547.93864</v>
      </c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5"/>
      <c r="AQ390" s="75"/>
      <c r="AR390" s="75"/>
      <c r="AS390" s="75"/>
      <c r="AT390" s="75"/>
      <c r="AU390" s="75"/>
      <c r="AV390" s="75"/>
      <c r="AW390" s="75"/>
      <c r="AX390" s="75"/>
      <c r="AY390" s="75"/>
      <c r="AZ390" s="75"/>
      <c r="BA390" s="75"/>
      <c r="BB390" s="75"/>
      <c r="BC390" s="75"/>
      <c r="BD390" s="75"/>
      <c r="BE390" s="75"/>
      <c r="BF390" s="75"/>
      <c r="BG390" s="75"/>
      <c r="BH390" s="75"/>
      <c r="BI390" s="75"/>
      <c r="BJ390" s="75"/>
      <c r="BK390" s="75"/>
      <c r="BL390" s="75"/>
      <c r="BM390" s="75"/>
      <c r="BN390" s="75"/>
    </row>
    <row r="391" customFormat="false" ht="14.5" hidden="false" customHeight="false" outlineLevel="0" collapsed="false">
      <c r="A391" s="26" t="n">
        <v>129.920000000004</v>
      </c>
      <c r="B391" s="26" t="n">
        <v>6.28213585152373</v>
      </c>
      <c r="C391" s="26" t="n">
        <v>1.26383870406085</v>
      </c>
      <c r="E391" s="75" t="n">
        <v>-81807.914</v>
      </c>
      <c r="F391" s="75" t="n">
        <v>-184368.937</v>
      </c>
      <c r="G391" s="75" t="n">
        <v>144781.098</v>
      </c>
      <c r="H391" s="75" t="n">
        <v>5297878.26</v>
      </c>
      <c r="I391" s="75" t="n">
        <v>-796337.756</v>
      </c>
      <c r="J391" s="75" t="n">
        <v>-3374.92484</v>
      </c>
      <c r="K391" s="75"/>
      <c r="L391" s="75" t="n">
        <v>68377.4618</v>
      </c>
      <c r="M391" s="75" t="n">
        <v>-45936.1486</v>
      </c>
      <c r="N391" s="75" t="n">
        <v>74699.3703</v>
      </c>
      <c r="O391" s="75" t="n">
        <v>569140.722</v>
      </c>
      <c r="P391" s="75" t="n">
        <v>1031066.68</v>
      </c>
      <c r="Q391" s="75" t="n">
        <v>-3856.52947</v>
      </c>
      <c r="R391" s="75"/>
      <c r="S391" s="75" t="n">
        <v>25973.3426</v>
      </c>
      <c r="T391" s="75" t="n">
        <v>-10025.8902</v>
      </c>
      <c r="U391" s="75" t="n">
        <v>17950.1827</v>
      </c>
      <c r="V391" s="75" t="n">
        <v>50596.8213</v>
      </c>
      <c r="W391" s="75" t="n">
        <v>138937.33</v>
      </c>
      <c r="X391" s="75" t="n">
        <v>-2239.19657</v>
      </c>
      <c r="Y391" s="75"/>
      <c r="Z391" s="75"/>
      <c r="AA391" s="75"/>
      <c r="AB391" s="75"/>
      <c r="AC391" s="75"/>
      <c r="AD391" s="75"/>
      <c r="AE391" s="75"/>
      <c r="AF391" s="75"/>
      <c r="AG391" s="75"/>
      <c r="AH391" s="75"/>
      <c r="AI391" s="75"/>
      <c r="AJ391" s="75"/>
      <c r="AK391" s="75"/>
      <c r="AL391" s="75"/>
      <c r="AM391" s="75"/>
      <c r="AN391" s="75"/>
      <c r="AO391" s="75"/>
      <c r="AP391" s="75"/>
      <c r="AQ391" s="75"/>
      <c r="AR391" s="75"/>
      <c r="AS391" s="75"/>
      <c r="AT391" s="75"/>
      <c r="AU391" s="75"/>
      <c r="AV391" s="75"/>
      <c r="AW391" s="75"/>
      <c r="AX391" s="75"/>
      <c r="AY391" s="75"/>
      <c r="AZ391" s="75"/>
      <c r="BA391" s="75"/>
      <c r="BB391" s="75"/>
      <c r="BC391" s="75"/>
      <c r="BD391" s="75"/>
      <c r="BE391" s="75"/>
      <c r="BF391" s="75"/>
      <c r="BG391" s="75"/>
      <c r="BH391" s="75"/>
      <c r="BI391" s="75"/>
      <c r="BJ391" s="75"/>
      <c r="BK391" s="75"/>
      <c r="BL391" s="75"/>
      <c r="BM391" s="75"/>
      <c r="BN391" s="75"/>
    </row>
    <row r="392" customFormat="false" ht="14.5" hidden="false" customHeight="false" outlineLevel="0" collapsed="false">
      <c r="A392" s="26" t="n">
        <v>130.120000000004</v>
      </c>
      <c r="B392" s="26" t="n">
        <v>6.36048658859931</v>
      </c>
      <c r="C392" s="26" t="n">
        <v>1.26458286164516</v>
      </c>
      <c r="E392" s="75" t="n">
        <v>-83039.913</v>
      </c>
      <c r="F392" s="75" t="n">
        <v>-170259.621</v>
      </c>
      <c r="G392" s="75" t="n">
        <v>168800.535</v>
      </c>
      <c r="H392" s="75" t="n">
        <v>4848367.51</v>
      </c>
      <c r="I392" s="75" t="n">
        <v>-830428.275</v>
      </c>
      <c r="J392" s="75" t="n">
        <v>-2488.52632</v>
      </c>
      <c r="K392" s="75"/>
      <c r="L392" s="75" t="n">
        <v>61997.9711</v>
      </c>
      <c r="M392" s="75" t="n">
        <v>-41880.7453</v>
      </c>
      <c r="N392" s="75" t="n">
        <v>80752.4168</v>
      </c>
      <c r="O392" s="75" t="n">
        <v>508524.194</v>
      </c>
      <c r="P392" s="75" t="n">
        <v>977968.083</v>
      </c>
      <c r="Q392" s="75" t="n">
        <v>-4100.34673</v>
      </c>
      <c r="R392" s="75"/>
      <c r="S392" s="75" t="n">
        <v>25453.1246</v>
      </c>
      <c r="T392" s="75" t="n">
        <v>-8399.19354</v>
      </c>
      <c r="U392" s="75" t="n">
        <v>18960.1375</v>
      </c>
      <c r="V392" s="75" t="n">
        <v>42999.3367</v>
      </c>
      <c r="W392" s="75" t="n">
        <v>140715.533</v>
      </c>
      <c r="X392" s="75" t="n">
        <v>-2979.30628</v>
      </c>
      <c r="Y392" s="75"/>
      <c r="Z392" s="75"/>
      <c r="AA392" s="75"/>
      <c r="AB392" s="75"/>
      <c r="AC392" s="75"/>
      <c r="AD392" s="75"/>
      <c r="AE392" s="75"/>
      <c r="AF392" s="75"/>
      <c r="AG392" s="75"/>
      <c r="AH392" s="75"/>
      <c r="AI392" s="75"/>
      <c r="AJ392" s="75"/>
      <c r="AK392" s="75"/>
      <c r="AL392" s="75"/>
      <c r="AM392" s="75"/>
      <c r="AN392" s="75"/>
      <c r="AO392" s="75"/>
      <c r="AP392" s="75"/>
      <c r="AQ392" s="75"/>
      <c r="AR392" s="75"/>
      <c r="AS392" s="75"/>
      <c r="AT392" s="75"/>
      <c r="AU392" s="75"/>
      <c r="AV392" s="75"/>
      <c r="AW392" s="75"/>
      <c r="AX392" s="75"/>
      <c r="AY392" s="75"/>
      <c r="AZ392" s="75"/>
      <c r="BA392" s="75"/>
      <c r="BB392" s="75"/>
      <c r="BC392" s="75"/>
      <c r="BD392" s="75"/>
      <c r="BE392" s="75"/>
      <c r="BF392" s="75"/>
      <c r="BG392" s="75"/>
      <c r="BH392" s="75"/>
      <c r="BI392" s="75"/>
      <c r="BJ392" s="75"/>
      <c r="BK392" s="75"/>
      <c r="BL392" s="75"/>
      <c r="BM392" s="75"/>
      <c r="BN392" s="75"/>
    </row>
    <row r="393" customFormat="false" ht="14.5" hidden="false" customHeight="false" outlineLevel="0" collapsed="false">
      <c r="A393" s="26" t="n">
        <v>130.320000000004</v>
      </c>
      <c r="B393" s="26" t="n">
        <v>6.41773039129108</v>
      </c>
      <c r="C393" s="26" t="n">
        <v>1.26547511736036</v>
      </c>
      <c r="E393" s="75" t="n">
        <v>-81573.8151</v>
      </c>
      <c r="F393" s="75" t="n">
        <v>-167814.487</v>
      </c>
      <c r="G393" s="75" t="n">
        <v>196029.703</v>
      </c>
      <c r="H393" s="75" t="n">
        <v>4623121.86</v>
      </c>
      <c r="I393" s="75" t="n">
        <v>-806100.786</v>
      </c>
      <c r="J393" s="75" t="n">
        <v>-4736.04361</v>
      </c>
      <c r="K393" s="75"/>
      <c r="L393" s="75" t="n">
        <v>58605.7547</v>
      </c>
      <c r="M393" s="75" t="n">
        <v>-38916.3105</v>
      </c>
      <c r="N393" s="75" t="n">
        <v>89131.2663</v>
      </c>
      <c r="O393" s="75" t="n">
        <v>452880.729</v>
      </c>
      <c r="P393" s="75" t="n">
        <v>905194.917</v>
      </c>
      <c r="Q393" s="75" t="n">
        <v>-3055.75067</v>
      </c>
      <c r="R393" s="75"/>
      <c r="S393" s="75" t="n">
        <v>22920.0046</v>
      </c>
      <c r="T393" s="75" t="n">
        <v>-6805.12812</v>
      </c>
      <c r="U393" s="75" t="n">
        <v>20774.9723</v>
      </c>
      <c r="V393" s="75" t="n">
        <v>34995.698</v>
      </c>
      <c r="W393" s="75" t="n">
        <v>126285.365</v>
      </c>
      <c r="X393" s="75" t="n">
        <v>-2256.73294</v>
      </c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</row>
    <row r="394" customFormat="false" ht="14.5" hidden="false" customHeight="false" outlineLevel="0" collapsed="false">
      <c r="A394" s="26" t="n">
        <v>130.520000000004</v>
      </c>
      <c r="B394" s="26" t="n">
        <v>6.49810005020007</v>
      </c>
      <c r="C394" s="26" t="n">
        <v>1.26733466334362</v>
      </c>
      <c r="E394" s="75" t="n">
        <v>-72959.3241</v>
      </c>
      <c r="F394" s="75" t="n">
        <v>-164261.601</v>
      </c>
      <c r="G394" s="75" t="n">
        <v>221998.472</v>
      </c>
      <c r="H394" s="75" t="n">
        <v>4512043.81</v>
      </c>
      <c r="I394" s="75" t="n">
        <v>-710825.853</v>
      </c>
      <c r="J394" s="75" t="n">
        <v>-4853.79665</v>
      </c>
      <c r="K394" s="75"/>
      <c r="L394" s="75" t="n">
        <v>56501.9369</v>
      </c>
      <c r="M394" s="75" t="n">
        <v>-37648.8776</v>
      </c>
      <c r="N394" s="75" t="n">
        <v>96468.7594</v>
      </c>
      <c r="O394" s="75" t="n">
        <v>453002.702</v>
      </c>
      <c r="P394" s="75" t="n">
        <v>857319.723</v>
      </c>
      <c r="Q394" s="75" t="n">
        <v>-3811.7594</v>
      </c>
      <c r="R394" s="75"/>
      <c r="S394" s="75" t="n">
        <v>21092.1358</v>
      </c>
      <c r="T394" s="75" t="n">
        <v>-6856.0575</v>
      </c>
      <c r="U394" s="75" t="n">
        <v>22196.2565</v>
      </c>
      <c r="V394" s="75" t="n">
        <v>34548.8437</v>
      </c>
      <c r="W394" s="75" t="n">
        <v>114357.201</v>
      </c>
      <c r="X394" s="75" t="n">
        <v>-2944.07529</v>
      </c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</row>
    <row r="395" customFormat="false" ht="14.5" hidden="false" customHeight="false" outlineLevel="0" collapsed="false">
      <c r="A395" s="26" t="n">
        <v>130.720000000004</v>
      </c>
      <c r="B395" s="26" t="n">
        <v>6.58433031295882</v>
      </c>
      <c r="C395" s="26" t="n">
        <v>1.2694711083701</v>
      </c>
      <c r="E395" s="75" t="n">
        <v>-68235.6925</v>
      </c>
      <c r="F395" s="75" t="n">
        <v>-160098.108</v>
      </c>
      <c r="G395" s="75" t="n">
        <v>246653.709</v>
      </c>
      <c r="H395" s="75" t="n">
        <v>4400918.67</v>
      </c>
      <c r="I395" s="75" t="n">
        <v>-595056.636</v>
      </c>
      <c r="J395" s="75" t="n">
        <v>-8832.75106</v>
      </c>
      <c r="K395" s="75"/>
      <c r="L395" s="75" t="n">
        <v>55703.9477</v>
      </c>
      <c r="M395" s="75" t="n">
        <v>-34420.81</v>
      </c>
      <c r="N395" s="75" t="n">
        <v>103091.613</v>
      </c>
      <c r="O395" s="75" t="n">
        <v>420024.64</v>
      </c>
      <c r="P395" s="75" t="n">
        <v>835250.404</v>
      </c>
      <c r="Q395" s="75" t="n">
        <v>-5195.11312</v>
      </c>
      <c r="R395" s="75"/>
      <c r="S395" s="75" t="n">
        <v>19913.9792</v>
      </c>
      <c r="T395" s="75" t="n">
        <v>-6455.1207</v>
      </c>
      <c r="U395" s="75" t="n">
        <v>23368.3702</v>
      </c>
      <c r="V395" s="75" t="n">
        <v>34242.0108</v>
      </c>
      <c r="W395" s="75" t="n">
        <v>106203.243</v>
      </c>
      <c r="X395" s="75" t="n">
        <v>-2889.17678</v>
      </c>
      <c r="Y395" s="75"/>
      <c r="Z395" s="75"/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/>
      <c r="AO395" s="75"/>
      <c r="AP395" s="75"/>
      <c r="AQ395" s="75"/>
      <c r="AR395" s="75"/>
      <c r="AS395" s="75"/>
      <c r="AT395" s="75"/>
      <c r="AU395" s="75"/>
      <c r="AV395" s="75"/>
      <c r="AW395" s="75"/>
      <c r="AX395" s="75"/>
      <c r="AY395" s="75"/>
      <c r="AZ395" s="75"/>
      <c r="BA395" s="75"/>
      <c r="BB395" s="75"/>
      <c r="BC395" s="75"/>
      <c r="BD395" s="75"/>
      <c r="BE395" s="75"/>
      <c r="BF395" s="75"/>
      <c r="BG395" s="75"/>
      <c r="BH395" s="75"/>
      <c r="BI395" s="75"/>
      <c r="BJ395" s="75"/>
      <c r="BK395" s="75"/>
      <c r="BL395" s="75"/>
      <c r="BM395" s="75"/>
      <c r="BN395" s="75"/>
    </row>
    <row r="396" customFormat="false" ht="14.5" hidden="false" customHeight="false" outlineLevel="0" collapsed="false">
      <c r="A396" s="26" t="n">
        <v>130.920000000004</v>
      </c>
      <c r="B396" s="26" t="n">
        <v>6.6435155353929</v>
      </c>
      <c r="C396" s="26" t="n">
        <v>1.27198560240897</v>
      </c>
      <c r="E396" s="75" t="n">
        <v>-67178.2054</v>
      </c>
      <c r="F396" s="75" t="n">
        <v>-140876.701</v>
      </c>
      <c r="G396" s="75" t="n">
        <v>268470.667</v>
      </c>
      <c r="H396" s="75" t="n">
        <v>3918597.62</v>
      </c>
      <c r="I396" s="75" t="n">
        <v>-655270.149</v>
      </c>
      <c r="J396" s="75" t="n">
        <v>-2463.91527</v>
      </c>
      <c r="K396" s="75"/>
      <c r="L396" s="75" t="n">
        <v>49324.988</v>
      </c>
      <c r="M396" s="75" t="n">
        <v>-32031.0959</v>
      </c>
      <c r="N396" s="75" t="n">
        <v>109198.141</v>
      </c>
      <c r="O396" s="75" t="n">
        <v>388472.608</v>
      </c>
      <c r="P396" s="75" t="n">
        <v>813337.112</v>
      </c>
      <c r="Q396" s="75" t="n">
        <v>-6631.30366</v>
      </c>
      <c r="R396" s="75"/>
      <c r="S396" s="75" t="n">
        <v>20866.5929</v>
      </c>
      <c r="T396" s="75" t="n">
        <v>-5623.79238</v>
      </c>
      <c r="U396" s="75" t="n">
        <v>24763.2586</v>
      </c>
      <c r="V396" s="75" t="n">
        <v>31329.8144</v>
      </c>
      <c r="W396" s="75" t="n">
        <v>119515.451</v>
      </c>
      <c r="X396" s="75" t="n">
        <v>-3901.37583</v>
      </c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</row>
    <row r="397" customFormat="false" ht="14.5" hidden="false" customHeight="false" outlineLevel="0" collapsed="false">
      <c r="A397" s="26" t="n">
        <v>131.120000000004</v>
      </c>
      <c r="B397" s="26" t="n">
        <v>6.72371761369611</v>
      </c>
      <c r="C397" s="26" t="n">
        <v>1.27461504324069</v>
      </c>
      <c r="E397" s="75" t="n">
        <v>-53438.4415</v>
      </c>
      <c r="F397" s="75" t="n">
        <v>-121388.02</v>
      </c>
      <c r="G397" s="75" t="n">
        <v>287251.034</v>
      </c>
      <c r="H397" s="75" t="n">
        <v>3431944.31</v>
      </c>
      <c r="I397" s="75" t="n">
        <v>-426340.637</v>
      </c>
      <c r="J397" s="75" t="n">
        <v>-4045.95393</v>
      </c>
      <c r="K397" s="75"/>
      <c r="L397" s="75" t="n">
        <v>44979.2113</v>
      </c>
      <c r="M397" s="75" t="n">
        <v>-26324.3448</v>
      </c>
      <c r="N397" s="75" t="n">
        <v>113877.066</v>
      </c>
      <c r="O397" s="75" t="n">
        <v>358435.234</v>
      </c>
      <c r="P397" s="75" t="n">
        <v>760469.015</v>
      </c>
      <c r="Q397" s="75" t="n">
        <v>-3604.60842</v>
      </c>
      <c r="R397" s="75"/>
      <c r="S397" s="75" t="n">
        <v>19466.8355</v>
      </c>
      <c r="T397" s="75" t="n">
        <v>-5964.35145</v>
      </c>
      <c r="U397" s="75" t="n">
        <v>25521.8426</v>
      </c>
      <c r="V397" s="75" t="n">
        <v>33825.0082</v>
      </c>
      <c r="W397" s="75" t="n">
        <v>108837.324</v>
      </c>
      <c r="X397" s="75" t="n">
        <v>-2517.7976</v>
      </c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</row>
    <row r="398" customFormat="false" ht="14.5" hidden="false" customHeight="false" outlineLevel="0" collapsed="false">
      <c r="A398" s="26" t="n">
        <v>131.320000000004</v>
      </c>
      <c r="B398" s="26" t="n">
        <v>6.82333539821136</v>
      </c>
      <c r="C398" s="26" t="n">
        <v>1.27681483448101</v>
      </c>
      <c r="E398" s="75" t="n">
        <v>-34182.6606</v>
      </c>
      <c r="F398" s="75" t="n">
        <v>-112872.761</v>
      </c>
      <c r="G398" s="75" t="n">
        <v>307401.509</v>
      </c>
      <c r="H398" s="75" t="n">
        <v>3177943.68</v>
      </c>
      <c r="I398" s="75" t="n">
        <v>2550.71206</v>
      </c>
      <c r="J398" s="75" t="n">
        <v>-13446.5006</v>
      </c>
      <c r="K398" s="75"/>
      <c r="L398" s="75" t="n">
        <v>44157.7732</v>
      </c>
      <c r="M398" s="75" t="n">
        <v>-19095.4893</v>
      </c>
      <c r="N398" s="75" t="n">
        <v>119298.407</v>
      </c>
      <c r="O398" s="75" t="n">
        <v>248963.576</v>
      </c>
      <c r="P398" s="75" t="n">
        <v>729443.693</v>
      </c>
      <c r="Q398" s="75" t="n">
        <v>-7956.51451</v>
      </c>
      <c r="R398" s="75"/>
      <c r="S398" s="75" t="n">
        <v>18706.9068</v>
      </c>
      <c r="T398" s="75" t="n">
        <v>-3395.58701</v>
      </c>
      <c r="U398" s="75" t="n">
        <v>26411.9067</v>
      </c>
      <c r="V398" s="75" t="n">
        <v>21182.8568</v>
      </c>
      <c r="W398" s="75" t="n">
        <v>100795.577</v>
      </c>
      <c r="X398" s="75" t="n">
        <v>-3153.84089</v>
      </c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</row>
    <row r="399" customFormat="false" ht="14.5" hidden="false" customHeight="false" outlineLevel="0" collapsed="false">
      <c r="A399" s="26" t="n">
        <v>131.520000000004</v>
      </c>
      <c r="B399" s="26" t="n">
        <v>6.89110845585354</v>
      </c>
      <c r="C399" s="26" t="n">
        <v>1.2786766837546</v>
      </c>
      <c r="E399" s="75" t="n">
        <v>-17664.8155</v>
      </c>
      <c r="F399" s="75" t="n">
        <v>-100002.88</v>
      </c>
      <c r="G399" s="75" t="n">
        <v>325801.534</v>
      </c>
      <c r="H399" s="75" t="n">
        <v>2789984.51</v>
      </c>
      <c r="I399" s="75" t="n">
        <v>364167.611</v>
      </c>
      <c r="J399" s="75" t="n">
        <v>-19732.6284</v>
      </c>
      <c r="K399" s="75"/>
      <c r="L399" s="75" t="n">
        <v>40138.918</v>
      </c>
      <c r="M399" s="75" t="n">
        <v>-10819.2188</v>
      </c>
      <c r="N399" s="75" t="n">
        <v>125483.826</v>
      </c>
      <c r="O399" s="75" t="n">
        <v>145696.278</v>
      </c>
      <c r="P399" s="75" t="n">
        <v>715780.645</v>
      </c>
      <c r="Q399" s="75" t="n">
        <v>-8761.96163</v>
      </c>
      <c r="R399" s="75"/>
      <c r="S399" s="75" t="n">
        <v>20106.3368</v>
      </c>
      <c r="T399" s="75" t="n">
        <v>-1455.66981</v>
      </c>
      <c r="U399" s="75" t="n">
        <v>27825.4132</v>
      </c>
      <c r="V399" s="75" t="n">
        <v>11786.2866</v>
      </c>
      <c r="W399" s="75" t="n">
        <v>109232.126</v>
      </c>
      <c r="X399" s="75" t="n">
        <v>-3012.50303</v>
      </c>
      <c r="Y399" s="75"/>
      <c r="Z399" s="75"/>
      <c r="AA399" s="75"/>
      <c r="AB399" s="75"/>
      <c r="AC399" s="75"/>
      <c r="AD399" s="75"/>
      <c r="AE399" s="75"/>
      <c r="AF399" s="75"/>
      <c r="AG399" s="75"/>
      <c r="AH399" s="75"/>
      <c r="AI399" s="75"/>
      <c r="AJ399" s="75"/>
      <c r="AK399" s="75"/>
      <c r="AL399" s="75"/>
      <c r="AM399" s="75"/>
      <c r="AN399" s="75"/>
      <c r="AO399" s="75"/>
      <c r="AP399" s="75"/>
      <c r="AQ399" s="75"/>
      <c r="AR399" s="75"/>
      <c r="AS399" s="75"/>
      <c r="AT399" s="75"/>
      <c r="AU399" s="75"/>
      <c r="AV399" s="75"/>
      <c r="AW399" s="75"/>
      <c r="AX399" s="75"/>
      <c r="AY399" s="75"/>
      <c r="AZ399" s="75"/>
      <c r="BA399" s="75"/>
      <c r="BB399" s="75"/>
      <c r="BC399" s="75"/>
      <c r="BD399" s="75"/>
      <c r="BE399" s="75"/>
      <c r="BF399" s="75"/>
      <c r="BG399" s="75"/>
      <c r="BH399" s="75"/>
      <c r="BI399" s="75"/>
      <c r="BJ399" s="75"/>
      <c r="BK399" s="75"/>
      <c r="BL399" s="75"/>
      <c r="BM399" s="75"/>
      <c r="BN399" s="75"/>
    </row>
    <row r="400" customFormat="false" ht="14.5" hidden="false" customHeight="false" outlineLevel="0" collapsed="false">
      <c r="A400" s="26" t="n">
        <v>131.720000000004</v>
      </c>
      <c r="B400" s="26" t="n">
        <v>6.95055847073265</v>
      </c>
      <c r="C400" s="26" t="n">
        <v>1.28138623554524</v>
      </c>
      <c r="E400" s="75" t="n">
        <v>2038.00476</v>
      </c>
      <c r="F400" s="75" t="n">
        <v>-94588.9925</v>
      </c>
      <c r="G400" s="75" t="n">
        <v>340357.158</v>
      </c>
      <c r="H400" s="75" t="n">
        <v>2748168.57</v>
      </c>
      <c r="I400" s="75" t="n">
        <v>670966.711</v>
      </c>
      <c r="J400" s="75" t="n">
        <v>-20309.6108</v>
      </c>
      <c r="K400" s="75"/>
      <c r="L400" s="75" t="n">
        <v>42124.5795</v>
      </c>
      <c r="M400" s="75" t="n">
        <v>-8762.24127</v>
      </c>
      <c r="N400" s="75" t="n">
        <v>131322.871</v>
      </c>
      <c r="O400" s="75" t="n">
        <v>129492.289</v>
      </c>
      <c r="P400" s="75" t="n">
        <v>680297.049</v>
      </c>
      <c r="Q400" s="75" t="n">
        <v>-9102.29926</v>
      </c>
      <c r="R400" s="75"/>
      <c r="S400" s="75" t="n">
        <v>18294.1352</v>
      </c>
      <c r="T400" s="75" t="n">
        <v>-1395.72092</v>
      </c>
      <c r="U400" s="75" t="n">
        <v>29322.5396</v>
      </c>
      <c r="V400" s="75" t="n">
        <v>13655.0688</v>
      </c>
      <c r="W400" s="75" t="n">
        <v>105620.267</v>
      </c>
      <c r="X400" s="75" t="n">
        <v>-2969.42583</v>
      </c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</row>
    <row r="401" customFormat="false" ht="14.5" hidden="false" customHeight="false" outlineLevel="0" collapsed="false">
      <c r="A401" s="26" t="n">
        <v>131.920000000005</v>
      </c>
      <c r="B401" s="26" t="n">
        <v>7.05321614967504</v>
      </c>
      <c r="C401" s="26" t="n">
        <v>1.28414655139653</v>
      </c>
      <c r="E401" s="75" t="n">
        <v>25899.8196</v>
      </c>
      <c r="F401" s="75" t="n">
        <v>-97516.3962</v>
      </c>
      <c r="G401" s="75" t="n">
        <v>351377.672</v>
      </c>
      <c r="H401" s="75" t="n">
        <v>3007384.98</v>
      </c>
      <c r="I401" s="75" t="n">
        <v>1145500.2</v>
      </c>
      <c r="J401" s="75" t="n">
        <v>-18458.0497</v>
      </c>
      <c r="K401" s="75"/>
      <c r="L401" s="75" t="n">
        <v>52681.0646</v>
      </c>
      <c r="M401" s="75" t="n">
        <v>-7653.15074</v>
      </c>
      <c r="N401" s="75" t="n">
        <v>134687.966</v>
      </c>
      <c r="O401" s="75" t="n">
        <v>119258.262</v>
      </c>
      <c r="P401" s="75" t="n">
        <v>681195.424</v>
      </c>
      <c r="Q401" s="75" t="n">
        <v>-9354.45093</v>
      </c>
      <c r="R401" s="75"/>
      <c r="S401" s="75" t="n">
        <v>14067.7468</v>
      </c>
      <c r="T401" s="75" t="n">
        <v>-1285.82663</v>
      </c>
      <c r="U401" s="75" t="n">
        <v>29673.5023</v>
      </c>
      <c r="V401" s="75" t="n">
        <v>13445.1963</v>
      </c>
      <c r="W401" s="75" t="n">
        <v>75214.7534</v>
      </c>
      <c r="X401" s="75" t="n">
        <v>-2280.33449</v>
      </c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</row>
    <row r="402" customFormat="false" ht="14.5" hidden="false" customHeight="false" outlineLevel="0" collapsed="false">
      <c r="A402" s="26" t="n">
        <v>132.120000000005</v>
      </c>
      <c r="B402" s="26" t="n">
        <v>7.12131798959866</v>
      </c>
      <c r="C402" s="26" t="n">
        <v>1.28606885344708</v>
      </c>
      <c r="E402" s="75" t="n">
        <v>41486.9391</v>
      </c>
      <c r="F402" s="75" t="n">
        <v>-94363.1395</v>
      </c>
      <c r="G402" s="75" t="n">
        <v>358026.76</v>
      </c>
      <c r="H402" s="75" t="n">
        <v>3027876.56</v>
      </c>
      <c r="I402" s="75" t="n">
        <v>1482637.25</v>
      </c>
      <c r="J402" s="75" t="n">
        <v>-24338.6373</v>
      </c>
      <c r="K402" s="75"/>
      <c r="L402" s="75" t="n">
        <v>55612.8281</v>
      </c>
      <c r="M402" s="75" t="n">
        <v>-4375.28186</v>
      </c>
      <c r="N402" s="75" t="n">
        <v>137087.221</v>
      </c>
      <c r="O402" s="75" t="n">
        <v>75124.8934</v>
      </c>
      <c r="P402" s="75" t="n">
        <v>799936.321</v>
      </c>
      <c r="Q402" s="75" t="n">
        <v>-11970.0945</v>
      </c>
      <c r="R402" s="75"/>
      <c r="S402" s="75" t="n">
        <v>18828.3159</v>
      </c>
      <c r="T402" s="75" t="n">
        <v>-102.467577</v>
      </c>
      <c r="U402" s="75" t="n">
        <v>30496.6256</v>
      </c>
      <c r="V402" s="75" t="n">
        <v>7267.37536</v>
      </c>
      <c r="W402" s="75" t="n">
        <v>101691.473</v>
      </c>
      <c r="X402" s="75" t="n">
        <v>-3729.48634</v>
      </c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</row>
    <row r="403" customFormat="false" ht="14.5" hidden="false" customHeight="false" outlineLevel="0" collapsed="false">
      <c r="A403" s="26" t="n">
        <v>132.320000000005</v>
      </c>
      <c r="B403" s="26" t="n">
        <v>7.18379578084755</v>
      </c>
      <c r="C403" s="26" t="n">
        <v>1.28850203904524</v>
      </c>
      <c r="E403" s="75" t="n">
        <v>67185.7623</v>
      </c>
      <c r="F403" s="75" t="n">
        <v>-76755.8372</v>
      </c>
      <c r="G403" s="75" t="n">
        <v>359417.847</v>
      </c>
      <c r="H403" s="75" t="n">
        <v>2826503.47</v>
      </c>
      <c r="I403" s="75" t="n">
        <v>2009320.58</v>
      </c>
      <c r="J403" s="75" t="n">
        <v>-28615.2265</v>
      </c>
      <c r="K403" s="75"/>
      <c r="L403" s="75" t="n">
        <v>60159.944</v>
      </c>
      <c r="M403" s="75" t="n">
        <v>897.258062</v>
      </c>
      <c r="N403" s="75" t="n">
        <v>137431.859</v>
      </c>
      <c r="O403" s="75" t="n">
        <v>43803.2718</v>
      </c>
      <c r="P403" s="75" t="n">
        <v>936425.519</v>
      </c>
      <c r="Q403" s="75" t="n">
        <v>-14146.6295</v>
      </c>
      <c r="R403" s="75"/>
      <c r="S403" s="75" t="n">
        <v>22190.1448</v>
      </c>
      <c r="T403" s="75" t="n">
        <v>70.6981257</v>
      </c>
      <c r="U403" s="75" t="n">
        <v>30497.102</v>
      </c>
      <c r="V403" s="75" t="n">
        <v>7696.05263</v>
      </c>
      <c r="W403" s="75" t="n">
        <v>119154.89</v>
      </c>
      <c r="X403" s="75" t="n">
        <v>-4641.5582</v>
      </c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</row>
    <row r="404" customFormat="false" ht="14.5" hidden="false" customHeight="false" outlineLevel="0" collapsed="false">
      <c r="A404" s="26" t="n">
        <v>132.520000000005</v>
      </c>
      <c r="B404" s="26" t="n">
        <v>7.28788532906645</v>
      </c>
      <c r="C404" s="26" t="n">
        <v>1.29116123930485</v>
      </c>
      <c r="E404" s="75" t="n">
        <v>92989.9771</v>
      </c>
      <c r="F404" s="75" t="n">
        <v>-55741.7867</v>
      </c>
      <c r="G404" s="75" t="n">
        <v>358808.51</v>
      </c>
      <c r="H404" s="75" t="n">
        <v>2476587.98</v>
      </c>
      <c r="I404" s="75" t="n">
        <v>2690451.72</v>
      </c>
      <c r="J404" s="75" t="n">
        <v>-27563.4464</v>
      </c>
      <c r="K404" s="75"/>
      <c r="L404" s="75" t="n">
        <v>63594.8888</v>
      </c>
      <c r="M404" s="75" t="n">
        <v>11002.2204</v>
      </c>
      <c r="N404" s="75" t="n">
        <v>137522.861</v>
      </c>
      <c r="O404" s="75" t="n">
        <v>-38498.5313</v>
      </c>
      <c r="P404" s="75" t="n">
        <v>1054087.01</v>
      </c>
      <c r="Q404" s="75" t="n">
        <v>-12589.942</v>
      </c>
      <c r="R404" s="75"/>
      <c r="S404" s="75" t="n">
        <v>27273.1236</v>
      </c>
      <c r="T404" s="75" t="n">
        <v>411.507054</v>
      </c>
      <c r="U404" s="75" t="n">
        <v>30453.9665</v>
      </c>
      <c r="V404" s="75" t="n">
        <v>8652.60658</v>
      </c>
      <c r="W404" s="75" t="n">
        <v>148195.525</v>
      </c>
      <c r="X404" s="75" t="n">
        <v>-3862.47913</v>
      </c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</row>
    <row r="405" customFormat="false" ht="14.5" hidden="false" customHeight="false" outlineLevel="0" collapsed="false">
      <c r="A405" s="26" t="n">
        <v>132.720000000005</v>
      </c>
      <c r="B405" s="26" t="n">
        <v>7.38758738612407</v>
      </c>
      <c r="C405" s="26" t="n">
        <v>1.2933087882534</v>
      </c>
      <c r="E405" s="75" t="n">
        <v>117075.823</v>
      </c>
      <c r="F405" s="75" t="n">
        <v>-48558.7339</v>
      </c>
      <c r="G405" s="75" t="n">
        <v>357668.33</v>
      </c>
      <c r="H405" s="75" t="n">
        <v>2426829.92</v>
      </c>
      <c r="I405" s="75" t="n">
        <v>3333372.83</v>
      </c>
      <c r="J405" s="75" t="n">
        <v>-29837.8532</v>
      </c>
      <c r="K405" s="75"/>
      <c r="L405" s="75" t="n">
        <v>68068.3018</v>
      </c>
      <c r="M405" s="75" t="n">
        <v>19241.4647</v>
      </c>
      <c r="N405" s="75" t="n">
        <v>139425.391</v>
      </c>
      <c r="O405" s="75" t="n">
        <v>-168591.992</v>
      </c>
      <c r="P405" s="75" t="n">
        <v>1160613.38</v>
      </c>
      <c r="Q405" s="75" t="n">
        <v>-11841.4143</v>
      </c>
      <c r="R405" s="75"/>
      <c r="S405" s="75" t="n">
        <v>31423.0189</v>
      </c>
      <c r="T405" s="75" t="n">
        <v>3568.277</v>
      </c>
      <c r="U405" s="75" t="n">
        <v>31155.6056</v>
      </c>
      <c r="V405" s="75" t="n">
        <v>-4992.15524</v>
      </c>
      <c r="W405" s="75" t="n">
        <v>179875.33</v>
      </c>
      <c r="X405" s="75" t="n">
        <v>-3458.53054</v>
      </c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</row>
    <row r="406" customFormat="false" ht="14.5" hidden="false" customHeight="false" outlineLevel="0" collapsed="false">
      <c r="A406" s="26" t="n">
        <v>132.920000000005</v>
      </c>
      <c r="B406" s="26" t="n">
        <v>7.47409814992072</v>
      </c>
      <c r="C406" s="26" t="n">
        <v>1.29560721417815</v>
      </c>
      <c r="E406" s="75" t="n">
        <v>150478.787</v>
      </c>
      <c r="F406" s="75" t="n">
        <v>-59274.7325</v>
      </c>
      <c r="G406" s="75" t="n">
        <v>355329.476</v>
      </c>
      <c r="H406" s="75" t="n">
        <v>2833860.49</v>
      </c>
      <c r="I406" s="75" t="n">
        <v>4043295.12</v>
      </c>
      <c r="J406" s="75" t="n">
        <v>-39417.0377</v>
      </c>
      <c r="K406" s="75"/>
      <c r="L406" s="75" t="n">
        <v>76634.0994</v>
      </c>
      <c r="M406" s="75" t="n">
        <v>23488.9387</v>
      </c>
      <c r="N406" s="75" t="n">
        <v>142099.143</v>
      </c>
      <c r="O406" s="75" t="n">
        <v>-193509.62</v>
      </c>
      <c r="P406" s="75" t="n">
        <v>1217065.97</v>
      </c>
      <c r="Q406" s="75" t="n">
        <v>-15896.9117</v>
      </c>
      <c r="R406" s="75"/>
      <c r="S406" s="75" t="n">
        <v>31771.1488</v>
      </c>
      <c r="T406" s="75" t="n">
        <v>3232.305</v>
      </c>
      <c r="U406" s="75" t="n">
        <v>32212.5599</v>
      </c>
      <c r="V406" s="75" t="n">
        <v>-1304.51106</v>
      </c>
      <c r="W406" s="75" t="n">
        <v>179812.852</v>
      </c>
      <c r="X406" s="75" t="n">
        <v>-4177.36084</v>
      </c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</row>
    <row r="407" customFormat="false" ht="14.5" hidden="false" customHeight="false" outlineLevel="0" collapsed="false">
      <c r="A407" s="26" t="n">
        <v>133.120000000005</v>
      </c>
      <c r="B407" s="26" t="n">
        <v>7.6091354977816</v>
      </c>
      <c r="C407" s="26" t="n">
        <v>1.29779923038118</v>
      </c>
      <c r="E407" s="75" t="n">
        <v>170066.613</v>
      </c>
      <c r="F407" s="75" t="n">
        <v>-62082.9289</v>
      </c>
      <c r="G407" s="75" t="n">
        <v>347536.974</v>
      </c>
      <c r="H407" s="75" t="n">
        <v>2960036.85</v>
      </c>
      <c r="I407" s="75" t="n">
        <v>4389164.09</v>
      </c>
      <c r="J407" s="75" t="n">
        <v>-44846.5751</v>
      </c>
      <c r="K407" s="75"/>
      <c r="L407" s="75" t="n">
        <v>79245.8063</v>
      </c>
      <c r="M407" s="75" t="n">
        <v>25211.2161</v>
      </c>
      <c r="N407" s="75" t="n">
        <v>141464.171</v>
      </c>
      <c r="O407" s="75" t="n">
        <v>-210399.965</v>
      </c>
      <c r="P407" s="75" t="n">
        <v>1217289.73</v>
      </c>
      <c r="Q407" s="75" t="n">
        <v>-18951.5568</v>
      </c>
      <c r="R407" s="75"/>
      <c r="S407" s="75" t="n">
        <v>32250.0094</v>
      </c>
      <c r="T407" s="75" t="n">
        <v>3363.66968</v>
      </c>
      <c r="U407" s="75" t="n">
        <v>32103.3947</v>
      </c>
      <c r="V407" s="75" t="n">
        <v>-1467.60362</v>
      </c>
      <c r="W407" s="75" t="n">
        <v>182910.13</v>
      </c>
      <c r="X407" s="75" t="n">
        <v>-5093.06329</v>
      </c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</row>
    <row r="408" customFormat="false" ht="14.5" hidden="false" customHeight="false" outlineLevel="0" collapsed="false">
      <c r="A408" s="26" t="n">
        <v>133.320000000005</v>
      </c>
      <c r="B408" s="26" t="n">
        <v>7.73683914820285</v>
      </c>
      <c r="C408" s="26" t="n">
        <v>1.29970763247562</v>
      </c>
      <c r="E408" s="75" t="n">
        <v>177815.847</v>
      </c>
      <c r="F408" s="75" t="n">
        <v>-38798.4191</v>
      </c>
      <c r="G408" s="75" t="n">
        <v>334213.126</v>
      </c>
      <c r="H408" s="75" t="n">
        <v>2527176.45</v>
      </c>
      <c r="I408" s="75" t="n">
        <v>4567433.43</v>
      </c>
      <c r="J408" s="75" t="n">
        <v>-35159.9981</v>
      </c>
      <c r="K408" s="75"/>
      <c r="L408" s="75" t="n">
        <v>79263.8512</v>
      </c>
      <c r="M408" s="75" t="n">
        <v>29912.1833</v>
      </c>
      <c r="N408" s="75" t="n">
        <v>139731.994</v>
      </c>
      <c r="O408" s="75" t="n">
        <v>-263776.936</v>
      </c>
      <c r="P408" s="75" t="n">
        <v>1244868.72</v>
      </c>
      <c r="Q408" s="75" t="n">
        <v>-13146.2427</v>
      </c>
      <c r="R408" s="75"/>
      <c r="S408" s="75" t="n">
        <v>32767.5607</v>
      </c>
      <c r="T408" s="75" t="n">
        <v>4083.49465</v>
      </c>
      <c r="U408" s="75" t="n">
        <v>31919.5384</v>
      </c>
      <c r="V408" s="75" t="n">
        <v>-4124.98084</v>
      </c>
      <c r="W408" s="75" t="n">
        <v>183232.141</v>
      </c>
      <c r="X408" s="75" t="n">
        <v>-2734.69692</v>
      </c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</row>
    <row r="409" customFormat="false" ht="14.5" hidden="false" customHeight="false" outlineLevel="0" collapsed="false">
      <c r="A409" s="26" t="n">
        <v>133.520000000005</v>
      </c>
      <c r="B409" s="26" t="n">
        <v>7.83238920930228</v>
      </c>
      <c r="C409" s="26" t="n">
        <v>1.30171784344068</v>
      </c>
      <c r="E409" s="75" t="n">
        <v>191042.321</v>
      </c>
      <c r="F409" s="75" t="n">
        <v>-38850.407</v>
      </c>
      <c r="G409" s="75" t="n">
        <v>319954.932</v>
      </c>
      <c r="H409" s="75" t="n">
        <v>2580537.6</v>
      </c>
      <c r="I409" s="75" t="n">
        <v>4806947.84</v>
      </c>
      <c r="J409" s="75" t="n">
        <v>-36422.9997</v>
      </c>
      <c r="K409" s="75"/>
      <c r="L409" s="75" t="n">
        <v>81254.147</v>
      </c>
      <c r="M409" s="75" t="n">
        <v>31409.4822</v>
      </c>
      <c r="N409" s="75" t="n">
        <v>139023.911</v>
      </c>
      <c r="O409" s="75" t="n">
        <v>-292966.34</v>
      </c>
      <c r="P409" s="75" t="n">
        <v>1231714.11</v>
      </c>
      <c r="Q409" s="75" t="n">
        <v>-12514.4183</v>
      </c>
      <c r="R409" s="75"/>
      <c r="S409" s="75" t="n">
        <v>31725.9119</v>
      </c>
      <c r="T409" s="75" t="n">
        <v>4851.65194</v>
      </c>
      <c r="U409" s="75" t="n">
        <v>32158.8373</v>
      </c>
      <c r="V409" s="75" t="n">
        <v>-7713.0623</v>
      </c>
      <c r="W409" s="75" t="n">
        <v>179155.438</v>
      </c>
      <c r="X409" s="75" t="n">
        <v>-2969.56267</v>
      </c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/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/>
      <c r="BE409" s="75"/>
      <c r="BF409" s="75"/>
      <c r="BG409" s="75"/>
      <c r="BH409" s="75"/>
      <c r="BI409" s="75"/>
      <c r="BJ409" s="75"/>
      <c r="BK409" s="75"/>
      <c r="BL409" s="75"/>
      <c r="BM409" s="75"/>
      <c r="BN409" s="75"/>
    </row>
    <row r="410" customFormat="false" ht="14.5" hidden="false" customHeight="false" outlineLevel="0" collapsed="false">
      <c r="A410" s="26" t="n">
        <v>133.720000000005</v>
      </c>
      <c r="B410" s="26" t="n">
        <v>7.95481915564191</v>
      </c>
      <c r="C410" s="26" t="n">
        <v>1.30348548126402</v>
      </c>
      <c r="E410" s="75" t="n">
        <v>208303.592</v>
      </c>
      <c r="F410" s="75" t="n">
        <v>-44965.2441</v>
      </c>
      <c r="G410" s="75" t="n">
        <v>308560.464</v>
      </c>
      <c r="H410" s="75" t="n">
        <v>2734099.02</v>
      </c>
      <c r="I410" s="75" t="n">
        <v>5124972.39</v>
      </c>
      <c r="J410" s="75" t="n">
        <v>-38459.2949</v>
      </c>
      <c r="K410" s="75"/>
      <c r="L410" s="75" t="n">
        <v>83358.697</v>
      </c>
      <c r="M410" s="75" t="n">
        <v>33579.3702</v>
      </c>
      <c r="N410" s="75" t="n">
        <v>138445.598</v>
      </c>
      <c r="O410" s="75" t="n">
        <v>-292900.263</v>
      </c>
      <c r="P410" s="75" t="n">
        <v>1222738.93</v>
      </c>
      <c r="Q410" s="75" t="n">
        <v>-15756.8806</v>
      </c>
      <c r="R410" s="75"/>
      <c r="S410" s="75" t="n">
        <v>30634.8373</v>
      </c>
      <c r="T410" s="75" t="n">
        <v>4178.95534</v>
      </c>
      <c r="U410" s="75" t="n">
        <v>32271.304</v>
      </c>
      <c r="V410" s="75" t="n">
        <v>-3105.31046</v>
      </c>
      <c r="W410" s="75" t="n">
        <v>172523.451</v>
      </c>
      <c r="X410" s="75" t="n">
        <v>-2789.33616</v>
      </c>
      <c r="Y410" s="75"/>
      <c r="Z410" s="75"/>
      <c r="AA410" s="75"/>
      <c r="AB410" s="75"/>
      <c r="AC410" s="75"/>
      <c r="AD410" s="75"/>
      <c r="AE410" s="75"/>
      <c r="AF410" s="75"/>
      <c r="AG410" s="75"/>
      <c r="AH410" s="75"/>
      <c r="AI410" s="75"/>
      <c r="AJ410" s="75"/>
      <c r="AK410" s="75"/>
      <c r="AL410" s="75"/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</row>
    <row r="411" customFormat="false" ht="14.5" hidden="false" customHeight="false" outlineLevel="0" collapsed="false">
      <c r="A411" s="26" t="n">
        <v>133.920000000006</v>
      </c>
      <c r="B411" s="26" t="n">
        <v>8.07567035497426</v>
      </c>
      <c r="C411" s="26" t="n">
        <v>1.30380709393358</v>
      </c>
      <c r="E411" s="75" t="n">
        <v>205204.226</v>
      </c>
      <c r="F411" s="75" t="n">
        <v>-23887.902</v>
      </c>
      <c r="G411" s="75" t="n">
        <v>287259.57</v>
      </c>
      <c r="H411" s="75" t="n">
        <v>2451544.15</v>
      </c>
      <c r="I411" s="75" t="n">
        <v>5178548.66</v>
      </c>
      <c r="J411" s="75" t="n">
        <v>-33919.6785</v>
      </c>
      <c r="K411" s="75"/>
      <c r="L411" s="75" t="n">
        <v>86005.6575</v>
      </c>
      <c r="M411" s="75" t="n">
        <v>35363.9161</v>
      </c>
      <c r="N411" s="75" t="n">
        <v>133828.925</v>
      </c>
      <c r="O411" s="75" t="n">
        <v>-326104.198</v>
      </c>
      <c r="P411" s="75" t="n">
        <v>1340901.03</v>
      </c>
      <c r="Q411" s="75" t="n">
        <v>-13127.5978</v>
      </c>
      <c r="R411" s="75"/>
      <c r="S411" s="75" t="n">
        <v>34272.4209</v>
      </c>
      <c r="T411" s="75" t="n">
        <v>5387.2221</v>
      </c>
      <c r="U411" s="75" t="n">
        <v>31267.9679</v>
      </c>
      <c r="V411" s="75" t="n">
        <v>-11191.3638</v>
      </c>
      <c r="W411" s="75" t="n">
        <v>190078.876</v>
      </c>
      <c r="X411" s="75" t="n">
        <v>-3440.75634</v>
      </c>
      <c r="Y411" s="75"/>
      <c r="Z411" s="75"/>
      <c r="AA411" s="75"/>
      <c r="AB411" s="75"/>
      <c r="AC411" s="75"/>
      <c r="AD411" s="75"/>
      <c r="AE411" s="75"/>
      <c r="AF411" s="75"/>
      <c r="AG411" s="75"/>
      <c r="AH411" s="75"/>
      <c r="AI411" s="75"/>
      <c r="AJ411" s="75"/>
      <c r="AK411" s="75"/>
      <c r="AL411" s="75"/>
      <c r="AM411" s="75"/>
      <c r="AN411" s="75"/>
      <c r="AO411" s="75"/>
      <c r="AP411" s="75"/>
      <c r="AQ411" s="75"/>
      <c r="AR411" s="75"/>
      <c r="AS411" s="75"/>
      <c r="AT411" s="75"/>
      <c r="AU411" s="75"/>
      <c r="AV411" s="75"/>
      <c r="AW411" s="75"/>
      <c r="AX411" s="75"/>
      <c r="AY411" s="75"/>
      <c r="AZ411" s="75"/>
      <c r="BA411" s="75"/>
      <c r="BB411" s="75"/>
      <c r="BC411" s="75"/>
      <c r="BD411" s="75"/>
      <c r="BE411" s="75"/>
      <c r="BF411" s="75"/>
      <c r="BG411" s="75"/>
      <c r="BH411" s="75"/>
      <c r="BI411" s="75"/>
      <c r="BJ411" s="75"/>
      <c r="BK411" s="75"/>
      <c r="BL411" s="75"/>
      <c r="BM411" s="75"/>
      <c r="BN411" s="75"/>
    </row>
    <row r="412" customFormat="false" ht="14.5" hidden="false" customHeight="false" outlineLevel="0" collapsed="false">
      <c r="A412" s="26" t="n">
        <v>134.120000000006</v>
      </c>
      <c r="B412" s="26" t="n">
        <v>8.17507655572506</v>
      </c>
      <c r="C412" s="26" t="n">
        <v>1.30416206993556</v>
      </c>
      <c r="E412" s="75" t="n">
        <v>211079.354</v>
      </c>
      <c r="F412" s="75" t="n">
        <v>-23331.0019</v>
      </c>
      <c r="G412" s="75" t="n">
        <v>268664.067</v>
      </c>
      <c r="H412" s="75" t="n">
        <v>2526098.35</v>
      </c>
      <c r="I412" s="75" t="n">
        <v>5354596.4</v>
      </c>
      <c r="J412" s="75" t="n">
        <v>-29001.9423</v>
      </c>
      <c r="K412" s="75"/>
      <c r="L412" s="75" t="n">
        <v>89268.372</v>
      </c>
      <c r="M412" s="75" t="n">
        <v>36107.2324</v>
      </c>
      <c r="N412" s="75" t="n">
        <v>132111.12</v>
      </c>
      <c r="O412" s="75" t="n">
        <v>-342702.662</v>
      </c>
      <c r="P412" s="75" t="n">
        <v>1383372.46</v>
      </c>
      <c r="Q412" s="75" t="n">
        <v>-14777.7041</v>
      </c>
      <c r="R412" s="75"/>
      <c r="S412" s="75" t="n">
        <v>34528.4305</v>
      </c>
      <c r="T412" s="75" t="n">
        <v>6210.37036</v>
      </c>
      <c r="U412" s="75" t="n">
        <v>31587.5217</v>
      </c>
      <c r="V412" s="75" t="n">
        <v>-15406.5457</v>
      </c>
      <c r="W412" s="75" t="n">
        <v>193958.634</v>
      </c>
      <c r="X412" s="75" t="n">
        <v>-4412.53557</v>
      </c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</row>
    <row r="413" customFormat="false" ht="14.5" hidden="false" customHeight="false" outlineLevel="0" collapsed="false">
      <c r="A413" s="26" t="n">
        <v>134.320000000006</v>
      </c>
      <c r="B413" s="26" t="n">
        <v>8.28804948988139</v>
      </c>
      <c r="C413" s="26" t="n">
        <v>1.3052851474281</v>
      </c>
      <c r="E413" s="75" t="n">
        <v>215631.654</v>
      </c>
      <c r="F413" s="75" t="n">
        <v>-34396.2289</v>
      </c>
      <c r="G413" s="75" t="n">
        <v>248425.009</v>
      </c>
      <c r="H413" s="75" t="n">
        <v>2755883.86</v>
      </c>
      <c r="I413" s="75" t="n">
        <v>5462888.37</v>
      </c>
      <c r="J413" s="75" t="n">
        <v>-36074.443</v>
      </c>
      <c r="K413" s="75"/>
      <c r="L413" s="75" t="n">
        <v>92341.808</v>
      </c>
      <c r="M413" s="75" t="n">
        <v>35690.0798</v>
      </c>
      <c r="N413" s="75" t="n">
        <v>129148.336</v>
      </c>
      <c r="O413" s="75" t="n">
        <v>-362845.756</v>
      </c>
      <c r="P413" s="75" t="n">
        <v>1302665.71</v>
      </c>
      <c r="Q413" s="75" t="n">
        <v>-17577.4063</v>
      </c>
      <c r="R413" s="75"/>
      <c r="S413" s="75" t="n">
        <v>29327.7231</v>
      </c>
      <c r="T413" s="75" t="n">
        <v>7160.50265</v>
      </c>
      <c r="U413" s="75" t="n">
        <v>30922.9308</v>
      </c>
      <c r="V413" s="75" t="n">
        <v>-20775.3863</v>
      </c>
      <c r="W413" s="75" t="n">
        <v>164620.741</v>
      </c>
      <c r="X413" s="75" t="n">
        <v>-4478.42338</v>
      </c>
      <c r="Y413" s="75"/>
      <c r="Z413" s="75"/>
      <c r="AA413" s="75"/>
      <c r="AB413" s="75"/>
      <c r="AC413" s="75"/>
      <c r="AD413" s="75"/>
      <c r="AE413" s="75"/>
      <c r="AF413" s="75"/>
      <c r="AG413" s="75"/>
      <c r="AH413" s="75"/>
      <c r="AI413" s="75"/>
      <c r="AJ413" s="75"/>
      <c r="AK413" s="75"/>
      <c r="AL413" s="75"/>
      <c r="AM413" s="75"/>
      <c r="AN413" s="75"/>
      <c r="AO413" s="75"/>
      <c r="AP413" s="75"/>
      <c r="AQ413" s="75"/>
      <c r="AR413" s="75"/>
      <c r="AS413" s="75"/>
      <c r="AT413" s="75"/>
      <c r="AU413" s="75"/>
      <c r="AV413" s="75"/>
      <c r="AW413" s="75"/>
      <c r="AX413" s="75"/>
      <c r="AY413" s="75"/>
      <c r="AZ413" s="75"/>
      <c r="BA413" s="75"/>
      <c r="BB413" s="75"/>
      <c r="BC413" s="75"/>
      <c r="BD413" s="75"/>
      <c r="BE413" s="75"/>
      <c r="BF413" s="75"/>
      <c r="BG413" s="75"/>
      <c r="BH413" s="75"/>
      <c r="BI413" s="75"/>
      <c r="BJ413" s="75"/>
      <c r="BK413" s="75"/>
      <c r="BL413" s="75"/>
      <c r="BM413" s="75"/>
      <c r="BN413" s="75"/>
    </row>
    <row r="414" customFormat="false" ht="14.5" hidden="false" customHeight="false" outlineLevel="0" collapsed="false">
      <c r="A414" s="26" t="n">
        <v>134.520000000006</v>
      </c>
      <c r="B414" s="26" t="n">
        <v>8.3848463453402</v>
      </c>
      <c r="C414" s="26" t="n">
        <v>1.30559894495334</v>
      </c>
      <c r="E414" s="75" t="n">
        <v>201748.106</v>
      </c>
      <c r="F414" s="75" t="n">
        <v>-22385.788</v>
      </c>
      <c r="G414" s="75" t="n">
        <v>228897.619</v>
      </c>
      <c r="H414" s="75" t="n">
        <v>2393918.07</v>
      </c>
      <c r="I414" s="75" t="n">
        <v>5112841.43</v>
      </c>
      <c r="J414" s="75" t="n">
        <v>-29795.8167</v>
      </c>
      <c r="K414" s="75"/>
      <c r="L414" s="75" t="n">
        <v>84391.3074</v>
      </c>
      <c r="M414" s="75" t="n">
        <v>34344.3099</v>
      </c>
      <c r="N414" s="75" t="n">
        <v>127130.451</v>
      </c>
      <c r="O414" s="75" t="n">
        <v>-334667.226</v>
      </c>
      <c r="P414" s="75" t="n">
        <v>1297815.8</v>
      </c>
      <c r="Q414" s="75" t="n">
        <v>-12776.0172</v>
      </c>
      <c r="R414" s="75"/>
      <c r="S414" s="75" t="n">
        <v>33046.712</v>
      </c>
      <c r="T414" s="75" t="n">
        <v>5946.52648</v>
      </c>
      <c r="U414" s="75" t="n">
        <v>31148.275</v>
      </c>
      <c r="V414" s="75" t="n">
        <v>-15415.2393</v>
      </c>
      <c r="W414" s="75" t="n">
        <v>186519.441</v>
      </c>
      <c r="X414" s="75" t="n">
        <v>-2939.86301</v>
      </c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5"/>
      <c r="AQ414" s="75"/>
      <c r="AR414" s="75"/>
      <c r="AS414" s="75"/>
      <c r="AT414" s="75"/>
      <c r="AU414" s="75"/>
      <c r="AV414" s="75"/>
      <c r="AW414" s="75"/>
      <c r="AX414" s="75"/>
      <c r="AY414" s="75"/>
      <c r="AZ414" s="75"/>
      <c r="BA414" s="75"/>
      <c r="BB414" s="75"/>
      <c r="BC414" s="75"/>
      <c r="BD414" s="75"/>
      <c r="BE414" s="75"/>
      <c r="BF414" s="75"/>
      <c r="BG414" s="75"/>
      <c r="BH414" s="75"/>
      <c r="BI414" s="75"/>
      <c r="BJ414" s="75"/>
      <c r="BK414" s="75"/>
      <c r="BL414" s="75"/>
      <c r="BM414" s="75"/>
      <c r="BN414" s="75"/>
    </row>
    <row r="415" customFormat="false" ht="14.5" hidden="false" customHeight="false" outlineLevel="0" collapsed="false">
      <c r="A415" s="26" t="n">
        <v>134.720000000006</v>
      </c>
      <c r="B415" s="26" t="n">
        <v>8.50962518945676</v>
      </c>
      <c r="C415" s="26" t="n">
        <v>1.30606324130263</v>
      </c>
      <c r="E415" s="75" t="n">
        <v>193003.973</v>
      </c>
      <c r="F415" s="75" t="n">
        <v>-22641.987</v>
      </c>
      <c r="G415" s="75" t="n">
        <v>211181.578</v>
      </c>
      <c r="H415" s="75" t="n">
        <v>2428351.78</v>
      </c>
      <c r="I415" s="75" t="n">
        <v>4923025.21</v>
      </c>
      <c r="J415" s="75" t="n">
        <v>-28214.734</v>
      </c>
      <c r="K415" s="75"/>
      <c r="L415" s="75" t="n">
        <v>81452.5584</v>
      </c>
      <c r="M415" s="75" t="n">
        <v>32095.8434</v>
      </c>
      <c r="N415" s="75" t="n">
        <v>123870.679</v>
      </c>
      <c r="O415" s="75" t="n">
        <v>-291118.623</v>
      </c>
      <c r="P415" s="75" t="n">
        <v>1331669.89</v>
      </c>
      <c r="Q415" s="75" t="n">
        <v>-12805.2767</v>
      </c>
      <c r="R415" s="75"/>
      <c r="S415" s="75" t="n">
        <v>37042.5224</v>
      </c>
      <c r="T415" s="75" t="n">
        <v>4471.75176</v>
      </c>
      <c r="U415" s="75" t="n">
        <v>30395.9283</v>
      </c>
      <c r="V415" s="75" t="n">
        <v>-5339.08814</v>
      </c>
      <c r="W415" s="75" t="n">
        <v>220098.8</v>
      </c>
      <c r="X415" s="75" t="n">
        <v>-3913.05966</v>
      </c>
      <c r="Y415" s="75"/>
      <c r="Z415" s="75"/>
      <c r="AA415" s="75"/>
      <c r="AB415" s="75"/>
      <c r="AC415" s="75"/>
      <c r="AD415" s="75"/>
      <c r="AE415" s="75"/>
      <c r="AF415" s="75"/>
      <c r="AG415" s="75"/>
      <c r="AH415" s="75"/>
      <c r="AI415" s="75"/>
      <c r="AJ415" s="75"/>
      <c r="AK415" s="75"/>
      <c r="AL415" s="75"/>
      <c r="AM415" s="75"/>
      <c r="AN415" s="75"/>
      <c r="AO415" s="75"/>
      <c r="AP415" s="75"/>
      <c r="AQ415" s="75"/>
      <c r="AR415" s="75"/>
      <c r="AS415" s="75"/>
      <c r="AT415" s="75"/>
      <c r="AU415" s="75"/>
      <c r="AV415" s="75"/>
      <c r="AW415" s="75"/>
      <c r="AX415" s="75"/>
      <c r="AY415" s="75"/>
      <c r="AZ415" s="75"/>
      <c r="BA415" s="75"/>
      <c r="BB415" s="75"/>
      <c r="BC415" s="75"/>
      <c r="BD415" s="75"/>
      <c r="BE415" s="75"/>
      <c r="BF415" s="75"/>
      <c r="BG415" s="75"/>
      <c r="BH415" s="75"/>
      <c r="BI415" s="75"/>
      <c r="BJ415" s="75"/>
      <c r="BK415" s="75"/>
      <c r="BL415" s="75"/>
      <c r="BM415" s="75"/>
      <c r="BN415" s="75"/>
    </row>
    <row r="416" customFormat="false" ht="14.5" hidden="false" customHeight="false" outlineLevel="0" collapsed="false">
      <c r="A416" s="26" t="n">
        <v>134.920000000006</v>
      </c>
      <c r="B416" s="26" t="n">
        <v>8.61724438687679</v>
      </c>
      <c r="C416" s="26" t="n">
        <v>1.30639845026067</v>
      </c>
      <c r="E416" s="75" t="n">
        <v>189420.278</v>
      </c>
      <c r="F416" s="75" t="n">
        <v>-50964.6071</v>
      </c>
      <c r="G416" s="75" t="n">
        <v>195903.068</v>
      </c>
      <c r="H416" s="75" t="n">
        <v>3096711.72</v>
      </c>
      <c r="I416" s="75" t="n">
        <v>5013999.97</v>
      </c>
      <c r="J416" s="75" t="n">
        <v>-31888.2632</v>
      </c>
      <c r="K416" s="75"/>
      <c r="L416" s="75" t="n">
        <v>92639.0295</v>
      </c>
      <c r="M416" s="75" t="n">
        <v>29164.7452</v>
      </c>
      <c r="N416" s="75" t="n">
        <v>122456.702</v>
      </c>
      <c r="O416" s="75" t="n">
        <v>-286335.818</v>
      </c>
      <c r="P416" s="75" t="n">
        <v>1358593.5</v>
      </c>
      <c r="Q416" s="75" t="n">
        <v>-15280.1878</v>
      </c>
      <c r="R416" s="75"/>
      <c r="S416" s="75" t="n">
        <v>33078.9392</v>
      </c>
      <c r="T416" s="75" t="n">
        <v>5334.9033</v>
      </c>
      <c r="U416" s="75" t="n">
        <v>30237.6692</v>
      </c>
      <c r="V416" s="75" t="n">
        <v>-11240.4576</v>
      </c>
      <c r="W416" s="75" t="n">
        <v>191159.625</v>
      </c>
      <c r="X416" s="75" t="n">
        <v>-3761.50143</v>
      </c>
      <c r="Y416" s="75"/>
      <c r="Z416" s="75"/>
      <c r="AA416" s="75"/>
      <c r="AB416" s="75"/>
      <c r="AC416" s="75"/>
      <c r="AD416" s="75"/>
      <c r="AE416" s="75"/>
      <c r="AF416" s="75"/>
      <c r="AG416" s="75"/>
      <c r="AH416" s="75"/>
      <c r="AI416" s="75"/>
      <c r="AJ416" s="75"/>
      <c r="AK416" s="75"/>
      <c r="AL416" s="75"/>
      <c r="AM416" s="75"/>
      <c r="AN416" s="75"/>
      <c r="AO416" s="75"/>
      <c r="AP416" s="75"/>
      <c r="AQ416" s="75"/>
      <c r="AR416" s="75"/>
      <c r="AS416" s="75"/>
      <c r="AT416" s="75"/>
      <c r="AU416" s="75"/>
      <c r="AV416" s="75"/>
      <c r="AW416" s="75"/>
      <c r="AX416" s="75"/>
      <c r="AY416" s="75"/>
      <c r="AZ416" s="75"/>
      <c r="BA416" s="75"/>
      <c r="BB416" s="75"/>
      <c r="BC416" s="75"/>
      <c r="BD416" s="75"/>
      <c r="BE416" s="75"/>
      <c r="BF416" s="75"/>
      <c r="BG416" s="75"/>
      <c r="BH416" s="75"/>
      <c r="BI416" s="75"/>
      <c r="BJ416" s="75"/>
      <c r="BK416" s="75"/>
      <c r="BL416" s="75"/>
      <c r="BM416" s="75"/>
      <c r="BN416" s="75"/>
    </row>
    <row r="417" customFormat="false" ht="14.5" hidden="false" customHeight="false" outlineLevel="0" collapsed="false">
      <c r="A417" s="26" t="n">
        <v>135.120000000006</v>
      </c>
      <c r="B417" s="26" t="n">
        <v>8.72304851129763</v>
      </c>
      <c r="C417" s="26" t="n">
        <v>1.30709757336229</v>
      </c>
      <c r="E417" s="75" t="n">
        <v>177525.744</v>
      </c>
      <c r="F417" s="75" t="n">
        <v>-73037.498</v>
      </c>
      <c r="G417" s="75" t="n">
        <v>181375.708</v>
      </c>
      <c r="H417" s="75" t="n">
        <v>3763005.9</v>
      </c>
      <c r="I417" s="75" t="n">
        <v>4920306.18</v>
      </c>
      <c r="J417" s="75" t="n">
        <v>-33559.4623</v>
      </c>
      <c r="K417" s="75"/>
      <c r="L417" s="75" t="n">
        <v>103636.928</v>
      </c>
      <c r="M417" s="75" t="n">
        <v>23270.6802</v>
      </c>
      <c r="N417" s="75" t="n">
        <v>122102.86</v>
      </c>
      <c r="O417" s="75" t="n">
        <v>-243493.348</v>
      </c>
      <c r="P417" s="75" t="n">
        <v>1459712.91</v>
      </c>
      <c r="Q417" s="75" t="n">
        <v>-18385.3875</v>
      </c>
      <c r="R417" s="75"/>
      <c r="S417" s="75" t="n">
        <v>32939.16</v>
      </c>
      <c r="T417" s="75" t="n">
        <v>5655.61251</v>
      </c>
      <c r="U417" s="75" t="n">
        <v>30941.3006</v>
      </c>
      <c r="V417" s="75" t="n">
        <v>-16999.4083</v>
      </c>
      <c r="W417" s="75" t="n">
        <v>173616.343</v>
      </c>
      <c r="X417" s="75" t="n">
        <v>-5074.46736</v>
      </c>
      <c r="Y417" s="75"/>
      <c r="Z417" s="75"/>
      <c r="AA417" s="75"/>
      <c r="AB417" s="75"/>
      <c r="AC417" s="75"/>
      <c r="AD417" s="75"/>
      <c r="AE417" s="75"/>
      <c r="AF417" s="75"/>
      <c r="AG417" s="75"/>
      <c r="AH417" s="75"/>
      <c r="AI417" s="75"/>
      <c r="AJ417" s="75"/>
      <c r="AK417" s="75"/>
      <c r="AL417" s="75"/>
      <c r="AM417" s="75"/>
      <c r="AN417" s="75"/>
      <c r="AO417" s="75"/>
      <c r="AP417" s="75"/>
      <c r="AQ417" s="75"/>
      <c r="AR417" s="75"/>
      <c r="AS417" s="75"/>
      <c r="AT417" s="75"/>
      <c r="AU417" s="75"/>
      <c r="AV417" s="75"/>
      <c r="AW417" s="75"/>
      <c r="AX417" s="75"/>
      <c r="AY417" s="75"/>
      <c r="AZ417" s="75"/>
      <c r="BA417" s="75"/>
      <c r="BB417" s="75"/>
      <c r="BC417" s="75"/>
      <c r="BD417" s="75"/>
      <c r="BE417" s="75"/>
      <c r="BF417" s="75"/>
      <c r="BG417" s="75"/>
      <c r="BH417" s="75"/>
      <c r="BI417" s="75"/>
      <c r="BJ417" s="75"/>
      <c r="BK417" s="75"/>
      <c r="BL417" s="75"/>
      <c r="BM417" s="75"/>
      <c r="BN417" s="75"/>
    </row>
    <row r="418" customFormat="false" ht="14.5" hidden="false" customHeight="false" outlineLevel="0" collapsed="false">
      <c r="A418" s="26" t="n">
        <v>135.320000000006</v>
      </c>
      <c r="B418" s="26" t="n">
        <v>8.83227165631864</v>
      </c>
      <c r="C418" s="26" t="n">
        <v>1.30804180207908</v>
      </c>
      <c r="E418" s="75" t="n">
        <v>149888.667</v>
      </c>
      <c r="F418" s="75" t="n">
        <v>-77208.3803</v>
      </c>
      <c r="G418" s="75" t="n">
        <v>170392.152</v>
      </c>
      <c r="H418" s="75" t="n">
        <v>3890314.95</v>
      </c>
      <c r="I418" s="75" t="n">
        <v>4369994.19</v>
      </c>
      <c r="J418" s="75" t="n">
        <v>-29213.5875</v>
      </c>
      <c r="K418" s="75"/>
      <c r="L418" s="75" t="n">
        <v>99924.8364</v>
      </c>
      <c r="M418" s="75" t="n">
        <v>16650.132</v>
      </c>
      <c r="N418" s="75" t="n">
        <v>121517.261</v>
      </c>
      <c r="O418" s="75" t="n">
        <v>-125944.372</v>
      </c>
      <c r="P418" s="75" t="n">
        <v>1602175.19</v>
      </c>
      <c r="Q418" s="75" t="n">
        <v>-16606.3487</v>
      </c>
      <c r="R418" s="75"/>
      <c r="S418" s="75" t="n">
        <v>40997.8357</v>
      </c>
      <c r="T418" s="75" t="n">
        <v>2677.70012</v>
      </c>
      <c r="U418" s="75" t="n">
        <v>31471.1273</v>
      </c>
      <c r="V418" s="75" t="n">
        <v>-128.427335</v>
      </c>
      <c r="W418" s="75" t="n">
        <v>230366.092</v>
      </c>
      <c r="X418" s="75" t="n">
        <v>-5368.51154</v>
      </c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5"/>
      <c r="AQ418" s="75"/>
      <c r="AR418" s="75"/>
      <c r="AS418" s="75"/>
      <c r="AT418" s="75"/>
      <c r="AU418" s="75"/>
      <c r="AV418" s="75"/>
      <c r="AW418" s="75"/>
      <c r="AX418" s="75"/>
      <c r="AY418" s="75"/>
      <c r="AZ418" s="75"/>
      <c r="BA418" s="75"/>
      <c r="BB418" s="75"/>
      <c r="BC418" s="75"/>
      <c r="BD418" s="75"/>
      <c r="BE418" s="75"/>
      <c r="BF418" s="75"/>
      <c r="BG418" s="75"/>
      <c r="BH418" s="75"/>
      <c r="BI418" s="75"/>
      <c r="BJ418" s="75"/>
      <c r="BK418" s="75"/>
      <c r="BL418" s="75"/>
      <c r="BM418" s="75"/>
      <c r="BN418" s="75"/>
    </row>
    <row r="419" customFormat="false" ht="14.5" hidden="false" customHeight="false" outlineLevel="0" collapsed="false">
      <c r="A419" s="26" t="n">
        <v>135.520000000006</v>
      </c>
      <c r="B419" s="26" t="n">
        <v>8.9796302132821</v>
      </c>
      <c r="C419" s="26" t="n">
        <v>1.30807754318634</v>
      </c>
      <c r="E419" s="75" t="n">
        <v>128424.566</v>
      </c>
      <c r="F419" s="75" t="n">
        <v>-81894.5891</v>
      </c>
      <c r="G419" s="75" t="n">
        <v>166723.65</v>
      </c>
      <c r="H419" s="75" t="n">
        <v>4092446.9</v>
      </c>
      <c r="I419" s="75" t="n">
        <v>3860452.66</v>
      </c>
      <c r="J419" s="75" t="n">
        <v>-20221.4997</v>
      </c>
      <c r="K419" s="75"/>
      <c r="L419" s="75" t="n">
        <v>99070.162</v>
      </c>
      <c r="M419" s="75" t="n">
        <v>7689.65425</v>
      </c>
      <c r="N419" s="75" t="n">
        <v>121117.972</v>
      </c>
      <c r="O419" s="75" t="n">
        <v>14595.4241</v>
      </c>
      <c r="P419" s="75" t="n">
        <v>1687573.62</v>
      </c>
      <c r="Q419" s="75" t="n">
        <v>-13476.6689</v>
      </c>
      <c r="R419" s="75"/>
      <c r="S419" s="75" t="n">
        <v>46976.9487</v>
      </c>
      <c r="T419" s="75" t="n">
        <v>-995.589369</v>
      </c>
      <c r="U419" s="75" t="n">
        <v>31082.9627</v>
      </c>
      <c r="V419" s="75" t="n">
        <v>19976.0243</v>
      </c>
      <c r="W419" s="75" t="n">
        <v>275933.735</v>
      </c>
      <c r="X419" s="75" t="n">
        <v>-6332.72721</v>
      </c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</row>
    <row r="420" customFormat="false" ht="14.5" hidden="false" customHeight="false" outlineLevel="0" collapsed="false">
      <c r="A420" s="26" t="n">
        <v>135.720000000006</v>
      </c>
      <c r="B420" s="26" t="n">
        <v>9.12955685302701</v>
      </c>
      <c r="C420" s="26" t="n">
        <v>1.30696014370554</v>
      </c>
      <c r="E420" s="75" t="n">
        <v>120221.976</v>
      </c>
      <c r="F420" s="75" t="n">
        <v>-138414.557</v>
      </c>
      <c r="G420" s="75" t="n">
        <v>170991.178</v>
      </c>
      <c r="H420" s="75" t="n">
        <v>5381671.67</v>
      </c>
      <c r="I420" s="75" t="n">
        <v>3877191.94</v>
      </c>
      <c r="J420" s="75" t="n">
        <v>-21847.535</v>
      </c>
      <c r="K420" s="75"/>
      <c r="L420" s="75" t="n">
        <v>110937.062</v>
      </c>
      <c r="M420" s="75" t="n">
        <v>1393.92191</v>
      </c>
      <c r="N420" s="75" t="n">
        <v>126284.474</v>
      </c>
      <c r="O420" s="75" t="n">
        <v>44574.5392</v>
      </c>
      <c r="P420" s="75" t="n">
        <v>1646690.61</v>
      </c>
      <c r="Q420" s="75" t="n">
        <v>-12074.8659</v>
      </c>
      <c r="R420" s="75"/>
      <c r="S420" s="75" t="n">
        <v>42542.0948</v>
      </c>
      <c r="T420" s="75" t="n">
        <v>-953.704474</v>
      </c>
      <c r="U420" s="75" t="n">
        <v>32313.7</v>
      </c>
      <c r="V420" s="75" t="n">
        <v>16844.1011</v>
      </c>
      <c r="W420" s="75" t="n">
        <v>235222.851</v>
      </c>
      <c r="X420" s="75" t="n">
        <v>-1646.86731</v>
      </c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</row>
    <row r="421" customFormat="false" ht="14.5" hidden="false" customHeight="false" outlineLevel="0" collapsed="false">
      <c r="A421" s="26" t="n">
        <v>135.920000000007</v>
      </c>
      <c r="B421" s="26" t="n">
        <v>9.27532864157404</v>
      </c>
      <c r="C421" s="26" t="n">
        <v>1.30500399130846</v>
      </c>
      <c r="E421" s="75" t="n">
        <v>95440.729</v>
      </c>
      <c r="F421" s="75" t="n">
        <v>-166948.369</v>
      </c>
      <c r="G421" s="75" t="n">
        <v>179017.539</v>
      </c>
      <c r="H421" s="75" t="n">
        <v>6160805.61</v>
      </c>
      <c r="I421" s="75" t="n">
        <v>3473047.33</v>
      </c>
      <c r="J421" s="75" t="n">
        <v>-28336.3455</v>
      </c>
      <c r="K421" s="75"/>
      <c r="L421" s="75" t="n">
        <v>121486.518</v>
      </c>
      <c r="M421" s="75" t="n">
        <v>-9115.02342</v>
      </c>
      <c r="N421" s="75" t="n">
        <v>131114.121</v>
      </c>
      <c r="O421" s="75" t="n">
        <v>154225.891</v>
      </c>
      <c r="P421" s="75" t="n">
        <v>1846544.23</v>
      </c>
      <c r="Q421" s="75" t="n">
        <v>-17116.7648</v>
      </c>
      <c r="R421" s="75"/>
      <c r="S421" s="75" t="n">
        <v>45950.6243</v>
      </c>
      <c r="T421" s="75" t="n">
        <v>-1728.35985</v>
      </c>
      <c r="U421" s="75" t="n">
        <v>33882.2944</v>
      </c>
      <c r="V421" s="75" t="n">
        <v>16834.7096</v>
      </c>
      <c r="W421" s="75" t="n">
        <v>247674.226</v>
      </c>
      <c r="X421" s="75" t="n">
        <v>-5736.70659</v>
      </c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5"/>
      <c r="AQ421" s="75"/>
      <c r="AR421" s="75"/>
      <c r="AS421" s="75"/>
      <c r="AT421" s="75"/>
      <c r="AU421" s="75"/>
      <c r="AV421" s="75"/>
      <c r="AW421" s="75"/>
      <c r="AX421" s="75"/>
      <c r="AY421" s="75"/>
      <c r="AZ421" s="75"/>
      <c r="BA421" s="75"/>
      <c r="BB421" s="75"/>
      <c r="BC421" s="75"/>
      <c r="BD421" s="75"/>
      <c r="BE421" s="75"/>
      <c r="BF421" s="75"/>
      <c r="BG421" s="75"/>
      <c r="BH421" s="75"/>
      <c r="BI421" s="75"/>
      <c r="BJ421" s="75"/>
      <c r="BK421" s="75"/>
      <c r="BL421" s="75"/>
      <c r="BM421" s="75"/>
      <c r="BN421" s="75"/>
    </row>
    <row r="422" customFormat="false" ht="14.5" hidden="false" customHeight="false" outlineLevel="0" collapsed="false">
      <c r="A422" s="26" t="n">
        <v>136.120000000007</v>
      </c>
      <c r="B422" s="26" t="n">
        <v>9.42347946547801</v>
      </c>
      <c r="C422" s="26" t="n">
        <v>1.30242339512876</v>
      </c>
      <c r="E422" s="75" t="n">
        <v>76543.3691</v>
      </c>
      <c r="F422" s="75" t="n">
        <v>-196330.263</v>
      </c>
      <c r="G422" s="75" t="n">
        <v>184798.43</v>
      </c>
      <c r="H422" s="75" t="n">
        <v>7025481.74</v>
      </c>
      <c r="I422" s="75" t="n">
        <v>3235695.76</v>
      </c>
      <c r="J422" s="75" t="n">
        <v>-26436.7108</v>
      </c>
      <c r="K422" s="75"/>
      <c r="L422" s="75" t="n">
        <v>131174.422</v>
      </c>
      <c r="M422" s="75" t="n">
        <v>-17203.0476</v>
      </c>
      <c r="N422" s="75" t="n">
        <v>135459.369</v>
      </c>
      <c r="O422" s="75" t="n">
        <v>256700.029</v>
      </c>
      <c r="P422" s="75" t="n">
        <v>1949919.02</v>
      </c>
      <c r="Q422" s="75" t="n">
        <v>-15295.753</v>
      </c>
      <c r="R422" s="75"/>
      <c r="S422" s="75" t="n">
        <v>48357.086</v>
      </c>
      <c r="T422" s="75" t="n">
        <v>-4201.71677</v>
      </c>
      <c r="U422" s="75" t="n">
        <v>35128.3418</v>
      </c>
      <c r="V422" s="75" t="n">
        <v>29327.8356</v>
      </c>
      <c r="W422" s="75" t="n">
        <v>261425.927</v>
      </c>
      <c r="X422" s="75" t="n">
        <v>-3964.49208</v>
      </c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5"/>
      <c r="AQ422" s="75"/>
      <c r="AR422" s="75"/>
      <c r="AS422" s="75"/>
      <c r="AT422" s="75"/>
      <c r="AU422" s="75"/>
      <c r="AV422" s="75"/>
      <c r="AW422" s="75"/>
      <c r="AX422" s="75"/>
      <c r="AY422" s="75"/>
      <c r="AZ422" s="75"/>
      <c r="BA422" s="75"/>
      <c r="BB422" s="75"/>
      <c r="BC422" s="75"/>
      <c r="BD422" s="75"/>
      <c r="BE422" s="75"/>
      <c r="BF422" s="75"/>
      <c r="BG422" s="75"/>
      <c r="BH422" s="75"/>
      <c r="BI422" s="75"/>
      <c r="BJ422" s="75"/>
      <c r="BK422" s="75"/>
      <c r="BL422" s="75"/>
      <c r="BM422" s="75"/>
      <c r="BN422" s="75"/>
    </row>
    <row r="423" customFormat="false" ht="14.5" hidden="false" customHeight="false" outlineLevel="0" collapsed="false">
      <c r="A423" s="26" t="n">
        <v>136.320000000007</v>
      </c>
      <c r="B423" s="26" t="n">
        <v>9.57704903772944</v>
      </c>
      <c r="C423" s="26" t="n">
        <v>1.29983536195689</v>
      </c>
      <c r="E423" s="75" t="n">
        <v>51238.2041</v>
      </c>
      <c r="F423" s="75" t="n">
        <v>-219246.945</v>
      </c>
      <c r="G423" s="75" t="n">
        <v>213020.162</v>
      </c>
      <c r="H423" s="75" t="n">
        <v>7543121.87</v>
      </c>
      <c r="I423" s="75" t="n">
        <v>2707718.25</v>
      </c>
      <c r="J423" s="75" t="n">
        <v>-33572.2371</v>
      </c>
      <c r="K423" s="75"/>
      <c r="L423" s="75" t="n">
        <v>132703.639</v>
      </c>
      <c r="M423" s="75" t="n">
        <v>-26841.5087</v>
      </c>
      <c r="N423" s="75" t="n">
        <v>143995.452</v>
      </c>
      <c r="O423" s="75" t="n">
        <v>401184.624</v>
      </c>
      <c r="P423" s="75" t="n">
        <v>2132246.78</v>
      </c>
      <c r="Q423" s="75" t="n">
        <v>-19899.9225</v>
      </c>
      <c r="R423" s="75"/>
      <c r="S423" s="75" t="n">
        <v>55520.2066</v>
      </c>
      <c r="T423" s="75" t="n">
        <v>-6734.81778</v>
      </c>
      <c r="U423" s="75" t="n">
        <v>37228.1226</v>
      </c>
      <c r="V423" s="75" t="n">
        <v>38760.6985</v>
      </c>
      <c r="W423" s="75" t="n">
        <v>287676.085</v>
      </c>
      <c r="X423" s="75" t="n">
        <v>-6972.31251</v>
      </c>
      <c r="Y423" s="75"/>
      <c r="Z423" s="75"/>
      <c r="AA423" s="75"/>
      <c r="AB423" s="75"/>
      <c r="AC423" s="75"/>
      <c r="AD423" s="75"/>
      <c r="AE423" s="75"/>
      <c r="AF423" s="75"/>
      <c r="AG423" s="75"/>
      <c r="AH423" s="75"/>
      <c r="AI423" s="75"/>
      <c r="AJ423" s="75"/>
      <c r="AK423" s="75"/>
      <c r="AL423" s="75"/>
      <c r="AM423" s="75"/>
      <c r="AN423" s="75"/>
      <c r="AO423" s="75"/>
      <c r="AP423" s="75"/>
      <c r="AQ423" s="75"/>
      <c r="AR423" s="75"/>
      <c r="AS423" s="75"/>
      <c r="AT423" s="75"/>
      <c r="AU423" s="75"/>
      <c r="AV423" s="75"/>
      <c r="AW423" s="75"/>
      <c r="AX423" s="75"/>
      <c r="AY423" s="75"/>
      <c r="AZ423" s="75"/>
      <c r="BA423" s="75"/>
      <c r="BB423" s="75"/>
      <c r="BC423" s="75"/>
      <c r="BD423" s="75"/>
      <c r="BE423" s="75"/>
      <c r="BF423" s="75"/>
      <c r="BG423" s="75"/>
      <c r="BH423" s="75"/>
      <c r="BI423" s="75"/>
      <c r="BJ423" s="75"/>
      <c r="BK423" s="75"/>
      <c r="BL423" s="75"/>
      <c r="BM423" s="75"/>
      <c r="BN423" s="75"/>
    </row>
    <row r="424" customFormat="false" ht="14.5" hidden="false" customHeight="false" outlineLevel="0" collapsed="false">
      <c r="A424" s="26" t="n">
        <v>136.520000000007</v>
      </c>
      <c r="B424" s="26" t="n">
        <v>9.72169595733588</v>
      </c>
      <c r="C424" s="26" t="n">
        <v>1.29662354963346</v>
      </c>
      <c r="E424" s="75" t="n">
        <v>24645.1423</v>
      </c>
      <c r="F424" s="75" t="n">
        <v>-239555.324</v>
      </c>
      <c r="G424" s="75" t="n">
        <v>227666.958</v>
      </c>
      <c r="H424" s="75" t="n">
        <v>8103228.94</v>
      </c>
      <c r="I424" s="75" t="n">
        <v>2266184.97</v>
      </c>
      <c r="J424" s="75" t="n">
        <v>-37432.3156</v>
      </c>
      <c r="K424" s="75"/>
      <c r="L424" s="75" t="n">
        <v>139539.26</v>
      </c>
      <c r="M424" s="75" t="n">
        <v>-34776.5139</v>
      </c>
      <c r="N424" s="75" t="n">
        <v>149298.966</v>
      </c>
      <c r="O424" s="75" t="n">
        <v>457913.429</v>
      </c>
      <c r="P424" s="75" t="n">
        <v>2126594.04</v>
      </c>
      <c r="Q424" s="75" t="n">
        <v>-26916.7289</v>
      </c>
      <c r="R424" s="75"/>
      <c r="S424" s="75" t="n">
        <v>53191.649</v>
      </c>
      <c r="T424" s="75" t="n">
        <v>-6895.84059</v>
      </c>
      <c r="U424" s="75" t="n">
        <v>37936.7713</v>
      </c>
      <c r="V424" s="75" t="n">
        <v>45092.0943</v>
      </c>
      <c r="W424" s="75" t="n">
        <v>300680.58</v>
      </c>
      <c r="X424" s="75" t="n">
        <v>-9666.60359</v>
      </c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</row>
    <row r="425" customFormat="false" ht="14.5" hidden="false" customHeight="false" outlineLevel="0" collapsed="false">
      <c r="A425" s="26" t="n">
        <v>136.720000000007</v>
      </c>
      <c r="B425" s="26" t="n">
        <v>9.85067324518923</v>
      </c>
      <c r="C425" s="26" t="n">
        <v>1.29244672168442</v>
      </c>
      <c r="E425" s="75" t="n">
        <v>4496.23459</v>
      </c>
      <c r="F425" s="75" t="n">
        <v>-243664.631</v>
      </c>
      <c r="G425" s="75" t="n">
        <v>268554.372</v>
      </c>
      <c r="H425" s="75" t="n">
        <v>7708589.94</v>
      </c>
      <c r="I425" s="75" t="n">
        <v>1658520.18</v>
      </c>
      <c r="J425" s="75" t="n">
        <v>-35368.5874</v>
      </c>
      <c r="K425" s="75"/>
      <c r="L425" s="75" t="n">
        <v>122417.113</v>
      </c>
      <c r="M425" s="75" t="n">
        <v>-36469.6933</v>
      </c>
      <c r="N425" s="75" t="n">
        <v>161181.373</v>
      </c>
      <c r="O425" s="75" t="n">
        <v>494841.111</v>
      </c>
      <c r="P425" s="75" t="n">
        <v>1945490.21</v>
      </c>
      <c r="Q425" s="75" t="n">
        <v>-17243.8684</v>
      </c>
      <c r="R425" s="75"/>
      <c r="S425" s="75" t="n">
        <v>53425.8752</v>
      </c>
      <c r="T425" s="75" t="n">
        <v>-8852.20096</v>
      </c>
      <c r="U425" s="75" t="n">
        <v>40131.6403</v>
      </c>
      <c r="V425" s="75" t="n">
        <v>53876.9141</v>
      </c>
      <c r="W425" s="75" t="n">
        <v>301252.937</v>
      </c>
      <c r="X425" s="75" t="n">
        <v>-5470.70354</v>
      </c>
      <c r="Y425" s="75"/>
      <c r="Z425" s="75"/>
      <c r="AA425" s="75"/>
      <c r="AB425" s="75"/>
      <c r="AC425" s="75"/>
      <c r="AD425" s="75"/>
      <c r="AE425" s="75"/>
      <c r="AF425" s="75"/>
      <c r="AG425" s="75"/>
      <c r="AH425" s="75"/>
      <c r="AI425" s="75"/>
      <c r="AJ425" s="75"/>
      <c r="AK425" s="75"/>
      <c r="AL425" s="75"/>
      <c r="AM425" s="75"/>
      <c r="AN425" s="75"/>
      <c r="AO425" s="75"/>
      <c r="AP425" s="75"/>
      <c r="AQ425" s="75"/>
      <c r="AR425" s="75"/>
      <c r="AS425" s="75"/>
      <c r="AT425" s="75"/>
      <c r="AU425" s="75"/>
      <c r="AV425" s="75"/>
      <c r="AW425" s="75"/>
      <c r="AX425" s="75"/>
      <c r="AY425" s="75"/>
      <c r="AZ425" s="75"/>
      <c r="BA425" s="75"/>
      <c r="BB425" s="75"/>
      <c r="BC425" s="75"/>
      <c r="BD425" s="75"/>
      <c r="BE425" s="75"/>
      <c r="BF425" s="75"/>
      <c r="BG425" s="75"/>
      <c r="BH425" s="75"/>
      <c r="BI425" s="75"/>
      <c r="BJ425" s="75"/>
      <c r="BK425" s="75"/>
      <c r="BL425" s="75"/>
      <c r="BM425" s="75"/>
      <c r="BN425" s="75"/>
    </row>
    <row r="426" customFormat="false" ht="14.5" hidden="false" customHeight="false" outlineLevel="0" collapsed="false">
      <c r="A426" s="26" t="n">
        <v>136.920000000007</v>
      </c>
      <c r="B426" s="26" t="n">
        <v>9.99937040344945</v>
      </c>
      <c r="C426" s="26" t="n">
        <v>1.28811408932216</v>
      </c>
      <c r="E426" s="75" t="n">
        <v>-21699.1107</v>
      </c>
      <c r="F426" s="75" t="n">
        <v>-240332.625</v>
      </c>
      <c r="G426" s="75" t="n">
        <v>301194.263</v>
      </c>
      <c r="H426" s="75" t="n">
        <v>7736689.23</v>
      </c>
      <c r="I426" s="75" t="n">
        <v>1274919.08</v>
      </c>
      <c r="J426" s="75" t="n">
        <v>-19596.5797</v>
      </c>
      <c r="K426" s="75"/>
      <c r="L426" s="75" t="n">
        <v>122592.765</v>
      </c>
      <c r="M426" s="75" t="n">
        <v>-39466.0016</v>
      </c>
      <c r="N426" s="75" t="n">
        <v>171021.681</v>
      </c>
      <c r="O426" s="75" t="n">
        <v>530916.9</v>
      </c>
      <c r="P426" s="75" t="n">
        <v>1978695.66</v>
      </c>
      <c r="Q426" s="75" t="n">
        <v>-10631.5441</v>
      </c>
      <c r="R426" s="75"/>
      <c r="S426" s="75" t="n">
        <v>52802.912</v>
      </c>
      <c r="T426" s="75" t="n">
        <v>-9068.30317</v>
      </c>
      <c r="U426" s="75" t="n">
        <v>41777.2477</v>
      </c>
      <c r="V426" s="75" t="n">
        <v>53466.2918</v>
      </c>
      <c r="W426" s="75" t="n">
        <v>294970.37</v>
      </c>
      <c r="X426" s="75" t="n">
        <v>-3485.52152</v>
      </c>
      <c r="Y426" s="75"/>
      <c r="Z426" s="75"/>
      <c r="AA426" s="75"/>
      <c r="AB426" s="75"/>
      <c r="AC426" s="75"/>
      <c r="AD426" s="75"/>
      <c r="AE426" s="75"/>
      <c r="AF426" s="75"/>
      <c r="AG426" s="75"/>
      <c r="AH426" s="75"/>
      <c r="AI426" s="75"/>
      <c r="AJ426" s="75"/>
      <c r="AK426" s="75"/>
      <c r="AL426" s="75"/>
      <c r="AM426" s="75"/>
      <c r="AN426" s="75"/>
      <c r="AO426" s="75"/>
      <c r="AP426" s="75"/>
      <c r="AQ426" s="75"/>
      <c r="AR426" s="75"/>
      <c r="AS426" s="75"/>
      <c r="AT426" s="75"/>
      <c r="AU426" s="75"/>
      <c r="AV426" s="75"/>
      <c r="AW426" s="75"/>
      <c r="AX426" s="75"/>
      <c r="AY426" s="75"/>
      <c r="AZ426" s="75"/>
      <c r="BA426" s="75"/>
      <c r="BB426" s="75"/>
      <c r="BC426" s="75"/>
      <c r="BD426" s="75"/>
      <c r="BE426" s="75"/>
      <c r="BF426" s="75"/>
      <c r="BG426" s="75"/>
      <c r="BH426" s="75"/>
      <c r="BI426" s="75"/>
      <c r="BJ426" s="75"/>
      <c r="BK426" s="75"/>
      <c r="BL426" s="75"/>
      <c r="BM426" s="75"/>
      <c r="BN426" s="75"/>
    </row>
    <row r="427" customFormat="false" ht="14.5" hidden="false" customHeight="false" outlineLevel="0" collapsed="false">
      <c r="A427" s="26" t="n">
        <v>137.120000000007</v>
      </c>
      <c r="B427" s="26" t="n">
        <v>10.1256377919178</v>
      </c>
      <c r="C427" s="26" t="n">
        <v>1.28330275072206</v>
      </c>
      <c r="E427" s="75" t="n">
        <v>-21547.1257</v>
      </c>
      <c r="F427" s="75" t="n">
        <v>-280554.419</v>
      </c>
      <c r="G427" s="75" t="n">
        <v>342453.802</v>
      </c>
      <c r="H427" s="75" t="n">
        <v>8820871.02</v>
      </c>
      <c r="I427" s="75" t="n">
        <v>1368841.82</v>
      </c>
      <c r="J427" s="75" t="n">
        <v>-38049.5611</v>
      </c>
      <c r="K427" s="75"/>
      <c r="L427" s="75" t="n">
        <v>140847.289</v>
      </c>
      <c r="M427" s="75" t="n">
        <v>-47189.7785</v>
      </c>
      <c r="N427" s="75" t="n">
        <v>187158.787</v>
      </c>
      <c r="O427" s="75" t="n">
        <v>557809.429</v>
      </c>
      <c r="P427" s="75" t="n">
        <v>2046387.09</v>
      </c>
      <c r="Q427" s="75" t="n">
        <v>-24273.4066</v>
      </c>
      <c r="R427" s="75"/>
      <c r="S427" s="75" t="n">
        <v>47403.6959</v>
      </c>
      <c r="T427" s="75" t="n">
        <v>-6925.58434</v>
      </c>
      <c r="U427" s="75" t="n">
        <v>46186.7336</v>
      </c>
      <c r="V427" s="75" t="n">
        <v>40970.8827</v>
      </c>
      <c r="W427" s="75" t="n">
        <v>255673.682</v>
      </c>
      <c r="X427" s="75" t="n">
        <v>-7289.58508</v>
      </c>
      <c r="Y427" s="75"/>
      <c r="Z427" s="75"/>
      <c r="AA427" s="75"/>
      <c r="AB427" s="75"/>
      <c r="AC427" s="75"/>
      <c r="AD427" s="75"/>
      <c r="AE427" s="75"/>
      <c r="AF427" s="75"/>
      <c r="AG427" s="75"/>
      <c r="AH427" s="75"/>
      <c r="AI427" s="75"/>
      <c r="AJ427" s="75"/>
      <c r="AK427" s="75"/>
      <c r="AL427" s="75"/>
      <c r="AM427" s="75"/>
      <c r="AN427" s="75"/>
      <c r="AO427" s="75"/>
      <c r="AP427" s="75"/>
      <c r="AQ427" s="75"/>
      <c r="AR427" s="75"/>
      <c r="AS427" s="75"/>
      <c r="AT427" s="75"/>
      <c r="AU427" s="75"/>
      <c r="AV427" s="75"/>
      <c r="AW427" s="75"/>
      <c r="AX427" s="75"/>
      <c r="AY427" s="75"/>
      <c r="AZ427" s="75"/>
      <c r="BA427" s="75"/>
      <c r="BB427" s="75"/>
      <c r="BC427" s="75"/>
      <c r="BD427" s="75"/>
      <c r="BE427" s="75"/>
      <c r="BF427" s="75"/>
      <c r="BG427" s="75"/>
      <c r="BH427" s="75"/>
      <c r="BI427" s="75"/>
      <c r="BJ427" s="75"/>
      <c r="BK427" s="75"/>
      <c r="BL427" s="75"/>
      <c r="BM427" s="75"/>
      <c r="BN427" s="75"/>
    </row>
    <row r="428" customFormat="false" ht="14.5" hidden="false" customHeight="false" outlineLevel="0" collapsed="false">
      <c r="A428" s="26" t="n">
        <v>137.320000000007</v>
      </c>
      <c r="B428" s="26" t="n">
        <v>10.2505254025224</v>
      </c>
      <c r="C428" s="26" t="n">
        <v>1.27902696150265</v>
      </c>
      <c r="E428" s="75" t="n">
        <v>-10100.1107</v>
      </c>
      <c r="F428" s="75" t="n">
        <v>-301232.275</v>
      </c>
      <c r="G428" s="75" t="n">
        <v>390475.2</v>
      </c>
      <c r="H428" s="75" t="n">
        <v>9261088.42</v>
      </c>
      <c r="I428" s="75" t="n">
        <v>1574001.92</v>
      </c>
      <c r="J428" s="75" t="n">
        <v>-51028.6146</v>
      </c>
      <c r="K428" s="75"/>
      <c r="L428" s="75" t="n">
        <v>145707.251</v>
      </c>
      <c r="M428" s="75" t="n">
        <v>-48257.526</v>
      </c>
      <c r="N428" s="75" t="n">
        <v>199786.812</v>
      </c>
      <c r="O428" s="75" t="n">
        <v>626466.335</v>
      </c>
      <c r="P428" s="75" t="n">
        <v>2049350.77</v>
      </c>
      <c r="Q428" s="75" t="n">
        <v>-26194.0833</v>
      </c>
      <c r="R428" s="75"/>
      <c r="S428" s="75" t="n">
        <v>46422.1044</v>
      </c>
      <c r="T428" s="75" t="n">
        <v>-9605.05915</v>
      </c>
      <c r="U428" s="75" t="n">
        <v>48154.1549</v>
      </c>
      <c r="V428" s="75" t="n">
        <v>56092.4026</v>
      </c>
      <c r="W428" s="75" t="n">
        <v>249463.495</v>
      </c>
      <c r="X428" s="75" t="n">
        <v>-8015.3505</v>
      </c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5"/>
      <c r="AQ428" s="75"/>
      <c r="AR428" s="75"/>
      <c r="AS428" s="75"/>
      <c r="AT428" s="75"/>
      <c r="AU428" s="75"/>
      <c r="AV428" s="75"/>
      <c r="AW428" s="75"/>
      <c r="AX428" s="75"/>
      <c r="AY428" s="75"/>
      <c r="AZ428" s="75"/>
      <c r="BA428" s="75"/>
      <c r="BB428" s="75"/>
      <c r="BC428" s="75"/>
      <c r="BD428" s="75"/>
      <c r="BE428" s="75"/>
      <c r="BF428" s="75"/>
      <c r="BG428" s="75"/>
      <c r="BH428" s="75"/>
      <c r="BI428" s="75"/>
      <c r="BJ428" s="75"/>
      <c r="BK428" s="75"/>
      <c r="BL428" s="75"/>
      <c r="BM428" s="75"/>
      <c r="BN428" s="75"/>
    </row>
    <row r="429" customFormat="false" ht="14.5" hidden="false" customHeight="false" outlineLevel="0" collapsed="false">
      <c r="A429" s="26" t="n">
        <v>137.520000000007</v>
      </c>
      <c r="B429" s="26" t="n">
        <v>10.3925365252853</v>
      </c>
      <c r="C429" s="26" t="n">
        <v>1.27479879653517</v>
      </c>
      <c r="E429" s="75" t="n">
        <v>-34826.1131</v>
      </c>
      <c r="F429" s="75" t="n">
        <v>-283896.513</v>
      </c>
      <c r="G429" s="75" t="n">
        <v>428716.281</v>
      </c>
      <c r="H429" s="75" t="n">
        <v>8786377.18</v>
      </c>
      <c r="I429" s="75" t="n">
        <v>1057524.54</v>
      </c>
      <c r="J429" s="75" t="n">
        <v>-43038.8709</v>
      </c>
      <c r="K429" s="75"/>
      <c r="L429" s="75" t="n">
        <v>134737.565</v>
      </c>
      <c r="M429" s="75" t="n">
        <v>-48720.0152</v>
      </c>
      <c r="N429" s="75" t="n">
        <v>209956.949</v>
      </c>
      <c r="O429" s="75" t="n">
        <v>592897.193</v>
      </c>
      <c r="P429" s="75" t="n">
        <v>2051965.04</v>
      </c>
      <c r="Q429" s="75" t="n">
        <v>-23545.3615</v>
      </c>
      <c r="R429" s="75"/>
      <c r="S429" s="75" t="n">
        <v>52030.0141</v>
      </c>
      <c r="T429" s="75" t="n">
        <v>-8215.81923</v>
      </c>
      <c r="U429" s="75" t="n">
        <v>50205.0075</v>
      </c>
      <c r="V429" s="75" t="n">
        <v>49007.0787</v>
      </c>
      <c r="W429" s="75" t="n">
        <v>290774.009</v>
      </c>
      <c r="X429" s="75" t="n">
        <v>-8051.14951</v>
      </c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</row>
    <row r="430" customFormat="false" ht="14.5" hidden="false" customHeight="false" outlineLevel="0" collapsed="false">
      <c r="A430" s="26" t="n">
        <v>137.720000000008</v>
      </c>
      <c r="B430" s="26" t="n">
        <v>10.5316943182285</v>
      </c>
      <c r="C430" s="26" t="n">
        <v>1.27064309354004</v>
      </c>
      <c r="E430" s="75" t="n">
        <v>-21796.2063</v>
      </c>
      <c r="F430" s="75" t="n">
        <v>-254143.759</v>
      </c>
      <c r="G430" s="75" t="n">
        <v>472104.349</v>
      </c>
      <c r="H430" s="75" t="n">
        <v>8077984.65</v>
      </c>
      <c r="I430" s="75" t="n">
        <v>1166681.87</v>
      </c>
      <c r="J430" s="75" t="n">
        <v>-34363.5937</v>
      </c>
      <c r="K430" s="75"/>
      <c r="L430" s="75" t="n">
        <v>127532.179</v>
      </c>
      <c r="M430" s="75" t="n">
        <v>-44236.0007</v>
      </c>
      <c r="N430" s="75" t="n">
        <v>221553.399</v>
      </c>
      <c r="O430" s="75" t="n">
        <v>626565.792</v>
      </c>
      <c r="P430" s="75" t="n">
        <v>2042991.9</v>
      </c>
      <c r="Q430" s="75" t="n">
        <v>-18600.9475</v>
      </c>
      <c r="R430" s="75"/>
      <c r="S430" s="75" t="n">
        <v>51780.1791</v>
      </c>
      <c r="T430" s="75" t="n">
        <v>-10474.4523</v>
      </c>
      <c r="U430" s="75" t="n">
        <v>52512.3129</v>
      </c>
      <c r="V430" s="75" t="n">
        <v>62327.1653</v>
      </c>
      <c r="W430" s="75" t="n">
        <v>284094.725</v>
      </c>
      <c r="X430" s="75" t="n">
        <v>-6527.53023</v>
      </c>
      <c r="Y430" s="75"/>
      <c r="Z430" s="75"/>
      <c r="AA430" s="75"/>
      <c r="AB430" s="75"/>
      <c r="AC430" s="75"/>
      <c r="AD430" s="75"/>
      <c r="AE430" s="75"/>
      <c r="AF430" s="75"/>
      <c r="AG430" s="75"/>
      <c r="AH430" s="75"/>
      <c r="AI430" s="75"/>
      <c r="AJ430" s="75"/>
      <c r="AK430" s="75"/>
      <c r="AL430" s="75"/>
      <c r="AM430" s="75"/>
      <c r="AN430" s="75"/>
      <c r="AO430" s="75"/>
      <c r="AP430" s="75"/>
      <c r="AQ430" s="75"/>
      <c r="AR430" s="75"/>
      <c r="AS430" s="75"/>
      <c r="AT430" s="75"/>
      <c r="AU430" s="75"/>
      <c r="AV430" s="75"/>
      <c r="AW430" s="75"/>
      <c r="AX430" s="75"/>
      <c r="AY430" s="75"/>
      <c r="AZ430" s="75"/>
      <c r="BA430" s="75"/>
      <c r="BB430" s="75"/>
      <c r="BC430" s="75"/>
      <c r="BD430" s="75"/>
      <c r="BE430" s="75"/>
      <c r="BF430" s="75"/>
      <c r="BG430" s="75"/>
      <c r="BH430" s="75"/>
      <c r="BI430" s="75"/>
      <c r="BJ430" s="75"/>
      <c r="BK430" s="75"/>
      <c r="BL430" s="75"/>
      <c r="BM430" s="75"/>
      <c r="BN430" s="75"/>
    </row>
    <row r="431" customFormat="false" ht="14.5" hidden="false" customHeight="false" outlineLevel="0" collapsed="false">
      <c r="A431" s="26" t="n">
        <v>137.920000000008</v>
      </c>
      <c r="B431" s="26" t="n">
        <v>10.6640402159453</v>
      </c>
      <c r="C431" s="26" t="n">
        <v>1.26631836226577</v>
      </c>
      <c r="E431" s="75" t="n">
        <v>-10633.5584</v>
      </c>
      <c r="F431" s="75" t="n">
        <v>-268081.82</v>
      </c>
      <c r="G431" s="75" t="n">
        <v>517680.231</v>
      </c>
      <c r="H431" s="75" t="n">
        <v>8260991.18</v>
      </c>
      <c r="I431" s="75" t="n">
        <v>1446914.3</v>
      </c>
      <c r="J431" s="75" t="n">
        <v>-40983.8001</v>
      </c>
      <c r="K431" s="75"/>
      <c r="L431" s="75" t="n">
        <v>130485.129</v>
      </c>
      <c r="M431" s="75" t="n">
        <v>-40922.5673</v>
      </c>
      <c r="N431" s="75" t="n">
        <v>235869.258</v>
      </c>
      <c r="O431" s="75" t="n">
        <v>509122.276</v>
      </c>
      <c r="P431" s="75" t="n">
        <v>1939632.84</v>
      </c>
      <c r="Q431" s="75" t="n">
        <v>-23534.6551</v>
      </c>
      <c r="R431" s="75"/>
      <c r="S431" s="75" t="n">
        <v>46187.276</v>
      </c>
      <c r="T431" s="75" t="n">
        <v>-6152.34745</v>
      </c>
      <c r="U431" s="75" t="n">
        <v>54917.0495</v>
      </c>
      <c r="V431" s="75" t="n">
        <v>38563.0016</v>
      </c>
      <c r="W431" s="75" t="n">
        <v>248147.123</v>
      </c>
      <c r="X431" s="75" t="n">
        <v>-6589.35729</v>
      </c>
      <c r="Y431" s="75"/>
      <c r="Z431" s="75"/>
      <c r="AA431" s="75"/>
      <c r="AB431" s="75"/>
      <c r="AC431" s="75"/>
      <c r="AD431" s="75"/>
      <c r="AE431" s="75"/>
      <c r="AF431" s="75"/>
      <c r="AG431" s="75"/>
      <c r="AH431" s="75"/>
      <c r="AI431" s="75"/>
      <c r="AJ431" s="75"/>
      <c r="AK431" s="75"/>
      <c r="AL431" s="75"/>
      <c r="AM431" s="75"/>
      <c r="AN431" s="75"/>
      <c r="AO431" s="75"/>
      <c r="AP431" s="75"/>
      <c r="AQ431" s="75"/>
      <c r="AR431" s="75"/>
      <c r="AS431" s="75"/>
      <c r="AT431" s="75"/>
      <c r="AU431" s="75"/>
      <c r="AV431" s="75"/>
      <c r="AW431" s="75"/>
      <c r="AX431" s="75"/>
      <c r="AY431" s="75"/>
      <c r="AZ431" s="75"/>
      <c r="BA431" s="75"/>
      <c r="BB431" s="75"/>
      <c r="BC431" s="75"/>
      <c r="BD431" s="75"/>
      <c r="BE431" s="75"/>
      <c r="BF431" s="75"/>
      <c r="BG431" s="75"/>
      <c r="BH431" s="75"/>
      <c r="BI431" s="75"/>
      <c r="BJ431" s="75"/>
      <c r="BK431" s="75"/>
      <c r="BL431" s="75"/>
      <c r="BM431" s="75"/>
      <c r="BN431" s="75"/>
    </row>
    <row r="432" customFormat="false" ht="14.5" hidden="false" customHeight="false" outlineLevel="0" collapsed="false">
      <c r="A432" s="26" t="n">
        <v>138.120000000008</v>
      </c>
      <c r="B432" s="26" t="n">
        <v>10.7935658244086</v>
      </c>
      <c r="C432" s="26" t="n">
        <v>1.26169267345045</v>
      </c>
      <c r="E432" s="75" t="n">
        <v>15703.7328</v>
      </c>
      <c r="F432" s="75" t="n">
        <v>-247110.706</v>
      </c>
      <c r="G432" s="75" t="n">
        <v>552204.582</v>
      </c>
      <c r="H432" s="75" t="n">
        <v>7664913.9</v>
      </c>
      <c r="I432" s="75" t="n">
        <v>1912045.47</v>
      </c>
      <c r="J432" s="75" t="n">
        <v>-42806.7422</v>
      </c>
      <c r="K432" s="75"/>
      <c r="L432" s="75" t="n">
        <v>124871.764</v>
      </c>
      <c r="M432" s="75" t="n">
        <v>-31089.9917</v>
      </c>
      <c r="N432" s="75" t="n">
        <v>246608.409</v>
      </c>
      <c r="O432" s="75" t="n">
        <v>429498.425</v>
      </c>
      <c r="P432" s="75" t="n">
        <v>1853132.82</v>
      </c>
      <c r="Q432" s="75" t="n">
        <v>-24454.8553</v>
      </c>
      <c r="R432" s="75"/>
      <c r="S432" s="75" t="n">
        <v>45149.4798</v>
      </c>
      <c r="T432" s="75" t="n">
        <v>-5927.03821</v>
      </c>
      <c r="U432" s="75" t="n">
        <v>57414.4617</v>
      </c>
      <c r="V432" s="75" t="n">
        <v>42173.6625</v>
      </c>
      <c r="W432" s="75" t="n">
        <v>252852.343</v>
      </c>
      <c r="X432" s="75" t="n">
        <v>-7826.0748</v>
      </c>
      <c r="Y432" s="75"/>
      <c r="Z432" s="75"/>
      <c r="AA432" s="75"/>
      <c r="AB432" s="75"/>
      <c r="AC432" s="75"/>
      <c r="AD432" s="75"/>
      <c r="AE432" s="75"/>
      <c r="AF432" s="75"/>
      <c r="AG432" s="75"/>
      <c r="AH432" s="75"/>
      <c r="AI432" s="75"/>
      <c r="AJ432" s="75"/>
      <c r="AK432" s="75"/>
      <c r="AL432" s="75"/>
      <c r="AM432" s="75"/>
      <c r="AN432" s="75"/>
      <c r="AO432" s="75"/>
      <c r="AP432" s="75"/>
      <c r="AQ432" s="75"/>
      <c r="AR432" s="75"/>
      <c r="AS432" s="75"/>
      <c r="AT432" s="75"/>
      <c r="AU432" s="75"/>
      <c r="AV432" s="75"/>
      <c r="AW432" s="75"/>
      <c r="AX432" s="75"/>
      <c r="AY432" s="75"/>
      <c r="AZ432" s="75"/>
      <c r="BA432" s="75"/>
      <c r="BB432" s="75"/>
      <c r="BC432" s="75"/>
      <c r="BD432" s="75"/>
      <c r="BE432" s="75"/>
      <c r="BF432" s="75"/>
      <c r="BG432" s="75"/>
      <c r="BH432" s="75"/>
      <c r="BI432" s="75"/>
      <c r="BJ432" s="75"/>
      <c r="BK432" s="75"/>
      <c r="BL432" s="75"/>
      <c r="BM432" s="75"/>
      <c r="BN432" s="75"/>
    </row>
    <row r="433" customFormat="false" ht="14.5" hidden="false" customHeight="false" outlineLevel="0" collapsed="false">
      <c r="A433" s="26" t="n">
        <v>138.320000000008</v>
      </c>
      <c r="B433" s="26" t="n">
        <v>10.906724893454</v>
      </c>
      <c r="C433" s="26" t="n">
        <v>1.25692851792478</v>
      </c>
      <c r="E433" s="75" t="n">
        <v>29546.5554</v>
      </c>
      <c r="F433" s="75" t="n">
        <v>-216583.673</v>
      </c>
      <c r="G433" s="75" t="n">
        <v>587818.418</v>
      </c>
      <c r="H433" s="75" t="n">
        <v>6843853.27</v>
      </c>
      <c r="I433" s="75" t="n">
        <v>2108264.34</v>
      </c>
      <c r="J433" s="75" t="n">
        <v>-37174.1038</v>
      </c>
      <c r="K433" s="75"/>
      <c r="L433" s="75" t="n">
        <v>114254.714</v>
      </c>
      <c r="M433" s="75" t="n">
        <v>-22223.1648</v>
      </c>
      <c r="N433" s="75" t="n">
        <v>256501.11</v>
      </c>
      <c r="O433" s="75" t="n">
        <v>313029.121</v>
      </c>
      <c r="P433" s="75" t="n">
        <v>1771517.33</v>
      </c>
      <c r="Q433" s="75" t="n">
        <v>-20509.5435</v>
      </c>
      <c r="R433" s="75"/>
      <c r="S433" s="75" t="n">
        <v>46091.4586</v>
      </c>
      <c r="T433" s="75" t="n">
        <v>-3595.96125</v>
      </c>
      <c r="U433" s="75" t="n">
        <v>58678.6039</v>
      </c>
      <c r="V433" s="75" t="n">
        <v>33591.0381</v>
      </c>
      <c r="W433" s="75" t="n">
        <v>270869.088</v>
      </c>
      <c r="X433" s="75" t="n">
        <v>-7286.47821</v>
      </c>
      <c r="Y433" s="75"/>
      <c r="Z433" s="75"/>
      <c r="AA433" s="75"/>
      <c r="AB433" s="75"/>
      <c r="AC433" s="75"/>
      <c r="AD433" s="75"/>
      <c r="AE433" s="75"/>
      <c r="AF433" s="75"/>
      <c r="AG433" s="75"/>
      <c r="AH433" s="75"/>
      <c r="AI433" s="75"/>
      <c r="AJ433" s="75"/>
      <c r="AK433" s="75"/>
      <c r="AL433" s="75"/>
      <c r="AM433" s="75"/>
      <c r="AN433" s="75"/>
      <c r="AO433" s="75"/>
      <c r="AP433" s="75"/>
      <c r="AQ433" s="75"/>
      <c r="AR433" s="75"/>
      <c r="AS433" s="75"/>
      <c r="AT433" s="75"/>
      <c r="AU433" s="75"/>
      <c r="AV433" s="75"/>
      <c r="AW433" s="75"/>
      <c r="AX433" s="75"/>
      <c r="AY433" s="75"/>
      <c r="AZ433" s="75"/>
      <c r="BA433" s="75"/>
      <c r="BB433" s="75"/>
      <c r="BC433" s="75"/>
      <c r="BD433" s="75"/>
      <c r="BE433" s="75"/>
      <c r="BF433" s="75"/>
      <c r="BG433" s="75"/>
      <c r="BH433" s="75"/>
      <c r="BI433" s="75"/>
      <c r="BJ433" s="75"/>
      <c r="BK433" s="75"/>
      <c r="BL433" s="75"/>
      <c r="BM433" s="75"/>
      <c r="BN433" s="75"/>
    </row>
    <row r="434" customFormat="false" ht="14.5" hidden="false" customHeight="false" outlineLevel="0" collapsed="false">
      <c r="A434" s="26" t="n">
        <v>138.520000000008</v>
      </c>
      <c r="B434" s="26" t="n">
        <v>11.0077895873879</v>
      </c>
      <c r="C434" s="26" t="n">
        <v>1.25271453366273</v>
      </c>
      <c r="E434" s="75" t="n">
        <v>59323.4894</v>
      </c>
      <c r="F434" s="75" t="n">
        <v>-203524.468</v>
      </c>
      <c r="G434" s="75" t="n">
        <v>618013.258</v>
      </c>
      <c r="H434" s="75" t="n">
        <v>6521767.93</v>
      </c>
      <c r="I434" s="75" t="n">
        <v>2581862.96</v>
      </c>
      <c r="J434" s="75" t="n">
        <v>-40085.831</v>
      </c>
      <c r="K434" s="75"/>
      <c r="L434" s="75" t="n">
        <v>111395.347</v>
      </c>
      <c r="M434" s="75" t="n">
        <v>-15342.1893</v>
      </c>
      <c r="N434" s="75" t="n">
        <v>268767.681</v>
      </c>
      <c r="O434" s="75" t="n">
        <v>252294.596</v>
      </c>
      <c r="P434" s="75" t="n">
        <v>1722675.45</v>
      </c>
      <c r="Q434" s="75" t="n">
        <v>-22230.2396</v>
      </c>
      <c r="R434" s="75"/>
      <c r="S434" s="75" t="n">
        <v>46651.32</v>
      </c>
      <c r="T434" s="75" t="n">
        <v>-3415.54435</v>
      </c>
      <c r="U434" s="75" t="n">
        <v>62177.3829</v>
      </c>
      <c r="V434" s="75" t="n">
        <v>34629.6437</v>
      </c>
      <c r="W434" s="75" t="n">
        <v>273449.149</v>
      </c>
      <c r="X434" s="75" t="n">
        <v>-6138.92814</v>
      </c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5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</row>
    <row r="435" customFormat="false" ht="14.5" hidden="false" customHeight="false" outlineLevel="0" collapsed="false">
      <c r="A435" s="26" t="n">
        <v>138.720000000008</v>
      </c>
      <c r="B435" s="26" t="n">
        <v>11.0845912375714</v>
      </c>
      <c r="C435" s="26" t="n">
        <v>1.24890916571143</v>
      </c>
      <c r="E435" s="75" t="n">
        <v>89237.3708</v>
      </c>
      <c r="F435" s="75" t="n">
        <v>-179721.241</v>
      </c>
      <c r="G435" s="75" t="n">
        <v>629819.13</v>
      </c>
      <c r="H435" s="75" t="n">
        <v>6094801.61</v>
      </c>
      <c r="I435" s="75" t="n">
        <v>3085621.11</v>
      </c>
      <c r="J435" s="75" t="n">
        <v>-45538.1762</v>
      </c>
      <c r="K435" s="75"/>
      <c r="L435" s="75" t="n">
        <v>110689.26</v>
      </c>
      <c r="M435" s="75" t="n">
        <v>-8641.58821</v>
      </c>
      <c r="N435" s="75" t="n">
        <v>271555.508</v>
      </c>
      <c r="O435" s="75" t="n">
        <v>202093.502</v>
      </c>
      <c r="P435" s="75" t="n">
        <v>1701904.49</v>
      </c>
      <c r="Q435" s="75" t="n">
        <v>-30004.4959</v>
      </c>
      <c r="R435" s="75"/>
      <c r="S435" s="75" t="n">
        <v>46363.8056</v>
      </c>
      <c r="T435" s="75" t="n">
        <v>-2864.22226</v>
      </c>
      <c r="U435" s="75" t="n">
        <v>61906.2501</v>
      </c>
      <c r="V435" s="75" t="n">
        <v>33960.7811</v>
      </c>
      <c r="W435" s="75" t="n">
        <v>277906.081</v>
      </c>
      <c r="X435" s="75" t="n">
        <v>-9131.14249</v>
      </c>
      <c r="Y435" s="75"/>
      <c r="Z435" s="75"/>
      <c r="AA435" s="75"/>
      <c r="AB435" s="75"/>
      <c r="AC435" s="75"/>
      <c r="AD435" s="75"/>
      <c r="AE435" s="75"/>
      <c r="AF435" s="75"/>
      <c r="AG435" s="75"/>
      <c r="AH435" s="75"/>
      <c r="AI435" s="75"/>
      <c r="AJ435" s="75"/>
      <c r="AK435" s="75"/>
      <c r="AL435" s="75"/>
      <c r="AM435" s="75"/>
      <c r="AN435" s="75"/>
      <c r="AO435" s="75"/>
      <c r="AP435" s="75"/>
      <c r="AQ435" s="75"/>
      <c r="AR435" s="75"/>
      <c r="AS435" s="75"/>
      <c r="AT435" s="75"/>
      <c r="AU435" s="75"/>
      <c r="AV435" s="75"/>
      <c r="AW435" s="75"/>
      <c r="AX435" s="75"/>
      <c r="AY435" s="75"/>
      <c r="AZ435" s="75"/>
      <c r="BA435" s="75"/>
      <c r="BB435" s="75"/>
      <c r="BC435" s="75"/>
      <c r="BD435" s="75"/>
      <c r="BE435" s="75"/>
      <c r="BF435" s="75"/>
      <c r="BG435" s="75"/>
      <c r="BH435" s="75"/>
      <c r="BI435" s="75"/>
      <c r="BJ435" s="75"/>
      <c r="BK435" s="75"/>
      <c r="BL435" s="75"/>
      <c r="BM435" s="75"/>
      <c r="BN435" s="75"/>
    </row>
    <row r="436" customFormat="false" ht="14.5" hidden="false" customHeight="false" outlineLevel="0" collapsed="false">
      <c r="A436" s="26" t="n">
        <v>138.920000000008</v>
      </c>
      <c r="B436" s="26" t="n">
        <v>11.1637300780942</v>
      </c>
      <c r="C436" s="26" t="n">
        <v>1.24592231380711</v>
      </c>
      <c r="E436" s="75" t="n">
        <v>116170.078</v>
      </c>
      <c r="F436" s="75" t="n">
        <v>-172103.459</v>
      </c>
      <c r="G436" s="75" t="n">
        <v>637503.044</v>
      </c>
      <c r="H436" s="75" t="n">
        <v>5767244.74</v>
      </c>
      <c r="I436" s="75" t="n">
        <v>3524503.68</v>
      </c>
      <c r="J436" s="75" t="n">
        <v>-44766.3651</v>
      </c>
      <c r="K436" s="75"/>
      <c r="L436" s="75" t="n">
        <v>105958.943</v>
      </c>
      <c r="M436" s="75" t="n">
        <v>-674.979678</v>
      </c>
      <c r="N436" s="75" t="n">
        <v>275006.483</v>
      </c>
      <c r="O436" s="75" t="n">
        <v>70293.6711</v>
      </c>
      <c r="P436" s="75" t="n">
        <v>1561033.05</v>
      </c>
      <c r="Q436" s="75" t="n">
        <v>-24935.6165</v>
      </c>
      <c r="R436" s="75"/>
      <c r="S436" s="75" t="n">
        <v>41596.705</v>
      </c>
      <c r="T436" s="75" t="n">
        <v>164.26529</v>
      </c>
      <c r="U436" s="75" t="n">
        <v>62776.1251</v>
      </c>
      <c r="V436" s="75" t="n">
        <v>19571.7362</v>
      </c>
      <c r="W436" s="75" t="n">
        <v>253284.446</v>
      </c>
      <c r="X436" s="75" t="n">
        <v>-7524.36214</v>
      </c>
      <c r="Y436" s="75"/>
      <c r="Z436" s="75"/>
      <c r="AA436" s="75"/>
      <c r="AB436" s="75"/>
      <c r="AC436" s="75"/>
      <c r="AD436" s="75"/>
      <c r="AE436" s="75"/>
      <c r="AF436" s="75"/>
      <c r="AG436" s="75"/>
      <c r="AH436" s="75"/>
      <c r="AI436" s="75"/>
      <c r="AJ436" s="75"/>
      <c r="AK436" s="75"/>
      <c r="AL436" s="75"/>
      <c r="AM436" s="75"/>
      <c r="AN436" s="75"/>
      <c r="AO436" s="75"/>
      <c r="AP436" s="75"/>
      <c r="AQ436" s="75"/>
      <c r="AR436" s="75"/>
      <c r="AS436" s="75"/>
      <c r="AT436" s="75"/>
      <c r="AU436" s="75"/>
      <c r="AV436" s="75"/>
      <c r="AW436" s="75"/>
      <c r="AX436" s="75"/>
      <c r="AY436" s="75"/>
      <c r="AZ436" s="75"/>
      <c r="BA436" s="75"/>
      <c r="BB436" s="75"/>
      <c r="BC436" s="75"/>
      <c r="BD436" s="75"/>
      <c r="BE436" s="75"/>
      <c r="BF436" s="75"/>
      <c r="BG436" s="75"/>
      <c r="BH436" s="75"/>
      <c r="BI436" s="75"/>
      <c r="BJ436" s="75"/>
      <c r="BK436" s="75"/>
      <c r="BL436" s="75"/>
      <c r="BM436" s="75"/>
      <c r="BN436" s="75"/>
    </row>
    <row r="437" customFormat="false" ht="14.5" hidden="false" customHeight="false" outlineLevel="0" collapsed="false">
      <c r="A437" s="26" t="n">
        <v>139.120000000008</v>
      </c>
      <c r="B437" s="26" t="n">
        <v>11.2518666478317</v>
      </c>
      <c r="C437" s="26" t="n">
        <v>1.24273052062904</v>
      </c>
      <c r="E437" s="75" t="n">
        <v>159259.115</v>
      </c>
      <c r="F437" s="75" t="n">
        <v>-161468.889</v>
      </c>
      <c r="G437" s="75" t="n">
        <v>633931.408</v>
      </c>
      <c r="H437" s="75" t="n">
        <v>5645551.2</v>
      </c>
      <c r="I437" s="75" t="n">
        <v>4468328.26</v>
      </c>
      <c r="J437" s="75" t="n">
        <v>-40052.8142</v>
      </c>
      <c r="K437" s="75"/>
      <c r="L437" s="75" t="n">
        <v>112833.065</v>
      </c>
      <c r="M437" s="75" t="n">
        <v>9931.02445</v>
      </c>
      <c r="N437" s="75" t="n">
        <v>276407.306</v>
      </c>
      <c r="O437" s="75" t="n">
        <v>-20392.4695</v>
      </c>
      <c r="P437" s="75" t="n">
        <v>1615256.28</v>
      </c>
      <c r="Q437" s="75" t="n">
        <v>-19935.7436</v>
      </c>
      <c r="R437" s="75"/>
      <c r="S437" s="75" t="n">
        <v>37720.4077</v>
      </c>
      <c r="T437" s="75" t="n">
        <v>1599.65933</v>
      </c>
      <c r="U437" s="75" t="n">
        <v>63143.1961</v>
      </c>
      <c r="V437" s="75" t="n">
        <v>10695.5791</v>
      </c>
      <c r="W437" s="75" t="n">
        <v>214292.475</v>
      </c>
      <c r="X437" s="75" t="n">
        <v>-4969.68828</v>
      </c>
      <c r="Y437" s="75"/>
      <c r="Z437" s="75"/>
      <c r="AA437" s="75"/>
      <c r="AB437" s="75"/>
      <c r="AC437" s="75"/>
      <c r="AD437" s="75"/>
      <c r="AE437" s="75"/>
      <c r="AF437" s="75"/>
      <c r="AG437" s="75"/>
      <c r="AH437" s="75"/>
      <c r="AI437" s="75"/>
      <c r="AJ437" s="75"/>
      <c r="AK437" s="75"/>
      <c r="AL437" s="75"/>
      <c r="AM437" s="75"/>
      <c r="AN437" s="75"/>
      <c r="AO437" s="75"/>
      <c r="AP437" s="75"/>
      <c r="AQ437" s="75"/>
      <c r="AR437" s="75"/>
      <c r="AS437" s="75"/>
      <c r="AT437" s="75"/>
      <c r="AU437" s="75"/>
      <c r="AV437" s="75"/>
      <c r="AW437" s="75"/>
      <c r="AX437" s="75"/>
      <c r="AY437" s="75"/>
      <c r="AZ437" s="75"/>
      <c r="BA437" s="75"/>
      <c r="BB437" s="75"/>
      <c r="BC437" s="75"/>
      <c r="BD437" s="75"/>
      <c r="BE437" s="75"/>
      <c r="BF437" s="75"/>
      <c r="BG437" s="75"/>
      <c r="BH437" s="75"/>
      <c r="BI437" s="75"/>
      <c r="BJ437" s="75"/>
      <c r="BK437" s="75"/>
      <c r="BL437" s="75"/>
      <c r="BM437" s="75"/>
      <c r="BN437" s="75"/>
    </row>
    <row r="438" customFormat="false" ht="14.5" hidden="false" customHeight="false" outlineLevel="0" collapsed="false">
      <c r="A438" s="26" t="n">
        <v>139.320000000008</v>
      </c>
      <c r="B438" s="26" t="n">
        <v>11.3194529403312</v>
      </c>
      <c r="C438" s="26" t="n">
        <v>1.23895262027444</v>
      </c>
      <c r="E438" s="75" t="n">
        <v>190345.296</v>
      </c>
      <c r="F438" s="75" t="n">
        <v>-146402.382</v>
      </c>
      <c r="G438" s="75" t="n">
        <v>622205.77</v>
      </c>
      <c r="H438" s="75" t="n">
        <v>5599075.89</v>
      </c>
      <c r="I438" s="75" t="n">
        <v>5213776.89</v>
      </c>
      <c r="J438" s="75" t="n">
        <v>-41824.6758</v>
      </c>
      <c r="K438" s="75"/>
      <c r="L438" s="75" t="n">
        <v>123493.834</v>
      </c>
      <c r="M438" s="75" t="n">
        <v>16532.3532</v>
      </c>
      <c r="N438" s="75" t="n">
        <v>275847.739</v>
      </c>
      <c r="O438" s="75" t="n">
        <v>-133885.424</v>
      </c>
      <c r="P438" s="75" t="n">
        <v>1763123.4</v>
      </c>
      <c r="Q438" s="75" t="n">
        <v>-27603.6322</v>
      </c>
      <c r="R438" s="75"/>
      <c r="S438" s="75" t="n">
        <v>41464.8257</v>
      </c>
      <c r="T438" s="75" t="n">
        <v>4849.74058</v>
      </c>
      <c r="U438" s="75" t="n">
        <v>63784.2755</v>
      </c>
      <c r="V438" s="75" t="n">
        <v>-6928.98951</v>
      </c>
      <c r="W438" s="75" t="n">
        <v>231801.023</v>
      </c>
      <c r="X438" s="75" t="n">
        <v>-8904.19172</v>
      </c>
      <c r="Y438" s="75"/>
      <c r="Z438" s="75"/>
      <c r="AA438" s="75"/>
      <c r="AB438" s="75"/>
      <c r="AC438" s="75"/>
      <c r="AD438" s="75"/>
      <c r="AE438" s="75"/>
      <c r="AF438" s="75"/>
      <c r="AG438" s="75"/>
      <c r="AH438" s="75"/>
      <c r="AI438" s="75"/>
      <c r="AJ438" s="75"/>
      <c r="AK438" s="75"/>
      <c r="AL438" s="75"/>
      <c r="AM438" s="75"/>
      <c r="AN438" s="75"/>
      <c r="AO438" s="75"/>
      <c r="AP438" s="75"/>
      <c r="AQ438" s="75"/>
      <c r="AR438" s="75"/>
      <c r="AS438" s="75"/>
      <c r="AT438" s="75"/>
      <c r="AU438" s="75"/>
      <c r="AV438" s="75"/>
      <c r="AW438" s="75"/>
      <c r="AX438" s="75"/>
      <c r="AY438" s="75"/>
      <c r="AZ438" s="75"/>
      <c r="BA438" s="75"/>
      <c r="BB438" s="75"/>
      <c r="BC438" s="75"/>
      <c r="BD438" s="75"/>
      <c r="BE438" s="75"/>
      <c r="BF438" s="75"/>
      <c r="BG438" s="75"/>
      <c r="BH438" s="75"/>
      <c r="BI438" s="75"/>
      <c r="BJ438" s="75"/>
      <c r="BK438" s="75"/>
      <c r="BL438" s="75"/>
      <c r="BM438" s="75"/>
      <c r="BN438" s="75"/>
    </row>
    <row r="439" customFormat="false" ht="14.5" hidden="false" customHeight="false" outlineLevel="0" collapsed="false">
      <c r="A439" s="26" t="n">
        <v>139.520000000008</v>
      </c>
      <c r="B439" s="26" t="n">
        <v>11.4093447662741</v>
      </c>
      <c r="C439" s="26" t="n">
        <v>1.23518446593194</v>
      </c>
      <c r="E439" s="75" t="n">
        <v>220737.542</v>
      </c>
      <c r="F439" s="75" t="n">
        <v>-124547.54</v>
      </c>
      <c r="G439" s="75" t="n">
        <v>606828.087</v>
      </c>
      <c r="H439" s="75" t="n">
        <v>5291421.6</v>
      </c>
      <c r="I439" s="75" t="n">
        <v>5907961.27</v>
      </c>
      <c r="J439" s="75" t="n">
        <v>-42146.473</v>
      </c>
      <c r="K439" s="75"/>
      <c r="L439" s="75" t="n">
        <v>127996.12</v>
      </c>
      <c r="M439" s="75" t="n">
        <v>25224.3138</v>
      </c>
      <c r="N439" s="75" t="n">
        <v>274485.179</v>
      </c>
      <c r="O439" s="75" t="n">
        <v>-182783.814</v>
      </c>
      <c r="P439" s="75" t="n">
        <v>1869200.27</v>
      </c>
      <c r="Q439" s="75" t="n">
        <v>-24368.348</v>
      </c>
      <c r="R439" s="75"/>
      <c r="S439" s="75" t="n">
        <v>46124.0068</v>
      </c>
      <c r="T439" s="75" t="n">
        <v>3989.11689</v>
      </c>
      <c r="U439" s="75" t="n">
        <v>63887.9704</v>
      </c>
      <c r="V439" s="75" t="n">
        <v>-872.186973</v>
      </c>
      <c r="W439" s="75" t="n">
        <v>251110.729</v>
      </c>
      <c r="X439" s="75" t="n">
        <v>-7356.82312</v>
      </c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</row>
    <row r="440" customFormat="false" ht="14.5" hidden="false" customHeight="false" outlineLevel="0" collapsed="false">
      <c r="A440" s="26" t="n">
        <v>139.720000000009</v>
      </c>
      <c r="B440" s="26" t="n">
        <v>11.5051432141271</v>
      </c>
      <c r="C440" s="26" t="n">
        <v>1.23086555017928</v>
      </c>
      <c r="E440" s="75" t="n">
        <v>232267.068</v>
      </c>
      <c r="F440" s="75" t="n">
        <v>-105894.265</v>
      </c>
      <c r="G440" s="75" t="n">
        <v>583460.607</v>
      </c>
      <c r="H440" s="75" t="n">
        <v>5162452.07</v>
      </c>
      <c r="I440" s="75" t="n">
        <v>6277055.16</v>
      </c>
      <c r="J440" s="75" t="n">
        <v>-35848.1009</v>
      </c>
      <c r="K440" s="75"/>
      <c r="L440" s="75" t="n">
        <v>131710.268</v>
      </c>
      <c r="M440" s="75" t="n">
        <v>30237.0419</v>
      </c>
      <c r="N440" s="75" t="n">
        <v>270605.753</v>
      </c>
      <c r="O440" s="75" t="n">
        <v>-230799.934</v>
      </c>
      <c r="P440" s="75" t="n">
        <v>2052616.94</v>
      </c>
      <c r="Q440" s="75" t="n">
        <v>-26423.6019</v>
      </c>
      <c r="R440" s="75"/>
      <c r="S440" s="75" t="n">
        <v>53126.3114</v>
      </c>
      <c r="T440" s="75" t="n">
        <v>4625.93334</v>
      </c>
      <c r="U440" s="75" t="n">
        <v>63630.2352</v>
      </c>
      <c r="V440" s="75" t="n">
        <v>-20.1512206</v>
      </c>
      <c r="W440" s="75" t="n">
        <v>295635.003</v>
      </c>
      <c r="X440" s="75" t="n">
        <v>-8426.32745</v>
      </c>
      <c r="Y440" s="75"/>
      <c r="Z440" s="75"/>
      <c r="AA440" s="75"/>
      <c r="AB440" s="75"/>
      <c r="AC440" s="75"/>
      <c r="AD440" s="75"/>
      <c r="AE440" s="75"/>
      <c r="AF440" s="75"/>
      <c r="AG440" s="75"/>
      <c r="AH440" s="75"/>
      <c r="AI440" s="75"/>
      <c r="AJ440" s="75"/>
      <c r="AK440" s="75"/>
      <c r="AL440" s="75"/>
      <c r="AM440" s="75"/>
      <c r="AN440" s="75"/>
      <c r="AO440" s="75"/>
      <c r="AP440" s="75"/>
      <c r="AQ440" s="75"/>
      <c r="AR440" s="75"/>
      <c r="AS440" s="75"/>
      <c r="AT440" s="75"/>
      <c r="AU440" s="75"/>
      <c r="AV440" s="75"/>
      <c r="AW440" s="75"/>
      <c r="AX440" s="75"/>
      <c r="AY440" s="75"/>
      <c r="AZ440" s="75"/>
      <c r="BA440" s="75"/>
      <c r="BB440" s="75"/>
      <c r="BC440" s="75"/>
      <c r="BD440" s="75"/>
      <c r="BE440" s="75"/>
      <c r="BF440" s="75"/>
      <c r="BG440" s="75"/>
      <c r="BH440" s="75"/>
      <c r="BI440" s="75"/>
      <c r="BJ440" s="75"/>
      <c r="BK440" s="75"/>
      <c r="BL440" s="75"/>
      <c r="BM440" s="75"/>
      <c r="BN440" s="75"/>
    </row>
    <row r="441" customFormat="false" ht="14.5" hidden="false" customHeight="false" outlineLevel="0" collapsed="false">
      <c r="A441" s="26" t="n">
        <v>139.920000000009</v>
      </c>
      <c r="B441" s="26" t="n">
        <v>11.6053963133441</v>
      </c>
      <c r="C441" s="26" t="n">
        <v>1.22641715169451</v>
      </c>
      <c r="E441" s="75" t="n">
        <v>254776.663</v>
      </c>
      <c r="F441" s="75" t="n">
        <v>-115629.169</v>
      </c>
      <c r="G441" s="75" t="n">
        <v>563004.45</v>
      </c>
      <c r="H441" s="75" t="n">
        <v>5516522.32</v>
      </c>
      <c r="I441" s="75" t="n">
        <v>6766570.94</v>
      </c>
      <c r="J441" s="75" t="n">
        <v>-36025.8071</v>
      </c>
      <c r="K441" s="75"/>
      <c r="L441" s="75" t="n">
        <v>143029.958</v>
      </c>
      <c r="M441" s="75" t="n">
        <v>30652.9781</v>
      </c>
      <c r="N441" s="75" t="n">
        <v>269797.105</v>
      </c>
      <c r="O441" s="75" t="n">
        <v>-255651.308</v>
      </c>
      <c r="P441" s="75" t="n">
        <v>2035173.15</v>
      </c>
      <c r="Q441" s="75" t="n">
        <v>-28668.0966</v>
      </c>
      <c r="R441" s="75"/>
      <c r="S441" s="75" t="n">
        <v>47047.8814</v>
      </c>
      <c r="T441" s="75" t="n">
        <v>5986.14261</v>
      </c>
      <c r="U441" s="75" t="n">
        <v>63789.6858</v>
      </c>
      <c r="V441" s="75" t="n">
        <v>-5601.31072</v>
      </c>
      <c r="W441" s="75" t="n">
        <v>271926.198</v>
      </c>
      <c r="X441" s="75" t="n">
        <v>-8520.51869</v>
      </c>
      <c r="Y441" s="75"/>
      <c r="Z441" s="75"/>
      <c r="AA441" s="75"/>
      <c r="AB441" s="75"/>
      <c r="AC441" s="75"/>
      <c r="AD441" s="75"/>
      <c r="AE441" s="75"/>
      <c r="AF441" s="75"/>
      <c r="AG441" s="75"/>
      <c r="AH441" s="75"/>
      <c r="AI441" s="75"/>
      <c r="AJ441" s="75"/>
      <c r="AK441" s="75"/>
      <c r="AL441" s="75"/>
      <c r="AM441" s="75"/>
      <c r="AN441" s="75"/>
      <c r="AO441" s="75"/>
      <c r="AP441" s="75"/>
      <c r="AQ441" s="75"/>
      <c r="AR441" s="75"/>
      <c r="AS441" s="75"/>
      <c r="AT441" s="75"/>
      <c r="AU441" s="75"/>
      <c r="AV441" s="75"/>
      <c r="AW441" s="75"/>
      <c r="AX441" s="75"/>
      <c r="AY441" s="75"/>
      <c r="AZ441" s="75"/>
      <c r="BA441" s="75"/>
      <c r="BB441" s="75"/>
      <c r="BC441" s="75"/>
      <c r="BD441" s="75"/>
      <c r="BE441" s="75"/>
      <c r="BF441" s="75"/>
      <c r="BG441" s="75"/>
      <c r="BH441" s="75"/>
      <c r="BI441" s="75"/>
      <c r="BJ441" s="75"/>
      <c r="BK441" s="75"/>
      <c r="BL441" s="75"/>
      <c r="BM441" s="75"/>
      <c r="BN441" s="75"/>
    </row>
    <row r="442" customFormat="false" ht="14.5" hidden="false" customHeight="false" outlineLevel="0" collapsed="false">
      <c r="A442" s="26" t="n">
        <v>140.120000000009</v>
      </c>
      <c r="B442" s="26" t="n">
        <v>11.6748665865671</v>
      </c>
      <c r="C442" s="26" t="n">
        <v>1.22265477849616</v>
      </c>
      <c r="E442" s="75" t="n">
        <v>256930.728</v>
      </c>
      <c r="F442" s="75" t="n">
        <v>-128085.407</v>
      </c>
      <c r="G442" s="75" t="n">
        <v>534721.279</v>
      </c>
      <c r="H442" s="75" t="n">
        <v>5730055.65</v>
      </c>
      <c r="I442" s="75" t="n">
        <v>6725005.09</v>
      </c>
      <c r="J442" s="75" t="n">
        <v>-34957.3628</v>
      </c>
      <c r="K442" s="75"/>
      <c r="L442" s="75" t="n">
        <v>143238.896</v>
      </c>
      <c r="M442" s="75" t="n">
        <v>28074.2776</v>
      </c>
      <c r="N442" s="75" t="n">
        <v>266777.444</v>
      </c>
      <c r="O442" s="75" t="n">
        <v>-265871.529</v>
      </c>
      <c r="P442" s="75" t="n">
        <v>1974868.78</v>
      </c>
      <c r="Q442" s="75" t="n">
        <v>-28774.9879</v>
      </c>
      <c r="R442" s="75"/>
      <c r="S442" s="75" t="n">
        <v>44222.4007</v>
      </c>
      <c r="T442" s="75" t="n">
        <v>7126.4741</v>
      </c>
      <c r="U442" s="75" t="n">
        <v>63681.9086</v>
      </c>
      <c r="V442" s="75" t="n">
        <v>-14926.3007</v>
      </c>
      <c r="W442" s="75" t="n">
        <v>247668.921</v>
      </c>
      <c r="X442" s="75" t="n">
        <v>-8009.23832</v>
      </c>
      <c r="Y442" s="75"/>
      <c r="Z442" s="75"/>
      <c r="AA442" s="75"/>
      <c r="AB442" s="75"/>
      <c r="AC442" s="75"/>
      <c r="AD442" s="75"/>
      <c r="AE442" s="75"/>
      <c r="AF442" s="75"/>
      <c r="AG442" s="75"/>
      <c r="AH442" s="75"/>
      <c r="AI442" s="75"/>
      <c r="AJ442" s="75"/>
      <c r="AK442" s="75"/>
      <c r="AL442" s="75"/>
      <c r="AM442" s="75"/>
      <c r="AN442" s="75"/>
      <c r="AO442" s="75"/>
      <c r="AP442" s="75"/>
      <c r="AQ442" s="75"/>
      <c r="AR442" s="75"/>
      <c r="AS442" s="75"/>
      <c r="AT442" s="75"/>
      <c r="AU442" s="75"/>
      <c r="AV442" s="75"/>
      <c r="AW442" s="75"/>
      <c r="AX442" s="75"/>
      <c r="AY442" s="75"/>
      <c r="AZ442" s="75"/>
      <c r="BA442" s="75"/>
      <c r="BB442" s="75"/>
      <c r="BC442" s="75"/>
      <c r="BD442" s="75"/>
      <c r="BE442" s="75"/>
      <c r="BF442" s="75"/>
      <c r="BG442" s="75"/>
      <c r="BH442" s="75"/>
      <c r="BI442" s="75"/>
      <c r="BJ442" s="75"/>
      <c r="BK442" s="75"/>
      <c r="BL442" s="75"/>
      <c r="BM442" s="75"/>
      <c r="BN442" s="75"/>
    </row>
    <row r="443" customFormat="false" ht="14.5" hidden="false" customHeight="false" outlineLevel="0" collapsed="false">
      <c r="A443" s="26" t="n">
        <v>140.320000000009</v>
      </c>
      <c r="B443" s="26" t="n">
        <v>11.7215211074301</v>
      </c>
      <c r="C443" s="26" t="n">
        <v>1.2204088240463</v>
      </c>
      <c r="E443" s="75" t="n">
        <v>237574.378</v>
      </c>
      <c r="F443" s="75" t="n">
        <v>-95246.2</v>
      </c>
      <c r="G443" s="75" t="n">
        <v>496615.556</v>
      </c>
      <c r="H443" s="75" t="n">
        <v>4998395</v>
      </c>
      <c r="I443" s="75" t="n">
        <v>6207759.24</v>
      </c>
      <c r="J443" s="75" t="n">
        <v>-33195.5047</v>
      </c>
      <c r="K443" s="75"/>
      <c r="L443" s="75" t="n">
        <v>132094.243</v>
      </c>
      <c r="M443" s="75" t="n">
        <v>25977.2</v>
      </c>
      <c r="N443" s="75" t="n">
        <v>258159.267</v>
      </c>
      <c r="O443" s="75" t="n">
        <v>-181956.009</v>
      </c>
      <c r="P443" s="75" t="n">
        <v>1958279.6</v>
      </c>
      <c r="Q443" s="75" t="n">
        <v>-29448.4882</v>
      </c>
      <c r="R443" s="75"/>
      <c r="S443" s="75" t="n">
        <v>47497.19</v>
      </c>
      <c r="T443" s="75" t="n">
        <v>4042.44343</v>
      </c>
      <c r="U443" s="75" t="n">
        <v>62459.0621</v>
      </c>
      <c r="V443" s="75" t="n">
        <v>1351.51231</v>
      </c>
      <c r="W443" s="75" t="n">
        <v>271647.108</v>
      </c>
      <c r="X443" s="75" t="n">
        <v>-9511.04742</v>
      </c>
      <c r="Y443" s="75"/>
      <c r="Z443" s="75"/>
      <c r="AA443" s="75"/>
      <c r="AB443" s="75"/>
      <c r="AC443" s="75"/>
      <c r="AD443" s="75"/>
      <c r="AE443" s="75"/>
      <c r="AF443" s="75"/>
      <c r="AG443" s="75"/>
      <c r="AH443" s="75"/>
      <c r="AI443" s="75"/>
      <c r="AJ443" s="75"/>
      <c r="AK443" s="75"/>
      <c r="AL443" s="75"/>
      <c r="AM443" s="75"/>
      <c r="AN443" s="75"/>
      <c r="AO443" s="75"/>
      <c r="AP443" s="75"/>
      <c r="AQ443" s="75"/>
      <c r="AR443" s="75"/>
      <c r="AS443" s="75"/>
      <c r="AT443" s="75"/>
      <c r="AU443" s="75"/>
      <c r="AV443" s="75"/>
      <c r="AW443" s="75"/>
      <c r="AX443" s="75"/>
      <c r="AY443" s="75"/>
      <c r="AZ443" s="75"/>
      <c r="BA443" s="75"/>
      <c r="BB443" s="75"/>
      <c r="BC443" s="75"/>
      <c r="BD443" s="75"/>
      <c r="BE443" s="75"/>
      <c r="BF443" s="75"/>
      <c r="BG443" s="75"/>
      <c r="BH443" s="75"/>
      <c r="BI443" s="75"/>
      <c r="BJ443" s="75"/>
      <c r="BK443" s="75"/>
      <c r="BL443" s="75"/>
      <c r="BM443" s="75"/>
      <c r="BN443" s="75"/>
    </row>
    <row r="444" customFormat="false" ht="14.5" hidden="false" customHeight="false" outlineLevel="0" collapsed="false">
      <c r="A444" s="26" t="n">
        <v>140.520000000009</v>
      </c>
      <c r="B444" s="26" t="n">
        <v>11.7886977351061</v>
      </c>
      <c r="C444" s="26" t="n">
        <v>1.2182942889259</v>
      </c>
      <c r="E444" s="75" t="n">
        <v>217087.408</v>
      </c>
      <c r="F444" s="75" t="n">
        <v>-97241.6679</v>
      </c>
      <c r="G444" s="75" t="n">
        <v>465312.529</v>
      </c>
      <c r="H444" s="75" t="n">
        <v>4627693.95</v>
      </c>
      <c r="I444" s="75" t="n">
        <v>5718785.03</v>
      </c>
      <c r="J444" s="75" t="n">
        <v>-36726.1808</v>
      </c>
      <c r="K444" s="75"/>
      <c r="L444" s="75" t="n">
        <v>112837.458</v>
      </c>
      <c r="M444" s="75" t="n">
        <v>27557.5257</v>
      </c>
      <c r="N444" s="75" t="n">
        <v>249513.253</v>
      </c>
      <c r="O444" s="75" t="n">
        <v>-183664.221</v>
      </c>
      <c r="P444" s="75" t="n">
        <v>1836770.07</v>
      </c>
      <c r="Q444" s="75" t="n">
        <v>-23242.1838</v>
      </c>
      <c r="R444" s="75"/>
      <c r="S444" s="75" t="n">
        <v>50719.834</v>
      </c>
      <c r="T444" s="75" t="n">
        <v>2934.93454</v>
      </c>
      <c r="U444" s="75" t="n">
        <v>59712.4042</v>
      </c>
      <c r="V444" s="75" t="n">
        <v>9824.21174</v>
      </c>
      <c r="W444" s="75" t="n">
        <v>305600.492</v>
      </c>
      <c r="X444" s="75" t="n">
        <v>-6528.19077</v>
      </c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</row>
    <row r="445" customFormat="false" ht="14.5" hidden="false" customHeight="false" outlineLevel="0" collapsed="false">
      <c r="A445" s="26" t="n">
        <v>140.720000000009</v>
      </c>
      <c r="B445" s="26" t="n">
        <v>11.8207919660004</v>
      </c>
      <c r="C445" s="26" t="n">
        <v>1.21577825936014</v>
      </c>
      <c r="E445" s="75" t="n">
        <v>195508.427</v>
      </c>
      <c r="F445" s="75" t="n">
        <v>-93418.9596</v>
      </c>
      <c r="G445" s="75" t="n">
        <v>438076.12</v>
      </c>
      <c r="H445" s="75" t="n">
        <v>4526411.73</v>
      </c>
      <c r="I445" s="75" t="n">
        <v>5399352.65</v>
      </c>
      <c r="J445" s="75" t="n">
        <v>-40360.6549</v>
      </c>
      <c r="K445" s="75"/>
      <c r="L445" s="75" t="n">
        <v>113148.095</v>
      </c>
      <c r="M445" s="75" t="n">
        <v>25115.0068</v>
      </c>
      <c r="N445" s="75" t="n">
        <v>244759.45</v>
      </c>
      <c r="O445" s="75" t="n">
        <v>-166308.841</v>
      </c>
      <c r="P445" s="75" t="n">
        <v>1867570.23</v>
      </c>
      <c r="Q445" s="75" t="n">
        <v>-26770.4844</v>
      </c>
      <c r="R445" s="75"/>
      <c r="S445" s="75" t="n">
        <v>50231.4965</v>
      </c>
      <c r="T445" s="75" t="n">
        <v>3428.20843</v>
      </c>
      <c r="U445" s="75" t="n">
        <v>59746.1715</v>
      </c>
      <c r="V445" s="75" t="n">
        <v>2606.01654</v>
      </c>
      <c r="W445" s="75" t="n">
        <v>289476.608</v>
      </c>
      <c r="X445" s="75" t="n">
        <v>-8049.30832</v>
      </c>
      <c r="Y445" s="75"/>
      <c r="Z445" s="75"/>
      <c r="AA445" s="75"/>
      <c r="AB445" s="75"/>
      <c r="AC445" s="75"/>
      <c r="AD445" s="75"/>
      <c r="AE445" s="75"/>
      <c r="AF445" s="75"/>
      <c r="AG445" s="75"/>
      <c r="AH445" s="75"/>
      <c r="AI445" s="75"/>
      <c r="AJ445" s="75"/>
      <c r="AK445" s="75"/>
      <c r="AL445" s="75"/>
      <c r="AM445" s="75"/>
      <c r="AN445" s="75"/>
      <c r="AO445" s="75"/>
      <c r="AP445" s="75"/>
      <c r="AQ445" s="75"/>
      <c r="AR445" s="75"/>
      <c r="AS445" s="75"/>
      <c r="AT445" s="75"/>
      <c r="AU445" s="75"/>
      <c r="AV445" s="75"/>
      <c r="AW445" s="75"/>
      <c r="AX445" s="75"/>
      <c r="AY445" s="75"/>
      <c r="AZ445" s="75"/>
      <c r="BA445" s="75"/>
      <c r="BB445" s="75"/>
      <c r="BC445" s="75"/>
      <c r="BD445" s="75"/>
      <c r="BE445" s="75"/>
      <c r="BF445" s="75"/>
      <c r="BG445" s="75"/>
      <c r="BH445" s="75"/>
      <c r="BI445" s="75"/>
      <c r="BJ445" s="75"/>
      <c r="BK445" s="75"/>
      <c r="BL445" s="75"/>
      <c r="BM445" s="75"/>
      <c r="BN445" s="75"/>
    </row>
    <row r="446" customFormat="false" ht="14.5" hidden="false" customHeight="false" outlineLevel="0" collapsed="false">
      <c r="A446" s="26" t="n">
        <v>140.920000000009</v>
      </c>
      <c r="B446" s="26" t="n">
        <v>11.85574325094</v>
      </c>
      <c r="C446" s="26" t="n">
        <v>1.21372264148981</v>
      </c>
      <c r="E446" s="75" t="n">
        <v>177802.207</v>
      </c>
      <c r="F446" s="75" t="n">
        <v>-122941.282</v>
      </c>
      <c r="G446" s="75" t="n">
        <v>421563.455</v>
      </c>
      <c r="H446" s="75" t="n">
        <v>5122264.12</v>
      </c>
      <c r="I446" s="75" t="n">
        <v>5092121.31</v>
      </c>
      <c r="J446" s="75" t="n">
        <v>-41793.0215</v>
      </c>
      <c r="K446" s="75"/>
      <c r="L446" s="75" t="n">
        <v>118431.202</v>
      </c>
      <c r="M446" s="75" t="n">
        <v>18088.1919</v>
      </c>
      <c r="N446" s="75" t="n">
        <v>244183.04</v>
      </c>
      <c r="O446" s="75" t="n">
        <v>-138860.302</v>
      </c>
      <c r="P446" s="75" t="n">
        <v>1821356.92</v>
      </c>
      <c r="Q446" s="75" t="n">
        <v>-27477.9221</v>
      </c>
      <c r="R446" s="75"/>
      <c r="S446" s="75" t="n">
        <v>47533.3604</v>
      </c>
      <c r="T446" s="75" t="n">
        <v>4017.58119</v>
      </c>
      <c r="U446" s="75" t="n">
        <v>59802.1095</v>
      </c>
      <c r="V446" s="75" t="n">
        <v>-1418.83912</v>
      </c>
      <c r="W446" s="75" t="n">
        <v>279025.337</v>
      </c>
      <c r="X446" s="75" t="n">
        <v>-8020.62952</v>
      </c>
      <c r="Y446" s="75"/>
      <c r="Z446" s="75"/>
      <c r="AA446" s="75"/>
      <c r="AB446" s="75"/>
      <c r="AC446" s="75"/>
      <c r="AD446" s="75"/>
      <c r="AE446" s="75"/>
      <c r="AF446" s="75"/>
      <c r="AG446" s="75"/>
      <c r="AH446" s="75"/>
      <c r="AI446" s="75"/>
      <c r="AJ446" s="75"/>
      <c r="AK446" s="75"/>
      <c r="AL446" s="75"/>
      <c r="AM446" s="75"/>
      <c r="AN446" s="75"/>
      <c r="AO446" s="75"/>
      <c r="AP446" s="75"/>
      <c r="AQ446" s="75"/>
      <c r="AR446" s="75"/>
      <c r="AS446" s="75"/>
      <c r="AT446" s="75"/>
      <c r="AU446" s="75"/>
      <c r="AV446" s="75"/>
      <c r="AW446" s="75"/>
      <c r="AX446" s="75"/>
      <c r="AY446" s="75"/>
      <c r="AZ446" s="75"/>
      <c r="BA446" s="75"/>
      <c r="BB446" s="75"/>
      <c r="BC446" s="75"/>
      <c r="BD446" s="75"/>
      <c r="BE446" s="75"/>
      <c r="BF446" s="75"/>
      <c r="BG446" s="75"/>
      <c r="BH446" s="75"/>
      <c r="BI446" s="75"/>
      <c r="BJ446" s="75"/>
      <c r="BK446" s="75"/>
      <c r="BL446" s="75"/>
      <c r="BM446" s="75"/>
      <c r="BN446" s="75"/>
    </row>
    <row r="447" customFormat="false" ht="14.5" hidden="false" customHeight="false" outlineLevel="0" collapsed="false">
      <c r="A447" s="26" t="n">
        <v>141.120000000009</v>
      </c>
      <c r="B447" s="26" t="n">
        <v>11.8857516289811</v>
      </c>
      <c r="C447" s="26" t="n">
        <v>1.21168769593674</v>
      </c>
      <c r="E447" s="75" t="n">
        <v>152400.227</v>
      </c>
      <c r="F447" s="75" t="n">
        <v>-157874.047</v>
      </c>
      <c r="G447" s="75" t="n">
        <v>411267.335</v>
      </c>
      <c r="H447" s="75" t="n">
        <v>6056104.6</v>
      </c>
      <c r="I447" s="75" t="n">
        <v>4644607.06</v>
      </c>
      <c r="J447" s="75" t="n">
        <v>-38574.9597</v>
      </c>
      <c r="K447" s="75"/>
      <c r="L447" s="75" t="n">
        <v>127935.634</v>
      </c>
      <c r="M447" s="75" t="n">
        <v>6303.05736</v>
      </c>
      <c r="N447" s="75" t="n">
        <v>245741.27</v>
      </c>
      <c r="O447" s="75" t="n">
        <v>-16984.6499</v>
      </c>
      <c r="P447" s="75" t="n">
        <v>1860555.7</v>
      </c>
      <c r="Q447" s="75" t="n">
        <v>-25918.6977</v>
      </c>
      <c r="R447" s="75"/>
      <c r="S447" s="75" t="n">
        <v>44770.5109</v>
      </c>
      <c r="T447" s="75" t="n">
        <v>2519.43683</v>
      </c>
      <c r="U447" s="75" t="n">
        <v>60835.3494</v>
      </c>
      <c r="V447" s="75" t="n">
        <v>3120.96379</v>
      </c>
      <c r="W447" s="75" t="n">
        <v>250473.034</v>
      </c>
      <c r="X447" s="75" t="n">
        <v>-9056.71534</v>
      </c>
      <c r="Y447" s="75"/>
      <c r="Z447" s="75"/>
      <c r="AA447" s="75"/>
      <c r="AB447" s="75"/>
      <c r="AC447" s="75"/>
      <c r="AD447" s="75"/>
      <c r="AE447" s="75"/>
      <c r="AF447" s="75"/>
      <c r="AG447" s="75"/>
      <c r="AH447" s="75"/>
      <c r="AI447" s="75"/>
      <c r="AJ447" s="75"/>
      <c r="AK447" s="75"/>
      <c r="AL447" s="75"/>
      <c r="AM447" s="75"/>
      <c r="AN447" s="75"/>
      <c r="AO447" s="75"/>
      <c r="AP447" s="75"/>
      <c r="AQ447" s="75"/>
      <c r="AR447" s="75"/>
      <c r="AS447" s="75"/>
      <c r="AT447" s="75"/>
      <c r="AU447" s="75"/>
      <c r="AV447" s="75"/>
      <c r="AW447" s="75"/>
      <c r="AX447" s="75"/>
      <c r="AY447" s="75"/>
      <c r="AZ447" s="75"/>
      <c r="BA447" s="75"/>
      <c r="BB447" s="75"/>
      <c r="BC447" s="75"/>
      <c r="BD447" s="75"/>
      <c r="BE447" s="75"/>
      <c r="BF447" s="75"/>
      <c r="BG447" s="75"/>
      <c r="BH447" s="75"/>
      <c r="BI447" s="75"/>
      <c r="BJ447" s="75"/>
      <c r="BK447" s="75"/>
      <c r="BL447" s="75"/>
      <c r="BM447" s="75"/>
      <c r="BN447" s="75"/>
    </row>
    <row r="448" customFormat="false" ht="14.5" hidden="false" customHeight="false" outlineLevel="0" collapsed="false">
      <c r="A448" s="26" t="n">
        <v>141.320000000009</v>
      </c>
      <c r="B448" s="26" t="n">
        <v>11.9461285845305</v>
      </c>
      <c r="C448" s="26" t="n">
        <v>1.20903828752585</v>
      </c>
      <c r="E448" s="75" t="n">
        <v>126123.932</v>
      </c>
      <c r="F448" s="75" t="n">
        <v>-213127.332</v>
      </c>
      <c r="G448" s="75" t="n">
        <v>406558.53</v>
      </c>
      <c r="H448" s="75" t="n">
        <v>7507712.96</v>
      </c>
      <c r="I448" s="75" t="n">
        <v>4177841.95</v>
      </c>
      <c r="J448" s="75" t="n">
        <v>-38540.0426</v>
      </c>
      <c r="K448" s="75"/>
      <c r="L448" s="75" t="n">
        <v>144105.507</v>
      </c>
      <c r="M448" s="75" t="n">
        <v>-10430.4032</v>
      </c>
      <c r="N448" s="75" t="n">
        <v>247691.047</v>
      </c>
      <c r="O448" s="75" t="n">
        <v>160285.879</v>
      </c>
      <c r="P448" s="75" t="n">
        <v>1981355.23</v>
      </c>
      <c r="Q448" s="75" t="n">
        <v>-24835.3083</v>
      </c>
      <c r="R448" s="75"/>
      <c r="S448" s="75" t="n">
        <v>42499.6673</v>
      </c>
      <c r="T448" s="75" t="n">
        <v>23.8386201</v>
      </c>
      <c r="U448" s="75" t="n">
        <v>61840.1513</v>
      </c>
      <c r="V448" s="75" t="n">
        <v>15407.6972</v>
      </c>
      <c r="W448" s="75" t="n">
        <v>242991.442</v>
      </c>
      <c r="X448" s="75" t="n">
        <v>-6995.77501</v>
      </c>
      <c r="Y448" s="75"/>
      <c r="Z448" s="75"/>
      <c r="AA448" s="75"/>
      <c r="AB448" s="75"/>
      <c r="AC448" s="75"/>
      <c r="AD448" s="75"/>
      <c r="AE448" s="75"/>
      <c r="AF448" s="75"/>
      <c r="AG448" s="75"/>
      <c r="AH448" s="75"/>
      <c r="AI448" s="75"/>
      <c r="AJ448" s="75"/>
      <c r="AK448" s="75"/>
      <c r="AL448" s="75"/>
      <c r="AM448" s="75"/>
      <c r="AN448" s="75"/>
      <c r="AO448" s="75"/>
      <c r="AP448" s="75"/>
      <c r="AQ448" s="75"/>
      <c r="AR448" s="75"/>
      <c r="AS448" s="75"/>
      <c r="AT448" s="75"/>
      <c r="AU448" s="75"/>
      <c r="AV448" s="75"/>
      <c r="AW448" s="75"/>
      <c r="AX448" s="75"/>
      <c r="AY448" s="75"/>
      <c r="AZ448" s="75"/>
      <c r="BA448" s="75"/>
      <c r="BB448" s="75"/>
      <c r="BC448" s="75"/>
      <c r="BD448" s="75"/>
      <c r="BE448" s="75"/>
      <c r="BF448" s="75"/>
      <c r="BG448" s="75"/>
      <c r="BH448" s="75"/>
      <c r="BI448" s="75"/>
      <c r="BJ448" s="75"/>
      <c r="BK448" s="75"/>
      <c r="BL448" s="75"/>
      <c r="BM448" s="75"/>
      <c r="BN448" s="75"/>
    </row>
    <row r="449" customFormat="false" ht="14.5" hidden="false" customHeight="false" outlineLevel="0" collapsed="false">
      <c r="A449" s="26" t="n">
        <v>141.520000000009</v>
      </c>
      <c r="B449" s="26" t="n">
        <v>12.0113558188016</v>
      </c>
      <c r="C449" s="26" t="n">
        <v>1.20555886953463</v>
      </c>
      <c r="E449" s="75" t="n">
        <v>95788.8404</v>
      </c>
      <c r="F449" s="75" t="n">
        <v>-257260.765</v>
      </c>
      <c r="G449" s="75" t="n">
        <v>408643.558</v>
      </c>
      <c r="H449" s="75" t="n">
        <v>8649362.4</v>
      </c>
      <c r="I449" s="75" t="n">
        <v>3660407.91</v>
      </c>
      <c r="J449" s="75" t="n">
        <v>-52764.9072</v>
      </c>
      <c r="K449" s="75"/>
      <c r="L449" s="75" t="n">
        <v>153705.181</v>
      </c>
      <c r="M449" s="75" t="n">
        <v>-23177.8331</v>
      </c>
      <c r="N449" s="75" t="n">
        <v>247274.686</v>
      </c>
      <c r="O449" s="75" t="n">
        <v>330117.984</v>
      </c>
      <c r="P449" s="75" t="n">
        <v>2148727.04</v>
      </c>
      <c r="Q449" s="75" t="n">
        <v>-36868.1651</v>
      </c>
      <c r="R449" s="75"/>
      <c r="S449" s="75" t="n">
        <v>48317.0987</v>
      </c>
      <c r="T449" s="75" t="n">
        <v>-3369.06227</v>
      </c>
      <c r="U449" s="75" t="n">
        <v>61540.5478</v>
      </c>
      <c r="V449" s="75" t="n">
        <v>30130.38</v>
      </c>
      <c r="W449" s="75" t="n">
        <v>265074.826</v>
      </c>
      <c r="X449" s="75" t="n">
        <v>-12672.7233</v>
      </c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</row>
    <row r="450" customFormat="false" ht="14.5" hidden="false" customHeight="false" outlineLevel="0" collapsed="false">
      <c r="A450" s="26" t="n">
        <v>141.72000000001</v>
      </c>
      <c r="B450" s="26" t="n">
        <v>12.0531657905208</v>
      </c>
      <c r="C450" s="26" t="n">
        <v>1.20189404813048</v>
      </c>
      <c r="E450" s="75" t="n">
        <v>61883.3749</v>
      </c>
      <c r="F450" s="75" t="n">
        <v>-278506.701</v>
      </c>
      <c r="G450" s="75" t="n">
        <v>415240.261</v>
      </c>
      <c r="H450" s="75" t="n">
        <v>9300243.32</v>
      </c>
      <c r="I450" s="75" t="n">
        <v>3085378.99</v>
      </c>
      <c r="J450" s="75" t="n">
        <v>-52219.2262</v>
      </c>
      <c r="K450" s="75"/>
      <c r="L450" s="75" t="n">
        <v>157891.524</v>
      </c>
      <c r="M450" s="75" t="n">
        <v>-33758.9796</v>
      </c>
      <c r="N450" s="75" t="n">
        <v>248471.446</v>
      </c>
      <c r="O450" s="75" t="n">
        <v>458871.186</v>
      </c>
      <c r="P450" s="75" t="n">
        <v>2294961.12</v>
      </c>
      <c r="Q450" s="75" t="n">
        <v>-34427.6498</v>
      </c>
      <c r="R450" s="75"/>
      <c r="S450" s="75" t="n">
        <v>54810.3127</v>
      </c>
      <c r="T450" s="75" t="n">
        <v>-5704.50076</v>
      </c>
      <c r="U450" s="75" t="n">
        <v>62231.588</v>
      </c>
      <c r="V450" s="75" t="n">
        <v>38920.8435</v>
      </c>
      <c r="W450" s="75" t="n">
        <v>294515.137</v>
      </c>
      <c r="X450" s="75" t="n">
        <v>-10233.8469</v>
      </c>
      <c r="Y450" s="75"/>
      <c r="Z450" s="75"/>
      <c r="AA450" s="75"/>
      <c r="AB450" s="75"/>
      <c r="AC450" s="75"/>
      <c r="AD450" s="75"/>
      <c r="AE450" s="75"/>
      <c r="AF450" s="75"/>
      <c r="AG450" s="75"/>
      <c r="AH450" s="75"/>
      <c r="AI450" s="75"/>
      <c r="AJ450" s="75"/>
      <c r="AK450" s="75"/>
      <c r="AL450" s="75"/>
      <c r="AM450" s="75"/>
      <c r="AN450" s="75"/>
      <c r="AO450" s="75"/>
      <c r="AP450" s="75"/>
      <c r="AQ450" s="75"/>
      <c r="AR450" s="75"/>
      <c r="AS450" s="75"/>
      <c r="AT450" s="75"/>
      <c r="AU450" s="75"/>
      <c r="AV450" s="75"/>
      <c r="AW450" s="75"/>
      <c r="AX450" s="75"/>
      <c r="AY450" s="75"/>
      <c r="AZ450" s="75"/>
      <c r="BA450" s="75"/>
      <c r="BB450" s="75"/>
      <c r="BC450" s="75"/>
      <c r="BD450" s="75"/>
      <c r="BE450" s="75"/>
      <c r="BF450" s="75"/>
      <c r="BG450" s="75"/>
      <c r="BH450" s="75"/>
      <c r="BI450" s="75"/>
      <c r="BJ450" s="75"/>
      <c r="BK450" s="75"/>
      <c r="BL450" s="75"/>
      <c r="BM450" s="75"/>
      <c r="BN450" s="75"/>
    </row>
    <row r="451" customFormat="false" ht="14.5" hidden="false" customHeight="false" outlineLevel="0" collapsed="false">
      <c r="A451" s="26" t="n">
        <v>141.92000000001</v>
      </c>
      <c r="B451" s="26" t="n">
        <v>12.0755125769254</v>
      </c>
      <c r="C451" s="26" t="n">
        <v>1.1993833241539</v>
      </c>
      <c r="E451" s="75" t="n">
        <v>29029.2949</v>
      </c>
      <c r="F451" s="75" t="n">
        <v>-290689.818</v>
      </c>
      <c r="G451" s="75" t="n">
        <v>435855.524</v>
      </c>
      <c r="H451" s="75" t="n">
        <v>9524503.53</v>
      </c>
      <c r="I451" s="75" t="n">
        <v>2432940.64</v>
      </c>
      <c r="J451" s="75" t="n">
        <v>-53996.907</v>
      </c>
      <c r="K451" s="75"/>
      <c r="L451" s="75" t="n">
        <v>156292.74</v>
      </c>
      <c r="M451" s="75" t="n">
        <v>-42040.6856</v>
      </c>
      <c r="N451" s="75" t="n">
        <v>251349.474</v>
      </c>
      <c r="O451" s="75" t="n">
        <v>565438.223</v>
      </c>
      <c r="P451" s="75" t="n">
        <v>2376803.52</v>
      </c>
      <c r="Q451" s="75" t="n">
        <v>-32526.6168</v>
      </c>
      <c r="R451" s="75"/>
      <c r="S451" s="75" t="n">
        <v>60293.3434</v>
      </c>
      <c r="T451" s="75" t="n">
        <v>-8042.30043</v>
      </c>
      <c r="U451" s="75" t="n">
        <v>61950.977</v>
      </c>
      <c r="V451" s="75" t="n">
        <v>53429.018</v>
      </c>
      <c r="W451" s="75" t="n">
        <v>343957.737</v>
      </c>
      <c r="X451" s="75" t="n">
        <v>-10870.5026</v>
      </c>
      <c r="Y451" s="75"/>
      <c r="Z451" s="75"/>
      <c r="AA451" s="75"/>
      <c r="AB451" s="75"/>
      <c r="AC451" s="75"/>
      <c r="AD451" s="75"/>
      <c r="AE451" s="75"/>
      <c r="AF451" s="75"/>
      <c r="AG451" s="75"/>
      <c r="AH451" s="75"/>
      <c r="AI451" s="75"/>
      <c r="AJ451" s="75"/>
      <c r="AK451" s="75"/>
      <c r="AL451" s="75"/>
      <c r="AM451" s="75"/>
      <c r="AN451" s="75"/>
      <c r="AO451" s="75"/>
      <c r="AP451" s="75"/>
      <c r="AQ451" s="75"/>
      <c r="AR451" s="75"/>
      <c r="AS451" s="75"/>
      <c r="AT451" s="75"/>
      <c r="AU451" s="75"/>
      <c r="AV451" s="75"/>
      <c r="AW451" s="75"/>
      <c r="AX451" s="75"/>
      <c r="AY451" s="75"/>
      <c r="AZ451" s="75"/>
      <c r="BA451" s="75"/>
      <c r="BB451" s="75"/>
      <c r="BC451" s="75"/>
      <c r="BD451" s="75"/>
      <c r="BE451" s="75"/>
      <c r="BF451" s="75"/>
      <c r="BG451" s="75"/>
      <c r="BH451" s="75"/>
      <c r="BI451" s="75"/>
      <c r="BJ451" s="75"/>
      <c r="BK451" s="75"/>
      <c r="BL451" s="75"/>
      <c r="BM451" s="75"/>
      <c r="BN451" s="75"/>
    </row>
    <row r="452" customFormat="false" ht="14.5" hidden="false" customHeight="false" outlineLevel="0" collapsed="false">
      <c r="A452" s="26" t="n">
        <v>142.12000000001</v>
      </c>
      <c r="B452" s="26" t="n">
        <v>12.1098891851966</v>
      </c>
      <c r="C452" s="26" t="n">
        <v>1.19817335761172</v>
      </c>
      <c r="E452" s="75" t="n">
        <v>8353.8104</v>
      </c>
      <c r="F452" s="75" t="n">
        <v>-312341.121</v>
      </c>
      <c r="G452" s="75" t="n">
        <v>466954.448</v>
      </c>
      <c r="H452" s="75" t="n">
        <v>10030342.8</v>
      </c>
      <c r="I452" s="75" t="n">
        <v>2036760.95</v>
      </c>
      <c r="J452" s="75" t="n">
        <v>-55177.8429</v>
      </c>
      <c r="K452" s="75"/>
      <c r="L452" s="75" t="n">
        <v>162897.092</v>
      </c>
      <c r="M452" s="75" t="n">
        <v>-51226.6431</v>
      </c>
      <c r="N452" s="75" t="n">
        <v>259184.615</v>
      </c>
      <c r="O452" s="75" t="n">
        <v>660516.99</v>
      </c>
      <c r="P452" s="75" t="n">
        <v>2433171.24</v>
      </c>
      <c r="Q452" s="75" t="n">
        <v>-32420.7593</v>
      </c>
      <c r="R452" s="75"/>
      <c r="S452" s="75" t="n">
        <v>59738.8486</v>
      </c>
      <c r="T452" s="75" t="n">
        <v>-9183.33494</v>
      </c>
      <c r="U452" s="75" t="n">
        <v>63418.4406</v>
      </c>
      <c r="V452" s="75" t="n">
        <v>60456.6782</v>
      </c>
      <c r="W452" s="75" t="n">
        <v>350285.777</v>
      </c>
      <c r="X452" s="75" t="n">
        <v>-10797.9761</v>
      </c>
      <c r="Y452" s="75"/>
      <c r="Z452" s="75"/>
      <c r="AA452" s="75"/>
      <c r="AB452" s="75"/>
      <c r="AC452" s="75"/>
      <c r="AD452" s="75"/>
      <c r="AE452" s="75"/>
      <c r="AF452" s="75"/>
      <c r="AG452" s="75"/>
      <c r="AH452" s="75"/>
      <c r="AI452" s="75"/>
      <c r="AJ452" s="75"/>
      <c r="AK452" s="75"/>
      <c r="AL452" s="75"/>
      <c r="AM452" s="75"/>
      <c r="AN452" s="75"/>
      <c r="AO452" s="75"/>
      <c r="AP452" s="75"/>
      <c r="AQ452" s="75"/>
      <c r="AR452" s="75"/>
      <c r="AS452" s="75"/>
      <c r="AT452" s="75"/>
      <c r="AU452" s="75"/>
      <c r="AV452" s="75"/>
      <c r="AW452" s="75"/>
      <c r="AX452" s="75"/>
      <c r="AY452" s="75"/>
      <c r="AZ452" s="75"/>
      <c r="BA452" s="75"/>
      <c r="BB452" s="75"/>
      <c r="BC452" s="75"/>
      <c r="BD452" s="75"/>
      <c r="BE452" s="75"/>
      <c r="BF452" s="75"/>
      <c r="BG452" s="75"/>
      <c r="BH452" s="75"/>
      <c r="BI452" s="75"/>
      <c r="BJ452" s="75"/>
      <c r="BK452" s="75"/>
      <c r="BL452" s="75"/>
      <c r="BM452" s="75"/>
      <c r="BN452" s="75"/>
    </row>
    <row r="453" customFormat="false" ht="14.5" hidden="false" customHeight="false" outlineLevel="0" collapsed="false">
      <c r="A453" s="26" t="n">
        <v>142.32000000001</v>
      </c>
      <c r="B453" s="26" t="n">
        <v>12.133469836213</v>
      </c>
      <c r="C453" s="26" t="n">
        <v>1.19698676774758</v>
      </c>
      <c r="E453" s="75" t="n">
        <v>-363.633204</v>
      </c>
      <c r="F453" s="75" t="n">
        <v>-344240.174</v>
      </c>
      <c r="G453" s="75" t="n">
        <v>506535.428</v>
      </c>
      <c r="H453" s="75" t="n">
        <v>10719599.2</v>
      </c>
      <c r="I453" s="75" t="n">
        <v>1933678.37</v>
      </c>
      <c r="J453" s="75" t="n">
        <v>-68775.9699</v>
      </c>
      <c r="K453" s="75"/>
      <c r="L453" s="75" t="n">
        <v>167485.43</v>
      </c>
      <c r="M453" s="75" t="n">
        <v>-54543.9044</v>
      </c>
      <c r="N453" s="75" t="n">
        <v>269860.558</v>
      </c>
      <c r="O453" s="75" t="n">
        <v>694267.304</v>
      </c>
      <c r="P453" s="75" t="n">
        <v>2421492.25</v>
      </c>
      <c r="Q453" s="75" t="n">
        <v>-39892.5474</v>
      </c>
      <c r="R453" s="75"/>
      <c r="S453" s="75" t="n">
        <v>61277.5628</v>
      </c>
      <c r="T453" s="75" t="n">
        <v>-10366.2219</v>
      </c>
      <c r="U453" s="75" t="n">
        <v>65147.7624</v>
      </c>
      <c r="V453" s="75" t="n">
        <v>67643.3376</v>
      </c>
      <c r="W453" s="75" t="n">
        <v>361759.96</v>
      </c>
      <c r="X453" s="75" t="n">
        <v>-10916.4193</v>
      </c>
      <c r="Y453" s="75"/>
      <c r="Z453" s="75"/>
      <c r="AA453" s="75"/>
      <c r="AB453" s="75"/>
      <c r="AC453" s="75"/>
      <c r="AD453" s="75"/>
      <c r="AE453" s="75"/>
      <c r="AF453" s="75"/>
      <c r="AG453" s="75"/>
      <c r="AH453" s="75"/>
      <c r="AI453" s="75"/>
      <c r="AJ453" s="75"/>
      <c r="AK453" s="75"/>
      <c r="AL453" s="75"/>
      <c r="AM453" s="75"/>
      <c r="AN453" s="75"/>
      <c r="AO453" s="75"/>
      <c r="AP453" s="75"/>
      <c r="AQ453" s="75"/>
      <c r="AR453" s="75"/>
      <c r="AS453" s="75"/>
      <c r="AT453" s="75"/>
      <c r="AU453" s="75"/>
      <c r="AV453" s="75"/>
      <c r="AW453" s="75"/>
      <c r="AX453" s="75"/>
      <c r="AY453" s="75"/>
      <c r="AZ453" s="75"/>
      <c r="BA453" s="75"/>
      <c r="BB453" s="75"/>
      <c r="BC453" s="75"/>
      <c r="BD453" s="75"/>
      <c r="BE453" s="75"/>
      <c r="BF453" s="75"/>
      <c r="BG453" s="75"/>
      <c r="BH453" s="75"/>
      <c r="BI453" s="75"/>
      <c r="BJ453" s="75"/>
      <c r="BK453" s="75"/>
      <c r="BL453" s="75"/>
      <c r="BM453" s="75"/>
      <c r="BN453" s="75"/>
    </row>
    <row r="454" customFormat="false" ht="14.5" hidden="false" customHeight="false" outlineLevel="0" collapsed="false">
      <c r="A454" s="26" t="n">
        <v>142.52000000001</v>
      </c>
      <c r="B454" s="26" t="n">
        <v>12.1386052569307</v>
      </c>
      <c r="C454" s="26" t="n">
        <v>1.19613802244734</v>
      </c>
      <c r="E454" s="75" t="n">
        <v>-20550.0994</v>
      </c>
      <c r="F454" s="75" t="n">
        <v>-333626.506</v>
      </c>
      <c r="G454" s="75" t="n">
        <v>537705.468</v>
      </c>
      <c r="H454" s="75" t="n">
        <v>10607492.4</v>
      </c>
      <c r="I454" s="75" t="n">
        <v>1512132.06</v>
      </c>
      <c r="J454" s="75" t="n">
        <v>-65406.8925</v>
      </c>
      <c r="K454" s="75"/>
      <c r="L454" s="75" t="n">
        <v>169985.413</v>
      </c>
      <c r="M454" s="75" t="n">
        <v>-60417.9116</v>
      </c>
      <c r="N454" s="75" t="n">
        <v>276479.413</v>
      </c>
      <c r="O454" s="75" t="n">
        <v>767139.736</v>
      </c>
      <c r="P454" s="75" t="n">
        <v>2514192.4</v>
      </c>
      <c r="Q454" s="75" t="n">
        <v>-39693.9189</v>
      </c>
      <c r="R454" s="75"/>
      <c r="S454" s="75" t="n">
        <v>60233.3409</v>
      </c>
      <c r="T454" s="75" t="n">
        <v>-10492.7063</v>
      </c>
      <c r="U454" s="75" t="n">
        <v>66595.9252</v>
      </c>
      <c r="V454" s="75" t="n">
        <v>65703.3583</v>
      </c>
      <c r="W454" s="75" t="n">
        <v>345360.482</v>
      </c>
      <c r="X454" s="75" t="n">
        <v>-12340.7286</v>
      </c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</row>
    <row r="455" customFormat="false" ht="14.5" hidden="false" customHeight="false" outlineLevel="0" collapsed="false">
      <c r="A455" s="26" t="n">
        <v>142.72000000001</v>
      </c>
      <c r="B455" s="26" t="n">
        <v>12.1601436953794</v>
      </c>
      <c r="C455" s="26" t="n">
        <v>1.19557172242179</v>
      </c>
      <c r="E455" s="75" t="n">
        <v>-23167.774</v>
      </c>
      <c r="F455" s="75" t="n">
        <v>-324860.179</v>
      </c>
      <c r="G455" s="75" t="n">
        <v>582005.033</v>
      </c>
      <c r="H455" s="75" t="n">
        <v>10226360.2</v>
      </c>
      <c r="I455" s="75" t="n">
        <v>1310480.28</v>
      </c>
      <c r="J455" s="75" t="n">
        <v>-67355.9379</v>
      </c>
      <c r="K455" s="75"/>
      <c r="L455" s="75" t="n">
        <v>158460.616</v>
      </c>
      <c r="M455" s="75" t="n">
        <v>-59607.2828</v>
      </c>
      <c r="N455" s="75" t="n">
        <v>285306.357</v>
      </c>
      <c r="O455" s="75" t="n">
        <v>831985.567</v>
      </c>
      <c r="P455" s="75" t="n">
        <v>2494025.43</v>
      </c>
      <c r="Q455" s="75" t="n">
        <v>-35326.4517</v>
      </c>
      <c r="R455" s="75"/>
      <c r="S455" s="75" t="n">
        <v>64271.3339</v>
      </c>
      <c r="T455" s="75" t="n">
        <v>-13872.5408</v>
      </c>
      <c r="U455" s="75" t="n">
        <v>68271.6336</v>
      </c>
      <c r="V455" s="75" t="n">
        <v>83183.1221</v>
      </c>
      <c r="W455" s="75" t="n">
        <v>366054.204</v>
      </c>
      <c r="X455" s="75" t="n">
        <v>-10358.6288</v>
      </c>
      <c r="Y455" s="75"/>
      <c r="Z455" s="75"/>
      <c r="AA455" s="75"/>
      <c r="AB455" s="75"/>
      <c r="AC455" s="75"/>
      <c r="AD455" s="75"/>
      <c r="AE455" s="75"/>
      <c r="AF455" s="75"/>
      <c r="AG455" s="75"/>
      <c r="AH455" s="75"/>
      <c r="AI455" s="75"/>
      <c r="AJ455" s="75"/>
      <c r="AK455" s="75"/>
      <c r="AL455" s="75"/>
      <c r="AM455" s="75"/>
      <c r="AN455" s="75"/>
      <c r="AO455" s="75"/>
      <c r="AP455" s="75"/>
      <c r="AQ455" s="75"/>
      <c r="AR455" s="75"/>
      <c r="AS455" s="75"/>
      <c r="AT455" s="75"/>
      <c r="AU455" s="75"/>
      <c r="AV455" s="75"/>
      <c r="AW455" s="75"/>
      <c r="AX455" s="75"/>
      <c r="AY455" s="75"/>
      <c r="AZ455" s="75"/>
      <c r="BA455" s="75"/>
      <c r="BB455" s="75"/>
      <c r="BC455" s="75"/>
      <c r="BD455" s="75"/>
      <c r="BE455" s="75"/>
      <c r="BF455" s="75"/>
      <c r="BG455" s="75"/>
      <c r="BH455" s="75"/>
      <c r="BI455" s="75"/>
      <c r="BJ455" s="75"/>
      <c r="BK455" s="75"/>
      <c r="BL455" s="75"/>
      <c r="BM455" s="75"/>
      <c r="BN455" s="75"/>
    </row>
    <row r="456" customFormat="false" ht="14.5" hidden="false" customHeight="false" outlineLevel="0" collapsed="false">
      <c r="A456" s="26" t="n">
        <v>142.92000000001</v>
      </c>
      <c r="B456" s="26" t="n">
        <v>12.2010504946275</v>
      </c>
      <c r="C456" s="26" t="n">
        <v>1.19421527348971</v>
      </c>
      <c r="E456" s="75" t="n">
        <v>-27557.1216</v>
      </c>
      <c r="F456" s="75" t="n">
        <v>-290863.726</v>
      </c>
      <c r="G456" s="75" t="n">
        <v>620961.338</v>
      </c>
      <c r="H456" s="75" t="n">
        <v>9396536.67</v>
      </c>
      <c r="I456" s="75" t="n">
        <v>1124119.46</v>
      </c>
      <c r="J456" s="75" t="n">
        <v>-59433.2909</v>
      </c>
      <c r="K456" s="75"/>
      <c r="L456" s="75" t="n">
        <v>146541.696</v>
      </c>
      <c r="M456" s="75" t="n">
        <v>-55209.8106</v>
      </c>
      <c r="N456" s="75" t="n">
        <v>291114.673</v>
      </c>
      <c r="O456" s="75" t="n">
        <v>781881.744</v>
      </c>
      <c r="P456" s="75" t="n">
        <v>2434924.57</v>
      </c>
      <c r="Q456" s="75" t="n">
        <v>-35106.1591</v>
      </c>
      <c r="R456" s="75"/>
      <c r="S456" s="75" t="n">
        <v>65568.5499</v>
      </c>
      <c r="T456" s="75" t="n">
        <v>-12946.2685</v>
      </c>
      <c r="U456" s="75" t="n">
        <v>68524.5418</v>
      </c>
      <c r="V456" s="75" t="n">
        <v>79875.4152</v>
      </c>
      <c r="W456" s="75" t="n">
        <v>370993.56</v>
      </c>
      <c r="X456" s="75" t="n">
        <v>-10817.139</v>
      </c>
      <c r="Y456" s="75"/>
      <c r="Z456" s="75"/>
      <c r="AA456" s="75"/>
      <c r="AB456" s="75"/>
      <c r="AC456" s="75"/>
      <c r="AD456" s="75"/>
      <c r="AE456" s="75"/>
      <c r="AF456" s="75"/>
      <c r="AG456" s="75"/>
      <c r="AH456" s="75"/>
      <c r="AI456" s="75"/>
      <c r="AJ456" s="75"/>
      <c r="AK456" s="75"/>
      <c r="AL456" s="75"/>
      <c r="AM456" s="75"/>
      <c r="AN456" s="75"/>
      <c r="AO456" s="75"/>
      <c r="AP456" s="75"/>
      <c r="AQ456" s="75"/>
      <c r="AR456" s="75"/>
      <c r="AS456" s="75"/>
      <c r="AT456" s="75"/>
      <c r="AU456" s="75"/>
      <c r="AV456" s="75"/>
      <c r="AW456" s="75"/>
      <c r="AX456" s="75"/>
      <c r="AY456" s="75"/>
      <c r="AZ456" s="75"/>
      <c r="BA456" s="75"/>
      <c r="BB456" s="75"/>
      <c r="BC456" s="75"/>
      <c r="BD456" s="75"/>
      <c r="BE456" s="75"/>
      <c r="BF456" s="75"/>
      <c r="BG456" s="75"/>
      <c r="BH456" s="75"/>
      <c r="BI456" s="75"/>
      <c r="BJ456" s="75"/>
      <c r="BK456" s="75"/>
      <c r="BL456" s="75"/>
      <c r="BM456" s="75"/>
      <c r="BN456" s="75"/>
    </row>
    <row r="457" customFormat="false" ht="14.5" hidden="false" customHeight="false" outlineLevel="0" collapsed="false">
      <c r="A457" s="26" t="n">
        <v>143.12000000001</v>
      </c>
      <c r="B457" s="26" t="n">
        <v>12.2371733827653</v>
      </c>
      <c r="C457" s="26" t="n">
        <v>1.19207552249675</v>
      </c>
      <c r="E457" s="75" t="n">
        <v>-2223.58262</v>
      </c>
      <c r="F457" s="75" t="n">
        <v>-289810.613</v>
      </c>
      <c r="G457" s="75" t="n">
        <v>657483.653</v>
      </c>
      <c r="H457" s="75" t="n">
        <v>9101945.82</v>
      </c>
      <c r="I457" s="75" t="n">
        <v>1622368.3</v>
      </c>
      <c r="J457" s="75" t="n">
        <v>-53229.2907</v>
      </c>
      <c r="K457" s="75"/>
      <c r="L457" s="75" t="n">
        <v>136854.724</v>
      </c>
      <c r="M457" s="75" t="n">
        <v>-43832.1271</v>
      </c>
      <c r="N457" s="75" t="n">
        <v>300733.585</v>
      </c>
      <c r="O457" s="75" t="n">
        <v>634857.529</v>
      </c>
      <c r="P457" s="75" t="n">
        <v>2234614.1</v>
      </c>
      <c r="Q457" s="75" t="n">
        <v>-27355.7071</v>
      </c>
      <c r="R457" s="75"/>
      <c r="S457" s="75" t="n">
        <v>62045.5614</v>
      </c>
      <c r="T457" s="75" t="n">
        <v>-10887.0496</v>
      </c>
      <c r="U457" s="75" t="n">
        <v>69742.7385</v>
      </c>
      <c r="V457" s="75" t="n">
        <v>71310.782</v>
      </c>
      <c r="W457" s="75" t="n">
        <v>358081.338</v>
      </c>
      <c r="X457" s="75" t="n">
        <v>-6617.35299</v>
      </c>
      <c r="Y457" s="75"/>
      <c r="Z457" s="75"/>
      <c r="AA457" s="75"/>
      <c r="AB457" s="75"/>
      <c r="AC457" s="75"/>
      <c r="AD457" s="75"/>
      <c r="AE457" s="75"/>
      <c r="AF457" s="75"/>
      <c r="AG457" s="75"/>
      <c r="AH457" s="75"/>
      <c r="AI457" s="75"/>
      <c r="AJ457" s="75"/>
      <c r="AK457" s="75"/>
      <c r="AL457" s="75"/>
      <c r="AM457" s="75"/>
      <c r="AN457" s="75"/>
      <c r="AO457" s="75"/>
      <c r="AP457" s="75"/>
      <c r="AQ457" s="75"/>
      <c r="AR457" s="75"/>
      <c r="AS457" s="75"/>
      <c r="AT457" s="75"/>
      <c r="AU457" s="75"/>
      <c r="AV457" s="75"/>
      <c r="AW457" s="75"/>
      <c r="AX457" s="75"/>
      <c r="AY457" s="75"/>
      <c r="AZ457" s="75"/>
      <c r="BA457" s="75"/>
      <c r="BB457" s="75"/>
      <c r="BC457" s="75"/>
      <c r="BD457" s="75"/>
      <c r="BE457" s="75"/>
      <c r="BF457" s="75"/>
      <c r="BG457" s="75"/>
      <c r="BH457" s="75"/>
      <c r="BI457" s="75"/>
      <c r="BJ457" s="75"/>
      <c r="BK457" s="75"/>
      <c r="BL457" s="75"/>
      <c r="BM457" s="75"/>
      <c r="BN457" s="75"/>
    </row>
    <row r="458" customFormat="false" ht="14.5" hidden="false" customHeight="false" outlineLevel="0" collapsed="false">
      <c r="A458" s="26" t="n">
        <v>143.32000000001</v>
      </c>
      <c r="B458" s="26" t="n">
        <v>12.2866437047125</v>
      </c>
      <c r="C458" s="26" t="n">
        <v>1.18987331910412</v>
      </c>
      <c r="E458" s="75" t="n">
        <v>39034.7971</v>
      </c>
      <c r="F458" s="75" t="n">
        <v>-311207.367</v>
      </c>
      <c r="G458" s="75" t="n">
        <v>699785.735</v>
      </c>
      <c r="H458" s="75" t="n">
        <v>9411984.32</v>
      </c>
      <c r="I458" s="75" t="n">
        <v>2484013.97</v>
      </c>
      <c r="J458" s="75" t="n">
        <v>-62732.3438</v>
      </c>
      <c r="K458" s="75"/>
      <c r="L458" s="75" t="n">
        <v>139348.549</v>
      </c>
      <c r="M458" s="75" t="n">
        <v>-33399.6404</v>
      </c>
      <c r="N458" s="75" t="n">
        <v>314248.74</v>
      </c>
      <c r="O458" s="75" t="n">
        <v>444671.169</v>
      </c>
      <c r="P458" s="75" t="n">
        <v>2092798.69</v>
      </c>
      <c r="Q458" s="75" t="n">
        <v>-33108.5299</v>
      </c>
      <c r="R458" s="75"/>
      <c r="S458" s="75" t="n">
        <v>55382.8381</v>
      </c>
      <c r="T458" s="75" t="n">
        <v>-5311.04112</v>
      </c>
      <c r="U458" s="75" t="n">
        <v>72025.0518</v>
      </c>
      <c r="V458" s="75" t="n">
        <v>45923.045</v>
      </c>
      <c r="W458" s="75" t="n">
        <v>336342.348</v>
      </c>
      <c r="X458" s="75" t="n">
        <v>-9407.90218</v>
      </c>
      <c r="Y458" s="75"/>
      <c r="Z458" s="75"/>
      <c r="AA458" s="75"/>
      <c r="AB458" s="75"/>
      <c r="AC458" s="75"/>
      <c r="AD458" s="75"/>
      <c r="AE458" s="75"/>
      <c r="AF458" s="75"/>
      <c r="AG458" s="75"/>
      <c r="AH458" s="75"/>
      <c r="AI458" s="75"/>
      <c r="AJ458" s="75"/>
      <c r="AK458" s="75"/>
      <c r="AL458" s="75"/>
      <c r="AM458" s="75"/>
      <c r="AN458" s="75"/>
      <c r="AO458" s="75"/>
      <c r="AP458" s="75"/>
      <c r="AQ458" s="75"/>
      <c r="AR458" s="75"/>
      <c r="AS458" s="75"/>
      <c r="AT458" s="75"/>
      <c r="AU458" s="75"/>
      <c r="AV458" s="75"/>
      <c r="AW458" s="75"/>
      <c r="AX458" s="75"/>
      <c r="AY458" s="75"/>
      <c r="AZ458" s="75"/>
      <c r="BA458" s="75"/>
      <c r="BB458" s="75"/>
      <c r="BC458" s="75"/>
      <c r="BD458" s="75"/>
      <c r="BE458" s="75"/>
      <c r="BF458" s="75"/>
      <c r="BG458" s="75"/>
      <c r="BH458" s="75"/>
      <c r="BI458" s="75"/>
      <c r="BJ458" s="75"/>
      <c r="BK458" s="75"/>
      <c r="BL458" s="75"/>
      <c r="BM458" s="75"/>
      <c r="BN458" s="75"/>
    </row>
    <row r="459" customFormat="false" ht="14.5" hidden="false" customHeight="false" outlineLevel="0" collapsed="false">
      <c r="A459" s="26" t="n">
        <v>143.52000000001</v>
      </c>
      <c r="B459" s="26" t="n">
        <v>12.3186428246127</v>
      </c>
      <c r="C459" s="26" t="n">
        <v>1.18715504116626</v>
      </c>
      <c r="E459" s="75" t="n">
        <v>64785.6773</v>
      </c>
      <c r="F459" s="75" t="n">
        <v>-266791.105</v>
      </c>
      <c r="G459" s="75" t="n">
        <v>720776.004</v>
      </c>
      <c r="H459" s="75" t="n">
        <v>8554901.87</v>
      </c>
      <c r="I459" s="75" t="n">
        <v>3029824.43</v>
      </c>
      <c r="J459" s="75" t="n">
        <v>-54070.91</v>
      </c>
      <c r="K459" s="75"/>
      <c r="L459" s="75" t="n">
        <v>143096.316</v>
      </c>
      <c r="M459" s="75" t="n">
        <v>-24146.6424</v>
      </c>
      <c r="N459" s="75" t="n">
        <v>322178.483</v>
      </c>
      <c r="O459" s="75" t="n">
        <v>375670.424</v>
      </c>
      <c r="P459" s="75" t="n">
        <v>2132089.38</v>
      </c>
      <c r="Q459" s="75" t="n">
        <v>-31490.6812</v>
      </c>
      <c r="R459" s="75"/>
      <c r="S459" s="75" t="n">
        <v>52548.5272</v>
      </c>
      <c r="T459" s="75" t="n">
        <v>-4481.54759</v>
      </c>
      <c r="U459" s="75" t="n">
        <v>74950.5171</v>
      </c>
      <c r="V459" s="75" t="n">
        <v>40003.8651</v>
      </c>
      <c r="W459" s="75" t="n">
        <v>295711.321</v>
      </c>
      <c r="X459" s="75" t="n">
        <v>-9234.20645</v>
      </c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</row>
    <row r="460" customFormat="false" ht="14.5" hidden="false" customHeight="false" outlineLevel="0" collapsed="false">
      <c r="A460" s="26" t="n">
        <v>143.720000000011</v>
      </c>
      <c r="B460" s="26" t="n">
        <v>12.348507963205</v>
      </c>
      <c r="C460" s="26" t="n">
        <v>1.1773215556045</v>
      </c>
      <c r="E460" s="75" t="n">
        <v>78764.9517</v>
      </c>
      <c r="F460" s="75" t="n">
        <v>-219060.575</v>
      </c>
      <c r="G460" s="75" t="n">
        <v>742473.597</v>
      </c>
      <c r="H460" s="75" t="n">
        <v>7501538.9</v>
      </c>
      <c r="I460" s="75" t="n">
        <v>3090385.87</v>
      </c>
      <c r="J460" s="75" t="n">
        <v>-42702.7715</v>
      </c>
      <c r="K460" s="75"/>
      <c r="L460" s="75" t="n">
        <v>134181.26</v>
      </c>
      <c r="M460" s="75" t="n">
        <v>-19669.7318</v>
      </c>
      <c r="N460" s="75" t="n">
        <v>327175.213</v>
      </c>
      <c r="O460" s="75" t="n">
        <v>338746.333</v>
      </c>
      <c r="P460" s="75" t="n">
        <v>2149577.73</v>
      </c>
      <c r="Q460" s="75" t="n">
        <v>-29593.2884</v>
      </c>
      <c r="R460" s="75"/>
      <c r="S460" s="75" t="n">
        <v>56900.5616</v>
      </c>
      <c r="T460" s="75" t="n">
        <v>-4170.40687</v>
      </c>
      <c r="U460" s="75" t="n">
        <v>75568.6683</v>
      </c>
      <c r="V460" s="75" t="n">
        <v>39262.9897</v>
      </c>
      <c r="W460" s="75" t="n">
        <v>329292.013</v>
      </c>
      <c r="X460" s="75" t="n">
        <v>-8922.89669</v>
      </c>
      <c r="Y460" s="75"/>
      <c r="Z460" s="75"/>
      <c r="AA460" s="75"/>
      <c r="AB460" s="75"/>
      <c r="AC460" s="75"/>
      <c r="AD460" s="75"/>
      <c r="AE460" s="75"/>
      <c r="AF460" s="75"/>
      <c r="AG460" s="75"/>
      <c r="AH460" s="75"/>
      <c r="AI460" s="75"/>
      <c r="AJ460" s="75"/>
      <c r="AK460" s="75"/>
      <c r="AL460" s="75"/>
      <c r="AM460" s="75"/>
      <c r="AN460" s="75"/>
      <c r="AO460" s="75"/>
      <c r="AP460" s="75"/>
      <c r="AQ460" s="75"/>
      <c r="AR460" s="75"/>
      <c r="AS460" s="75"/>
      <c r="AT460" s="75"/>
      <c r="AU460" s="75"/>
      <c r="AV460" s="75"/>
      <c r="AW460" s="75"/>
      <c r="AX460" s="75"/>
      <c r="AY460" s="75"/>
      <c r="AZ460" s="75"/>
      <c r="BA460" s="75"/>
      <c r="BB460" s="75"/>
      <c r="BC460" s="75"/>
      <c r="BD460" s="75"/>
      <c r="BE460" s="75"/>
      <c r="BF460" s="75"/>
      <c r="BG460" s="75"/>
      <c r="BH460" s="75"/>
      <c r="BI460" s="75"/>
      <c r="BJ460" s="75"/>
      <c r="BK460" s="75"/>
      <c r="BL460" s="75"/>
      <c r="BM460" s="75"/>
      <c r="BN460" s="75"/>
    </row>
    <row r="461" customFormat="false" ht="14.5" hidden="false" customHeight="false" outlineLevel="0" collapsed="false">
      <c r="A461" s="26" t="n">
        <v>143.920000000011</v>
      </c>
      <c r="B461" s="26" t="n">
        <v>12.3658696348201</v>
      </c>
      <c r="C461" s="26" t="n">
        <v>1.17291883904473</v>
      </c>
      <c r="E461" s="75" t="n">
        <v>117004.211</v>
      </c>
      <c r="F461" s="75" t="n">
        <v>-199070.266</v>
      </c>
      <c r="G461" s="75" t="n">
        <v>741558.886</v>
      </c>
      <c r="H461" s="75" t="n">
        <v>7051973.16</v>
      </c>
      <c r="I461" s="75" t="n">
        <v>3758120.73</v>
      </c>
      <c r="J461" s="75" t="n">
        <v>-49401.1182</v>
      </c>
      <c r="K461" s="75"/>
      <c r="L461" s="75" t="n">
        <v>132461.57</v>
      </c>
      <c r="M461" s="75" t="n">
        <v>-10156.0229</v>
      </c>
      <c r="N461" s="75" t="n">
        <v>326179.742</v>
      </c>
      <c r="O461" s="75" t="n">
        <v>269872.127</v>
      </c>
      <c r="P461" s="75" t="n">
        <v>2072797.44</v>
      </c>
      <c r="Q461" s="75" t="n">
        <v>-32955.1253</v>
      </c>
      <c r="R461" s="75"/>
      <c r="S461" s="75" t="n">
        <v>54933.2948</v>
      </c>
      <c r="T461" s="75" t="n">
        <v>-4385.09402</v>
      </c>
      <c r="U461" s="75" t="n">
        <v>75189.2507</v>
      </c>
      <c r="V461" s="75" t="n">
        <v>45954.2626</v>
      </c>
      <c r="W461" s="75" t="n">
        <v>324010.245</v>
      </c>
      <c r="X461" s="75" t="n">
        <v>-9594.09472</v>
      </c>
      <c r="Y461" s="75"/>
      <c r="Z461" s="75"/>
      <c r="AA461" s="75"/>
      <c r="AB461" s="75"/>
      <c r="AC461" s="75"/>
      <c r="AD461" s="75"/>
      <c r="AE461" s="75"/>
      <c r="AF461" s="75"/>
      <c r="AG461" s="75"/>
      <c r="AH461" s="75"/>
      <c r="AI461" s="75"/>
      <c r="AJ461" s="75"/>
      <c r="AK461" s="75"/>
      <c r="AL461" s="75"/>
      <c r="AM461" s="75"/>
      <c r="AN461" s="75"/>
      <c r="AO461" s="75"/>
      <c r="AP461" s="75"/>
      <c r="AQ461" s="75"/>
      <c r="AR461" s="75"/>
      <c r="AS461" s="75"/>
      <c r="AT461" s="75"/>
      <c r="AU461" s="75"/>
      <c r="AV461" s="75"/>
      <c r="AW461" s="75"/>
      <c r="AX461" s="75"/>
      <c r="AY461" s="75"/>
      <c r="AZ461" s="75"/>
      <c r="BA461" s="75"/>
      <c r="BB461" s="75"/>
      <c r="BC461" s="75"/>
      <c r="BD461" s="75"/>
      <c r="BE461" s="75"/>
      <c r="BF461" s="75"/>
      <c r="BG461" s="75"/>
      <c r="BH461" s="75"/>
      <c r="BI461" s="75"/>
      <c r="BJ461" s="75"/>
      <c r="BK461" s="75"/>
      <c r="BL461" s="75"/>
      <c r="BM461" s="75"/>
      <c r="BN461" s="75"/>
    </row>
    <row r="462" customFormat="false" ht="14.5" hidden="false" customHeight="false" outlineLevel="0" collapsed="false">
      <c r="A462" s="26" t="n">
        <v>144.120000000011</v>
      </c>
      <c r="B462" s="26" t="n">
        <v>12.3810397428688</v>
      </c>
      <c r="C462" s="26" t="n">
        <v>1.17265888809308</v>
      </c>
      <c r="E462" s="75" t="n">
        <v>154012.054</v>
      </c>
      <c r="F462" s="75" t="n">
        <v>-181094.139</v>
      </c>
      <c r="G462" s="75" t="n">
        <v>734836.526</v>
      </c>
      <c r="H462" s="75" t="n">
        <v>6769519.12</v>
      </c>
      <c r="I462" s="75" t="n">
        <v>4445784.5</v>
      </c>
      <c r="J462" s="75" t="n">
        <v>-38127.7526</v>
      </c>
      <c r="K462" s="75"/>
      <c r="L462" s="75" t="n">
        <v>135670.482</v>
      </c>
      <c r="M462" s="75" t="n">
        <v>-3455.5343</v>
      </c>
      <c r="N462" s="75" t="n">
        <v>324069.829</v>
      </c>
      <c r="O462" s="75" t="n">
        <v>155981.566</v>
      </c>
      <c r="P462" s="75" t="n">
        <v>2069232.85</v>
      </c>
      <c r="Q462" s="75" t="n">
        <v>-23586.3901</v>
      </c>
      <c r="R462" s="75"/>
      <c r="S462" s="75" t="n">
        <v>54074.3615</v>
      </c>
      <c r="T462" s="75" t="n">
        <v>-1453.16811</v>
      </c>
      <c r="U462" s="75" t="n">
        <v>74306.9394</v>
      </c>
      <c r="V462" s="75" t="n">
        <v>27108.4784</v>
      </c>
      <c r="W462" s="75" t="n">
        <v>311489.224</v>
      </c>
      <c r="X462" s="75" t="n">
        <v>-7258.7026</v>
      </c>
      <c r="Y462" s="75"/>
      <c r="Z462" s="75"/>
      <c r="AA462" s="75"/>
      <c r="AB462" s="75"/>
      <c r="AC462" s="75"/>
      <c r="AD462" s="75"/>
      <c r="AE462" s="75"/>
      <c r="AF462" s="75"/>
      <c r="AG462" s="75"/>
      <c r="AH462" s="75"/>
      <c r="AI462" s="75"/>
      <c r="AJ462" s="75"/>
      <c r="AK462" s="75"/>
      <c r="AL462" s="75"/>
      <c r="AM462" s="75"/>
      <c r="AN462" s="75"/>
      <c r="AO462" s="75"/>
      <c r="AP462" s="75"/>
      <c r="AQ462" s="75"/>
      <c r="AR462" s="75"/>
      <c r="AS462" s="75"/>
      <c r="AT462" s="75"/>
      <c r="AU462" s="75"/>
      <c r="AV462" s="75"/>
      <c r="AW462" s="75"/>
      <c r="AX462" s="75"/>
      <c r="AY462" s="75"/>
      <c r="AZ462" s="75"/>
      <c r="BA462" s="75"/>
      <c r="BB462" s="75"/>
      <c r="BC462" s="75"/>
      <c r="BD462" s="75"/>
      <c r="BE462" s="75"/>
      <c r="BF462" s="75"/>
      <c r="BG462" s="75"/>
      <c r="BH462" s="75"/>
      <c r="BI462" s="75"/>
      <c r="BJ462" s="75"/>
      <c r="BK462" s="75"/>
      <c r="BL462" s="75"/>
      <c r="BM462" s="75"/>
      <c r="BN462" s="75"/>
    </row>
    <row r="463" customFormat="false" ht="14.5" hidden="false" customHeight="false" outlineLevel="0" collapsed="false">
      <c r="A463" s="26" t="n">
        <v>144.320000000011</v>
      </c>
      <c r="B463" s="26" t="n">
        <v>12.394234005961</v>
      </c>
      <c r="C463" s="26" t="n">
        <v>1.17280169782352</v>
      </c>
      <c r="E463" s="75" t="n">
        <v>206553.148</v>
      </c>
      <c r="F463" s="75" t="n">
        <v>-193971.148</v>
      </c>
      <c r="G463" s="75" t="n">
        <v>718722.645</v>
      </c>
      <c r="H463" s="75" t="n">
        <v>7076619.9</v>
      </c>
      <c r="I463" s="75" t="n">
        <v>5656035.74</v>
      </c>
      <c r="J463" s="75" t="n">
        <v>-51464.5862</v>
      </c>
      <c r="K463" s="75"/>
      <c r="L463" s="75" t="n">
        <v>146171.648</v>
      </c>
      <c r="M463" s="75" t="n">
        <v>10099.0522</v>
      </c>
      <c r="N463" s="75" t="n">
        <v>322501.497</v>
      </c>
      <c r="O463" s="75" t="n">
        <v>-10234.664</v>
      </c>
      <c r="P463" s="75" t="n">
        <v>2037379.43</v>
      </c>
      <c r="Q463" s="75" t="n">
        <v>-33263.6728</v>
      </c>
      <c r="R463" s="75"/>
      <c r="S463" s="75" t="n">
        <v>46065.0044</v>
      </c>
      <c r="T463" s="75" t="n">
        <v>1970.82895</v>
      </c>
      <c r="U463" s="75" t="n">
        <v>74714.6267</v>
      </c>
      <c r="V463" s="75" t="n">
        <v>14865.7419</v>
      </c>
      <c r="W463" s="75" t="n">
        <v>270938.197</v>
      </c>
      <c r="X463" s="75" t="n">
        <v>-8021.50258</v>
      </c>
      <c r="Y463" s="75"/>
      <c r="Z463" s="75"/>
      <c r="AA463" s="75"/>
      <c r="AB463" s="75"/>
      <c r="AC463" s="75"/>
      <c r="AD463" s="75"/>
      <c r="AE463" s="75"/>
      <c r="AF463" s="75"/>
      <c r="AG463" s="75"/>
      <c r="AH463" s="75"/>
      <c r="AI463" s="75"/>
      <c r="AJ463" s="75"/>
      <c r="AK463" s="75"/>
      <c r="AL463" s="75"/>
      <c r="AM463" s="75"/>
      <c r="AN463" s="75"/>
      <c r="AO463" s="75"/>
      <c r="AP463" s="75"/>
      <c r="AQ463" s="75"/>
      <c r="AR463" s="75"/>
      <c r="AS463" s="75"/>
      <c r="AT463" s="75"/>
      <c r="AU463" s="75"/>
      <c r="AV463" s="75"/>
      <c r="AW463" s="75"/>
      <c r="AX463" s="75"/>
      <c r="AY463" s="75"/>
      <c r="AZ463" s="75"/>
      <c r="BA463" s="75"/>
      <c r="BB463" s="75"/>
      <c r="BC463" s="75"/>
      <c r="BD463" s="75"/>
      <c r="BE463" s="75"/>
      <c r="BF463" s="75"/>
      <c r="BG463" s="75"/>
      <c r="BH463" s="75"/>
      <c r="BI463" s="75"/>
      <c r="BJ463" s="75"/>
      <c r="BK463" s="75"/>
      <c r="BL463" s="75"/>
      <c r="BM463" s="75"/>
      <c r="BN463" s="75"/>
    </row>
    <row r="464" customFormat="false" ht="14.5" hidden="false" customHeight="false" outlineLevel="0" collapsed="false">
      <c r="A464" s="26" t="n">
        <v>144.520000000011</v>
      </c>
      <c r="B464" s="26" t="n">
        <v>12.413248756308</v>
      </c>
      <c r="C464" s="26" t="n">
        <v>1.17283295267124</v>
      </c>
      <c r="E464" s="75" t="n">
        <v>223749.786</v>
      </c>
      <c r="F464" s="75" t="n">
        <v>-174926.993</v>
      </c>
      <c r="G464" s="75" t="n">
        <v>696767.981</v>
      </c>
      <c r="H464" s="75" t="n">
        <v>6824511.48</v>
      </c>
      <c r="I464" s="75" t="n">
        <v>6129699.95</v>
      </c>
      <c r="J464" s="75" t="n">
        <v>-43012.9967</v>
      </c>
      <c r="K464" s="75"/>
      <c r="L464" s="75" t="n">
        <v>152310.748</v>
      </c>
      <c r="M464" s="75" t="n">
        <v>16702.4899</v>
      </c>
      <c r="N464" s="75" t="n">
        <v>318620.835</v>
      </c>
      <c r="O464" s="75" t="n">
        <v>-134092.406</v>
      </c>
      <c r="P464" s="75" t="n">
        <v>2129229.43</v>
      </c>
      <c r="Q464" s="75" t="n">
        <v>-30242.8934</v>
      </c>
      <c r="R464" s="75"/>
      <c r="S464" s="75" t="n">
        <v>48382.3606</v>
      </c>
      <c r="T464" s="75" t="n">
        <v>5394.06389</v>
      </c>
      <c r="U464" s="75" t="n">
        <v>73855.6285</v>
      </c>
      <c r="V464" s="75" t="n">
        <v>-4164.36295</v>
      </c>
      <c r="W464" s="75" t="n">
        <v>275142.568</v>
      </c>
      <c r="X464" s="75" t="n">
        <v>-9929.73469</v>
      </c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</row>
    <row r="465" customFormat="false" ht="14.5" hidden="false" customHeight="false" outlineLevel="0" collapsed="false">
      <c r="A465" s="26" t="n">
        <v>144.720000000011</v>
      </c>
      <c r="B465" s="26" t="n">
        <v>12.4539978966696</v>
      </c>
      <c r="C465" s="26" t="n">
        <v>1.17283161195</v>
      </c>
      <c r="E465" s="75" t="n">
        <v>252674.977</v>
      </c>
      <c r="F465" s="75" t="n">
        <v>-166700.2</v>
      </c>
      <c r="G465" s="75" t="n">
        <v>663432.138</v>
      </c>
      <c r="H465" s="75" t="n">
        <v>6814264.38</v>
      </c>
      <c r="I465" s="75" t="n">
        <v>6731508.2</v>
      </c>
      <c r="J465" s="75" t="n">
        <v>-45218.6497</v>
      </c>
      <c r="K465" s="75"/>
      <c r="L465" s="75" t="n">
        <v>156670.245</v>
      </c>
      <c r="M465" s="75" t="n">
        <v>21848.1624</v>
      </c>
      <c r="N465" s="75" t="n">
        <v>314860.716</v>
      </c>
      <c r="O465" s="75" t="n">
        <v>-160576.884</v>
      </c>
      <c r="P465" s="75" t="n">
        <v>2157715.21</v>
      </c>
      <c r="Q465" s="75" t="n">
        <v>-34405.4219</v>
      </c>
      <c r="R465" s="75"/>
      <c r="S465" s="75" t="n">
        <v>50565.8031</v>
      </c>
      <c r="T465" s="75" t="n">
        <v>4483.88625</v>
      </c>
      <c r="U465" s="75" t="n">
        <v>74581.3272</v>
      </c>
      <c r="V465" s="75" t="n">
        <v>1447.54128</v>
      </c>
      <c r="W465" s="75" t="n">
        <v>286800.765</v>
      </c>
      <c r="X465" s="75" t="n">
        <v>-10364.1701</v>
      </c>
      <c r="Y465" s="75"/>
      <c r="Z465" s="75"/>
      <c r="AA465" s="75"/>
      <c r="AB465" s="75"/>
      <c r="AC465" s="75"/>
      <c r="AD465" s="75"/>
      <c r="AE465" s="75"/>
      <c r="AF465" s="75"/>
      <c r="AG465" s="75"/>
      <c r="AH465" s="75"/>
      <c r="AI465" s="75"/>
      <c r="AJ465" s="75"/>
      <c r="AK465" s="75"/>
      <c r="AL465" s="75"/>
      <c r="AM465" s="75"/>
      <c r="AN465" s="75"/>
      <c r="AO465" s="75"/>
      <c r="AP465" s="75"/>
      <c r="AQ465" s="75"/>
      <c r="AR465" s="75"/>
      <c r="AS465" s="75"/>
      <c r="AT465" s="75"/>
      <c r="AU465" s="75"/>
      <c r="AV465" s="75"/>
      <c r="AW465" s="75"/>
      <c r="AX465" s="75"/>
      <c r="AY465" s="75"/>
      <c r="AZ465" s="75"/>
      <c r="BA465" s="75"/>
      <c r="BB465" s="75"/>
      <c r="BC465" s="75"/>
      <c r="BD465" s="75"/>
      <c r="BE465" s="75"/>
      <c r="BF465" s="75"/>
      <c r="BG465" s="75"/>
      <c r="BH465" s="75"/>
      <c r="BI465" s="75"/>
      <c r="BJ465" s="75"/>
      <c r="BK465" s="75"/>
      <c r="BL465" s="75"/>
      <c r="BM465" s="75"/>
      <c r="BN465" s="75"/>
    </row>
    <row r="466" customFormat="false" ht="14.5" hidden="false" customHeight="false" outlineLevel="0" collapsed="false">
      <c r="A466" s="26" t="n">
        <v>144.920000000011</v>
      </c>
      <c r="B466" s="26" t="n">
        <v>12.4763729489921</v>
      </c>
      <c r="C466" s="26" t="n">
        <v>1.17283013944847</v>
      </c>
      <c r="E466" s="75" t="n">
        <v>251920.553</v>
      </c>
      <c r="F466" s="75" t="n">
        <v>-138000.514</v>
      </c>
      <c r="G466" s="75" t="n">
        <v>630883.229</v>
      </c>
      <c r="H466" s="75" t="n">
        <v>6317403.14</v>
      </c>
      <c r="I466" s="75" t="n">
        <v>6629224.52</v>
      </c>
      <c r="J466" s="75" t="n">
        <v>-28870.4626</v>
      </c>
      <c r="K466" s="75"/>
      <c r="L466" s="75" t="n">
        <v>153341.444</v>
      </c>
      <c r="M466" s="75" t="n">
        <v>21067.1262</v>
      </c>
      <c r="N466" s="75" t="n">
        <v>306744.935</v>
      </c>
      <c r="O466" s="75" t="n">
        <v>-143497.056</v>
      </c>
      <c r="P466" s="75" t="n">
        <v>2226062.89</v>
      </c>
      <c r="Q466" s="75" t="n">
        <v>-26456.2481</v>
      </c>
      <c r="R466" s="75"/>
      <c r="S466" s="75" t="n">
        <v>54013.9225</v>
      </c>
      <c r="T466" s="75" t="n">
        <v>4324.21467</v>
      </c>
      <c r="U466" s="75" t="n">
        <v>72748.8533</v>
      </c>
      <c r="V466" s="75" t="n">
        <v>-1486.79998</v>
      </c>
      <c r="W466" s="75" t="n">
        <v>293823.463</v>
      </c>
      <c r="X466" s="75" t="n">
        <v>-8407.59837</v>
      </c>
      <c r="Y466" s="75"/>
      <c r="Z466" s="75"/>
      <c r="AA466" s="75"/>
      <c r="AB466" s="75"/>
      <c r="AC466" s="75"/>
      <c r="AD466" s="75"/>
      <c r="AE466" s="75"/>
      <c r="AF466" s="75"/>
      <c r="AG466" s="75"/>
      <c r="AH466" s="75"/>
      <c r="AI466" s="75"/>
      <c r="AJ466" s="75"/>
      <c r="AK466" s="75"/>
      <c r="AL466" s="75"/>
      <c r="AM466" s="75"/>
      <c r="AN466" s="75"/>
      <c r="AO466" s="75"/>
      <c r="AP466" s="75"/>
      <c r="AQ466" s="75"/>
      <c r="AR466" s="75"/>
      <c r="AS466" s="75"/>
      <c r="AT466" s="75"/>
      <c r="AU466" s="75"/>
      <c r="AV466" s="75"/>
      <c r="AW466" s="75"/>
      <c r="AX466" s="75"/>
      <c r="AY466" s="75"/>
      <c r="AZ466" s="75"/>
      <c r="BA466" s="75"/>
      <c r="BB466" s="75"/>
      <c r="BC466" s="75"/>
      <c r="BD466" s="75"/>
      <c r="BE466" s="75"/>
      <c r="BF466" s="75"/>
      <c r="BG466" s="75"/>
      <c r="BH466" s="75"/>
      <c r="BI466" s="75"/>
      <c r="BJ466" s="75"/>
      <c r="BK466" s="75"/>
      <c r="BL466" s="75"/>
      <c r="BM466" s="75"/>
      <c r="BN466" s="75"/>
    </row>
    <row r="467" customFormat="false" ht="14.5" hidden="false" customHeight="false" outlineLevel="0" collapsed="false">
      <c r="A467" s="26" t="n">
        <v>145.120000000011</v>
      </c>
      <c r="B467" s="26" t="n">
        <v>12.5004657287844</v>
      </c>
      <c r="C467" s="26" t="n">
        <v>1.17282998474986</v>
      </c>
      <c r="E467" s="75" t="n">
        <v>250707.574</v>
      </c>
      <c r="F467" s="75" t="n">
        <v>-136980.819</v>
      </c>
      <c r="G467" s="75" t="n">
        <v>590399.565</v>
      </c>
      <c r="H467" s="75" t="n">
        <v>6285833.25</v>
      </c>
      <c r="I467" s="75" t="n">
        <v>6613744.82</v>
      </c>
      <c r="J467" s="75" t="n">
        <v>-34511.4746</v>
      </c>
      <c r="K467" s="75"/>
      <c r="L467" s="75" t="n">
        <v>147722.932</v>
      </c>
      <c r="M467" s="75" t="n">
        <v>21969.7244</v>
      </c>
      <c r="N467" s="75" t="n">
        <v>297254.804</v>
      </c>
      <c r="O467" s="75" t="n">
        <v>-98951.2096</v>
      </c>
      <c r="P467" s="75" t="n">
        <v>2300529.73</v>
      </c>
      <c r="Q467" s="75" t="n">
        <v>-29637.1895</v>
      </c>
      <c r="R467" s="75"/>
      <c r="S467" s="75" t="n">
        <v>61389.0756</v>
      </c>
      <c r="T467" s="75" t="n">
        <v>1653.47929</v>
      </c>
      <c r="U467" s="75" t="n">
        <v>71489.2219</v>
      </c>
      <c r="V467" s="75" t="n">
        <v>14057.4657</v>
      </c>
      <c r="W467" s="75" t="n">
        <v>349837.577</v>
      </c>
      <c r="X467" s="75" t="n">
        <v>-8710.40049</v>
      </c>
      <c r="Y467" s="75"/>
      <c r="Z467" s="75"/>
      <c r="AA467" s="75"/>
      <c r="AB467" s="75"/>
      <c r="AC467" s="75"/>
      <c r="AD467" s="75"/>
      <c r="AE467" s="75"/>
      <c r="AF467" s="75"/>
      <c r="AG467" s="75"/>
      <c r="AH467" s="75"/>
      <c r="AI467" s="75"/>
      <c r="AJ467" s="75"/>
      <c r="AK467" s="75"/>
      <c r="AL467" s="75"/>
      <c r="AM467" s="75"/>
      <c r="AN467" s="75"/>
      <c r="AO467" s="75"/>
      <c r="AP467" s="75"/>
      <c r="AQ467" s="75"/>
      <c r="AR467" s="75"/>
      <c r="AS467" s="75"/>
      <c r="AT467" s="75"/>
      <c r="AU467" s="75"/>
      <c r="AV467" s="75"/>
      <c r="AW467" s="75"/>
      <c r="AX467" s="75"/>
      <c r="AY467" s="75"/>
      <c r="AZ467" s="75"/>
      <c r="BA467" s="75"/>
      <c r="BB467" s="75"/>
      <c r="BC467" s="75"/>
      <c r="BD467" s="75"/>
      <c r="BE467" s="75"/>
      <c r="BF467" s="75"/>
      <c r="BG467" s="75"/>
      <c r="BH467" s="75"/>
      <c r="BI467" s="75"/>
      <c r="BJ467" s="75"/>
      <c r="BK467" s="75"/>
      <c r="BL467" s="75"/>
      <c r="BM467" s="75"/>
      <c r="BN467" s="75"/>
    </row>
    <row r="468" customFormat="false" ht="14.5" hidden="false" customHeight="false" outlineLevel="0" collapsed="false">
      <c r="A468" s="26" t="n">
        <v>145.320000000011</v>
      </c>
      <c r="B468" s="26" t="n">
        <v>12.5354545424596</v>
      </c>
      <c r="C468" s="26" t="n">
        <v>1.1992990764397</v>
      </c>
      <c r="E468" s="75" t="n">
        <v>244252.418</v>
      </c>
      <c r="F468" s="75" t="n">
        <v>-130633.256</v>
      </c>
      <c r="G468" s="75" t="n">
        <v>549017.721</v>
      </c>
      <c r="H468" s="75" t="n">
        <v>6259543.13</v>
      </c>
      <c r="I468" s="75" t="n">
        <v>6588747.02</v>
      </c>
      <c r="J468" s="75" t="n">
        <v>-28616.0786</v>
      </c>
      <c r="K468" s="75"/>
      <c r="L468" s="75" t="n">
        <v>151276.58</v>
      </c>
      <c r="M468" s="75" t="n">
        <v>21482.1994</v>
      </c>
      <c r="N468" s="75" t="n">
        <v>285518.998</v>
      </c>
      <c r="O468" s="75" t="n">
        <v>-70069.4766</v>
      </c>
      <c r="P468" s="75" t="n">
        <v>2408306.21</v>
      </c>
      <c r="Q468" s="75" t="n">
        <v>-28716.8153</v>
      </c>
      <c r="R468" s="75"/>
      <c r="S468" s="75" t="n">
        <v>64559.3116</v>
      </c>
      <c r="T468" s="75" t="n">
        <v>436.867592</v>
      </c>
      <c r="U468" s="75" t="n">
        <v>68268.6318</v>
      </c>
      <c r="V468" s="75" t="n">
        <v>23600.8415</v>
      </c>
      <c r="W468" s="75" t="n">
        <v>373828.255</v>
      </c>
      <c r="X468" s="75" t="n">
        <v>-8206.74837</v>
      </c>
      <c r="Y468" s="75"/>
      <c r="Z468" s="75"/>
      <c r="AA468" s="75"/>
      <c r="AB468" s="75"/>
      <c r="AC468" s="75"/>
      <c r="AD468" s="75"/>
      <c r="AE468" s="75"/>
      <c r="AF468" s="75"/>
      <c r="AG468" s="75"/>
      <c r="AH468" s="75"/>
      <c r="AI468" s="75"/>
      <c r="AJ468" s="75"/>
      <c r="AK468" s="75"/>
      <c r="AL468" s="75"/>
      <c r="AM468" s="75"/>
      <c r="AN468" s="75"/>
      <c r="AO468" s="75"/>
      <c r="AP468" s="75"/>
      <c r="AQ468" s="75"/>
      <c r="AR468" s="75"/>
      <c r="AS468" s="75"/>
      <c r="AT468" s="75"/>
      <c r="AU468" s="75"/>
      <c r="AV468" s="75"/>
      <c r="AW468" s="75"/>
      <c r="AX468" s="75"/>
      <c r="AY468" s="75"/>
      <c r="AZ468" s="75"/>
      <c r="BA468" s="75"/>
      <c r="BB468" s="75"/>
      <c r="BC468" s="75"/>
      <c r="BD468" s="75"/>
      <c r="BE468" s="75"/>
      <c r="BF468" s="75"/>
      <c r="BG468" s="75"/>
      <c r="BH468" s="75"/>
      <c r="BI468" s="75"/>
      <c r="BJ468" s="75"/>
      <c r="BK468" s="75"/>
      <c r="BL468" s="75"/>
      <c r="BM468" s="75"/>
      <c r="BN468" s="75"/>
    </row>
    <row r="469" customFormat="false" ht="14.5" hidden="false" customHeight="false" outlineLevel="0" collapsed="false">
      <c r="A469" s="26" t="n">
        <v>145.520000000011</v>
      </c>
      <c r="B469" s="26" t="n">
        <v>12.5406510786755</v>
      </c>
      <c r="C469" s="26" t="n">
        <v>1.50437955875648</v>
      </c>
      <c r="E469" s="75" t="n">
        <v>232081.695</v>
      </c>
      <c r="F469" s="75" t="n">
        <v>-155005.302</v>
      </c>
      <c r="G469" s="75" t="n">
        <v>512714.534</v>
      </c>
      <c r="H469" s="75" t="n">
        <v>6904047.89</v>
      </c>
      <c r="I469" s="75" t="n">
        <v>6561390.89</v>
      </c>
      <c r="J469" s="75" t="n">
        <v>-33219.2032</v>
      </c>
      <c r="K469" s="75"/>
      <c r="L469" s="75" t="n">
        <v>160731.118</v>
      </c>
      <c r="M469" s="75" t="n">
        <v>18127.0998</v>
      </c>
      <c r="N469" s="75" t="n">
        <v>279597.218</v>
      </c>
      <c r="O469" s="75" t="n">
        <v>-89696.8854</v>
      </c>
      <c r="P469" s="75" t="n">
        <v>2474306.2</v>
      </c>
      <c r="Q469" s="75" t="n">
        <v>-31696.9921</v>
      </c>
      <c r="R469" s="75"/>
      <c r="S469" s="75" t="n">
        <v>63805.4307</v>
      </c>
      <c r="T469" s="75" t="n">
        <v>2420.04783</v>
      </c>
      <c r="U469" s="75" t="n">
        <v>68307.599</v>
      </c>
      <c r="V469" s="75" t="n">
        <v>7011.91667</v>
      </c>
      <c r="W469" s="75" t="n">
        <v>350253.552</v>
      </c>
      <c r="X469" s="75" t="n">
        <v>-8138.22917</v>
      </c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</row>
    <row r="470" customFormat="false" ht="14.5" hidden="false" customHeight="false" outlineLevel="0" collapsed="false">
      <c r="A470" s="26" t="n">
        <v>145.720000000012</v>
      </c>
      <c r="B470" s="26" t="n">
        <v>12.5534756884969</v>
      </c>
      <c r="C470" s="26" t="n">
        <v>1.9614825718919</v>
      </c>
      <c r="E470" s="75" t="n">
        <v>212580.669</v>
      </c>
      <c r="F470" s="75" t="n">
        <v>-173853.874</v>
      </c>
      <c r="G470" s="75" t="n">
        <v>486428.435</v>
      </c>
      <c r="H470" s="75" t="n">
        <v>7177750.22</v>
      </c>
      <c r="I470" s="75" t="n">
        <v>6191266.97</v>
      </c>
      <c r="J470" s="75" t="n">
        <v>-36569.7893</v>
      </c>
      <c r="K470" s="75"/>
      <c r="L470" s="75" t="n">
        <v>159137.633</v>
      </c>
      <c r="M470" s="75" t="n">
        <v>12998.0274</v>
      </c>
      <c r="N470" s="75" t="n">
        <v>274932.242</v>
      </c>
      <c r="O470" s="75" t="n">
        <v>-2603.97702</v>
      </c>
      <c r="P470" s="75" t="n">
        <v>2488488.12</v>
      </c>
      <c r="Q470" s="75" t="n">
        <v>-33322.9599</v>
      </c>
      <c r="R470" s="75"/>
      <c r="S470" s="75" t="n">
        <v>65973.4814</v>
      </c>
      <c r="T470" s="75" t="n">
        <v>4.02861983</v>
      </c>
      <c r="U470" s="75" t="n">
        <v>67578.9881</v>
      </c>
      <c r="V470" s="75" t="n">
        <v>21861.2931</v>
      </c>
      <c r="W470" s="75" t="n">
        <v>382562.52</v>
      </c>
      <c r="X470" s="75" t="n">
        <v>-9173.66819</v>
      </c>
      <c r="Y470" s="75"/>
      <c r="Z470" s="75"/>
      <c r="AA470" s="75"/>
      <c r="AB470" s="75"/>
      <c r="AC470" s="75"/>
      <c r="AD470" s="75"/>
      <c r="AE470" s="75"/>
      <c r="AF470" s="75"/>
      <c r="AG470" s="75"/>
      <c r="AH470" s="75"/>
      <c r="AI470" s="75"/>
      <c r="AJ470" s="75"/>
      <c r="AK470" s="75"/>
      <c r="AL470" s="75"/>
      <c r="AM470" s="75"/>
      <c r="AN470" s="75"/>
      <c r="AO470" s="75"/>
      <c r="AP470" s="75"/>
      <c r="AQ470" s="75"/>
      <c r="AR470" s="75"/>
      <c r="AS470" s="75"/>
      <c r="AT470" s="75"/>
      <c r="AU470" s="75"/>
      <c r="AV470" s="75"/>
      <c r="AW470" s="75"/>
      <c r="AX470" s="75"/>
      <c r="AY470" s="75"/>
      <c r="AZ470" s="75"/>
      <c r="BA470" s="75"/>
      <c r="BB470" s="75"/>
      <c r="BC470" s="75"/>
      <c r="BD470" s="75"/>
      <c r="BE470" s="75"/>
      <c r="BF470" s="75"/>
      <c r="BG470" s="75"/>
      <c r="BH470" s="75"/>
      <c r="BI470" s="75"/>
      <c r="BJ470" s="75"/>
      <c r="BK470" s="75"/>
      <c r="BL470" s="75"/>
      <c r="BM470" s="75"/>
      <c r="BN470" s="75"/>
    </row>
    <row r="471" customFormat="false" ht="14.5" hidden="false" customHeight="false" outlineLevel="0" collapsed="false">
      <c r="A471" s="26" t="n">
        <v>145.920000000012</v>
      </c>
      <c r="B471" s="26" t="n">
        <v>12.5651558151225</v>
      </c>
      <c r="C471" s="26" t="n">
        <v>2.41189849719752</v>
      </c>
      <c r="E471" s="75" t="n">
        <v>170043.622</v>
      </c>
      <c r="F471" s="75" t="n">
        <v>-178773.183</v>
      </c>
      <c r="G471" s="75" t="n">
        <v>468392.944</v>
      </c>
      <c r="H471" s="75" t="n">
        <v>7424937.51</v>
      </c>
      <c r="I471" s="75" t="n">
        <v>5305812.19</v>
      </c>
      <c r="J471" s="75" t="n">
        <v>-25924.902</v>
      </c>
      <c r="K471" s="75"/>
      <c r="L471" s="75" t="n">
        <v>160226.349</v>
      </c>
      <c r="M471" s="75" t="n">
        <v>-20.9111012</v>
      </c>
      <c r="N471" s="75" t="n">
        <v>272298.733</v>
      </c>
      <c r="O471" s="75" t="n">
        <v>133548.995</v>
      </c>
      <c r="P471" s="75" t="n">
        <v>2559661</v>
      </c>
      <c r="Q471" s="75" t="n">
        <v>-28163.5285</v>
      </c>
      <c r="R471" s="75"/>
      <c r="S471" s="75" t="n">
        <v>67656.8706</v>
      </c>
      <c r="T471" s="75" t="n">
        <v>-1913.89603</v>
      </c>
      <c r="U471" s="75" t="n">
        <v>67675.1499</v>
      </c>
      <c r="V471" s="75" t="n">
        <v>29283.7479</v>
      </c>
      <c r="W471" s="75" t="n">
        <v>384614.276</v>
      </c>
      <c r="X471" s="75" t="n">
        <v>-7742.84533</v>
      </c>
      <c r="Y471" s="75"/>
      <c r="Z471" s="75"/>
      <c r="AA471" s="75"/>
      <c r="AB471" s="75"/>
      <c r="AC471" s="75"/>
      <c r="AD471" s="75"/>
      <c r="AE471" s="75"/>
      <c r="AF471" s="75"/>
      <c r="AG471" s="75"/>
      <c r="AH471" s="75"/>
      <c r="AI471" s="75"/>
      <c r="AJ471" s="75"/>
      <c r="AK471" s="75"/>
      <c r="AL471" s="75"/>
      <c r="AM471" s="75"/>
      <c r="AN471" s="75"/>
      <c r="AO471" s="75"/>
      <c r="AP471" s="75"/>
      <c r="AQ471" s="75"/>
      <c r="AR471" s="75"/>
      <c r="AS471" s="75"/>
      <c r="AT471" s="75"/>
      <c r="AU471" s="75"/>
      <c r="AV471" s="75"/>
      <c r="AW471" s="75"/>
      <c r="AX471" s="75"/>
      <c r="AY471" s="75"/>
      <c r="AZ471" s="75"/>
      <c r="BA471" s="75"/>
      <c r="BB471" s="75"/>
      <c r="BC471" s="75"/>
      <c r="BD471" s="75"/>
      <c r="BE471" s="75"/>
      <c r="BF471" s="75"/>
      <c r="BG471" s="75"/>
      <c r="BH471" s="75"/>
      <c r="BI471" s="75"/>
      <c r="BJ471" s="75"/>
      <c r="BK471" s="75"/>
      <c r="BL471" s="75"/>
      <c r="BM471" s="75"/>
      <c r="BN471" s="75"/>
    </row>
    <row r="472" customFormat="false" ht="14.5" hidden="false" customHeight="false" outlineLevel="0" collapsed="false">
      <c r="A472" s="26" t="n">
        <v>146.120000000012</v>
      </c>
      <c r="B472" s="26" t="n">
        <v>12.6116224058287</v>
      </c>
      <c r="C472" s="26" t="n">
        <v>2.80329556982403</v>
      </c>
      <c r="E472" s="75" t="n">
        <v>151774.492</v>
      </c>
      <c r="F472" s="75" t="n">
        <v>-232691.905</v>
      </c>
      <c r="G472" s="75" t="n">
        <v>462459.46</v>
      </c>
      <c r="H472" s="75" t="n">
        <v>8702223.49</v>
      </c>
      <c r="I472" s="75" t="n">
        <v>4948174.65</v>
      </c>
      <c r="J472" s="75" t="n">
        <v>-33630.2363</v>
      </c>
      <c r="K472" s="75"/>
      <c r="L472" s="75" t="n">
        <v>171071.964</v>
      </c>
      <c r="M472" s="75" t="n">
        <v>-13906.6186</v>
      </c>
      <c r="N472" s="75" t="n">
        <v>272360.583</v>
      </c>
      <c r="O472" s="75" t="n">
        <v>312965.023</v>
      </c>
      <c r="P472" s="75" t="n">
        <v>2626177.58</v>
      </c>
      <c r="Q472" s="75" t="n">
        <v>-26215.6165</v>
      </c>
      <c r="R472" s="75"/>
      <c r="S472" s="75" t="n">
        <v>67197.0417</v>
      </c>
      <c r="T472" s="75" t="n">
        <v>-5779.58134</v>
      </c>
      <c r="U472" s="75" t="n">
        <v>67614.6913</v>
      </c>
      <c r="V472" s="75" t="n">
        <v>45110.2001</v>
      </c>
      <c r="W472" s="75" t="n">
        <v>373594.419</v>
      </c>
      <c r="X472" s="75" t="n">
        <v>-5668.72779</v>
      </c>
      <c r="Y472" s="75"/>
      <c r="Z472" s="75"/>
      <c r="AA472" s="75"/>
      <c r="AB472" s="75"/>
      <c r="AC472" s="75"/>
      <c r="AD472" s="75"/>
      <c r="AE472" s="75"/>
      <c r="AF472" s="75"/>
      <c r="AG472" s="75"/>
      <c r="AH472" s="75"/>
      <c r="AI472" s="75"/>
      <c r="AJ472" s="75"/>
      <c r="AK472" s="75"/>
      <c r="AL472" s="75"/>
      <c r="AM472" s="75"/>
      <c r="AN472" s="75"/>
      <c r="AO472" s="75"/>
      <c r="AP472" s="75"/>
      <c r="AQ472" s="75"/>
      <c r="AR472" s="75"/>
      <c r="AS472" s="75"/>
      <c r="AT472" s="75"/>
      <c r="AU472" s="75"/>
      <c r="AV472" s="75"/>
      <c r="AW472" s="75"/>
      <c r="AX472" s="75"/>
      <c r="AY472" s="75"/>
      <c r="AZ472" s="75"/>
      <c r="BA472" s="75"/>
      <c r="BB472" s="75"/>
      <c r="BC472" s="75"/>
      <c r="BD472" s="75"/>
      <c r="BE472" s="75"/>
      <c r="BF472" s="75"/>
      <c r="BG472" s="75"/>
      <c r="BH472" s="75"/>
      <c r="BI472" s="75"/>
      <c r="BJ472" s="75"/>
      <c r="BK472" s="75"/>
      <c r="BL472" s="75"/>
      <c r="BM472" s="75"/>
      <c r="BN472" s="75"/>
    </row>
    <row r="473" customFormat="false" ht="14.5" hidden="false" customHeight="false" outlineLevel="0" collapsed="false">
      <c r="A473" s="26" t="n">
        <v>146.320000000012</v>
      </c>
      <c r="B473" s="26" t="n">
        <v>12.6369352992458</v>
      </c>
      <c r="C473" s="26" t="n">
        <v>3.17973965866816</v>
      </c>
      <c r="E473" s="75" t="n">
        <v>123374.181</v>
      </c>
      <c r="F473" s="75" t="n">
        <v>-294530.123</v>
      </c>
      <c r="G473" s="75" t="n">
        <v>455186.626</v>
      </c>
      <c r="H473" s="75" t="n">
        <v>10093159.6</v>
      </c>
      <c r="I473" s="75" t="n">
        <v>4524393.46</v>
      </c>
      <c r="J473" s="75" t="n">
        <v>-59380.8119</v>
      </c>
      <c r="K473" s="75"/>
      <c r="L473" s="75" t="n">
        <v>176314.453</v>
      </c>
      <c r="M473" s="75" t="n">
        <v>-23504.3366</v>
      </c>
      <c r="N473" s="75" t="n">
        <v>270223.718</v>
      </c>
      <c r="O473" s="75" t="n">
        <v>371433.011</v>
      </c>
      <c r="P473" s="75" t="n">
        <v>2688102.49</v>
      </c>
      <c r="Q473" s="75" t="n">
        <v>-40595.843</v>
      </c>
      <c r="R473" s="75"/>
      <c r="S473" s="75" t="n">
        <v>71595.9989</v>
      </c>
      <c r="T473" s="75" t="n">
        <v>-5591.4132</v>
      </c>
      <c r="U473" s="75" t="n">
        <v>67309.5356</v>
      </c>
      <c r="V473" s="75" t="n">
        <v>45794.2566</v>
      </c>
      <c r="W473" s="75" t="n">
        <v>412637.963</v>
      </c>
      <c r="X473" s="75" t="n">
        <v>-11083.582</v>
      </c>
      <c r="Y473" s="75"/>
      <c r="Z473" s="75"/>
      <c r="AA473" s="75"/>
      <c r="AB473" s="75"/>
      <c r="AC473" s="75"/>
      <c r="AD473" s="75"/>
      <c r="AE473" s="75"/>
      <c r="AF473" s="75"/>
      <c r="AG473" s="75"/>
      <c r="AH473" s="75"/>
      <c r="AI473" s="75"/>
      <c r="AJ473" s="75"/>
      <c r="AK473" s="75"/>
      <c r="AL473" s="75"/>
      <c r="AM473" s="75"/>
      <c r="AN473" s="75"/>
      <c r="AO473" s="75"/>
      <c r="AP473" s="75"/>
      <c r="AQ473" s="75"/>
      <c r="AR473" s="75"/>
      <c r="AS473" s="75"/>
      <c r="AT473" s="75"/>
      <c r="AU473" s="75"/>
      <c r="AV473" s="75"/>
      <c r="AW473" s="75"/>
      <c r="AX473" s="75"/>
      <c r="AY473" s="75"/>
      <c r="AZ473" s="75"/>
      <c r="BA473" s="75"/>
      <c r="BB473" s="75"/>
      <c r="BC473" s="75"/>
      <c r="BD473" s="75"/>
      <c r="BE473" s="75"/>
      <c r="BF473" s="75"/>
      <c r="BG473" s="75"/>
      <c r="BH473" s="75"/>
      <c r="BI473" s="75"/>
      <c r="BJ473" s="75"/>
      <c r="BK473" s="75"/>
      <c r="BL473" s="75"/>
      <c r="BM473" s="75"/>
      <c r="BN473" s="75"/>
    </row>
    <row r="474" customFormat="false" ht="14.5" hidden="false" customHeight="false" outlineLevel="0" collapsed="false">
      <c r="A474" s="26" t="n">
        <v>146.520000000012</v>
      </c>
      <c r="B474" s="26" t="n">
        <v>12.6313806644079</v>
      </c>
      <c r="C474" s="26" t="n">
        <v>3.54549064764091</v>
      </c>
      <c r="E474" s="75" t="n">
        <v>74255.4934</v>
      </c>
      <c r="F474" s="75" t="n">
        <v>-303739.768</v>
      </c>
      <c r="G474" s="75" t="n">
        <v>460418.58</v>
      </c>
      <c r="H474" s="75" t="n">
        <v>10289743.5</v>
      </c>
      <c r="I474" s="75" t="n">
        <v>3551390.78</v>
      </c>
      <c r="J474" s="75" t="n">
        <v>-54923.022</v>
      </c>
      <c r="K474" s="75"/>
      <c r="L474" s="75" t="n">
        <v>178763.717</v>
      </c>
      <c r="M474" s="75" t="n">
        <v>-36307.711</v>
      </c>
      <c r="N474" s="75" t="n">
        <v>270509.351</v>
      </c>
      <c r="O474" s="75" t="n">
        <v>488741.181</v>
      </c>
      <c r="P474" s="75" t="n">
        <v>2684964.04</v>
      </c>
      <c r="Q474" s="75" t="n">
        <v>-40412.6543</v>
      </c>
      <c r="R474" s="75"/>
      <c r="S474" s="75" t="n">
        <v>68951.4149</v>
      </c>
      <c r="T474" s="75" t="n">
        <v>-6538.24218</v>
      </c>
      <c r="U474" s="75" t="n">
        <v>66818.8676</v>
      </c>
      <c r="V474" s="75" t="n">
        <v>49793.8211</v>
      </c>
      <c r="W474" s="75" t="n">
        <v>391542.495</v>
      </c>
      <c r="X474" s="75" t="n">
        <v>-14896.2116</v>
      </c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</row>
    <row r="475" customFormat="false" ht="14.5" hidden="false" customHeight="false" outlineLevel="0" collapsed="false">
      <c r="A475" s="26" t="n">
        <v>146.720000000012</v>
      </c>
      <c r="B475" s="26" t="n">
        <v>12.6731846200703</v>
      </c>
      <c r="C475" s="26" t="n">
        <v>3.90191827256564</v>
      </c>
      <c r="E475" s="75" t="n">
        <v>59633.8247</v>
      </c>
      <c r="F475" s="75" t="n">
        <v>-358438.022</v>
      </c>
      <c r="G475" s="75" t="n">
        <v>484267.647</v>
      </c>
      <c r="H475" s="75" t="n">
        <v>11183808.1</v>
      </c>
      <c r="I475" s="75" t="n">
        <v>2997434.36</v>
      </c>
      <c r="J475" s="75" t="n">
        <v>-62407.0342</v>
      </c>
      <c r="K475" s="75"/>
      <c r="L475" s="75" t="n">
        <v>175956.893</v>
      </c>
      <c r="M475" s="75" t="n">
        <v>-48673.816</v>
      </c>
      <c r="N475" s="75" t="n">
        <v>281534.348</v>
      </c>
      <c r="O475" s="75" t="n">
        <v>587226.725</v>
      </c>
      <c r="P475" s="75" t="n">
        <v>2358344.96</v>
      </c>
      <c r="Q475" s="75" t="n">
        <v>-29899.9259</v>
      </c>
      <c r="R475" s="75"/>
      <c r="S475" s="75" t="n">
        <v>54467.4873</v>
      </c>
      <c r="T475" s="75" t="n">
        <v>-7476.46267</v>
      </c>
      <c r="U475" s="75" t="n">
        <v>69220.4115</v>
      </c>
      <c r="V475" s="75" t="n">
        <v>54410.7088</v>
      </c>
      <c r="W475" s="75" t="n">
        <v>337166.749</v>
      </c>
      <c r="X475" s="75" t="n">
        <v>-7007.70882</v>
      </c>
      <c r="Y475" s="75"/>
      <c r="Z475" s="75"/>
      <c r="AA475" s="75"/>
      <c r="AB475" s="75"/>
      <c r="AC475" s="75"/>
      <c r="AD475" s="75"/>
      <c r="AE475" s="75"/>
      <c r="AF475" s="75"/>
      <c r="AG475" s="75"/>
      <c r="AH475" s="75"/>
      <c r="AI475" s="75"/>
      <c r="AJ475" s="75"/>
      <c r="AK475" s="75"/>
      <c r="AL475" s="75"/>
      <c r="AM475" s="75"/>
      <c r="AN475" s="75"/>
      <c r="AO475" s="75"/>
      <c r="AP475" s="75"/>
      <c r="AQ475" s="75"/>
      <c r="AR475" s="75"/>
      <c r="AS475" s="75"/>
      <c r="AT475" s="75"/>
      <c r="AU475" s="75"/>
      <c r="AV475" s="75"/>
      <c r="AW475" s="75"/>
      <c r="AX475" s="75"/>
      <c r="AY475" s="75"/>
      <c r="AZ475" s="75"/>
      <c r="BA475" s="75"/>
      <c r="BB475" s="75"/>
      <c r="BC475" s="75"/>
      <c r="BD475" s="75"/>
      <c r="BE475" s="75"/>
      <c r="BF475" s="75"/>
      <c r="BG475" s="75"/>
      <c r="BH475" s="75"/>
      <c r="BI475" s="75"/>
      <c r="BJ475" s="75"/>
      <c r="BK475" s="75"/>
      <c r="BL475" s="75"/>
      <c r="BM475" s="75"/>
      <c r="BN475" s="75"/>
    </row>
    <row r="476" customFormat="false" ht="14.5" hidden="false" customHeight="false" outlineLevel="0" collapsed="false">
      <c r="A476" s="26" t="n">
        <v>146.920000000012</v>
      </c>
      <c r="B476" s="26" t="n">
        <v>12.687129744353</v>
      </c>
      <c r="C476" s="26" t="n">
        <v>4.36973783100541</v>
      </c>
      <c r="E476" s="75" t="n">
        <v>18488.7603</v>
      </c>
      <c r="F476" s="75" t="n">
        <v>-347644.871</v>
      </c>
      <c r="G476" s="75" t="n">
        <v>514365.109</v>
      </c>
      <c r="H476" s="75" t="n">
        <v>10846083.5</v>
      </c>
      <c r="I476" s="75" t="n">
        <v>2215161.22</v>
      </c>
      <c r="J476" s="75" t="n">
        <v>-55955.4185</v>
      </c>
      <c r="K476" s="75"/>
      <c r="L476" s="75" t="n">
        <v>166704.222</v>
      </c>
      <c r="M476" s="75" t="n">
        <v>-52208.3749</v>
      </c>
      <c r="N476" s="75" t="n">
        <v>284507.939</v>
      </c>
      <c r="O476" s="75" t="n">
        <v>689081.425</v>
      </c>
      <c r="P476" s="75" t="n">
        <v>2511410.05</v>
      </c>
      <c r="Q476" s="75" t="n">
        <v>-28227.6393</v>
      </c>
      <c r="R476" s="75"/>
      <c r="S476" s="75" t="n">
        <v>65236.6255</v>
      </c>
      <c r="T476" s="75" t="n">
        <v>-10867.7734</v>
      </c>
      <c r="U476" s="75" t="n">
        <v>69568.3931</v>
      </c>
      <c r="V476" s="75" t="n">
        <v>64236.7996</v>
      </c>
      <c r="W476" s="75" t="n">
        <v>357148.427</v>
      </c>
      <c r="X476" s="75" t="n">
        <v>-7779.54889</v>
      </c>
      <c r="Y476" s="75"/>
      <c r="Z476" s="75"/>
      <c r="AA476" s="75"/>
      <c r="AB476" s="75"/>
      <c r="AC476" s="75"/>
      <c r="AD476" s="75"/>
      <c r="AE476" s="75"/>
      <c r="AF476" s="75"/>
      <c r="AG476" s="75"/>
      <c r="AH476" s="75"/>
      <c r="AI476" s="75"/>
      <c r="AJ476" s="75"/>
      <c r="AK476" s="75"/>
      <c r="AL476" s="75"/>
      <c r="AM476" s="75"/>
      <c r="AN476" s="75"/>
      <c r="AO476" s="75"/>
      <c r="AP476" s="75"/>
      <c r="AQ476" s="75"/>
      <c r="AR476" s="75"/>
      <c r="AS476" s="75"/>
      <c r="AT476" s="75"/>
      <c r="AU476" s="75"/>
      <c r="AV476" s="75"/>
      <c r="AW476" s="75"/>
      <c r="AX476" s="75"/>
      <c r="AY476" s="75"/>
      <c r="AZ476" s="75"/>
      <c r="BA476" s="75"/>
      <c r="BB476" s="75"/>
      <c r="BC476" s="75"/>
      <c r="BD476" s="75"/>
      <c r="BE476" s="75"/>
      <c r="BF476" s="75"/>
      <c r="BG476" s="75"/>
      <c r="BH476" s="75"/>
      <c r="BI476" s="75"/>
      <c r="BJ476" s="75"/>
      <c r="BK476" s="75"/>
      <c r="BL476" s="75"/>
      <c r="BM476" s="75"/>
      <c r="BN476" s="75"/>
    </row>
    <row r="477" customFormat="false" ht="14.5" hidden="false" customHeight="false" outlineLevel="0" collapsed="false">
      <c r="A477" s="26" t="n">
        <v>147.120000000012</v>
      </c>
      <c r="B477" s="26" t="n">
        <v>12.6569479510859</v>
      </c>
      <c r="C477" s="26" t="n">
        <v>4.83946979078504</v>
      </c>
      <c r="E477" s="75" t="n">
        <v>558.569882</v>
      </c>
      <c r="F477" s="75" t="n">
        <v>-367351.97</v>
      </c>
      <c r="G477" s="75" t="n">
        <v>545654.557</v>
      </c>
      <c r="H477" s="75" t="n">
        <v>11283990.3</v>
      </c>
      <c r="I477" s="75" t="n">
        <v>1981818.99</v>
      </c>
      <c r="J477" s="75" t="n">
        <v>-78560.4138</v>
      </c>
      <c r="K477" s="75"/>
      <c r="L477" s="75" t="n">
        <v>172302.232</v>
      </c>
      <c r="M477" s="75" t="n">
        <v>-56632.7992</v>
      </c>
      <c r="N477" s="75" t="n">
        <v>291529.391</v>
      </c>
      <c r="O477" s="75" t="n">
        <v>704858.394</v>
      </c>
      <c r="P477" s="75" t="n">
        <v>2552344.92</v>
      </c>
      <c r="Q477" s="75" t="n">
        <v>-44935.8563</v>
      </c>
      <c r="R477" s="75"/>
      <c r="S477" s="75" t="n">
        <v>63534.8678</v>
      </c>
      <c r="T477" s="75" t="n">
        <v>-8984.62519</v>
      </c>
      <c r="U477" s="75" t="n">
        <v>71031.3053</v>
      </c>
      <c r="V477" s="75" t="n">
        <v>55236.4121</v>
      </c>
      <c r="W477" s="75" t="n">
        <v>351950.738</v>
      </c>
      <c r="X477" s="75" t="n">
        <v>-15011.7425</v>
      </c>
      <c r="Y477" s="75"/>
      <c r="Z477" s="75"/>
      <c r="AA477" s="75"/>
      <c r="AB477" s="75"/>
      <c r="AC477" s="75"/>
      <c r="AD477" s="75"/>
      <c r="AE477" s="75"/>
      <c r="AF477" s="75"/>
      <c r="AG477" s="75"/>
      <c r="AH477" s="75"/>
      <c r="AI477" s="75"/>
      <c r="AJ477" s="75"/>
      <c r="AK477" s="75"/>
      <c r="AL477" s="75"/>
      <c r="AM477" s="75"/>
      <c r="AN477" s="75"/>
      <c r="AO477" s="75"/>
      <c r="AP477" s="75"/>
      <c r="AQ477" s="75"/>
      <c r="AR477" s="75"/>
      <c r="AS477" s="75"/>
      <c r="AT477" s="75"/>
      <c r="AU477" s="75"/>
      <c r="AV477" s="75"/>
      <c r="AW477" s="75"/>
      <c r="AX477" s="75"/>
      <c r="AY477" s="75"/>
      <c r="AZ477" s="75"/>
      <c r="BA477" s="75"/>
      <c r="BB477" s="75"/>
      <c r="BC477" s="75"/>
      <c r="BD477" s="75"/>
      <c r="BE477" s="75"/>
      <c r="BF477" s="75"/>
      <c r="BG477" s="75"/>
      <c r="BH477" s="75"/>
      <c r="BI477" s="75"/>
      <c r="BJ477" s="75"/>
      <c r="BK477" s="75"/>
      <c r="BL477" s="75"/>
      <c r="BM477" s="75"/>
      <c r="BN477" s="75"/>
    </row>
    <row r="478" customFormat="false" ht="14.5" hidden="false" customHeight="false" outlineLevel="0" collapsed="false">
      <c r="A478" s="26" t="n">
        <v>147.320000000012</v>
      </c>
      <c r="B478" s="26" t="n">
        <v>12.6552264993905</v>
      </c>
      <c r="C478" s="26" t="n">
        <v>5.23308086400518</v>
      </c>
      <c r="E478" s="75" t="n">
        <v>14852.3473</v>
      </c>
      <c r="F478" s="75" t="n">
        <v>-392129.364</v>
      </c>
      <c r="G478" s="75" t="n">
        <v>594519.419</v>
      </c>
      <c r="H478" s="75" t="n">
        <v>11367676.1</v>
      </c>
      <c r="I478" s="75" t="n">
        <v>2023282.03</v>
      </c>
      <c r="J478" s="75" t="n">
        <v>-90387.108</v>
      </c>
      <c r="K478" s="75"/>
      <c r="L478" s="75" t="n">
        <v>161133.046</v>
      </c>
      <c r="M478" s="75" t="n">
        <v>-55121.0126</v>
      </c>
      <c r="N478" s="75" t="n">
        <v>304727.269</v>
      </c>
      <c r="O478" s="75" t="n">
        <v>724125.589</v>
      </c>
      <c r="P478" s="75" t="n">
        <v>2240039.44</v>
      </c>
      <c r="Q478" s="75" t="n">
        <v>-45192.8045</v>
      </c>
      <c r="R478" s="75"/>
      <c r="S478" s="75" t="n">
        <v>56405.2812</v>
      </c>
      <c r="T478" s="75" t="n">
        <v>-11151.1941</v>
      </c>
      <c r="U478" s="75" t="n">
        <v>73108.993</v>
      </c>
      <c r="V478" s="75" t="n">
        <v>69714.6276</v>
      </c>
      <c r="W478" s="75" t="n">
        <v>317451.845</v>
      </c>
      <c r="X478" s="75" t="n">
        <v>-11623.2897</v>
      </c>
      <c r="Y478" s="75"/>
      <c r="Z478" s="75"/>
      <c r="AA478" s="75"/>
      <c r="AB478" s="75"/>
      <c r="AC478" s="75"/>
      <c r="AD478" s="75"/>
      <c r="AE478" s="75"/>
      <c r="AF478" s="75"/>
      <c r="AG478" s="75"/>
      <c r="AH478" s="75"/>
      <c r="AI478" s="75"/>
      <c r="AJ478" s="75"/>
      <c r="AK478" s="75"/>
      <c r="AL478" s="75"/>
      <c r="AM478" s="75"/>
      <c r="AN478" s="75"/>
      <c r="AO478" s="75"/>
      <c r="AP478" s="75"/>
      <c r="AQ478" s="75"/>
      <c r="AR478" s="75"/>
      <c r="AS478" s="75"/>
      <c r="AT478" s="75"/>
      <c r="AU478" s="75"/>
      <c r="AV478" s="75"/>
      <c r="AW478" s="75"/>
      <c r="AX478" s="75"/>
      <c r="AY478" s="75"/>
      <c r="AZ478" s="75"/>
      <c r="BA478" s="75"/>
      <c r="BB478" s="75"/>
      <c r="BC478" s="75"/>
      <c r="BD478" s="75"/>
      <c r="BE478" s="75"/>
      <c r="BF478" s="75"/>
      <c r="BG478" s="75"/>
      <c r="BH478" s="75"/>
      <c r="BI478" s="75"/>
      <c r="BJ478" s="75"/>
      <c r="BK478" s="75"/>
      <c r="BL478" s="75"/>
      <c r="BM478" s="75"/>
      <c r="BN478" s="75"/>
    </row>
    <row r="479" customFormat="false" ht="14.5" hidden="false" customHeight="false" outlineLevel="0" collapsed="false">
      <c r="A479" s="26" t="n">
        <v>147.520000000013</v>
      </c>
      <c r="B479" s="26" t="n">
        <v>12.6374061750604</v>
      </c>
      <c r="C479" s="26" t="n">
        <v>5.59293567035896</v>
      </c>
      <c r="E479" s="75" t="n">
        <v>-31066.3748</v>
      </c>
      <c r="F479" s="75" t="n">
        <v>-324390.887</v>
      </c>
      <c r="G479" s="75" t="n">
        <v>629580.849</v>
      </c>
      <c r="H479" s="75" t="n">
        <v>9702020.61</v>
      </c>
      <c r="I479" s="75" t="n">
        <v>1000029.19</v>
      </c>
      <c r="J479" s="75" t="n">
        <v>-60876.4356</v>
      </c>
      <c r="K479" s="75"/>
      <c r="L479" s="75" t="n">
        <v>141105.788</v>
      </c>
      <c r="M479" s="75" t="n">
        <v>-54561.6127</v>
      </c>
      <c r="N479" s="75" t="n">
        <v>308265.444</v>
      </c>
      <c r="O479" s="75" t="n">
        <v>692886.14</v>
      </c>
      <c r="P479" s="75" t="n">
        <v>2180517.85</v>
      </c>
      <c r="Q479" s="75" t="n">
        <v>-34689.0336</v>
      </c>
      <c r="R479" s="75"/>
      <c r="S479" s="75" t="n">
        <v>57244.6992</v>
      </c>
      <c r="T479" s="75" t="n">
        <v>-9562.25578</v>
      </c>
      <c r="U479" s="75" t="n">
        <v>72808.8557</v>
      </c>
      <c r="V479" s="75" t="n">
        <v>61309.6098</v>
      </c>
      <c r="W479" s="75" t="n">
        <v>325225.232</v>
      </c>
      <c r="X479" s="75" t="n">
        <v>-11871.4944</v>
      </c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</row>
    <row r="480" customFormat="false" ht="14.5" hidden="false" customHeight="false" outlineLevel="0" collapsed="false">
      <c r="A480" s="26" t="n">
        <v>147.720000000013</v>
      </c>
      <c r="B480" s="26" t="n">
        <v>12.6320075757287</v>
      </c>
      <c r="C480" s="26" t="n">
        <v>5.85457832000698</v>
      </c>
      <c r="E480" s="75" t="n">
        <v>-27179.4226</v>
      </c>
      <c r="F480" s="75" t="n">
        <v>-282551.085</v>
      </c>
      <c r="G480" s="75" t="n">
        <v>668707.424</v>
      </c>
      <c r="H480" s="75" t="n">
        <v>8378242.1</v>
      </c>
      <c r="I480" s="75" t="n">
        <v>756286.636</v>
      </c>
      <c r="J480" s="75" t="n">
        <v>-60001.9458</v>
      </c>
      <c r="K480" s="75"/>
      <c r="L480" s="75" t="n">
        <v>119410.87</v>
      </c>
      <c r="M480" s="75" t="n">
        <v>-48889.1626</v>
      </c>
      <c r="N480" s="75" t="n">
        <v>317218.64</v>
      </c>
      <c r="O480" s="75" t="n">
        <v>666201.457</v>
      </c>
      <c r="P480" s="75" t="n">
        <v>1882548.23</v>
      </c>
      <c r="Q480" s="75" t="n">
        <v>-35290.0463</v>
      </c>
      <c r="R480" s="75"/>
      <c r="S480" s="75" t="n">
        <v>51098.2796</v>
      </c>
      <c r="T480" s="75" t="n">
        <v>-10081.252</v>
      </c>
      <c r="U480" s="75" t="n">
        <v>74507.5883</v>
      </c>
      <c r="V480" s="75" t="n">
        <v>67020.7036</v>
      </c>
      <c r="W480" s="75" t="n">
        <v>308655.078</v>
      </c>
      <c r="X480" s="75" t="n">
        <v>-11694.3842</v>
      </c>
      <c r="Y480" s="75"/>
      <c r="Z480" s="75"/>
      <c r="AA480" s="75"/>
      <c r="AB480" s="75"/>
      <c r="AC480" s="75"/>
      <c r="AD480" s="75"/>
      <c r="AE480" s="75"/>
      <c r="AF480" s="75"/>
      <c r="AG480" s="75"/>
      <c r="AH480" s="75"/>
      <c r="AI480" s="75"/>
      <c r="AJ480" s="75"/>
      <c r="AK480" s="75"/>
      <c r="AL480" s="75"/>
      <c r="AM480" s="75"/>
      <c r="AN480" s="75"/>
      <c r="AO480" s="75"/>
      <c r="AP480" s="75"/>
      <c r="AQ480" s="75"/>
      <c r="AR480" s="75"/>
      <c r="AS480" s="75"/>
      <c r="AT480" s="75"/>
      <c r="AU480" s="75"/>
      <c r="AV480" s="75"/>
      <c r="AW480" s="75"/>
      <c r="AX480" s="75"/>
      <c r="AY480" s="75"/>
      <c r="AZ480" s="75"/>
      <c r="BA480" s="75"/>
      <c r="BB480" s="75"/>
      <c r="BC480" s="75"/>
      <c r="BD480" s="75"/>
      <c r="BE480" s="75"/>
      <c r="BF480" s="75"/>
      <c r="BG480" s="75"/>
      <c r="BH480" s="75"/>
      <c r="BI480" s="75"/>
      <c r="BJ480" s="75"/>
      <c r="BK480" s="75"/>
      <c r="BL480" s="75"/>
      <c r="BM480" s="75"/>
      <c r="BN480" s="75"/>
    </row>
    <row r="481" customFormat="false" ht="14.5" hidden="false" customHeight="false" outlineLevel="0" collapsed="false">
      <c r="A481" s="26" t="n">
        <v>147.920000000013</v>
      </c>
      <c r="B481" s="26" t="n">
        <v>12.6063883408773</v>
      </c>
      <c r="C481" s="26" t="n">
        <v>6.04225608890113</v>
      </c>
      <c r="E481" s="75" t="n">
        <v>-24326.8419</v>
      </c>
      <c r="F481" s="75" t="n">
        <v>-240764.383</v>
      </c>
      <c r="G481" s="75" t="n">
        <v>708315.487</v>
      </c>
      <c r="H481" s="75" t="n">
        <v>7052415.4</v>
      </c>
      <c r="I481" s="75" t="n">
        <v>613919.149</v>
      </c>
      <c r="J481" s="75" t="n">
        <v>-50577.9598</v>
      </c>
      <c r="K481" s="75"/>
      <c r="L481" s="75" t="n">
        <v>96257.6337</v>
      </c>
      <c r="M481" s="75" t="n">
        <v>-39188.6671</v>
      </c>
      <c r="N481" s="75" t="n">
        <v>323282.607</v>
      </c>
      <c r="O481" s="75" t="n">
        <v>535882.148</v>
      </c>
      <c r="P481" s="75" t="n">
        <v>1569870.85</v>
      </c>
      <c r="Q481" s="75" t="n">
        <v>-29508.7902</v>
      </c>
      <c r="R481" s="75"/>
      <c r="S481" s="75" t="n">
        <v>44561.6011</v>
      </c>
      <c r="T481" s="75" t="n">
        <v>-7331.63372</v>
      </c>
      <c r="U481" s="75" t="n">
        <v>73947.9357</v>
      </c>
      <c r="V481" s="75" t="n">
        <v>52732.6871</v>
      </c>
      <c r="W481" s="75" t="n">
        <v>272772.094</v>
      </c>
      <c r="X481" s="75" t="n">
        <v>-10923.5135</v>
      </c>
      <c r="Y481" s="75"/>
      <c r="Z481" s="75"/>
      <c r="AA481" s="75"/>
      <c r="AB481" s="75"/>
      <c r="AC481" s="75"/>
      <c r="AD481" s="75"/>
      <c r="AE481" s="75"/>
      <c r="AF481" s="75"/>
      <c r="AG481" s="75"/>
      <c r="AH481" s="75"/>
      <c r="AI481" s="75"/>
      <c r="AJ481" s="75"/>
      <c r="AK481" s="75"/>
      <c r="AL481" s="75"/>
      <c r="AM481" s="75"/>
      <c r="AN481" s="75"/>
      <c r="AO481" s="75"/>
      <c r="AP481" s="75"/>
      <c r="AQ481" s="75"/>
      <c r="AR481" s="75"/>
      <c r="AS481" s="75"/>
      <c r="AT481" s="75"/>
      <c r="AU481" s="75"/>
      <c r="AV481" s="75"/>
      <c r="AW481" s="75"/>
      <c r="AX481" s="75"/>
      <c r="AY481" s="75"/>
      <c r="AZ481" s="75"/>
      <c r="BA481" s="75"/>
      <c r="BB481" s="75"/>
      <c r="BC481" s="75"/>
      <c r="BD481" s="75"/>
      <c r="BE481" s="75"/>
      <c r="BF481" s="75"/>
      <c r="BG481" s="75"/>
      <c r="BH481" s="75"/>
      <c r="BI481" s="75"/>
      <c r="BJ481" s="75"/>
      <c r="BK481" s="75"/>
      <c r="BL481" s="75"/>
      <c r="BM481" s="75"/>
      <c r="BN481" s="75"/>
    </row>
    <row r="482" customFormat="false" ht="14.5" hidden="false" customHeight="false" outlineLevel="0" collapsed="false">
      <c r="A482" s="26" t="n">
        <v>148.120000000013</v>
      </c>
      <c r="B482" s="26" t="n">
        <v>12.5643114663184</v>
      </c>
      <c r="C482" s="26" t="n">
        <v>6.12873369754004</v>
      </c>
      <c r="E482" s="75" t="n">
        <v>-2371.7621</v>
      </c>
      <c r="F482" s="75" t="n">
        <v>-206688.558</v>
      </c>
      <c r="G482" s="75" t="n">
        <v>736337.936</v>
      </c>
      <c r="H482" s="75" t="n">
        <v>5955175.68</v>
      </c>
      <c r="I482" s="75" t="n">
        <v>878266.332</v>
      </c>
      <c r="J482" s="75" t="n">
        <v>-49235.3111</v>
      </c>
      <c r="K482" s="75"/>
      <c r="L482" s="75" t="n">
        <v>82211.9682</v>
      </c>
      <c r="M482" s="75" t="n">
        <v>-28115.581</v>
      </c>
      <c r="N482" s="75" t="n">
        <v>331926.399</v>
      </c>
      <c r="O482" s="75" t="n">
        <v>386024.9</v>
      </c>
      <c r="P482" s="75" t="n">
        <v>1252928.04</v>
      </c>
      <c r="Q482" s="75" t="n">
        <v>-26210.6801</v>
      </c>
      <c r="R482" s="75"/>
      <c r="S482" s="75" t="n">
        <v>35069.7842</v>
      </c>
      <c r="T482" s="75" t="n">
        <v>-4613.37812</v>
      </c>
      <c r="U482" s="75" t="n">
        <v>76875.7708</v>
      </c>
      <c r="V482" s="75" t="n">
        <v>39069.9129</v>
      </c>
      <c r="W482" s="75" t="n">
        <v>210423.714</v>
      </c>
      <c r="X482" s="75" t="n">
        <v>-6624.24565</v>
      </c>
      <c r="Y482" s="75"/>
      <c r="Z482" s="75"/>
      <c r="AA482" s="75"/>
      <c r="AB482" s="75"/>
      <c r="AC482" s="75"/>
      <c r="AD482" s="75"/>
      <c r="AE482" s="75"/>
      <c r="AF482" s="75"/>
      <c r="AG482" s="75"/>
      <c r="AH482" s="75"/>
      <c r="AI482" s="75"/>
      <c r="AJ482" s="75"/>
      <c r="AK482" s="75"/>
      <c r="AL482" s="75"/>
      <c r="AM482" s="75"/>
      <c r="AN482" s="75"/>
      <c r="AO482" s="75"/>
      <c r="AP482" s="75"/>
      <c r="AQ482" s="75"/>
      <c r="AR482" s="75"/>
      <c r="AS482" s="75"/>
      <c r="AT482" s="75"/>
      <c r="AU482" s="75"/>
      <c r="AV482" s="75"/>
      <c r="AW482" s="75"/>
      <c r="AX482" s="75"/>
      <c r="AY482" s="75"/>
      <c r="AZ482" s="75"/>
      <c r="BA482" s="75"/>
      <c r="BB482" s="75"/>
      <c r="BC482" s="75"/>
      <c r="BD482" s="75"/>
      <c r="BE482" s="75"/>
      <c r="BF482" s="75"/>
      <c r="BG482" s="75"/>
      <c r="BH482" s="75"/>
      <c r="BI482" s="75"/>
      <c r="BJ482" s="75"/>
      <c r="BK482" s="75"/>
      <c r="BL482" s="75"/>
      <c r="BM482" s="75"/>
      <c r="BN482" s="75"/>
    </row>
    <row r="483" customFormat="false" ht="14.5" hidden="false" customHeight="false" outlineLevel="0" collapsed="false">
      <c r="A483" s="26" t="n">
        <v>148.320000000013</v>
      </c>
      <c r="B483" s="26" t="n">
        <v>12.5325831644693</v>
      </c>
      <c r="C483" s="26" t="n">
        <v>6.12334726401224</v>
      </c>
      <c r="E483" s="75" t="n">
        <v>14029.2973</v>
      </c>
      <c r="F483" s="75" t="n">
        <v>-142119.591</v>
      </c>
      <c r="G483" s="75" t="n">
        <v>754704.466</v>
      </c>
      <c r="H483" s="75" t="n">
        <v>4606981.78</v>
      </c>
      <c r="I483" s="75" t="n">
        <v>1162714.96</v>
      </c>
      <c r="J483" s="75" t="n">
        <v>-39257.6059</v>
      </c>
      <c r="K483" s="75"/>
      <c r="L483" s="75" t="n">
        <v>78725.0539</v>
      </c>
      <c r="M483" s="75" t="n">
        <v>-18051.9262</v>
      </c>
      <c r="N483" s="75" t="n">
        <v>334287.586</v>
      </c>
      <c r="O483" s="75" t="n">
        <v>299504.587</v>
      </c>
      <c r="P483" s="75" t="n">
        <v>1283138.83</v>
      </c>
      <c r="Q483" s="75" t="n">
        <v>-27388.037</v>
      </c>
      <c r="R483" s="75"/>
      <c r="S483" s="75" t="n">
        <v>35138.214</v>
      </c>
      <c r="T483" s="75" t="n">
        <v>-3342.30662</v>
      </c>
      <c r="U483" s="75" t="n">
        <v>76370.2935</v>
      </c>
      <c r="V483" s="75" t="n">
        <v>34006.4518</v>
      </c>
      <c r="W483" s="75" t="n">
        <v>211165.222</v>
      </c>
      <c r="X483" s="75" t="n">
        <v>-8963.23037</v>
      </c>
      <c r="Y483" s="75"/>
      <c r="Z483" s="75"/>
      <c r="AA483" s="75"/>
      <c r="AB483" s="75"/>
      <c r="AC483" s="75"/>
      <c r="AD483" s="75"/>
      <c r="AE483" s="75"/>
      <c r="AF483" s="75"/>
      <c r="AG483" s="75"/>
      <c r="AH483" s="75"/>
      <c r="AI483" s="75"/>
      <c r="AJ483" s="75"/>
      <c r="AK483" s="75"/>
      <c r="AL483" s="75"/>
      <c r="AM483" s="75"/>
      <c r="AN483" s="75"/>
      <c r="AO483" s="75"/>
      <c r="AP483" s="75"/>
      <c r="AQ483" s="75"/>
      <c r="AR483" s="75"/>
      <c r="AS483" s="75"/>
      <c r="AT483" s="75"/>
      <c r="AU483" s="75"/>
      <c r="AV483" s="75"/>
      <c r="AW483" s="75"/>
      <c r="AX483" s="75"/>
      <c r="AY483" s="75"/>
      <c r="AZ483" s="75"/>
      <c r="BA483" s="75"/>
      <c r="BB483" s="75"/>
      <c r="BC483" s="75"/>
      <c r="BD483" s="75"/>
      <c r="BE483" s="75"/>
      <c r="BF483" s="75"/>
      <c r="BG483" s="75"/>
      <c r="BH483" s="75"/>
      <c r="BI483" s="75"/>
      <c r="BJ483" s="75"/>
      <c r="BK483" s="75"/>
      <c r="BL483" s="75"/>
      <c r="BM483" s="75"/>
      <c r="BN483" s="75"/>
    </row>
    <row r="484" customFormat="false" ht="14.5" hidden="false" customHeight="false" outlineLevel="0" collapsed="false">
      <c r="A484" s="26" t="n">
        <v>148.520000000013</v>
      </c>
      <c r="B484" s="26" t="n">
        <v>12.4693935591037</v>
      </c>
      <c r="C484" s="26" t="n">
        <v>6.07352984423276</v>
      </c>
      <c r="E484" s="75" t="n">
        <v>43261.9249</v>
      </c>
      <c r="F484" s="75" t="n">
        <v>-120602.281</v>
      </c>
      <c r="G484" s="75" t="n">
        <v>764583.785</v>
      </c>
      <c r="H484" s="75" t="n">
        <v>4085245.89</v>
      </c>
      <c r="I484" s="75" t="n">
        <v>1691171.73</v>
      </c>
      <c r="J484" s="75" t="n">
        <v>-58517.2782</v>
      </c>
      <c r="K484" s="75"/>
      <c r="L484" s="75" t="n">
        <v>74384.3492</v>
      </c>
      <c r="M484" s="75" t="n">
        <v>-8377.00374</v>
      </c>
      <c r="N484" s="75" t="n">
        <v>337007.916</v>
      </c>
      <c r="O484" s="75" t="n">
        <v>163976.317</v>
      </c>
      <c r="P484" s="75" t="n">
        <v>1237265.68</v>
      </c>
      <c r="Q484" s="75" t="n">
        <v>-36941.1002</v>
      </c>
      <c r="R484" s="75"/>
      <c r="S484" s="75" t="n">
        <v>32981.3469</v>
      </c>
      <c r="T484" s="75" t="n">
        <v>59.8988768</v>
      </c>
      <c r="U484" s="75" t="n">
        <v>77272.719</v>
      </c>
      <c r="V484" s="75" t="n">
        <v>16370.1942</v>
      </c>
      <c r="W484" s="75" t="n">
        <v>191350.593</v>
      </c>
      <c r="X484" s="75" t="n">
        <v>-11699.3191</v>
      </c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</row>
    <row r="485" customFormat="false" ht="14.5" hidden="false" customHeight="false" outlineLevel="0" collapsed="false">
      <c r="A485" s="26" t="n">
        <v>148.720000000013</v>
      </c>
      <c r="B485" s="26" t="n">
        <v>12.4044390527431</v>
      </c>
      <c r="C485" s="26" t="n">
        <v>5.93827135376155</v>
      </c>
      <c r="E485" s="75" t="n">
        <v>87618.9172</v>
      </c>
      <c r="F485" s="75" t="n">
        <v>-112880.599</v>
      </c>
      <c r="G485" s="75" t="n">
        <v>761758.92</v>
      </c>
      <c r="H485" s="75" t="n">
        <v>3942526.12</v>
      </c>
      <c r="I485" s="75" t="n">
        <v>2520997.22</v>
      </c>
      <c r="J485" s="75" t="n">
        <v>-59438.266</v>
      </c>
      <c r="K485" s="75"/>
      <c r="L485" s="75" t="n">
        <v>78581.821</v>
      </c>
      <c r="M485" s="75" t="n">
        <v>295.568861</v>
      </c>
      <c r="N485" s="75" t="n">
        <v>335923.862</v>
      </c>
      <c r="O485" s="75" t="n">
        <v>94262.0255</v>
      </c>
      <c r="P485" s="75" t="n">
        <v>1114397.02</v>
      </c>
      <c r="Q485" s="75" t="n">
        <v>-34347.7718</v>
      </c>
      <c r="R485" s="75"/>
      <c r="S485" s="75" t="n">
        <v>25145.069</v>
      </c>
      <c r="T485" s="75" t="n">
        <v>238.842691</v>
      </c>
      <c r="U485" s="75" t="n">
        <v>76752.332</v>
      </c>
      <c r="V485" s="75" t="n">
        <v>17683.7597</v>
      </c>
      <c r="W485" s="75" t="n">
        <v>144179.013</v>
      </c>
      <c r="X485" s="75" t="n">
        <v>-10488.9782</v>
      </c>
      <c r="Y485" s="75"/>
      <c r="Z485" s="75"/>
      <c r="AA485" s="75"/>
      <c r="AB485" s="75"/>
      <c r="AC485" s="75"/>
      <c r="AD485" s="75"/>
      <c r="AE485" s="75"/>
      <c r="AF485" s="75"/>
      <c r="AG485" s="75"/>
      <c r="AH485" s="75"/>
      <c r="AI485" s="75"/>
      <c r="AJ485" s="75"/>
      <c r="AK485" s="75"/>
      <c r="AL485" s="75"/>
      <c r="AM485" s="75"/>
      <c r="AN485" s="75"/>
      <c r="AO485" s="75"/>
      <c r="AP485" s="75"/>
      <c r="AQ485" s="75"/>
      <c r="AR485" s="75"/>
      <c r="AS485" s="75"/>
      <c r="AT485" s="75"/>
      <c r="AU485" s="75"/>
      <c r="AV485" s="75"/>
      <c r="AW485" s="75"/>
      <c r="AX485" s="75"/>
      <c r="AY485" s="75"/>
      <c r="AZ485" s="75"/>
      <c r="BA485" s="75"/>
      <c r="BB485" s="75"/>
      <c r="BC485" s="75"/>
      <c r="BD485" s="75"/>
      <c r="BE485" s="75"/>
      <c r="BF485" s="75"/>
      <c r="BG485" s="75"/>
      <c r="BH485" s="75"/>
      <c r="BI485" s="75"/>
      <c r="BJ485" s="75"/>
      <c r="BK485" s="75"/>
      <c r="BL485" s="75"/>
      <c r="BM485" s="75"/>
      <c r="BN485" s="75"/>
    </row>
    <row r="486" customFormat="false" ht="14.5" hidden="false" customHeight="false" outlineLevel="0" collapsed="false">
      <c r="A486" s="26" t="n">
        <v>148.920000000013</v>
      </c>
      <c r="B486" s="26" t="n">
        <v>12.3442496453787</v>
      </c>
      <c r="C486" s="26" t="n">
        <v>5.78838530807643</v>
      </c>
      <c r="E486" s="75" t="n">
        <v>118833.938</v>
      </c>
      <c r="F486" s="75" t="n">
        <v>-90588.1511</v>
      </c>
      <c r="G486" s="75" t="n">
        <v>743228.169</v>
      </c>
      <c r="H486" s="75" t="n">
        <v>3665902.47</v>
      </c>
      <c r="I486" s="75" t="n">
        <v>3079051.75</v>
      </c>
      <c r="J486" s="75" t="n">
        <v>-57000.6732</v>
      </c>
      <c r="K486" s="75"/>
      <c r="L486" s="75" t="n">
        <v>80564.5659</v>
      </c>
      <c r="M486" s="75" t="n">
        <v>5997.86519</v>
      </c>
      <c r="N486" s="75" t="n">
        <v>330074.679</v>
      </c>
      <c r="O486" s="75" t="n">
        <v>11478.9794</v>
      </c>
      <c r="P486" s="75" t="n">
        <v>1092967.72</v>
      </c>
      <c r="Q486" s="75" t="n">
        <v>-34982.1018</v>
      </c>
      <c r="R486" s="75"/>
      <c r="S486" s="75" t="n">
        <v>23892.3659</v>
      </c>
      <c r="T486" s="75" t="n">
        <v>2081.78831</v>
      </c>
      <c r="U486" s="75" t="n">
        <v>75963.3157</v>
      </c>
      <c r="V486" s="75" t="n">
        <v>7211.70323</v>
      </c>
      <c r="W486" s="75" t="n">
        <v>132491.408</v>
      </c>
      <c r="X486" s="75" t="n">
        <v>-11097.4788</v>
      </c>
      <c r="Y486" s="75"/>
      <c r="Z486" s="75"/>
      <c r="AA486" s="75"/>
      <c r="AB486" s="75"/>
      <c r="AC486" s="75"/>
      <c r="AD486" s="75"/>
      <c r="AE486" s="75"/>
      <c r="AF486" s="75"/>
      <c r="AG486" s="75"/>
      <c r="AH486" s="75"/>
      <c r="AI486" s="75"/>
      <c r="AJ486" s="75"/>
      <c r="AK486" s="75"/>
      <c r="AL486" s="75"/>
      <c r="AM486" s="75"/>
      <c r="AN486" s="75"/>
      <c r="AO486" s="75"/>
      <c r="AP486" s="75"/>
      <c r="AQ486" s="75"/>
      <c r="AR486" s="75"/>
      <c r="AS486" s="75"/>
      <c r="AT486" s="75"/>
      <c r="AU486" s="75"/>
      <c r="AV486" s="75"/>
      <c r="AW486" s="75"/>
      <c r="AX486" s="75"/>
      <c r="AY486" s="75"/>
      <c r="AZ486" s="75"/>
      <c r="BA486" s="75"/>
      <c r="BB486" s="75"/>
      <c r="BC486" s="75"/>
      <c r="BD486" s="75"/>
      <c r="BE486" s="75"/>
      <c r="BF486" s="75"/>
      <c r="BG486" s="75"/>
      <c r="BH486" s="75"/>
      <c r="BI486" s="75"/>
      <c r="BJ486" s="75"/>
      <c r="BK486" s="75"/>
      <c r="BL486" s="75"/>
      <c r="BM486" s="75"/>
      <c r="BN486" s="75"/>
    </row>
    <row r="487" customFormat="false" ht="14.5" hidden="false" customHeight="false" outlineLevel="0" collapsed="false">
      <c r="A487" s="26" t="n">
        <v>149.120000000013</v>
      </c>
      <c r="B487" s="26" t="n">
        <v>12.2649571566738</v>
      </c>
      <c r="C487" s="26" t="n">
        <v>5.68496306279306</v>
      </c>
      <c r="E487" s="75" t="n">
        <v>141027.748</v>
      </c>
      <c r="F487" s="75" t="n">
        <v>-71921.1613</v>
      </c>
      <c r="G487" s="75" t="n">
        <v>721814.506</v>
      </c>
      <c r="H487" s="75" t="n">
        <v>3214241.16</v>
      </c>
      <c r="I487" s="75" t="n">
        <v>3527888.86</v>
      </c>
      <c r="J487" s="75" t="n">
        <v>-52781.7902</v>
      </c>
      <c r="K487" s="75"/>
      <c r="L487" s="75" t="n">
        <v>78763.5846</v>
      </c>
      <c r="M487" s="75" t="n">
        <v>14121.71</v>
      </c>
      <c r="N487" s="75" t="n">
        <v>322677.49</v>
      </c>
      <c r="O487" s="75" t="n">
        <v>-80613.9835</v>
      </c>
      <c r="P487" s="75" t="n">
        <v>1108444.2</v>
      </c>
      <c r="Q487" s="75" t="n">
        <v>-32663.5895</v>
      </c>
      <c r="R487" s="75"/>
      <c r="S487" s="75" t="n">
        <v>25055.53</v>
      </c>
      <c r="T487" s="75" t="n">
        <v>3585.78805</v>
      </c>
      <c r="U487" s="75" t="n">
        <v>73829.5403</v>
      </c>
      <c r="V487" s="75" t="n">
        <v>1675.59654</v>
      </c>
      <c r="W487" s="75" t="n">
        <v>149182.62</v>
      </c>
      <c r="X487" s="75" t="n">
        <v>-11101.4768</v>
      </c>
      <c r="Y487" s="75"/>
      <c r="Z487" s="75"/>
      <c r="AA487" s="75"/>
      <c r="AB487" s="75"/>
      <c r="AC487" s="75"/>
      <c r="AD487" s="75"/>
      <c r="AE487" s="75"/>
      <c r="AF487" s="75"/>
      <c r="AG487" s="75"/>
      <c r="AH487" s="75"/>
      <c r="AI487" s="75"/>
      <c r="AJ487" s="75"/>
      <c r="AK487" s="75"/>
      <c r="AL487" s="75"/>
      <c r="AM487" s="75"/>
      <c r="AN487" s="75"/>
      <c r="AO487" s="75"/>
      <c r="AP487" s="75"/>
      <c r="AQ487" s="75"/>
      <c r="AR487" s="75"/>
      <c r="AS487" s="75"/>
      <c r="AT487" s="75"/>
      <c r="AU487" s="75"/>
      <c r="AV487" s="75"/>
      <c r="AW487" s="75"/>
      <c r="AX487" s="75"/>
      <c r="AY487" s="75"/>
      <c r="AZ487" s="75"/>
      <c r="BA487" s="75"/>
      <c r="BB487" s="75"/>
      <c r="BC487" s="75"/>
      <c r="BD487" s="75"/>
      <c r="BE487" s="75"/>
      <c r="BF487" s="75"/>
      <c r="BG487" s="75"/>
      <c r="BH487" s="75"/>
      <c r="BI487" s="75"/>
      <c r="BJ487" s="75"/>
      <c r="BK487" s="75"/>
      <c r="BL487" s="75"/>
      <c r="BM487" s="75"/>
      <c r="BN487" s="75"/>
    </row>
    <row r="488" customFormat="false" ht="14.5" hidden="false" customHeight="false" outlineLevel="0" collapsed="false">
      <c r="A488" s="26" t="n">
        <v>149.320000000013</v>
      </c>
      <c r="B488" s="26" t="n">
        <v>12.1875510360165</v>
      </c>
      <c r="C488" s="26" t="n">
        <v>5.55107326536201</v>
      </c>
      <c r="E488" s="75" t="n">
        <v>171690.447</v>
      </c>
      <c r="F488" s="75" t="n">
        <v>-52439.7458</v>
      </c>
      <c r="G488" s="75" t="n">
        <v>679909.917</v>
      </c>
      <c r="H488" s="75" t="n">
        <v>3023328.8</v>
      </c>
      <c r="I488" s="75" t="n">
        <v>4209523.92</v>
      </c>
      <c r="J488" s="75" t="n">
        <v>-59419.2634</v>
      </c>
      <c r="K488" s="75"/>
      <c r="L488" s="75" t="n">
        <v>88322.9478</v>
      </c>
      <c r="M488" s="75" t="n">
        <v>20520.9382</v>
      </c>
      <c r="N488" s="75" t="n">
        <v>311275.715</v>
      </c>
      <c r="O488" s="75" t="n">
        <v>-148281.864</v>
      </c>
      <c r="P488" s="75" t="n">
        <v>1141614.93</v>
      </c>
      <c r="Q488" s="75" t="n">
        <v>-39527.8149</v>
      </c>
      <c r="R488" s="75"/>
      <c r="S488" s="75" t="n">
        <v>22473.4624</v>
      </c>
      <c r="T488" s="75" t="n">
        <v>4443.79964</v>
      </c>
      <c r="U488" s="75" t="n">
        <v>72107.7038</v>
      </c>
      <c r="V488" s="75" t="n">
        <v>-2513.98701</v>
      </c>
      <c r="W488" s="75" t="n">
        <v>127635.676</v>
      </c>
      <c r="X488" s="75" t="n">
        <v>-13254.0492</v>
      </c>
      <c r="Y488" s="75"/>
      <c r="Z488" s="75"/>
      <c r="AA488" s="75"/>
      <c r="AB488" s="75"/>
      <c r="AC488" s="75"/>
      <c r="AD488" s="75"/>
      <c r="AE488" s="75"/>
      <c r="AF488" s="75"/>
      <c r="AG488" s="75"/>
      <c r="AH488" s="75"/>
      <c r="AI488" s="75"/>
      <c r="AJ488" s="75"/>
      <c r="AK488" s="75"/>
      <c r="AL488" s="75"/>
      <c r="AM488" s="75"/>
      <c r="AN488" s="75"/>
      <c r="AO488" s="75"/>
      <c r="AP488" s="75"/>
      <c r="AQ488" s="75"/>
      <c r="AR488" s="75"/>
      <c r="AS488" s="75"/>
      <c r="AT488" s="75"/>
      <c r="AU488" s="75"/>
      <c r="AV488" s="75"/>
      <c r="AW488" s="75"/>
      <c r="AX488" s="75"/>
      <c r="AY488" s="75"/>
      <c r="AZ488" s="75"/>
      <c r="BA488" s="75"/>
      <c r="BB488" s="75"/>
      <c r="BC488" s="75"/>
      <c r="BD488" s="75"/>
      <c r="BE488" s="75"/>
      <c r="BF488" s="75"/>
      <c r="BG488" s="75"/>
      <c r="BH488" s="75"/>
      <c r="BI488" s="75"/>
      <c r="BJ488" s="75"/>
      <c r="BK488" s="75"/>
      <c r="BL488" s="75"/>
      <c r="BM488" s="75"/>
      <c r="BN488" s="75"/>
    </row>
    <row r="489" customFormat="false" ht="14.5" hidden="false" customHeight="false" outlineLevel="0" collapsed="false">
      <c r="A489" s="26" t="n">
        <v>149.520000000014</v>
      </c>
      <c r="B489" s="26" t="n">
        <v>12.1436178736944</v>
      </c>
      <c r="C489" s="26" t="n">
        <v>5.36508696528191</v>
      </c>
      <c r="E489" s="75" t="n">
        <v>196282.609</v>
      </c>
      <c r="F489" s="75" t="n">
        <v>-50152.5216</v>
      </c>
      <c r="G489" s="75" t="n">
        <v>650223.565</v>
      </c>
      <c r="H489" s="75" t="n">
        <v>2717382.96</v>
      </c>
      <c r="I489" s="75" t="n">
        <v>4656773.88</v>
      </c>
      <c r="J489" s="75" t="n">
        <v>-61328.7083</v>
      </c>
      <c r="K489" s="75"/>
      <c r="L489" s="75" t="n">
        <v>80786.4203</v>
      </c>
      <c r="M489" s="75" t="n">
        <v>28689.8843</v>
      </c>
      <c r="N489" s="75" t="n">
        <v>302772.254</v>
      </c>
      <c r="O489" s="75" t="n">
        <v>-253036.594</v>
      </c>
      <c r="P489" s="75" t="n">
        <v>1020016.28</v>
      </c>
      <c r="Q489" s="75" t="n">
        <v>-33219.1616</v>
      </c>
      <c r="R489" s="75"/>
      <c r="S489" s="75" t="n">
        <v>22054.3016</v>
      </c>
      <c r="T489" s="75" t="n">
        <v>6228.22352</v>
      </c>
      <c r="U489" s="75" t="n">
        <v>70196.1436</v>
      </c>
      <c r="V489" s="75" t="n">
        <v>-10700.6719</v>
      </c>
      <c r="W489" s="75" t="n">
        <v>123774.881</v>
      </c>
      <c r="X489" s="75" t="n">
        <v>-8846.82986</v>
      </c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</row>
    <row r="490" customFormat="false" ht="14.5" hidden="false" customHeight="false" outlineLevel="0" collapsed="false">
      <c r="A490" s="26" t="n">
        <v>149.720000000014</v>
      </c>
      <c r="B490" s="26" t="n">
        <v>12.0493440665343</v>
      </c>
      <c r="C490" s="26" t="n">
        <v>5.17148005150682</v>
      </c>
      <c r="E490" s="75" t="n">
        <v>171622.65</v>
      </c>
      <c r="F490" s="75" t="n">
        <v>11245.2604</v>
      </c>
      <c r="G490" s="75" t="n">
        <v>594152.76</v>
      </c>
      <c r="H490" s="75" t="n">
        <v>1586075.96</v>
      </c>
      <c r="I490" s="75" t="n">
        <v>4291619.37</v>
      </c>
      <c r="J490" s="75" t="n">
        <v>-46220.9315</v>
      </c>
      <c r="K490" s="75"/>
      <c r="L490" s="75" t="n">
        <v>72983.0944</v>
      </c>
      <c r="M490" s="75" t="n">
        <v>32866.3983</v>
      </c>
      <c r="N490" s="75" t="n">
        <v>289155.865</v>
      </c>
      <c r="O490" s="75" t="n">
        <v>-281014.878</v>
      </c>
      <c r="P490" s="75" t="n">
        <v>1293616.83</v>
      </c>
      <c r="Q490" s="75" t="n">
        <v>-26301.4133</v>
      </c>
      <c r="R490" s="75"/>
      <c r="S490" s="75" t="n">
        <v>33821.3194</v>
      </c>
      <c r="T490" s="75" t="n">
        <v>6827.42205</v>
      </c>
      <c r="U490" s="75" t="n">
        <v>68485.7478</v>
      </c>
      <c r="V490" s="75" t="n">
        <v>-15728.9456</v>
      </c>
      <c r="W490" s="75" t="n">
        <v>174535.787</v>
      </c>
      <c r="X490" s="75" t="n">
        <v>-10256.1414</v>
      </c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5"/>
      <c r="AQ490" s="75"/>
      <c r="AR490" s="75"/>
      <c r="AS490" s="75"/>
      <c r="AT490" s="75"/>
      <c r="AU490" s="75"/>
      <c r="AV490" s="75"/>
      <c r="AW490" s="75"/>
      <c r="AX490" s="75"/>
      <c r="AY490" s="75"/>
      <c r="AZ490" s="75"/>
      <c r="BA490" s="75"/>
      <c r="BB490" s="75"/>
      <c r="BC490" s="75"/>
      <c r="BD490" s="75"/>
      <c r="BE490" s="75"/>
      <c r="BF490" s="75"/>
      <c r="BG490" s="75"/>
      <c r="BH490" s="75"/>
      <c r="BI490" s="75"/>
      <c r="BJ490" s="75"/>
      <c r="BK490" s="75"/>
      <c r="BL490" s="75"/>
      <c r="BM490" s="75"/>
      <c r="BN490" s="75"/>
    </row>
    <row r="491" customFormat="false" ht="14.5" hidden="false" customHeight="false" outlineLevel="0" collapsed="false">
      <c r="A491" s="26" t="n">
        <v>149.920000000014</v>
      </c>
      <c r="B491" s="26" t="n">
        <v>11.9777116415785</v>
      </c>
      <c r="C491" s="26" t="n">
        <v>4.85558610807466</v>
      </c>
      <c r="E491" s="75" t="n">
        <v>196832.48</v>
      </c>
      <c r="F491" s="75" t="n">
        <v>-22225.8777</v>
      </c>
      <c r="G491" s="75" t="n">
        <v>560782.82</v>
      </c>
      <c r="H491" s="75" t="n">
        <v>2171293.31</v>
      </c>
      <c r="I491" s="75" t="n">
        <v>4665355.09</v>
      </c>
      <c r="J491" s="75" t="n">
        <v>-64194.7971</v>
      </c>
      <c r="K491" s="75"/>
      <c r="L491" s="75" t="n">
        <v>70032.6874</v>
      </c>
      <c r="M491" s="75" t="n">
        <v>32474.6611</v>
      </c>
      <c r="N491" s="75" t="n">
        <v>281040.088</v>
      </c>
      <c r="O491" s="75" t="n">
        <v>-255953.09</v>
      </c>
      <c r="P491" s="75" t="n">
        <v>1177036.34</v>
      </c>
      <c r="Q491" s="75" t="n">
        <v>-32666.6455</v>
      </c>
      <c r="R491" s="75"/>
      <c r="S491" s="75" t="n">
        <v>34076.1932</v>
      </c>
      <c r="T491" s="75" t="n">
        <v>5248.16341</v>
      </c>
      <c r="U491" s="75" t="n">
        <v>66718.3494</v>
      </c>
      <c r="V491" s="75" t="n">
        <v>-5519.06279</v>
      </c>
      <c r="W491" s="75" t="n">
        <v>204995.315</v>
      </c>
      <c r="X491" s="75" t="n">
        <v>-10550.839</v>
      </c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5"/>
      <c r="AQ491" s="75"/>
      <c r="AR491" s="75"/>
      <c r="AS491" s="75"/>
      <c r="AT491" s="75"/>
      <c r="AU491" s="75"/>
      <c r="AV491" s="75"/>
      <c r="AW491" s="75"/>
      <c r="AX491" s="75"/>
      <c r="AY491" s="75"/>
      <c r="AZ491" s="75"/>
      <c r="BA491" s="75"/>
      <c r="BB491" s="75"/>
      <c r="BC491" s="75"/>
      <c r="BD491" s="75"/>
      <c r="BE491" s="75"/>
      <c r="BF491" s="75"/>
      <c r="BG491" s="75"/>
      <c r="BH491" s="75"/>
      <c r="BI491" s="75"/>
      <c r="BJ491" s="75"/>
      <c r="BK491" s="75"/>
      <c r="BL491" s="75"/>
      <c r="BM491" s="75"/>
      <c r="BN491" s="75"/>
    </row>
    <row r="492" customFormat="false" ht="14.5" hidden="false" customHeight="false" outlineLevel="0" collapsed="false">
      <c r="A492" s="26" t="n">
        <v>150.120000000014</v>
      </c>
      <c r="B492" s="26" t="n">
        <v>11.927912250871</v>
      </c>
      <c r="C492" s="26" t="n">
        <v>4.47090474824939</v>
      </c>
      <c r="E492" s="75" t="n">
        <v>189881.494</v>
      </c>
      <c r="F492" s="75" t="n">
        <v>-31957.4619</v>
      </c>
      <c r="G492" s="75" t="n">
        <v>512577.429</v>
      </c>
      <c r="H492" s="75" t="n">
        <v>2539387.16</v>
      </c>
      <c r="I492" s="75" t="n">
        <v>4694764.76</v>
      </c>
      <c r="J492" s="75" t="n">
        <v>-58518.5385</v>
      </c>
      <c r="K492" s="75"/>
      <c r="L492" s="75" t="n">
        <v>80586.7814</v>
      </c>
      <c r="M492" s="75" t="n">
        <v>30719.3556</v>
      </c>
      <c r="N492" s="75" t="n">
        <v>267443.298</v>
      </c>
      <c r="O492" s="75" t="n">
        <v>-249772.613</v>
      </c>
      <c r="P492" s="75" t="n">
        <v>1220100.74</v>
      </c>
      <c r="Q492" s="75" t="n">
        <v>-36184.899</v>
      </c>
      <c r="R492" s="75"/>
      <c r="S492" s="75" t="n">
        <v>31092.347</v>
      </c>
      <c r="T492" s="75" t="n">
        <v>5284.61597</v>
      </c>
      <c r="U492" s="75" t="n">
        <v>63647.8955</v>
      </c>
      <c r="V492" s="75" t="n">
        <v>-6181.6235</v>
      </c>
      <c r="W492" s="75" t="n">
        <v>175477.651</v>
      </c>
      <c r="X492" s="75" t="n">
        <v>-9677.60357</v>
      </c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5"/>
      <c r="AQ492" s="75"/>
      <c r="AR492" s="75"/>
      <c r="AS492" s="75"/>
      <c r="AT492" s="75"/>
      <c r="AU492" s="75"/>
      <c r="AV492" s="75"/>
      <c r="AW492" s="75"/>
      <c r="AX492" s="75"/>
      <c r="AY492" s="75"/>
      <c r="AZ492" s="75"/>
      <c r="BA492" s="75"/>
      <c r="BB492" s="75"/>
      <c r="BC492" s="75"/>
      <c r="BD492" s="75"/>
      <c r="BE492" s="75"/>
      <c r="BF492" s="75"/>
      <c r="BG492" s="75"/>
      <c r="BH492" s="75"/>
      <c r="BI492" s="75"/>
      <c r="BJ492" s="75"/>
      <c r="BK492" s="75"/>
      <c r="BL492" s="75"/>
      <c r="BM492" s="75"/>
      <c r="BN492" s="75"/>
    </row>
    <row r="493" customFormat="false" ht="14.5" hidden="false" customHeight="false" outlineLevel="0" collapsed="false">
      <c r="A493" s="26" t="n">
        <v>150.320000000014</v>
      </c>
      <c r="B493" s="26" t="n">
        <v>11.8513785539497</v>
      </c>
      <c r="C493" s="26" t="n">
        <v>4.09447726372217</v>
      </c>
      <c r="E493" s="75" t="n">
        <v>168400.462</v>
      </c>
      <c r="F493" s="75" t="n">
        <v>-45081.1783</v>
      </c>
      <c r="G493" s="75" t="n">
        <v>467470.756</v>
      </c>
      <c r="H493" s="75" t="n">
        <v>2853289.75</v>
      </c>
      <c r="I493" s="75" t="n">
        <v>4351965.64</v>
      </c>
      <c r="J493" s="75" t="n">
        <v>-50867.303</v>
      </c>
      <c r="K493" s="75"/>
      <c r="L493" s="75" t="n">
        <v>81998.1125</v>
      </c>
      <c r="M493" s="75" t="n">
        <v>25038.2231</v>
      </c>
      <c r="N493" s="75" t="n">
        <v>256982.187</v>
      </c>
      <c r="O493" s="75" t="n">
        <v>-208653.244</v>
      </c>
      <c r="P493" s="75" t="n">
        <v>1340113.82</v>
      </c>
      <c r="Q493" s="75" t="n">
        <v>-27846.2541</v>
      </c>
      <c r="R493" s="75"/>
      <c r="S493" s="75" t="n">
        <v>36227.729</v>
      </c>
      <c r="T493" s="75" t="n">
        <v>5216.41255</v>
      </c>
      <c r="U493" s="75" t="n">
        <v>62508.6366</v>
      </c>
      <c r="V493" s="75" t="n">
        <v>-9462.95152</v>
      </c>
      <c r="W493" s="75" t="n">
        <v>203828.954</v>
      </c>
      <c r="X493" s="75" t="n">
        <v>-9134.32885</v>
      </c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5"/>
      <c r="AQ493" s="75"/>
      <c r="AR493" s="75"/>
      <c r="AS493" s="75"/>
      <c r="AT493" s="75"/>
      <c r="AU493" s="75"/>
      <c r="AV493" s="75"/>
      <c r="AW493" s="75"/>
      <c r="AX493" s="75"/>
      <c r="AY493" s="75"/>
      <c r="AZ493" s="75"/>
      <c r="BA493" s="75"/>
      <c r="BB493" s="75"/>
      <c r="BC493" s="75"/>
      <c r="BD493" s="75"/>
      <c r="BE493" s="75"/>
      <c r="BF493" s="75"/>
      <c r="BG493" s="75"/>
      <c r="BH493" s="75"/>
      <c r="BI493" s="75"/>
      <c r="BJ493" s="75"/>
      <c r="BK493" s="75"/>
      <c r="BL493" s="75"/>
      <c r="BM493" s="75"/>
      <c r="BN493" s="75"/>
    </row>
    <row r="494" customFormat="false" ht="14.5" hidden="false" customHeight="false" outlineLevel="0" collapsed="false">
      <c r="A494" s="26" t="n">
        <v>150.520000000014</v>
      </c>
      <c r="B494" s="26" t="n">
        <v>11.7825456007809</v>
      </c>
      <c r="C494" s="26" t="n">
        <v>3.70668219913673</v>
      </c>
      <c r="E494" s="75" t="n">
        <v>161871.467</v>
      </c>
      <c r="F494" s="75" t="n">
        <v>-79034.5238</v>
      </c>
      <c r="G494" s="75" t="n">
        <v>437075.666</v>
      </c>
      <c r="H494" s="75" t="n">
        <v>3873651.13</v>
      </c>
      <c r="I494" s="75" t="n">
        <v>4292907.64</v>
      </c>
      <c r="J494" s="75" t="n">
        <v>-44973.69</v>
      </c>
      <c r="K494" s="75"/>
      <c r="L494" s="75" t="n">
        <v>96979.654</v>
      </c>
      <c r="M494" s="75" t="n">
        <v>14957.391</v>
      </c>
      <c r="N494" s="75" t="n">
        <v>249302.845</v>
      </c>
      <c r="O494" s="75" t="n">
        <v>-81642.1588</v>
      </c>
      <c r="P494" s="75" t="n">
        <v>1455468.38</v>
      </c>
      <c r="Q494" s="75" t="n">
        <v>-28083.1989</v>
      </c>
      <c r="R494" s="75"/>
      <c r="S494" s="75" t="n">
        <v>36951.2892</v>
      </c>
      <c r="T494" s="75" t="n">
        <v>2589.7807</v>
      </c>
      <c r="U494" s="75" t="n">
        <v>60999.451</v>
      </c>
      <c r="V494" s="75" t="n">
        <v>4054.42843</v>
      </c>
      <c r="W494" s="75" t="n">
        <v>214982.698</v>
      </c>
      <c r="X494" s="75" t="n">
        <v>-9251.83579</v>
      </c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5"/>
      <c r="AQ494" s="75"/>
      <c r="AR494" s="75"/>
      <c r="AS494" s="75"/>
      <c r="AT494" s="75"/>
      <c r="AU494" s="75"/>
      <c r="AV494" s="75"/>
      <c r="AW494" s="75"/>
      <c r="AX494" s="75"/>
      <c r="AY494" s="75"/>
      <c r="AZ494" s="75"/>
      <c r="BA494" s="75"/>
      <c r="BB494" s="75"/>
      <c r="BC494" s="75"/>
      <c r="BD494" s="75"/>
      <c r="BE494" s="75"/>
      <c r="BF494" s="75"/>
      <c r="BG494" s="75"/>
      <c r="BH494" s="75"/>
      <c r="BI494" s="75"/>
      <c r="BJ494" s="75"/>
      <c r="BK494" s="75"/>
      <c r="BL494" s="75"/>
      <c r="BM494" s="75"/>
      <c r="BN494" s="75"/>
    </row>
    <row r="495" customFormat="false" ht="14.5" hidden="false" customHeight="false" outlineLevel="0" collapsed="false">
      <c r="A495" s="26" t="n">
        <v>150.720000000014</v>
      </c>
      <c r="B495" s="26" t="n">
        <v>11.73143566461</v>
      </c>
      <c r="C495" s="26" t="n">
        <v>3.41063254580652</v>
      </c>
      <c r="E495" s="75" t="n">
        <v>145378.115</v>
      </c>
      <c r="F495" s="75" t="n">
        <v>-139920.346</v>
      </c>
      <c r="G495" s="75" t="n">
        <v>409162.394</v>
      </c>
      <c r="H495" s="75" t="n">
        <v>5403200.35</v>
      </c>
      <c r="I495" s="75" t="n">
        <v>4149092.63</v>
      </c>
      <c r="J495" s="75" t="n">
        <v>-51791.7339</v>
      </c>
      <c r="K495" s="75"/>
      <c r="L495" s="75" t="n">
        <v>117615.421</v>
      </c>
      <c r="M495" s="75" t="n">
        <v>2922.43384</v>
      </c>
      <c r="N495" s="75" t="n">
        <v>242242.119</v>
      </c>
      <c r="O495" s="75" t="n">
        <v>17298.9465</v>
      </c>
      <c r="P495" s="75" t="n">
        <v>1606162.67</v>
      </c>
      <c r="Q495" s="75" t="n">
        <v>-33527.0907</v>
      </c>
      <c r="R495" s="75"/>
      <c r="S495" s="75" t="n">
        <v>35343.8858</v>
      </c>
      <c r="T495" s="75" t="n">
        <v>2080.69712</v>
      </c>
      <c r="U495" s="75" t="n">
        <v>59632.1485</v>
      </c>
      <c r="V495" s="75" t="n">
        <v>3391.68096</v>
      </c>
      <c r="W495" s="75" t="n">
        <v>188420.066</v>
      </c>
      <c r="X495" s="75" t="n">
        <v>-9344.61882</v>
      </c>
      <c r="Y495" s="75"/>
      <c r="Z495" s="75"/>
      <c r="AA495" s="75"/>
      <c r="AB495" s="75"/>
      <c r="AC495" s="75"/>
      <c r="AD495" s="75"/>
      <c r="AE495" s="75"/>
      <c r="AF495" s="75"/>
      <c r="AG495" s="75"/>
      <c r="AH495" s="75"/>
      <c r="AI495" s="75"/>
      <c r="AJ495" s="75"/>
      <c r="AK495" s="75"/>
      <c r="AL495" s="75"/>
      <c r="AM495" s="75"/>
      <c r="AN495" s="75"/>
      <c r="AO495" s="75"/>
      <c r="AP495" s="75"/>
      <c r="AQ495" s="75"/>
      <c r="AR495" s="75"/>
      <c r="AS495" s="75"/>
      <c r="AT495" s="75"/>
      <c r="AU495" s="75"/>
      <c r="AV495" s="75"/>
      <c r="AW495" s="75"/>
      <c r="AX495" s="75"/>
      <c r="AY495" s="75"/>
      <c r="AZ495" s="75"/>
      <c r="BA495" s="75"/>
      <c r="BB495" s="75"/>
      <c r="BC495" s="75"/>
      <c r="BD495" s="75"/>
      <c r="BE495" s="75"/>
      <c r="BF495" s="75"/>
      <c r="BG495" s="75"/>
      <c r="BH495" s="75"/>
      <c r="BI495" s="75"/>
      <c r="BJ495" s="75"/>
      <c r="BK495" s="75"/>
      <c r="BL495" s="75"/>
      <c r="BM495" s="75"/>
      <c r="BN495" s="75"/>
    </row>
    <row r="496" customFormat="false" ht="14.5" hidden="false" customHeight="false" outlineLevel="0" collapsed="false">
      <c r="A496" s="26" t="n">
        <v>150.920000000014</v>
      </c>
      <c r="B496" s="26" t="n">
        <v>11.6726903973682</v>
      </c>
      <c r="C496" s="26" t="n">
        <v>3.14299344592537</v>
      </c>
      <c r="E496" s="75" t="n">
        <v>109747.612</v>
      </c>
      <c r="F496" s="75" t="n">
        <v>-151470.626</v>
      </c>
      <c r="G496" s="75" t="n">
        <v>382061.395</v>
      </c>
      <c r="H496" s="75" t="n">
        <v>6096815.53</v>
      </c>
      <c r="I496" s="75" t="n">
        <v>3673813.32</v>
      </c>
      <c r="J496" s="75" t="n">
        <v>-36391.7949</v>
      </c>
      <c r="K496" s="75"/>
      <c r="L496" s="75" t="n">
        <v>131937.699</v>
      </c>
      <c r="M496" s="75" t="n">
        <v>-8688.89211</v>
      </c>
      <c r="N496" s="75" t="n">
        <v>233423.052</v>
      </c>
      <c r="O496" s="75" t="n">
        <v>196433.386</v>
      </c>
      <c r="P496" s="75" t="n">
        <v>1931060.29</v>
      </c>
      <c r="Q496" s="75" t="n">
        <v>-29482.7404</v>
      </c>
      <c r="R496" s="75"/>
      <c r="S496" s="75" t="n">
        <v>43301.6741</v>
      </c>
      <c r="T496" s="75" t="n">
        <v>-1563.9623</v>
      </c>
      <c r="U496" s="75" t="n">
        <v>58661.6573</v>
      </c>
      <c r="V496" s="75" t="n">
        <v>18473.0305</v>
      </c>
      <c r="W496" s="75" t="n">
        <v>212849.996</v>
      </c>
      <c r="X496" s="75" t="n">
        <v>-9983.41116</v>
      </c>
      <c r="Y496" s="75"/>
      <c r="Z496" s="75"/>
      <c r="AA496" s="75"/>
      <c r="AB496" s="75"/>
      <c r="AC496" s="75"/>
      <c r="AD496" s="75"/>
      <c r="AE496" s="75"/>
      <c r="AF496" s="75"/>
      <c r="AG496" s="75"/>
      <c r="AH496" s="75"/>
      <c r="AI496" s="75"/>
      <c r="AJ496" s="75"/>
      <c r="AK496" s="75"/>
      <c r="AL496" s="75"/>
      <c r="AM496" s="75"/>
      <c r="AN496" s="75"/>
      <c r="AO496" s="75"/>
      <c r="AP496" s="75"/>
      <c r="AQ496" s="75"/>
      <c r="AR496" s="75"/>
      <c r="AS496" s="75"/>
      <c r="AT496" s="75"/>
      <c r="AU496" s="75"/>
      <c r="AV496" s="75"/>
      <c r="AW496" s="75"/>
      <c r="AX496" s="75"/>
      <c r="AY496" s="75"/>
      <c r="AZ496" s="75"/>
      <c r="BA496" s="75"/>
      <c r="BB496" s="75"/>
      <c r="BC496" s="75"/>
      <c r="BD496" s="75"/>
      <c r="BE496" s="75"/>
      <c r="BF496" s="75"/>
      <c r="BG496" s="75"/>
      <c r="BH496" s="75"/>
      <c r="BI496" s="75"/>
      <c r="BJ496" s="75"/>
      <c r="BK496" s="75"/>
      <c r="BL496" s="75"/>
      <c r="BM496" s="75"/>
      <c r="BN496" s="75"/>
    </row>
    <row r="497" customFormat="false" ht="14.5" hidden="false" customHeight="false" outlineLevel="0" collapsed="false">
      <c r="A497" s="26" t="n">
        <v>151.120000000014</v>
      </c>
      <c r="B497" s="26" t="n">
        <v>11.6306906811258</v>
      </c>
      <c r="C497" s="26" t="n">
        <v>2.82005900856579</v>
      </c>
      <c r="E497" s="75" t="n">
        <v>84796.4754</v>
      </c>
      <c r="F497" s="75" t="n">
        <v>-201734.877</v>
      </c>
      <c r="G497" s="75" t="n">
        <v>373121.389</v>
      </c>
      <c r="H497" s="75" t="n">
        <v>7380243.97</v>
      </c>
      <c r="I497" s="75" t="n">
        <v>3233824.97</v>
      </c>
      <c r="J497" s="75" t="n">
        <v>-45961.7096</v>
      </c>
      <c r="K497" s="75"/>
      <c r="L497" s="75" t="n">
        <v>138124.901</v>
      </c>
      <c r="M497" s="75" t="n">
        <v>-21831.3654</v>
      </c>
      <c r="N497" s="75" t="n">
        <v>229505.423</v>
      </c>
      <c r="O497" s="75" t="n">
        <v>345330.819</v>
      </c>
      <c r="P497" s="75" t="n">
        <v>2123549.74</v>
      </c>
      <c r="Q497" s="75" t="n">
        <v>-31865.5967</v>
      </c>
      <c r="R497" s="75"/>
      <c r="S497" s="75" t="n">
        <v>53602.1543</v>
      </c>
      <c r="T497" s="75" t="n">
        <v>-4630.68523</v>
      </c>
      <c r="U497" s="75" t="n">
        <v>58207.9005</v>
      </c>
      <c r="V497" s="75" t="n">
        <v>32143.903</v>
      </c>
      <c r="W497" s="75" t="n">
        <v>281921.214</v>
      </c>
      <c r="X497" s="75" t="n">
        <v>-10740.378</v>
      </c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5"/>
      <c r="AQ497" s="75"/>
      <c r="AR497" s="75"/>
      <c r="AS497" s="75"/>
      <c r="AT497" s="75"/>
      <c r="AU497" s="75"/>
      <c r="AV497" s="75"/>
      <c r="AW497" s="75"/>
      <c r="AX497" s="75"/>
      <c r="AY497" s="75"/>
      <c r="AZ497" s="75"/>
      <c r="BA497" s="75"/>
      <c r="BB497" s="75"/>
      <c r="BC497" s="75"/>
      <c r="BD497" s="75"/>
      <c r="BE497" s="75"/>
      <c r="BF497" s="75"/>
      <c r="BG497" s="75"/>
      <c r="BH497" s="75"/>
      <c r="BI497" s="75"/>
      <c r="BJ497" s="75"/>
      <c r="BK497" s="75"/>
      <c r="BL497" s="75"/>
      <c r="BM497" s="75"/>
      <c r="BN497" s="75"/>
    </row>
    <row r="498" customFormat="false" ht="14.5" hidden="false" customHeight="false" outlineLevel="0" collapsed="false">
      <c r="A498" s="26" t="n">
        <v>151.320000000014</v>
      </c>
      <c r="B498" s="26" t="n">
        <v>11.5866312771028</v>
      </c>
      <c r="C498" s="26" t="n">
        <v>2.50279887018945</v>
      </c>
      <c r="E498" s="75" t="n">
        <v>65150.6361</v>
      </c>
      <c r="F498" s="75" t="n">
        <v>-246498.774</v>
      </c>
      <c r="G498" s="75" t="n">
        <v>367670.581</v>
      </c>
      <c r="H498" s="75" t="n">
        <v>8583895.72</v>
      </c>
      <c r="I498" s="75" t="n">
        <v>2928698.46</v>
      </c>
      <c r="J498" s="75" t="n">
        <v>-50028.0283</v>
      </c>
      <c r="K498" s="75"/>
      <c r="L498" s="75" t="n">
        <v>147797.402</v>
      </c>
      <c r="M498" s="75" t="n">
        <v>-32953.5685</v>
      </c>
      <c r="N498" s="75" t="n">
        <v>225347.57</v>
      </c>
      <c r="O498" s="75" t="n">
        <v>483335.667</v>
      </c>
      <c r="P498" s="75" t="n">
        <v>2246094.36</v>
      </c>
      <c r="Q498" s="75" t="n">
        <v>-34391.8539</v>
      </c>
      <c r="R498" s="75"/>
      <c r="S498" s="75" t="n">
        <v>58925.9858</v>
      </c>
      <c r="T498" s="75" t="n">
        <v>-7958.98605</v>
      </c>
      <c r="U498" s="75" t="n">
        <v>56435.6916</v>
      </c>
      <c r="V498" s="75" t="n">
        <v>52787.6486</v>
      </c>
      <c r="W498" s="75" t="n">
        <v>333107.217</v>
      </c>
      <c r="X498" s="75" t="n">
        <v>-10940.147</v>
      </c>
      <c r="Y498" s="75"/>
      <c r="Z498" s="75"/>
      <c r="AA498" s="75"/>
      <c r="AB498" s="75"/>
      <c r="AC498" s="75"/>
      <c r="AD498" s="75"/>
      <c r="AE498" s="75"/>
      <c r="AF498" s="75"/>
      <c r="AG498" s="75"/>
      <c r="AH498" s="75"/>
      <c r="AI498" s="75"/>
      <c r="AJ498" s="75"/>
      <c r="AK498" s="75"/>
      <c r="AL498" s="75"/>
      <c r="AM498" s="75"/>
      <c r="AN498" s="75"/>
      <c r="AO498" s="75"/>
      <c r="AP498" s="75"/>
      <c r="AQ498" s="75"/>
      <c r="AR498" s="75"/>
      <c r="AS498" s="75"/>
      <c r="AT498" s="75"/>
      <c r="AU498" s="75"/>
      <c r="AV498" s="75"/>
      <c r="AW498" s="75"/>
      <c r="AX498" s="75"/>
      <c r="AY498" s="75"/>
      <c r="AZ498" s="75"/>
      <c r="BA498" s="75"/>
      <c r="BB498" s="75"/>
      <c r="BC498" s="75"/>
      <c r="BD498" s="75"/>
      <c r="BE498" s="75"/>
      <c r="BF498" s="75"/>
      <c r="BG498" s="75"/>
      <c r="BH498" s="75"/>
      <c r="BI498" s="75"/>
      <c r="BJ498" s="75"/>
      <c r="BK498" s="75"/>
      <c r="BL498" s="75"/>
      <c r="BM498" s="75"/>
      <c r="BN498" s="75"/>
    </row>
    <row r="499" customFormat="false" ht="14.5" hidden="false" customHeight="false" outlineLevel="0" collapsed="false">
      <c r="A499" s="26" t="n">
        <v>151.520000000015</v>
      </c>
      <c r="B499" s="26" t="n">
        <v>11.5506842870082</v>
      </c>
      <c r="C499" s="26" t="n">
        <v>2.21278809461709</v>
      </c>
      <c r="E499" s="75" t="n">
        <v>36436.9572</v>
      </c>
      <c r="F499" s="75" t="n">
        <v>-279053.074</v>
      </c>
      <c r="G499" s="75" t="n">
        <v>372282.793</v>
      </c>
      <c r="H499" s="75" t="n">
        <v>9509940.29</v>
      </c>
      <c r="I499" s="75" t="n">
        <v>2455675.19</v>
      </c>
      <c r="J499" s="75" t="n">
        <v>-53622.3377</v>
      </c>
      <c r="K499" s="75"/>
      <c r="L499" s="75" t="n">
        <v>163737.75</v>
      </c>
      <c r="M499" s="75" t="n">
        <v>-46875.7335</v>
      </c>
      <c r="N499" s="75" t="n">
        <v>224621.125</v>
      </c>
      <c r="O499" s="75" t="n">
        <v>581585.58</v>
      </c>
      <c r="P499" s="75" t="n">
        <v>2328917.77</v>
      </c>
      <c r="Q499" s="75" t="n">
        <v>-35676.7692</v>
      </c>
      <c r="R499" s="75"/>
      <c r="S499" s="75" t="n">
        <v>56010.0527</v>
      </c>
      <c r="T499" s="75" t="n">
        <v>-7623.22458</v>
      </c>
      <c r="U499" s="75" t="n">
        <v>55992.0016</v>
      </c>
      <c r="V499" s="75" t="n">
        <v>47487.2049</v>
      </c>
      <c r="W499" s="75" t="n">
        <v>309488.613</v>
      </c>
      <c r="X499" s="75" t="n">
        <v>-12124.5481</v>
      </c>
      <c r="Y499" s="75"/>
      <c r="Z499" s="75"/>
      <c r="AA499" s="75"/>
      <c r="AB499" s="75"/>
      <c r="AC499" s="75"/>
      <c r="AD499" s="75"/>
      <c r="AE499" s="75"/>
      <c r="AF499" s="75"/>
      <c r="AG499" s="75"/>
      <c r="AH499" s="75"/>
      <c r="AI499" s="75"/>
      <c r="AJ499" s="75"/>
      <c r="AK499" s="75"/>
      <c r="AL499" s="75"/>
      <c r="AM499" s="75"/>
      <c r="AN499" s="75"/>
      <c r="AO499" s="75"/>
      <c r="AP499" s="75"/>
      <c r="AQ499" s="75"/>
      <c r="AR499" s="75"/>
      <c r="AS499" s="75"/>
      <c r="AT499" s="75"/>
      <c r="AU499" s="75"/>
      <c r="AV499" s="75"/>
      <c r="AW499" s="75"/>
      <c r="AX499" s="75"/>
      <c r="AY499" s="75"/>
      <c r="AZ499" s="75"/>
      <c r="BA499" s="75"/>
      <c r="BB499" s="75"/>
      <c r="BC499" s="75"/>
      <c r="BD499" s="75"/>
      <c r="BE499" s="75"/>
      <c r="BF499" s="75"/>
      <c r="BG499" s="75"/>
      <c r="BH499" s="75"/>
      <c r="BI499" s="75"/>
      <c r="BJ499" s="75"/>
      <c r="BK499" s="75"/>
      <c r="BL499" s="75"/>
      <c r="BM499" s="75"/>
      <c r="BN499" s="75"/>
    </row>
    <row r="500" customFormat="false" ht="14.5" hidden="false" customHeight="false" outlineLevel="0" collapsed="false">
      <c r="A500" s="26" t="n">
        <v>151.720000000015</v>
      </c>
      <c r="B500" s="26" t="n">
        <v>11.5091563060171</v>
      </c>
      <c r="C500" s="26" t="n">
        <v>1.9874649817714</v>
      </c>
      <c r="E500" s="75" t="n">
        <v>19061.123</v>
      </c>
      <c r="F500" s="75" t="n">
        <v>-320595.889</v>
      </c>
      <c r="G500" s="75" t="n">
        <v>394084.058</v>
      </c>
      <c r="H500" s="75" t="n">
        <v>10163334.8</v>
      </c>
      <c r="I500" s="75" t="n">
        <v>2086638.45</v>
      </c>
      <c r="J500" s="75" t="n">
        <v>-60824.3454</v>
      </c>
      <c r="K500" s="75"/>
      <c r="L500" s="75" t="n">
        <v>158939.264</v>
      </c>
      <c r="M500" s="75" t="n">
        <v>-52030.9433</v>
      </c>
      <c r="N500" s="75" t="n">
        <v>230163.612</v>
      </c>
      <c r="O500" s="75" t="n">
        <v>665060.286</v>
      </c>
      <c r="P500" s="75" t="n">
        <v>2258177.53</v>
      </c>
      <c r="Q500" s="75" t="n">
        <v>-30139.4215</v>
      </c>
      <c r="R500" s="75"/>
      <c r="S500" s="75" t="n">
        <v>55048.1599</v>
      </c>
      <c r="T500" s="75" t="n">
        <v>-10229.0172</v>
      </c>
      <c r="U500" s="75" t="n">
        <v>56920.1055</v>
      </c>
      <c r="V500" s="75" t="n">
        <v>62049.1323</v>
      </c>
      <c r="W500" s="75" t="n">
        <v>309846.846</v>
      </c>
      <c r="X500" s="75" t="n">
        <v>-8543.00006</v>
      </c>
      <c r="Y500" s="75"/>
      <c r="Z500" s="75"/>
      <c r="AA500" s="75"/>
      <c r="AB500" s="75"/>
      <c r="AC500" s="75"/>
      <c r="AD500" s="75"/>
      <c r="AE500" s="75"/>
      <c r="AF500" s="75"/>
      <c r="AG500" s="75"/>
      <c r="AH500" s="75"/>
      <c r="AI500" s="75"/>
      <c r="AJ500" s="75"/>
      <c r="AK500" s="75"/>
      <c r="AL500" s="75"/>
      <c r="AM500" s="75"/>
      <c r="AN500" s="75"/>
      <c r="AO500" s="75"/>
      <c r="AP500" s="75"/>
      <c r="AQ500" s="75"/>
      <c r="AR500" s="75"/>
      <c r="AS500" s="75"/>
      <c r="AT500" s="75"/>
      <c r="AU500" s="75"/>
      <c r="AV500" s="75"/>
      <c r="AW500" s="75"/>
      <c r="AX500" s="75"/>
      <c r="AY500" s="75"/>
      <c r="AZ500" s="75"/>
      <c r="BA500" s="75"/>
      <c r="BB500" s="75"/>
      <c r="BC500" s="75"/>
      <c r="BD500" s="75"/>
      <c r="BE500" s="75"/>
      <c r="BF500" s="75"/>
      <c r="BG500" s="75"/>
      <c r="BH500" s="75"/>
      <c r="BI500" s="75"/>
      <c r="BJ500" s="75"/>
      <c r="BK500" s="75"/>
      <c r="BL500" s="75"/>
      <c r="BM500" s="75"/>
      <c r="BN500" s="75"/>
    </row>
    <row r="501" customFormat="false" ht="14.5" hidden="false" customHeight="false" outlineLevel="0" collapsed="false">
      <c r="A501" s="26" t="n">
        <v>151.920000000015</v>
      </c>
      <c r="B501" s="26" t="n">
        <v>11.4639475486571</v>
      </c>
      <c r="C501" s="26" t="n">
        <v>1.78095267494554</v>
      </c>
      <c r="E501" s="75" t="n">
        <v>-19976.2994</v>
      </c>
      <c r="F501" s="75" t="n">
        <v>-313331.155</v>
      </c>
      <c r="G501" s="75" t="n">
        <v>411425.523</v>
      </c>
      <c r="H501" s="75" t="n">
        <v>10170861</v>
      </c>
      <c r="I501" s="75" t="n">
        <v>1294964.93</v>
      </c>
      <c r="J501" s="75" t="n">
        <v>-52935.2831</v>
      </c>
      <c r="K501" s="75"/>
      <c r="L501" s="75" t="n">
        <v>157784.674</v>
      </c>
      <c r="M501" s="75" t="n">
        <v>-61763.3394</v>
      </c>
      <c r="N501" s="75" t="n">
        <v>231163.146</v>
      </c>
      <c r="O501" s="75" t="n">
        <v>779327.151</v>
      </c>
      <c r="P501" s="75" t="n">
        <v>2395090.42</v>
      </c>
      <c r="Q501" s="75" t="n">
        <v>-28486.5214</v>
      </c>
      <c r="R501" s="75"/>
      <c r="S501" s="75" t="n">
        <v>61474.3723</v>
      </c>
      <c r="T501" s="75" t="n">
        <v>-11978.4495</v>
      </c>
      <c r="U501" s="75" t="n">
        <v>57168.317</v>
      </c>
      <c r="V501" s="75" t="n">
        <v>64472.7504</v>
      </c>
      <c r="W501" s="75" t="n">
        <v>330780.217</v>
      </c>
      <c r="X501" s="75" t="n">
        <v>-9484.43151</v>
      </c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</row>
    <row r="502" customFormat="false" ht="14.5" hidden="false" customHeight="false" outlineLevel="0" collapsed="false">
      <c r="A502" s="26" t="n">
        <v>152.120000000015</v>
      </c>
      <c r="B502" s="26" t="n">
        <v>11.4382897346475</v>
      </c>
      <c r="C502" s="26" t="n">
        <v>1.59381083358422</v>
      </c>
      <c r="E502" s="75" t="n">
        <v>-22938.9995</v>
      </c>
      <c r="F502" s="75" t="n">
        <v>-348311.411</v>
      </c>
      <c r="G502" s="75" t="n">
        <v>443423.372</v>
      </c>
      <c r="H502" s="75" t="n">
        <v>10899169.7</v>
      </c>
      <c r="I502" s="75" t="n">
        <v>1248302.47</v>
      </c>
      <c r="J502" s="75" t="n">
        <v>-66514.2727</v>
      </c>
      <c r="K502" s="75"/>
      <c r="L502" s="75" t="n">
        <v>165025.245</v>
      </c>
      <c r="M502" s="75" t="n">
        <v>-66678.0161</v>
      </c>
      <c r="N502" s="75" t="n">
        <v>238585.268</v>
      </c>
      <c r="O502" s="75" t="n">
        <v>838472.253</v>
      </c>
      <c r="P502" s="75" t="n">
        <v>2362828.59</v>
      </c>
      <c r="Q502" s="75" t="n">
        <v>-32353.9461</v>
      </c>
      <c r="R502" s="75"/>
      <c r="S502" s="75" t="n">
        <v>55817.2372</v>
      </c>
      <c r="T502" s="75" t="n">
        <v>-12615.3384</v>
      </c>
      <c r="U502" s="75" t="n">
        <v>58280.297</v>
      </c>
      <c r="V502" s="75" t="n">
        <v>70886.9084</v>
      </c>
      <c r="W502" s="75" t="n">
        <v>306547.837</v>
      </c>
      <c r="X502" s="75" t="n">
        <v>-9125.12366</v>
      </c>
      <c r="Y502" s="75"/>
      <c r="Z502" s="75"/>
      <c r="AA502" s="75"/>
      <c r="AB502" s="75"/>
      <c r="AC502" s="75"/>
      <c r="AD502" s="75"/>
      <c r="AE502" s="75"/>
      <c r="AF502" s="75"/>
      <c r="AG502" s="75"/>
      <c r="AH502" s="75"/>
      <c r="AI502" s="75"/>
      <c r="AJ502" s="75"/>
      <c r="AK502" s="75"/>
      <c r="AL502" s="75"/>
      <c r="AM502" s="75"/>
      <c r="AN502" s="75"/>
      <c r="AO502" s="75"/>
      <c r="AP502" s="75"/>
      <c r="AQ502" s="75"/>
      <c r="AR502" s="75"/>
      <c r="AS502" s="75"/>
      <c r="AT502" s="75"/>
      <c r="AU502" s="75"/>
      <c r="AV502" s="75"/>
      <c r="AW502" s="75"/>
      <c r="AX502" s="75"/>
      <c r="AY502" s="75"/>
      <c r="AZ502" s="75"/>
      <c r="BA502" s="75"/>
      <c r="BB502" s="75"/>
      <c r="BC502" s="75"/>
      <c r="BD502" s="75"/>
      <c r="BE502" s="75"/>
      <c r="BF502" s="75"/>
      <c r="BG502" s="75"/>
      <c r="BH502" s="75"/>
      <c r="BI502" s="75"/>
      <c r="BJ502" s="75"/>
      <c r="BK502" s="75"/>
      <c r="BL502" s="75"/>
      <c r="BM502" s="75"/>
      <c r="BN502" s="75"/>
    </row>
    <row r="503" customFormat="false" ht="14.5" hidden="false" customHeight="false" outlineLevel="0" collapsed="false">
      <c r="A503" s="26" t="n">
        <v>152.320000000015</v>
      </c>
      <c r="B503" s="26" t="n">
        <v>11.4023598377937</v>
      </c>
      <c r="C503" s="26" t="n">
        <v>1.45412485758776</v>
      </c>
      <c r="E503" s="75" t="n">
        <v>-29784.1377</v>
      </c>
      <c r="F503" s="75" t="n">
        <v>-346769.762</v>
      </c>
      <c r="G503" s="75" t="n">
        <v>473805.042</v>
      </c>
      <c r="H503" s="75" t="n">
        <v>10799504.8</v>
      </c>
      <c r="I503" s="75" t="n">
        <v>1105485.8</v>
      </c>
      <c r="J503" s="75" t="n">
        <v>-59961.2055</v>
      </c>
      <c r="K503" s="75"/>
      <c r="L503" s="75" t="n">
        <v>161441.677</v>
      </c>
      <c r="M503" s="75" t="n">
        <v>-66620.4518</v>
      </c>
      <c r="N503" s="75" t="n">
        <v>242729.455</v>
      </c>
      <c r="O503" s="75" t="n">
        <v>838712.878</v>
      </c>
      <c r="P503" s="75" t="n">
        <v>2347821.51</v>
      </c>
      <c r="Q503" s="75" t="n">
        <v>-32533.6724</v>
      </c>
      <c r="R503" s="75"/>
      <c r="S503" s="75" t="n">
        <v>57832.6525</v>
      </c>
      <c r="T503" s="75" t="n">
        <v>-12941.0524</v>
      </c>
      <c r="U503" s="75" t="n">
        <v>58412.1421</v>
      </c>
      <c r="V503" s="75" t="n">
        <v>73755.8871</v>
      </c>
      <c r="W503" s="75" t="n">
        <v>321828.373</v>
      </c>
      <c r="X503" s="75" t="n">
        <v>-9916.70404</v>
      </c>
      <c r="Y503" s="75"/>
      <c r="Z503" s="75"/>
      <c r="AA503" s="75"/>
      <c r="AB503" s="75"/>
      <c r="AC503" s="75"/>
      <c r="AD503" s="75"/>
      <c r="AE503" s="75"/>
      <c r="AF503" s="75"/>
      <c r="AG503" s="75"/>
      <c r="AH503" s="75"/>
      <c r="AI503" s="75"/>
      <c r="AJ503" s="75"/>
      <c r="AK503" s="75"/>
      <c r="AL503" s="75"/>
      <c r="AM503" s="75"/>
      <c r="AN503" s="75"/>
      <c r="AO503" s="75"/>
      <c r="AP503" s="75"/>
      <c r="AQ503" s="75"/>
      <c r="AR503" s="75"/>
      <c r="AS503" s="75"/>
      <c r="AT503" s="75"/>
      <c r="AU503" s="75"/>
      <c r="AV503" s="75"/>
      <c r="AW503" s="75"/>
      <c r="AX503" s="75"/>
      <c r="AY503" s="75"/>
      <c r="AZ503" s="75"/>
      <c r="BA503" s="75"/>
      <c r="BB503" s="75"/>
      <c r="BC503" s="75"/>
      <c r="BD503" s="75"/>
      <c r="BE503" s="75"/>
      <c r="BF503" s="75"/>
      <c r="BG503" s="75"/>
      <c r="BH503" s="75"/>
      <c r="BI503" s="75"/>
      <c r="BJ503" s="75"/>
      <c r="BK503" s="75"/>
      <c r="BL503" s="75"/>
      <c r="BM503" s="75"/>
      <c r="BN503" s="75"/>
    </row>
    <row r="504" customFormat="false" ht="14.5" hidden="false" customHeight="false" outlineLevel="0" collapsed="false">
      <c r="A504" s="26" t="n">
        <v>152.520000000015</v>
      </c>
      <c r="B504" s="26" t="n">
        <v>11.3477331821692</v>
      </c>
      <c r="C504" s="26" t="n">
        <v>1.30131424051064</v>
      </c>
      <c r="E504" s="75" t="n">
        <v>-47941.4001</v>
      </c>
      <c r="F504" s="75" t="n">
        <v>-309112.66</v>
      </c>
      <c r="G504" s="75" t="n">
        <v>507238.608</v>
      </c>
      <c r="H504" s="75" t="n">
        <v>9961214.12</v>
      </c>
      <c r="I504" s="75" t="n">
        <v>735591.322</v>
      </c>
      <c r="J504" s="75" t="n">
        <v>-50427.355</v>
      </c>
      <c r="K504" s="75"/>
      <c r="L504" s="75" t="n">
        <v>154854.579</v>
      </c>
      <c r="M504" s="75" t="n">
        <v>-65520.0232</v>
      </c>
      <c r="N504" s="75" t="n">
        <v>247959.323</v>
      </c>
      <c r="O504" s="75" t="n">
        <v>834682.071</v>
      </c>
      <c r="P504" s="75" t="n">
        <v>2398636.14</v>
      </c>
      <c r="Q504" s="75" t="n">
        <v>-30463.0503</v>
      </c>
      <c r="R504" s="75"/>
      <c r="S504" s="75" t="n">
        <v>60071.1683</v>
      </c>
      <c r="T504" s="75" t="n">
        <v>-12339.1697</v>
      </c>
      <c r="U504" s="75" t="n">
        <v>59289.8916</v>
      </c>
      <c r="V504" s="75" t="n">
        <v>72016.8252</v>
      </c>
      <c r="W504" s="75" t="n">
        <v>342184.16</v>
      </c>
      <c r="X504" s="75" t="n">
        <v>-10100.5124</v>
      </c>
      <c r="Y504" s="75"/>
      <c r="Z504" s="75"/>
      <c r="AA504" s="75"/>
      <c r="AB504" s="75"/>
      <c r="AC504" s="75"/>
      <c r="AD504" s="75"/>
      <c r="AE504" s="75"/>
      <c r="AF504" s="75"/>
      <c r="AG504" s="75"/>
      <c r="AH504" s="75"/>
      <c r="AI504" s="75"/>
      <c r="AJ504" s="75"/>
      <c r="AK504" s="75"/>
      <c r="AL504" s="75"/>
      <c r="AM504" s="75"/>
      <c r="AN504" s="75"/>
      <c r="AO504" s="75"/>
      <c r="AP504" s="75"/>
      <c r="AQ504" s="75"/>
      <c r="AR504" s="75"/>
      <c r="AS504" s="75"/>
      <c r="AT504" s="75"/>
      <c r="AU504" s="75"/>
      <c r="AV504" s="75"/>
      <c r="AW504" s="75"/>
      <c r="AX504" s="75"/>
      <c r="AY504" s="75"/>
      <c r="AZ504" s="75"/>
      <c r="BA504" s="75"/>
      <c r="BB504" s="75"/>
      <c r="BC504" s="75"/>
      <c r="BD504" s="75"/>
      <c r="BE504" s="75"/>
      <c r="BF504" s="75"/>
      <c r="BG504" s="75"/>
      <c r="BH504" s="75"/>
      <c r="BI504" s="75"/>
      <c r="BJ504" s="75"/>
      <c r="BK504" s="75"/>
      <c r="BL504" s="75"/>
      <c r="BM504" s="75"/>
      <c r="BN504" s="75"/>
    </row>
    <row r="505" customFormat="false" ht="14.5" hidden="false" customHeight="false" outlineLevel="0" collapsed="false">
      <c r="A505" s="26" t="n">
        <v>152.720000000015</v>
      </c>
      <c r="B505" s="26" t="n">
        <v>11.3202949973042</v>
      </c>
      <c r="C505" s="26" t="n">
        <v>1.18642454289578</v>
      </c>
      <c r="E505" s="75" t="n">
        <v>-30836.3206</v>
      </c>
      <c r="F505" s="75" t="n">
        <v>-289249.194</v>
      </c>
      <c r="G505" s="75" t="n">
        <v>539667.952</v>
      </c>
      <c r="H505" s="75" t="n">
        <v>9331085.35</v>
      </c>
      <c r="I505" s="75" t="n">
        <v>948276.09</v>
      </c>
      <c r="J505" s="75" t="n">
        <v>-57503.1256</v>
      </c>
      <c r="K505" s="75"/>
      <c r="L505" s="75" t="n">
        <v>142763.961</v>
      </c>
      <c r="M505" s="75" t="n">
        <v>-57783.1484</v>
      </c>
      <c r="N505" s="75" t="n">
        <v>253644.232</v>
      </c>
      <c r="O505" s="75" t="n">
        <v>825234.577</v>
      </c>
      <c r="P505" s="75" t="n">
        <v>2294950.39</v>
      </c>
      <c r="Q505" s="75" t="n">
        <v>-33259.7658</v>
      </c>
      <c r="R505" s="75"/>
      <c r="S505" s="75" t="n">
        <v>61942.3812</v>
      </c>
      <c r="T505" s="75" t="n">
        <v>-15145.1461</v>
      </c>
      <c r="U505" s="75" t="n">
        <v>59934.1742</v>
      </c>
      <c r="V505" s="75" t="n">
        <v>91823.6682</v>
      </c>
      <c r="W505" s="75" t="n">
        <v>359076.196</v>
      </c>
      <c r="X505" s="75" t="n">
        <v>-9483.02431</v>
      </c>
      <c r="Y505" s="75"/>
      <c r="Z505" s="75"/>
      <c r="AA505" s="75"/>
      <c r="AB505" s="75"/>
      <c r="AC505" s="75"/>
      <c r="AD505" s="75"/>
      <c r="AE505" s="75"/>
      <c r="AF505" s="75"/>
      <c r="AG505" s="75"/>
      <c r="AH505" s="75"/>
      <c r="AI505" s="75"/>
      <c r="AJ505" s="75"/>
      <c r="AK505" s="75"/>
      <c r="AL505" s="75"/>
      <c r="AM505" s="75"/>
      <c r="AN505" s="75"/>
      <c r="AO505" s="75"/>
      <c r="AP505" s="75"/>
      <c r="AQ505" s="75"/>
      <c r="AR505" s="75"/>
      <c r="AS505" s="75"/>
      <c r="AT505" s="75"/>
      <c r="AU505" s="75"/>
      <c r="AV505" s="75"/>
      <c r="AW505" s="75"/>
      <c r="AX505" s="75"/>
      <c r="AY505" s="75"/>
      <c r="AZ505" s="75"/>
      <c r="BA505" s="75"/>
      <c r="BB505" s="75"/>
      <c r="BC505" s="75"/>
      <c r="BD505" s="75"/>
      <c r="BE505" s="75"/>
      <c r="BF505" s="75"/>
      <c r="BG505" s="75"/>
      <c r="BH505" s="75"/>
      <c r="BI505" s="75"/>
      <c r="BJ505" s="75"/>
      <c r="BK505" s="75"/>
      <c r="BL505" s="75"/>
      <c r="BM505" s="75"/>
      <c r="BN505" s="75"/>
    </row>
    <row r="506" customFormat="false" ht="14.5" hidden="false" customHeight="false" outlineLevel="0" collapsed="false">
      <c r="A506" s="26" t="n">
        <v>152.920000000015</v>
      </c>
      <c r="B506" s="26" t="n">
        <v>11.2907048784535</v>
      </c>
      <c r="C506" s="26" t="n">
        <v>1.16952951866679</v>
      </c>
      <c r="E506" s="75" t="n">
        <v>-37747.8576</v>
      </c>
      <c r="F506" s="75" t="n">
        <v>-256009.607</v>
      </c>
      <c r="G506" s="75" t="n">
        <v>573138.053</v>
      </c>
      <c r="H506" s="75" t="n">
        <v>8329326.64</v>
      </c>
      <c r="I506" s="75" t="n">
        <v>759767.626</v>
      </c>
      <c r="J506" s="75" t="n">
        <v>-48377.9601</v>
      </c>
      <c r="K506" s="75"/>
      <c r="L506" s="75" t="n">
        <v>125553.851</v>
      </c>
      <c r="M506" s="75" t="n">
        <v>-49820.5119</v>
      </c>
      <c r="N506" s="75" t="n">
        <v>258976.927</v>
      </c>
      <c r="O506" s="75" t="n">
        <v>692358.991</v>
      </c>
      <c r="P506" s="75" t="n">
        <v>2178166.45</v>
      </c>
      <c r="Q506" s="75" t="n">
        <v>-30953.5509</v>
      </c>
      <c r="R506" s="75"/>
      <c r="S506" s="75" t="n">
        <v>61592.4517</v>
      </c>
      <c r="T506" s="75" t="n">
        <v>-11395.9688</v>
      </c>
      <c r="U506" s="75" t="n">
        <v>59939.7703</v>
      </c>
      <c r="V506" s="75" t="n">
        <v>72995.3317</v>
      </c>
      <c r="W506" s="75" t="n">
        <v>363099.558</v>
      </c>
      <c r="X506" s="75" t="n">
        <v>-9755.40499</v>
      </c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</row>
    <row r="507" customFormat="false" ht="14.5" hidden="false" customHeight="false" outlineLevel="0" collapsed="false">
      <c r="A507" s="26" t="n">
        <v>153.120000000015</v>
      </c>
      <c r="B507" s="26" t="n">
        <v>11.2322692949</v>
      </c>
      <c r="C507" s="26" t="n">
        <v>1.17179693611566</v>
      </c>
      <c r="E507" s="75" t="n">
        <v>-18137.3558</v>
      </c>
      <c r="F507" s="75" t="n">
        <v>-217585.958</v>
      </c>
      <c r="G507" s="75" t="n">
        <v>598526.224</v>
      </c>
      <c r="H507" s="75" t="n">
        <v>7224019.55</v>
      </c>
      <c r="I507" s="75" t="n">
        <v>909864.379</v>
      </c>
      <c r="J507" s="75" t="n">
        <v>-34479.1967</v>
      </c>
      <c r="K507" s="75"/>
      <c r="L507" s="75" t="n">
        <v>111569.076</v>
      </c>
      <c r="M507" s="75" t="n">
        <v>-41560.4338</v>
      </c>
      <c r="N507" s="75" t="n">
        <v>266259.686</v>
      </c>
      <c r="O507" s="75" t="n">
        <v>626356.659</v>
      </c>
      <c r="P507" s="75" t="n">
        <v>1975012.41</v>
      </c>
      <c r="Q507" s="75" t="n">
        <v>-23414.0677</v>
      </c>
      <c r="R507" s="75"/>
      <c r="S507" s="75" t="n">
        <v>57345.2541</v>
      </c>
      <c r="T507" s="75" t="n">
        <v>-11485.374</v>
      </c>
      <c r="U507" s="75" t="n">
        <v>62089.8853</v>
      </c>
      <c r="V507" s="75" t="n">
        <v>73929.4431</v>
      </c>
      <c r="W507" s="75" t="n">
        <v>331916.023</v>
      </c>
      <c r="X507" s="75" t="n">
        <v>-6365.37287</v>
      </c>
      <c r="Y507" s="75"/>
      <c r="Z507" s="75"/>
      <c r="AA507" s="75"/>
      <c r="AB507" s="75"/>
      <c r="AC507" s="75"/>
      <c r="AD507" s="75"/>
      <c r="AE507" s="75"/>
      <c r="AF507" s="75"/>
      <c r="AG507" s="75"/>
      <c r="AH507" s="75"/>
      <c r="AI507" s="75"/>
      <c r="AJ507" s="75"/>
      <c r="AK507" s="75"/>
      <c r="AL507" s="75"/>
      <c r="AM507" s="75"/>
      <c r="AN507" s="75"/>
      <c r="AO507" s="75"/>
      <c r="AP507" s="75"/>
      <c r="AQ507" s="75"/>
      <c r="AR507" s="75"/>
      <c r="AS507" s="75"/>
      <c r="AT507" s="75"/>
      <c r="AU507" s="75"/>
      <c r="AV507" s="75"/>
      <c r="AW507" s="75"/>
      <c r="AX507" s="75"/>
      <c r="AY507" s="75"/>
      <c r="AZ507" s="75"/>
      <c r="BA507" s="75"/>
      <c r="BB507" s="75"/>
      <c r="BC507" s="75"/>
      <c r="BD507" s="75"/>
      <c r="BE507" s="75"/>
      <c r="BF507" s="75"/>
      <c r="BG507" s="75"/>
      <c r="BH507" s="75"/>
      <c r="BI507" s="75"/>
      <c r="BJ507" s="75"/>
      <c r="BK507" s="75"/>
      <c r="BL507" s="75"/>
      <c r="BM507" s="75"/>
      <c r="BN507" s="75"/>
    </row>
    <row r="508" customFormat="false" ht="14.5" hidden="false" customHeight="false" outlineLevel="0" collapsed="false">
      <c r="A508" s="26" t="n">
        <v>153.320000000015</v>
      </c>
      <c r="B508" s="26" t="n">
        <v>11.226370885385</v>
      </c>
      <c r="C508" s="26" t="n">
        <v>1.1728161249008</v>
      </c>
      <c r="E508" s="75" t="n">
        <v>1171.33688</v>
      </c>
      <c r="F508" s="75" t="n">
        <v>-175503.011</v>
      </c>
      <c r="G508" s="75" t="n">
        <v>623199.137</v>
      </c>
      <c r="H508" s="75" t="n">
        <v>6271014.82</v>
      </c>
      <c r="I508" s="75" t="n">
        <v>1227500.11</v>
      </c>
      <c r="J508" s="75" t="n">
        <v>-29575.338</v>
      </c>
      <c r="K508" s="75"/>
      <c r="L508" s="75" t="n">
        <v>106682.276</v>
      </c>
      <c r="M508" s="75" t="n">
        <v>-33126.8333</v>
      </c>
      <c r="N508" s="75" t="n">
        <v>269084.336</v>
      </c>
      <c r="O508" s="75" t="n">
        <v>554605.633</v>
      </c>
      <c r="P508" s="75" t="n">
        <v>1941070.24</v>
      </c>
      <c r="Q508" s="75" t="n">
        <v>-24898.4593</v>
      </c>
      <c r="R508" s="75"/>
      <c r="S508" s="75" t="n">
        <v>56477.081</v>
      </c>
      <c r="T508" s="75" t="n">
        <v>-10621.5969</v>
      </c>
      <c r="U508" s="75" t="n">
        <v>61548.5228</v>
      </c>
      <c r="V508" s="75" t="n">
        <v>68901.221</v>
      </c>
      <c r="W508" s="75" t="n">
        <v>317146.716</v>
      </c>
      <c r="X508" s="75" t="n">
        <v>-6754.23856</v>
      </c>
      <c r="Y508" s="75"/>
      <c r="Z508" s="75"/>
      <c r="AA508" s="75"/>
      <c r="AB508" s="75"/>
      <c r="AC508" s="75"/>
      <c r="AD508" s="75"/>
      <c r="AE508" s="75"/>
      <c r="AF508" s="75"/>
      <c r="AG508" s="75"/>
      <c r="AH508" s="75"/>
      <c r="AI508" s="75"/>
      <c r="AJ508" s="75"/>
      <c r="AK508" s="75"/>
      <c r="AL508" s="75"/>
      <c r="AM508" s="75"/>
      <c r="AN508" s="75"/>
      <c r="AO508" s="75"/>
      <c r="AP508" s="75"/>
      <c r="AQ508" s="75"/>
      <c r="AR508" s="75"/>
      <c r="AS508" s="75"/>
      <c r="AT508" s="75"/>
      <c r="AU508" s="75"/>
      <c r="AV508" s="75"/>
      <c r="AW508" s="75"/>
      <c r="AX508" s="75"/>
      <c r="AY508" s="75"/>
      <c r="AZ508" s="75"/>
      <c r="BA508" s="75"/>
      <c r="BB508" s="75"/>
      <c r="BC508" s="75"/>
      <c r="BD508" s="75"/>
      <c r="BE508" s="75"/>
      <c r="BF508" s="75"/>
      <c r="BG508" s="75"/>
      <c r="BH508" s="75"/>
      <c r="BI508" s="75"/>
      <c r="BJ508" s="75"/>
      <c r="BK508" s="75"/>
      <c r="BL508" s="75"/>
      <c r="BM508" s="75"/>
      <c r="BN508" s="75"/>
    </row>
    <row r="509" customFormat="false" ht="14.5" hidden="false" customHeight="false" outlineLevel="0" collapsed="false">
      <c r="A509" s="26" t="n">
        <v>153.520000000016</v>
      </c>
      <c r="B509" s="26" t="n">
        <v>11.1939083381215</v>
      </c>
      <c r="C509" s="26" t="n">
        <v>1.17287033816737</v>
      </c>
      <c r="E509" s="75" t="n">
        <v>28261.279</v>
      </c>
      <c r="F509" s="75" t="n">
        <v>-153936.737</v>
      </c>
      <c r="G509" s="75" t="n">
        <v>630667.338</v>
      </c>
      <c r="H509" s="75" t="n">
        <v>5762351.23</v>
      </c>
      <c r="I509" s="75" t="n">
        <v>1836712.81</v>
      </c>
      <c r="J509" s="75" t="n">
        <v>-43614.7202</v>
      </c>
      <c r="K509" s="75"/>
      <c r="L509" s="75" t="n">
        <v>108795.231</v>
      </c>
      <c r="M509" s="75" t="n">
        <v>-22397.6868</v>
      </c>
      <c r="N509" s="75" t="n">
        <v>270292.777</v>
      </c>
      <c r="O509" s="75" t="n">
        <v>376168.448</v>
      </c>
      <c r="P509" s="75" t="n">
        <v>1923322.29</v>
      </c>
      <c r="Q509" s="75" t="n">
        <v>-27977.664</v>
      </c>
      <c r="R509" s="75"/>
      <c r="S509" s="75" t="n">
        <v>53969.3056</v>
      </c>
      <c r="T509" s="75" t="n">
        <v>-5628.97689</v>
      </c>
      <c r="U509" s="75" t="n">
        <v>61766.895</v>
      </c>
      <c r="V509" s="75" t="n">
        <v>44494.4545</v>
      </c>
      <c r="W509" s="75" t="n">
        <v>318105.693</v>
      </c>
      <c r="X509" s="75" t="n">
        <v>-7699.93827</v>
      </c>
      <c r="Y509" s="75"/>
      <c r="Z509" s="75"/>
      <c r="AA509" s="75"/>
      <c r="AB509" s="75"/>
      <c r="AC509" s="75"/>
      <c r="AD509" s="75"/>
      <c r="AE509" s="75"/>
      <c r="AF509" s="75"/>
      <c r="AG509" s="75"/>
      <c r="AH509" s="75"/>
      <c r="AI509" s="75"/>
      <c r="AJ509" s="75"/>
      <c r="AK509" s="75"/>
      <c r="AL509" s="75"/>
      <c r="AM509" s="75"/>
      <c r="AN509" s="75"/>
      <c r="AO509" s="75"/>
      <c r="AP509" s="75"/>
      <c r="AQ509" s="75"/>
      <c r="AR509" s="75"/>
      <c r="AS509" s="75"/>
      <c r="AT509" s="75"/>
      <c r="AU509" s="75"/>
      <c r="AV509" s="75"/>
      <c r="AW509" s="75"/>
      <c r="AX509" s="75"/>
      <c r="AY509" s="75"/>
      <c r="AZ509" s="75"/>
      <c r="BA509" s="75"/>
      <c r="BB509" s="75"/>
      <c r="BC509" s="75"/>
      <c r="BD509" s="75"/>
      <c r="BE509" s="75"/>
      <c r="BF509" s="75"/>
      <c r="BG509" s="75"/>
      <c r="BH509" s="75"/>
      <c r="BI509" s="75"/>
      <c r="BJ509" s="75"/>
      <c r="BK509" s="75"/>
      <c r="BL509" s="75"/>
      <c r="BM509" s="75"/>
      <c r="BN509" s="75"/>
    </row>
    <row r="510" customFormat="false" ht="14.5" hidden="false" customHeight="false" outlineLevel="0" collapsed="false">
      <c r="A510" s="26" t="n">
        <v>153.720000000016</v>
      </c>
      <c r="B510" s="26" t="n">
        <v>11.1469480487818</v>
      </c>
      <c r="C510" s="26" t="n">
        <v>1.1728364190659</v>
      </c>
      <c r="E510" s="75" t="n">
        <v>78090.1107</v>
      </c>
      <c r="F510" s="75" t="n">
        <v>-153513.63</v>
      </c>
      <c r="G510" s="75" t="n">
        <v>638498.876</v>
      </c>
      <c r="H510" s="75" t="n">
        <v>5579785.83</v>
      </c>
      <c r="I510" s="75" t="n">
        <v>2799813.28</v>
      </c>
      <c r="J510" s="75" t="n">
        <v>-55640.1754</v>
      </c>
      <c r="K510" s="75"/>
      <c r="L510" s="75" t="n">
        <v>110037.906</v>
      </c>
      <c r="M510" s="75" t="n">
        <v>-9741.0768</v>
      </c>
      <c r="N510" s="75" t="n">
        <v>274127.82</v>
      </c>
      <c r="O510" s="75" t="n">
        <v>220773.783</v>
      </c>
      <c r="P510" s="75" t="n">
        <v>1756655.28</v>
      </c>
      <c r="Q510" s="75" t="n">
        <v>-35962.3384</v>
      </c>
      <c r="R510" s="75"/>
      <c r="S510" s="75" t="n">
        <v>45469.0153</v>
      </c>
      <c r="T510" s="75" t="n">
        <v>-2629.61954</v>
      </c>
      <c r="U510" s="75" t="n">
        <v>62819.9636</v>
      </c>
      <c r="V510" s="75" t="n">
        <v>32526.1423</v>
      </c>
      <c r="W510" s="75" t="n">
        <v>265175.528</v>
      </c>
      <c r="X510" s="75" t="n">
        <v>-9225.22462</v>
      </c>
      <c r="Y510" s="75"/>
      <c r="Z510" s="75"/>
      <c r="AA510" s="75"/>
      <c r="AB510" s="75"/>
      <c r="AC510" s="75"/>
      <c r="AD510" s="75"/>
      <c r="AE510" s="75"/>
      <c r="AF510" s="75"/>
      <c r="AG510" s="75"/>
      <c r="AH510" s="75"/>
      <c r="AI510" s="75"/>
      <c r="AJ510" s="75"/>
      <c r="AK510" s="75"/>
      <c r="AL510" s="75"/>
      <c r="AM510" s="75"/>
      <c r="AN510" s="75"/>
      <c r="AO510" s="75"/>
      <c r="AP510" s="75"/>
      <c r="AQ510" s="75"/>
      <c r="AR510" s="75"/>
      <c r="AS510" s="75"/>
      <c r="AT510" s="75"/>
      <c r="AU510" s="75"/>
      <c r="AV510" s="75"/>
      <c r="AW510" s="75"/>
      <c r="AX510" s="75"/>
      <c r="AY510" s="75"/>
      <c r="AZ510" s="75"/>
      <c r="BA510" s="75"/>
      <c r="BB510" s="75"/>
      <c r="BC510" s="75"/>
      <c r="BD510" s="75"/>
      <c r="BE510" s="75"/>
      <c r="BF510" s="75"/>
      <c r="BG510" s="75"/>
      <c r="BH510" s="75"/>
      <c r="BI510" s="75"/>
      <c r="BJ510" s="75"/>
      <c r="BK510" s="75"/>
      <c r="BL510" s="75"/>
      <c r="BM510" s="75"/>
      <c r="BN510" s="75"/>
    </row>
    <row r="511" customFormat="false" ht="14.5" hidden="false" customHeight="false" outlineLevel="0" collapsed="false">
      <c r="A511" s="26" t="n">
        <v>153.920000000016</v>
      </c>
      <c r="B511" s="26" t="n">
        <v>11.1225233354402</v>
      </c>
      <c r="C511" s="26" t="n">
        <v>1.17282930293009</v>
      </c>
      <c r="E511" s="75" t="n">
        <v>95687.4426</v>
      </c>
      <c r="F511" s="75" t="n">
        <v>-97195.1327</v>
      </c>
      <c r="G511" s="75" t="n">
        <v>636132.901</v>
      </c>
      <c r="H511" s="75" t="n">
        <v>4274928.44</v>
      </c>
      <c r="I511" s="75" t="n">
        <v>2960521.7</v>
      </c>
      <c r="J511" s="75" t="n">
        <v>-33686.2798</v>
      </c>
      <c r="K511" s="75"/>
      <c r="L511" s="75" t="n">
        <v>95489.1589</v>
      </c>
      <c r="M511" s="75" t="n">
        <v>-760.651932</v>
      </c>
      <c r="N511" s="75" t="n">
        <v>273282.542</v>
      </c>
      <c r="O511" s="75" t="n">
        <v>140345.733</v>
      </c>
      <c r="P511" s="75" t="n">
        <v>1623098.3</v>
      </c>
      <c r="Q511" s="75" t="n">
        <v>-25640.2846</v>
      </c>
      <c r="R511" s="75"/>
      <c r="S511" s="75" t="n">
        <v>45378.7557</v>
      </c>
      <c r="T511" s="75" t="n">
        <v>-2114.72138</v>
      </c>
      <c r="U511" s="75" t="n">
        <v>62575.2375</v>
      </c>
      <c r="V511" s="75" t="n">
        <v>29265.1927</v>
      </c>
      <c r="W511" s="75" t="n">
        <v>269730.06</v>
      </c>
      <c r="X511" s="75" t="n">
        <v>-7538.50288</v>
      </c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</row>
    <row r="512" customFormat="false" ht="14.5" hidden="false" customHeight="false" outlineLevel="0" collapsed="false">
      <c r="A512" s="26" t="n">
        <v>154.120000000016</v>
      </c>
      <c r="B512" s="26" t="n">
        <v>11.1117954646701</v>
      </c>
      <c r="C512" s="26" t="n">
        <v>1.1728296638935</v>
      </c>
      <c r="E512" s="75" t="n">
        <v>122239.175</v>
      </c>
      <c r="F512" s="75" t="n">
        <v>-83255.0819</v>
      </c>
      <c r="G512" s="75" t="n">
        <v>621316.917</v>
      </c>
      <c r="H512" s="75" t="n">
        <v>3674528.52</v>
      </c>
      <c r="I512" s="75" t="n">
        <v>3344722.61</v>
      </c>
      <c r="J512" s="75" t="n">
        <v>-44235.0076</v>
      </c>
      <c r="K512" s="75"/>
      <c r="L512" s="75" t="n">
        <v>81130.4403</v>
      </c>
      <c r="M512" s="75" t="n">
        <v>9089.2586</v>
      </c>
      <c r="N512" s="75" t="n">
        <v>268710.413</v>
      </c>
      <c r="O512" s="75" t="n">
        <v>17961.4539</v>
      </c>
      <c r="P512" s="75" t="n">
        <v>1513554.06</v>
      </c>
      <c r="Q512" s="75" t="n">
        <v>-19071.1364</v>
      </c>
      <c r="R512" s="75"/>
      <c r="S512" s="75" t="n">
        <v>44636.5897</v>
      </c>
      <c r="T512" s="75" t="n">
        <v>183.830947</v>
      </c>
      <c r="U512" s="75" t="n">
        <v>61319.8638</v>
      </c>
      <c r="V512" s="75" t="n">
        <v>18441.7037</v>
      </c>
      <c r="W512" s="75" t="n">
        <v>264777.414</v>
      </c>
      <c r="X512" s="75" t="n">
        <v>-6303.86047</v>
      </c>
      <c r="Y512" s="75"/>
      <c r="Z512" s="75"/>
      <c r="AA512" s="75"/>
      <c r="AB512" s="75"/>
      <c r="AC512" s="75"/>
      <c r="AD512" s="75"/>
      <c r="AE512" s="75"/>
      <c r="AF512" s="75"/>
      <c r="AG512" s="75"/>
      <c r="AH512" s="75"/>
      <c r="AI512" s="75"/>
      <c r="AJ512" s="75"/>
      <c r="AK512" s="75"/>
      <c r="AL512" s="75"/>
      <c r="AM512" s="75"/>
      <c r="AN512" s="75"/>
      <c r="AO512" s="75"/>
      <c r="AP512" s="75"/>
      <c r="AQ512" s="75"/>
      <c r="AR512" s="75"/>
      <c r="AS512" s="75"/>
      <c r="AT512" s="75"/>
      <c r="AU512" s="75"/>
      <c r="AV512" s="75"/>
      <c r="AW512" s="75"/>
      <c r="AX512" s="75"/>
      <c r="AY512" s="75"/>
      <c r="AZ512" s="75"/>
      <c r="BA512" s="75"/>
      <c r="BB512" s="75"/>
      <c r="BC512" s="75"/>
      <c r="BD512" s="75"/>
      <c r="BE512" s="75"/>
      <c r="BF512" s="75"/>
      <c r="BG512" s="75"/>
      <c r="BH512" s="75"/>
      <c r="BI512" s="75"/>
      <c r="BJ512" s="75"/>
      <c r="BK512" s="75"/>
      <c r="BL512" s="75"/>
      <c r="BM512" s="75"/>
      <c r="BN512" s="75"/>
    </row>
    <row r="513" customFormat="false" ht="14.5" hidden="false" customHeight="false" outlineLevel="0" collapsed="false">
      <c r="A513" s="26" t="n">
        <v>154.320000000016</v>
      </c>
      <c r="B513" s="26" t="n">
        <v>11.0668042402864</v>
      </c>
      <c r="C513" s="26" t="n">
        <v>1.17283000766818</v>
      </c>
      <c r="E513" s="75" t="n">
        <v>155254.529</v>
      </c>
      <c r="F513" s="75" t="n">
        <v>-66663.4485</v>
      </c>
      <c r="G513" s="75" t="n">
        <v>603447.667</v>
      </c>
      <c r="H513" s="75" t="n">
        <v>3522886.91</v>
      </c>
      <c r="I513" s="75" t="n">
        <v>4058309.1</v>
      </c>
      <c r="J513" s="75" t="n">
        <v>-46302.035</v>
      </c>
      <c r="K513" s="75"/>
      <c r="L513" s="75" t="n">
        <v>92309.9521</v>
      </c>
      <c r="M513" s="75" t="n">
        <v>15498.0577</v>
      </c>
      <c r="N513" s="75" t="n">
        <v>265612.134</v>
      </c>
      <c r="O513" s="75" t="n">
        <v>-74956.829</v>
      </c>
      <c r="P513" s="75" t="n">
        <v>1446654.44</v>
      </c>
      <c r="Q513" s="75" t="n">
        <v>-27101.6082</v>
      </c>
      <c r="R513" s="75"/>
      <c r="S513" s="75" t="n">
        <v>36167.9253</v>
      </c>
      <c r="T513" s="75" t="n">
        <v>2611.02912</v>
      </c>
      <c r="U513" s="75" t="n">
        <v>61075.3027</v>
      </c>
      <c r="V513" s="75" t="n">
        <v>6409.01309</v>
      </c>
      <c r="W513" s="75" t="n">
        <v>219118.588</v>
      </c>
      <c r="X513" s="75" t="n">
        <v>-8386.71273</v>
      </c>
      <c r="Y513" s="75"/>
      <c r="Z513" s="75"/>
      <c r="AA513" s="75"/>
      <c r="AB513" s="75"/>
      <c r="AC513" s="75"/>
      <c r="AD513" s="75"/>
      <c r="AE513" s="75"/>
      <c r="AF513" s="75"/>
      <c r="AG513" s="75"/>
      <c r="AH513" s="75"/>
      <c r="AI513" s="75"/>
      <c r="AJ513" s="75"/>
      <c r="AK513" s="75"/>
      <c r="AL513" s="75"/>
      <c r="AM513" s="75"/>
      <c r="AN513" s="75"/>
      <c r="AO513" s="75"/>
      <c r="AP513" s="75"/>
      <c r="AQ513" s="75"/>
      <c r="AR513" s="75"/>
      <c r="AS513" s="75"/>
      <c r="AT513" s="75"/>
      <c r="AU513" s="75"/>
      <c r="AV513" s="75"/>
      <c r="AW513" s="75"/>
      <c r="AX513" s="75"/>
      <c r="AY513" s="75"/>
      <c r="AZ513" s="75"/>
      <c r="BA513" s="75"/>
      <c r="BB513" s="75"/>
      <c r="BC513" s="75"/>
      <c r="BD513" s="75"/>
      <c r="BE513" s="75"/>
      <c r="BF513" s="75"/>
      <c r="BG513" s="75"/>
      <c r="BH513" s="75"/>
      <c r="BI513" s="75"/>
      <c r="BJ513" s="75"/>
      <c r="BK513" s="75"/>
      <c r="BL513" s="75"/>
      <c r="BM513" s="75"/>
      <c r="BN513" s="75"/>
    </row>
    <row r="514" customFormat="false" ht="14.5" hidden="false" customHeight="false" outlineLevel="0" collapsed="false">
      <c r="A514" s="26" t="n">
        <v>154.520000000016</v>
      </c>
      <c r="B514" s="26" t="n">
        <v>11.044487534166</v>
      </c>
      <c r="C514" s="26" t="n">
        <v>1.17283004204564</v>
      </c>
      <c r="E514" s="75" t="n">
        <v>183502.421</v>
      </c>
      <c r="F514" s="75" t="n">
        <v>-65371.4036</v>
      </c>
      <c r="G514" s="75" t="n">
        <v>576002.615</v>
      </c>
      <c r="H514" s="75" t="n">
        <v>3575763.8</v>
      </c>
      <c r="I514" s="75" t="n">
        <v>4744799.5</v>
      </c>
      <c r="J514" s="75" t="n">
        <v>-43089.5493</v>
      </c>
      <c r="K514" s="75"/>
      <c r="L514" s="75" t="n">
        <v>103041.582</v>
      </c>
      <c r="M514" s="75" t="n">
        <v>21882.1178</v>
      </c>
      <c r="N514" s="75" t="n">
        <v>259130.561</v>
      </c>
      <c r="O514" s="75" t="n">
        <v>-172999.617</v>
      </c>
      <c r="P514" s="75" t="n">
        <v>1457588.61</v>
      </c>
      <c r="Q514" s="75" t="n">
        <v>-25495.4089</v>
      </c>
      <c r="R514" s="75"/>
      <c r="S514" s="75" t="n">
        <v>31842.5402</v>
      </c>
      <c r="T514" s="75" t="n">
        <v>4858.27282</v>
      </c>
      <c r="U514" s="75" t="n">
        <v>59718.8011</v>
      </c>
      <c r="V514" s="75" t="n">
        <v>-6510.23388</v>
      </c>
      <c r="W514" s="75" t="n">
        <v>170708.799</v>
      </c>
      <c r="X514" s="75" t="n">
        <v>-6491.81788</v>
      </c>
      <c r="Y514" s="75"/>
      <c r="Z514" s="75"/>
      <c r="AA514" s="75"/>
      <c r="AB514" s="75"/>
      <c r="AC514" s="75"/>
      <c r="AD514" s="75"/>
      <c r="AE514" s="75"/>
      <c r="AF514" s="75"/>
      <c r="AG514" s="75"/>
      <c r="AH514" s="75"/>
      <c r="AI514" s="75"/>
      <c r="AJ514" s="75"/>
      <c r="AK514" s="75"/>
      <c r="AL514" s="75"/>
      <c r="AM514" s="75"/>
      <c r="AN514" s="75"/>
      <c r="AO514" s="75"/>
      <c r="AP514" s="75"/>
      <c r="AQ514" s="75"/>
      <c r="AR514" s="75"/>
      <c r="AS514" s="75"/>
      <c r="AT514" s="75"/>
      <c r="AU514" s="75"/>
      <c r="AV514" s="75"/>
      <c r="AW514" s="75"/>
      <c r="AX514" s="75"/>
      <c r="AY514" s="75"/>
      <c r="AZ514" s="75"/>
      <c r="BA514" s="75"/>
      <c r="BB514" s="75"/>
      <c r="BC514" s="75"/>
      <c r="BD514" s="75"/>
      <c r="BE514" s="75"/>
      <c r="BF514" s="75"/>
      <c r="BG514" s="75"/>
      <c r="BH514" s="75"/>
      <c r="BI514" s="75"/>
      <c r="BJ514" s="75"/>
      <c r="BK514" s="75"/>
      <c r="BL514" s="75"/>
      <c r="BM514" s="75"/>
      <c r="BN514" s="75"/>
    </row>
    <row r="515" customFormat="false" ht="14.5" hidden="false" customHeight="false" outlineLevel="0" collapsed="false">
      <c r="A515" s="26" t="n">
        <v>154.720000000016</v>
      </c>
      <c r="B515" s="26" t="n">
        <v>11.0195258638774</v>
      </c>
      <c r="C515" s="26" t="n">
        <v>1.17283003631606</v>
      </c>
      <c r="E515" s="75" t="n">
        <v>198180.629</v>
      </c>
      <c r="F515" s="75" t="n">
        <v>-52292.1198</v>
      </c>
      <c r="G515" s="75" t="n">
        <v>544294.452</v>
      </c>
      <c r="H515" s="75" t="n">
        <v>3440227.99</v>
      </c>
      <c r="I515" s="75" t="n">
        <v>5061360.14</v>
      </c>
      <c r="J515" s="75" t="n">
        <v>-39335.691</v>
      </c>
      <c r="K515" s="75"/>
      <c r="L515" s="75" t="n">
        <v>106910.425</v>
      </c>
      <c r="M515" s="75" t="n">
        <v>24525.5647</v>
      </c>
      <c r="N515" s="75" t="n">
        <v>252824.704</v>
      </c>
      <c r="O515" s="75" t="n">
        <v>-214386.118</v>
      </c>
      <c r="P515" s="75" t="n">
        <v>1555928.82</v>
      </c>
      <c r="Q515" s="75" t="n">
        <v>-25277.5481</v>
      </c>
      <c r="R515" s="75"/>
      <c r="S515" s="75" t="n">
        <v>34357.4735</v>
      </c>
      <c r="T515" s="75" t="n">
        <v>6214.48876</v>
      </c>
      <c r="U515" s="75" t="n">
        <v>59371.1095</v>
      </c>
      <c r="V515" s="75" t="n">
        <v>-14203.9001</v>
      </c>
      <c r="W515" s="75" t="n">
        <v>189519.252</v>
      </c>
      <c r="X515" s="75" t="n">
        <v>-8305.23399</v>
      </c>
      <c r="Y515" s="75"/>
      <c r="Z515" s="75"/>
      <c r="AA515" s="75"/>
      <c r="AB515" s="75"/>
      <c r="AC515" s="75"/>
      <c r="AD515" s="75"/>
      <c r="AE515" s="75"/>
      <c r="AF515" s="75"/>
      <c r="AG515" s="75"/>
      <c r="AH515" s="75"/>
      <c r="AI515" s="75"/>
      <c r="AJ515" s="75"/>
      <c r="AK515" s="75"/>
      <c r="AL515" s="75"/>
      <c r="AM515" s="75"/>
      <c r="AN515" s="75"/>
      <c r="AO515" s="75"/>
      <c r="AP515" s="75"/>
      <c r="AQ515" s="75"/>
      <c r="AR515" s="75"/>
      <c r="AS515" s="75"/>
      <c r="AT515" s="75"/>
      <c r="AU515" s="75"/>
      <c r="AV515" s="75"/>
      <c r="AW515" s="75"/>
      <c r="AX515" s="75"/>
      <c r="AY515" s="75"/>
      <c r="AZ515" s="75"/>
      <c r="BA515" s="75"/>
      <c r="BB515" s="75"/>
      <c r="BC515" s="75"/>
      <c r="BD515" s="75"/>
      <c r="BE515" s="75"/>
      <c r="BF515" s="75"/>
      <c r="BG515" s="75"/>
      <c r="BH515" s="75"/>
      <c r="BI515" s="75"/>
      <c r="BJ515" s="75"/>
      <c r="BK515" s="75"/>
      <c r="BL515" s="75"/>
      <c r="BM515" s="75"/>
      <c r="BN515" s="75"/>
    </row>
    <row r="516" customFormat="false" ht="14.5" hidden="false" customHeight="false" outlineLevel="0" collapsed="false">
      <c r="A516" s="26" t="n">
        <v>154.920000000016</v>
      </c>
      <c r="B516" s="26" t="n">
        <v>10.9993382689238</v>
      </c>
      <c r="C516" s="26" t="n">
        <v>1.17283003058649</v>
      </c>
      <c r="E516" s="75" t="n">
        <v>212079.374</v>
      </c>
      <c r="F516" s="75" t="n">
        <v>-49831.2049</v>
      </c>
      <c r="G516" s="75" t="n">
        <v>509491.192</v>
      </c>
      <c r="H516" s="75" t="n">
        <v>3450088.38</v>
      </c>
      <c r="I516" s="75" t="n">
        <v>5390961.7</v>
      </c>
      <c r="J516" s="75" t="n">
        <v>-42516.9709</v>
      </c>
      <c r="K516" s="75"/>
      <c r="L516" s="75" t="n">
        <v>110280.374</v>
      </c>
      <c r="M516" s="75" t="n">
        <v>27993.3894</v>
      </c>
      <c r="N516" s="75" t="n">
        <v>244106.047</v>
      </c>
      <c r="O516" s="75" t="n">
        <v>-212305.363</v>
      </c>
      <c r="P516" s="75" t="n">
        <v>1596259.45</v>
      </c>
      <c r="Q516" s="75" t="n">
        <v>-27328.173</v>
      </c>
      <c r="R516" s="75"/>
      <c r="S516" s="75" t="n">
        <v>33811.2975</v>
      </c>
      <c r="T516" s="75" t="n">
        <v>5153.92112</v>
      </c>
      <c r="U516" s="75" t="n">
        <v>57391.4432</v>
      </c>
      <c r="V516" s="75" t="n">
        <v>-7223.46112</v>
      </c>
      <c r="W516" s="75" t="n">
        <v>181918.655</v>
      </c>
      <c r="X516" s="75" t="n">
        <v>-8441.72418</v>
      </c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5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</row>
    <row r="517" customFormat="false" ht="14.5" hidden="false" customHeight="false" outlineLevel="0" collapsed="false">
      <c r="A517" s="26" t="n">
        <v>155.120000000016</v>
      </c>
      <c r="B517" s="26" t="n">
        <v>10.9732456754406</v>
      </c>
      <c r="C517" s="26" t="n">
        <v>1.17283003058649</v>
      </c>
      <c r="E517" s="75" t="n">
        <v>208133.838</v>
      </c>
      <c r="F517" s="75" t="n">
        <v>-54240.1242</v>
      </c>
      <c r="G517" s="75" t="n">
        <v>471555.12</v>
      </c>
      <c r="H517" s="75" t="n">
        <v>3514579.86</v>
      </c>
      <c r="I517" s="75" t="n">
        <v>5277182.99</v>
      </c>
      <c r="J517" s="75" t="n">
        <v>-44262.2435</v>
      </c>
      <c r="K517" s="75"/>
      <c r="L517" s="75" t="n">
        <v>106744.6</v>
      </c>
      <c r="M517" s="75" t="n">
        <v>26596.2683</v>
      </c>
      <c r="N517" s="75" t="n">
        <v>235407.829</v>
      </c>
      <c r="O517" s="75" t="n">
        <v>-230822.578</v>
      </c>
      <c r="P517" s="75" t="n">
        <v>1566453.74</v>
      </c>
      <c r="Q517" s="75" t="n">
        <v>-26944.1448</v>
      </c>
      <c r="R517" s="75"/>
      <c r="S517" s="75" t="n">
        <v>35545.334</v>
      </c>
      <c r="T517" s="75" t="n">
        <v>6064.76494</v>
      </c>
      <c r="U517" s="75" t="n">
        <v>56151.2569</v>
      </c>
      <c r="V517" s="75" t="n">
        <v>-13766.4679</v>
      </c>
      <c r="W517" s="75" t="n">
        <v>195050.596</v>
      </c>
      <c r="X517" s="75" t="n">
        <v>-8206.27103</v>
      </c>
      <c r="Y517" s="75"/>
      <c r="Z517" s="75"/>
      <c r="AA517" s="75"/>
      <c r="AB517" s="75"/>
      <c r="AC517" s="75"/>
      <c r="AD517" s="75"/>
      <c r="AE517" s="75"/>
      <c r="AF517" s="75"/>
      <c r="AG517" s="75"/>
      <c r="AH517" s="75"/>
      <c r="AI517" s="75"/>
      <c r="AJ517" s="75"/>
      <c r="AK517" s="75"/>
      <c r="AL517" s="75"/>
      <c r="AM517" s="75"/>
      <c r="AN517" s="75"/>
      <c r="AO517" s="75"/>
      <c r="AP517" s="75"/>
      <c r="AQ517" s="75"/>
      <c r="AR517" s="75"/>
      <c r="AS517" s="75"/>
      <c r="AT517" s="75"/>
      <c r="AU517" s="75"/>
      <c r="AV517" s="75"/>
      <c r="AW517" s="75"/>
      <c r="AX517" s="75"/>
      <c r="AY517" s="75"/>
      <c r="AZ517" s="75"/>
      <c r="BA517" s="75"/>
      <c r="BB517" s="75"/>
      <c r="BC517" s="75"/>
      <c r="BD517" s="75"/>
      <c r="BE517" s="75"/>
      <c r="BF517" s="75"/>
      <c r="BG517" s="75"/>
      <c r="BH517" s="75"/>
      <c r="BI517" s="75"/>
      <c r="BJ517" s="75"/>
      <c r="BK517" s="75"/>
      <c r="BL517" s="75"/>
      <c r="BM517" s="75"/>
      <c r="BN517" s="75"/>
    </row>
    <row r="518" customFormat="false" ht="14.5" hidden="false" customHeight="false" outlineLevel="0" collapsed="false">
      <c r="A518" s="26" t="n">
        <v>155.320000000017</v>
      </c>
      <c r="B518" s="26" t="n">
        <v>10.9262901607492</v>
      </c>
      <c r="C518" s="26" t="n">
        <v>1.17283003058649</v>
      </c>
      <c r="E518" s="75" t="n">
        <v>200423.036</v>
      </c>
      <c r="F518" s="75" t="n">
        <v>-46739.8948</v>
      </c>
      <c r="G518" s="75" t="n">
        <v>431225.503</v>
      </c>
      <c r="H518" s="75" t="n">
        <v>3321496.77</v>
      </c>
      <c r="I518" s="75" t="n">
        <v>5045659.92</v>
      </c>
      <c r="J518" s="75" t="n">
        <v>-41070.1759</v>
      </c>
      <c r="K518" s="75"/>
      <c r="L518" s="75" t="n">
        <v>100242.128</v>
      </c>
      <c r="M518" s="75" t="n">
        <v>25039.0887</v>
      </c>
      <c r="N518" s="75" t="n">
        <v>224969.141</v>
      </c>
      <c r="O518" s="75" t="n">
        <v>-177995.238</v>
      </c>
      <c r="P518" s="75" t="n">
        <v>1556539.96</v>
      </c>
      <c r="Q518" s="75" t="n">
        <v>-24648.2746</v>
      </c>
      <c r="R518" s="75"/>
      <c r="S518" s="75" t="n">
        <v>38758.6685</v>
      </c>
      <c r="T518" s="75" t="n">
        <v>3782.44083</v>
      </c>
      <c r="U518" s="75" t="n">
        <v>54309.47</v>
      </c>
      <c r="V518" s="75" t="n">
        <v>-1581.26958</v>
      </c>
      <c r="W518" s="75" t="n">
        <v>215548.48</v>
      </c>
      <c r="X518" s="75" t="n">
        <v>-7517.49933</v>
      </c>
      <c r="Y518" s="75"/>
      <c r="Z518" s="75"/>
      <c r="AA518" s="75"/>
      <c r="AB518" s="75"/>
      <c r="AC518" s="75"/>
      <c r="AD518" s="75"/>
      <c r="AE518" s="75"/>
      <c r="AF518" s="75"/>
      <c r="AG518" s="75"/>
      <c r="AH518" s="75"/>
      <c r="AI518" s="75"/>
      <c r="AJ518" s="75"/>
      <c r="AK518" s="75"/>
      <c r="AL518" s="75"/>
      <c r="AM518" s="75"/>
      <c r="AN518" s="75"/>
      <c r="AO518" s="75"/>
      <c r="AP518" s="75"/>
      <c r="AQ518" s="75"/>
      <c r="AR518" s="75"/>
      <c r="AS518" s="75"/>
      <c r="AT518" s="75"/>
      <c r="AU518" s="75"/>
      <c r="AV518" s="75"/>
      <c r="AW518" s="75"/>
      <c r="AX518" s="75"/>
      <c r="AY518" s="75"/>
      <c r="AZ518" s="75"/>
      <c r="BA518" s="75"/>
      <c r="BB518" s="75"/>
      <c r="BC518" s="75"/>
      <c r="BD518" s="75"/>
      <c r="BE518" s="75"/>
      <c r="BF518" s="75"/>
      <c r="BG518" s="75"/>
      <c r="BH518" s="75"/>
      <c r="BI518" s="75"/>
      <c r="BJ518" s="75"/>
      <c r="BK518" s="75"/>
      <c r="BL518" s="75"/>
      <c r="BM518" s="75"/>
      <c r="BN518" s="75"/>
    </row>
    <row r="519" customFormat="false" ht="14.5" hidden="false" customHeight="false" outlineLevel="0" collapsed="false">
      <c r="A519" s="26" t="n">
        <v>155.520000000017</v>
      </c>
      <c r="B519" s="26" t="n">
        <v>10.9018964826215</v>
      </c>
      <c r="C519" s="26" t="n">
        <v>1.17283003058649</v>
      </c>
      <c r="E519" s="75" t="n">
        <v>188627.92</v>
      </c>
      <c r="F519" s="75" t="n">
        <v>-55635.0128</v>
      </c>
      <c r="G519" s="75" t="n">
        <v>395272.698</v>
      </c>
      <c r="H519" s="75" t="n">
        <v>3561353.41</v>
      </c>
      <c r="I519" s="75" t="n">
        <v>4869822.76</v>
      </c>
      <c r="J519" s="75" t="n">
        <v>-35235.4345</v>
      </c>
      <c r="K519" s="75"/>
      <c r="L519" s="75" t="n">
        <v>102554.972</v>
      </c>
      <c r="M519" s="75" t="n">
        <v>21294.5026</v>
      </c>
      <c r="N519" s="75" t="n">
        <v>214613.171</v>
      </c>
      <c r="O519" s="75" t="n">
        <v>-152751.788</v>
      </c>
      <c r="P519" s="75" t="n">
        <v>1568380.27</v>
      </c>
      <c r="Q519" s="75" t="n">
        <v>-21770.924</v>
      </c>
      <c r="R519" s="75"/>
      <c r="S519" s="75" t="n">
        <v>39741.8524</v>
      </c>
      <c r="T519" s="75" t="n">
        <v>3325.46654</v>
      </c>
      <c r="U519" s="75" t="n">
        <v>51764.4159</v>
      </c>
      <c r="V519" s="75" t="n">
        <v>1962.55786</v>
      </c>
      <c r="W519" s="75" t="n">
        <v>231239.393</v>
      </c>
      <c r="X519" s="75" t="n">
        <v>-6884.16206</v>
      </c>
      <c r="Y519" s="75"/>
      <c r="Z519" s="75"/>
      <c r="AA519" s="75"/>
      <c r="AB519" s="75"/>
      <c r="AC519" s="75"/>
      <c r="AD519" s="75"/>
      <c r="AE519" s="75"/>
      <c r="AF519" s="75"/>
      <c r="AG519" s="75"/>
      <c r="AH519" s="75"/>
      <c r="AI519" s="75"/>
      <c r="AJ519" s="75"/>
      <c r="AK519" s="75"/>
      <c r="AL519" s="75"/>
      <c r="AM519" s="75"/>
      <c r="AN519" s="75"/>
      <c r="AO519" s="75"/>
      <c r="AP519" s="75"/>
      <c r="AQ519" s="75"/>
      <c r="AR519" s="75"/>
      <c r="AS519" s="75"/>
      <c r="AT519" s="75"/>
      <c r="AU519" s="75"/>
      <c r="AV519" s="75"/>
      <c r="AW519" s="75"/>
      <c r="AX519" s="75"/>
      <c r="AY519" s="75"/>
      <c r="AZ519" s="75"/>
      <c r="BA519" s="75"/>
      <c r="BB519" s="75"/>
      <c r="BC519" s="75"/>
      <c r="BD519" s="75"/>
      <c r="BE519" s="75"/>
      <c r="BF519" s="75"/>
      <c r="BG519" s="75"/>
      <c r="BH519" s="75"/>
      <c r="BI519" s="75"/>
      <c r="BJ519" s="75"/>
      <c r="BK519" s="75"/>
      <c r="BL519" s="75"/>
      <c r="BM519" s="75"/>
      <c r="BN519" s="75"/>
    </row>
    <row r="520" customFormat="false" ht="14.5" hidden="false" customHeight="false" outlineLevel="0" collapsed="false">
      <c r="A520" s="26" t="n">
        <v>155.720000000017</v>
      </c>
      <c r="B520" s="26" t="n">
        <v>10.8662437063546</v>
      </c>
      <c r="C520" s="26" t="n">
        <v>1.17283003058649</v>
      </c>
      <c r="E520" s="75" t="n">
        <v>181883.678</v>
      </c>
      <c r="F520" s="75" t="n">
        <v>-79813.7955</v>
      </c>
      <c r="G520" s="75" t="n">
        <v>362910.937</v>
      </c>
      <c r="H520" s="75" t="n">
        <v>4160332.75</v>
      </c>
      <c r="I520" s="75" t="n">
        <v>4893468.06</v>
      </c>
      <c r="J520" s="75" t="n">
        <v>-36329.9442</v>
      </c>
      <c r="K520" s="75"/>
      <c r="L520" s="75" t="n">
        <v>110350.484</v>
      </c>
      <c r="M520" s="75" t="n">
        <v>18137.6557</v>
      </c>
      <c r="N520" s="75" t="n">
        <v>207448.084</v>
      </c>
      <c r="O520" s="75" t="n">
        <v>-130168.094</v>
      </c>
      <c r="P520" s="75" t="n">
        <v>1624042.91</v>
      </c>
      <c r="Q520" s="75" t="n">
        <v>-24812.8197</v>
      </c>
      <c r="R520" s="75"/>
      <c r="S520" s="75" t="n">
        <v>38379.8742</v>
      </c>
      <c r="T520" s="75" t="n">
        <v>3589.94525</v>
      </c>
      <c r="U520" s="75" t="n">
        <v>50746.4932</v>
      </c>
      <c r="V520" s="75" t="n">
        <v>-1322.96885</v>
      </c>
      <c r="W520" s="75" t="n">
        <v>218959.304</v>
      </c>
      <c r="X520" s="75" t="n">
        <v>-7246.55218</v>
      </c>
      <c r="Y520" s="75"/>
      <c r="Z520" s="75"/>
      <c r="AA520" s="75"/>
      <c r="AB520" s="75"/>
      <c r="AC520" s="75"/>
      <c r="AD520" s="75"/>
      <c r="AE520" s="75"/>
      <c r="AF520" s="75"/>
      <c r="AG520" s="75"/>
      <c r="AH520" s="75"/>
      <c r="AI520" s="75"/>
      <c r="AJ520" s="75"/>
      <c r="AK520" s="75"/>
      <c r="AL520" s="75"/>
      <c r="AM520" s="75"/>
      <c r="AN520" s="75"/>
      <c r="AO520" s="75"/>
      <c r="AP520" s="75"/>
      <c r="AQ520" s="75"/>
      <c r="AR520" s="75"/>
      <c r="AS520" s="75"/>
      <c r="AT520" s="75"/>
      <c r="AU520" s="75"/>
      <c r="AV520" s="75"/>
      <c r="AW520" s="75"/>
      <c r="AX520" s="75"/>
      <c r="AY520" s="75"/>
      <c r="AZ520" s="75"/>
      <c r="BA520" s="75"/>
      <c r="BB520" s="75"/>
      <c r="BC520" s="75"/>
      <c r="BD520" s="75"/>
      <c r="BE520" s="75"/>
      <c r="BF520" s="75"/>
      <c r="BG520" s="75"/>
      <c r="BH520" s="75"/>
      <c r="BI520" s="75"/>
      <c r="BJ520" s="75"/>
      <c r="BK520" s="75"/>
      <c r="BL520" s="75"/>
      <c r="BM520" s="75"/>
      <c r="BN520" s="75"/>
    </row>
    <row r="521" customFormat="false" ht="14.5" hidden="false" customHeight="false" outlineLevel="0" collapsed="false">
      <c r="A521" s="26" t="n">
        <v>155.920000000017</v>
      </c>
      <c r="B521" s="26" t="n">
        <v>10.8139901464246</v>
      </c>
      <c r="C521" s="26" t="n">
        <v>1.17283003058649</v>
      </c>
      <c r="E521" s="75" t="n">
        <v>154350.308</v>
      </c>
      <c r="F521" s="75" t="n">
        <v>-94836.7738</v>
      </c>
      <c r="G521" s="75" t="n">
        <v>334203.738</v>
      </c>
      <c r="H521" s="75" t="n">
        <v>4515135.87</v>
      </c>
      <c r="I521" s="75" t="n">
        <v>4393560.31</v>
      </c>
      <c r="J521" s="75" t="n">
        <v>-43887.6754</v>
      </c>
      <c r="K521" s="75"/>
      <c r="L521" s="75" t="n">
        <v>111046.568</v>
      </c>
      <c r="M521" s="75" t="n">
        <v>11239.9196</v>
      </c>
      <c r="N521" s="75" t="n">
        <v>200387.493</v>
      </c>
      <c r="O521" s="75" t="n">
        <v>-54918.5452</v>
      </c>
      <c r="P521" s="75" t="n">
        <v>1707922.17</v>
      </c>
      <c r="Q521" s="75" t="n">
        <v>-28719.2274</v>
      </c>
      <c r="R521" s="75"/>
      <c r="S521" s="75" t="n">
        <v>41264.515</v>
      </c>
      <c r="T521" s="75" t="n">
        <v>2619.12383</v>
      </c>
      <c r="U521" s="75" t="n">
        <v>49728.3898</v>
      </c>
      <c r="V521" s="75" t="n">
        <v>1154.52962</v>
      </c>
      <c r="W521" s="75" t="n">
        <v>233093.256</v>
      </c>
      <c r="X521" s="75" t="n">
        <v>-9259.71433</v>
      </c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</row>
    <row r="522" customFormat="false" ht="14.5" hidden="false" customHeight="false" outlineLevel="0" collapsed="false">
      <c r="A522" s="26" t="n">
        <v>156.120000000017</v>
      </c>
      <c r="B522" s="26" t="n">
        <v>10.7939410162715</v>
      </c>
      <c r="C522" s="26" t="n">
        <v>1.17283003058649</v>
      </c>
      <c r="E522" s="75" t="n">
        <v>128209.42</v>
      </c>
      <c r="F522" s="75" t="n">
        <v>-102206.845</v>
      </c>
      <c r="G522" s="75" t="n">
        <v>317176.481</v>
      </c>
      <c r="H522" s="75" t="n">
        <v>4656078.01</v>
      </c>
      <c r="I522" s="75" t="n">
        <v>3798267.26</v>
      </c>
      <c r="J522" s="75" t="n">
        <v>-30592.6014</v>
      </c>
      <c r="K522" s="75"/>
      <c r="L522" s="75" t="n">
        <v>106359.852</v>
      </c>
      <c r="M522" s="75" t="n">
        <v>3138.10272</v>
      </c>
      <c r="N522" s="75" t="n">
        <v>195966.893</v>
      </c>
      <c r="O522" s="75" t="n">
        <v>82270.7374</v>
      </c>
      <c r="P522" s="75" t="n">
        <v>1693725.41</v>
      </c>
      <c r="Q522" s="75" t="n">
        <v>-21473.9945</v>
      </c>
      <c r="R522" s="75"/>
      <c r="S522" s="75" t="n">
        <v>45534.2171</v>
      </c>
      <c r="T522" s="75" t="n">
        <v>-1886.30306</v>
      </c>
      <c r="U522" s="75" t="n">
        <v>49058.2647</v>
      </c>
      <c r="V522" s="75" t="n">
        <v>25533.5624</v>
      </c>
      <c r="W522" s="75" t="n">
        <v>262476.344</v>
      </c>
      <c r="X522" s="75" t="n">
        <v>-5868.37877</v>
      </c>
      <c r="Y522" s="75"/>
      <c r="Z522" s="75"/>
      <c r="AA522" s="75"/>
      <c r="AB522" s="75"/>
      <c r="AC522" s="75"/>
      <c r="AD522" s="75"/>
      <c r="AE522" s="75"/>
      <c r="AF522" s="75"/>
      <c r="AG522" s="75"/>
      <c r="AH522" s="75"/>
      <c r="AI522" s="75"/>
      <c r="AJ522" s="75"/>
      <c r="AK522" s="75"/>
      <c r="AL522" s="75"/>
      <c r="AM522" s="75"/>
      <c r="AN522" s="75"/>
      <c r="AO522" s="75"/>
      <c r="AP522" s="75"/>
      <c r="AQ522" s="75"/>
      <c r="AR522" s="75"/>
      <c r="AS522" s="75"/>
      <c r="AT522" s="75"/>
      <c r="AU522" s="75"/>
      <c r="AV522" s="75"/>
      <c r="AW522" s="75"/>
      <c r="AX522" s="75"/>
      <c r="AY522" s="75"/>
      <c r="AZ522" s="75"/>
      <c r="BA522" s="75"/>
      <c r="BB522" s="75"/>
      <c r="BC522" s="75"/>
      <c r="BD522" s="75"/>
      <c r="BE522" s="75"/>
      <c r="BF522" s="75"/>
      <c r="BG522" s="75"/>
      <c r="BH522" s="75"/>
      <c r="BI522" s="75"/>
      <c r="BJ522" s="75"/>
      <c r="BK522" s="75"/>
      <c r="BL522" s="75"/>
      <c r="BM522" s="75"/>
      <c r="BN522" s="75"/>
    </row>
    <row r="523" customFormat="false" ht="14.5" hidden="false" customHeight="false" outlineLevel="0" collapsed="false">
      <c r="A523" s="26" t="n">
        <v>156.320000000017</v>
      </c>
      <c r="B523" s="26" t="n">
        <v>10.7770386658221</v>
      </c>
      <c r="C523" s="26" t="n">
        <v>1.17283003058649</v>
      </c>
      <c r="E523" s="75" t="n">
        <v>85173.1227</v>
      </c>
      <c r="F523" s="75" t="n">
        <v>-124126.031</v>
      </c>
      <c r="G523" s="75" t="n">
        <v>300999.864</v>
      </c>
      <c r="H523" s="75" t="n">
        <v>5354116.52</v>
      </c>
      <c r="I523" s="75" t="n">
        <v>3073988.37</v>
      </c>
      <c r="J523" s="75" t="n">
        <v>-23637.8057</v>
      </c>
      <c r="K523" s="75"/>
      <c r="L523" s="75" t="n">
        <v>113339.881</v>
      </c>
      <c r="M523" s="75" t="n">
        <v>-9340.48852</v>
      </c>
      <c r="N523" s="75" t="n">
        <v>190263.997</v>
      </c>
      <c r="O523" s="75" t="n">
        <v>177838.025</v>
      </c>
      <c r="P523" s="75" t="n">
        <v>1846774.78</v>
      </c>
      <c r="Q523" s="75" t="n">
        <v>-20418.9011</v>
      </c>
      <c r="R523" s="75"/>
      <c r="S523" s="75" t="n">
        <v>50426.8477</v>
      </c>
      <c r="T523" s="75" t="n">
        <v>-2235.25805</v>
      </c>
      <c r="U523" s="75" t="n">
        <v>47364.9433</v>
      </c>
      <c r="V523" s="75" t="n">
        <v>22840.0332</v>
      </c>
      <c r="W523" s="75" t="n">
        <v>285302.074</v>
      </c>
      <c r="X523" s="75" t="n">
        <v>-7007.55929</v>
      </c>
      <c r="Y523" s="75"/>
      <c r="Z523" s="75"/>
      <c r="AA523" s="75"/>
      <c r="AB523" s="75"/>
      <c r="AC523" s="75"/>
      <c r="AD523" s="75"/>
      <c r="AE523" s="75"/>
      <c r="AF523" s="75"/>
      <c r="AG523" s="75"/>
      <c r="AH523" s="75"/>
      <c r="AI523" s="75"/>
      <c r="AJ523" s="75"/>
      <c r="AK523" s="75"/>
      <c r="AL523" s="75"/>
      <c r="AM523" s="75"/>
      <c r="AN523" s="75"/>
      <c r="AO523" s="75"/>
      <c r="AP523" s="75"/>
      <c r="AQ523" s="75"/>
      <c r="AR523" s="75"/>
      <c r="AS523" s="75"/>
      <c r="AT523" s="75"/>
      <c r="AU523" s="75"/>
      <c r="AV523" s="75"/>
      <c r="AW523" s="75"/>
      <c r="AX523" s="75"/>
      <c r="AY523" s="75"/>
      <c r="AZ523" s="75"/>
      <c r="BA523" s="75"/>
      <c r="BB523" s="75"/>
      <c r="BC523" s="75"/>
      <c r="BD523" s="75"/>
      <c r="BE523" s="75"/>
      <c r="BF523" s="75"/>
      <c r="BG523" s="75"/>
      <c r="BH523" s="75"/>
      <c r="BI523" s="75"/>
      <c r="BJ523" s="75"/>
      <c r="BK523" s="75"/>
      <c r="BL523" s="75"/>
      <c r="BM523" s="75"/>
      <c r="BN523" s="75"/>
    </row>
    <row r="524" customFormat="false" ht="14.5" hidden="false" customHeight="false" outlineLevel="0" collapsed="false">
      <c r="A524" s="26" t="n">
        <v>156.520000000017</v>
      </c>
      <c r="B524" s="26" t="n">
        <v>10.7404449973627</v>
      </c>
      <c r="C524" s="26" t="n">
        <v>1.17283003058649</v>
      </c>
      <c r="E524" s="75" t="n">
        <v>76335.8243</v>
      </c>
      <c r="F524" s="75" t="n">
        <v>-179765.919</v>
      </c>
      <c r="G524" s="75" t="n">
        <v>294843.488</v>
      </c>
      <c r="H524" s="75" t="n">
        <v>6766135.43</v>
      </c>
      <c r="I524" s="75" t="n">
        <v>3054046.99</v>
      </c>
      <c r="J524" s="75" t="n">
        <v>-33477.4064</v>
      </c>
      <c r="K524" s="75"/>
      <c r="L524" s="75" t="n">
        <v>132488.933</v>
      </c>
      <c r="M524" s="75" t="n">
        <v>-20153.672</v>
      </c>
      <c r="N524" s="75" t="n">
        <v>190551.312</v>
      </c>
      <c r="O524" s="75" t="n">
        <v>320243.945</v>
      </c>
      <c r="P524" s="75" t="n">
        <v>1988483.24</v>
      </c>
      <c r="Q524" s="75" t="n">
        <v>-24412.5719</v>
      </c>
      <c r="R524" s="75"/>
      <c r="S524" s="75" t="n">
        <v>47735.7952</v>
      </c>
      <c r="T524" s="75" t="n">
        <v>-4580.22963</v>
      </c>
      <c r="U524" s="75" t="n">
        <v>48530.1367</v>
      </c>
      <c r="V524" s="75" t="n">
        <v>32232.5982</v>
      </c>
      <c r="W524" s="75" t="n">
        <v>256071.985</v>
      </c>
      <c r="X524" s="75" t="n">
        <v>-7602.87927</v>
      </c>
      <c r="Y524" s="75"/>
      <c r="Z524" s="75"/>
      <c r="AA524" s="75"/>
      <c r="AB524" s="75"/>
      <c r="AC524" s="75"/>
      <c r="AD524" s="75"/>
      <c r="AE524" s="75"/>
      <c r="AF524" s="75"/>
      <c r="AG524" s="75"/>
      <c r="AH524" s="75"/>
      <c r="AI524" s="75"/>
      <c r="AJ524" s="75"/>
      <c r="AK524" s="75"/>
      <c r="AL524" s="75"/>
      <c r="AM524" s="75"/>
      <c r="AN524" s="75"/>
      <c r="AO524" s="75"/>
      <c r="AP524" s="75"/>
      <c r="AQ524" s="75"/>
      <c r="AR524" s="75"/>
      <c r="AS524" s="75"/>
      <c r="AT524" s="75"/>
      <c r="AU524" s="75"/>
      <c r="AV524" s="75"/>
      <c r="AW524" s="75"/>
      <c r="AX524" s="75"/>
      <c r="AY524" s="75"/>
      <c r="AZ524" s="75"/>
      <c r="BA524" s="75"/>
      <c r="BB524" s="75"/>
      <c r="BC524" s="75"/>
      <c r="BD524" s="75"/>
      <c r="BE524" s="75"/>
      <c r="BF524" s="75"/>
      <c r="BG524" s="75"/>
      <c r="BH524" s="75"/>
      <c r="BI524" s="75"/>
      <c r="BJ524" s="75"/>
      <c r="BK524" s="75"/>
      <c r="BL524" s="75"/>
      <c r="BM524" s="75"/>
      <c r="BN524" s="75"/>
    </row>
    <row r="525" customFormat="false" ht="14.5" hidden="false" customHeight="false" outlineLevel="0" collapsed="false">
      <c r="A525" s="26" t="n">
        <v>156.720000000017</v>
      </c>
      <c r="B525" s="26" t="n">
        <v>10.7086321842389</v>
      </c>
      <c r="C525" s="26" t="n">
        <v>1.17283003058649</v>
      </c>
      <c r="E525" s="75" t="n">
        <v>43670.7264</v>
      </c>
      <c r="F525" s="75" t="n">
        <v>-208910.003</v>
      </c>
      <c r="G525" s="75" t="n">
        <v>295195.76</v>
      </c>
      <c r="H525" s="75" t="n">
        <v>7730883.84</v>
      </c>
      <c r="I525" s="75" t="n">
        <v>2502461.25</v>
      </c>
      <c r="J525" s="75" t="n">
        <v>-33647.2811</v>
      </c>
      <c r="K525" s="75"/>
      <c r="L525" s="75" t="n">
        <v>145629.573</v>
      </c>
      <c r="M525" s="75" t="n">
        <v>-34323.8311</v>
      </c>
      <c r="N525" s="75" t="n">
        <v>188830.17</v>
      </c>
      <c r="O525" s="75" t="n">
        <v>470101.492</v>
      </c>
      <c r="P525" s="75" t="n">
        <v>2172882.66</v>
      </c>
      <c r="Q525" s="75" t="n">
        <v>-27647.4247</v>
      </c>
      <c r="R525" s="75"/>
      <c r="S525" s="75" t="n">
        <v>52316.0473</v>
      </c>
      <c r="T525" s="75" t="n">
        <v>-6828.00752</v>
      </c>
      <c r="U525" s="75" t="n">
        <v>47939.3197</v>
      </c>
      <c r="V525" s="75" t="n">
        <v>41298.1885</v>
      </c>
      <c r="W525" s="75" t="n">
        <v>274387.647</v>
      </c>
      <c r="X525" s="75" t="n">
        <v>-8822.95349</v>
      </c>
      <c r="Y525" s="75"/>
      <c r="Z525" s="75"/>
      <c r="AA525" s="75"/>
      <c r="AB525" s="75"/>
      <c r="AC525" s="75"/>
      <c r="AD525" s="75"/>
      <c r="AE525" s="75"/>
      <c r="AF525" s="75"/>
      <c r="AG525" s="75"/>
      <c r="AH525" s="75"/>
      <c r="AI525" s="75"/>
      <c r="AJ525" s="75"/>
      <c r="AK525" s="75"/>
      <c r="AL525" s="75"/>
      <c r="AM525" s="75"/>
      <c r="AN525" s="75"/>
      <c r="AO525" s="75"/>
      <c r="AP525" s="75"/>
      <c r="AQ525" s="75"/>
      <c r="AR525" s="75"/>
      <c r="AS525" s="75"/>
      <c r="AT525" s="75"/>
      <c r="AU525" s="75"/>
      <c r="AV525" s="75"/>
      <c r="AW525" s="75"/>
      <c r="AX525" s="75"/>
      <c r="AY525" s="75"/>
      <c r="AZ525" s="75"/>
      <c r="BA525" s="75"/>
      <c r="BB525" s="75"/>
      <c r="BC525" s="75"/>
      <c r="BD525" s="75"/>
      <c r="BE525" s="75"/>
      <c r="BF525" s="75"/>
      <c r="BG525" s="75"/>
      <c r="BH525" s="75"/>
      <c r="BI525" s="75"/>
      <c r="BJ525" s="75"/>
      <c r="BK525" s="75"/>
      <c r="BL525" s="75"/>
      <c r="BM525" s="75"/>
      <c r="BN525" s="75"/>
    </row>
    <row r="526" customFormat="false" ht="14.5" hidden="false" customHeight="false" outlineLevel="0" collapsed="false">
      <c r="A526" s="26" t="n">
        <v>156.920000000017</v>
      </c>
      <c r="B526" s="26" t="n">
        <v>10.6990663673702</v>
      </c>
      <c r="C526" s="26" t="n">
        <v>1.17283003058649</v>
      </c>
      <c r="E526" s="75" t="n">
        <v>16831.6111</v>
      </c>
      <c r="F526" s="75" t="n">
        <v>-230102.292</v>
      </c>
      <c r="G526" s="75" t="n">
        <v>303798.64</v>
      </c>
      <c r="H526" s="75" t="n">
        <v>8188303.11</v>
      </c>
      <c r="I526" s="75" t="n">
        <v>1928467.09</v>
      </c>
      <c r="J526" s="75" t="n">
        <v>-37702.1535</v>
      </c>
      <c r="K526" s="75"/>
      <c r="L526" s="75" t="n">
        <v>144334.818</v>
      </c>
      <c r="M526" s="75" t="n">
        <v>-43610.3909</v>
      </c>
      <c r="N526" s="75" t="n">
        <v>188859.314</v>
      </c>
      <c r="O526" s="75" t="n">
        <v>601282.636</v>
      </c>
      <c r="P526" s="75" t="n">
        <v>2220190.72</v>
      </c>
      <c r="Q526" s="75" t="n">
        <v>-28287.0642</v>
      </c>
      <c r="R526" s="75"/>
      <c r="S526" s="75" t="n">
        <v>56082.1789</v>
      </c>
      <c r="T526" s="75" t="n">
        <v>-9894.54256</v>
      </c>
      <c r="U526" s="75" t="n">
        <v>47847.9113</v>
      </c>
      <c r="V526" s="75" t="n">
        <v>56460.4998</v>
      </c>
      <c r="W526" s="75" t="n">
        <v>304549.327</v>
      </c>
      <c r="X526" s="75" t="n">
        <v>-9169.04613</v>
      </c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</row>
    <row r="527" customFormat="false" ht="14.5" hidden="false" customHeight="false" outlineLevel="0" collapsed="false">
      <c r="A527" s="26" t="n">
        <v>157.120000000017</v>
      </c>
      <c r="B527" s="26" t="n">
        <v>10.6449937619337</v>
      </c>
      <c r="C527" s="26" t="n">
        <v>1.17283003058649</v>
      </c>
      <c r="E527" s="75" t="n">
        <v>-11736.0587</v>
      </c>
      <c r="F527" s="75" t="n">
        <v>-238291.185</v>
      </c>
      <c r="G527" s="75" t="n">
        <v>318076.523</v>
      </c>
      <c r="H527" s="75" t="n">
        <v>8280396.42</v>
      </c>
      <c r="I527" s="75" t="n">
        <v>1285862.73</v>
      </c>
      <c r="J527" s="75" t="n">
        <v>-40809.8924</v>
      </c>
      <c r="K527" s="75"/>
      <c r="L527" s="75" t="n">
        <v>141205.707</v>
      </c>
      <c r="M527" s="75" t="n">
        <v>-51157.5368</v>
      </c>
      <c r="N527" s="75" t="n">
        <v>189788.26</v>
      </c>
      <c r="O527" s="75" t="n">
        <v>699309.196</v>
      </c>
      <c r="P527" s="75" t="n">
        <v>2247978.17</v>
      </c>
      <c r="Q527" s="75" t="n">
        <v>-26782.288</v>
      </c>
      <c r="R527" s="75"/>
      <c r="S527" s="75" t="n">
        <v>58115.7287</v>
      </c>
      <c r="T527" s="75" t="n">
        <v>-11689.177</v>
      </c>
      <c r="U527" s="75" t="n">
        <v>47283.2729</v>
      </c>
      <c r="V527" s="75" t="n">
        <v>67557.4971</v>
      </c>
      <c r="W527" s="75" t="n">
        <v>329060.612</v>
      </c>
      <c r="X527" s="75" t="n">
        <v>-8382.25876</v>
      </c>
      <c r="Y527" s="75"/>
      <c r="Z527" s="75"/>
      <c r="AA527" s="75"/>
      <c r="AB527" s="75"/>
      <c r="AC527" s="75"/>
      <c r="AD527" s="75"/>
      <c r="AE527" s="75"/>
      <c r="AF527" s="75"/>
      <c r="AG527" s="75"/>
      <c r="AH527" s="75"/>
      <c r="AI527" s="75"/>
      <c r="AJ527" s="75"/>
      <c r="AK527" s="75"/>
      <c r="AL527" s="75"/>
      <c r="AM527" s="75"/>
      <c r="AN527" s="75"/>
      <c r="AO527" s="75"/>
      <c r="AP527" s="75"/>
      <c r="AQ527" s="75"/>
      <c r="AR527" s="75"/>
      <c r="AS527" s="75"/>
      <c r="AT527" s="75"/>
      <c r="AU527" s="75"/>
      <c r="AV527" s="75"/>
      <c r="AW527" s="75"/>
      <c r="AX527" s="75"/>
      <c r="AY527" s="75"/>
      <c r="AZ527" s="75"/>
      <c r="BA527" s="75"/>
      <c r="BB527" s="75"/>
      <c r="BC527" s="75"/>
      <c r="BD527" s="75"/>
      <c r="BE527" s="75"/>
      <c r="BF527" s="75"/>
      <c r="BG527" s="75"/>
      <c r="BH527" s="75"/>
      <c r="BI527" s="75"/>
      <c r="BJ527" s="75"/>
      <c r="BK527" s="75"/>
      <c r="BL527" s="75"/>
      <c r="BM527" s="75"/>
      <c r="BN527" s="75"/>
    </row>
    <row r="528" customFormat="false" ht="14.5" hidden="false" customHeight="false" outlineLevel="0" collapsed="false">
      <c r="A528" s="26" t="n">
        <v>157.320000000018</v>
      </c>
      <c r="B528" s="26" t="n">
        <v>10.6024736090274</v>
      </c>
      <c r="C528" s="26" t="n">
        <v>1.17283003058649</v>
      </c>
      <c r="E528" s="75" t="n">
        <v>-34957.1986</v>
      </c>
      <c r="F528" s="75" t="n">
        <v>-258545.593</v>
      </c>
      <c r="G528" s="75" t="n">
        <v>337141.752</v>
      </c>
      <c r="H528" s="75" t="n">
        <v>8643189.24</v>
      </c>
      <c r="I528" s="75" t="n">
        <v>798228.884</v>
      </c>
      <c r="J528" s="75" t="n">
        <v>-43019.122</v>
      </c>
      <c r="K528" s="75"/>
      <c r="L528" s="75" t="n">
        <v>139705.324</v>
      </c>
      <c r="M528" s="75" t="n">
        <v>-58437.4261</v>
      </c>
      <c r="N528" s="75" t="n">
        <v>193413.96</v>
      </c>
      <c r="O528" s="75" t="n">
        <v>747596.098</v>
      </c>
      <c r="P528" s="75" t="n">
        <v>2170029</v>
      </c>
      <c r="Q528" s="75" t="n">
        <v>-26747.3217</v>
      </c>
      <c r="R528" s="75"/>
      <c r="S528" s="75" t="n">
        <v>55890.1583</v>
      </c>
      <c r="T528" s="75" t="n">
        <v>-11809.0028</v>
      </c>
      <c r="U528" s="75" t="n">
        <v>47867.0249</v>
      </c>
      <c r="V528" s="75" t="n">
        <v>69235.5873</v>
      </c>
      <c r="W528" s="75" t="n">
        <v>318679.936</v>
      </c>
      <c r="X528" s="75" t="n">
        <v>-9546.98321</v>
      </c>
      <c r="Y528" s="75"/>
      <c r="Z528" s="75"/>
      <c r="AA528" s="75"/>
      <c r="AB528" s="75"/>
      <c r="AC528" s="75"/>
      <c r="AD528" s="75"/>
      <c r="AE528" s="75"/>
      <c r="AF528" s="75"/>
      <c r="AG528" s="75"/>
      <c r="AH528" s="75"/>
      <c r="AI528" s="75"/>
      <c r="AJ528" s="75"/>
      <c r="AK528" s="75"/>
      <c r="AL528" s="75"/>
      <c r="AM528" s="75"/>
      <c r="AN528" s="75"/>
      <c r="AO528" s="75"/>
      <c r="AP528" s="75"/>
      <c r="AQ528" s="75"/>
      <c r="AR528" s="75"/>
      <c r="AS528" s="75"/>
      <c r="AT528" s="75"/>
      <c r="AU528" s="75"/>
      <c r="AV528" s="75"/>
      <c r="AW528" s="75"/>
      <c r="AX528" s="75"/>
      <c r="AY528" s="75"/>
      <c r="AZ528" s="75"/>
      <c r="BA528" s="75"/>
      <c r="BB528" s="75"/>
      <c r="BC528" s="75"/>
      <c r="BD528" s="75"/>
      <c r="BE528" s="75"/>
      <c r="BF528" s="75"/>
      <c r="BG528" s="75"/>
      <c r="BH528" s="75"/>
      <c r="BI528" s="75"/>
      <c r="BJ528" s="75"/>
      <c r="BK528" s="75"/>
      <c r="BL528" s="75"/>
      <c r="BM528" s="75"/>
      <c r="BN528" s="75"/>
    </row>
    <row r="529" customFormat="false" ht="14.5" hidden="false" customHeight="false" outlineLevel="0" collapsed="false">
      <c r="A529" s="26" t="n">
        <v>157.520000000018</v>
      </c>
      <c r="B529" s="26" t="n">
        <v>10.5439454927899</v>
      </c>
      <c r="C529" s="26" t="n">
        <v>1.17283003058649</v>
      </c>
      <c r="E529" s="75" t="n">
        <v>-40537.6292</v>
      </c>
      <c r="F529" s="75" t="n">
        <v>-286116.245</v>
      </c>
      <c r="G529" s="75" t="n">
        <v>370763.919</v>
      </c>
      <c r="H529" s="75" t="n">
        <v>8892425.07</v>
      </c>
      <c r="I529" s="75" t="n">
        <v>564092.065</v>
      </c>
      <c r="J529" s="75" t="n">
        <v>-48338.7541</v>
      </c>
      <c r="K529" s="75"/>
      <c r="L529" s="75" t="n">
        <v>131739.167</v>
      </c>
      <c r="M529" s="75" t="n">
        <v>-59916.0239</v>
      </c>
      <c r="N529" s="75" t="n">
        <v>201367.273</v>
      </c>
      <c r="O529" s="75" t="n">
        <v>769922.567</v>
      </c>
      <c r="P529" s="75" t="n">
        <v>1981019.12</v>
      </c>
      <c r="Q529" s="75" t="n">
        <v>-24592.3619</v>
      </c>
      <c r="R529" s="75"/>
      <c r="S529" s="75" t="n">
        <v>50411.3848</v>
      </c>
      <c r="T529" s="75" t="n">
        <v>-12593.0286</v>
      </c>
      <c r="U529" s="75" t="n">
        <v>48996.2067</v>
      </c>
      <c r="V529" s="75" t="n">
        <v>72198.1678</v>
      </c>
      <c r="W529" s="75" t="n">
        <v>291459.272</v>
      </c>
      <c r="X529" s="75" t="n">
        <v>-7373.96581</v>
      </c>
      <c r="Y529" s="75"/>
      <c r="Z529" s="75"/>
      <c r="AA529" s="75"/>
      <c r="AB529" s="75"/>
      <c r="AC529" s="75"/>
      <c r="AD529" s="75"/>
      <c r="AE529" s="75"/>
      <c r="AF529" s="75"/>
      <c r="AG529" s="75"/>
      <c r="AH529" s="75"/>
      <c r="AI529" s="75"/>
      <c r="AJ529" s="75"/>
      <c r="AK529" s="75"/>
      <c r="AL529" s="75"/>
      <c r="AM529" s="75"/>
      <c r="AN529" s="75"/>
      <c r="AO529" s="75"/>
      <c r="AP529" s="75"/>
      <c r="AQ529" s="75"/>
      <c r="AR529" s="75"/>
      <c r="AS529" s="75"/>
      <c r="AT529" s="75"/>
      <c r="AU529" s="75"/>
      <c r="AV529" s="75"/>
      <c r="AW529" s="75"/>
      <c r="AX529" s="75"/>
      <c r="AY529" s="75"/>
      <c r="AZ529" s="75"/>
      <c r="BA529" s="75"/>
      <c r="BB529" s="75"/>
      <c r="BC529" s="75"/>
      <c r="BD529" s="75"/>
      <c r="BE529" s="75"/>
      <c r="BF529" s="75"/>
      <c r="BG529" s="75"/>
      <c r="BH529" s="75"/>
      <c r="BI529" s="75"/>
      <c r="BJ529" s="75"/>
      <c r="BK529" s="75"/>
      <c r="BL529" s="75"/>
      <c r="BM529" s="75"/>
      <c r="BN529" s="75"/>
    </row>
    <row r="530" customFormat="false" ht="14.5" hidden="false" customHeight="false" outlineLevel="0" collapsed="false">
      <c r="A530" s="26" t="n">
        <v>157.720000000018</v>
      </c>
      <c r="B530" s="26" t="n">
        <v>10.4771745192328</v>
      </c>
      <c r="C530" s="26" t="n">
        <v>1.17283003058649</v>
      </c>
      <c r="E530" s="75" t="n">
        <v>-64324.9668</v>
      </c>
      <c r="F530" s="75" t="n">
        <v>-273381.421</v>
      </c>
      <c r="G530" s="75" t="n">
        <v>391419.253</v>
      </c>
      <c r="H530" s="75" t="n">
        <v>8518846.19</v>
      </c>
      <c r="I530" s="75" t="n">
        <v>53664.8016</v>
      </c>
      <c r="J530" s="75" t="n">
        <v>-40096.3296</v>
      </c>
      <c r="K530" s="75"/>
      <c r="L530" s="75" t="n">
        <v>121965.453</v>
      </c>
      <c r="M530" s="75" t="n">
        <v>-61002.1089</v>
      </c>
      <c r="N530" s="75" t="n">
        <v>203661.933</v>
      </c>
      <c r="O530" s="75" t="n">
        <v>779968.049</v>
      </c>
      <c r="P530" s="75" t="n">
        <v>1926219.44</v>
      </c>
      <c r="Q530" s="75" t="n">
        <v>-21591.672</v>
      </c>
      <c r="R530" s="75"/>
      <c r="S530" s="75" t="n">
        <v>50881.9815</v>
      </c>
      <c r="T530" s="75" t="n">
        <v>-12716.7618</v>
      </c>
      <c r="U530" s="75" t="n">
        <v>49158.1782</v>
      </c>
      <c r="V530" s="75" t="n">
        <v>71243.4654</v>
      </c>
      <c r="W530" s="75" t="n">
        <v>288373.531</v>
      </c>
      <c r="X530" s="75" t="n">
        <v>-6972.4383</v>
      </c>
      <c r="Y530" s="75"/>
      <c r="Z530" s="75"/>
      <c r="AA530" s="75"/>
      <c r="AB530" s="75"/>
      <c r="AC530" s="75"/>
      <c r="AD530" s="75"/>
      <c r="AE530" s="75"/>
      <c r="AF530" s="75"/>
      <c r="AG530" s="75"/>
      <c r="AH530" s="75"/>
      <c r="AI530" s="75"/>
      <c r="AJ530" s="75"/>
      <c r="AK530" s="75"/>
      <c r="AL530" s="75"/>
      <c r="AM530" s="75"/>
      <c r="AN530" s="75"/>
      <c r="AO530" s="75"/>
      <c r="AP530" s="75"/>
      <c r="AQ530" s="75"/>
      <c r="AR530" s="75"/>
      <c r="AS530" s="75"/>
      <c r="AT530" s="75"/>
      <c r="AU530" s="75"/>
      <c r="AV530" s="75"/>
      <c r="AW530" s="75"/>
      <c r="AX530" s="75"/>
      <c r="AY530" s="75"/>
      <c r="AZ530" s="75"/>
      <c r="BA530" s="75"/>
      <c r="BB530" s="75"/>
      <c r="BC530" s="75"/>
      <c r="BD530" s="75"/>
      <c r="BE530" s="75"/>
      <c r="BF530" s="75"/>
      <c r="BG530" s="75"/>
      <c r="BH530" s="75"/>
      <c r="BI530" s="75"/>
      <c r="BJ530" s="75"/>
      <c r="BK530" s="75"/>
      <c r="BL530" s="75"/>
      <c r="BM530" s="75"/>
      <c r="BN530" s="75"/>
    </row>
    <row r="531" customFormat="false" ht="14.5" hidden="false" customHeight="false" outlineLevel="0" collapsed="false">
      <c r="A531" s="26" t="n">
        <v>157.920000000018</v>
      </c>
      <c r="B531" s="26" t="n">
        <v>10.4365791225463</v>
      </c>
      <c r="C531" s="26" t="n">
        <v>1.17283003058649</v>
      </c>
      <c r="E531" s="75" t="n">
        <v>-56531.1883</v>
      </c>
      <c r="F531" s="75" t="n">
        <v>-277790.026</v>
      </c>
      <c r="G531" s="75" t="n">
        <v>425066.565</v>
      </c>
      <c r="H531" s="75" t="n">
        <v>8495900.61</v>
      </c>
      <c r="I531" s="75" t="n">
        <v>147132.561</v>
      </c>
      <c r="J531" s="75" t="n">
        <v>-36994.4823</v>
      </c>
      <c r="K531" s="75"/>
      <c r="L531" s="75" t="n">
        <v>118102.988</v>
      </c>
      <c r="M531" s="75" t="n">
        <v>-59408.2604</v>
      </c>
      <c r="N531" s="75" t="n">
        <v>210509.704</v>
      </c>
      <c r="O531" s="75" t="n">
        <v>784593.144</v>
      </c>
      <c r="P531" s="75" t="n">
        <v>1859066.2</v>
      </c>
      <c r="Q531" s="75" t="n">
        <v>-17177.0911</v>
      </c>
      <c r="R531" s="75"/>
      <c r="S531" s="75" t="n">
        <v>50508.6466</v>
      </c>
      <c r="T531" s="75" t="n">
        <v>-13850.9234</v>
      </c>
      <c r="U531" s="75" t="n">
        <v>50103.6081</v>
      </c>
      <c r="V531" s="75" t="n">
        <v>78969.6743</v>
      </c>
      <c r="W531" s="75" t="n">
        <v>295533.708</v>
      </c>
      <c r="X531" s="75" t="n">
        <v>-4672.48452</v>
      </c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</row>
    <row r="532" customFormat="false" ht="14.5" hidden="false" customHeight="false" outlineLevel="0" collapsed="false">
      <c r="A532" s="26" t="n">
        <v>158.120000000018</v>
      </c>
      <c r="B532" s="26" t="n">
        <v>10.380727101184</v>
      </c>
      <c r="C532" s="26" t="n">
        <v>1.17283003058649</v>
      </c>
      <c r="E532" s="75" t="n">
        <v>-55785.9256</v>
      </c>
      <c r="F532" s="75" t="n">
        <v>-287315.305</v>
      </c>
      <c r="G532" s="75" t="n">
        <v>456279.041</v>
      </c>
      <c r="H532" s="75" t="n">
        <v>8803331.89</v>
      </c>
      <c r="I532" s="75" t="n">
        <v>252542.097</v>
      </c>
      <c r="J532" s="75" t="n">
        <v>-39952.2002</v>
      </c>
      <c r="K532" s="75"/>
      <c r="L532" s="75" t="n">
        <v>126090.779</v>
      </c>
      <c r="M532" s="75" t="n">
        <v>-60365.4268</v>
      </c>
      <c r="N532" s="75" t="n">
        <v>216700.534</v>
      </c>
      <c r="O532" s="75" t="n">
        <v>732076.88</v>
      </c>
      <c r="P532" s="75" t="n">
        <v>1904981.13</v>
      </c>
      <c r="Q532" s="75" t="n">
        <v>-23786.9238</v>
      </c>
      <c r="R532" s="75"/>
      <c r="S532" s="75" t="n">
        <v>48983.5493</v>
      </c>
      <c r="T532" s="75" t="n">
        <v>-10657.9721</v>
      </c>
      <c r="U532" s="75" t="n">
        <v>50708.8201</v>
      </c>
      <c r="V532" s="75" t="n">
        <v>61289.3608</v>
      </c>
      <c r="W532" s="75" t="n">
        <v>282246.379</v>
      </c>
      <c r="X532" s="75" t="n">
        <v>-8286.83686</v>
      </c>
      <c r="Y532" s="75"/>
      <c r="Z532" s="75"/>
      <c r="AA532" s="75"/>
      <c r="AB532" s="75"/>
      <c r="AC532" s="75"/>
      <c r="AD532" s="75"/>
      <c r="AE532" s="75"/>
      <c r="AF532" s="75"/>
      <c r="AG532" s="75"/>
      <c r="AH532" s="75"/>
      <c r="AI532" s="75"/>
      <c r="AJ532" s="75"/>
      <c r="AK532" s="75"/>
      <c r="AL532" s="75"/>
      <c r="AM532" s="75"/>
      <c r="AN532" s="75"/>
      <c r="AO532" s="75"/>
      <c r="AP532" s="75"/>
      <c r="AQ532" s="75"/>
      <c r="AR532" s="75"/>
      <c r="AS532" s="75"/>
      <c r="AT532" s="75"/>
      <c r="AU532" s="75"/>
      <c r="AV532" s="75"/>
      <c r="AW532" s="75"/>
      <c r="AX532" s="75"/>
      <c r="AY532" s="75"/>
      <c r="AZ532" s="75"/>
      <c r="BA532" s="75"/>
      <c r="BB532" s="75"/>
      <c r="BC532" s="75"/>
      <c r="BD532" s="75"/>
      <c r="BE532" s="75"/>
      <c r="BF532" s="75"/>
      <c r="BG532" s="75"/>
      <c r="BH532" s="75"/>
      <c r="BI532" s="75"/>
      <c r="BJ532" s="75"/>
      <c r="BK532" s="75"/>
      <c r="BL532" s="75"/>
      <c r="BM532" s="75"/>
      <c r="BN532" s="75"/>
    </row>
    <row r="533" customFormat="false" ht="14.5" hidden="false" customHeight="false" outlineLevel="0" collapsed="false">
      <c r="A533" s="26" t="n">
        <v>158.320000000018</v>
      </c>
      <c r="B533" s="26" t="n">
        <v>10.3218617037911</v>
      </c>
      <c r="C533" s="26" t="n">
        <v>1.17283003058649</v>
      </c>
      <c r="E533" s="75" t="n">
        <v>-35579.9727</v>
      </c>
      <c r="F533" s="75" t="n">
        <v>-282162.39</v>
      </c>
      <c r="G533" s="75" t="n">
        <v>484013.247</v>
      </c>
      <c r="H533" s="75" t="n">
        <v>8779524.43</v>
      </c>
      <c r="I533" s="75" t="n">
        <v>653450.963</v>
      </c>
      <c r="J533" s="75" t="n">
        <v>-37802.2001</v>
      </c>
      <c r="K533" s="75"/>
      <c r="L533" s="75" t="n">
        <v>133662.625</v>
      </c>
      <c r="M533" s="75" t="n">
        <v>-58507.7869</v>
      </c>
      <c r="N533" s="75" t="n">
        <v>223555.39</v>
      </c>
      <c r="O533" s="75" t="n">
        <v>736596.894</v>
      </c>
      <c r="P533" s="75" t="n">
        <v>1925639.11</v>
      </c>
      <c r="Q533" s="75" t="n">
        <v>-19165.729</v>
      </c>
      <c r="R533" s="75"/>
      <c r="S533" s="75" t="n">
        <v>46699.7563</v>
      </c>
      <c r="T533" s="75" t="n">
        <v>-11721.695</v>
      </c>
      <c r="U533" s="75" t="n">
        <v>52628.7738</v>
      </c>
      <c r="V533" s="75" t="n">
        <v>67972.944</v>
      </c>
      <c r="W533" s="75" t="n">
        <v>262946.043</v>
      </c>
      <c r="X533" s="75" t="n">
        <v>-5267.85896</v>
      </c>
      <c r="Y533" s="75"/>
      <c r="Z533" s="75"/>
      <c r="AA533" s="75"/>
      <c r="AB533" s="75"/>
      <c r="AC533" s="75"/>
      <c r="AD533" s="75"/>
      <c r="AE533" s="75"/>
      <c r="AF533" s="75"/>
      <c r="AG533" s="75"/>
      <c r="AH533" s="75"/>
      <c r="AI533" s="75"/>
      <c r="AJ533" s="75"/>
      <c r="AK533" s="75"/>
      <c r="AL533" s="75"/>
      <c r="AM533" s="75"/>
      <c r="AN533" s="75"/>
      <c r="AO533" s="75"/>
      <c r="AP533" s="75"/>
      <c r="AQ533" s="75"/>
      <c r="AR533" s="75"/>
      <c r="AS533" s="75"/>
      <c r="AT533" s="75"/>
      <c r="AU533" s="75"/>
      <c r="AV533" s="75"/>
      <c r="AW533" s="75"/>
      <c r="AX533" s="75"/>
      <c r="AY533" s="75"/>
      <c r="AZ533" s="75"/>
      <c r="BA533" s="75"/>
      <c r="BB533" s="75"/>
      <c r="BC533" s="75"/>
      <c r="BD533" s="75"/>
      <c r="BE533" s="75"/>
      <c r="BF533" s="75"/>
      <c r="BG533" s="75"/>
      <c r="BH533" s="75"/>
      <c r="BI533" s="75"/>
      <c r="BJ533" s="75"/>
      <c r="BK533" s="75"/>
      <c r="BL533" s="75"/>
      <c r="BM533" s="75"/>
      <c r="BN533" s="75"/>
    </row>
    <row r="534" customFormat="false" ht="14.5" hidden="false" customHeight="false" outlineLevel="0" collapsed="false">
      <c r="A534" s="26" t="n">
        <v>158.520000000018</v>
      </c>
      <c r="B534" s="26" t="n">
        <v>10.3236457033792</v>
      </c>
      <c r="C534" s="26" t="n">
        <v>1.17283003058649</v>
      </c>
      <c r="E534" s="75" t="n">
        <v>-23241.7805</v>
      </c>
      <c r="F534" s="75" t="n">
        <v>-266846.85</v>
      </c>
      <c r="G534" s="75" t="n">
        <v>505747.724</v>
      </c>
      <c r="H534" s="75" t="n">
        <v>8591542.95</v>
      </c>
      <c r="I534" s="75" t="n">
        <v>952115.402</v>
      </c>
      <c r="J534" s="75" t="n">
        <v>-37437.3724</v>
      </c>
      <c r="K534" s="75"/>
      <c r="L534" s="75" t="n">
        <v>132011.566</v>
      </c>
      <c r="M534" s="75" t="n">
        <v>-52883.5899</v>
      </c>
      <c r="N534" s="75" t="n">
        <v>224924.411</v>
      </c>
      <c r="O534" s="75" t="n">
        <v>708464.831</v>
      </c>
      <c r="P534" s="75" t="n">
        <v>2054460.95</v>
      </c>
      <c r="Q534" s="75" t="n">
        <v>-20967.6533</v>
      </c>
      <c r="R534" s="75"/>
      <c r="S534" s="75" t="n">
        <v>53035.8538</v>
      </c>
      <c r="T534" s="75" t="n">
        <v>-11850.0291</v>
      </c>
      <c r="U534" s="75" t="n">
        <v>52398.1511</v>
      </c>
      <c r="V534" s="75" t="n">
        <v>68593.8135</v>
      </c>
      <c r="W534" s="75" t="n">
        <v>291823.414</v>
      </c>
      <c r="X534" s="75" t="n">
        <v>-7156.62414</v>
      </c>
      <c r="Y534" s="75"/>
      <c r="Z534" s="75"/>
      <c r="AA534" s="75"/>
      <c r="AB534" s="75"/>
      <c r="AC534" s="75"/>
      <c r="AD534" s="75"/>
      <c r="AE534" s="75"/>
      <c r="AF534" s="75"/>
      <c r="AG534" s="75"/>
      <c r="AH534" s="75"/>
      <c r="AI534" s="75"/>
      <c r="AJ534" s="75"/>
      <c r="AK534" s="75"/>
      <c r="AL534" s="75"/>
      <c r="AM534" s="75"/>
      <c r="AN534" s="75"/>
      <c r="AO534" s="75"/>
      <c r="AP534" s="75"/>
      <c r="AQ534" s="75"/>
      <c r="AR534" s="75"/>
      <c r="AS534" s="75"/>
      <c r="AT534" s="75"/>
      <c r="AU534" s="75"/>
      <c r="AV534" s="75"/>
      <c r="AW534" s="75"/>
      <c r="AX534" s="75"/>
      <c r="AY534" s="75"/>
      <c r="AZ534" s="75"/>
      <c r="BA534" s="75"/>
      <c r="BB534" s="75"/>
      <c r="BC534" s="75"/>
      <c r="BD534" s="75"/>
      <c r="BE534" s="75"/>
      <c r="BF534" s="75"/>
      <c r="BG534" s="75"/>
      <c r="BH534" s="75"/>
      <c r="BI534" s="75"/>
      <c r="BJ534" s="75"/>
      <c r="BK534" s="75"/>
      <c r="BL534" s="75"/>
      <c r="BM534" s="75"/>
      <c r="BN534" s="75"/>
    </row>
    <row r="535" customFormat="false" ht="14.5" hidden="false" customHeight="false" outlineLevel="0" collapsed="false">
      <c r="A535" s="26" t="n">
        <v>158.720000000018</v>
      </c>
      <c r="B535" s="26" t="n">
        <v>10.3167555994139</v>
      </c>
      <c r="C535" s="26" t="n">
        <v>1.17283003058649</v>
      </c>
      <c r="E535" s="75" t="n">
        <v>684.199773</v>
      </c>
      <c r="F535" s="75" t="n">
        <v>-251050.38</v>
      </c>
      <c r="G535" s="75" t="n">
        <v>528338.518</v>
      </c>
      <c r="H535" s="75" t="n">
        <v>8169108.82</v>
      </c>
      <c r="I535" s="75" t="n">
        <v>1466857.66</v>
      </c>
      <c r="J535" s="75" t="n">
        <v>-41984.9208</v>
      </c>
      <c r="K535" s="75"/>
      <c r="L535" s="75" t="n">
        <v>127792.044</v>
      </c>
      <c r="M535" s="75" t="n">
        <v>-42444.574</v>
      </c>
      <c r="N535" s="75" t="n">
        <v>229423.769</v>
      </c>
      <c r="O535" s="75" t="n">
        <v>608538.027</v>
      </c>
      <c r="P535" s="75" t="n">
        <v>2080417.32</v>
      </c>
      <c r="Q535" s="75" t="n">
        <v>-26979.1058</v>
      </c>
      <c r="R535" s="75"/>
      <c r="S535" s="75" t="n">
        <v>56622.5148</v>
      </c>
      <c r="T535" s="75" t="n">
        <v>-10638.694</v>
      </c>
      <c r="U535" s="75" t="n">
        <v>53271.4413</v>
      </c>
      <c r="V535" s="75" t="n">
        <v>64176.5643</v>
      </c>
      <c r="W535" s="75" t="n">
        <v>310125.477</v>
      </c>
      <c r="X535" s="75" t="n">
        <v>-7937.55141</v>
      </c>
      <c r="Y535" s="75"/>
      <c r="Z535" s="75"/>
      <c r="AA535" s="75"/>
      <c r="AB535" s="75"/>
      <c r="AC535" s="75"/>
      <c r="AD535" s="75"/>
      <c r="AE535" s="75"/>
      <c r="AF535" s="75"/>
      <c r="AG535" s="75"/>
      <c r="AH535" s="75"/>
      <c r="AI535" s="75"/>
      <c r="AJ535" s="75"/>
      <c r="AK535" s="75"/>
      <c r="AL535" s="75"/>
      <c r="AM535" s="75"/>
      <c r="AN535" s="75"/>
      <c r="AO535" s="75"/>
      <c r="AP535" s="75"/>
      <c r="AQ535" s="75"/>
      <c r="AR535" s="75"/>
      <c r="AS535" s="75"/>
      <c r="AT535" s="75"/>
      <c r="AU535" s="75"/>
      <c r="AV535" s="75"/>
      <c r="AW535" s="75"/>
      <c r="AX535" s="75"/>
      <c r="AY535" s="75"/>
      <c r="AZ535" s="75"/>
      <c r="BA535" s="75"/>
      <c r="BB535" s="75"/>
      <c r="BC535" s="75"/>
      <c r="BD535" s="75"/>
      <c r="BE535" s="75"/>
      <c r="BF535" s="75"/>
      <c r="BG535" s="75"/>
      <c r="BH535" s="75"/>
      <c r="BI535" s="75"/>
      <c r="BJ535" s="75"/>
      <c r="BK535" s="75"/>
      <c r="BL535" s="75"/>
      <c r="BM535" s="75"/>
      <c r="BN535" s="75"/>
    </row>
    <row r="536" customFormat="false" ht="14.5" hidden="false" customHeight="false" outlineLevel="0" collapsed="false">
      <c r="A536" s="26" t="n">
        <v>158.920000000018</v>
      </c>
      <c r="B536" s="26" t="n">
        <v>10.2753734361817</v>
      </c>
      <c r="C536" s="26" t="n">
        <v>1.17283003058649</v>
      </c>
      <c r="E536" s="75" t="n">
        <v>18392.706</v>
      </c>
      <c r="F536" s="75" t="n">
        <v>-199454.704</v>
      </c>
      <c r="G536" s="75" t="n">
        <v>543109.937</v>
      </c>
      <c r="H536" s="75" t="n">
        <v>7037586.83</v>
      </c>
      <c r="I536" s="75" t="n">
        <v>1737267.99</v>
      </c>
      <c r="J536" s="75" t="n">
        <v>-32498.3177</v>
      </c>
      <c r="K536" s="75"/>
      <c r="L536" s="75" t="n">
        <v>122534.573</v>
      </c>
      <c r="M536" s="75" t="n">
        <v>-33380.0362</v>
      </c>
      <c r="N536" s="75" t="n">
        <v>231436.911</v>
      </c>
      <c r="O536" s="75" t="n">
        <v>542124.625</v>
      </c>
      <c r="P536" s="75" t="n">
        <v>2096372.69</v>
      </c>
      <c r="Q536" s="75" t="n">
        <v>-25353.8957</v>
      </c>
      <c r="R536" s="75"/>
      <c r="S536" s="75" t="n">
        <v>57147.7425</v>
      </c>
      <c r="T536" s="75" t="n">
        <v>-10251.2862</v>
      </c>
      <c r="U536" s="75" t="n">
        <v>53474.9629</v>
      </c>
      <c r="V536" s="75" t="n">
        <v>65944.9005</v>
      </c>
      <c r="W536" s="75" t="n">
        <v>314369.366</v>
      </c>
      <c r="X536" s="75" t="n">
        <v>-7635.96419</v>
      </c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</row>
    <row r="537" customFormat="false" ht="14.5" hidden="false" customHeight="false" outlineLevel="0" collapsed="false">
      <c r="A537" s="26" t="n">
        <v>159.120000000018</v>
      </c>
      <c r="B537" s="26" t="n">
        <v>10.2636047875767</v>
      </c>
      <c r="C537" s="26" t="n">
        <v>1.17283003058649</v>
      </c>
      <c r="E537" s="75" t="n">
        <v>41436.2882</v>
      </c>
      <c r="F537" s="75" t="n">
        <v>-174889.251</v>
      </c>
      <c r="G537" s="75" t="n">
        <v>558246.718</v>
      </c>
      <c r="H537" s="75" t="n">
        <v>6268951.76</v>
      </c>
      <c r="I537" s="75" t="n">
        <v>2031620.57</v>
      </c>
      <c r="J537" s="75" t="n">
        <v>-32409.9375</v>
      </c>
      <c r="K537" s="75"/>
      <c r="L537" s="75" t="n">
        <v>111673.837</v>
      </c>
      <c r="M537" s="75" t="n">
        <v>-24932.5241</v>
      </c>
      <c r="N537" s="75" t="n">
        <v>235241.988</v>
      </c>
      <c r="O537" s="75" t="n">
        <v>452901.285</v>
      </c>
      <c r="P537" s="75" t="n">
        <v>1935452.6</v>
      </c>
      <c r="Q537" s="75" t="n">
        <v>-22693.7902</v>
      </c>
      <c r="R537" s="75"/>
      <c r="S537" s="75" t="n">
        <v>53940.4799</v>
      </c>
      <c r="T537" s="75" t="n">
        <v>-9225.32012</v>
      </c>
      <c r="U537" s="75" t="n">
        <v>53925.1544</v>
      </c>
      <c r="V537" s="75" t="n">
        <v>64113.8083</v>
      </c>
      <c r="W537" s="75" t="n">
        <v>309732.722</v>
      </c>
      <c r="X537" s="75" t="n">
        <v>-5114.05106</v>
      </c>
      <c r="Y537" s="75"/>
      <c r="Z537" s="75"/>
      <c r="AA537" s="75"/>
      <c r="AB537" s="75"/>
      <c r="AC537" s="75"/>
      <c r="AD537" s="75"/>
      <c r="AE537" s="75"/>
      <c r="AF537" s="75"/>
      <c r="AG537" s="75"/>
      <c r="AH537" s="75"/>
      <c r="AI537" s="75"/>
      <c r="AJ537" s="75"/>
      <c r="AK537" s="75"/>
      <c r="AL537" s="75"/>
      <c r="AM537" s="75"/>
      <c r="AN537" s="75"/>
      <c r="AO537" s="75"/>
      <c r="AP537" s="75"/>
      <c r="AQ537" s="75"/>
      <c r="AR537" s="75"/>
      <c r="AS537" s="75"/>
      <c r="AT537" s="75"/>
      <c r="AU537" s="75"/>
      <c r="AV537" s="75"/>
      <c r="AW537" s="75"/>
      <c r="AX537" s="75"/>
      <c r="AY537" s="75"/>
      <c r="AZ537" s="75"/>
      <c r="BA537" s="75"/>
      <c r="BB537" s="75"/>
      <c r="BC537" s="75"/>
      <c r="BD537" s="75"/>
      <c r="BE537" s="75"/>
      <c r="BF537" s="75"/>
      <c r="BG537" s="75"/>
      <c r="BH537" s="75"/>
      <c r="BI537" s="75"/>
      <c r="BJ537" s="75"/>
      <c r="BK537" s="75"/>
      <c r="BL537" s="75"/>
      <c r="BM537" s="75"/>
      <c r="BN537" s="75"/>
    </row>
    <row r="538" customFormat="false" ht="14.5" hidden="false" customHeight="false" outlineLevel="0" collapsed="false">
      <c r="A538" s="26" t="n">
        <v>159.320000000019</v>
      </c>
      <c r="B538" s="26" t="n">
        <v>10.2485311274235</v>
      </c>
      <c r="C538" s="26" t="n">
        <v>1.17283003058649</v>
      </c>
      <c r="E538" s="75" t="n">
        <v>63944.0854</v>
      </c>
      <c r="F538" s="75" t="n">
        <v>-143341.818</v>
      </c>
      <c r="G538" s="75" t="n">
        <v>558509.047</v>
      </c>
      <c r="H538" s="75" t="n">
        <v>5415893.38</v>
      </c>
      <c r="I538" s="75" t="n">
        <v>2356332.93</v>
      </c>
      <c r="J538" s="75" t="n">
        <v>-35428.4958</v>
      </c>
      <c r="K538" s="75"/>
      <c r="L538" s="75" t="n">
        <v>103063.545</v>
      </c>
      <c r="M538" s="75" t="n">
        <v>-15369.6009</v>
      </c>
      <c r="N538" s="75" t="n">
        <v>234223.991</v>
      </c>
      <c r="O538" s="75" t="n">
        <v>325268.597</v>
      </c>
      <c r="P538" s="75" t="n">
        <v>1814532.17</v>
      </c>
      <c r="Q538" s="75" t="n">
        <v>-26065.6713</v>
      </c>
      <c r="R538" s="75"/>
      <c r="S538" s="75" t="n">
        <v>50580.0544</v>
      </c>
      <c r="T538" s="75" t="n">
        <v>-6222.48121</v>
      </c>
      <c r="U538" s="75" t="n">
        <v>53352.693</v>
      </c>
      <c r="V538" s="75" t="n">
        <v>48106.6418</v>
      </c>
      <c r="W538" s="75" t="n">
        <v>286252.876</v>
      </c>
      <c r="X538" s="75" t="n">
        <v>-6801.80195</v>
      </c>
      <c r="Y538" s="75"/>
      <c r="Z538" s="75"/>
      <c r="AA538" s="75"/>
      <c r="AB538" s="75"/>
      <c r="AC538" s="75"/>
      <c r="AD538" s="75"/>
      <c r="AE538" s="75"/>
      <c r="AF538" s="75"/>
      <c r="AG538" s="75"/>
      <c r="AH538" s="75"/>
      <c r="AI538" s="75"/>
      <c r="AJ538" s="75"/>
      <c r="AK538" s="75"/>
      <c r="AL538" s="75"/>
      <c r="AM538" s="75"/>
      <c r="AN538" s="75"/>
      <c r="AO538" s="75"/>
      <c r="AP538" s="75"/>
      <c r="AQ538" s="75"/>
      <c r="AR538" s="75"/>
      <c r="AS538" s="75"/>
      <c r="AT538" s="75"/>
      <c r="AU538" s="75"/>
      <c r="AV538" s="75"/>
      <c r="AW538" s="75"/>
      <c r="AX538" s="75"/>
      <c r="AY538" s="75"/>
      <c r="AZ538" s="75"/>
      <c r="BA538" s="75"/>
      <c r="BB538" s="75"/>
      <c r="BC538" s="75"/>
      <c r="BD538" s="75"/>
      <c r="BE538" s="75"/>
      <c r="BF538" s="75"/>
      <c r="BG538" s="75"/>
      <c r="BH538" s="75"/>
      <c r="BI538" s="75"/>
      <c r="BJ538" s="75"/>
      <c r="BK538" s="75"/>
      <c r="BL538" s="75"/>
      <c r="BM538" s="75"/>
      <c r="BN538" s="75"/>
    </row>
    <row r="539" customFormat="false" ht="14.5" hidden="false" customHeight="false" outlineLevel="0" collapsed="false">
      <c r="A539" s="26" t="n">
        <v>159.520000000019</v>
      </c>
      <c r="B539" s="26" t="n">
        <v>10.1865266852571</v>
      </c>
      <c r="C539" s="26" t="n">
        <v>1.17283003058649</v>
      </c>
      <c r="E539" s="75" t="n">
        <v>85522.626</v>
      </c>
      <c r="F539" s="75" t="n">
        <v>-121506.243</v>
      </c>
      <c r="G539" s="75" t="n">
        <v>556043.252</v>
      </c>
      <c r="H539" s="75" t="n">
        <v>4533499.51</v>
      </c>
      <c r="I539" s="75" t="n">
        <v>2656157.77</v>
      </c>
      <c r="J539" s="75" t="n">
        <v>-41374.7124</v>
      </c>
      <c r="K539" s="75"/>
      <c r="L539" s="75" t="n">
        <v>87242.9413</v>
      </c>
      <c r="M539" s="75" t="n">
        <v>-3767.33752</v>
      </c>
      <c r="N539" s="75" t="n">
        <v>233641.521</v>
      </c>
      <c r="O539" s="75" t="n">
        <v>161397.337</v>
      </c>
      <c r="P539" s="75" t="n">
        <v>1561102.72</v>
      </c>
      <c r="Q539" s="75" t="n">
        <v>-23126.07</v>
      </c>
      <c r="R539" s="75"/>
      <c r="S539" s="75" t="n">
        <v>44660.5664</v>
      </c>
      <c r="T539" s="75" t="n">
        <v>-2568.38193</v>
      </c>
      <c r="U539" s="75" t="n">
        <v>53192.2532</v>
      </c>
      <c r="V539" s="75" t="n">
        <v>29926.4284</v>
      </c>
      <c r="W539" s="75" t="n">
        <v>262650.688</v>
      </c>
      <c r="X539" s="75" t="n">
        <v>-6857.02452</v>
      </c>
      <c r="Y539" s="75"/>
      <c r="Z539" s="75"/>
      <c r="AA539" s="75"/>
      <c r="AB539" s="75"/>
      <c r="AC539" s="75"/>
      <c r="AD539" s="75"/>
      <c r="AE539" s="75"/>
      <c r="AF539" s="75"/>
      <c r="AG539" s="75"/>
      <c r="AH539" s="75"/>
      <c r="AI539" s="75"/>
      <c r="AJ539" s="75"/>
      <c r="AK539" s="75"/>
      <c r="AL539" s="75"/>
      <c r="AM539" s="75"/>
      <c r="AN539" s="75"/>
      <c r="AO539" s="75"/>
      <c r="AP539" s="75"/>
      <c r="AQ539" s="75"/>
      <c r="AR539" s="75"/>
      <c r="AS539" s="75"/>
      <c r="AT539" s="75"/>
      <c r="AU539" s="75"/>
      <c r="AV539" s="75"/>
      <c r="AW539" s="75"/>
      <c r="AX539" s="75"/>
      <c r="AY539" s="75"/>
      <c r="AZ539" s="75"/>
      <c r="BA539" s="75"/>
      <c r="BB539" s="75"/>
      <c r="BC539" s="75"/>
      <c r="BD539" s="75"/>
      <c r="BE539" s="75"/>
      <c r="BF539" s="75"/>
      <c r="BG539" s="75"/>
      <c r="BH539" s="75"/>
      <c r="BI539" s="75"/>
      <c r="BJ539" s="75"/>
      <c r="BK539" s="75"/>
      <c r="BL539" s="75"/>
      <c r="BM539" s="75"/>
      <c r="BN539" s="75"/>
    </row>
    <row r="540" customFormat="false" ht="14.5" hidden="false" customHeight="false" outlineLevel="0" collapsed="false">
      <c r="A540" s="26" t="n">
        <v>159.720000000019</v>
      </c>
      <c r="B540" s="26" t="n">
        <v>10.1350183524326</v>
      </c>
      <c r="C540" s="26" t="n">
        <v>1.17283003058649</v>
      </c>
      <c r="E540" s="75" t="n">
        <v>115275.831</v>
      </c>
      <c r="F540" s="75" t="n">
        <v>-90717.2557</v>
      </c>
      <c r="G540" s="75" t="n">
        <v>542043.331</v>
      </c>
      <c r="H540" s="75" t="n">
        <v>3711370.86</v>
      </c>
      <c r="I540" s="75" t="n">
        <v>3089677.78</v>
      </c>
      <c r="J540" s="75" t="n">
        <v>-35187.8132</v>
      </c>
      <c r="K540" s="75"/>
      <c r="L540" s="75" t="n">
        <v>78594.3847</v>
      </c>
      <c r="M540" s="75" t="n">
        <v>5382.24973</v>
      </c>
      <c r="N540" s="75" t="n">
        <v>230490.477</v>
      </c>
      <c r="O540" s="75" t="n">
        <v>63890.871</v>
      </c>
      <c r="P540" s="75" t="n">
        <v>1377456.5</v>
      </c>
      <c r="Q540" s="75" t="n">
        <v>-17287.7332</v>
      </c>
      <c r="R540" s="75"/>
      <c r="S540" s="75" t="n">
        <v>38313.4805</v>
      </c>
      <c r="T540" s="75" t="n">
        <v>-1186.64031</v>
      </c>
      <c r="U540" s="75" t="n">
        <v>52648.1819</v>
      </c>
      <c r="V540" s="75" t="n">
        <v>23585.9257</v>
      </c>
      <c r="W540" s="75" t="n">
        <v>231307.629</v>
      </c>
      <c r="X540" s="75" t="n">
        <v>-4286.7625</v>
      </c>
      <c r="Y540" s="75"/>
      <c r="Z540" s="75"/>
      <c r="AA540" s="75"/>
      <c r="AB540" s="75"/>
      <c r="AC540" s="75"/>
      <c r="AD540" s="75"/>
      <c r="AE540" s="75"/>
      <c r="AF540" s="75"/>
      <c r="AG540" s="75"/>
      <c r="AH540" s="75"/>
      <c r="AI540" s="75"/>
      <c r="AJ540" s="75"/>
      <c r="AK540" s="75"/>
      <c r="AL540" s="75"/>
      <c r="AM540" s="75"/>
      <c r="AN540" s="75"/>
      <c r="AO540" s="75"/>
      <c r="AP540" s="75"/>
      <c r="AQ540" s="75"/>
      <c r="AR540" s="75"/>
      <c r="AS540" s="75"/>
      <c r="AT540" s="75"/>
      <c r="AU540" s="75"/>
      <c r="AV540" s="75"/>
      <c r="AW540" s="75"/>
      <c r="AX540" s="75"/>
      <c r="AY540" s="75"/>
      <c r="AZ540" s="75"/>
      <c r="BA540" s="75"/>
      <c r="BB540" s="75"/>
      <c r="BC540" s="75"/>
      <c r="BD540" s="75"/>
      <c r="BE540" s="75"/>
      <c r="BF540" s="75"/>
      <c r="BG540" s="75"/>
      <c r="BH540" s="75"/>
      <c r="BI540" s="75"/>
      <c r="BJ540" s="75"/>
      <c r="BK540" s="75"/>
      <c r="BL540" s="75"/>
      <c r="BM540" s="75"/>
      <c r="BN540" s="75"/>
    </row>
    <row r="541" customFormat="false" ht="14.5" hidden="false" customHeight="false" outlineLevel="0" collapsed="false">
      <c r="A541" s="26" t="n">
        <v>159.920000000019</v>
      </c>
      <c r="B541" s="26" t="n">
        <v>10.0998414176146</v>
      </c>
      <c r="C541" s="26" t="n">
        <v>1.17283003058649</v>
      </c>
      <c r="E541" s="75" t="n">
        <v>142048.416</v>
      </c>
      <c r="F541" s="75" t="n">
        <v>-75105.4298</v>
      </c>
      <c r="G541" s="75" t="n">
        <v>524818.594</v>
      </c>
      <c r="H541" s="75" t="n">
        <v>3313451.59</v>
      </c>
      <c r="I541" s="75" t="n">
        <v>3626444.55</v>
      </c>
      <c r="J541" s="75" t="n">
        <v>-40987.5893</v>
      </c>
      <c r="K541" s="75"/>
      <c r="L541" s="75" t="n">
        <v>78451.8766</v>
      </c>
      <c r="M541" s="75" t="n">
        <v>13939.1014</v>
      </c>
      <c r="N541" s="75" t="n">
        <v>225560.071</v>
      </c>
      <c r="O541" s="75" t="n">
        <v>-71734.4912</v>
      </c>
      <c r="P541" s="75" t="n">
        <v>1255363.87</v>
      </c>
      <c r="Q541" s="75" t="n">
        <v>-22070.7072</v>
      </c>
      <c r="R541" s="75"/>
      <c r="S541" s="75" t="n">
        <v>32249.9862</v>
      </c>
      <c r="T541" s="75" t="n">
        <v>2228.68474</v>
      </c>
      <c r="U541" s="75" t="n">
        <v>51251.519</v>
      </c>
      <c r="V541" s="75" t="n">
        <v>6610.98621</v>
      </c>
      <c r="W541" s="75" t="n">
        <v>203833.683</v>
      </c>
      <c r="X541" s="75" t="n">
        <v>-5687.65915</v>
      </c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</row>
    <row r="542" customFormat="false" ht="14.5" hidden="false" customHeight="false" outlineLevel="0" collapsed="false">
      <c r="A542" s="26" t="n">
        <v>160.120000000019</v>
      </c>
      <c r="B542" s="26" t="n">
        <v>10.0549189481663</v>
      </c>
      <c r="C542" s="26" t="n">
        <v>1.17283003058649</v>
      </c>
      <c r="E542" s="75" t="n">
        <v>164470.461</v>
      </c>
      <c r="F542" s="75" t="n">
        <v>-59291.5445</v>
      </c>
      <c r="G542" s="75" t="n">
        <v>502333.585</v>
      </c>
      <c r="H542" s="75" t="n">
        <v>3018211.04</v>
      </c>
      <c r="I542" s="75" t="n">
        <v>4160499.68</v>
      </c>
      <c r="J542" s="75" t="n">
        <v>-36220.9154</v>
      </c>
      <c r="K542" s="75"/>
      <c r="L542" s="75" t="n">
        <v>80967.4726</v>
      </c>
      <c r="M542" s="75" t="n">
        <v>21782.8149</v>
      </c>
      <c r="N542" s="75" t="n">
        <v>220905.657</v>
      </c>
      <c r="O542" s="75" t="n">
        <v>-176891.326</v>
      </c>
      <c r="P542" s="75" t="n">
        <v>1223374.83</v>
      </c>
      <c r="Q542" s="75" t="n">
        <v>-17832.4907</v>
      </c>
      <c r="R542" s="75"/>
      <c r="S542" s="75" t="n">
        <v>31113.1185</v>
      </c>
      <c r="T542" s="75" t="n">
        <v>4053.66751</v>
      </c>
      <c r="U542" s="75" t="n">
        <v>50558.9576</v>
      </c>
      <c r="V542" s="75" t="n">
        <v>-2727.83423</v>
      </c>
      <c r="W542" s="75" t="n">
        <v>191201.638</v>
      </c>
      <c r="X542" s="75" t="n">
        <v>-4789.97774</v>
      </c>
      <c r="Y542" s="75"/>
      <c r="Z542" s="75"/>
      <c r="AA542" s="75"/>
      <c r="AB542" s="75"/>
      <c r="AC542" s="75"/>
      <c r="AD542" s="75"/>
      <c r="AE542" s="75"/>
      <c r="AF542" s="75"/>
      <c r="AG542" s="75"/>
      <c r="AH542" s="75"/>
      <c r="AI542" s="75"/>
      <c r="AJ542" s="75"/>
      <c r="AK542" s="75"/>
      <c r="AL542" s="75"/>
      <c r="AM542" s="75"/>
      <c r="AN542" s="75"/>
      <c r="AO542" s="75"/>
      <c r="AP542" s="75"/>
      <c r="AQ542" s="75"/>
      <c r="AR542" s="75"/>
      <c r="AS542" s="75"/>
      <c r="AT542" s="75"/>
      <c r="AU542" s="75"/>
      <c r="AV542" s="75"/>
      <c r="AW542" s="75"/>
      <c r="AX542" s="75"/>
      <c r="AY542" s="75"/>
      <c r="AZ542" s="75"/>
      <c r="BA542" s="75"/>
      <c r="BB542" s="75"/>
      <c r="BC542" s="75"/>
      <c r="BD542" s="75"/>
      <c r="BE542" s="75"/>
      <c r="BF542" s="75"/>
      <c r="BG542" s="75"/>
      <c r="BH542" s="75"/>
      <c r="BI542" s="75"/>
      <c r="BJ542" s="75"/>
      <c r="BK542" s="75"/>
      <c r="BL542" s="75"/>
      <c r="BM542" s="75"/>
      <c r="BN542" s="75"/>
    </row>
    <row r="543" customFormat="false" ht="14.5" hidden="false" customHeight="false" outlineLevel="0" collapsed="false">
      <c r="A543" s="26" t="n">
        <v>160.320000000019</v>
      </c>
      <c r="B543" s="26" t="n">
        <v>10.0251275301436</v>
      </c>
      <c r="C543" s="26" t="n">
        <v>1.17283003058649</v>
      </c>
      <c r="E543" s="75" t="n">
        <v>190512.36</v>
      </c>
      <c r="F543" s="75" t="n">
        <v>-68237.8414</v>
      </c>
      <c r="G543" s="75" t="n">
        <v>473410.259</v>
      </c>
      <c r="H543" s="75" t="n">
        <v>3481591.05</v>
      </c>
      <c r="I543" s="75" t="n">
        <v>4813900.49</v>
      </c>
      <c r="J543" s="75" t="n">
        <v>-41119.6933</v>
      </c>
      <c r="K543" s="75"/>
      <c r="L543" s="75" t="n">
        <v>95848.0219</v>
      </c>
      <c r="M543" s="75" t="n">
        <v>24305.2798</v>
      </c>
      <c r="N543" s="75" t="n">
        <v>215470.052</v>
      </c>
      <c r="O543" s="75" t="n">
        <v>-217934.599</v>
      </c>
      <c r="P543" s="75" t="n">
        <v>1343450.15</v>
      </c>
      <c r="Q543" s="75" t="n">
        <v>-23389.4386</v>
      </c>
      <c r="R543" s="75"/>
      <c r="S543" s="75" t="n">
        <v>30734.1556</v>
      </c>
      <c r="T543" s="75" t="n">
        <v>4998.45044</v>
      </c>
      <c r="U543" s="75" t="n">
        <v>50253.4576</v>
      </c>
      <c r="V543" s="75" t="n">
        <v>-8651.5776</v>
      </c>
      <c r="W543" s="75" t="n">
        <v>170283.822</v>
      </c>
      <c r="X543" s="75" t="n">
        <v>-6494.49456</v>
      </c>
      <c r="Y543" s="75"/>
      <c r="Z543" s="75"/>
      <c r="AA543" s="75"/>
      <c r="AB543" s="75"/>
      <c r="AC543" s="75"/>
      <c r="AD543" s="75"/>
      <c r="AE543" s="75"/>
      <c r="AF543" s="75"/>
      <c r="AG543" s="75"/>
      <c r="AH543" s="75"/>
      <c r="AI543" s="75"/>
      <c r="AJ543" s="75"/>
      <c r="AK543" s="75"/>
      <c r="AL543" s="75"/>
      <c r="AM543" s="75"/>
      <c r="AN543" s="75"/>
      <c r="AO543" s="75"/>
      <c r="AP543" s="75"/>
      <c r="AQ543" s="75"/>
      <c r="AR543" s="75"/>
      <c r="AS543" s="75"/>
      <c r="AT543" s="75"/>
      <c r="AU543" s="75"/>
      <c r="AV543" s="75"/>
      <c r="AW543" s="75"/>
      <c r="AX543" s="75"/>
      <c r="AY543" s="75"/>
      <c r="AZ543" s="75"/>
      <c r="BA543" s="75"/>
      <c r="BB543" s="75"/>
      <c r="BC543" s="75"/>
      <c r="BD543" s="75"/>
      <c r="BE543" s="75"/>
      <c r="BF543" s="75"/>
      <c r="BG543" s="75"/>
      <c r="BH543" s="75"/>
      <c r="BI543" s="75"/>
      <c r="BJ543" s="75"/>
      <c r="BK543" s="75"/>
      <c r="BL543" s="75"/>
      <c r="BM543" s="75"/>
      <c r="BN543" s="75"/>
    </row>
    <row r="544" customFormat="false" ht="14.5" hidden="false" customHeight="false" outlineLevel="0" collapsed="false">
      <c r="A544" s="26" t="n">
        <v>160.520000000019</v>
      </c>
      <c r="B544" s="26" t="n">
        <v>10.0326928648705</v>
      </c>
      <c r="C544" s="26" t="n">
        <v>1.17283003058649</v>
      </c>
      <c r="E544" s="75" t="n">
        <v>214745.411</v>
      </c>
      <c r="F544" s="75" t="n">
        <v>-72916.2638</v>
      </c>
      <c r="G544" s="75" t="n">
        <v>444395.481</v>
      </c>
      <c r="H544" s="75" t="n">
        <v>3844735.57</v>
      </c>
      <c r="I544" s="75" t="n">
        <v>5397843.14</v>
      </c>
      <c r="J544" s="75" t="n">
        <v>-38913.6053</v>
      </c>
      <c r="K544" s="75"/>
      <c r="L544" s="75" t="n">
        <v>105008.742</v>
      </c>
      <c r="M544" s="75" t="n">
        <v>26992.7078</v>
      </c>
      <c r="N544" s="75" t="n">
        <v>208359.875</v>
      </c>
      <c r="O544" s="75" t="n">
        <v>-228363.625</v>
      </c>
      <c r="P544" s="75" t="n">
        <v>1424617.19</v>
      </c>
      <c r="Q544" s="75" t="n">
        <v>-22908.746</v>
      </c>
      <c r="R544" s="75"/>
      <c r="S544" s="75" t="n">
        <v>32296.1185</v>
      </c>
      <c r="T544" s="75" t="n">
        <v>4600.7517</v>
      </c>
      <c r="U544" s="75" t="n">
        <v>48843.9807</v>
      </c>
      <c r="V544" s="75" t="n">
        <v>-4193.21829</v>
      </c>
      <c r="W544" s="75" t="n">
        <v>178781.519</v>
      </c>
      <c r="X544" s="75" t="n">
        <v>-6126.88892</v>
      </c>
      <c r="Y544" s="75"/>
      <c r="Z544" s="75"/>
      <c r="AA544" s="75"/>
      <c r="AB544" s="75"/>
      <c r="AC544" s="75"/>
      <c r="AD544" s="75"/>
      <c r="AE544" s="75"/>
      <c r="AF544" s="75"/>
      <c r="AG544" s="75"/>
      <c r="AH544" s="75"/>
      <c r="AI544" s="75"/>
      <c r="AJ544" s="75"/>
      <c r="AK544" s="75"/>
      <c r="AL544" s="75"/>
      <c r="AM544" s="75"/>
      <c r="AN544" s="75"/>
      <c r="AO544" s="75"/>
      <c r="AP544" s="75"/>
      <c r="AQ544" s="75"/>
      <c r="AR544" s="75"/>
      <c r="AS544" s="75"/>
      <c r="AT544" s="75"/>
      <c r="AU544" s="75"/>
      <c r="AV544" s="75"/>
      <c r="AW544" s="75"/>
      <c r="AX544" s="75"/>
      <c r="AY544" s="75"/>
      <c r="AZ544" s="75"/>
      <c r="BA544" s="75"/>
      <c r="BB544" s="75"/>
      <c r="BC544" s="75"/>
      <c r="BD544" s="75"/>
      <c r="BE544" s="75"/>
      <c r="BF544" s="75"/>
      <c r="BG544" s="75"/>
      <c r="BH544" s="75"/>
      <c r="BI544" s="75"/>
      <c r="BJ544" s="75"/>
      <c r="BK544" s="75"/>
      <c r="BL544" s="75"/>
      <c r="BM544" s="75"/>
      <c r="BN544" s="75"/>
    </row>
    <row r="545" customFormat="false" ht="14.5" hidden="false" customHeight="false" outlineLevel="0" collapsed="false">
      <c r="A545" s="26" t="n">
        <v>160.720000000019</v>
      </c>
      <c r="B545" s="26" t="n">
        <v>10.0447982216731</v>
      </c>
      <c r="C545" s="26" t="n">
        <v>1.17283003058649</v>
      </c>
      <c r="E545" s="75" t="n">
        <v>211008.711</v>
      </c>
      <c r="F545" s="75" t="n">
        <v>-66068.6336</v>
      </c>
      <c r="G545" s="75" t="n">
        <v>409730.517</v>
      </c>
      <c r="H545" s="75" t="n">
        <v>3940958.68</v>
      </c>
      <c r="I545" s="75" t="n">
        <v>5466890.58</v>
      </c>
      <c r="J545" s="75" t="n">
        <v>-28731.2335</v>
      </c>
      <c r="K545" s="75"/>
      <c r="L545" s="75" t="n">
        <v>113944.019</v>
      </c>
      <c r="M545" s="75" t="n">
        <v>25405.257</v>
      </c>
      <c r="N545" s="75" t="n">
        <v>200241.689</v>
      </c>
      <c r="O545" s="75" t="n">
        <v>-246375.291</v>
      </c>
      <c r="P545" s="75" t="n">
        <v>1627480.62</v>
      </c>
      <c r="Q545" s="75" t="n">
        <v>-20926.8098</v>
      </c>
      <c r="R545" s="75"/>
      <c r="S545" s="75" t="n">
        <v>35950.5503</v>
      </c>
      <c r="T545" s="75" t="n">
        <v>6668.24366</v>
      </c>
      <c r="U545" s="75" t="n">
        <v>47602.7387</v>
      </c>
      <c r="V545" s="75" t="n">
        <v>-18167.4295</v>
      </c>
      <c r="W545" s="75" t="n">
        <v>189428.255</v>
      </c>
      <c r="X545" s="75" t="n">
        <v>-6683.31397</v>
      </c>
      <c r="Y545" s="75"/>
      <c r="Z545" s="75"/>
      <c r="AA545" s="75"/>
      <c r="AB545" s="75"/>
      <c r="AC545" s="75"/>
      <c r="AD545" s="75"/>
      <c r="AE545" s="75"/>
      <c r="AF545" s="75"/>
      <c r="AG545" s="75"/>
      <c r="AH545" s="75"/>
      <c r="AI545" s="75"/>
      <c r="AJ545" s="75"/>
      <c r="AK545" s="75"/>
      <c r="AL545" s="75"/>
      <c r="AM545" s="75"/>
      <c r="AN545" s="75"/>
      <c r="AO545" s="75"/>
      <c r="AP545" s="75"/>
      <c r="AQ545" s="75"/>
      <c r="AR545" s="75"/>
      <c r="AS545" s="75"/>
      <c r="AT545" s="75"/>
      <c r="AU545" s="75"/>
      <c r="AV545" s="75"/>
      <c r="AW545" s="75"/>
      <c r="AX545" s="75"/>
      <c r="AY545" s="75"/>
      <c r="AZ545" s="75"/>
      <c r="BA545" s="75"/>
      <c r="BB545" s="75"/>
      <c r="BC545" s="75"/>
      <c r="BD545" s="75"/>
      <c r="BE545" s="75"/>
      <c r="BF545" s="75"/>
      <c r="BG545" s="75"/>
      <c r="BH545" s="75"/>
      <c r="BI545" s="75"/>
      <c r="BJ545" s="75"/>
      <c r="BK545" s="75"/>
      <c r="BL545" s="75"/>
      <c r="BM545" s="75"/>
      <c r="BN545" s="75"/>
    </row>
    <row r="546" customFormat="false" ht="14.5" hidden="false" customHeight="false" outlineLevel="0" collapsed="false">
      <c r="A546" s="26" t="n">
        <v>160.920000000019</v>
      </c>
      <c r="B546" s="26" t="n">
        <v>10.0310849543115</v>
      </c>
      <c r="C546" s="26" t="n">
        <v>1.17283003058649</v>
      </c>
      <c r="E546" s="75" t="n">
        <v>216970.182</v>
      </c>
      <c r="F546" s="75" t="n">
        <v>-60739.9659</v>
      </c>
      <c r="G546" s="75" t="n">
        <v>375995.589</v>
      </c>
      <c r="H546" s="75" t="n">
        <v>3900920.3</v>
      </c>
      <c r="I546" s="75" t="n">
        <v>5587941.66</v>
      </c>
      <c r="J546" s="75" t="n">
        <v>-34739.6718</v>
      </c>
      <c r="K546" s="75"/>
      <c r="L546" s="75" t="n">
        <v>112405.628</v>
      </c>
      <c r="M546" s="75" t="n">
        <v>26822.8551</v>
      </c>
      <c r="N546" s="75" t="n">
        <v>192604.688</v>
      </c>
      <c r="O546" s="75" t="n">
        <v>-196144.542</v>
      </c>
      <c r="P546" s="75" t="n">
        <v>1670480.91</v>
      </c>
      <c r="Q546" s="75" t="n">
        <v>-24681.2198</v>
      </c>
      <c r="R546" s="75"/>
      <c r="S546" s="75" t="n">
        <v>40865.8047</v>
      </c>
      <c r="T546" s="75" t="n">
        <v>3415.63256</v>
      </c>
      <c r="U546" s="75" t="n">
        <v>46596.0134</v>
      </c>
      <c r="V546" s="75" t="n">
        <v>-409.249583</v>
      </c>
      <c r="W546" s="75" t="n">
        <v>219362.827</v>
      </c>
      <c r="X546" s="75" t="n">
        <v>-7665.18856</v>
      </c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</row>
    <row r="547" customFormat="false" ht="14.5" hidden="false" customHeight="false" outlineLevel="0" collapsed="false">
      <c r="A547" s="26" t="n">
        <v>161.120000000019</v>
      </c>
      <c r="B547" s="26" t="n">
        <v>10.0532996739443</v>
      </c>
      <c r="C547" s="26" t="n">
        <v>1.17283003058649</v>
      </c>
      <c r="E547" s="75" t="n">
        <v>198980.106</v>
      </c>
      <c r="F547" s="75" t="n">
        <v>-48072.4636</v>
      </c>
      <c r="G547" s="75" t="n">
        <v>345966.874</v>
      </c>
      <c r="H547" s="75" t="n">
        <v>3511928.19</v>
      </c>
      <c r="I547" s="75" t="n">
        <v>5139961.1</v>
      </c>
      <c r="J547" s="75" t="n">
        <v>-28222.3751</v>
      </c>
      <c r="K547" s="75"/>
      <c r="L547" s="75" t="n">
        <v>102719.376</v>
      </c>
      <c r="M547" s="75" t="n">
        <v>24354.0648</v>
      </c>
      <c r="N547" s="75" t="n">
        <v>183862.95</v>
      </c>
      <c r="O547" s="75" t="n">
        <v>-177095.848</v>
      </c>
      <c r="P547" s="75" t="n">
        <v>1669255.55</v>
      </c>
      <c r="Q547" s="75" t="n">
        <v>-17277.9969</v>
      </c>
      <c r="R547" s="75"/>
      <c r="S547" s="75" t="n">
        <v>44535.5394</v>
      </c>
      <c r="T547" s="75" t="n">
        <v>3271.18248</v>
      </c>
      <c r="U547" s="75" t="n">
        <v>44371.0324</v>
      </c>
      <c r="V547" s="75" t="n">
        <v>140.243613</v>
      </c>
      <c r="W547" s="75" t="n">
        <v>253892.058</v>
      </c>
      <c r="X547" s="75" t="n">
        <v>-5975.56159</v>
      </c>
      <c r="Y547" s="75"/>
      <c r="Z547" s="75"/>
      <c r="AA547" s="75"/>
      <c r="AB547" s="75"/>
      <c r="AC547" s="75"/>
      <c r="AD547" s="75"/>
      <c r="AE547" s="75"/>
      <c r="AF547" s="75"/>
      <c r="AG547" s="75"/>
      <c r="AH547" s="75"/>
      <c r="AI547" s="75"/>
      <c r="AJ547" s="75"/>
      <c r="AK547" s="75"/>
      <c r="AL547" s="75"/>
      <c r="AM547" s="75"/>
      <c r="AN547" s="75"/>
      <c r="AO547" s="75"/>
      <c r="AP547" s="75"/>
      <c r="AQ547" s="75"/>
      <c r="AR547" s="75"/>
      <c r="AS547" s="75"/>
      <c r="AT547" s="75"/>
      <c r="AU547" s="75"/>
      <c r="AV547" s="75"/>
      <c r="AW547" s="75"/>
      <c r="AX547" s="75"/>
      <c r="AY547" s="75"/>
      <c r="AZ547" s="75"/>
      <c r="BA547" s="75"/>
      <c r="BB547" s="75"/>
      <c r="BC547" s="75"/>
      <c r="BD547" s="75"/>
      <c r="BE547" s="75"/>
      <c r="BF547" s="75"/>
      <c r="BG547" s="75"/>
      <c r="BH547" s="75"/>
      <c r="BI547" s="75"/>
      <c r="BJ547" s="75"/>
      <c r="BK547" s="75"/>
      <c r="BL547" s="75"/>
      <c r="BM547" s="75"/>
      <c r="BN547" s="75"/>
    </row>
    <row r="548" customFormat="false" ht="14.5" hidden="false" customHeight="false" outlineLevel="0" collapsed="false">
      <c r="A548" s="26" t="n">
        <v>161.32000000002</v>
      </c>
      <c r="B548" s="26" t="n">
        <v>10.05484694647</v>
      </c>
      <c r="C548" s="26" t="n">
        <v>1.17283003058649</v>
      </c>
      <c r="E548" s="75" t="n">
        <v>186402.572</v>
      </c>
      <c r="F548" s="75" t="n">
        <v>-51383.3664</v>
      </c>
      <c r="G548" s="75" t="n">
        <v>314115.479</v>
      </c>
      <c r="H548" s="75" t="n">
        <v>3456957.75</v>
      </c>
      <c r="I548" s="75" t="n">
        <v>4919240.33</v>
      </c>
      <c r="J548" s="75" t="n">
        <v>-34446.7966</v>
      </c>
      <c r="K548" s="75"/>
      <c r="L548" s="75" t="n">
        <v>98894.8182</v>
      </c>
      <c r="M548" s="75" t="n">
        <v>24124.042</v>
      </c>
      <c r="N548" s="75" t="n">
        <v>176706.842</v>
      </c>
      <c r="O548" s="75" t="n">
        <v>-176917.268</v>
      </c>
      <c r="P548" s="75" t="n">
        <v>1604946.51</v>
      </c>
      <c r="Q548" s="75" t="n">
        <v>-21527.2486</v>
      </c>
      <c r="R548" s="75"/>
      <c r="S548" s="75" t="n">
        <v>42542.7789</v>
      </c>
      <c r="T548" s="75" t="n">
        <v>3155.8071</v>
      </c>
      <c r="U548" s="75" t="n">
        <v>43052.7398</v>
      </c>
      <c r="V548" s="75" t="n">
        <v>3784.25266</v>
      </c>
      <c r="W548" s="75" t="n">
        <v>253640.093</v>
      </c>
      <c r="X548" s="75" t="n">
        <v>-7120.92135</v>
      </c>
      <c r="Y548" s="75"/>
      <c r="Z548" s="75"/>
      <c r="AA548" s="75"/>
      <c r="AB548" s="75"/>
      <c r="AC548" s="75"/>
      <c r="AD548" s="75"/>
      <c r="AE548" s="75"/>
      <c r="AF548" s="75"/>
      <c r="AG548" s="75"/>
      <c r="AH548" s="75"/>
      <c r="AI548" s="75"/>
      <c r="AJ548" s="75"/>
      <c r="AK548" s="75"/>
      <c r="AL548" s="75"/>
      <c r="AM548" s="75"/>
      <c r="AN548" s="75"/>
      <c r="AO548" s="75"/>
      <c r="AP548" s="75"/>
      <c r="AQ548" s="75"/>
      <c r="AR548" s="75"/>
      <c r="AS548" s="75"/>
      <c r="AT548" s="75"/>
      <c r="AU548" s="75"/>
      <c r="AV548" s="75"/>
      <c r="AW548" s="75"/>
      <c r="AX548" s="75"/>
      <c r="AY548" s="75"/>
      <c r="AZ548" s="75"/>
      <c r="BA548" s="75"/>
      <c r="BB548" s="75"/>
      <c r="BC548" s="75"/>
      <c r="BD548" s="75"/>
      <c r="BE548" s="75"/>
      <c r="BF548" s="75"/>
      <c r="BG548" s="75"/>
      <c r="BH548" s="75"/>
      <c r="BI548" s="75"/>
      <c r="BJ548" s="75"/>
      <c r="BK548" s="75"/>
      <c r="BL548" s="75"/>
      <c r="BM548" s="75"/>
      <c r="BN548" s="75"/>
    </row>
    <row r="549" customFormat="false" ht="14.5" hidden="false" customHeight="false" outlineLevel="0" collapsed="false">
      <c r="A549" s="26" t="n">
        <v>161.52000000002</v>
      </c>
      <c r="B549" s="26" t="n">
        <v>10.0212212948824</v>
      </c>
      <c r="C549" s="26" t="n">
        <v>1.17283003058649</v>
      </c>
      <c r="E549" s="75" t="n">
        <v>173972.106</v>
      </c>
      <c r="F549" s="75" t="n">
        <v>-68438.9854</v>
      </c>
      <c r="G549" s="75" t="n">
        <v>294275.533</v>
      </c>
      <c r="H549" s="75" t="n">
        <v>3585701.95</v>
      </c>
      <c r="I549" s="75" t="n">
        <v>4572838.58</v>
      </c>
      <c r="J549" s="75" t="n">
        <v>-34871.1544</v>
      </c>
      <c r="K549" s="75"/>
      <c r="L549" s="75" t="n">
        <v>94976.4005</v>
      </c>
      <c r="M549" s="75" t="n">
        <v>19649.4459</v>
      </c>
      <c r="N549" s="75" t="n">
        <v>173812.961</v>
      </c>
      <c r="O549" s="75" t="n">
        <v>-144667.298</v>
      </c>
      <c r="P549" s="75" t="n">
        <v>1453416.01</v>
      </c>
      <c r="Q549" s="75" t="n">
        <v>-15601.4543</v>
      </c>
      <c r="R549" s="75"/>
      <c r="S549" s="75" t="n">
        <v>36531.9618</v>
      </c>
      <c r="T549" s="75" t="n">
        <v>3091.91533</v>
      </c>
      <c r="U549" s="75" t="n">
        <v>42754.8195</v>
      </c>
      <c r="V549" s="75" t="n">
        <v>2989.72944</v>
      </c>
      <c r="W549" s="75" t="n">
        <v>221714.538</v>
      </c>
      <c r="X549" s="75" t="n">
        <v>-3370.66114</v>
      </c>
      <c r="Y549" s="75"/>
      <c r="Z549" s="75"/>
      <c r="AA549" s="75"/>
      <c r="AB549" s="75"/>
      <c r="AC549" s="75"/>
      <c r="AD549" s="75"/>
      <c r="AE549" s="75"/>
      <c r="AF549" s="75"/>
      <c r="AG549" s="75"/>
      <c r="AH549" s="75"/>
      <c r="AI549" s="75"/>
      <c r="AJ549" s="75"/>
      <c r="AK549" s="75"/>
      <c r="AL549" s="75"/>
      <c r="AM549" s="75"/>
      <c r="AN549" s="75"/>
      <c r="AO549" s="75"/>
      <c r="AP549" s="75"/>
      <c r="AQ549" s="75"/>
      <c r="AR549" s="75"/>
      <c r="AS549" s="75"/>
      <c r="AT549" s="75"/>
      <c r="AU549" s="75"/>
      <c r="AV549" s="75"/>
      <c r="AW549" s="75"/>
      <c r="AX549" s="75"/>
      <c r="AY549" s="75"/>
      <c r="AZ549" s="75"/>
      <c r="BA549" s="75"/>
      <c r="BB549" s="75"/>
      <c r="BC549" s="75"/>
      <c r="BD549" s="75"/>
      <c r="BE549" s="75"/>
      <c r="BF549" s="75"/>
      <c r="BG549" s="75"/>
      <c r="BH549" s="75"/>
      <c r="BI549" s="75"/>
      <c r="BJ549" s="75"/>
      <c r="BK549" s="75"/>
      <c r="BL549" s="75"/>
      <c r="BM549" s="75"/>
      <c r="BN549" s="75"/>
    </row>
    <row r="550" customFormat="false" ht="14.5" hidden="false" customHeight="false" outlineLevel="0" collapsed="false">
      <c r="A550" s="26" t="n">
        <v>161.72000000002</v>
      </c>
      <c r="B550" s="26" t="n">
        <v>10.0345380754498</v>
      </c>
      <c r="C550" s="26" t="n">
        <v>1.17283003058649</v>
      </c>
      <c r="E550" s="75" t="n">
        <v>147061.587</v>
      </c>
      <c r="F550" s="75" t="n">
        <v>-90451.371</v>
      </c>
      <c r="G550" s="75" t="n">
        <v>268920.659</v>
      </c>
      <c r="H550" s="75" t="n">
        <v>4153970.6</v>
      </c>
      <c r="I550" s="75" t="n">
        <v>4073659.28</v>
      </c>
      <c r="J550" s="75" t="n">
        <v>-28788.6889</v>
      </c>
      <c r="K550" s="75"/>
      <c r="L550" s="75" t="n">
        <v>97875.0046</v>
      </c>
      <c r="M550" s="75" t="n">
        <v>10461.1492</v>
      </c>
      <c r="N550" s="75" t="n">
        <v>168213.248</v>
      </c>
      <c r="O550" s="75" t="n">
        <v>-57324.3223</v>
      </c>
      <c r="P550" s="75" t="n">
        <v>1478634.65</v>
      </c>
      <c r="Q550" s="75" t="n">
        <v>-15969.0304</v>
      </c>
      <c r="R550" s="75"/>
      <c r="S550" s="75" t="n">
        <v>36496.4694</v>
      </c>
      <c r="T550" s="75" t="n">
        <v>1965.16384</v>
      </c>
      <c r="U550" s="75" t="n">
        <v>41797.5457</v>
      </c>
      <c r="V550" s="75" t="n">
        <v>3106.12366</v>
      </c>
      <c r="W550" s="75" t="n">
        <v>207801.006</v>
      </c>
      <c r="X550" s="75" t="n">
        <v>-5243.04865</v>
      </c>
      <c r="Y550" s="75"/>
      <c r="Z550" s="75"/>
      <c r="AA550" s="75"/>
      <c r="AB550" s="75"/>
      <c r="AC550" s="75"/>
      <c r="AD550" s="75"/>
      <c r="AE550" s="75"/>
      <c r="AF550" s="75"/>
      <c r="AG550" s="75"/>
      <c r="AH550" s="75"/>
      <c r="AI550" s="75"/>
      <c r="AJ550" s="75"/>
      <c r="AK550" s="75"/>
      <c r="AL550" s="75"/>
      <c r="AM550" s="75"/>
      <c r="AN550" s="75"/>
      <c r="AO550" s="75"/>
      <c r="AP550" s="75"/>
      <c r="AQ550" s="75"/>
      <c r="AR550" s="75"/>
      <c r="AS550" s="75"/>
      <c r="AT550" s="75"/>
      <c r="AU550" s="75"/>
      <c r="AV550" s="75"/>
      <c r="AW550" s="75"/>
      <c r="AX550" s="75"/>
      <c r="AY550" s="75"/>
      <c r="AZ550" s="75"/>
      <c r="BA550" s="75"/>
      <c r="BB550" s="75"/>
      <c r="BC550" s="75"/>
      <c r="BD550" s="75"/>
      <c r="BE550" s="75"/>
      <c r="BF550" s="75"/>
      <c r="BG550" s="75"/>
      <c r="BH550" s="75"/>
      <c r="BI550" s="75"/>
      <c r="BJ550" s="75"/>
      <c r="BK550" s="75"/>
      <c r="BL550" s="75"/>
      <c r="BM550" s="75"/>
      <c r="BN550" s="75"/>
    </row>
    <row r="551" customFormat="false" ht="14.5" hidden="false" customHeight="false" outlineLevel="0" collapsed="false">
      <c r="A551" s="26" t="n">
        <v>161.92000000002</v>
      </c>
      <c r="B551" s="26" t="n">
        <v>10.0289086696196</v>
      </c>
      <c r="C551" s="26" t="n">
        <v>1.17283003058649</v>
      </c>
      <c r="E551" s="75" t="n">
        <v>133619.417</v>
      </c>
      <c r="F551" s="75" t="n">
        <v>-125684.257</v>
      </c>
      <c r="G551" s="75" t="n">
        <v>253911.409</v>
      </c>
      <c r="H551" s="75" t="n">
        <v>4996886.52</v>
      </c>
      <c r="I551" s="75" t="n">
        <v>3876033.97</v>
      </c>
      <c r="J551" s="75" t="n">
        <v>-34258.8058</v>
      </c>
      <c r="K551" s="75"/>
      <c r="L551" s="75" t="n">
        <v>107230.685</v>
      </c>
      <c r="M551" s="75" t="n">
        <v>2656.04633</v>
      </c>
      <c r="N551" s="75" t="n">
        <v>165313.881</v>
      </c>
      <c r="O551" s="75" t="n">
        <v>23369.5755</v>
      </c>
      <c r="P551" s="75" t="n">
        <v>1487913.57</v>
      </c>
      <c r="Q551" s="75" t="n">
        <v>-23016.2417</v>
      </c>
      <c r="R551" s="75"/>
      <c r="S551" s="75" t="n">
        <v>35071.1019</v>
      </c>
      <c r="T551" s="75" t="n">
        <v>359.735075</v>
      </c>
      <c r="U551" s="75" t="n">
        <v>41617.2888</v>
      </c>
      <c r="V551" s="75" t="n">
        <v>9847.80197</v>
      </c>
      <c r="W551" s="75" t="n">
        <v>190116.114</v>
      </c>
      <c r="X551" s="75" t="n">
        <v>-5877.5174</v>
      </c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</row>
    <row r="552" customFormat="false" ht="14.5" hidden="false" customHeight="false" outlineLevel="0" collapsed="false">
      <c r="A552" s="26" t="n">
        <v>162.12000000002</v>
      </c>
      <c r="B552" s="26" t="n">
        <v>10.0010571911983</v>
      </c>
      <c r="C552" s="26" t="n">
        <v>1.17283003058649</v>
      </c>
      <c r="E552" s="75" t="n">
        <v>96219.845</v>
      </c>
      <c r="F552" s="75" t="n">
        <v>-137967.764</v>
      </c>
      <c r="G552" s="75" t="n">
        <v>240267.394</v>
      </c>
      <c r="H552" s="75" t="n">
        <v>5328561.19</v>
      </c>
      <c r="I552" s="75" t="n">
        <v>3169467.67</v>
      </c>
      <c r="J552" s="75" t="n">
        <v>-26839.2686</v>
      </c>
      <c r="K552" s="75"/>
      <c r="L552" s="75" t="n">
        <v>108552.735</v>
      </c>
      <c r="M552" s="75" t="n">
        <v>-7756.413</v>
      </c>
      <c r="N552" s="75" t="n">
        <v>160670.83</v>
      </c>
      <c r="O552" s="75" t="n">
        <v>131506.127</v>
      </c>
      <c r="P552" s="75" t="n">
        <v>1628726.03</v>
      </c>
      <c r="Q552" s="75" t="n">
        <v>-18752.4964</v>
      </c>
      <c r="R552" s="75"/>
      <c r="S552" s="75" t="n">
        <v>39981.0745</v>
      </c>
      <c r="T552" s="75" t="n">
        <v>-748.920956</v>
      </c>
      <c r="U552" s="75" t="n">
        <v>40515.5958</v>
      </c>
      <c r="V552" s="75" t="n">
        <v>12429.3642</v>
      </c>
      <c r="W552" s="75" t="n">
        <v>218351.49</v>
      </c>
      <c r="X552" s="75" t="n">
        <v>-7436.42099</v>
      </c>
      <c r="Y552" s="75"/>
      <c r="Z552" s="75"/>
      <c r="AA552" s="75"/>
      <c r="AB552" s="75"/>
      <c r="AC552" s="75"/>
      <c r="AD552" s="75"/>
      <c r="AE552" s="75"/>
      <c r="AF552" s="75"/>
      <c r="AG552" s="75"/>
      <c r="AH552" s="75"/>
      <c r="AI552" s="75"/>
      <c r="AJ552" s="75"/>
      <c r="AK552" s="75"/>
      <c r="AL552" s="75"/>
      <c r="AM552" s="75"/>
      <c r="AN552" s="75"/>
      <c r="AO552" s="75"/>
      <c r="AP552" s="75"/>
      <c r="AQ552" s="75"/>
      <c r="AR552" s="75"/>
      <c r="AS552" s="75"/>
      <c r="AT552" s="75"/>
      <c r="AU552" s="75"/>
      <c r="AV552" s="75"/>
      <c r="AW552" s="75"/>
      <c r="AX552" s="75"/>
      <c r="AY552" s="75"/>
      <c r="AZ552" s="75"/>
      <c r="BA552" s="75"/>
      <c r="BB552" s="75"/>
      <c r="BC552" s="75"/>
      <c r="BD552" s="75"/>
      <c r="BE552" s="75"/>
      <c r="BF552" s="75"/>
      <c r="BG552" s="75"/>
      <c r="BH552" s="75"/>
      <c r="BI552" s="75"/>
      <c r="BJ552" s="75"/>
      <c r="BK552" s="75"/>
      <c r="BL552" s="75"/>
      <c r="BM552" s="75"/>
      <c r="BN552" s="75"/>
    </row>
    <row r="553" customFormat="false" ht="14.5" hidden="false" customHeight="false" outlineLevel="0" collapsed="false">
      <c r="A553" s="26" t="n">
        <v>162.32000000002</v>
      </c>
      <c r="B553" s="26" t="n">
        <v>10.0032109395502</v>
      </c>
      <c r="C553" s="26" t="n">
        <v>1.17283003058649</v>
      </c>
      <c r="E553" s="75" t="n">
        <v>74220.2015</v>
      </c>
      <c r="F553" s="75" t="n">
        <v>-167833.366</v>
      </c>
      <c r="G553" s="75" t="n">
        <v>235462.425</v>
      </c>
      <c r="H553" s="75" t="n">
        <v>6073098.29</v>
      </c>
      <c r="I553" s="75" t="n">
        <v>2756000.79</v>
      </c>
      <c r="J553" s="75" t="n">
        <v>-26482.1878</v>
      </c>
      <c r="K553" s="75"/>
      <c r="L553" s="75" t="n">
        <v>113219.791</v>
      </c>
      <c r="M553" s="75" t="n">
        <v>-17152.4978</v>
      </c>
      <c r="N553" s="75" t="n">
        <v>160312.075</v>
      </c>
      <c r="O553" s="75" t="n">
        <v>262580.87</v>
      </c>
      <c r="P553" s="75" t="n">
        <v>1705483.69</v>
      </c>
      <c r="Q553" s="75" t="n">
        <v>-18478.8104</v>
      </c>
      <c r="R553" s="75"/>
      <c r="S553" s="75" t="n">
        <v>41745.168</v>
      </c>
      <c r="T553" s="75" t="n">
        <v>-3669.07232</v>
      </c>
      <c r="U553" s="75" t="n">
        <v>41088.8219</v>
      </c>
      <c r="V553" s="75" t="n">
        <v>26617.7068</v>
      </c>
      <c r="W553" s="75" t="n">
        <v>229911.915</v>
      </c>
      <c r="X553" s="75" t="n">
        <v>-5986.0166</v>
      </c>
      <c r="Y553" s="75"/>
      <c r="Z553" s="75"/>
      <c r="AA553" s="75"/>
      <c r="AB553" s="75"/>
      <c r="AC553" s="75"/>
      <c r="AD553" s="75"/>
      <c r="AE553" s="75"/>
      <c r="AF553" s="75"/>
      <c r="AG553" s="75"/>
      <c r="AH553" s="75"/>
      <c r="AI553" s="75"/>
      <c r="AJ553" s="75"/>
      <c r="AK553" s="75"/>
      <c r="AL553" s="75"/>
      <c r="AM553" s="75"/>
      <c r="AN553" s="75"/>
      <c r="AO553" s="75"/>
      <c r="AP553" s="75"/>
      <c r="AQ553" s="75"/>
      <c r="AR553" s="75"/>
      <c r="AS553" s="75"/>
      <c r="AT553" s="75"/>
      <c r="AU553" s="75"/>
      <c r="AV553" s="75"/>
      <c r="AW553" s="75"/>
      <c r="AX553" s="75"/>
      <c r="AY553" s="75"/>
      <c r="AZ553" s="75"/>
      <c r="BA553" s="75"/>
      <c r="BB553" s="75"/>
      <c r="BC553" s="75"/>
      <c r="BD553" s="75"/>
      <c r="BE553" s="75"/>
      <c r="BF553" s="75"/>
      <c r="BG553" s="75"/>
      <c r="BH553" s="75"/>
      <c r="BI553" s="75"/>
      <c r="BJ553" s="75"/>
      <c r="BK553" s="75"/>
      <c r="BL553" s="75"/>
      <c r="BM553" s="75"/>
      <c r="BN553" s="75"/>
    </row>
    <row r="554" customFormat="false" ht="14.5" hidden="false" customHeight="false" outlineLevel="0" collapsed="false">
      <c r="A554" s="26" t="n">
        <v>162.52000000002</v>
      </c>
      <c r="B554" s="26" t="n">
        <v>10.0225607747144</v>
      </c>
      <c r="C554" s="26" t="n">
        <v>1.17283003058649</v>
      </c>
      <c r="E554" s="75" t="n">
        <v>53640.2986</v>
      </c>
      <c r="F554" s="75" t="n">
        <v>-191311.768</v>
      </c>
      <c r="G554" s="75" t="n">
        <v>236424.636</v>
      </c>
      <c r="H554" s="75" t="n">
        <v>6752953.9</v>
      </c>
      <c r="I554" s="75" t="n">
        <v>2427879.49</v>
      </c>
      <c r="J554" s="75" t="n">
        <v>-26402.0318</v>
      </c>
      <c r="K554" s="75"/>
      <c r="L554" s="75" t="n">
        <v>119095.356</v>
      </c>
      <c r="M554" s="75" t="n">
        <v>-25206.8687</v>
      </c>
      <c r="N554" s="75" t="n">
        <v>158463.063</v>
      </c>
      <c r="O554" s="75" t="n">
        <v>380196.169</v>
      </c>
      <c r="P554" s="75" t="n">
        <v>1852666.67</v>
      </c>
      <c r="Q554" s="75" t="n">
        <v>-17961.2391</v>
      </c>
      <c r="R554" s="75"/>
      <c r="S554" s="75" t="n">
        <v>46007.6856</v>
      </c>
      <c r="T554" s="75" t="n">
        <v>-6078.06189</v>
      </c>
      <c r="U554" s="75" t="n">
        <v>40005.8822</v>
      </c>
      <c r="V554" s="75" t="n">
        <v>37438.7904</v>
      </c>
      <c r="W554" s="75" t="n">
        <v>245019.033</v>
      </c>
      <c r="X554" s="75" t="n">
        <v>-6416.10784</v>
      </c>
      <c r="Y554" s="75"/>
      <c r="Z554" s="75"/>
      <c r="AA554" s="75"/>
      <c r="AB554" s="75"/>
      <c r="AC554" s="75"/>
      <c r="AD554" s="75"/>
      <c r="AE554" s="75"/>
      <c r="AF554" s="75"/>
      <c r="AG554" s="75"/>
      <c r="AH554" s="75"/>
      <c r="AI554" s="75"/>
      <c r="AJ554" s="75"/>
      <c r="AK554" s="75"/>
      <c r="AL554" s="75"/>
      <c r="AM554" s="75"/>
      <c r="AN554" s="75"/>
      <c r="AO554" s="75"/>
      <c r="AP554" s="75"/>
      <c r="AQ554" s="75"/>
      <c r="AR554" s="75"/>
      <c r="AS554" s="75"/>
      <c r="AT554" s="75"/>
      <c r="AU554" s="75"/>
      <c r="AV554" s="75"/>
      <c r="AW554" s="75"/>
      <c r="AX554" s="75"/>
      <c r="AY554" s="75"/>
      <c r="AZ554" s="75"/>
      <c r="BA554" s="75"/>
      <c r="BB554" s="75"/>
      <c r="BC554" s="75"/>
      <c r="BD554" s="75"/>
      <c r="BE554" s="75"/>
      <c r="BF554" s="75"/>
      <c r="BG554" s="75"/>
      <c r="BH554" s="75"/>
      <c r="BI554" s="75"/>
      <c r="BJ554" s="75"/>
      <c r="BK554" s="75"/>
      <c r="BL554" s="75"/>
      <c r="BM554" s="75"/>
      <c r="BN554" s="75"/>
    </row>
    <row r="555" customFormat="false" ht="14.5" hidden="false" customHeight="false" outlineLevel="0" collapsed="false">
      <c r="A555" s="26" t="n">
        <v>162.72000000002</v>
      </c>
      <c r="B555" s="26" t="n">
        <v>10.0326427310635</v>
      </c>
      <c r="C555" s="26" t="n">
        <v>1.17283003058649</v>
      </c>
      <c r="E555" s="75" t="n">
        <v>26774.1741</v>
      </c>
      <c r="F555" s="75" t="n">
        <v>-227431.095</v>
      </c>
      <c r="G555" s="75" t="n">
        <v>246168.293</v>
      </c>
      <c r="H555" s="75" t="n">
        <v>7569232.85</v>
      </c>
      <c r="I555" s="75" t="n">
        <v>2074394.05</v>
      </c>
      <c r="J555" s="75" t="n">
        <v>-33859.869</v>
      </c>
      <c r="K555" s="75"/>
      <c r="L555" s="75" t="n">
        <v>125720.408</v>
      </c>
      <c r="M555" s="75" t="n">
        <v>-32013.8905</v>
      </c>
      <c r="N555" s="75" t="n">
        <v>161723.235</v>
      </c>
      <c r="O555" s="75" t="n">
        <v>405701.978</v>
      </c>
      <c r="P555" s="75" t="n">
        <v>1902667.36</v>
      </c>
      <c r="Q555" s="75" t="n">
        <v>-21774.7273</v>
      </c>
      <c r="R555" s="75"/>
      <c r="S555" s="75" t="n">
        <v>46529.0718</v>
      </c>
      <c r="T555" s="75" t="n">
        <v>-5014.29308</v>
      </c>
      <c r="U555" s="75" t="n">
        <v>41019.5946</v>
      </c>
      <c r="V555" s="75" t="n">
        <v>29950.9159</v>
      </c>
      <c r="W555" s="75" t="n">
        <v>247192.821</v>
      </c>
      <c r="X555" s="75" t="n">
        <v>-7515.45775</v>
      </c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5"/>
      <c r="AQ555" s="75"/>
      <c r="AR555" s="75"/>
      <c r="AS555" s="75"/>
      <c r="AT555" s="75"/>
      <c r="AU555" s="75"/>
      <c r="AV555" s="75"/>
      <c r="AW555" s="75"/>
      <c r="AX555" s="75"/>
      <c r="AY555" s="75"/>
      <c r="AZ555" s="75"/>
      <c r="BA555" s="75"/>
      <c r="BB555" s="75"/>
      <c r="BC555" s="75"/>
      <c r="BD555" s="75"/>
      <c r="BE555" s="75"/>
      <c r="BF555" s="75"/>
      <c r="BG555" s="75"/>
      <c r="BH555" s="75"/>
      <c r="BI555" s="75"/>
      <c r="BJ555" s="75"/>
      <c r="BK555" s="75"/>
      <c r="BL555" s="75"/>
      <c r="BM555" s="75"/>
      <c r="BN555" s="75"/>
    </row>
    <row r="556" customFormat="false" ht="14.5" hidden="false" customHeight="false" outlineLevel="0" collapsed="false">
      <c r="A556" s="26" t="n">
        <v>162.92000000002</v>
      </c>
      <c r="B556" s="26" t="n">
        <v>10.0348233129388</v>
      </c>
      <c r="C556" s="26" t="n">
        <v>1.17283003058649</v>
      </c>
      <c r="E556" s="75" t="n">
        <v>9705.73346</v>
      </c>
      <c r="F556" s="75" t="n">
        <v>-243003.625</v>
      </c>
      <c r="G556" s="75" t="n">
        <v>264260.39</v>
      </c>
      <c r="H556" s="75" t="n">
        <v>7889553.77</v>
      </c>
      <c r="I556" s="75" t="n">
        <v>1716052.7</v>
      </c>
      <c r="J556" s="75" t="n">
        <v>-41629.1602</v>
      </c>
      <c r="K556" s="75"/>
      <c r="L556" s="75" t="n">
        <v>125128.602</v>
      </c>
      <c r="M556" s="75" t="n">
        <v>-37635.5679</v>
      </c>
      <c r="N556" s="75" t="n">
        <v>166539.431</v>
      </c>
      <c r="O556" s="75" t="n">
        <v>511826.996</v>
      </c>
      <c r="P556" s="75" t="n">
        <v>1924854.83</v>
      </c>
      <c r="Q556" s="75" t="n">
        <v>-26471.6996</v>
      </c>
      <c r="R556" s="75"/>
      <c r="S556" s="75" t="n">
        <v>49582.6164</v>
      </c>
      <c r="T556" s="75" t="n">
        <v>-8443.71945</v>
      </c>
      <c r="U556" s="75" t="n">
        <v>42113.3317</v>
      </c>
      <c r="V556" s="75" t="n">
        <v>50152.6038</v>
      </c>
      <c r="W556" s="75" t="n">
        <v>273175.427</v>
      </c>
      <c r="X556" s="75" t="n">
        <v>-8524.26338</v>
      </c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</row>
    <row r="557" customFormat="false" ht="14.5" hidden="false" customHeight="false" outlineLevel="0" collapsed="false">
      <c r="A557" s="26" t="n">
        <v>163.120000000021</v>
      </c>
      <c r="B557" s="26" t="n">
        <v>10.0631519697104</v>
      </c>
      <c r="C557" s="26" t="n">
        <v>1.1728569481437</v>
      </c>
      <c r="E557" s="75" t="n">
        <v>-21577.7859</v>
      </c>
      <c r="F557" s="75" t="n">
        <v>-250420.766</v>
      </c>
      <c r="G557" s="75" t="n">
        <v>291803.746</v>
      </c>
      <c r="H557" s="75" t="n">
        <v>7874957.37</v>
      </c>
      <c r="I557" s="75" t="n">
        <v>1021628.21</v>
      </c>
      <c r="J557" s="75" t="n">
        <v>-30550.3576</v>
      </c>
      <c r="K557" s="75"/>
      <c r="L557" s="75" t="n">
        <v>118142.526</v>
      </c>
      <c r="M557" s="75" t="n">
        <v>-44103.494</v>
      </c>
      <c r="N557" s="75" t="n">
        <v>172531.117</v>
      </c>
      <c r="O557" s="75" t="n">
        <v>574542.344</v>
      </c>
      <c r="P557" s="75" t="n">
        <v>1857665.34</v>
      </c>
      <c r="Q557" s="75" t="n">
        <v>-19810.3985</v>
      </c>
      <c r="R557" s="75"/>
      <c r="S557" s="75" t="n">
        <v>50408.8389</v>
      </c>
      <c r="T557" s="75" t="n">
        <v>-9778.29349</v>
      </c>
      <c r="U557" s="75" t="n">
        <v>42513.985</v>
      </c>
      <c r="V557" s="75" t="n">
        <v>57895.0395</v>
      </c>
      <c r="W557" s="75" t="n">
        <v>289403.547</v>
      </c>
      <c r="X557" s="75" t="n">
        <v>-6806.91886</v>
      </c>
      <c r="Y557" s="75"/>
      <c r="Z557" s="75"/>
      <c r="AA557" s="75"/>
      <c r="AB557" s="75"/>
      <c r="AC557" s="75"/>
      <c r="AD557" s="75"/>
      <c r="AE557" s="75"/>
      <c r="AF557" s="75"/>
      <c r="AG557" s="75"/>
      <c r="AH557" s="75"/>
      <c r="AI557" s="75"/>
      <c r="AJ557" s="75"/>
      <c r="AK557" s="75"/>
      <c r="AL557" s="75"/>
      <c r="AM557" s="75"/>
      <c r="AN557" s="75"/>
      <c r="AO557" s="75"/>
      <c r="AP557" s="75"/>
      <c r="AQ557" s="75"/>
      <c r="AR557" s="75"/>
      <c r="AS557" s="75"/>
      <c r="AT557" s="75"/>
      <c r="AU557" s="75"/>
      <c r="AV557" s="75"/>
      <c r="AW557" s="75"/>
      <c r="AX557" s="75"/>
      <c r="AY557" s="75"/>
      <c r="AZ557" s="75"/>
      <c r="BA557" s="75"/>
      <c r="BB557" s="75"/>
      <c r="BC557" s="75"/>
      <c r="BD557" s="75"/>
      <c r="BE557" s="75"/>
      <c r="BF557" s="75"/>
      <c r="BG557" s="75"/>
      <c r="BH557" s="75"/>
      <c r="BI557" s="75"/>
      <c r="BJ557" s="75"/>
      <c r="BK557" s="75"/>
      <c r="BL557" s="75"/>
      <c r="BM557" s="75"/>
      <c r="BN557" s="75"/>
    </row>
    <row r="558" customFormat="false" ht="14.5" hidden="false" customHeight="false" outlineLevel="0" collapsed="false">
      <c r="A558" s="26" t="n">
        <v>163.320000000021</v>
      </c>
      <c r="B558" s="26" t="n">
        <v>10.0860370499636</v>
      </c>
      <c r="C558" s="26" t="n">
        <v>1.17413029527718</v>
      </c>
      <c r="E558" s="75" t="n">
        <v>-39360.0625</v>
      </c>
      <c r="F558" s="75" t="n">
        <v>-255686.244</v>
      </c>
      <c r="G558" s="75" t="n">
        <v>316840.823</v>
      </c>
      <c r="H558" s="75" t="n">
        <v>8157050.83</v>
      </c>
      <c r="I558" s="75" t="n">
        <v>630106.602</v>
      </c>
      <c r="J558" s="75" t="n">
        <v>-23217.5348</v>
      </c>
      <c r="K558" s="75"/>
      <c r="L558" s="75" t="n">
        <v>126365.387</v>
      </c>
      <c r="M558" s="75" t="n">
        <v>-54830.5147</v>
      </c>
      <c r="N558" s="75" t="n">
        <v>180486.867</v>
      </c>
      <c r="O558" s="75" t="n">
        <v>667071.554</v>
      </c>
      <c r="P558" s="75" t="n">
        <v>1851469.61</v>
      </c>
      <c r="Q558" s="75" t="n">
        <v>-14406.3391</v>
      </c>
      <c r="R558" s="75"/>
      <c r="S558" s="75" t="n">
        <v>45164.9782</v>
      </c>
      <c r="T558" s="75" t="n">
        <v>-9837.41247</v>
      </c>
      <c r="U558" s="75" t="n">
        <v>44418.111</v>
      </c>
      <c r="V558" s="75" t="n">
        <v>53802.7758</v>
      </c>
      <c r="W558" s="75" t="n">
        <v>254819.555</v>
      </c>
      <c r="X558" s="75" t="n">
        <v>-4803.1909</v>
      </c>
      <c r="Y558" s="75"/>
      <c r="Z558" s="75"/>
      <c r="AA558" s="75"/>
      <c r="AB558" s="75"/>
      <c r="AC558" s="75"/>
      <c r="AD558" s="75"/>
      <c r="AE558" s="75"/>
      <c r="AF558" s="75"/>
      <c r="AG558" s="75"/>
      <c r="AH558" s="75"/>
      <c r="AI558" s="75"/>
      <c r="AJ558" s="75"/>
      <c r="AK558" s="75"/>
      <c r="AL558" s="75"/>
      <c r="AM558" s="75"/>
      <c r="AN558" s="75"/>
      <c r="AO558" s="75"/>
      <c r="AP558" s="75"/>
      <c r="AQ558" s="75"/>
      <c r="AR558" s="75"/>
      <c r="AS558" s="75"/>
      <c r="AT558" s="75"/>
      <c r="AU558" s="75"/>
      <c r="AV558" s="75"/>
      <c r="AW558" s="75"/>
      <c r="AX558" s="75"/>
      <c r="AY558" s="75"/>
      <c r="AZ558" s="75"/>
      <c r="BA558" s="75"/>
      <c r="BB558" s="75"/>
      <c r="BC558" s="75"/>
      <c r="BD558" s="75"/>
      <c r="BE558" s="75"/>
      <c r="BF558" s="75"/>
      <c r="BG558" s="75"/>
      <c r="BH558" s="75"/>
      <c r="BI558" s="75"/>
      <c r="BJ558" s="75"/>
      <c r="BK558" s="75"/>
      <c r="BL558" s="75"/>
      <c r="BM558" s="75"/>
      <c r="BN558" s="75"/>
    </row>
    <row r="559" customFormat="false" ht="14.5" hidden="false" customHeight="false" outlineLevel="0" collapsed="false">
      <c r="A559" s="26" t="n">
        <v>163.520000000021</v>
      </c>
      <c r="B559" s="26" t="n">
        <v>10.0851685414391</v>
      </c>
      <c r="C559" s="26" t="n">
        <v>1.17700939100898</v>
      </c>
      <c r="E559" s="75" t="n">
        <v>-47835.5445</v>
      </c>
      <c r="F559" s="75" t="n">
        <v>-274997.31</v>
      </c>
      <c r="G559" s="75" t="n">
        <v>343275.291</v>
      </c>
      <c r="H559" s="75" t="n">
        <v>8706087.77</v>
      </c>
      <c r="I559" s="75" t="n">
        <v>480758.578</v>
      </c>
      <c r="J559" s="75" t="n">
        <v>-34113.1501</v>
      </c>
      <c r="K559" s="75"/>
      <c r="L559" s="75" t="n">
        <v>135115.652</v>
      </c>
      <c r="M559" s="75" t="n">
        <v>-60799.6908</v>
      </c>
      <c r="N559" s="75" t="n">
        <v>186699.569</v>
      </c>
      <c r="O559" s="75" t="n">
        <v>732908.434</v>
      </c>
      <c r="P559" s="75" t="n">
        <v>1890784.68</v>
      </c>
      <c r="Q559" s="75" t="n">
        <v>-20088.1324</v>
      </c>
      <c r="R559" s="75"/>
      <c r="S559" s="75" t="n">
        <v>42582.1501</v>
      </c>
      <c r="T559" s="75" t="n">
        <v>-10524.9535</v>
      </c>
      <c r="U559" s="75" t="n">
        <v>45684.8553</v>
      </c>
      <c r="V559" s="75" t="n">
        <v>56174.2422</v>
      </c>
      <c r="W559" s="75" t="n">
        <v>225709.848</v>
      </c>
      <c r="X559" s="75" t="n">
        <v>-6355.76153</v>
      </c>
      <c r="Y559" s="75"/>
      <c r="Z559" s="75"/>
      <c r="AA559" s="75"/>
      <c r="AB559" s="75"/>
      <c r="AC559" s="75"/>
      <c r="AD559" s="75"/>
      <c r="AE559" s="75"/>
      <c r="AF559" s="75"/>
      <c r="AG559" s="75"/>
      <c r="AH559" s="75"/>
      <c r="AI559" s="75"/>
      <c r="AJ559" s="75"/>
      <c r="AK559" s="75"/>
      <c r="AL559" s="75"/>
      <c r="AM559" s="75"/>
      <c r="AN559" s="75"/>
      <c r="AO559" s="75"/>
      <c r="AP559" s="75"/>
      <c r="AQ559" s="75"/>
      <c r="AR559" s="75"/>
      <c r="AS559" s="75"/>
      <c r="AT559" s="75"/>
      <c r="AU559" s="75"/>
      <c r="AV559" s="75"/>
      <c r="AW559" s="75"/>
      <c r="AX559" s="75"/>
      <c r="AY559" s="75"/>
      <c r="AZ559" s="75"/>
      <c r="BA559" s="75"/>
      <c r="BB559" s="75"/>
      <c r="BC559" s="75"/>
      <c r="BD559" s="75"/>
      <c r="BE559" s="75"/>
      <c r="BF559" s="75"/>
      <c r="BG559" s="75"/>
      <c r="BH559" s="75"/>
      <c r="BI559" s="75"/>
      <c r="BJ559" s="75"/>
      <c r="BK559" s="75"/>
      <c r="BL559" s="75"/>
      <c r="BM559" s="75"/>
      <c r="BN559" s="75"/>
    </row>
    <row r="560" customFormat="false" ht="14.5" hidden="false" customHeight="false" outlineLevel="0" collapsed="false">
      <c r="A560" s="26" t="n">
        <v>163.720000000021</v>
      </c>
      <c r="B560" s="26" t="n">
        <v>10.1080979304284</v>
      </c>
      <c r="C560" s="26" t="n">
        <v>1.18061060836829</v>
      </c>
      <c r="E560" s="75" t="n">
        <v>-48634.4729</v>
      </c>
      <c r="F560" s="75" t="n">
        <v>-279791.911</v>
      </c>
      <c r="G560" s="75" t="n">
        <v>377043.427</v>
      </c>
      <c r="H560" s="75" t="n">
        <v>8727259.58</v>
      </c>
      <c r="I560" s="75" t="n">
        <v>477272.486</v>
      </c>
      <c r="J560" s="75" t="n">
        <v>-41591.2821</v>
      </c>
      <c r="K560" s="75"/>
      <c r="L560" s="75" t="n">
        <v>131130.318</v>
      </c>
      <c r="M560" s="75" t="n">
        <v>-58678.1062</v>
      </c>
      <c r="N560" s="75" t="n">
        <v>192477.343</v>
      </c>
      <c r="O560" s="75" t="n">
        <v>754677.442</v>
      </c>
      <c r="P560" s="75" t="n">
        <v>1926731.71</v>
      </c>
      <c r="Q560" s="75" t="n">
        <v>-22638.8186</v>
      </c>
      <c r="R560" s="75"/>
      <c r="S560" s="75" t="n">
        <v>46652.2661</v>
      </c>
      <c r="T560" s="75" t="n">
        <v>-12421.1711</v>
      </c>
      <c r="U560" s="75" t="n">
        <v>46431.8517</v>
      </c>
      <c r="V560" s="75" t="n">
        <v>69417.245</v>
      </c>
      <c r="W560" s="75" t="n">
        <v>258331.782</v>
      </c>
      <c r="X560" s="75" t="n">
        <v>-7167.63724</v>
      </c>
      <c r="Y560" s="75"/>
      <c r="Z560" s="75"/>
      <c r="AA560" s="75"/>
      <c r="AB560" s="75"/>
      <c r="AC560" s="75"/>
      <c r="AD560" s="75"/>
      <c r="AE560" s="75"/>
      <c r="AF560" s="75"/>
      <c r="AG560" s="75"/>
      <c r="AH560" s="75"/>
      <c r="AI560" s="75"/>
      <c r="AJ560" s="75"/>
      <c r="AK560" s="75"/>
      <c r="AL560" s="75"/>
      <c r="AM560" s="75"/>
      <c r="AN560" s="75"/>
      <c r="AO560" s="75"/>
      <c r="AP560" s="75"/>
      <c r="AQ560" s="75"/>
      <c r="AR560" s="75"/>
      <c r="AS560" s="75"/>
      <c r="AT560" s="75"/>
      <c r="AU560" s="75"/>
      <c r="AV560" s="75"/>
      <c r="AW560" s="75"/>
      <c r="AX560" s="75"/>
      <c r="AY560" s="75"/>
      <c r="AZ560" s="75"/>
      <c r="BA560" s="75"/>
      <c r="BB560" s="75"/>
      <c r="BC560" s="75"/>
      <c r="BD560" s="75"/>
      <c r="BE560" s="75"/>
      <c r="BF560" s="75"/>
      <c r="BG560" s="75"/>
      <c r="BH560" s="75"/>
      <c r="BI560" s="75"/>
      <c r="BJ560" s="75"/>
      <c r="BK560" s="75"/>
      <c r="BL560" s="75"/>
      <c r="BM560" s="75"/>
      <c r="BN560" s="75"/>
    </row>
    <row r="561" customFormat="false" ht="14.5" hidden="false" customHeight="false" outlineLevel="0" collapsed="false">
      <c r="A561" s="26" t="n">
        <v>163.920000000021</v>
      </c>
      <c r="B561" s="26" t="n">
        <v>10.1382095363656</v>
      </c>
      <c r="C561" s="26" t="n">
        <v>1.18323984293521</v>
      </c>
      <c r="E561" s="75" t="n">
        <v>-47696.5568</v>
      </c>
      <c r="F561" s="75" t="n">
        <v>-270373.012</v>
      </c>
      <c r="G561" s="75" t="n">
        <v>409670.333</v>
      </c>
      <c r="H561" s="75" t="n">
        <v>8410165.54</v>
      </c>
      <c r="I561" s="75" t="n">
        <v>569135.277</v>
      </c>
      <c r="J561" s="75" t="n">
        <v>-36425.1234</v>
      </c>
      <c r="K561" s="75"/>
      <c r="L561" s="75" t="n">
        <v>126971.521</v>
      </c>
      <c r="M561" s="75" t="n">
        <v>-53457.7945</v>
      </c>
      <c r="N561" s="75" t="n">
        <v>198860.206</v>
      </c>
      <c r="O561" s="75" t="n">
        <v>671377.96</v>
      </c>
      <c r="P561" s="75" t="n">
        <v>1916800.79</v>
      </c>
      <c r="Q561" s="75" t="n">
        <v>-21232.0684</v>
      </c>
      <c r="R561" s="75"/>
      <c r="S561" s="75" t="n">
        <v>48579.5144</v>
      </c>
      <c r="T561" s="75" t="n">
        <v>-10472.1229</v>
      </c>
      <c r="U561" s="75" t="n">
        <v>47052.0727</v>
      </c>
      <c r="V561" s="75" t="n">
        <v>60433.5853</v>
      </c>
      <c r="W561" s="75" t="n">
        <v>271627.191</v>
      </c>
      <c r="X561" s="75" t="n">
        <v>-7000.09913</v>
      </c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</row>
    <row r="562" customFormat="false" ht="14.5" hidden="false" customHeight="false" outlineLevel="0" collapsed="false">
      <c r="A562" s="26" t="n">
        <v>164.120000000021</v>
      </c>
      <c r="B562" s="26" t="n">
        <v>10.1440682208067</v>
      </c>
      <c r="C562" s="26" t="n">
        <v>1.18557374067705</v>
      </c>
      <c r="E562" s="75" t="n">
        <v>-43792.5882</v>
      </c>
      <c r="F562" s="75" t="n">
        <v>-258556.099</v>
      </c>
      <c r="G562" s="75" t="n">
        <v>448418.829</v>
      </c>
      <c r="H562" s="75" t="n">
        <v>7905934.17</v>
      </c>
      <c r="I562" s="75" t="n">
        <v>603787.291</v>
      </c>
      <c r="J562" s="75" t="n">
        <v>-40067.3757</v>
      </c>
      <c r="K562" s="75"/>
      <c r="L562" s="75" t="n">
        <v>117569.178</v>
      </c>
      <c r="M562" s="75" t="n">
        <v>-47361.0069</v>
      </c>
      <c r="N562" s="75" t="n">
        <v>209498.861</v>
      </c>
      <c r="O562" s="75" t="n">
        <v>590333.81</v>
      </c>
      <c r="P562" s="75" t="n">
        <v>1816716.46</v>
      </c>
      <c r="Q562" s="75" t="n">
        <v>-23105.2526</v>
      </c>
      <c r="R562" s="75"/>
      <c r="S562" s="75" t="n">
        <v>46586.1147</v>
      </c>
      <c r="T562" s="75" t="n">
        <v>-8480.4822</v>
      </c>
      <c r="U562" s="75" t="n">
        <v>49255.1415</v>
      </c>
      <c r="V562" s="75" t="n">
        <v>51737.5299</v>
      </c>
      <c r="W562" s="75" t="n">
        <v>267357.912</v>
      </c>
      <c r="X562" s="75" t="n">
        <v>-8072.26263</v>
      </c>
      <c r="Y562" s="75"/>
      <c r="Z562" s="75"/>
      <c r="AA562" s="75"/>
      <c r="AB562" s="75"/>
      <c r="AC562" s="75"/>
      <c r="AD562" s="75"/>
      <c r="AE562" s="75"/>
      <c r="AF562" s="75"/>
      <c r="AG562" s="75"/>
      <c r="AH562" s="75"/>
      <c r="AI562" s="75"/>
      <c r="AJ562" s="75"/>
      <c r="AK562" s="75"/>
      <c r="AL562" s="75"/>
      <c r="AM562" s="75"/>
      <c r="AN562" s="75"/>
      <c r="AO562" s="75"/>
      <c r="AP562" s="75"/>
      <c r="AQ562" s="75"/>
      <c r="AR562" s="75"/>
      <c r="AS562" s="75"/>
      <c r="AT562" s="75"/>
      <c r="AU562" s="75"/>
      <c r="AV562" s="75"/>
      <c r="AW562" s="75"/>
      <c r="AX562" s="75"/>
      <c r="AY562" s="75"/>
      <c r="AZ562" s="75"/>
      <c r="BA562" s="75"/>
      <c r="BB562" s="75"/>
      <c r="BC562" s="75"/>
      <c r="BD562" s="75"/>
      <c r="BE562" s="75"/>
      <c r="BF562" s="75"/>
      <c r="BG562" s="75"/>
      <c r="BH562" s="75"/>
      <c r="BI562" s="75"/>
      <c r="BJ562" s="75"/>
      <c r="BK562" s="75"/>
      <c r="BL562" s="75"/>
      <c r="BM562" s="75"/>
      <c r="BN562" s="75"/>
    </row>
    <row r="563" customFormat="false" ht="14.5" hidden="false" customHeight="false" outlineLevel="0" collapsed="false">
      <c r="A563" s="26" t="n">
        <v>164.320000000021</v>
      </c>
      <c r="B563" s="26" t="n">
        <v>10.149342010832</v>
      </c>
      <c r="C563" s="26" t="n">
        <v>1.18852712611657</v>
      </c>
      <c r="E563" s="75" t="n">
        <v>-32485.2535</v>
      </c>
      <c r="F563" s="75" t="n">
        <v>-237375.523</v>
      </c>
      <c r="G563" s="75" t="n">
        <v>478773.753</v>
      </c>
      <c r="H563" s="75" t="n">
        <v>7226821.5</v>
      </c>
      <c r="I563" s="75" t="n">
        <v>626379.866</v>
      </c>
      <c r="J563" s="75" t="n">
        <v>-39018.6508</v>
      </c>
      <c r="K563" s="75"/>
      <c r="L563" s="75" t="n">
        <v>104262.295</v>
      </c>
      <c r="M563" s="75" t="n">
        <v>-42071.5702</v>
      </c>
      <c r="N563" s="75" t="n">
        <v>217596.098</v>
      </c>
      <c r="O563" s="75" t="n">
        <v>574865.229</v>
      </c>
      <c r="P563" s="75" t="n">
        <v>1672163.98</v>
      </c>
      <c r="Q563" s="75" t="n">
        <v>-23341.3232</v>
      </c>
      <c r="R563" s="75"/>
      <c r="S563" s="75" t="n">
        <v>44270.6339</v>
      </c>
      <c r="T563" s="75" t="n">
        <v>-9387.99619</v>
      </c>
      <c r="U563" s="75" t="n">
        <v>50763.6073</v>
      </c>
      <c r="V563" s="75" t="n">
        <v>58883.4272</v>
      </c>
      <c r="W563" s="75" t="n">
        <v>257590.353</v>
      </c>
      <c r="X563" s="75" t="n">
        <v>-8388.8239</v>
      </c>
      <c r="Y563" s="75"/>
      <c r="Z563" s="75"/>
      <c r="AA563" s="75"/>
      <c r="AB563" s="75"/>
      <c r="AC563" s="75"/>
      <c r="AD563" s="75"/>
      <c r="AE563" s="75"/>
      <c r="AF563" s="75"/>
      <c r="AG563" s="75"/>
      <c r="AH563" s="75"/>
      <c r="AI563" s="75"/>
      <c r="AJ563" s="75"/>
      <c r="AK563" s="75"/>
      <c r="AL563" s="75"/>
      <c r="AM563" s="75"/>
      <c r="AN563" s="75"/>
      <c r="AO563" s="75"/>
      <c r="AP563" s="75"/>
      <c r="AQ563" s="75"/>
      <c r="AR563" s="75"/>
      <c r="AS563" s="75"/>
      <c r="AT563" s="75"/>
      <c r="AU563" s="75"/>
      <c r="AV563" s="75"/>
      <c r="AW563" s="75"/>
      <c r="AX563" s="75"/>
      <c r="AY563" s="75"/>
      <c r="AZ563" s="75"/>
      <c r="BA563" s="75"/>
      <c r="BB563" s="75"/>
      <c r="BC563" s="75"/>
      <c r="BD563" s="75"/>
      <c r="BE563" s="75"/>
      <c r="BF563" s="75"/>
      <c r="BG563" s="75"/>
      <c r="BH563" s="75"/>
      <c r="BI563" s="75"/>
      <c r="BJ563" s="75"/>
      <c r="BK563" s="75"/>
      <c r="BL563" s="75"/>
      <c r="BM563" s="75"/>
      <c r="BN563" s="75"/>
    </row>
    <row r="564" customFormat="false" ht="14.5" hidden="false" customHeight="false" outlineLevel="0" collapsed="false">
      <c r="A564" s="26" t="n">
        <v>164.520000000021</v>
      </c>
      <c r="B564" s="26" t="n">
        <v>10.1718534271097</v>
      </c>
      <c r="C564" s="26" t="n">
        <v>1.19136647576612</v>
      </c>
      <c r="E564" s="75" t="n">
        <v>-28103.0096</v>
      </c>
      <c r="F564" s="75" t="n">
        <v>-219348.47</v>
      </c>
      <c r="G564" s="75" t="n">
        <v>510738.867</v>
      </c>
      <c r="H564" s="75" t="n">
        <v>6571004.42</v>
      </c>
      <c r="I564" s="75" t="n">
        <v>515364.394</v>
      </c>
      <c r="J564" s="75" t="n">
        <v>-30388.1978</v>
      </c>
      <c r="K564" s="75"/>
      <c r="L564" s="75" t="n">
        <v>90622.9315</v>
      </c>
      <c r="M564" s="75" t="n">
        <v>-37823.2634</v>
      </c>
      <c r="N564" s="75" t="n">
        <v>225354.842</v>
      </c>
      <c r="O564" s="75" t="n">
        <v>501239.273</v>
      </c>
      <c r="P564" s="75" t="n">
        <v>1456501.25</v>
      </c>
      <c r="Q564" s="75" t="n">
        <v>-13918.6426</v>
      </c>
      <c r="R564" s="75"/>
      <c r="S564" s="75" t="n">
        <v>40675.2657</v>
      </c>
      <c r="T564" s="75" t="n">
        <v>-8028.55207</v>
      </c>
      <c r="U564" s="75" t="n">
        <v>51728.6639</v>
      </c>
      <c r="V564" s="75" t="n">
        <v>54135.5092</v>
      </c>
      <c r="W564" s="75" t="n">
        <v>248698.169</v>
      </c>
      <c r="X564" s="75" t="n">
        <v>-3718.96178</v>
      </c>
      <c r="Y564" s="75"/>
      <c r="Z564" s="75"/>
      <c r="AA564" s="75"/>
      <c r="AB564" s="75"/>
      <c r="AC564" s="75"/>
      <c r="AD564" s="75"/>
      <c r="AE564" s="75"/>
      <c r="AF564" s="75"/>
      <c r="AG564" s="75"/>
      <c r="AH564" s="75"/>
      <c r="AI564" s="75"/>
      <c r="AJ564" s="75"/>
      <c r="AK564" s="75"/>
      <c r="AL564" s="75"/>
      <c r="AM564" s="75"/>
      <c r="AN564" s="75"/>
      <c r="AO564" s="75"/>
      <c r="AP564" s="75"/>
      <c r="AQ564" s="75"/>
      <c r="AR564" s="75"/>
      <c r="AS564" s="75"/>
      <c r="AT564" s="75"/>
      <c r="AU564" s="75"/>
      <c r="AV564" s="75"/>
      <c r="AW564" s="75"/>
      <c r="AX564" s="75"/>
      <c r="AY564" s="75"/>
      <c r="AZ564" s="75"/>
      <c r="BA564" s="75"/>
      <c r="BB564" s="75"/>
      <c r="BC564" s="75"/>
      <c r="BD564" s="75"/>
      <c r="BE564" s="75"/>
      <c r="BF564" s="75"/>
      <c r="BG564" s="75"/>
      <c r="BH564" s="75"/>
      <c r="BI564" s="75"/>
      <c r="BJ564" s="75"/>
      <c r="BK564" s="75"/>
      <c r="BL564" s="75"/>
      <c r="BM564" s="75"/>
      <c r="BN564" s="75"/>
    </row>
    <row r="565" customFormat="false" ht="14.5" hidden="false" customHeight="false" outlineLevel="0" collapsed="false">
      <c r="A565" s="26" t="n">
        <v>164.720000000021</v>
      </c>
      <c r="B565" s="26" t="n">
        <v>10.1928255922708</v>
      </c>
      <c r="C565" s="26" t="n">
        <v>1.19358778730122</v>
      </c>
      <c r="E565" s="75" t="n">
        <v>-8338.75351</v>
      </c>
      <c r="F565" s="75" t="n">
        <v>-192815.617</v>
      </c>
      <c r="G565" s="75" t="n">
        <v>530449.451</v>
      </c>
      <c r="H565" s="75" t="n">
        <v>6104243.29</v>
      </c>
      <c r="I565" s="75" t="n">
        <v>897151.806</v>
      </c>
      <c r="J565" s="75" t="n">
        <v>-24382.8938</v>
      </c>
      <c r="K565" s="75"/>
      <c r="L565" s="75" t="n">
        <v>93692.2153</v>
      </c>
      <c r="M565" s="75" t="n">
        <v>-32859.8545</v>
      </c>
      <c r="N565" s="75" t="n">
        <v>229323.547</v>
      </c>
      <c r="O565" s="75" t="n">
        <v>458184.284</v>
      </c>
      <c r="P565" s="75" t="n">
        <v>1494788.02</v>
      </c>
      <c r="Q565" s="75" t="n">
        <v>-15000.7531</v>
      </c>
      <c r="R565" s="75"/>
      <c r="S565" s="75" t="n">
        <v>40103.8933</v>
      </c>
      <c r="T565" s="75" t="n">
        <v>-7167.1802</v>
      </c>
      <c r="U565" s="75" t="n">
        <v>52418.7579</v>
      </c>
      <c r="V565" s="75" t="n">
        <v>48493.8472</v>
      </c>
      <c r="W565" s="75" t="n">
        <v>237043.397</v>
      </c>
      <c r="X565" s="75" t="n">
        <v>-5420.67553</v>
      </c>
      <c r="Y565" s="75"/>
      <c r="Z565" s="75"/>
      <c r="AA565" s="75"/>
      <c r="AB565" s="75"/>
      <c r="AC565" s="75"/>
      <c r="AD565" s="75"/>
      <c r="AE565" s="75"/>
      <c r="AF565" s="75"/>
      <c r="AG565" s="75"/>
      <c r="AH565" s="75"/>
      <c r="AI565" s="75"/>
      <c r="AJ565" s="75"/>
      <c r="AK565" s="75"/>
      <c r="AL565" s="75"/>
      <c r="AM565" s="75"/>
      <c r="AN565" s="75"/>
      <c r="AO565" s="75"/>
      <c r="AP565" s="75"/>
      <c r="AQ565" s="75"/>
      <c r="AR565" s="75"/>
      <c r="AS565" s="75"/>
      <c r="AT565" s="75"/>
      <c r="AU565" s="75"/>
      <c r="AV565" s="75"/>
      <c r="AW565" s="75"/>
      <c r="AX565" s="75"/>
      <c r="AY565" s="75"/>
      <c r="AZ565" s="75"/>
      <c r="BA565" s="75"/>
      <c r="BB565" s="75"/>
      <c r="BC565" s="75"/>
      <c r="BD565" s="75"/>
      <c r="BE565" s="75"/>
      <c r="BF565" s="75"/>
      <c r="BG565" s="75"/>
      <c r="BH565" s="75"/>
      <c r="BI565" s="75"/>
      <c r="BJ565" s="75"/>
      <c r="BK565" s="75"/>
      <c r="BL565" s="75"/>
      <c r="BM565" s="75"/>
      <c r="BN565" s="75"/>
    </row>
    <row r="566" customFormat="false" ht="14.5" hidden="false" customHeight="false" outlineLevel="0" collapsed="false">
      <c r="A566" s="26" t="n">
        <v>164.920000000021</v>
      </c>
      <c r="B566" s="26" t="n">
        <v>10.1905479895422</v>
      </c>
      <c r="C566" s="26" t="n">
        <v>1.19640338212058</v>
      </c>
      <c r="E566" s="75" t="n">
        <v>29271.0252</v>
      </c>
      <c r="F566" s="75" t="n">
        <v>-193122.879</v>
      </c>
      <c r="G566" s="75" t="n">
        <v>548248.706</v>
      </c>
      <c r="H566" s="75" t="n">
        <v>6326557.82</v>
      </c>
      <c r="I566" s="75" t="n">
        <v>1719417.77</v>
      </c>
      <c r="J566" s="75" t="n">
        <v>-32076.9474</v>
      </c>
      <c r="K566" s="75"/>
      <c r="L566" s="75" t="n">
        <v>107959.717</v>
      </c>
      <c r="M566" s="75" t="n">
        <v>-27678.8128</v>
      </c>
      <c r="N566" s="75" t="n">
        <v>234209.264</v>
      </c>
      <c r="O566" s="75" t="n">
        <v>380467.815</v>
      </c>
      <c r="P566" s="75" t="n">
        <v>1612283.5</v>
      </c>
      <c r="Q566" s="75" t="n">
        <v>-19847.8269</v>
      </c>
      <c r="R566" s="75"/>
      <c r="S566" s="75" t="n">
        <v>36449.6063</v>
      </c>
      <c r="T566" s="75" t="n">
        <v>-4163.40151</v>
      </c>
      <c r="U566" s="75" t="n">
        <v>53802.7609</v>
      </c>
      <c r="V566" s="75" t="n">
        <v>29190.9048</v>
      </c>
      <c r="W566" s="75" t="n">
        <v>191011.238</v>
      </c>
      <c r="X566" s="75" t="n">
        <v>-6315.05562</v>
      </c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</row>
    <row r="567" customFormat="false" ht="14.5" hidden="false" customHeight="false" outlineLevel="0" collapsed="false">
      <c r="A567" s="26" t="n">
        <v>165.120000000022</v>
      </c>
      <c r="B567" s="26" t="n">
        <v>10.2311470149614</v>
      </c>
      <c r="C567" s="26" t="n">
        <v>1.20020447580673</v>
      </c>
      <c r="E567" s="75" t="n">
        <v>75849.8607</v>
      </c>
      <c r="F567" s="75" t="n">
        <v>-194516.72</v>
      </c>
      <c r="G567" s="75" t="n">
        <v>559708.663</v>
      </c>
      <c r="H567" s="75" t="n">
        <v>6412849.63</v>
      </c>
      <c r="I567" s="75" t="n">
        <v>2772979.64</v>
      </c>
      <c r="J567" s="75" t="n">
        <v>-38114.2963</v>
      </c>
      <c r="K567" s="75"/>
      <c r="L567" s="75" t="n">
        <v>117391.397</v>
      </c>
      <c r="M567" s="75" t="n">
        <v>-16410.3803</v>
      </c>
      <c r="N567" s="75" t="n">
        <v>236219.56</v>
      </c>
      <c r="O567" s="75" t="n">
        <v>245917.22</v>
      </c>
      <c r="P567" s="75" t="n">
        <v>1600519.66</v>
      </c>
      <c r="Q567" s="75" t="n">
        <v>-24932.7366</v>
      </c>
      <c r="R567" s="75"/>
      <c r="S567" s="75" t="n">
        <v>34432.2973</v>
      </c>
      <c r="T567" s="75" t="n">
        <v>-2249.11225</v>
      </c>
      <c r="U567" s="75" t="n">
        <v>53569.7871</v>
      </c>
      <c r="V567" s="75" t="n">
        <v>23114.3627</v>
      </c>
      <c r="W567" s="75" t="n">
        <v>183003.888</v>
      </c>
      <c r="X567" s="75" t="n">
        <v>-7913.10822</v>
      </c>
      <c r="Y567" s="75"/>
      <c r="Z567" s="75"/>
      <c r="AA567" s="75"/>
      <c r="AB567" s="75"/>
      <c r="AC567" s="75"/>
      <c r="AD567" s="75"/>
      <c r="AE567" s="75"/>
      <c r="AF567" s="75"/>
      <c r="AG567" s="75"/>
      <c r="AH567" s="75"/>
      <c r="AI567" s="75"/>
      <c r="AJ567" s="75"/>
      <c r="AK567" s="75"/>
      <c r="AL567" s="75"/>
      <c r="AM567" s="75"/>
      <c r="AN567" s="75"/>
      <c r="AO567" s="75"/>
      <c r="AP567" s="75"/>
      <c r="AQ567" s="75"/>
      <c r="AR567" s="75"/>
      <c r="AS567" s="75"/>
      <c r="AT567" s="75"/>
      <c r="AU567" s="75"/>
      <c r="AV567" s="75"/>
      <c r="AW567" s="75"/>
      <c r="AX567" s="75"/>
      <c r="AY567" s="75"/>
      <c r="AZ567" s="75"/>
      <c r="BA567" s="75"/>
      <c r="BB567" s="75"/>
      <c r="BC567" s="75"/>
      <c r="BD567" s="75"/>
      <c r="BE567" s="75"/>
      <c r="BF567" s="75"/>
      <c r="BG567" s="75"/>
      <c r="BH567" s="75"/>
      <c r="BI567" s="75"/>
      <c r="BJ567" s="75"/>
      <c r="BK567" s="75"/>
      <c r="BL567" s="75"/>
      <c r="BM567" s="75"/>
      <c r="BN567" s="75"/>
    </row>
    <row r="568" customFormat="false" ht="14.5" hidden="false" customHeight="false" outlineLevel="0" collapsed="false">
      <c r="A568" s="26" t="n">
        <v>165.320000000022</v>
      </c>
      <c r="B568" s="26" t="n">
        <v>10.2702107999686</v>
      </c>
      <c r="C568" s="26" t="n">
        <v>1.20312136383469</v>
      </c>
      <c r="E568" s="75" t="n">
        <v>96866.0254</v>
      </c>
      <c r="F568" s="75" t="n">
        <v>-160838.101</v>
      </c>
      <c r="G568" s="75" t="n">
        <v>562160.727</v>
      </c>
      <c r="H568" s="75" t="n">
        <v>5632965.19</v>
      </c>
      <c r="I568" s="75" t="n">
        <v>3303110.07</v>
      </c>
      <c r="J568" s="75" t="n">
        <v>-40218.1943</v>
      </c>
      <c r="K568" s="75"/>
      <c r="L568" s="75" t="n">
        <v>112694.857</v>
      </c>
      <c r="M568" s="75" t="n">
        <v>-2980.67404</v>
      </c>
      <c r="N568" s="75" t="n">
        <v>237390.298</v>
      </c>
      <c r="O568" s="75" t="n">
        <v>86081.9637</v>
      </c>
      <c r="P568" s="75" t="n">
        <v>1654023.42</v>
      </c>
      <c r="Q568" s="75" t="n">
        <v>-26329.2074</v>
      </c>
      <c r="R568" s="75"/>
      <c r="S568" s="75" t="n">
        <v>38035.3197</v>
      </c>
      <c r="T568" s="75" t="n">
        <v>910.485488</v>
      </c>
      <c r="U568" s="75" t="n">
        <v>54224.7849</v>
      </c>
      <c r="V568" s="75" t="n">
        <v>8312.36254</v>
      </c>
      <c r="W568" s="75" t="n">
        <v>202881.79</v>
      </c>
      <c r="X568" s="75" t="n">
        <v>-8833.46775</v>
      </c>
      <c r="Y568" s="75"/>
      <c r="Z568" s="75"/>
      <c r="AA568" s="75"/>
      <c r="AB568" s="75"/>
      <c r="AC568" s="75"/>
      <c r="AD568" s="75"/>
      <c r="AE568" s="75"/>
      <c r="AF568" s="75"/>
      <c r="AG568" s="75"/>
      <c r="AH568" s="75"/>
      <c r="AI568" s="75"/>
      <c r="AJ568" s="75"/>
      <c r="AK568" s="75"/>
      <c r="AL568" s="75"/>
      <c r="AM568" s="75"/>
      <c r="AN568" s="75"/>
      <c r="AO568" s="75"/>
      <c r="AP568" s="75"/>
      <c r="AQ568" s="75"/>
      <c r="AR568" s="75"/>
      <c r="AS568" s="75"/>
      <c r="AT568" s="75"/>
      <c r="AU568" s="75"/>
      <c r="AV568" s="75"/>
      <c r="AW568" s="75"/>
      <c r="AX568" s="75"/>
      <c r="AY568" s="75"/>
      <c r="AZ568" s="75"/>
      <c r="BA568" s="75"/>
      <c r="BB568" s="75"/>
      <c r="BC568" s="75"/>
      <c r="BD568" s="75"/>
      <c r="BE568" s="75"/>
      <c r="BF568" s="75"/>
      <c r="BG568" s="75"/>
      <c r="BH568" s="75"/>
      <c r="BI568" s="75"/>
      <c r="BJ568" s="75"/>
      <c r="BK568" s="75"/>
      <c r="BL568" s="75"/>
      <c r="BM568" s="75"/>
      <c r="BN568" s="75"/>
    </row>
    <row r="569" customFormat="false" ht="14.5" hidden="false" customHeight="false" outlineLevel="0" collapsed="false">
      <c r="A569" s="26" t="n">
        <v>165.520000000022</v>
      </c>
      <c r="B569" s="26" t="n">
        <v>10.2895179497771</v>
      </c>
      <c r="C569" s="26" t="n">
        <v>1.205914573193</v>
      </c>
      <c r="E569" s="75" t="n">
        <v>118666.603</v>
      </c>
      <c r="F569" s="75" t="n">
        <v>-116966.647</v>
      </c>
      <c r="G569" s="75" t="n">
        <v>561232.295</v>
      </c>
      <c r="H569" s="75" t="n">
        <v>4663870.49</v>
      </c>
      <c r="I569" s="75" t="n">
        <v>3608739.68</v>
      </c>
      <c r="J569" s="75" t="n">
        <v>-35188.4255</v>
      </c>
      <c r="K569" s="75"/>
      <c r="L569" s="75" t="n">
        <v>104446.847</v>
      </c>
      <c r="M569" s="75" t="n">
        <v>5115.18167</v>
      </c>
      <c r="N569" s="75" t="n">
        <v>239353.572</v>
      </c>
      <c r="O569" s="75" t="n">
        <v>19860.2833</v>
      </c>
      <c r="P569" s="75" t="n">
        <v>1610649.33</v>
      </c>
      <c r="Q569" s="75" t="n">
        <v>-20980.3783</v>
      </c>
      <c r="R569" s="75"/>
      <c r="S569" s="75" t="n">
        <v>38078.9443</v>
      </c>
      <c r="T569" s="75" t="n">
        <v>1600.24424</v>
      </c>
      <c r="U569" s="75" t="n">
        <v>54990.7863</v>
      </c>
      <c r="V569" s="75" t="n">
        <v>6502.33641</v>
      </c>
      <c r="W569" s="75" t="n">
        <v>208728.299</v>
      </c>
      <c r="X569" s="75" t="n">
        <v>-7545.40757</v>
      </c>
      <c r="Y569" s="75"/>
      <c r="Z569" s="75"/>
      <c r="AA569" s="75"/>
      <c r="AB569" s="75"/>
      <c r="AC569" s="75"/>
      <c r="AD569" s="75"/>
      <c r="AE569" s="75"/>
      <c r="AF569" s="75"/>
      <c r="AG569" s="75"/>
      <c r="AH569" s="75"/>
      <c r="AI569" s="75"/>
      <c r="AJ569" s="75"/>
      <c r="AK569" s="75"/>
      <c r="AL569" s="75"/>
      <c r="AM569" s="75"/>
      <c r="AN569" s="75"/>
      <c r="AO569" s="75"/>
      <c r="AP569" s="75"/>
      <c r="AQ569" s="75"/>
      <c r="AR569" s="75"/>
      <c r="AS569" s="75"/>
      <c r="AT569" s="75"/>
      <c r="AU569" s="75"/>
      <c r="AV569" s="75"/>
      <c r="AW569" s="75"/>
      <c r="AX569" s="75"/>
      <c r="AY569" s="75"/>
      <c r="AZ569" s="75"/>
      <c r="BA569" s="75"/>
      <c r="BB569" s="75"/>
      <c r="BC569" s="75"/>
      <c r="BD569" s="75"/>
      <c r="BE569" s="75"/>
      <c r="BF569" s="75"/>
      <c r="BG569" s="75"/>
      <c r="BH569" s="75"/>
      <c r="BI569" s="75"/>
      <c r="BJ569" s="75"/>
      <c r="BK569" s="75"/>
      <c r="BL569" s="75"/>
      <c r="BM569" s="75"/>
      <c r="BN569" s="75"/>
    </row>
    <row r="570" customFormat="false" ht="14.5" hidden="false" customHeight="false" outlineLevel="0" collapsed="false">
      <c r="A570" s="26" t="n">
        <v>165.720000000022</v>
      </c>
      <c r="B570" s="26" t="n">
        <v>10.3578353364232</v>
      </c>
      <c r="C570" s="26" t="n">
        <v>1.20930587027533</v>
      </c>
      <c r="E570" s="75" t="n">
        <v>154314.949</v>
      </c>
      <c r="F570" s="75" t="n">
        <v>-117137.024</v>
      </c>
      <c r="G570" s="75" t="n">
        <v>560567.676</v>
      </c>
      <c r="H570" s="75" t="n">
        <v>4590993.19</v>
      </c>
      <c r="I570" s="75" t="n">
        <v>4213637.77</v>
      </c>
      <c r="J570" s="75" t="n">
        <v>-40783.7251</v>
      </c>
      <c r="K570" s="75"/>
      <c r="L570" s="75" t="n">
        <v>101493.214</v>
      </c>
      <c r="M570" s="75" t="n">
        <v>12603.8877</v>
      </c>
      <c r="N570" s="75" t="n">
        <v>241130.41</v>
      </c>
      <c r="O570" s="75" t="n">
        <v>-62006.2872</v>
      </c>
      <c r="P570" s="75" t="n">
        <v>1433474.94</v>
      </c>
      <c r="Q570" s="75" t="n">
        <v>-20314.2106</v>
      </c>
      <c r="R570" s="75"/>
      <c r="S570" s="75" t="n">
        <v>33785.1449</v>
      </c>
      <c r="T570" s="75" t="n">
        <v>2009.65338</v>
      </c>
      <c r="U570" s="75" t="n">
        <v>55056.9034</v>
      </c>
      <c r="V570" s="75" t="n">
        <v>7942.91135</v>
      </c>
      <c r="W570" s="75" t="n">
        <v>197008.74</v>
      </c>
      <c r="X570" s="75" t="n">
        <v>-5233.73825</v>
      </c>
      <c r="Y570" s="75"/>
      <c r="Z570" s="75"/>
      <c r="AA570" s="75"/>
      <c r="AB570" s="75"/>
      <c r="AC570" s="75"/>
      <c r="AD570" s="75"/>
      <c r="AE570" s="75"/>
      <c r="AF570" s="75"/>
      <c r="AG570" s="75"/>
      <c r="AH570" s="75"/>
      <c r="AI570" s="75"/>
      <c r="AJ570" s="75"/>
      <c r="AK570" s="75"/>
      <c r="AL570" s="75"/>
      <c r="AM570" s="75"/>
      <c r="AN570" s="75"/>
      <c r="AO570" s="75"/>
      <c r="AP570" s="75"/>
      <c r="AQ570" s="75"/>
      <c r="AR570" s="75"/>
      <c r="AS570" s="75"/>
      <c r="AT570" s="75"/>
      <c r="AU570" s="75"/>
      <c r="AV570" s="75"/>
      <c r="AW570" s="75"/>
      <c r="AX570" s="75"/>
      <c r="AY570" s="75"/>
      <c r="AZ570" s="75"/>
      <c r="BA570" s="75"/>
      <c r="BB570" s="75"/>
      <c r="BC570" s="75"/>
      <c r="BD570" s="75"/>
      <c r="BE570" s="75"/>
      <c r="BF570" s="75"/>
      <c r="BG570" s="75"/>
      <c r="BH570" s="75"/>
      <c r="BI570" s="75"/>
      <c r="BJ570" s="75"/>
      <c r="BK570" s="75"/>
      <c r="BL570" s="75"/>
      <c r="BM570" s="75"/>
      <c r="BN570" s="75"/>
    </row>
    <row r="571" customFormat="false" ht="14.5" hidden="false" customHeight="false" outlineLevel="0" collapsed="false">
      <c r="A571" s="26" t="n">
        <v>165.920000000022</v>
      </c>
      <c r="B571" s="26" t="n">
        <v>10.3996179016613</v>
      </c>
      <c r="C571" s="26" t="n">
        <v>1.21204244275559</v>
      </c>
      <c r="E571" s="75" t="n">
        <v>171004.706</v>
      </c>
      <c r="F571" s="75" t="n">
        <v>-98284.1828</v>
      </c>
      <c r="G571" s="75" t="n">
        <v>539701.705</v>
      </c>
      <c r="H571" s="75" t="n">
        <v>4279740.15</v>
      </c>
      <c r="I571" s="75" t="n">
        <v>4520767.38</v>
      </c>
      <c r="J571" s="75" t="n">
        <v>-31905.9934</v>
      </c>
      <c r="K571" s="75"/>
      <c r="L571" s="75" t="n">
        <v>105087.656</v>
      </c>
      <c r="M571" s="75" t="n">
        <v>15743.7769</v>
      </c>
      <c r="N571" s="75" t="n">
        <v>237544.8</v>
      </c>
      <c r="O571" s="75" t="n">
        <v>-143176.909</v>
      </c>
      <c r="P571" s="75" t="n">
        <v>1443721.5</v>
      </c>
      <c r="Q571" s="75" t="n">
        <v>-19630.9254</v>
      </c>
      <c r="R571" s="75"/>
      <c r="S571" s="75" t="n">
        <v>32054.4787</v>
      </c>
      <c r="T571" s="75" t="n">
        <v>4867.58307</v>
      </c>
      <c r="U571" s="75" t="n">
        <v>54660.3638</v>
      </c>
      <c r="V571" s="75" t="n">
        <v>-8779.69415</v>
      </c>
      <c r="W571" s="75" t="n">
        <v>178706.091</v>
      </c>
      <c r="X571" s="75" t="n">
        <v>-5766.03175</v>
      </c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</row>
    <row r="572" customFormat="false" ht="14.5" hidden="false" customHeight="false" outlineLevel="0" collapsed="false">
      <c r="A572" s="26" t="n">
        <v>166.120000000022</v>
      </c>
      <c r="B572" s="26" t="n">
        <v>10.4308170769866</v>
      </c>
      <c r="C572" s="26" t="n">
        <v>1.21532789734443</v>
      </c>
      <c r="E572" s="75" t="n">
        <v>192298.281</v>
      </c>
      <c r="F572" s="75" t="n">
        <v>-76336.346</v>
      </c>
      <c r="G572" s="75" t="n">
        <v>517540.061</v>
      </c>
      <c r="H572" s="75" t="n">
        <v>3925132.81</v>
      </c>
      <c r="I572" s="75" t="n">
        <v>4927611.55</v>
      </c>
      <c r="J572" s="75" t="n">
        <v>-29165.5614</v>
      </c>
      <c r="K572" s="75"/>
      <c r="L572" s="75" t="n">
        <v>104562.028</v>
      </c>
      <c r="M572" s="75" t="n">
        <v>21247.4601</v>
      </c>
      <c r="N572" s="75" t="n">
        <v>233059.086</v>
      </c>
      <c r="O572" s="75" t="n">
        <v>-165565.905</v>
      </c>
      <c r="P572" s="75" t="n">
        <v>1496340.25</v>
      </c>
      <c r="Q572" s="75" t="n">
        <v>-17506.2808</v>
      </c>
      <c r="R572" s="75"/>
      <c r="S572" s="75" t="n">
        <v>35706.28</v>
      </c>
      <c r="T572" s="75" t="n">
        <v>4011.54535</v>
      </c>
      <c r="U572" s="75" t="n">
        <v>54153.7056</v>
      </c>
      <c r="V572" s="75" t="n">
        <v>-4869.73603</v>
      </c>
      <c r="W572" s="75" t="n">
        <v>187701.128</v>
      </c>
      <c r="X572" s="75" t="n">
        <v>-5707.56251</v>
      </c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5"/>
      <c r="AQ572" s="75"/>
      <c r="AR572" s="75"/>
      <c r="AS572" s="75"/>
      <c r="AT572" s="75"/>
      <c r="AU572" s="75"/>
      <c r="AV572" s="75"/>
      <c r="AW572" s="75"/>
      <c r="AX572" s="75"/>
      <c r="AY572" s="75"/>
      <c r="AZ572" s="75"/>
      <c r="BA572" s="75"/>
      <c r="BB572" s="75"/>
      <c r="BC572" s="75"/>
      <c r="BD572" s="75"/>
      <c r="BE572" s="75"/>
      <c r="BF572" s="75"/>
      <c r="BG572" s="75"/>
      <c r="BH572" s="75"/>
      <c r="BI572" s="75"/>
      <c r="BJ572" s="75"/>
      <c r="BK572" s="75"/>
      <c r="BL572" s="75"/>
      <c r="BM572" s="75"/>
      <c r="BN572" s="75"/>
    </row>
    <row r="573" customFormat="false" ht="14.5" hidden="false" customHeight="false" outlineLevel="0" collapsed="false">
      <c r="A573" s="26" t="n">
        <v>166.320000000022</v>
      </c>
      <c r="B573" s="26" t="n">
        <v>10.4755739616321</v>
      </c>
      <c r="C573" s="26" t="n">
        <v>1.21920896447962</v>
      </c>
      <c r="E573" s="75" t="n">
        <v>212856.398</v>
      </c>
      <c r="F573" s="75" t="n">
        <v>-75116.2297</v>
      </c>
      <c r="G573" s="75" t="n">
        <v>494998.987</v>
      </c>
      <c r="H573" s="75" t="n">
        <v>4008428.25</v>
      </c>
      <c r="I573" s="75" t="n">
        <v>5458813.87</v>
      </c>
      <c r="J573" s="75" t="n">
        <v>-34563.7718</v>
      </c>
      <c r="K573" s="75"/>
      <c r="L573" s="75" t="n">
        <v>112298.364</v>
      </c>
      <c r="M573" s="75" t="n">
        <v>25614.6749</v>
      </c>
      <c r="N573" s="75" t="n">
        <v>228086.349</v>
      </c>
      <c r="O573" s="75" t="n">
        <v>-195170.079</v>
      </c>
      <c r="P573" s="75" t="n">
        <v>1661209.97</v>
      </c>
      <c r="Q573" s="75" t="n">
        <v>-21515.7317</v>
      </c>
      <c r="R573" s="75"/>
      <c r="S573" s="75" t="n">
        <v>37771.0275</v>
      </c>
      <c r="T573" s="75" t="n">
        <v>4762.70824</v>
      </c>
      <c r="U573" s="75" t="n">
        <v>53437.6775</v>
      </c>
      <c r="V573" s="75" t="n">
        <v>-7681.87276</v>
      </c>
      <c r="W573" s="75" t="n">
        <v>201211.573</v>
      </c>
      <c r="X573" s="75" t="n">
        <v>-5640.41103</v>
      </c>
      <c r="Y573" s="75"/>
      <c r="Z573" s="75"/>
      <c r="AA573" s="75"/>
      <c r="AB573" s="75"/>
      <c r="AC573" s="75"/>
      <c r="AD573" s="75"/>
      <c r="AE573" s="75"/>
      <c r="AF573" s="75"/>
      <c r="AG573" s="75"/>
      <c r="AH573" s="75"/>
      <c r="AI573" s="75"/>
      <c r="AJ573" s="75"/>
      <c r="AK573" s="75"/>
      <c r="AL573" s="75"/>
      <c r="AM573" s="75"/>
      <c r="AN573" s="75"/>
      <c r="AO573" s="75"/>
      <c r="AP573" s="75"/>
      <c r="AQ573" s="75"/>
      <c r="AR573" s="75"/>
      <c r="AS573" s="75"/>
      <c r="AT573" s="75"/>
      <c r="AU573" s="75"/>
      <c r="AV573" s="75"/>
      <c r="AW573" s="75"/>
      <c r="AX573" s="75"/>
      <c r="AY573" s="75"/>
      <c r="AZ573" s="75"/>
      <c r="BA573" s="75"/>
      <c r="BB573" s="75"/>
      <c r="BC573" s="75"/>
      <c r="BD573" s="75"/>
      <c r="BE573" s="75"/>
      <c r="BF573" s="75"/>
      <c r="BG573" s="75"/>
      <c r="BH573" s="75"/>
      <c r="BI573" s="75"/>
      <c r="BJ573" s="75"/>
      <c r="BK573" s="75"/>
      <c r="BL573" s="75"/>
      <c r="BM573" s="75"/>
      <c r="BN573" s="75"/>
    </row>
    <row r="574" customFormat="false" ht="14.5" hidden="false" customHeight="false" outlineLevel="0" collapsed="false">
      <c r="A574" s="26" t="n">
        <v>166.520000000022</v>
      </c>
      <c r="B574" s="26" t="n">
        <v>10.5090537954609</v>
      </c>
      <c r="C574" s="26" t="n">
        <v>1.22271712776343</v>
      </c>
      <c r="E574" s="75" t="n">
        <v>222598.059</v>
      </c>
      <c r="F574" s="75" t="n">
        <v>-64907.5752</v>
      </c>
      <c r="G574" s="75" t="n">
        <v>463479.648</v>
      </c>
      <c r="H574" s="75" t="n">
        <v>3890826.82</v>
      </c>
      <c r="I574" s="75" t="n">
        <v>5821791.22</v>
      </c>
      <c r="J574" s="75" t="n">
        <v>-44693.1408</v>
      </c>
      <c r="K574" s="75"/>
      <c r="L574" s="75" t="n">
        <v>114814.863</v>
      </c>
      <c r="M574" s="75" t="n">
        <v>31663.3597</v>
      </c>
      <c r="N574" s="75" t="n">
        <v>220271.334</v>
      </c>
      <c r="O574" s="75" t="n">
        <v>-241624.222</v>
      </c>
      <c r="P574" s="75" t="n">
        <v>1823069.73</v>
      </c>
      <c r="Q574" s="75" t="n">
        <v>-30431.9626</v>
      </c>
      <c r="R574" s="75"/>
      <c r="S574" s="75" t="n">
        <v>45095.1441</v>
      </c>
      <c r="T574" s="75" t="n">
        <v>4832.48707</v>
      </c>
      <c r="U574" s="75" t="n">
        <v>51982.4758</v>
      </c>
      <c r="V574" s="75" t="n">
        <v>-6486.98824</v>
      </c>
      <c r="W574" s="75" t="n">
        <v>244611.499</v>
      </c>
      <c r="X574" s="75" t="n">
        <v>-8952.45359</v>
      </c>
      <c r="Y574" s="75"/>
      <c r="Z574" s="75"/>
      <c r="AA574" s="75"/>
      <c r="AB574" s="75"/>
      <c r="AC574" s="75"/>
      <c r="AD574" s="75"/>
      <c r="AE574" s="75"/>
      <c r="AF574" s="75"/>
      <c r="AG574" s="75"/>
      <c r="AH574" s="75"/>
      <c r="AI574" s="75"/>
      <c r="AJ574" s="75"/>
      <c r="AK574" s="75"/>
      <c r="AL574" s="75"/>
      <c r="AM574" s="75"/>
      <c r="AN574" s="75"/>
      <c r="AO574" s="75"/>
      <c r="AP574" s="75"/>
      <c r="AQ574" s="75"/>
      <c r="AR574" s="75"/>
      <c r="AS574" s="75"/>
      <c r="AT574" s="75"/>
      <c r="AU574" s="75"/>
      <c r="AV574" s="75"/>
      <c r="AW574" s="75"/>
      <c r="AX574" s="75"/>
      <c r="AY574" s="75"/>
      <c r="AZ574" s="75"/>
      <c r="BA574" s="75"/>
      <c r="BB574" s="75"/>
      <c r="BC574" s="75"/>
      <c r="BD574" s="75"/>
      <c r="BE574" s="75"/>
      <c r="BF574" s="75"/>
      <c r="BG574" s="75"/>
      <c r="BH574" s="75"/>
      <c r="BI574" s="75"/>
      <c r="BJ574" s="75"/>
      <c r="BK574" s="75"/>
      <c r="BL574" s="75"/>
      <c r="BM574" s="75"/>
      <c r="BN574" s="75"/>
    </row>
    <row r="575" customFormat="false" ht="14.5" hidden="false" customHeight="false" outlineLevel="0" collapsed="false">
      <c r="A575" s="26" t="n">
        <v>166.720000000022</v>
      </c>
      <c r="B575" s="26" t="n">
        <v>10.5253300940261</v>
      </c>
      <c r="C575" s="26" t="n">
        <v>1.2264508072354</v>
      </c>
      <c r="E575" s="75" t="n">
        <v>223409.271</v>
      </c>
      <c r="F575" s="75" t="n">
        <v>-60361.6705</v>
      </c>
      <c r="G575" s="75" t="n">
        <v>429984.541</v>
      </c>
      <c r="H575" s="75" t="n">
        <v>3679947.11</v>
      </c>
      <c r="I575" s="75" t="n">
        <v>5817188.73</v>
      </c>
      <c r="J575" s="75" t="n">
        <v>-43519.5095</v>
      </c>
      <c r="K575" s="75"/>
      <c r="L575" s="75" t="n">
        <v>107837.143</v>
      </c>
      <c r="M575" s="75" t="n">
        <v>34442.4067</v>
      </c>
      <c r="N575" s="75" t="n">
        <v>213911.412</v>
      </c>
      <c r="O575" s="75" t="n">
        <v>-292786.244</v>
      </c>
      <c r="P575" s="75" t="n">
        <v>1735377.23</v>
      </c>
      <c r="Q575" s="75" t="n">
        <v>-26356.8337</v>
      </c>
      <c r="R575" s="75"/>
      <c r="S575" s="75" t="n">
        <v>45661.1809</v>
      </c>
      <c r="T575" s="75" t="n">
        <v>5648.83512</v>
      </c>
      <c r="U575" s="75" t="n">
        <v>51122.0153</v>
      </c>
      <c r="V575" s="75" t="n">
        <v>-7578.34503</v>
      </c>
      <c r="W575" s="75" t="n">
        <v>265617.76</v>
      </c>
      <c r="X575" s="75" t="n">
        <v>-8031.85018</v>
      </c>
      <c r="Y575" s="75"/>
      <c r="Z575" s="75"/>
      <c r="AA575" s="75"/>
      <c r="AB575" s="75"/>
      <c r="AC575" s="75"/>
      <c r="AD575" s="75"/>
      <c r="AE575" s="75"/>
      <c r="AF575" s="75"/>
      <c r="AG575" s="75"/>
      <c r="AH575" s="75"/>
      <c r="AI575" s="75"/>
      <c r="AJ575" s="75"/>
      <c r="AK575" s="75"/>
      <c r="AL575" s="75"/>
      <c r="AM575" s="75"/>
      <c r="AN575" s="75"/>
      <c r="AO575" s="75"/>
      <c r="AP575" s="75"/>
      <c r="AQ575" s="75"/>
      <c r="AR575" s="75"/>
      <c r="AS575" s="75"/>
      <c r="AT575" s="75"/>
      <c r="AU575" s="75"/>
      <c r="AV575" s="75"/>
      <c r="AW575" s="75"/>
      <c r="AX575" s="75"/>
      <c r="AY575" s="75"/>
      <c r="AZ575" s="75"/>
      <c r="BA575" s="75"/>
      <c r="BB575" s="75"/>
      <c r="BC575" s="75"/>
      <c r="BD575" s="75"/>
      <c r="BE575" s="75"/>
      <c r="BF575" s="75"/>
      <c r="BG575" s="75"/>
      <c r="BH575" s="75"/>
      <c r="BI575" s="75"/>
      <c r="BJ575" s="75"/>
      <c r="BK575" s="75"/>
      <c r="BL575" s="75"/>
      <c r="BM575" s="75"/>
      <c r="BN575" s="75"/>
    </row>
    <row r="576" customFormat="false" ht="14.5" hidden="false" customHeight="false" outlineLevel="0" collapsed="false">
      <c r="A576" s="26" t="n">
        <v>166.920000000022</v>
      </c>
      <c r="B576" s="26" t="n">
        <v>10.5587184455936</v>
      </c>
      <c r="C576" s="26" t="n">
        <v>1.22701475240441</v>
      </c>
      <c r="E576" s="75" t="n">
        <v>219623.536</v>
      </c>
      <c r="F576" s="75" t="n">
        <v>-56515.5117</v>
      </c>
      <c r="G576" s="75" t="n">
        <v>401611.116</v>
      </c>
      <c r="H576" s="75" t="n">
        <v>3523621.73</v>
      </c>
      <c r="I576" s="75" t="n">
        <v>5628047.74</v>
      </c>
      <c r="J576" s="75" t="n">
        <v>-37048.1348</v>
      </c>
      <c r="K576" s="75"/>
      <c r="L576" s="75" t="n">
        <v>100376.214</v>
      </c>
      <c r="M576" s="75" t="n">
        <v>33334.5794</v>
      </c>
      <c r="N576" s="75" t="n">
        <v>209445.109</v>
      </c>
      <c r="O576" s="75" t="n">
        <v>-257235.747</v>
      </c>
      <c r="P576" s="75" t="n">
        <v>1629088.48</v>
      </c>
      <c r="Q576" s="75" t="n">
        <v>-19616.7555</v>
      </c>
      <c r="R576" s="75"/>
      <c r="S576" s="75" t="n">
        <v>44750.3985</v>
      </c>
      <c r="T576" s="75" t="n">
        <v>3778.98247</v>
      </c>
      <c r="U576" s="75" t="n">
        <v>50421.8536</v>
      </c>
      <c r="V576" s="75" t="n">
        <v>3459.99806</v>
      </c>
      <c r="W576" s="75" t="n">
        <v>266673.626</v>
      </c>
      <c r="X576" s="75" t="n">
        <v>-4051.89666</v>
      </c>
      <c r="Y576" s="75"/>
      <c r="Z576" s="75"/>
      <c r="AA576" s="75"/>
      <c r="AB576" s="75"/>
      <c r="AC576" s="75"/>
      <c r="AD576" s="75"/>
      <c r="AE576" s="75"/>
      <c r="AF576" s="75"/>
      <c r="AG576" s="75"/>
      <c r="AH576" s="75"/>
      <c r="AI576" s="75"/>
      <c r="AJ576" s="75"/>
      <c r="AK576" s="75"/>
      <c r="AL576" s="75"/>
      <c r="AM576" s="75"/>
      <c r="AN576" s="75"/>
      <c r="AO576" s="75"/>
      <c r="AP576" s="75"/>
      <c r="AQ576" s="75"/>
      <c r="AR576" s="75"/>
      <c r="AS576" s="75"/>
      <c r="AT576" s="75"/>
      <c r="AU576" s="75"/>
      <c r="AV576" s="75"/>
      <c r="AW576" s="75"/>
      <c r="AX576" s="75"/>
      <c r="AY576" s="75"/>
      <c r="AZ576" s="75"/>
      <c r="BA576" s="75"/>
      <c r="BB576" s="75"/>
      <c r="BC576" s="75"/>
      <c r="BD576" s="75"/>
      <c r="BE576" s="75"/>
      <c r="BF576" s="75"/>
      <c r="BG576" s="75"/>
      <c r="BH576" s="75"/>
      <c r="BI576" s="75"/>
      <c r="BJ576" s="75"/>
      <c r="BK576" s="75"/>
      <c r="BL576" s="75"/>
      <c r="BM576" s="75"/>
      <c r="BN576" s="75"/>
    </row>
    <row r="577" customFormat="false" ht="14.5" hidden="false" customHeight="false" outlineLevel="0" collapsed="false">
      <c r="A577" s="26" t="n">
        <v>167.120000000023</v>
      </c>
      <c r="B577" s="26" t="n">
        <v>10.6080572737268</v>
      </c>
      <c r="C577" s="26" t="n">
        <v>1.22357922870987</v>
      </c>
      <c r="E577" s="75" t="n">
        <v>197945.067</v>
      </c>
      <c r="F577" s="75" t="n">
        <v>-51930.3993</v>
      </c>
      <c r="G577" s="75" t="n">
        <v>371220.341</v>
      </c>
      <c r="H577" s="75" t="n">
        <v>3642638.49</v>
      </c>
      <c r="I577" s="75" t="n">
        <v>5242440.36</v>
      </c>
      <c r="J577" s="75" t="n">
        <v>-27673.9563</v>
      </c>
      <c r="K577" s="75"/>
      <c r="L577" s="75" t="n">
        <v>103770.336</v>
      </c>
      <c r="M577" s="75" t="n">
        <v>26562.2102</v>
      </c>
      <c r="N577" s="75" t="n">
        <v>202342.549</v>
      </c>
      <c r="O577" s="75" t="n">
        <v>-174930.858</v>
      </c>
      <c r="P577" s="75" t="n">
        <v>1800022.35</v>
      </c>
      <c r="Q577" s="75" t="n">
        <v>-18319.4883</v>
      </c>
      <c r="R577" s="75"/>
      <c r="S577" s="75" t="n">
        <v>49198.4998</v>
      </c>
      <c r="T577" s="75" t="n">
        <v>2890.101</v>
      </c>
      <c r="U577" s="75" t="n">
        <v>49210.1094</v>
      </c>
      <c r="V577" s="75" t="n">
        <v>2970.5097</v>
      </c>
      <c r="W577" s="75" t="n">
        <v>278977.785</v>
      </c>
      <c r="X577" s="75" t="n">
        <v>-5637.37614</v>
      </c>
      <c r="Y577" s="75"/>
      <c r="Z577" s="75"/>
      <c r="AA577" s="75"/>
      <c r="AB577" s="75"/>
      <c r="AC577" s="75"/>
      <c r="AD577" s="75"/>
      <c r="AE577" s="75"/>
      <c r="AF577" s="75"/>
      <c r="AG577" s="75"/>
      <c r="AH577" s="75"/>
      <c r="AI577" s="75"/>
      <c r="AJ577" s="75"/>
      <c r="AK577" s="75"/>
      <c r="AL577" s="75"/>
      <c r="AM577" s="75"/>
      <c r="AN577" s="75"/>
      <c r="AO577" s="75"/>
      <c r="AP577" s="75"/>
      <c r="AQ577" s="75"/>
      <c r="AR577" s="75"/>
      <c r="AS577" s="75"/>
      <c r="AT577" s="75"/>
      <c r="AU577" s="75"/>
      <c r="AV577" s="75"/>
      <c r="AW577" s="75"/>
      <c r="AX577" s="75"/>
      <c r="AY577" s="75"/>
      <c r="AZ577" s="75"/>
      <c r="BA577" s="75"/>
      <c r="BB577" s="75"/>
      <c r="BC577" s="75"/>
      <c r="BD577" s="75"/>
      <c r="BE577" s="75"/>
      <c r="BF577" s="75"/>
      <c r="BG577" s="75"/>
      <c r="BH577" s="75"/>
      <c r="BI577" s="75"/>
      <c r="BJ577" s="75"/>
      <c r="BK577" s="75"/>
      <c r="BL577" s="75"/>
      <c r="BM577" s="75"/>
      <c r="BN577" s="75"/>
    </row>
    <row r="578" customFormat="false" ht="14.5" hidden="false" customHeight="false" outlineLevel="0" collapsed="false">
      <c r="A578" s="26" t="n">
        <v>167.320000000023</v>
      </c>
      <c r="B578" s="26" t="n">
        <v>10.6473692449523</v>
      </c>
      <c r="C578" s="26" t="n">
        <v>1.21944533248843</v>
      </c>
      <c r="E578" s="75" t="n">
        <v>193580.939</v>
      </c>
      <c r="F578" s="75" t="n">
        <v>-79966.4312</v>
      </c>
      <c r="G578" s="75" t="n">
        <v>344400.472</v>
      </c>
      <c r="H578" s="75" t="n">
        <v>4409549.73</v>
      </c>
      <c r="I578" s="75" t="n">
        <v>5271948.06</v>
      </c>
      <c r="J578" s="75" t="n">
        <v>-29916.2265</v>
      </c>
      <c r="K578" s="75"/>
      <c r="L578" s="75" t="n">
        <v>116159.299</v>
      </c>
      <c r="M578" s="75" t="n">
        <v>20786.406</v>
      </c>
      <c r="N578" s="75" t="n">
        <v>197470.879</v>
      </c>
      <c r="O578" s="75" t="n">
        <v>-110169.886</v>
      </c>
      <c r="P578" s="75" t="n">
        <v>1863459.59</v>
      </c>
      <c r="Q578" s="75" t="n">
        <v>-22469.7688</v>
      </c>
      <c r="R578" s="75"/>
      <c r="S578" s="75" t="n">
        <v>47228.2368</v>
      </c>
      <c r="T578" s="75" t="n">
        <v>1871.21819</v>
      </c>
      <c r="U578" s="75" t="n">
        <v>48635.6294</v>
      </c>
      <c r="V578" s="75" t="n">
        <v>8797.16608</v>
      </c>
      <c r="W578" s="75" t="n">
        <v>271014.868</v>
      </c>
      <c r="X578" s="75" t="n">
        <v>-6225.79627</v>
      </c>
      <c r="Y578" s="75"/>
      <c r="Z578" s="75"/>
      <c r="AA578" s="75"/>
      <c r="AB578" s="75"/>
      <c r="AC578" s="75"/>
      <c r="AD578" s="75"/>
      <c r="AE578" s="75"/>
      <c r="AF578" s="75"/>
      <c r="AG578" s="75"/>
      <c r="AH578" s="75"/>
      <c r="AI578" s="75"/>
      <c r="AJ578" s="75"/>
      <c r="AK578" s="75"/>
      <c r="AL578" s="75"/>
      <c r="AM578" s="75"/>
      <c r="AN578" s="75"/>
      <c r="AO578" s="75"/>
      <c r="AP578" s="75"/>
      <c r="AQ578" s="75"/>
      <c r="AR578" s="75"/>
      <c r="AS578" s="75"/>
      <c r="AT578" s="75"/>
      <c r="AU578" s="75"/>
      <c r="AV578" s="75"/>
      <c r="AW578" s="75"/>
      <c r="AX578" s="75"/>
      <c r="AY578" s="75"/>
      <c r="AZ578" s="75"/>
      <c r="BA578" s="75"/>
      <c r="BB578" s="75"/>
      <c r="BC578" s="75"/>
      <c r="BD578" s="75"/>
      <c r="BE578" s="75"/>
      <c r="BF578" s="75"/>
      <c r="BG578" s="75"/>
      <c r="BH578" s="75"/>
      <c r="BI578" s="75"/>
      <c r="BJ578" s="75"/>
      <c r="BK578" s="75"/>
      <c r="BL578" s="75"/>
      <c r="BM578" s="75"/>
      <c r="BN578" s="75"/>
    </row>
    <row r="579" customFormat="false" ht="14.5" hidden="false" customHeight="false" outlineLevel="0" collapsed="false">
      <c r="A579" s="26" t="n">
        <v>167.520000000023</v>
      </c>
      <c r="B579" s="26" t="n">
        <v>10.7302940950923</v>
      </c>
      <c r="C579" s="26" t="n">
        <v>1.21615309407929</v>
      </c>
      <c r="E579" s="75" t="n">
        <v>186383.365</v>
      </c>
      <c r="F579" s="75" t="n">
        <v>-111544.464</v>
      </c>
      <c r="G579" s="75" t="n">
        <v>323544.047</v>
      </c>
      <c r="H579" s="75" t="n">
        <v>5157004.74</v>
      </c>
      <c r="I579" s="75" t="n">
        <v>5277960.25</v>
      </c>
      <c r="J579" s="75" t="n">
        <v>-33114.3475</v>
      </c>
      <c r="K579" s="75"/>
      <c r="L579" s="75" t="n">
        <v>127205.742</v>
      </c>
      <c r="M579" s="75" t="n">
        <v>15609.4044</v>
      </c>
      <c r="N579" s="75" t="n">
        <v>193084.34</v>
      </c>
      <c r="O579" s="75" t="n">
        <v>-63402.9882</v>
      </c>
      <c r="P579" s="75" t="n">
        <v>1918610.47</v>
      </c>
      <c r="Q579" s="75" t="n">
        <v>-23007.3111</v>
      </c>
      <c r="R579" s="75"/>
      <c r="S579" s="75" t="n">
        <v>45952.8665</v>
      </c>
      <c r="T579" s="75" t="n">
        <v>1448.7591</v>
      </c>
      <c r="U579" s="75" t="n">
        <v>47740.9322</v>
      </c>
      <c r="V579" s="75" t="n">
        <v>7685.97802</v>
      </c>
      <c r="W579" s="75" t="n">
        <v>250709.687</v>
      </c>
      <c r="X579" s="75" t="n">
        <v>-5890.54305</v>
      </c>
      <c r="Y579" s="75"/>
      <c r="Z579" s="75"/>
      <c r="AA579" s="75"/>
      <c r="AB579" s="75"/>
      <c r="AC579" s="75"/>
      <c r="AD579" s="75"/>
      <c r="AE579" s="75"/>
      <c r="AF579" s="75"/>
      <c r="AG579" s="75"/>
      <c r="AH579" s="75"/>
      <c r="AI579" s="75"/>
      <c r="AJ579" s="75"/>
      <c r="AK579" s="75"/>
      <c r="AL579" s="75"/>
      <c r="AM579" s="75"/>
      <c r="AN579" s="75"/>
      <c r="AO579" s="75"/>
      <c r="AP579" s="75"/>
      <c r="AQ579" s="75"/>
      <c r="AR579" s="75"/>
      <c r="AS579" s="75"/>
      <c r="AT579" s="75"/>
      <c r="AU579" s="75"/>
      <c r="AV579" s="75"/>
      <c r="AW579" s="75"/>
      <c r="AX579" s="75"/>
      <c r="AY579" s="75"/>
      <c r="AZ579" s="75"/>
      <c r="BA579" s="75"/>
      <c r="BB579" s="75"/>
      <c r="BC579" s="75"/>
      <c r="BD579" s="75"/>
      <c r="BE579" s="75"/>
      <c r="BF579" s="75"/>
      <c r="BG579" s="75"/>
      <c r="BH579" s="75"/>
      <c r="BI579" s="75"/>
      <c r="BJ579" s="75"/>
      <c r="BK579" s="75"/>
      <c r="BL579" s="75"/>
      <c r="BM579" s="75"/>
      <c r="BN579" s="75"/>
    </row>
    <row r="580" customFormat="false" ht="14.5" hidden="false" customHeight="false" outlineLevel="0" collapsed="false">
      <c r="A580" s="26" t="n">
        <v>167.720000000023</v>
      </c>
      <c r="B580" s="26" t="n">
        <v>10.7897056167569</v>
      </c>
      <c r="C580" s="26" t="n">
        <v>1.2118896692891</v>
      </c>
      <c r="E580" s="75" t="n">
        <v>154738.53</v>
      </c>
      <c r="F580" s="75" t="n">
        <v>-120390.619</v>
      </c>
      <c r="G580" s="75" t="n">
        <v>309957.031</v>
      </c>
      <c r="H580" s="75" t="n">
        <v>5281873.08</v>
      </c>
      <c r="I580" s="75" t="n">
        <v>4780836.54</v>
      </c>
      <c r="J580" s="75" t="n">
        <v>-37227.5265</v>
      </c>
      <c r="K580" s="75"/>
      <c r="L580" s="75" t="n">
        <v>123868.338</v>
      </c>
      <c r="M580" s="75" t="n">
        <v>12516.9618</v>
      </c>
      <c r="N580" s="75" t="n">
        <v>191788.643</v>
      </c>
      <c r="O580" s="75" t="n">
        <v>-52037.6123</v>
      </c>
      <c r="P580" s="75" t="n">
        <v>1942425.7</v>
      </c>
      <c r="Q580" s="75" t="n">
        <v>-31963.1837</v>
      </c>
      <c r="R580" s="75"/>
      <c r="S580" s="75" t="n">
        <v>50014.7483</v>
      </c>
      <c r="T580" s="75" t="n">
        <v>1530.69634</v>
      </c>
      <c r="U580" s="75" t="n">
        <v>48230.501</v>
      </c>
      <c r="V580" s="75" t="n">
        <v>7796.43392</v>
      </c>
      <c r="W580" s="75" t="n">
        <v>275947.255</v>
      </c>
      <c r="X580" s="75" t="n">
        <v>-8807.89307</v>
      </c>
      <c r="Y580" s="75"/>
      <c r="Z580" s="75"/>
      <c r="AA580" s="75"/>
      <c r="AB580" s="75"/>
      <c r="AC580" s="75"/>
      <c r="AD580" s="75"/>
      <c r="AE580" s="75"/>
      <c r="AF580" s="75"/>
      <c r="AG580" s="75"/>
      <c r="AH580" s="75"/>
      <c r="AI580" s="75"/>
      <c r="AJ580" s="75"/>
      <c r="AK580" s="75"/>
      <c r="AL580" s="75"/>
      <c r="AM580" s="75"/>
      <c r="AN580" s="75"/>
      <c r="AO580" s="75"/>
      <c r="AP580" s="75"/>
      <c r="AQ580" s="75"/>
      <c r="AR580" s="75"/>
      <c r="AS580" s="75"/>
      <c r="AT580" s="75"/>
      <c r="AU580" s="75"/>
      <c r="AV580" s="75"/>
      <c r="AW580" s="75"/>
      <c r="AX580" s="75"/>
      <c r="AY580" s="75"/>
      <c r="AZ580" s="75"/>
      <c r="BA580" s="75"/>
      <c r="BB580" s="75"/>
      <c r="BC580" s="75"/>
      <c r="BD580" s="75"/>
      <c r="BE580" s="75"/>
      <c r="BF580" s="75"/>
      <c r="BG580" s="75"/>
      <c r="BH580" s="75"/>
      <c r="BI580" s="75"/>
      <c r="BJ580" s="75"/>
      <c r="BK580" s="75"/>
      <c r="BL580" s="75"/>
      <c r="BM580" s="75"/>
      <c r="BN580" s="75"/>
    </row>
    <row r="581" customFormat="false" ht="14.5" hidden="false" customHeight="false" outlineLevel="0" collapsed="false">
      <c r="A581" s="26" t="n">
        <v>167.920000000023</v>
      </c>
      <c r="B581" s="26" t="n">
        <v>10.8275552087032</v>
      </c>
      <c r="C581" s="26" t="n">
        <v>1.2081908714877</v>
      </c>
      <c r="E581" s="75" t="n">
        <v>113210.412</v>
      </c>
      <c r="F581" s="75" t="n">
        <v>-111964.813</v>
      </c>
      <c r="G581" s="75" t="n">
        <v>305062.68</v>
      </c>
      <c r="H581" s="75" t="n">
        <v>4802134.78</v>
      </c>
      <c r="I581" s="75" t="n">
        <v>3753301.03</v>
      </c>
      <c r="J581" s="75" t="n">
        <v>-35142.6005</v>
      </c>
      <c r="K581" s="75"/>
      <c r="L581" s="75" t="n">
        <v>106312.671</v>
      </c>
      <c r="M581" s="75" t="n">
        <v>5025.19247</v>
      </c>
      <c r="N581" s="75" t="n">
        <v>191805.866</v>
      </c>
      <c r="O581" s="75" t="n">
        <v>59162.3168</v>
      </c>
      <c r="P581" s="75" t="n">
        <v>1898477.41</v>
      </c>
      <c r="Q581" s="75" t="n">
        <v>-24090.7671</v>
      </c>
      <c r="R581" s="75"/>
      <c r="S581" s="75" t="n">
        <v>53802.7095</v>
      </c>
      <c r="T581" s="75" t="n">
        <v>-933.232178</v>
      </c>
      <c r="U581" s="75" t="n">
        <v>48107.2032</v>
      </c>
      <c r="V581" s="75" t="n">
        <v>21372.8087</v>
      </c>
      <c r="W581" s="75" t="n">
        <v>315718.091</v>
      </c>
      <c r="X581" s="75" t="n">
        <v>-8512.12593</v>
      </c>
      <c r="Y581" s="75"/>
      <c r="Z581" s="75"/>
      <c r="AA581" s="75"/>
      <c r="AB581" s="75"/>
      <c r="AC581" s="75"/>
      <c r="AD581" s="75"/>
      <c r="AE581" s="75"/>
      <c r="AF581" s="75"/>
      <c r="AG581" s="75"/>
      <c r="AH581" s="75"/>
      <c r="AI581" s="75"/>
      <c r="AJ581" s="75"/>
      <c r="AK581" s="75"/>
      <c r="AL581" s="75"/>
      <c r="AM581" s="75"/>
      <c r="AN581" s="75"/>
      <c r="AO581" s="75"/>
      <c r="AP581" s="75"/>
      <c r="AQ581" s="75"/>
      <c r="AR581" s="75"/>
      <c r="AS581" s="75"/>
      <c r="AT581" s="75"/>
      <c r="AU581" s="75"/>
      <c r="AV581" s="75"/>
      <c r="AW581" s="75"/>
      <c r="AX581" s="75"/>
      <c r="AY581" s="75"/>
      <c r="AZ581" s="75"/>
      <c r="BA581" s="75"/>
      <c r="BB581" s="75"/>
      <c r="BC581" s="75"/>
      <c r="BD581" s="75"/>
      <c r="BE581" s="75"/>
      <c r="BF581" s="75"/>
      <c r="BG581" s="75"/>
      <c r="BH581" s="75"/>
      <c r="BI581" s="75"/>
      <c r="BJ581" s="75"/>
      <c r="BK581" s="75"/>
      <c r="BL581" s="75"/>
      <c r="BM581" s="75"/>
      <c r="BN581" s="75"/>
    </row>
    <row r="582" customFormat="false" ht="14.5" hidden="false" customHeight="false" outlineLevel="0" collapsed="false">
      <c r="A582" s="26" t="n">
        <v>168.120000000023</v>
      </c>
      <c r="B582" s="26" t="n">
        <v>10.8637438914945</v>
      </c>
      <c r="C582" s="26" t="n">
        <v>1.20612753014629</v>
      </c>
      <c r="E582" s="75" t="n">
        <v>77410.8448</v>
      </c>
      <c r="F582" s="75" t="n">
        <v>-139234.203</v>
      </c>
      <c r="G582" s="75" t="n">
        <v>308211.062</v>
      </c>
      <c r="H582" s="75" t="n">
        <v>5181057.6</v>
      </c>
      <c r="I582" s="75" t="n">
        <v>2844253.87</v>
      </c>
      <c r="J582" s="75" t="n">
        <v>-39005.0121</v>
      </c>
      <c r="K582" s="75"/>
      <c r="L582" s="75" t="n">
        <v>97134.462</v>
      </c>
      <c r="M582" s="75" t="n">
        <v>-6246.76071</v>
      </c>
      <c r="N582" s="75" t="n">
        <v>195180.875</v>
      </c>
      <c r="O582" s="75" t="n">
        <v>195019.516</v>
      </c>
      <c r="P582" s="75" t="n">
        <v>1749998.21</v>
      </c>
      <c r="Q582" s="75" t="n">
        <v>-22589.5332</v>
      </c>
      <c r="R582" s="75"/>
      <c r="S582" s="75" t="n">
        <v>50967.775</v>
      </c>
      <c r="T582" s="75" t="n">
        <v>-3881.03904</v>
      </c>
      <c r="U582" s="75" t="n">
        <v>48822.7196</v>
      </c>
      <c r="V582" s="75" t="n">
        <v>36334.9971</v>
      </c>
      <c r="W582" s="75" t="n">
        <v>304944.822</v>
      </c>
      <c r="X582" s="75" t="n">
        <v>-6512.53474</v>
      </c>
      <c r="Y582" s="75"/>
      <c r="Z582" s="75"/>
      <c r="AA582" s="75"/>
      <c r="AB582" s="75"/>
      <c r="AC582" s="75"/>
      <c r="AD582" s="75"/>
      <c r="AE582" s="75"/>
      <c r="AF582" s="75"/>
      <c r="AG582" s="75"/>
      <c r="AH582" s="75"/>
      <c r="AI582" s="75"/>
      <c r="AJ582" s="75"/>
      <c r="AK582" s="75"/>
      <c r="AL582" s="75"/>
      <c r="AM582" s="75"/>
      <c r="AN582" s="75"/>
      <c r="AO582" s="75"/>
      <c r="AP582" s="75"/>
      <c r="AQ582" s="75"/>
      <c r="AR582" s="75"/>
      <c r="AS582" s="75"/>
      <c r="AT582" s="75"/>
      <c r="AU582" s="75"/>
      <c r="AV582" s="75"/>
      <c r="AW582" s="75"/>
      <c r="AX582" s="75"/>
      <c r="AY582" s="75"/>
      <c r="AZ582" s="75"/>
      <c r="BA582" s="75"/>
      <c r="BB582" s="75"/>
      <c r="BC582" s="75"/>
      <c r="BD582" s="75"/>
      <c r="BE582" s="75"/>
      <c r="BF582" s="75"/>
      <c r="BG582" s="75"/>
      <c r="BH582" s="75"/>
      <c r="BI582" s="75"/>
      <c r="BJ582" s="75"/>
      <c r="BK582" s="75"/>
      <c r="BL582" s="75"/>
      <c r="BM582" s="75"/>
      <c r="BN582" s="75"/>
    </row>
    <row r="583" customFormat="false" ht="14.5" hidden="false" customHeight="false" outlineLevel="0" collapsed="false">
      <c r="A583" s="26" t="n">
        <v>168.320000000023</v>
      </c>
      <c r="B583" s="26" t="n">
        <v>10.8956519111053</v>
      </c>
      <c r="C583" s="26" t="n">
        <v>1.20471239887683</v>
      </c>
      <c r="E583" s="75" t="n">
        <v>47450.6886</v>
      </c>
      <c r="F583" s="75" t="n">
        <v>-177020.199</v>
      </c>
      <c r="G583" s="75" t="n">
        <v>316957.423</v>
      </c>
      <c r="H583" s="75" t="n">
        <v>5944854.61</v>
      </c>
      <c r="I583" s="75" t="n">
        <v>2189669.88</v>
      </c>
      <c r="J583" s="75" t="n">
        <v>-43080.4666</v>
      </c>
      <c r="K583" s="75"/>
      <c r="L583" s="75" t="n">
        <v>99814.991</v>
      </c>
      <c r="M583" s="75" t="n">
        <v>-17976.3367</v>
      </c>
      <c r="N583" s="75" t="n">
        <v>197607.064</v>
      </c>
      <c r="O583" s="75" t="n">
        <v>315744.852</v>
      </c>
      <c r="P583" s="75" t="n">
        <v>1669296.58</v>
      </c>
      <c r="Q583" s="75" t="n">
        <v>-24921.0947</v>
      </c>
      <c r="R583" s="75"/>
      <c r="S583" s="75" t="n">
        <v>46660.5625</v>
      </c>
      <c r="T583" s="75" t="n">
        <v>-5632.03002</v>
      </c>
      <c r="U583" s="75" t="n">
        <v>48957.7825</v>
      </c>
      <c r="V583" s="75" t="n">
        <v>42818.4215</v>
      </c>
      <c r="W583" s="75" t="n">
        <v>277596.776</v>
      </c>
      <c r="X583" s="75" t="n">
        <v>-6936.50955</v>
      </c>
      <c r="Y583" s="75"/>
      <c r="Z583" s="75"/>
      <c r="AA583" s="75"/>
      <c r="AB583" s="75"/>
      <c r="AC583" s="75"/>
      <c r="AD583" s="75"/>
      <c r="AE583" s="75"/>
      <c r="AF583" s="75"/>
      <c r="AG583" s="75"/>
      <c r="AH583" s="75"/>
      <c r="AI583" s="75"/>
      <c r="AJ583" s="75"/>
      <c r="AK583" s="75"/>
      <c r="AL583" s="75"/>
      <c r="AM583" s="75"/>
      <c r="AN583" s="75"/>
      <c r="AO583" s="75"/>
      <c r="AP583" s="75"/>
      <c r="AQ583" s="75"/>
      <c r="AR583" s="75"/>
      <c r="AS583" s="75"/>
      <c r="AT583" s="75"/>
      <c r="AU583" s="75"/>
      <c r="AV583" s="75"/>
      <c r="AW583" s="75"/>
      <c r="AX583" s="75"/>
      <c r="AY583" s="75"/>
      <c r="AZ583" s="75"/>
      <c r="BA583" s="75"/>
      <c r="BB583" s="75"/>
      <c r="BC583" s="75"/>
      <c r="BD583" s="75"/>
      <c r="BE583" s="75"/>
      <c r="BF583" s="75"/>
      <c r="BG583" s="75"/>
      <c r="BH583" s="75"/>
      <c r="BI583" s="75"/>
      <c r="BJ583" s="75"/>
      <c r="BK583" s="75"/>
      <c r="BL583" s="75"/>
      <c r="BM583" s="75"/>
      <c r="BN583" s="75"/>
    </row>
    <row r="584" customFormat="false" ht="14.5" hidden="false" customHeight="false" outlineLevel="0" collapsed="false">
      <c r="A584" s="26" t="n">
        <v>168.520000000023</v>
      </c>
      <c r="B584" s="26" t="n">
        <v>10.9163043658167</v>
      </c>
      <c r="C584" s="26" t="n">
        <v>1.20437637631872</v>
      </c>
      <c r="E584" s="75" t="n">
        <v>21588.8509</v>
      </c>
      <c r="F584" s="75" t="n">
        <v>-202565.679</v>
      </c>
      <c r="G584" s="75" t="n">
        <v>324178.034</v>
      </c>
      <c r="H584" s="75" t="n">
        <v>6663657.78</v>
      </c>
      <c r="I584" s="75" t="n">
        <v>1773484.08</v>
      </c>
      <c r="J584" s="75" t="n">
        <v>-36417.0979</v>
      </c>
      <c r="K584" s="75"/>
      <c r="L584" s="75" t="n">
        <v>112019.158</v>
      </c>
      <c r="M584" s="75" t="n">
        <v>-28925.4968</v>
      </c>
      <c r="N584" s="75" t="n">
        <v>199145.336</v>
      </c>
      <c r="O584" s="75" t="n">
        <v>372777.045</v>
      </c>
      <c r="P584" s="75" t="n">
        <v>1643973.86</v>
      </c>
      <c r="Q584" s="75" t="n">
        <v>-27029.301</v>
      </c>
      <c r="R584" s="75"/>
      <c r="S584" s="75" t="n">
        <v>41344.0673</v>
      </c>
      <c r="T584" s="75" t="n">
        <v>-4711.12719</v>
      </c>
      <c r="U584" s="75" t="n">
        <v>49092.5307</v>
      </c>
      <c r="V584" s="75" t="n">
        <v>35815.0455</v>
      </c>
      <c r="W584" s="75" t="n">
        <v>252990.293</v>
      </c>
      <c r="X584" s="75" t="n">
        <v>-8966.47614</v>
      </c>
      <c r="Y584" s="75"/>
      <c r="Z584" s="75"/>
      <c r="AA584" s="75"/>
      <c r="AB584" s="75"/>
      <c r="AC584" s="75"/>
      <c r="AD584" s="75"/>
      <c r="AE584" s="75"/>
      <c r="AF584" s="75"/>
      <c r="AG584" s="75"/>
      <c r="AH584" s="75"/>
      <c r="AI584" s="75"/>
      <c r="AJ584" s="75"/>
      <c r="AK584" s="75"/>
      <c r="AL584" s="75"/>
      <c r="AM584" s="75"/>
      <c r="AN584" s="75"/>
      <c r="AO584" s="75"/>
      <c r="AP584" s="75"/>
      <c r="AQ584" s="75"/>
      <c r="AR584" s="75"/>
      <c r="AS584" s="75"/>
      <c r="AT584" s="75"/>
      <c r="AU584" s="75"/>
      <c r="AV584" s="75"/>
      <c r="AW584" s="75"/>
      <c r="AX584" s="75"/>
      <c r="AY584" s="75"/>
      <c r="AZ584" s="75"/>
      <c r="BA584" s="75"/>
      <c r="BB584" s="75"/>
      <c r="BC584" s="75"/>
      <c r="BD584" s="75"/>
      <c r="BE584" s="75"/>
      <c r="BF584" s="75"/>
      <c r="BG584" s="75"/>
      <c r="BH584" s="75"/>
      <c r="BI584" s="75"/>
      <c r="BJ584" s="75"/>
      <c r="BK584" s="75"/>
      <c r="BL584" s="75"/>
      <c r="BM584" s="75"/>
      <c r="BN584" s="75"/>
    </row>
    <row r="585" customFormat="false" ht="14.5" hidden="false" customHeight="false" outlineLevel="0" collapsed="false">
      <c r="A585" s="26" t="n">
        <v>168.720000000023</v>
      </c>
      <c r="B585" s="26" t="n">
        <v>10.9345198400395</v>
      </c>
      <c r="C585" s="26" t="n">
        <v>1.20548763942154</v>
      </c>
      <c r="E585" s="75" t="n">
        <v>4899.17464</v>
      </c>
      <c r="F585" s="75" t="n">
        <v>-239975.352</v>
      </c>
      <c r="G585" s="75" t="n">
        <v>349467.098</v>
      </c>
      <c r="H585" s="75" t="n">
        <v>7290341.07</v>
      </c>
      <c r="I585" s="75" t="n">
        <v>1471463.33</v>
      </c>
      <c r="J585" s="75" t="n">
        <v>-46515.8948</v>
      </c>
      <c r="K585" s="75"/>
      <c r="L585" s="75" t="n">
        <v>109553.315</v>
      </c>
      <c r="M585" s="75" t="n">
        <v>-33375.217</v>
      </c>
      <c r="N585" s="75" t="n">
        <v>206569.654</v>
      </c>
      <c r="O585" s="75" t="n">
        <v>407713.835</v>
      </c>
      <c r="P585" s="75" t="n">
        <v>1565143.7</v>
      </c>
      <c r="Q585" s="75" t="n">
        <v>-25746.9467</v>
      </c>
      <c r="R585" s="75"/>
      <c r="S585" s="75" t="n">
        <v>38697.086</v>
      </c>
      <c r="T585" s="75" t="n">
        <v>-4923.3175</v>
      </c>
      <c r="U585" s="75" t="n">
        <v>50657.0746</v>
      </c>
      <c r="V585" s="75" t="n">
        <v>34982.6353</v>
      </c>
      <c r="W585" s="75" t="n">
        <v>230892.078</v>
      </c>
      <c r="X585" s="75" t="n">
        <v>-8239.5026</v>
      </c>
      <c r="Y585" s="75"/>
      <c r="Z585" s="75"/>
      <c r="AA585" s="75"/>
      <c r="AB585" s="75"/>
      <c r="AC585" s="75"/>
      <c r="AD585" s="75"/>
      <c r="AE585" s="75"/>
      <c r="AF585" s="75"/>
      <c r="AG585" s="75"/>
      <c r="AH585" s="75"/>
      <c r="AI585" s="75"/>
      <c r="AJ585" s="75"/>
      <c r="AK585" s="75"/>
      <c r="AL585" s="75"/>
      <c r="AM585" s="75"/>
      <c r="AN585" s="75"/>
      <c r="AO585" s="75"/>
      <c r="AP585" s="75"/>
      <c r="AQ585" s="75"/>
      <c r="AR585" s="75"/>
      <c r="AS585" s="75"/>
      <c r="AT585" s="75"/>
      <c r="AU585" s="75"/>
      <c r="AV585" s="75"/>
      <c r="AW585" s="75"/>
      <c r="AX585" s="75"/>
      <c r="AY585" s="75"/>
      <c r="AZ585" s="75"/>
      <c r="BA585" s="75"/>
      <c r="BB585" s="75"/>
      <c r="BC585" s="75"/>
      <c r="BD585" s="75"/>
      <c r="BE585" s="75"/>
      <c r="BF585" s="75"/>
      <c r="BG585" s="75"/>
      <c r="BH585" s="75"/>
      <c r="BI585" s="75"/>
      <c r="BJ585" s="75"/>
      <c r="BK585" s="75"/>
      <c r="BL585" s="75"/>
      <c r="BM585" s="75"/>
      <c r="BN585" s="75"/>
    </row>
    <row r="586" customFormat="false" ht="14.5" hidden="false" customHeight="false" outlineLevel="0" collapsed="false">
      <c r="A586" s="26" t="n">
        <v>168.920000000023</v>
      </c>
      <c r="B586" s="26" t="n">
        <v>10.9749314127668</v>
      </c>
      <c r="C586" s="26" t="n">
        <v>1.20014873847242</v>
      </c>
      <c r="E586" s="75" t="n">
        <v>-20381.7791</v>
      </c>
      <c r="F586" s="75" t="n">
        <v>-242227.186</v>
      </c>
      <c r="G586" s="75" t="n">
        <v>373600.003</v>
      </c>
      <c r="H586" s="75" t="n">
        <v>7389559.23</v>
      </c>
      <c r="I586" s="75" t="n">
        <v>1028840.18</v>
      </c>
      <c r="J586" s="75" t="n">
        <v>-41981.7481</v>
      </c>
      <c r="K586" s="75"/>
      <c r="L586" s="75" t="n">
        <v>112426.962</v>
      </c>
      <c r="M586" s="75" t="n">
        <v>-38623.248</v>
      </c>
      <c r="N586" s="75" t="n">
        <v>212696.708</v>
      </c>
      <c r="O586" s="75" t="n">
        <v>474707.363</v>
      </c>
      <c r="P586" s="75" t="n">
        <v>1610886.51</v>
      </c>
      <c r="Q586" s="75" t="n">
        <v>-26859.8115</v>
      </c>
      <c r="R586" s="75"/>
      <c r="S586" s="75" t="n">
        <v>38704.5768</v>
      </c>
      <c r="T586" s="75" t="n">
        <v>-6104.15616</v>
      </c>
      <c r="U586" s="75" t="n">
        <v>51881.5201</v>
      </c>
      <c r="V586" s="75" t="n">
        <v>40536.6044</v>
      </c>
      <c r="W586" s="75" t="n">
        <v>227247.494</v>
      </c>
      <c r="X586" s="75" t="n">
        <v>-9486.08313</v>
      </c>
      <c r="Y586" s="75"/>
      <c r="Z586" s="75"/>
      <c r="AA586" s="75"/>
      <c r="AB586" s="75"/>
      <c r="AC586" s="75"/>
      <c r="AD586" s="75"/>
      <c r="AE586" s="75"/>
      <c r="AF586" s="75"/>
      <c r="AG586" s="75"/>
      <c r="AH586" s="75"/>
      <c r="AI586" s="75"/>
      <c r="AJ586" s="75"/>
      <c r="AK586" s="75"/>
      <c r="AL586" s="75"/>
      <c r="AM586" s="75"/>
      <c r="AN586" s="75"/>
      <c r="AO586" s="75"/>
      <c r="AP586" s="75"/>
      <c r="AQ586" s="75"/>
      <c r="AR586" s="75"/>
      <c r="AS586" s="75"/>
      <c r="AT586" s="75"/>
      <c r="AU586" s="75"/>
      <c r="AV586" s="75"/>
      <c r="AW586" s="75"/>
      <c r="AX586" s="75"/>
      <c r="AY586" s="75"/>
      <c r="AZ586" s="75"/>
      <c r="BA586" s="75"/>
      <c r="BB586" s="75"/>
      <c r="BC586" s="75"/>
      <c r="BD586" s="75"/>
      <c r="BE586" s="75"/>
      <c r="BF586" s="75"/>
      <c r="BG586" s="75"/>
      <c r="BH586" s="75"/>
      <c r="BI586" s="75"/>
      <c r="BJ586" s="75"/>
      <c r="BK586" s="75"/>
      <c r="BL586" s="75"/>
      <c r="BM586" s="75"/>
      <c r="BN586" s="75"/>
    </row>
    <row r="587" customFormat="false" ht="14.5" hidden="false" customHeight="false" outlineLevel="0" collapsed="false">
      <c r="A587" s="26" t="n">
        <v>169.120000000024</v>
      </c>
      <c r="B587" s="26" t="n">
        <v>11.0169537608421</v>
      </c>
      <c r="C587" s="26" t="n">
        <v>1.17784906638732</v>
      </c>
      <c r="E587" s="75" t="n">
        <v>-33932.568</v>
      </c>
      <c r="F587" s="75" t="n">
        <v>-263146.756</v>
      </c>
      <c r="G587" s="75" t="n">
        <v>412736.259</v>
      </c>
      <c r="H587" s="75" t="n">
        <v>7733234.71</v>
      </c>
      <c r="I587" s="75" t="n">
        <v>714928.251</v>
      </c>
      <c r="J587" s="75" t="n">
        <v>-41087.5714</v>
      </c>
      <c r="K587" s="75"/>
      <c r="L587" s="75" t="n">
        <v>111172.134</v>
      </c>
      <c r="M587" s="75" t="n">
        <v>-43500.0682</v>
      </c>
      <c r="N587" s="75" t="n">
        <v>223807.21</v>
      </c>
      <c r="O587" s="75" t="n">
        <v>502473.773</v>
      </c>
      <c r="P587" s="75" t="n">
        <v>1547876.58</v>
      </c>
      <c r="Q587" s="75" t="n">
        <v>-20914.9077</v>
      </c>
      <c r="R587" s="75"/>
      <c r="S587" s="75" t="n">
        <v>39495.9618</v>
      </c>
      <c r="T587" s="75" t="n">
        <v>-6540.61976</v>
      </c>
      <c r="U587" s="75" t="n">
        <v>53931.6133</v>
      </c>
      <c r="V587" s="75" t="n">
        <v>43022.9698</v>
      </c>
      <c r="W587" s="75" t="n">
        <v>235349.359</v>
      </c>
      <c r="X587" s="75" t="n">
        <v>-6840.77679</v>
      </c>
      <c r="Y587" s="75"/>
      <c r="Z587" s="75"/>
      <c r="AA587" s="75"/>
      <c r="AB587" s="75"/>
      <c r="AC587" s="75"/>
      <c r="AD587" s="75"/>
      <c r="AE587" s="75"/>
      <c r="AF587" s="75"/>
      <c r="AG587" s="75"/>
      <c r="AH587" s="75"/>
      <c r="AI587" s="75"/>
      <c r="AJ587" s="75"/>
      <c r="AK587" s="75"/>
      <c r="AL587" s="75"/>
      <c r="AM587" s="75"/>
      <c r="AN587" s="75"/>
      <c r="AO587" s="75"/>
      <c r="AP587" s="75"/>
      <c r="AQ587" s="75"/>
      <c r="AR587" s="75"/>
      <c r="AS587" s="75"/>
      <c r="AT587" s="75"/>
      <c r="AU587" s="75"/>
      <c r="AV587" s="75"/>
      <c r="AW587" s="75"/>
      <c r="AX587" s="75"/>
      <c r="AY587" s="75"/>
      <c r="AZ587" s="75"/>
      <c r="BA587" s="75"/>
      <c r="BB587" s="75"/>
      <c r="BC587" s="75"/>
      <c r="BD587" s="75"/>
      <c r="BE587" s="75"/>
      <c r="BF587" s="75"/>
      <c r="BG587" s="75"/>
      <c r="BH587" s="75"/>
      <c r="BI587" s="75"/>
      <c r="BJ587" s="75"/>
      <c r="BK587" s="75"/>
      <c r="BL587" s="75"/>
      <c r="BM587" s="75"/>
      <c r="BN587" s="75"/>
    </row>
    <row r="588" customFormat="false" ht="14.5" hidden="false" customHeight="false" outlineLevel="0" collapsed="false">
      <c r="A588" s="26" t="n">
        <v>169.320000000024</v>
      </c>
      <c r="B588" s="26" t="n">
        <v>11.0666580405556</v>
      </c>
      <c r="C588" s="26" t="n">
        <v>1.17243544028256</v>
      </c>
      <c r="E588" s="75" t="n">
        <v>-50594.462</v>
      </c>
      <c r="F588" s="75" t="n">
        <v>-257948.434</v>
      </c>
      <c r="G588" s="75" t="n">
        <v>446417.031</v>
      </c>
      <c r="H588" s="75" t="n">
        <v>7969576.76</v>
      </c>
      <c r="I588" s="75" t="n">
        <v>489732.045</v>
      </c>
      <c r="J588" s="75" t="n">
        <v>-29396.3593</v>
      </c>
      <c r="K588" s="75"/>
      <c r="L588" s="75" t="n">
        <v>121348.006</v>
      </c>
      <c r="M588" s="75" t="n">
        <v>-50017.3174</v>
      </c>
      <c r="N588" s="75" t="n">
        <v>232873.45</v>
      </c>
      <c r="O588" s="75" t="n">
        <v>615976.896</v>
      </c>
      <c r="P588" s="75" t="n">
        <v>1787446.73</v>
      </c>
      <c r="Q588" s="75" t="n">
        <v>-17198.725</v>
      </c>
      <c r="R588" s="75"/>
      <c r="S588" s="75" t="n">
        <v>42497.3537</v>
      </c>
      <c r="T588" s="75" t="n">
        <v>-8449.41713</v>
      </c>
      <c r="U588" s="75" t="n">
        <v>56329.0349</v>
      </c>
      <c r="V588" s="75" t="n">
        <v>52334.8158</v>
      </c>
      <c r="W588" s="75" t="n">
        <v>239642.485</v>
      </c>
      <c r="X588" s="75" t="n">
        <v>-6488.67494</v>
      </c>
      <c r="Y588" s="75"/>
      <c r="Z588" s="75"/>
      <c r="AA588" s="75"/>
      <c r="AB588" s="75"/>
      <c r="AC588" s="75"/>
      <c r="AD588" s="75"/>
      <c r="AE588" s="75"/>
      <c r="AF588" s="75"/>
      <c r="AG588" s="75"/>
      <c r="AH588" s="75"/>
      <c r="AI588" s="75"/>
      <c r="AJ588" s="75"/>
      <c r="AK588" s="75"/>
      <c r="AL588" s="75"/>
      <c r="AM588" s="75"/>
      <c r="AN588" s="75"/>
      <c r="AO588" s="75"/>
      <c r="AP588" s="75"/>
      <c r="AQ588" s="75"/>
      <c r="AR588" s="75"/>
      <c r="AS588" s="75"/>
      <c r="AT588" s="75"/>
      <c r="AU588" s="75"/>
      <c r="AV588" s="75"/>
      <c r="AW588" s="75"/>
      <c r="AX588" s="75"/>
      <c r="AY588" s="75"/>
      <c r="AZ588" s="75"/>
      <c r="BA588" s="75"/>
      <c r="BB588" s="75"/>
      <c r="BC588" s="75"/>
      <c r="BD588" s="75"/>
      <c r="BE588" s="75"/>
      <c r="BF588" s="75"/>
      <c r="BG588" s="75"/>
      <c r="BH588" s="75"/>
      <c r="BI588" s="75"/>
      <c r="BJ588" s="75"/>
      <c r="BK588" s="75"/>
      <c r="BL588" s="75"/>
      <c r="BM588" s="75"/>
      <c r="BN588" s="75"/>
    </row>
    <row r="589" customFormat="false" ht="14.5" hidden="false" customHeight="false" outlineLevel="0" collapsed="false">
      <c r="A589" s="26" t="n">
        <v>169.520000000024</v>
      </c>
      <c r="B589" s="26" t="n">
        <v>11.1257888129006</v>
      </c>
      <c r="C589" s="26" t="n">
        <v>1.17256752424307</v>
      </c>
      <c r="E589" s="75" t="n">
        <v>-38033.0968</v>
      </c>
      <c r="F589" s="75" t="n">
        <v>-294209.366</v>
      </c>
      <c r="G589" s="75" t="n">
        <v>490435.585</v>
      </c>
      <c r="H589" s="75" t="n">
        <v>8816491.34</v>
      </c>
      <c r="I589" s="75" t="n">
        <v>734535.071</v>
      </c>
      <c r="J589" s="75" t="n">
        <v>-57606.8967</v>
      </c>
      <c r="K589" s="75"/>
      <c r="L589" s="75" t="n">
        <v>129938.505</v>
      </c>
      <c r="M589" s="75" t="n">
        <v>-52885.9902</v>
      </c>
      <c r="N589" s="75" t="n">
        <v>243566.357</v>
      </c>
      <c r="O589" s="75" t="n">
        <v>659147.131</v>
      </c>
      <c r="P589" s="75" t="n">
        <v>1868284.87</v>
      </c>
      <c r="Q589" s="75" t="n">
        <v>-31518.5332</v>
      </c>
      <c r="R589" s="75"/>
      <c r="S589" s="75" t="n">
        <v>42987.7938</v>
      </c>
      <c r="T589" s="75" t="n">
        <v>-8783.17394</v>
      </c>
      <c r="U589" s="75" t="n">
        <v>57942.3623</v>
      </c>
      <c r="V589" s="75" t="n">
        <v>52208.6963</v>
      </c>
      <c r="W589" s="75" t="n">
        <v>237931.879</v>
      </c>
      <c r="X589" s="75" t="n">
        <v>-10994.7985</v>
      </c>
      <c r="Y589" s="75"/>
      <c r="Z589" s="75"/>
      <c r="AA589" s="75"/>
      <c r="AB589" s="75"/>
      <c r="AC589" s="75"/>
      <c r="AD589" s="75"/>
      <c r="AE589" s="75"/>
      <c r="AF589" s="75"/>
      <c r="AG589" s="75"/>
      <c r="AH589" s="75"/>
      <c r="AI589" s="75"/>
      <c r="AJ589" s="75"/>
      <c r="AK589" s="75"/>
      <c r="AL589" s="75"/>
      <c r="AM589" s="75"/>
      <c r="AN589" s="75"/>
      <c r="AO589" s="75"/>
      <c r="AP589" s="75"/>
      <c r="AQ589" s="75"/>
      <c r="AR589" s="75"/>
      <c r="AS589" s="75"/>
      <c r="AT589" s="75"/>
      <c r="AU589" s="75"/>
      <c r="AV589" s="75"/>
      <c r="AW589" s="75"/>
      <c r="AX589" s="75"/>
      <c r="AY589" s="75"/>
      <c r="AZ589" s="75"/>
      <c r="BA589" s="75"/>
      <c r="BB589" s="75"/>
      <c r="BC589" s="75"/>
      <c r="BD589" s="75"/>
      <c r="BE589" s="75"/>
      <c r="BF589" s="75"/>
      <c r="BG589" s="75"/>
      <c r="BH589" s="75"/>
      <c r="BI589" s="75"/>
      <c r="BJ589" s="75"/>
      <c r="BK589" s="75"/>
      <c r="BL589" s="75"/>
      <c r="BM589" s="75"/>
      <c r="BN589" s="75"/>
    </row>
    <row r="590" customFormat="false" ht="14.5" hidden="false" customHeight="false" outlineLevel="0" collapsed="false">
      <c r="A590" s="26" t="n">
        <v>169.720000000024</v>
      </c>
      <c r="B590" s="26" t="n">
        <v>11.1711313559057</v>
      </c>
      <c r="C590" s="26" t="n">
        <v>1.17280830975647</v>
      </c>
      <c r="E590" s="75" t="n">
        <v>-27563.1625</v>
      </c>
      <c r="F590" s="75" t="n">
        <v>-287977.272</v>
      </c>
      <c r="G590" s="75" t="n">
        <v>526551.627</v>
      </c>
      <c r="H590" s="75" t="n">
        <v>8529863.63</v>
      </c>
      <c r="I590" s="75" t="n">
        <v>905287.881</v>
      </c>
      <c r="J590" s="75" t="n">
        <v>-60587.8639</v>
      </c>
      <c r="K590" s="75"/>
      <c r="L590" s="75" t="n">
        <v>122531.978</v>
      </c>
      <c r="M590" s="75" t="n">
        <v>-47100.9088</v>
      </c>
      <c r="N590" s="75" t="n">
        <v>250302.141</v>
      </c>
      <c r="O590" s="75" t="n">
        <v>626850.236</v>
      </c>
      <c r="P590" s="75" t="n">
        <v>1806626.27</v>
      </c>
      <c r="Q590" s="75" t="n">
        <v>-31727.4267</v>
      </c>
      <c r="R590" s="75"/>
      <c r="S590" s="75" t="n">
        <v>44326.1924</v>
      </c>
      <c r="T590" s="75" t="n">
        <v>-9479.69463</v>
      </c>
      <c r="U590" s="75" t="n">
        <v>58731.9728</v>
      </c>
      <c r="V590" s="75" t="n">
        <v>58648.3999</v>
      </c>
      <c r="W590" s="75" t="n">
        <v>248966.047</v>
      </c>
      <c r="X590" s="75" t="n">
        <v>-10371.8863</v>
      </c>
      <c r="Y590" s="75"/>
      <c r="Z590" s="75"/>
      <c r="AA590" s="75"/>
      <c r="AB590" s="75"/>
      <c r="AC590" s="75"/>
      <c r="AD590" s="75"/>
      <c r="AE590" s="75"/>
      <c r="AF590" s="75"/>
      <c r="AG590" s="75"/>
      <c r="AH590" s="75"/>
      <c r="AI590" s="75"/>
      <c r="AJ590" s="75"/>
      <c r="AK590" s="75"/>
      <c r="AL590" s="75"/>
      <c r="AM590" s="75"/>
      <c r="AN590" s="75"/>
      <c r="AO590" s="75"/>
      <c r="AP590" s="75"/>
      <c r="AQ590" s="75"/>
      <c r="AR590" s="75"/>
      <c r="AS590" s="75"/>
      <c r="AT590" s="75"/>
      <c r="AU590" s="75"/>
      <c r="AV590" s="75"/>
      <c r="AW590" s="75"/>
      <c r="AX590" s="75"/>
      <c r="AY590" s="75"/>
      <c r="AZ590" s="75"/>
      <c r="BA590" s="75"/>
      <c r="BB590" s="75"/>
      <c r="BC590" s="75"/>
      <c r="BD590" s="75"/>
      <c r="BE590" s="75"/>
      <c r="BF590" s="75"/>
      <c r="BG590" s="75"/>
      <c r="BH590" s="75"/>
      <c r="BI590" s="75"/>
      <c r="BJ590" s="75"/>
      <c r="BK590" s="75"/>
      <c r="BL590" s="75"/>
      <c r="BM590" s="75"/>
      <c r="BN590" s="75"/>
    </row>
    <row r="591" customFormat="false" ht="14.5" hidden="false" customHeight="false" outlineLevel="0" collapsed="false">
      <c r="A591" s="26" t="n">
        <v>169.920000000024</v>
      </c>
      <c r="B591" s="26" t="n">
        <v>11.2043872587296</v>
      </c>
      <c r="C591" s="26" t="n">
        <v>1.17283765092516</v>
      </c>
      <c r="E591" s="75" t="n">
        <v>-37327.995</v>
      </c>
      <c r="F591" s="75" t="n">
        <v>-246114.553</v>
      </c>
      <c r="G591" s="75" t="n">
        <v>560997.781</v>
      </c>
      <c r="H591" s="75" t="n">
        <v>7330714.17</v>
      </c>
      <c r="I591" s="75" t="n">
        <v>639297.596</v>
      </c>
      <c r="J591" s="75" t="n">
        <v>-44034.5024</v>
      </c>
      <c r="K591" s="75"/>
      <c r="L591" s="75" t="n">
        <v>102694.582</v>
      </c>
      <c r="M591" s="75" t="n">
        <v>-39482.2573</v>
      </c>
      <c r="N591" s="75" t="n">
        <v>257450.259</v>
      </c>
      <c r="O591" s="75" t="n">
        <v>521737.104</v>
      </c>
      <c r="P591" s="75" t="n">
        <v>1724749.24</v>
      </c>
      <c r="Q591" s="75" t="n">
        <v>-25560.4003</v>
      </c>
      <c r="R591" s="75"/>
      <c r="S591" s="75" t="n">
        <v>48581.038</v>
      </c>
      <c r="T591" s="75" t="n">
        <v>-7397.07485</v>
      </c>
      <c r="U591" s="75" t="n">
        <v>59687.0241</v>
      </c>
      <c r="V591" s="75" t="n">
        <v>51235.506</v>
      </c>
      <c r="W591" s="75" t="n">
        <v>293530.935</v>
      </c>
      <c r="X591" s="75" t="n">
        <v>-9586.584</v>
      </c>
      <c r="Y591" s="75"/>
      <c r="Z591" s="75"/>
      <c r="AA591" s="75"/>
      <c r="AB591" s="75"/>
      <c r="AC591" s="75"/>
      <c r="AD591" s="75"/>
      <c r="AE591" s="75"/>
      <c r="AF591" s="75"/>
      <c r="AG591" s="75"/>
      <c r="AH591" s="75"/>
      <c r="AI591" s="75"/>
      <c r="AJ591" s="75"/>
      <c r="AK591" s="75"/>
      <c r="AL591" s="75"/>
      <c r="AM591" s="75"/>
      <c r="AN591" s="75"/>
      <c r="AO591" s="75"/>
      <c r="AP591" s="75"/>
      <c r="AQ591" s="75"/>
      <c r="AR591" s="75"/>
      <c r="AS591" s="75"/>
      <c r="AT591" s="75"/>
      <c r="AU591" s="75"/>
      <c r="AV591" s="75"/>
      <c r="AW591" s="75"/>
      <c r="AX591" s="75"/>
      <c r="AY591" s="75"/>
      <c r="AZ591" s="75"/>
      <c r="BA591" s="75"/>
      <c r="BB591" s="75"/>
      <c r="BC591" s="75"/>
      <c r="BD591" s="75"/>
      <c r="BE591" s="75"/>
      <c r="BF591" s="75"/>
      <c r="BG591" s="75"/>
      <c r="BH591" s="75"/>
      <c r="BI591" s="75"/>
      <c r="BJ591" s="75"/>
      <c r="BK591" s="75"/>
      <c r="BL591" s="75"/>
      <c r="BM591" s="75"/>
      <c r="BN591" s="75"/>
    </row>
    <row r="592" customFormat="false" ht="14.5" hidden="false" customHeight="false" outlineLevel="0" collapsed="false">
      <c r="A592" s="26" t="n">
        <v>170.120000000024</v>
      </c>
      <c r="B592" s="26" t="n">
        <v>11.2269960778325</v>
      </c>
      <c r="C592" s="26" t="n">
        <v>1.17283201875004</v>
      </c>
      <c r="E592" s="75" t="n">
        <v>-18535.1288</v>
      </c>
      <c r="F592" s="75" t="n">
        <v>-202649.83</v>
      </c>
      <c r="G592" s="75" t="n">
        <v>590319.622</v>
      </c>
      <c r="H592" s="75" t="n">
        <v>6285753.59</v>
      </c>
      <c r="I592" s="75" t="n">
        <v>849016.518</v>
      </c>
      <c r="J592" s="75" t="n">
        <v>-33462.9921</v>
      </c>
      <c r="K592" s="75"/>
      <c r="L592" s="75" t="n">
        <v>95504.9303</v>
      </c>
      <c r="M592" s="75" t="n">
        <v>-32179.6531</v>
      </c>
      <c r="N592" s="75" t="n">
        <v>264956.873</v>
      </c>
      <c r="O592" s="75" t="n">
        <v>481283.701</v>
      </c>
      <c r="P592" s="75" t="n">
        <v>1666729.49</v>
      </c>
      <c r="Q592" s="75" t="n">
        <v>-19942.3265</v>
      </c>
      <c r="R592" s="75"/>
      <c r="S592" s="75" t="n">
        <v>47380.2628</v>
      </c>
      <c r="T592" s="75" t="n">
        <v>-7802.67549</v>
      </c>
      <c r="U592" s="75" t="n">
        <v>61337.2668</v>
      </c>
      <c r="V592" s="75" t="n">
        <v>55496.7996</v>
      </c>
      <c r="W592" s="75" t="n">
        <v>287672.389</v>
      </c>
      <c r="X592" s="75" t="n">
        <v>-6903.15437</v>
      </c>
      <c r="Y592" s="75"/>
      <c r="Z592" s="75"/>
      <c r="AA592" s="75"/>
      <c r="AB592" s="75"/>
      <c r="AC592" s="75"/>
      <c r="AD592" s="75"/>
      <c r="AE592" s="75"/>
      <c r="AF592" s="75"/>
      <c r="AG592" s="75"/>
      <c r="AH592" s="75"/>
      <c r="AI592" s="75"/>
      <c r="AJ592" s="75"/>
      <c r="AK592" s="75"/>
      <c r="AL592" s="75"/>
      <c r="AM592" s="75"/>
      <c r="AN592" s="75"/>
      <c r="AO592" s="75"/>
      <c r="AP592" s="75"/>
      <c r="AQ592" s="75"/>
      <c r="AR592" s="75"/>
      <c r="AS592" s="75"/>
      <c r="AT592" s="75"/>
      <c r="AU592" s="75"/>
      <c r="AV592" s="75"/>
      <c r="AW592" s="75"/>
      <c r="AX592" s="75"/>
      <c r="AY592" s="75"/>
      <c r="AZ592" s="75"/>
      <c r="BA592" s="75"/>
      <c r="BB592" s="75"/>
      <c r="BC592" s="75"/>
      <c r="BD592" s="75"/>
      <c r="BE592" s="75"/>
      <c r="BF592" s="75"/>
      <c r="BG592" s="75"/>
      <c r="BH592" s="75"/>
      <c r="BI592" s="75"/>
      <c r="BJ592" s="75"/>
      <c r="BK592" s="75"/>
      <c r="BL592" s="75"/>
      <c r="BM592" s="75"/>
      <c r="BN592" s="75"/>
    </row>
    <row r="593" customFormat="false" ht="14.5" hidden="false" customHeight="false" outlineLevel="0" collapsed="false">
      <c r="A593" s="26" t="n">
        <v>170.320000000024</v>
      </c>
      <c r="B593" s="26" t="n">
        <v>11.2408456136564</v>
      </c>
      <c r="C593" s="26" t="n">
        <v>1.17283000766818</v>
      </c>
      <c r="E593" s="75" t="n">
        <v>10572.2787</v>
      </c>
      <c r="F593" s="75" t="n">
        <v>-213153.684</v>
      </c>
      <c r="G593" s="75" t="n">
        <v>622991.548</v>
      </c>
      <c r="H593" s="75" t="n">
        <v>6552659.15</v>
      </c>
      <c r="I593" s="75" t="n">
        <v>1468726.36</v>
      </c>
      <c r="J593" s="75" t="n">
        <v>-39977.9243</v>
      </c>
      <c r="K593" s="75"/>
      <c r="L593" s="75" t="n">
        <v>107397.711</v>
      </c>
      <c r="M593" s="75" t="n">
        <v>-28816.7306</v>
      </c>
      <c r="N593" s="75" t="n">
        <v>274327.011</v>
      </c>
      <c r="O593" s="75" t="n">
        <v>365870.573</v>
      </c>
      <c r="P593" s="75" t="n">
        <v>1561093.43</v>
      </c>
      <c r="Q593" s="75" t="n">
        <v>-23858.4051</v>
      </c>
      <c r="R593" s="75"/>
      <c r="S593" s="75" t="n">
        <v>39435.5743</v>
      </c>
      <c r="T593" s="75" t="n">
        <v>-3974.25106</v>
      </c>
      <c r="U593" s="75" t="n">
        <v>62644.3748</v>
      </c>
      <c r="V593" s="75" t="n">
        <v>36545.8528</v>
      </c>
      <c r="W593" s="75" t="n">
        <v>243734.521</v>
      </c>
      <c r="X593" s="75" t="n">
        <v>-7931.08964</v>
      </c>
      <c r="Y593" s="75"/>
      <c r="Z593" s="75"/>
      <c r="AA593" s="75"/>
      <c r="AB593" s="75"/>
      <c r="AC593" s="75"/>
      <c r="AD593" s="75"/>
      <c r="AE593" s="75"/>
      <c r="AF593" s="75"/>
      <c r="AG593" s="75"/>
      <c r="AH593" s="75"/>
      <c r="AI593" s="75"/>
      <c r="AJ593" s="75"/>
      <c r="AK593" s="75"/>
      <c r="AL593" s="75"/>
      <c r="AM593" s="75"/>
      <c r="AN593" s="75"/>
      <c r="AO593" s="75"/>
      <c r="AP593" s="75"/>
      <c r="AQ593" s="75"/>
      <c r="AR593" s="75"/>
      <c r="AS593" s="75"/>
      <c r="AT593" s="75"/>
      <c r="AU593" s="75"/>
      <c r="AV593" s="75"/>
      <c r="AW593" s="75"/>
      <c r="AX593" s="75"/>
      <c r="AY593" s="75"/>
      <c r="AZ593" s="75"/>
      <c r="BA593" s="75"/>
      <c r="BB593" s="75"/>
      <c r="BC593" s="75"/>
      <c r="BD593" s="75"/>
      <c r="BE593" s="75"/>
      <c r="BF593" s="75"/>
      <c r="BG593" s="75"/>
      <c r="BH593" s="75"/>
      <c r="BI593" s="75"/>
      <c r="BJ593" s="75"/>
      <c r="BK593" s="75"/>
      <c r="BL593" s="75"/>
      <c r="BM593" s="75"/>
      <c r="BN593" s="75"/>
    </row>
    <row r="594" customFormat="false" ht="14.5" hidden="false" customHeight="false" outlineLevel="0" collapsed="false">
      <c r="A594" s="26" t="n">
        <v>170.520000000024</v>
      </c>
      <c r="B594" s="26" t="n">
        <v>11.2579315970791</v>
      </c>
      <c r="C594" s="26" t="n">
        <v>1.17282994464282</v>
      </c>
      <c r="E594" s="75" t="n">
        <v>54479.1046</v>
      </c>
      <c r="F594" s="75" t="n">
        <v>-226447.859</v>
      </c>
      <c r="G594" s="75" t="n">
        <v>641057.813</v>
      </c>
      <c r="H594" s="75" t="n">
        <v>6864633.42</v>
      </c>
      <c r="I594" s="75" t="n">
        <v>2321316.22</v>
      </c>
      <c r="J594" s="75" t="n">
        <v>-52398.5993</v>
      </c>
      <c r="K594" s="75"/>
      <c r="L594" s="75" t="n">
        <v>111065.418</v>
      </c>
      <c r="M594" s="75" t="n">
        <v>-20649.3428</v>
      </c>
      <c r="N594" s="75" t="n">
        <v>281082.38</v>
      </c>
      <c r="O594" s="75" t="n">
        <v>295168.319</v>
      </c>
      <c r="P594" s="75" t="n">
        <v>1494153.02</v>
      </c>
      <c r="Q594" s="75" t="n">
        <v>-27995.248</v>
      </c>
      <c r="R594" s="75"/>
      <c r="S594" s="75" t="n">
        <v>34672.4291</v>
      </c>
      <c r="T594" s="75" t="n">
        <v>-3355.27961</v>
      </c>
      <c r="U594" s="75" t="n">
        <v>64714.0122</v>
      </c>
      <c r="V594" s="75" t="n">
        <v>33609.8811</v>
      </c>
      <c r="W594" s="75" t="n">
        <v>212658.745</v>
      </c>
      <c r="X594" s="75" t="n">
        <v>-8467.81392</v>
      </c>
      <c r="Y594" s="75"/>
      <c r="Z594" s="75"/>
      <c r="AA594" s="75"/>
      <c r="AB594" s="75"/>
      <c r="AC594" s="75"/>
      <c r="AD594" s="75"/>
      <c r="AE594" s="75"/>
      <c r="AF594" s="75"/>
      <c r="AG594" s="75"/>
      <c r="AH594" s="75"/>
      <c r="AI594" s="75"/>
      <c r="AJ594" s="75"/>
      <c r="AK594" s="75"/>
      <c r="AL594" s="75"/>
      <c r="AM594" s="75"/>
      <c r="AN594" s="75"/>
      <c r="AO594" s="75"/>
      <c r="AP594" s="75"/>
      <c r="AQ594" s="75"/>
      <c r="AR594" s="75"/>
      <c r="AS594" s="75"/>
      <c r="AT594" s="75"/>
      <c r="AU594" s="75"/>
      <c r="AV594" s="75"/>
      <c r="AW594" s="75"/>
      <c r="AX594" s="75"/>
      <c r="AY594" s="75"/>
      <c r="AZ594" s="75"/>
      <c r="BA594" s="75"/>
      <c r="BB594" s="75"/>
      <c r="BC594" s="75"/>
      <c r="BD594" s="75"/>
      <c r="BE594" s="75"/>
      <c r="BF594" s="75"/>
      <c r="BG594" s="75"/>
      <c r="BH594" s="75"/>
      <c r="BI594" s="75"/>
      <c r="BJ594" s="75"/>
      <c r="BK594" s="75"/>
      <c r="BL594" s="75"/>
      <c r="BM594" s="75"/>
      <c r="BN594" s="75"/>
    </row>
    <row r="595" customFormat="false" ht="14.5" hidden="false" customHeight="false" outlineLevel="0" collapsed="false">
      <c r="A595" s="26" t="n">
        <v>170.720000000024</v>
      </c>
      <c r="B595" s="26" t="n">
        <v>11.2826358183317</v>
      </c>
      <c r="C595" s="26" t="n">
        <v>1.17283001912733</v>
      </c>
      <c r="E595" s="75" t="n">
        <v>68815.2654</v>
      </c>
      <c r="F595" s="75" t="n">
        <v>-174241.807</v>
      </c>
      <c r="G595" s="75" t="n">
        <v>648093.303</v>
      </c>
      <c r="H595" s="75" t="n">
        <v>6031587.33</v>
      </c>
      <c r="I595" s="75" t="n">
        <v>2519563.35</v>
      </c>
      <c r="J595" s="75" t="n">
        <v>-33018.8637</v>
      </c>
      <c r="K595" s="75"/>
      <c r="L595" s="75" t="n">
        <v>113230.509</v>
      </c>
      <c r="M595" s="75" t="n">
        <v>-18013.9057</v>
      </c>
      <c r="N595" s="75" t="n">
        <v>281115.21</v>
      </c>
      <c r="O595" s="75" t="n">
        <v>265952.047</v>
      </c>
      <c r="P595" s="75" t="n">
        <v>1672120.02</v>
      </c>
      <c r="Q595" s="75" t="n">
        <v>-21243.2767</v>
      </c>
      <c r="R595" s="75"/>
      <c r="S595" s="75" t="n">
        <v>38533.8882</v>
      </c>
      <c r="T595" s="75" t="n">
        <v>-1592.38129</v>
      </c>
      <c r="U595" s="75" t="n">
        <v>64744.5791</v>
      </c>
      <c r="V595" s="75" t="n">
        <v>20851.3061</v>
      </c>
      <c r="W595" s="75" t="n">
        <v>204817.049</v>
      </c>
      <c r="X595" s="75" t="n">
        <v>-8443.09029</v>
      </c>
      <c r="Y595" s="75"/>
      <c r="Z595" s="75"/>
      <c r="AA595" s="75"/>
      <c r="AB595" s="75"/>
      <c r="AC595" s="75"/>
      <c r="AD595" s="75"/>
      <c r="AE595" s="75"/>
      <c r="AF595" s="75"/>
      <c r="AG595" s="75"/>
      <c r="AH595" s="75"/>
      <c r="AI595" s="75"/>
      <c r="AJ595" s="75"/>
      <c r="AK595" s="75"/>
      <c r="AL595" s="75"/>
      <c r="AM595" s="75"/>
      <c r="AN595" s="75"/>
      <c r="AO595" s="75"/>
      <c r="AP595" s="75"/>
      <c r="AQ595" s="75"/>
      <c r="AR595" s="75"/>
      <c r="AS595" s="75"/>
      <c r="AT595" s="75"/>
      <c r="AU595" s="75"/>
      <c r="AV595" s="75"/>
      <c r="AW595" s="75"/>
      <c r="AX595" s="75"/>
      <c r="AY595" s="75"/>
      <c r="AZ595" s="75"/>
      <c r="BA595" s="75"/>
      <c r="BB595" s="75"/>
      <c r="BC595" s="75"/>
      <c r="BD595" s="75"/>
      <c r="BE595" s="75"/>
      <c r="BF595" s="75"/>
      <c r="BG595" s="75"/>
      <c r="BH595" s="75"/>
      <c r="BI595" s="75"/>
      <c r="BJ595" s="75"/>
      <c r="BK595" s="75"/>
      <c r="BL595" s="75"/>
      <c r="BM595" s="75"/>
      <c r="BN595" s="75"/>
    </row>
    <row r="596" customFormat="false" ht="14.5" hidden="false" customHeight="false" outlineLevel="0" collapsed="false">
      <c r="A596" s="26" t="n">
        <v>170.920000000025</v>
      </c>
      <c r="B596" s="26" t="n">
        <v>11.3149213216366</v>
      </c>
      <c r="C596" s="26" t="n">
        <v>1.17270871823252</v>
      </c>
      <c r="E596" s="75" t="n">
        <v>116407.491</v>
      </c>
      <c r="F596" s="75" t="n">
        <v>-173800.624</v>
      </c>
      <c r="G596" s="75" t="n">
        <v>654008.727</v>
      </c>
      <c r="H596" s="75" t="n">
        <v>6074795.09</v>
      </c>
      <c r="I596" s="75" t="n">
        <v>3559656.17</v>
      </c>
      <c r="J596" s="75" t="n">
        <v>-46691.476</v>
      </c>
      <c r="K596" s="75"/>
      <c r="L596" s="75" t="n">
        <v>119176.33</v>
      </c>
      <c r="M596" s="75" t="n">
        <v>-6188.18388</v>
      </c>
      <c r="N596" s="75" t="n">
        <v>282324.268</v>
      </c>
      <c r="O596" s="75" t="n">
        <v>158612.679</v>
      </c>
      <c r="P596" s="75" t="n">
        <v>1650210.63</v>
      </c>
      <c r="Q596" s="75" t="n">
        <v>-24103.6078</v>
      </c>
      <c r="R596" s="75"/>
      <c r="S596" s="75" t="n">
        <v>35169.2971</v>
      </c>
      <c r="T596" s="75" t="n">
        <v>-369.865132</v>
      </c>
      <c r="U596" s="75" t="n">
        <v>64469.5088</v>
      </c>
      <c r="V596" s="75" t="n">
        <v>17938.6146</v>
      </c>
      <c r="W596" s="75" t="n">
        <v>192810.2</v>
      </c>
      <c r="X596" s="75" t="n">
        <v>-8130.66461</v>
      </c>
      <c r="Y596" s="75"/>
      <c r="Z596" s="75"/>
      <c r="AA596" s="75"/>
      <c r="AB596" s="75"/>
      <c r="AC596" s="75"/>
      <c r="AD596" s="75"/>
      <c r="AE596" s="75"/>
      <c r="AF596" s="75"/>
      <c r="AG596" s="75"/>
      <c r="AH596" s="75"/>
      <c r="AI596" s="75"/>
      <c r="AJ596" s="75"/>
      <c r="AK596" s="75"/>
      <c r="AL596" s="75"/>
      <c r="AM596" s="75"/>
      <c r="AN596" s="75"/>
      <c r="AO596" s="75"/>
      <c r="AP596" s="75"/>
      <c r="AQ596" s="75"/>
      <c r="AR596" s="75"/>
      <c r="AS596" s="75"/>
      <c r="AT596" s="75"/>
      <c r="AU596" s="75"/>
      <c r="AV596" s="75"/>
      <c r="AW596" s="75"/>
      <c r="AX596" s="75"/>
      <c r="AY596" s="75"/>
      <c r="AZ596" s="75"/>
      <c r="BA596" s="75"/>
      <c r="BB596" s="75"/>
      <c r="BC596" s="75"/>
      <c r="BD596" s="75"/>
      <c r="BE596" s="75"/>
      <c r="BF596" s="75"/>
      <c r="BG596" s="75"/>
      <c r="BH596" s="75"/>
      <c r="BI596" s="75"/>
      <c r="BJ596" s="75"/>
      <c r="BK596" s="75"/>
      <c r="BL596" s="75"/>
      <c r="BM596" s="75"/>
      <c r="BN596" s="75"/>
    </row>
    <row r="597" customFormat="false" ht="14.5" hidden="false" customHeight="false" outlineLevel="0" collapsed="false">
      <c r="A597" s="26" t="n">
        <v>171.120000000025</v>
      </c>
      <c r="B597" s="26" t="n">
        <v>11.3651981771734</v>
      </c>
      <c r="C597" s="26" t="n">
        <v>1.16880660635752</v>
      </c>
      <c r="E597" s="75" t="n">
        <v>149783.746</v>
      </c>
      <c r="F597" s="75" t="n">
        <v>-161260.391</v>
      </c>
      <c r="G597" s="75" t="n">
        <v>643942.515</v>
      </c>
      <c r="H597" s="75" t="n">
        <v>5865688.1</v>
      </c>
      <c r="I597" s="75" t="n">
        <v>4368286.72</v>
      </c>
      <c r="J597" s="75" t="n">
        <v>-42269.3558</v>
      </c>
      <c r="K597" s="75"/>
      <c r="L597" s="75" t="n">
        <v>123543.045</v>
      </c>
      <c r="M597" s="75" t="n">
        <v>5331.81662</v>
      </c>
      <c r="N597" s="75" t="n">
        <v>280689.037</v>
      </c>
      <c r="O597" s="75" t="n">
        <v>-19821.0586</v>
      </c>
      <c r="P597" s="75" t="n">
        <v>1646658.87</v>
      </c>
      <c r="Q597" s="75" t="n">
        <v>-25073.2639</v>
      </c>
      <c r="R597" s="75"/>
      <c r="S597" s="75" t="n">
        <v>35492.125</v>
      </c>
      <c r="T597" s="75" t="n">
        <v>3175.12533</v>
      </c>
      <c r="U597" s="75" t="n">
        <v>64271.0957</v>
      </c>
      <c r="V597" s="75" t="n">
        <v>862.778855</v>
      </c>
      <c r="W597" s="75" t="n">
        <v>192796.083</v>
      </c>
      <c r="X597" s="75" t="n">
        <v>-8529.30455</v>
      </c>
      <c r="Y597" s="75"/>
      <c r="Z597" s="75"/>
      <c r="AA597" s="75"/>
      <c r="AB597" s="75"/>
      <c r="AC597" s="75"/>
      <c r="AD597" s="75"/>
      <c r="AE597" s="75"/>
      <c r="AF597" s="75"/>
      <c r="AG597" s="75"/>
      <c r="AH597" s="75"/>
      <c r="AI597" s="75"/>
      <c r="AJ597" s="75"/>
      <c r="AK597" s="75"/>
      <c r="AL597" s="75"/>
      <c r="AM597" s="75"/>
      <c r="AN597" s="75"/>
      <c r="AO597" s="75"/>
      <c r="AP597" s="75"/>
      <c r="AQ597" s="75"/>
      <c r="AR597" s="75"/>
      <c r="AS597" s="75"/>
      <c r="AT597" s="75"/>
      <c r="AU597" s="75"/>
      <c r="AV597" s="75"/>
      <c r="AW597" s="75"/>
      <c r="AX597" s="75"/>
      <c r="AY597" s="75"/>
      <c r="AZ597" s="75"/>
      <c r="BA597" s="75"/>
      <c r="BB597" s="75"/>
      <c r="BC597" s="75"/>
      <c r="BD597" s="75"/>
      <c r="BE597" s="75"/>
      <c r="BF597" s="75"/>
      <c r="BG597" s="75"/>
      <c r="BH597" s="75"/>
      <c r="BI597" s="75"/>
      <c r="BJ597" s="75"/>
      <c r="BK597" s="75"/>
      <c r="BL597" s="75"/>
      <c r="BM597" s="75"/>
      <c r="BN597" s="75"/>
    </row>
    <row r="598" customFormat="false" ht="14.5" hidden="false" customHeight="false" outlineLevel="0" collapsed="false">
      <c r="A598" s="26" t="n">
        <v>171.320000000025</v>
      </c>
      <c r="B598" s="26" t="n">
        <v>11.3969559863489</v>
      </c>
      <c r="C598" s="26" t="n">
        <v>1.16223949016044</v>
      </c>
      <c r="E598" s="75" t="n">
        <v>181892.628</v>
      </c>
      <c r="F598" s="75" t="n">
        <v>-139198.975</v>
      </c>
      <c r="G598" s="75" t="n">
        <v>634041.661</v>
      </c>
      <c r="H598" s="75" t="n">
        <v>5482351.96</v>
      </c>
      <c r="I598" s="75" t="n">
        <v>4990843.59</v>
      </c>
      <c r="J598" s="75" t="n">
        <v>-41203.2216</v>
      </c>
      <c r="K598" s="75"/>
      <c r="L598" s="75" t="n">
        <v>124291.939</v>
      </c>
      <c r="M598" s="75" t="n">
        <v>13516.2715</v>
      </c>
      <c r="N598" s="75" t="n">
        <v>281772.163</v>
      </c>
      <c r="O598" s="75" t="n">
        <v>-113152.099</v>
      </c>
      <c r="P598" s="75" t="n">
        <v>1680308.68</v>
      </c>
      <c r="Q598" s="75" t="n">
        <v>-26660.9928</v>
      </c>
      <c r="R598" s="75"/>
      <c r="S598" s="75" t="n">
        <v>36652.5289</v>
      </c>
      <c r="T598" s="75" t="n">
        <v>4841.21727</v>
      </c>
      <c r="U598" s="75" t="n">
        <v>65457.1903</v>
      </c>
      <c r="V598" s="75" t="n">
        <v>-6895.87404</v>
      </c>
      <c r="W598" s="75" t="n">
        <v>204088.314</v>
      </c>
      <c r="X598" s="75" t="n">
        <v>-7814.28625</v>
      </c>
      <c r="Y598" s="75"/>
      <c r="Z598" s="75"/>
      <c r="AA598" s="75"/>
      <c r="AB598" s="75"/>
      <c r="AC598" s="75"/>
      <c r="AD598" s="75"/>
      <c r="AE598" s="75"/>
      <c r="AF598" s="75"/>
      <c r="AG598" s="75"/>
      <c r="AH598" s="75"/>
      <c r="AI598" s="75"/>
      <c r="AJ598" s="75"/>
      <c r="AK598" s="75"/>
      <c r="AL598" s="75"/>
      <c r="AM598" s="75"/>
      <c r="AN598" s="75"/>
      <c r="AO598" s="75"/>
      <c r="AP598" s="75"/>
      <c r="AQ598" s="75"/>
      <c r="AR598" s="75"/>
      <c r="AS598" s="75"/>
      <c r="AT598" s="75"/>
      <c r="AU598" s="75"/>
      <c r="AV598" s="75"/>
      <c r="AW598" s="75"/>
      <c r="AX598" s="75"/>
      <c r="AY598" s="75"/>
      <c r="AZ598" s="75"/>
      <c r="BA598" s="75"/>
      <c r="BB598" s="75"/>
      <c r="BC598" s="75"/>
      <c r="BD598" s="75"/>
      <c r="BE598" s="75"/>
      <c r="BF598" s="75"/>
      <c r="BG598" s="75"/>
      <c r="BH598" s="75"/>
      <c r="BI598" s="75"/>
      <c r="BJ598" s="75"/>
      <c r="BK598" s="75"/>
      <c r="BL598" s="75"/>
      <c r="BM598" s="75"/>
      <c r="BN598" s="75"/>
    </row>
    <row r="599" customFormat="false" ht="14.5" hidden="false" customHeight="false" outlineLevel="0" collapsed="false">
      <c r="A599" s="26" t="n">
        <v>171.520000000025</v>
      </c>
      <c r="B599" s="26" t="n">
        <v>11.427171297647</v>
      </c>
      <c r="C599" s="26" t="n">
        <v>1.15582288424657</v>
      </c>
      <c r="E599" s="75" t="n">
        <v>205027.608</v>
      </c>
      <c r="F599" s="75" t="n">
        <v>-117279.63</v>
      </c>
      <c r="G599" s="75" t="n">
        <v>611000.899</v>
      </c>
      <c r="H599" s="75" t="n">
        <v>5062550.13</v>
      </c>
      <c r="I599" s="75" t="n">
        <v>5393200.85</v>
      </c>
      <c r="J599" s="75" t="n">
        <v>-38041.2445</v>
      </c>
      <c r="K599" s="75"/>
      <c r="L599" s="75" t="n">
        <v>120305.794</v>
      </c>
      <c r="M599" s="75" t="n">
        <v>19635.3331</v>
      </c>
      <c r="N599" s="75" t="n">
        <v>276651.07</v>
      </c>
      <c r="O599" s="75" t="n">
        <v>-136786.599</v>
      </c>
      <c r="P599" s="75" t="n">
        <v>1730058.35</v>
      </c>
      <c r="Q599" s="75" t="n">
        <v>-21740.6201</v>
      </c>
      <c r="R599" s="75"/>
      <c r="S599" s="75" t="n">
        <v>42090.2127</v>
      </c>
      <c r="T599" s="75" t="n">
        <v>3735.41566</v>
      </c>
      <c r="U599" s="75" t="n">
        <v>64142.1955</v>
      </c>
      <c r="V599" s="75" t="n">
        <v>-230.638557</v>
      </c>
      <c r="W599" s="75" t="n">
        <v>232423.699</v>
      </c>
      <c r="X599" s="75" t="n">
        <v>-6873.99778</v>
      </c>
      <c r="Y599" s="75"/>
      <c r="Z599" s="75"/>
      <c r="AA599" s="75"/>
      <c r="AB599" s="75"/>
      <c r="AC599" s="75"/>
      <c r="AD599" s="75"/>
      <c r="AE599" s="75"/>
      <c r="AF599" s="75"/>
      <c r="AG599" s="75"/>
      <c r="AH599" s="75"/>
      <c r="AI599" s="75"/>
      <c r="AJ599" s="75"/>
      <c r="AK599" s="75"/>
      <c r="AL599" s="75"/>
      <c r="AM599" s="75"/>
      <c r="AN599" s="75"/>
      <c r="AO599" s="75"/>
      <c r="AP599" s="75"/>
      <c r="AQ599" s="75"/>
      <c r="AR599" s="75"/>
      <c r="AS599" s="75"/>
      <c r="AT599" s="75"/>
      <c r="AU599" s="75"/>
      <c r="AV599" s="75"/>
      <c r="AW599" s="75"/>
      <c r="AX599" s="75"/>
      <c r="AY599" s="75"/>
      <c r="AZ599" s="75"/>
      <c r="BA599" s="75"/>
      <c r="BB599" s="75"/>
      <c r="BC599" s="75"/>
      <c r="BD599" s="75"/>
      <c r="BE599" s="75"/>
      <c r="BF599" s="75"/>
      <c r="BG599" s="75"/>
      <c r="BH599" s="75"/>
      <c r="BI599" s="75"/>
      <c r="BJ599" s="75"/>
      <c r="BK599" s="75"/>
      <c r="BL599" s="75"/>
      <c r="BM599" s="75"/>
      <c r="BN599" s="75"/>
    </row>
    <row r="600" customFormat="false" ht="14.5" hidden="false" customHeight="false" outlineLevel="0" collapsed="false">
      <c r="A600" s="26" t="n">
        <v>171.720000000025</v>
      </c>
      <c r="B600" s="26" t="n">
        <v>11.4535179024194</v>
      </c>
      <c r="C600" s="26" t="n">
        <v>1.14917730147946</v>
      </c>
      <c r="E600" s="75" t="n">
        <v>216335.49</v>
      </c>
      <c r="F600" s="75" t="n">
        <v>-115762.429</v>
      </c>
      <c r="G600" s="75" t="n">
        <v>586202.584</v>
      </c>
      <c r="H600" s="75" t="n">
        <v>5162619.12</v>
      </c>
      <c r="I600" s="75" t="n">
        <v>5633934.32</v>
      </c>
      <c r="J600" s="75" t="n">
        <v>-38932.9964</v>
      </c>
      <c r="K600" s="75"/>
      <c r="L600" s="75" t="n">
        <v>124619.789</v>
      </c>
      <c r="M600" s="75" t="n">
        <v>20537.6136</v>
      </c>
      <c r="N600" s="75" t="n">
        <v>272435.12</v>
      </c>
      <c r="O600" s="75" t="n">
        <v>-164859.68</v>
      </c>
      <c r="P600" s="75" t="n">
        <v>1813298.75</v>
      </c>
      <c r="Q600" s="75" t="n">
        <v>-25277.3894</v>
      </c>
      <c r="R600" s="75"/>
      <c r="S600" s="75" t="n">
        <v>45639.2698</v>
      </c>
      <c r="T600" s="75" t="n">
        <v>4548.73368</v>
      </c>
      <c r="U600" s="75" t="n">
        <v>63988.4986</v>
      </c>
      <c r="V600" s="75" t="n">
        <v>-4140.19316</v>
      </c>
      <c r="W600" s="75" t="n">
        <v>258013.168</v>
      </c>
      <c r="X600" s="75" t="n">
        <v>-8072.32948</v>
      </c>
      <c r="Y600" s="75"/>
      <c r="Z600" s="75"/>
      <c r="AA600" s="75"/>
      <c r="AB600" s="75"/>
      <c r="AC600" s="75"/>
      <c r="AD600" s="75"/>
      <c r="AE600" s="75"/>
      <c r="AF600" s="75"/>
      <c r="AG600" s="75"/>
      <c r="AH600" s="75"/>
      <c r="AI600" s="75"/>
      <c r="AJ600" s="75"/>
      <c r="AK600" s="75"/>
      <c r="AL600" s="75"/>
      <c r="AM600" s="75"/>
      <c r="AN600" s="75"/>
      <c r="AO600" s="75"/>
      <c r="AP600" s="75"/>
      <c r="AQ600" s="75"/>
      <c r="AR600" s="75"/>
      <c r="AS600" s="75"/>
      <c r="AT600" s="75"/>
      <c r="AU600" s="75"/>
      <c r="AV600" s="75"/>
      <c r="AW600" s="75"/>
      <c r="AX600" s="75"/>
      <c r="AY600" s="75"/>
      <c r="AZ600" s="75"/>
      <c r="BA600" s="75"/>
      <c r="BB600" s="75"/>
      <c r="BC600" s="75"/>
      <c r="BD600" s="75"/>
      <c r="BE600" s="75"/>
      <c r="BF600" s="75"/>
      <c r="BG600" s="75"/>
      <c r="BH600" s="75"/>
      <c r="BI600" s="75"/>
      <c r="BJ600" s="75"/>
      <c r="BK600" s="75"/>
      <c r="BL600" s="75"/>
      <c r="BM600" s="75"/>
      <c r="BN600" s="75"/>
    </row>
    <row r="601" customFormat="false" ht="14.5" hidden="false" customHeight="false" outlineLevel="0" collapsed="false">
      <c r="A601" s="26" t="n">
        <v>171.920000000025</v>
      </c>
      <c r="B601" s="26" t="n">
        <v>11.4729808967481</v>
      </c>
      <c r="C601" s="26" t="n">
        <v>1.14180470402525</v>
      </c>
      <c r="E601" s="75" t="n">
        <v>239763.369</v>
      </c>
      <c r="F601" s="75" t="n">
        <v>-117769.343</v>
      </c>
      <c r="G601" s="75" t="n">
        <v>550700.152</v>
      </c>
      <c r="H601" s="75" t="n">
        <v>5389074.62</v>
      </c>
      <c r="I601" s="75" t="n">
        <v>6194548.82</v>
      </c>
      <c r="J601" s="75" t="n">
        <v>-40978.9238</v>
      </c>
      <c r="K601" s="75"/>
      <c r="L601" s="75" t="n">
        <v>133484.057</v>
      </c>
      <c r="M601" s="75" t="n">
        <v>24134.4933</v>
      </c>
      <c r="N601" s="75" t="n">
        <v>264096.53</v>
      </c>
      <c r="O601" s="75" t="n">
        <v>-136055.258</v>
      </c>
      <c r="P601" s="75" t="n">
        <v>1963739.86</v>
      </c>
      <c r="Q601" s="75" t="n">
        <v>-27455.7464</v>
      </c>
      <c r="R601" s="75"/>
      <c r="S601" s="75" t="n">
        <v>48526.55</v>
      </c>
      <c r="T601" s="75" t="n">
        <v>2203.09843</v>
      </c>
      <c r="U601" s="75" t="n">
        <v>62499.3434</v>
      </c>
      <c r="V601" s="75" t="n">
        <v>9136.97129</v>
      </c>
      <c r="W601" s="75" t="n">
        <v>264802.279</v>
      </c>
      <c r="X601" s="75" t="n">
        <v>-7127.34991</v>
      </c>
      <c r="Y601" s="75"/>
      <c r="Z601" s="75"/>
      <c r="AA601" s="75"/>
      <c r="AB601" s="75"/>
      <c r="AC601" s="75"/>
      <c r="AD601" s="75"/>
      <c r="AE601" s="75"/>
      <c r="AF601" s="75"/>
      <c r="AG601" s="75"/>
      <c r="AH601" s="75"/>
      <c r="AI601" s="75"/>
      <c r="AJ601" s="75"/>
      <c r="AK601" s="75"/>
      <c r="AL601" s="75"/>
      <c r="AM601" s="75"/>
      <c r="AN601" s="75"/>
      <c r="AO601" s="75"/>
      <c r="AP601" s="75"/>
      <c r="AQ601" s="75"/>
      <c r="AR601" s="75"/>
      <c r="AS601" s="75"/>
      <c r="AT601" s="75"/>
      <c r="AU601" s="75"/>
      <c r="AV601" s="75"/>
      <c r="AW601" s="75"/>
      <c r="AX601" s="75"/>
      <c r="AY601" s="75"/>
      <c r="AZ601" s="75"/>
      <c r="BA601" s="75"/>
      <c r="BB601" s="75"/>
      <c r="BC601" s="75"/>
      <c r="BD601" s="75"/>
      <c r="BE601" s="75"/>
      <c r="BF601" s="75"/>
      <c r="BG601" s="75"/>
      <c r="BH601" s="75"/>
      <c r="BI601" s="75"/>
      <c r="BJ601" s="75"/>
      <c r="BK601" s="75"/>
      <c r="BL601" s="75"/>
      <c r="BM601" s="75"/>
      <c r="BN601" s="75"/>
    </row>
    <row r="602" customFormat="false" ht="14.5" hidden="false" customHeight="false" outlineLevel="0" collapsed="false">
      <c r="A602" s="26" t="n">
        <v>172.120000000025</v>
      </c>
      <c r="B602" s="26" t="n">
        <v>11.4907528061445</v>
      </c>
      <c r="C602" s="26" t="n">
        <v>1.13434145891828</v>
      </c>
      <c r="E602" s="75" t="n">
        <v>237756.183</v>
      </c>
      <c r="F602" s="75" t="n">
        <v>-110157.991</v>
      </c>
      <c r="G602" s="75" t="n">
        <v>509791.723</v>
      </c>
      <c r="H602" s="75" t="n">
        <v>5563836.1</v>
      </c>
      <c r="I602" s="75" t="n">
        <v>6336418.29</v>
      </c>
      <c r="J602" s="75" t="n">
        <v>-36888.0152</v>
      </c>
      <c r="K602" s="75"/>
      <c r="L602" s="75" t="n">
        <v>141878.992</v>
      </c>
      <c r="M602" s="75" t="n">
        <v>24114.7895</v>
      </c>
      <c r="N602" s="75" t="n">
        <v>253107.12</v>
      </c>
      <c r="O602" s="75" t="n">
        <v>-148685.511</v>
      </c>
      <c r="P602" s="75" t="n">
        <v>2184398.9</v>
      </c>
      <c r="Q602" s="75" t="n">
        <v>-31003.4551</v>
      </c>
      <c r="R602" s="75"/>
      <c r="S602" s="75" t="n">
        <v>54943.7223</v>
      </c>
      <c r="T602" s="75" t="n">
        <v>3010.6023</v>
      </c>
      <c r="U602" s="75" t="n">
        <v>60778.6841</v>
      </c>
      <c r="V602" s="75" t="n">
        <v>3505.35966</v>
      </c>
      <c r="W602" s="75" t="n">
        <v>290566.665</v>
      </c>
      <c r="X602" s="75" t="n">
        <v>-9110.93536</v>
      </c>
      <c r="Y602" s="75"/>
      <c r="Z602" s="75"/>
      <c r="AA602" s="75"/>
      <c r="AB602" s="75"/>
      <c r="AC602" s="75"/>
      <c r="AD602" s="75"/>
      <c r="AE602" s="75"/>
      <c r="AF602" s="75"/>
      <c r="AG602" s="75"/>
      <c r="AH602" s="75"/>
      <c r="AI602" s="75"/>
      <c r="AJ602" s="75"/>
      <c r="AK602" s="75"/>
      <c r="AL602" s="75"/>
      <c r="AM602" s="75"/>
      <c r="AN602" s="75"/>
      <c r="AO602" s="75"/>
      <c r="AP602" s="75"/>
      <c r="AQ602" s="75"/>
      <c r="AR602" s="75"/>
      <c r="AS602" s="75"/>
      <c r="AT602" s="75"/>
      <c r="AU602" s="75"/>
      <c r="AV602" s="75"/>
      <c r="AW602" s="75"/>
      <c r="AX602" s="75"/>
      <c r="AY602" s="75"/>
      <c r="AZ602" s="75"/>
      <c r="BA602" s="75"/>
      <c r="BB602" s="75"/>
      <c r="BC602" s="75"/>
      <c r="BD602" s="75"/>
      <c r="BE602" s="75"/>
      <c r="BF602" s="75"/>
      <c r="BG602" s="75"/>
      <c r="BH602" s="75"/>
      <c r="BI602" s="75"/>
      <c r="BJ602" s="75"/>
      <c r="BK602" s="75"/>
      <c r="BL602" s="75"/>
      <c r="BM602" s="75"/>
      <c r="BN602" s="75"/>
    </row>
    <row r="603" customFormat="false" ht="14.5" hidden="false" customHeight="false" outlineLevel="0" collapsed="false">
      <c r="A603" s="26" t="n">
        <v>172.320000000025</v>
      </c>
      <c r="B603" s="26" t="n">
        <v>11.5144733543559</v>
      </c>
      <c r="C603" s="26" t="n">
        <v>1.12690057635405</v>
      </c>
      <c r="E603" s="75" t="n">
        <v>241636.384</v>
      </c>
      <c r="F603" s="75" t="n">
        <v>-112107.449</v>
      </c>
      <c r="G603" s="75" t="n">
        <v>473666.232</v>
      </c>
      <c r="H603" s="75" t="n">
        <v>5543013.06</v>
      </c>
      <c r="I603" s="75" t="n">
        <v>6451145.74</v>
      </c>
      <c r="J603" s="75" t="n">
        <v>-37317.6074</v>
      </c>
      <c r="K603" s="75"/>
      <c r="L603" s="75" t="n">
        <v>139577.627</v>
      </c>
      <c r="M603" s="75" t="n">
        <v>26015.8405</v>
      </c>
      <c r="N603" s="75" t="n">
        <v>245080.022</v>
      </c>
      <c r="O603" s="75" t="n">
        <v>-147788.295</v>
      </c>
      <c r="P603" s="75" t="n">
        <v>2169657.35</v>
      </c>
      <c r="Q603" s="75" t="n">
        <v>-29835.8891</v>
      </c>
      <c r="R603" s="75"/>
      <c r="S603" s="75" t="n">
        <v>56305.8785</v>
      </c>
      <c r="T603" s="75" t="n">
        <v>2162.56133</v>
      </c>
      <c r="U603" s="75" t="n">
        <v>59287.4925</v>
      </c>
      <c r="V603" s="75" t="n">
        <v>11429.7059</v>
      </c>
      <c r="W603" s="75" t="n">
        <v>319468.188</v>
      </c>
      <c r="X603" s="75" t="n">
        <v>-8410.66466</v>
      </c>
      <c r="Y603" s="75"/>
      <c r="Z603" s="75"/>
      <c r="AA603" s="75"/>
      <c r="AB603" s="75"/>
      <c r="AC603" s="75"/>
      <c r="AD603" s="75"/>
      <c r="AE603" s="75"/>
      <c r="AF603" s="75"/>
      <c r="AG603" s="75"/>
      <c r="AH603" s="75"/>
      <c r="AI603" s="75"/>
      <c r="AJ603" s="75"/>
      <c r="AK603" s="75"/>
      <c r="AL603" s="75"/>
      <c r="AM603" s="75"/>
      <c r="AN603" s="75"/>
      <c r="AO603" s="75"/>
      <c r="AP603" s="75"/>
      <c r="AQ603" s="75"/>
      <c r="AR603" s="75"/>
      <c r="AS603" s="75"/>
      <c r="AT603" s="75"/>
      <c r="AU603" s="75"/>
      <c r="AV603" s="75"/>
      <c r="AW603" s="75"/>
      <c r="AX603" s="75"/>
      <c r="AY603" s="75"/>
      <c r="AZ603" s="75"/>
      <c r="BA603" s="75"/>
      <c r="BB603" s="75"/>
      <c r="BC603" s="75"/>
      <c r="BD603" s="75"/>
      <c r="BE603" s="75"/>
      <c r="BF603" s="75"/>
      <c r="BG603" s="75"/>
      <c r="BH603" s="75"/>
      <c r="BI603" s="75"/>
      <c r="BJ603" s="75"/>
      <c r="BK603" s="75"/>
      <c r="BL603" s="75"/>
      <c r="BM603" s="75"/>
      <c r="BN603" s="75"/>
    </row>
    <row r="604" customFormat="false" ht="14.5" hidden="false" customHeight="false" outlineLevel="0" collapsed="false">
      <c r="A604" s="26" t="n">
        <v>172.520000000025</v>
      </c>
      <c r="B604" s="26" t="n">
        <v>11.543735072897</v>
      </c>
      <c r="C604" s="26" t="n">
        <v>1.11955992129693</v>
      </c>
      <c r="E604" s="75" t="n">
        <v>216399.98</v>
      </c>
      <c r="F604" s="75" t="n">
        <v>-98014.7447</v>
      </c>
      <c r="G604" s="75" t="n">
        <v>440837.193</v>
      </c>
      <c r="H604" s="75" t="n">
        <v>5307721.17</v>
      </c>
      <c r="I604" s="75" t="n">
        <v>5986138.98</v>
      </c>
      <c r="J604" s="75" t="n">
        <v>-27317.8453</v>
      </c>
      <c r="K604" s="75"/>
      <c r="L604" s="75" t="n">
        <v>137941.655</v>
      </c>
      <c r="M604" s="75" t="n">
        <v>21490.5246</v>
      </c>
      <c r="N604" s="75" t="n">
        <v>236877.242</v>
      </c>
      <c r="O604" s="75" t="n">
        <v>-120552.521</v>
      </c>
      <c r="P604" s="75" t="n">
        <v>2262184.16</v>
      </c>
      <c r="Q604" s="75" t="n">
        <v>-24144.9995</v>
      </c>
      <c r="R604" s="75"/>
      <c r="S604" s="75" t="n">
        <v>59976.7796</v>
      </c>
      <c r="T604" s="75" t="n">
        <v>2654.45813</v>
      </c>
      <c r="U604" s="75" t="n">
        <v>57412.3237</v>
      </c>
      <c r="V604" s="75" t="n">
        <v>4703.04371</v>
      </c>
      <c r="W604" s="75" t="n">
        <v>338309.521</v>
      </c>
      <c r="X604" s="75" t="n">
        <v>-8271.73941</v>
      </c>
      <c r="Y604" s="75"/>
      <c r="Z604" s="75"/>
      <c r="AA604" s="75"/>
      <c r="AB604" s="75"/>
      <c r="AC604" s="75"/>
      <c r="AD604" s="75"/>
      <c r="AE604" s="75"/>
      <c r="AF604" s="75"/>
      <c r="AG604" s="75"/>
      <c r="AH604" s="75"/>
      <c r="AI604" s="75"/>
      <c r="AJ604" s="75"/>
      <c r="AK604" s="75"/>
      <c r="AL604" s="75"/>
      <c r="AM604" s="75"/>
      <c r="AN604" s="75"/>
      <c r="AO604" s="75"/>
      <c r="AP604" s="75"/>
      <c r="AQ604" s="75"/>
      <c r="AR604" s="75"/>
      <c r="AS604" s="75"/>
      <c r="AT604" s="75"/>
      <c r="AU604" s="75"/>
      <c r="AV604" s="75"/>
      <c r="AW604" s="75"/>
      <c r="AX604" s="75"/>
      <c r="AY604" s="75"/>
      <c r="AZ604" s="75"/>
      <c r="BA604" s="75"/>
      <c r="BB604" s="75"/>
      <c r="BC604" s="75"/>
      <c r="BD604" s="75"/>
      <c r="BE604" s="75"/>
      <c r="BF604" s="75"/>
      <c r="BG604" s="75"/>
      <c r="BH604" s="75"/>
      <c r="BI604" s="75"/>
      <c r="BJ604" s="75"/>
      <c r="BK604" s="75"/>
      <c r="BL604" s="75"/>
      <c r="BM604" s="75"/>
      <c r="BN604" s="75"/>
    </row>
    <row r="605" customFormat="false" ht="14.5" hidden="false" customHeight="false" outlineLevel="0" collapsed="false">
      <c r="A605" s="26" t="n">
        <v>172.720000000025</v>
      </c>
      <c r="B605" s="26" t="n">
        <v>11.5601911847169</v>
      </c>
      <c r="C605" s="26" t="n">
        <v>1.13908599636904</v>
      </c>
      <c r="E605" s="75" t="n">
        <v>207321.791</v>
      </c>
      <c r="F605" s="75" t="n">
        <v>-118093.51</v>
      </c>
      <c r="G605" s="75" t="n">
        <v>417335.952</v>
      </c>
      <c r="H605" s="75" t="n">
        <v>5673762.58</v>
      </c>
      <c r="I605" s="75" t="n">
        <v>5771145.67</v>
      </c>
      <c r="J605" s="75" t="n">
        <v>-36567.4555</v>
      </c>
      <c r="K605" s="75"/>
      <c r="L605" s="75" t="n">
        <v>137286.018</v>
      </c>
      <c r="M605" s="75" t="n">
        <v>17361.8592</v>
      </c>
      <c r="N605" s="75" t="n">
        <v>235406.689</v>
      </c>
      <c r="O605" s="75" t="n">
        <v>-36616.3502</v>
      </c>
      <c r="P605" s="75" t="n">
        <v>2229373.33</v>
      </c>
      <c r="Q605" s="75" t="n">
        <v>-29907.8046</v>
      </c>
      <c r="R605" s="75"/>
      <c r="S605" s="75" t="n">
        <v>60412.0645</v>
      </c>
      <c r="T605" s="75" t="n">
        <v>-540.172755</v>
      </c>
      <c r="U605" s="75" t="n">
        <v>58542.5302</v>
      </c>
      <c r="V605" s="75" t="n">
        <v>21821.8174</v>
      </c>
      <c r="W605" s="75" t="n">
        <v>333993.24</v>
      </c>
      <c r="X605" s="75" t="n">
        <v>-7633.00621</v>
      </c>
      <c r="Y605" s="75"/>
      <c r="Z605" s="75"/>
      <c r="AA605" s="75"/>
      <c r="AB605" s="75"/>
      <c r="AC605" s="75"/>
      <c r="AD605" s="75"/>
      <c r="AE605" s="75"/>
      <c r="AF605" s="75"/>
      <c r="AG605" s="75"/>
      <c r="AH605" s="75"/>
      <c r="AI605" s="75"/>
      <c r="AJ605" s="75"/>
      <c r="AK605" s="75"/>
      <c r="AL605" s="75"/>
      <c r="AM605" s="75"/>
      <c r="AN605" s="75"/>
      <c r="AO605" s="75"/>
      <c r="AP605" s="75"/>
      <c r="AQ605" s="75"/>
      <c r="AR605" s="75"/>
      <c r="AS605" s="75"/>
      <c r="AT605" s="75"/>
      <c r="AU605" s="75"/>
      <c r="AV605" s="75"/>
      <c r="AW605" s="75"/>
      <c r="AX605" s="75"/>
      <c r="AY605" s="75"/>
      <c r="AZ605" s="75"/>
      <c r="BA605" s="75"/>
      <c r="BB605" s="75"/>
      <c r="BC605" s="75"/>
      <c r="BD605" s="75"/>
      <c r="BE605" s="75"/>
      <c r="BF605" s="75"/>
      <c r="BG605" s="75"/>
      <c r="BH605" s="75"/>
      <c r="BI605" s="75"/>
      <c r="BJ605" s="75"/>
      <c r="BK605" s="75"/>
      <c r="BL605" s="75"/>
      <c r="BM605" s="75"/>
      <c r="BN605" s="75"/>
    </row>
    <row r="606" customFormat="false" ht="14.5" hidden="false" customHeight="false" outlineLevel="0" collapsed="false">
      <c r="A606" s="26" t="n">
        <v>172.920000000026</v>
      </c>
      <c r="B606" s="26" t="n">
        <v>11.5863906348289</v>
      </c>
      <c r="C606" s="26" t="n">
        <v>1.19105172713094</v>
      </c>
      <c r="E606" s="75" t="n">
        <v>173344.476</v>
      </c>
      <c r="F606" s="75" t="n">
        <v>-132085.029</v>
      </c>
      <c r="G606" s="75" t="n">
        <v>394447.618</v>
      </c>
      <c r="H606" s="75" t="n">
        <v>5872969.57</v>
      </c>
      <c r="I606" s="75" t="n">
        <v>5087204.25</v>
      </c>
      <c r="J606" s="75" t="n">
        <v>-29416.5213</v>
      </c>
      <c r="K606" s="75"/>
      <c r="L606" s="75" t="n">
        <v>134009.567</v>
      </c>
      <c r="M606" s="75" t="n">
        <v>9391.52223</v>
      </c>
      <c r="N606" s="75" t="n">
        <v>228748.123</v>
      </c>
      <c r="O606" s="75" t="n">
        <v>37463.5307</v>
      </c>
      <c r="P606" s="75" t="n">
        <v>2179939.19</v>
      </c>
      <c r="Q606" s="75" t="n">
        <v>-25287.3804</v>
      </c>
      <c r="R606" s="75"/>
      <c r="S606" s="75" t="n">
        <v>60583.6891</v>
      </c>
      <c r="T606" s="75" t="n">
        <v>-1816.26397</v>
      </c>
      <c r="U606" s="75" t="n">
        <v>55946.9495</v>
      </c>
      <c r="V606" s="75" t="n">
        <v>27610.5001</v>
      </c>
      <c r="W606" s="75" t="n">
        <v>342678.367</v>
      </c>
      <c r="X606" s="75" t="n">
        <v>-6698.22526</v>
      </c>
      <c r="Y606" s="75"/>
      <c r="Z606" s="75"/>
      <c r="AA606" s="75"/>
      <c r="AB606" s="75"/>
      <c r="AC606" s="75"/>
      <c r="AD606" s="75"/>
      <c r="AE606" s="75"/>
      <c r="AF606" s="75"/>
      <c r="AG606" s="75"/>
      <c r="AH606" s="75"/>
      <c r="AI606" s="75"/>
      <c r="AJ606" s="75"/>
      <c r="AK606" s="75"/>
      <c r="AL606" s="75"/>
      <c r="AM606" s="75"/>
      <c r="AN606" s="75"/>
      <c r="AO606" s="75"/>
      <c r="AP606" s="75"/>
      <c r="AQ606" s="75"/>
      <c r="AR606" s="75"/>
      <c r="AS606" s="75"/>
      <c r="AT606" s="75"/>
      <c r="AU606" s="75"/>
      <c r="AV606" s="75"/>
      <c r="AW606" s="75"/>
      <c r="AX606" s="75"/>
      <c r="AY606" s="75"/>
      <c r="AZ606" s="75"/>
      <c r="BA606" s="75"/>
      <c r="BB606" s="75"/>
      <c r="BC606" s="75"/>
      <c r="BD606" s="75"/>
      <c r="BE606" s="75"/>
      <c r="BF606" s="75"/>
      <c r="BG606" s="75"/>
      <c r="BH606" s="75"/>
      <c r="BI606" s="75"/>
      <c r="BJ606" s="75"/>
      <c r="BK606" s="75"/>
      <c r="BL606" s="75"/>
      <c r="BM606" s="75"/>
      <c r="BN606" s="75"/>
    </row>
    <row r="607" customFormat="false" ht="14.5" hidden="false" customHeight="false" outlineLevel="0" collapsed="false">
      <c r="A607" s="26" t="n">
        <v>173.120000000026</v>
      </c>
      <c r="B607" s="26" t="n">
        <v>11.6126348711419</v>
      </c>
      <c r="C607" s="26" t="n">
        <v>1.27483120875764</v>
      </c>
      <c r="E607" s="75" t="n">
        <v>145427.495</v>
      </c>
      <c r="F607" s="75" t="n">
        <v>-154217.28</v>
      </c>
      <c r="G607" s="75" t="n">
        <v>375869.715</v>
      </c>
      <c r="H607" s="75" t="n">
        <v>6432852.85</v>
      </c>
      <c r="I607" s="75" t="n">
        <v>4547656.39</v>
      </c>
      <c r="J607" s="75" t="n">
        <v>-33912.7482</v>
      </c>
      <c r="K607" s="75"/>
      <c r="L607" s="75" t="n">
        <v>136819.743</v>
      </c>
      <c r="M607" s="75" t="n">
        <v>-1007.23498</v>
      </c>
      <c r="N607" s="75" t="n">
        <v>226901.506</v>
      </c>
      <c r="O607" s="75" t="n">
        <v>141825.054</v>
      </c>
      <c r="P607" s="75" t="n">
        <v>2190465.71</v>
      </c>
      <c r="Q607" s="75" t="n">
        <v>-26326.358</v>
      </c>
      <c r="R607" s="75"/>
      <c r="S607" s="75" t="n">
        <v>60221.4335</v>
      </c>
      <c r="T607" s="75" t="n">
        <v>-3060.29543</v>
      </c>
      <c r="U607" s="75" t="n">
        <v>56833.48</v>
      </c>
      <c r="V607" s="75" t="n">
        <v>33527.5465</v>
      </c>
      <c r="W607" s="75" t="n">
        <v>350306.475</v>
      </c>
      <c r="X607" s="75" t="n">
        <v>-5636.93228</v>
      </c>
      <c r="Y607" s="75"/>
      <c r="Z607" s="75"/>
      <c r="AA607" s="75"/>
      <c r="AB607" s="75"/>
      <c r="AC607" s="75"/>
      <c r="AD607" s="75"/>
      <c r="AE607" s="75"/>
      <c r="AF607" s="75"/>
      <c r="AG607" s="75"/>
      <c r="AH607" s="75"/>
      <c r="AI607" s="75"/>
      <c r="AJ607" s="75"/>
      <c r="AK607" s="75"/>
      <c r="AL607" s="75"/>
      <c r="AM607" s="75"/>
      <c r="AN607" s="75"/>
      <c r="AO607" s="75"/>
      <c r="AP607" s="75"/>
      <c r="AQ607" s="75"/>
      <c r="AR607" s="75"/>
      <c r="AS607" s="75"/>
      <c r="AT607" s="75"/>
      <c r="AU607" s="75"/>
      <c r="AV607" s="75"/>
      <c r="AW607" s="75"/>
      <c r="AX607" s="75"/>
      <c r="AY607" s="75"/>
      <c r="AZ607" s="75"/>
      <c r="BA607" s="75"/>
      <c r="BB607" s="75"/>
      <c r="BC607" s="75"/>
      <c r="BD607" s="75"/>
      <c r="BE607" s="75"/>
      <c r="BF607" s="75"/>
      <c r="BG607" s="75"/>
      <c r="BH607" s="75"/>
      <c r="BI607" s="75"/>
      <c r="BJ607" s="75"/>
      <c r="BK607" s="75"/>
      <c r="BL607" s="75"/>
      <c r="BM607" s="75"/>
      <c r="BN607" s="75"/>
    </row>
    <row r="608" customFormat="false" ht="14.5" hidden="false" customHeight="false" outlineLevel="0" collapsed="false">
      <c r="A608" s="26" t="n">
        <v>173.320000000026</v>
      </c>
      <c r="B608" s="26" t="n">
        <v>11.6310208958017</v>
      </c>
      <c r="C608" s="26" t="n">
        <v>1.36949192094774</v>
      </c>
      <c r="E608" s="75" t="n">
        <v>112270.345</v>
      </c>
      <c r="F608" s="75" t="n">
        <v>-178839.594</v>
      </c>
      <c r="G608" s="75" t="n">
        <v>370301.052</v>
      </c>
      <c r="H608" s="75" t="n">
        <v>7065627.9</v>
      </c>
      <c r="I608" s="75" t="n">
        <v>3962518.11</v>
      </c>
      <c r="J608" s="75" t="n">
        <v>-33468.4748</v>
      </c>
      <c r="K608" s="75"/>
      <c r="L608" s="75" t="n">
        <v>143563.596</v>
      </c>
      <c r="M608" s="75" t="n">
        <v>-12027.2205</v>
      </c>
      <c r="N608" s="75" t="n">
        <v>223359.127</v>
      </c>
      <c r="O608" s="75" t="n">
        <v>252715.45</v>
      </c>
      <c r="P608" s="75" t="n">
        <v>2320521.86</v>
      </c>
      <c r="Q608" s="75" t="n">
        <v>-26829.8714</v>
      </c>
      <c r="R608" s="75"/>
      <c r="S608" s="75" t="n">
        <v>60706.531</v>
      </c>
      <c r="T608" s="75" t="n">
        <v>-3482.82741</v>
      </c>
      <c r="U608" s="75" t="n">
        <v>55112.4208</v>
      </c>
      <c r="V608" s="75" t="n">
        <v>33250.1582</v>
      </c>
      <c r="W608" s="75" t="n">
        <v>345228.965</v>
      </c>
      <c r="X608" s="75" t="n">
        <v>-9637.03683</v>
      </c>
      <c r="Y608" s="75"/>
      <c r="Z608" s="75"/>
      <c r="AA608" s="75"/>
      <c r="AB608" s="75"/>
      <c r="AC608" s="75"/>
      <c r="AD608" s="75"/>
      <c r="AE608" s="75"/>
      <c r="AF608" s="75"/>
      <c r="AG608" s="75"/>
      <c r="AH608" s="75"/>
      <c r="AI608" s="75"/>
      <c r="AJ608" s="75"/>
      <c r="AK608" s="75"/>
      <c r="AL608" s="75"/>
      <c r="AM608" s="75"/>
      <c r="AN608" s="75"/>
      <c r="AO608" s="75"/>
      <c r="AP608" s="75"/>
      <c r="AQ608" s="75"/>
      <c r="AR608" s="75"/>
      <c r="AS608" s="75"/>
      <c r="AT608" s="75"/>
      <c r="AU608" s="75"/>
      <c r="AV608" s="75"/>
      <c r="AW608" s="75"/>
      <c r="AX608" s="75"/>
      <c r="AY608" s="75"/>
      <c r="AZ608" s="75"/>
      <c r="BA608" s="75"/>
      <c r="BB608" s="75"/>
      <c r="BC608" s="75"/>
      <c r="BD608" s="75"/>
      <c r="BE608" s="75"/>
      <c r="BF608" s="75"/>
      <c r="BG608" s="75"/>
      <c r="BH608" s="75"/>
      <c r="BI608" s="75"/>
      <c r="BJ608" s="75"/>
      <c r="BK608" s="75"/>
      <c r="BL608" s="75"/>
      <c r="BM608" s="75"/>
      <c r="BN608" s="75"/>
    </row>
    <row r="609" customFormat="false" ht="14.5" hidden="false" customHeight="false" outlineLevel="0" collapsed="false">
      <c r="A609" s="26" t="n">
        <v>173.520000000026</v>
      </c>
      <c r="B609" s="26" t="n">
        <v>11.6512583380835</v>
      </c>
      <c r="C609" s="26" t="n">
        <v>1.46428478585329</v>
      </c>
      <c r="E609" s="75" t="n">
        <v>99688.9441</v>
      </c>
      <c r="F609" s="75" t="n">
        <v>-236486.701</v>
      </c>
      <c r="G609" s="75" t="n">
        <v>370398.321</v>
      </c>
      <c r="H609" s="75" t="n">
        <v>8430438.86</v>
      </c>
      <c r="I609" s="75" t="n">
        <v>3815401.71</v>
      </c>
      <c r="J609" s="75" t="n">
        <v>-45224.2411</v>
      </c>
      <c r="K609" s="75"/>
      <c r="L609" s="75" t="n">
        <v>158683.309</v>
      </c>
      <c r="M609" s="75" t="n">
        <v>-23576.6993</v>
      </c>
      <c r="N609" s="75" t="n">
        <v>228115.676</v>
      </c>
      <c r="O609" s="75" t="n">
        <v>365595.301</v>
      </c>
      <c r="P609" s="75" t="n">
        <v>2372421.37</v>
      </c>
      <c r="Q609" s="75" t="n">
        <v>-28432.4618</v>
      </c>
      <c r="R609" s="75"/>
      <c r="S609" s="75" t="n">
        <v>56187.3543</v>
      </c>
      <c r="T609" s="75" t="n">
        <v>-4406.42293</v>
      </c>
      <c r="U609" s="75" t="n">
        <v>57623.5045</v>
      </c>
      <c r="V609" s="75" t="n">
        <v>30757.4442</v>
      </c>
      <c r="W609" s="75" t="n">
        <v>298423.237</v>
      </c>
      <c r="X609" s="75" t="n">
        <v>-8055.89005</v>
      </c>
      <c r="Y609" s="75"/>
      <c r="Z609" s="75"/>
      <c r="AA609" s="75"/>
      <c r="AB609" s="75"/>
      <c r="AC609" s="75"/>
      <c r="AD609" s="75"/>
      <c r="AE609" s="75"/>
      <c r="AF609" s="75"/>
      <c r="AG609" s="75"/>
      <c r="AH609" s="75"/>
      <c r="AI609" s="75"/>
      <c r="AJ609" s="75"/>
      <c r="AK609" s="75"/>
      <c r="AL609" s="75"/>
      <c r="AM609" s="75"/>
      <c r="AN609" s="75"/>
      <c r="AO609" s="75"/>
      <c r="AP609" s="75"/>
      <c r="AQ609" s="75"/>
      <c r="AR609" s="75"/>
      <c r="AS609" s="75"/>
      <c r="AT609" s="75"/>
      <c r="AU609" s="75"/>
      <c r="AV609" s="75"/>
      <c r="AW609" s="75"/>
      <c r="AX609" s="75"/>
      <c r="AY609" s="75"/>
      <c r="AZ609" s="75"/>
      <c r="BA609" s="75"/>
      <c r="BB609" s="75"/>
      <c r="BC609" s="75"/>
      <c r="BD609" s="75"/>
      <c r="BE609" s="75"/>
      <c r="BF609" s="75"/>
      <c r="BG609" s="75"/>
      <c r="BH609" s="75"/>
      <c r="BI609" s="75"/>
      <c r="BJ609" s="75"/>
      <c r="BK609" s="75"/>
      <c r="BL609" s="75"/>
      <c r="BM609" s="75"/>
      <c r="BN609" s="75"/>
    </row>
    <row r="610" customFormat="false" ht="14.5" hidden="false" customHeight="false" outlineLevel="0" collapsed="false">
      <c r="A610" s="26" t="n">
        <v>173.720000000026</v>
      </c>
      <c r="B610" s="26" t="n">
        <v>11.6835198726539</v>
      </c>
      <c r="C610" s="26" t="n">
        <v>1.58426691516254</v>
      </c>
      <c r="E610" s="75" t="n">
        <v>64674.319</v>
      </c>
      <c r="F610" s="75" t="n">
        <v>-249302.689</v>
      </c>
      <c r="G610" s="75" t="n">
        <v>380670.47</v>
      </c>
      <c r="H610" s="75" t="n">
        <v>8710974.68</v>
      </c>
      <c r="I610" s="75" t="n">
        <v>3186093.06</v>
      </c>
      <c r="J610" s="75" t="n">
        <v>-48496.2663</v>
      </c>
      <c r="K610" s="75"/>
      <c r="L610" s="75" t="n">
        <v>156605.034</v>
      </c>
      <c r="M610" s="75" t="n">
        <v>-30090.4701</v>
      </c>
      <c r="N610" s="75" t="n">
        <v>228126.664</v>
      </c>
      <c r="O610" s="75" t="n">
        <v>453155.881</v>
      </c>
      <c r="P610" s="75" t="n">
        <v>2421104.6</v>
      </c>
      <c r="Q610" s="75" t="n">
        <v>-38103.4245</v>
      </c>
      <c r="R610" s="75"/>
      <c r="S610" s="75" t="n">
        <v>61207.478</v>
      </c>
      <c r="T610" s="75" t="n">
        <v>-6657.90753</v>
      </c>
      <c r="U610" s="75" t="n">
        <v>56891.7319</v>
      </c>
      <c r="V610" s="75" t="n">
        <v>44507.7291</v>
      </c>
      <c r="W610" s="75" t="n">
        <v>330402.431</v>
      </c>
      <c r="X610" s="75" t="n">
        <v>-11837.9066</v>
      </c>
      <c r="Y610" s="75"/>
      <c r="Z610" s="75"/>
      <c r="AA610" s="75"/>
      <c r="AB610" s="75"/>
      <c r="AC610" s="75"/>
      <c r="AD610" s="75"/>
      <c r="AE610" s="75"/>
      <c r="AF610" s="75"/>
      <c r="AG610" s="75"/>
      <c r="AH610" s="75"/>
      <c r="AI610" s="75"/>
      <c r="AJ610" s="75"/>
      <c r="AK610" s="75"/>
      <c r="AL610" s="75"/>
      <c r="AM610" s="75"/>
      <c r="AN610" s="75"/>
      <c r="AO610" s="75"/>
      <c r="AP610" s="75"/>
      <c r="AQ610" s="75"/>
      <c r="AR610" s="75"/>
      <c r="AS610" s="75"/>
      <c r="AT610" s="75"/>
      <c r="AU610" s="75"/>
      <c r="AV610" s="75"/>
      <c r="AW610" s="75"/>
      <c r="AX610" s="75"/>
      <c r="AY610" s="75"/>
      <c r="AZ610" s="75"/>
      <c r="BA610" s="75"/>
      <c r="BB610" s="75"/>
      <c r="BC610" s="75"/>
      <c r="BD610" s="75"/>
      <c r="BE610" s="75"/>
      <c r="BF610" s="75"/>
      <c r="BG610" s="75"/>
      <c r="BH610" s="75"/>
      <c r="BI610" s="75"/>
      <c r="BJ610" s="75"/>
      <c r="BK610" s="75"/>
      <c r="BL610" s="75"/>
      <c r="BM610" s="75"/>
      <c r="BN610" s="75"/>
    </row>
    <row r="611" customFormat="false" ht="14.5" hidden="false" customHeight="false" outlineLevel="0" collapsed="false">
      <c r="A611" s="26" t="n">
        <v>173.920000000026</v>
      </c>
      <c r="B611" s="26" t="n">
        <v>11.6998002774167</v>
      </c>
      <c r="C611" s="26" t="n">
        <v>1.73180049354368</v>
      </c>
      <c r="E611" s="75" t="n">
        <v>18520.5691</v>
      </c>
      <c r="F611" s="75" t="n">
        <v>-239732.654</v>
      </c>
      <c r="G611" s="75" t="n">
        <v>395826.566</v>
      </c>
      <c r="H611" s="75" t="n">
        <v>8274799.03</v>
      </c>
      <c r="I611" s="75" t="n">
        <v>2119466.9</v>
      </c>
      <c r="J611" s="75" t="n">
        <v>-44046.6936</v>
      </c>
      <c r="K611" s="75"/>
      <c r="L611" s="75" t="n">
        <v>138947.865</v>
      </c>
      <c r="M611" s="75" t="n">
        <v>-36946.0859</v>
      </c>
      <c r="N611" s="75" t="n">
        <v>231337.719</v>
      </c>
      <c r="O611" s="75" t="n">
        <v>559043.265</v>
      </c>
      <c r="P611" s="75" t="n">
        <v>2442667.28</v>
      </c>
      <c r="Q611" s="75" t="n">
        <v>-30384.724</v>
      </c>
      <c r="R611" s="75"/>
      <c r="S611" s="75" t="n">
        <v>68839.5443</v>
      </c>
      <c r="T611" s="75" t="n">
        <v>-9600.08112</v>
      </c>
      <c r="U611" s="75" t="n">
        <v>58129.2338</v>
      </c>
      <c r="V611" s="75" t="n">
        <v>56728.091</v>
      </c>
      <c r="W611" s="75" t="n">
        <v>371320.993</v>
      </c>
      <c r="X611" s="75" t="n">
        <v>-9413.92749</v>
      </c>
      <c r="Y611" s="75"/>
      <c r="Z611" s="75"/>
      <c r="AA611" s="75"/>
      <c r="AB611" s="75"/>
      <c r="AC611" s="75"/>
      <c r="AD611" s="75"/>
      <c r="AE611" s="75"/>
      <c r="AF611" s="75"/>
      <c r="AG611" s="75"/>
      <c r="AH611" s="75"/>
      <c r="AI611" s="75"/>
      <c r="AJ611" s="75"/>
      <c r="AK611" s="75"/>
      <c r="AL611" s="75"/>
      <c r="AM611" s="75"/>
      <c r="AN611" s="75"/>
      <c r="AO611" s="75"/>
      <c r="AP611" s="75"/>
      <c r="AQ611" s="75"/>
      <c r="AR611" s="75"/>
      <c r="AS611" s="75"/>
      <c r="AT611" s="75"/>
      <c r="AU611" s="75"/>
      <c r="AV611" s="75"/>
      <c r="AW611" s="75"/>
      <c r="AX611" s="75"/>
      <c r="AY611" s="75"/>
      <c r="AZ611" s="75"/>
      <c r="BA611" s="75"/>
      <c r="BB611" s="75"/>
      <c r="BC611" s="75"/>
      <c r="BD611" s="75"/>
      <c r="BE611" s="75"/>
      <c r="BF611" s="75"/>
      <c r="BG611" s="75"/>
      <c r="BH611" s="75"/>
      <c r="BI611" s="75"/>
      <c r="BJ611" s="75"/>
      <c r="BK611" s="75"/>
      <c r="BL611" s="75"/>
      <c r="BM611" s="75"/>
      <c r="BN611" s="75"/>
    </row>
    <row r="612" customFormat="false" ht="14.5" hidden="false" customHeight="false" outlineLevel="0" collapsed="false">
      <c r="A612" s="26" t="n">
        <v>174.120000000026</v>
      </c>
      <c r="B612" s="26" t="n">
        <v>11.7357549069486</v>
      </c>
      <c r="C612" s="26" t="n">
        <v>1.85561169979779</v>
      </c>
      <c r="E612" s="75" t="n">
        <v>2054.1021</v>
      </c>
      <c r="F612" s="75" t="n">
        <v>-270874.114</v>
      </c>
      <c r="G612" s="75" t="n">
        <v>429326.832</v>
      </c>
      <c r="H612" s="75" t="n">
        <v>8801626.39</v>
      </c>
      <c r="I612" s="75" t="n">
        <v>1731502.56</v>
      </c>
      <c r="J612" s="75" t="n">
        <v>-50883.3561</v>
      </c>
      <c r="K612" s="75"/>
      <c r="L612" s="75" t="n">
        <v>142746.104</v>
      </c>
      <c r="M612" s="75" t="n">
        <v>-45427.3092</v>
      </c>
      <c r="N612" s="75" t="n">
        <v>240361.659</v>
      </c>
      <c r="O612" s="75" t="n">
        <v>627177.794</v>
      </c>
      <c r="P612" s="75" t="n">
        <v>2219394.3</v>
      </c>
      <c r="Q612" s="75" t="n">
        <v>-32601.8082</v>
      </c>
      <c r="R612" s="75"/>
      <c r="S612" s="75" t="n">
        <v>58433.9456</v>
      </c>
      <c r="T612" s="75" t="n">
        <v>-10125.9129</v>
      </c>
      <c r="U612" s="75" t="n">
        <v>58321.8309</v>
      </c>
      <c r="V612" s="75" t="n">
        <v>67729.4807</v>
      </c>
      <c r="W612" s="75" t="n">
        <v>354053.701</v>
      </c>
      <c r="X612" s="75" t="n">
        <v>-10363.9176</v>
      </c>
      <c r="Y612" s="75"/>
      <c r="Z612" s="75"/>
      <c r="AA612" s="75"/>
      <c r="AB612" s="75"/>
      <c r="AC612" s="75"/>
      <c r="AD612" s="75"/>
      <c r="AE612" s="75"/>
      <c r="AF612" s="75"/>
      <c r="AG612" s="75"/>
      <c r="AH612" s="75"/>
      <c r="AI612" s="75"/>
      <c r="AJ612" s="75"/>
      <c r="AK612" s="75"/>
      <c r="AL612" s="75"/>
      <c r="AM612" s="75"/>
      <c r="AN612" s="75"/>
      <c r="AO612" s="75"/>
      <c r="AP612" s="75"/>
      <c r="AQ612" s="75"/>
      <c r="AR612" s="75"/>
      <c r="AS612" s="75"/>
      <c r="AT612" s="75"/>
      <c r="AU612" s="75"/>
      <c r="AV612" s="75"/>
      <c r="AW612" s="75"/>
      <c r="AX612" s="75"/>
      <c r="AY612" s="75"/>
      <c r="AZ612" s="75"/>
      <c r="BA612" s="75"/>
      <c r="BB612" s="75"/>
      <c r="BC612" s="75"/>
      <c r="BD612" s="75"/>
      <c r="BE612" s="75"/>
      <c r="BF612" s="75"/>
      <c r="BG612" s="75"/>
      <c r="BH612" s="75"/>
      <c r="BI612" s="75"/>
      <c r="BJ612" s="75"/>
      <c r="BK612" s="75"/>
      <c r="BL612" s="75"/>
      <c r="BM612" s="75"/>
      <c r="BN612" s="75"/>
    </row>
    <row r="613" customFormat="false" ht="14.5" hidden="false" customHeight="false" outlineLevel="0" collapsed="false">
      <c r="A613" s="26" t="n">
        <v>174.320000000026</v>
      </c>
      <c r="B613" s="26" t="n">
        <v>11.7748974736526</v>
      </c>
      <c r="C613" s="26" t="n">
        <v>2.03742634000817</v>
      </c>
      <c r="E613" s="75" t="n">
        <v>-7734.8365</v>
      </c>
      <c r="F613" s="75" t="n">
        <v>-314001.235</v>
      </c>
      <c r="G613" s="75" t="n">
        <v>467458.41</v>
      </c>
      <c r="H613" s="75" t="n">
        <v>9494628.37</v>
      </c>
      <c r="I613" s="75" t="n">
        <v>1495353.76</v>
      </c>
      <c r="J613" s="75" t="n">
        <v>-52075.1702</v>
      </c>
      <c r="K613" s="75"/>
      <c r="L613" s="75" t="n">
        <v>144601.062</v>
      </c>
      <c r="M613" s="75" t="n">
        <v>-50903.2831</v>
      </c>
      <c r="N613" s="75" t="n">
        <v>253197.04</v>
      </c>
      <c r="O613" s="75" t="n">
        <v>626868.658</v>
      </c>
      <c r="P613" s="75" t="n">
        <v>2030857.91</v>
      </c>
      <c r="Q613" s="75" t="n">
        <v>-24362.559</v>
      </c>
      <c r="R613" s="75"/>
      <c r="S613" s="75" t="n">
        <v>47630.1671</v>
      </c>
      <c r="T613" s="75" t="n">
        <v>-8528.86373</v>
      </c>
      <c r="U613" s="75" t="n">
        <v>61045.2923</v>
      </c>
      <c r="V613" s="75" t="n">
        <v>55276.6214</v>
      </c>
      <c r="W613" s="75" t="n">
        <v>280946.98</v>
      </c>
      <c r="X613" s="75" t="n">
        <v>-5796.66101</v>
      </c>
      <c r="Y613" s="75"/>
      <c r="Z613" s="75"/>
      <c r="AA613" s="75"/>
      <c r="AB613" s="75"/>
      <c r="AC613" s="75"/>
      <c r="AD613" s="75"/>
      <c r="AE613" s="75"/>
      <c r="AF613" s="75"/>
      <c r="AG613" s="75"/>
      <c r="AH613" s="75"/>
      <c r="AI613" s="75"/>
      <c r="AJ613" s="75"/>
      <c r="AK613" s="75"/>
      <c r="AL613" s="75"/>
      <c r="AM613" s="75"/>
      <c r="AN613" s="75"/>
      <c r="AO613" s="75"/>
      <c r="AP613" s="75"/>
      <c r="AQ613" s="75"/>
      <c r="AR613" s="75"/>
      <c r="AS613" s="75"/>
      <c r="AT613" s="75"/>
      <c r="AU613" s="75"/>
      <c r="AV613" s="75"/>
      <c r="AW613" s="75"/>
      <c r="AX613" s="75"/>
      <c r="AY613" s="75"/>
      <c r="AZ613" s="75"/>
      <c r="BA613" s="75"/>
      <c r="BB613" s="75"/>
      <c r="BC613" s="75"/>
      <c r="BD613" s="75"/>
      <c r="BE613" s="75"/>
      <c r="BF613" s="75"/>
      <c r="BG613" s="75"/>
      <c r="BH613" s="75"/>
      <c r="BI613" s="75"/>
      <c r="BJ613" s="75"/>
      <c r="BK613" s="75"/>
      <c r="BL613" s="75"/>
      <c r="BM613" s="75"/>
      <c r="BN613" s="75"/>
    </row>
    <row r="614" customFormat="false" ht="14.5" hidden="false" customHeight="false" outlineLevel="0" collapsed="false">
      <c r="A614" s="26" t="n">
        <v>174.520000000026</v>
      </c>
      <c r="B614" s="26" t="n">
        <v>11.7960109684032</v>
      </c>
      <c r="C614" s="26" t="n">
        <v>2.23188123132005</v>
      </c>
      <c r="E614" s="75" t="n">
        <v>-30428.1108</v>
      </c>
      <c r="F614" s="75" t="n">
        <v>-302889.875</v>
      </c>
      <c r="G614" s="75" t="n">
        <v>500149.571</v>
      </c>
      <c r="H614" s="75" t="n">
        <v>9332494.85</v>
      </c>
      <c r="I614" s="75" t="n">
        <v>1045086.55</v>
      </c>
      <c r="J614" s="75" t="n">
        <v>-48836.9282</v>
      </c>
      <c r="K614" s="75"/>
      <c r="L614" s="75" t="n">
        <v>145690.773</v>
      </c>
      <c r="M614" s="75" t="n">
        <v>-55260.0739</v>
      </c>
      <c r="N614" s="75" t="n">
        <v>260766.379</v>
      </c>
      <c r="O614" s="75" t="n">
        <v>678128.913</v>
      </c>
      <c r="P614" s="75" t="n">
        <v>2119002.78</v>
      </c>
      <c r="Q614" s="75" t="n">
        <v>-26421.3038</v>
      </c>
      <c r="R614" s="75"/>
      <c r="S614" s="75" t="n">
        <v>48544.5918</v>
      </c>
      <c r="T614" s="75" t="n">
        <v>-8574.88065</v>
      </c>
      <c r="U614" s="75" t="n">
        <v>63047.7922</v>
      </c>
      <c r="V614" s="75" t="n">
        <v>51263.6513</v>
      </c>
      <c r="W614" s="75" t="n">
        <v>266149.021</v>
      </c>
      <c r="X614" s="75" t="n">
        <v>-8717.38885</v>
      </c>
      <c r="Y614" s="75"/>
      <c r="Z614" s="75"/>
      <c r="AA614" s="75"/>
      <c r="AB614" s="75"/>
      <c r="AC614" s="75"/>
      <c r="AD614" s="75"/>
      <c r="AE614" s="75"/>
      <c r="AF614" s="75"/>
      <c r="AG614" s="75"/>
      <c r="AH614" s="75"/>
      <c r="AI614" s="75"/>
      <c r="AJ614" s="75"/>
      <c r="AK614" s="75"/>
      <c r="AL614" s="75"/>
      <c r="AM614" s="75"/>
      <c r="AN614" s="75"/>
      <c r="AO614" s="75"/>
      <c r="AP614" s="75"/>
      <c r="AQ614" s="75"/>
      <c r="AR614" s="75"/>
      <c r="AS614" s="75"/>
      <c r="AT614" s="75"/>
      <c r="AU614" s="75"/>
      <c r="AV614" s="75"/>
      <c r="AW614" s="75"/>
      <c r="AX614" s="75"/>
      <c r="AY614" s="75"/>
      <c r="AZ614" s="75"/>
      <c r="BA614" s="75"/>
      <c r="BB614" s="75"/>
      <c r="BC614" s="75"/>
      <c r="BD614" s="75"/>
      <c r="BE614" s="75"/>
      <c r="BF614" s="75"/>
      <c r="BG614" s="75"/>
      <c r="BH614" s="75"/>
      <c r="BI614" s="75"/>
      <c r="BJ614" s="75"/>
      <c r="BK614" s="75"/>
      <c r="BL614" s="75"/>
      <c r="BM614" s="75"/>
      <c r="BN614" s="75"/>
    </row>
    <row r="615" customFormat="false" ht="14.5" hidden="false" customHeight="false" outlineLevel="0" collapsed="false">
      <c r="A615" s="26" t="n">
        <v>174.720000000026</v>
      </c>
      <c r="B615" s="26" t="n">
        <v>11.8208868860084</v>
      </c>
      <c r="C615" s="26" t="n">
        <v>2.36932910238843</v>
      </c>
      <c r="E615" s="75" t="n">
        <v>-19703.1722</v>
      </c>
      <c r="F615" s="75" t="n">
        <v>-314055.57</v>
      </c>
      <c r="G615" s="75" t="n">
        <v>545659.864</v>
      </c>
      <c r="H615" s="75" t="n">
        <v>9361806.64</v>
      </c>
      <c r="I615" s="75" t="n">
        <v>1131214.08</v>
      </c>
      <c r="J615" s="75" t="n">
        <v>-65501.3953</v>
      </c>
      <c r="K615" s="75"/>
      <c r="L615" s="75" t="n">
        <v>138341.981</v>
      </c>
      <c r="M615" s="75" t="n">
        <v>-53404.0038</v>
      </c>
      <c r="N615" s="75" t="n">
        <v>271392.963</v>
      </c>
      <c r="O615" s="75" t="n">
        <v>708008.26</v>
      </c>
      <c r="P615" s="75" t="n">
        <v>2048438.05</v>
      </c>
      <c r="Q615" s="75" t="n">
        <v>-33689.2292</v>
      </c>
      <c r="R615" s="75"/>
      <c r="S615" s="75" t="n">
        <v>50469.7241</v>
      </c>
      <c r="T615" s="75" t="n">
        <v>-10722.2665</v>
      </c>
      <c r="U615" s="75" t="n">
        <v>64838.2545</v>
      </c>
      <c r="V615" s="75" t="n">
        <v>64159.6426</v>
      </c>
      <c r="W615" s="75" t="n">
        <v>278994.425</v>
      </c>
      <c r="X615" s="75" t="n">
        <v>-9978.20332</v>
      </c>
      <c r="Y615" s="75"/>
      <c r="Z615" s="75"/>
      <c r="AA615" s="75"/>
      <c r="AB615" s="75"/>
      <c r="AC615" s="75"/>
      <c r="AD615" s="75"/>
      <c r="AE615" s="75"/>
      <c r="AF615" s="75"/>
      <c r="AG615" s="75"/>
      <c r="AH615" s="75"/>
      <c r="AI615" s="75"/>
      <c r="AJ615" s="75"/>
      <c r="AK615" s="75"/>
      <c r="AL615" s="75"/>
      <c r="AM615" s="75"/>
      <c r="AN615" s="75"/>
      <c r="AO615" s="75"/>
      <c r="AP615" s="75"/>
      <c r="AQ615" s="75"/>
      <c r="AR615" s="75"/>
      <c r="AS615" s="75"/>
      <c r="AT615" s="75"/>
      <c r="AU615" s="75"/>
      <c r="AV615" s="75"/>
      <c r="AW615" s="75"/>
      <c r="AX615" s="75"/>
      <c r="AY615" s="75"/>
      <c r="AZ615" s="75"/>
      <c r="BA615" s="75"/>
      <c r="BB615" s="75"/>
      <c r="BC615" s="75"/>
      <c r="BD615" s="75"/>
      <c r="BE615" s="75"/>
      <c r="BF615" s="75"/>
      <c r="BG615" s="75"/>
      <c r="BH615" s="75"/>
      <c r="BI615" s="75"/>
      <c r="BJ615" s="75"/>
      <c r="BK615" s="75"/>
      <c r="BL615" s="75"/>
      <c r="BM615" s="75"/>
      <c r="BN615" s="75"/>
    </row>
    <row r="616" customFormat="false" ht="14.5" hidden="false" customHeight="false" outlineLevel="0" collapsed="false">
      <c r="A616" s="26" t="n">
        <v>174.920000000027</v>
      </c>
      <c r="B616" s="26" t="n">
        <v>11.8552747624496</v>
      </c>
      <c r="C616" s="26" t="n">
        <v>2.51416755605621</v>
      </c>
      <c r="E616" s="75" t="n">
        <v>-34743.1928</v>
      </c>
      <c r="F616" s="75" t="n">
        <v>-271983.525</v>
      </c>
      <c r="G616" s="75" t="n">
        <v>584645.403</v>
      </c>
      <c r="H616" s="75" t="n">
        <v>8276594.69</v>
      </c>
      <c r="I616" s="75" t="n">
        <v>789829.077</v>
      </c>
      <c r="J616" s="75" t="n">
        <v>-50467.5119</v>
      </c>
      <c r="K616" s="75"/>
      <c r="L616" s="75" t="n">
        <v>120235.254</v>
      </c>
      <c r="M616" s="75" t="n">
        <v>-46720.3142</v>
      </c>
      <c r="N616" s="75" t="n">
        <v>276984.25</v>
      </c>
      <c r="O616" s="75" t="n">
        <v>645943.351</v>
      </c>
      <c r="P616" s="75" t="n">
        <v>2047251.44</v>
      </c>
      <c r="Q616" s="75" t="n">
        <v>-28038.2601</v>
      </c>
      <c r="R616" s="75"/>
      <c r="S616" s="75" t="n">
        <v>57346.5902</v>
      </c>
      <c r="T616" s="75" t="n">
        <v>-10258.3594</v>
      </c>
      <c r="U616" s="75" t="n">
        <v>64947.9903</v>
      </c>
      <c r="V616" s="75" t="n">
        <v>64193.9928</v>
      </c>
      <c r="W616" s="75" t="n">
        <v>325080.772</v>
      </c>
      <c r="X616" s="75" t="n">
        <v>-9122.03395</v>
      </c>
      <c r="Y616" s="75"/>
      <c r="Z616" s="75"/>
      <c r="AA616" s="75"/>
      <c r="AB616" s="75"/>
      <c r="AC616" s="75"/>
      <c r="AD616" s="75"/>
      <c r="AE616" s="75"/>
      <c r="AF616" s="75"/>
      <c r="AG616" s="75"/>
      <c r="AH616" s="75"/>
      <c r="AI616" s="75"/>
      <c r="AJ616" s="75"/>
      <c r="AK616" s="75"/>
      <c r="AL616" s="75"/>
      <c r="AM616" s="75"/>
      <c r="AN616" s="75"/>
      <c r="AO616" s="75"/>
      <c r="AP616" s="75"/>
      <c r="AQ616" s="75"/>
      <c r="AR616" s="75"/>
      <c r="AS616" s="75"/>
      <c r="AT616" s="75"/>
      <c r="AU616" s="75"/>
      <c r="AV616" s="75"/>
      <c r="AW616" s="75"/>
      <c r="AX616" s="75"/>
      <c r="AY616" s="75"/>
      <c r="AZ616" s="75"/>
      <c r="BA616" s="75"/>
      <c r="BB616" s="75"/>
      <c r="BC616" s="75"/>
      <c r="BD616" s="75"/>
      <c r="BE616" s="75"/>
      <c r="BF616" s="75"/>
      <c r="BG616" s="75"/>
      <c r="BH616" s="75"/>
      <c r="BI616" s="75"/>
      <c r="BJ616" s="75"/>
      <c r="BK616" s="75"/>
      <c r="BL616" s="75"/>
      <c r="BM616" s="75"/>
      <c r="BN616" s="75"/>
    </row>
    <row r="617" customFormat="false" ht="14.5" hidden="false" customHeight="false" outlineLevel="0" collapsed="false">
      <c r="A617" s="26" t="n">
        <v>175.120000000027</v>
      </c>
      <c r="B617" s="26" t="n">
        <v>11.8621132047204</v>
      </c>
      <c r="C617" s="26" t="n">
        <v>2.66362869624046</v>
      </c>
      <c r="E617" s="75" t="n">
        <v>-28437.8702</v>
      </c>
      <c r="F617" s="75" t="n">
        <v>-244193.406</v>
      </c>
      <c r="G617" s="75" t="n">
        <v>618452.683</v>
      </c>
      <c r="H617" s="75" t="n">
        <v>7499778.91</v>
      </c>
      <c r="I617" s="75" t="n">
        <v>825751.324</v>
      </c>
      <c r="J617" s="75" t="n">
        <v>-52262.9019</v>
      </c>
      <c r="K617" s="75"/>
      <c r="L617" s="75" t="n">
        <v>107490.171</v>
      </c>
      <c r="M617" s="75" t="n">
        <v>-40025.7235</v>
      </c>
      <c r="N617" s="75" t="n">
        <v>285252.913</v>
      </c>
      <c r="O617" s="75" t="n">
        <v>590928.98</v>
      </c>
      <c r="P617" s="75" t="n">
        <v>2020575.67</v>
      </c>
      <c r="Q617" s="75" t="n">
        <v>-30453.3042</v>
      </c>
      <c r="R617" s="75"/>
      <c r="S617" s="75" t="n">
        <v>59772.2536</v>
      </c>
      <c r="T617" s="75" t="n">
        <v>-9651.93663</v>
      </c>
      <c r="U617" s="75" t="n">
        <v>66714.8156</v>
      </c>
      <c r="V617" s="75" t="n">
        <v>64901.0649</v>
      </c>
      <c r="W617" s="75" t="n">
        <v>348965.452</v>
      </c>
      <c r="X617" s="75" t="n">
        <v>-9865.49195</v>
      </c>
      <c r="Y617" s="75"/>
      <c r="Z617" s="75"/>
      <c r="AA617" s="75"/>
      <c r="AB617" s="75"/>
      <c r="AC617" s="75"/>
      <c r="AD617" s="75"/>
      <c r="AE617" s="75"/>
      <c r="AF617" s="75"/>
      <c r="AG617" s="75"/>
      <c r="AH617" s="75"/>
      <c r="AI617" s="75"/>
      <c r="AJ617" s="75"/>
      <c r="AK617" s="75"/>
      <c r="AL617" s="75"/>
      <c r="AM617" s="75"/>
      <c r="AN617" s="75"/>
      <c r="AO617" s="75"/>
      <c r="AP617" s="75"/>
      <c r="AQ617" s="75"/>
      <c r="AR617" s="75"/>
      <c r="AS617" s="75"/>
      <c r="AT617" s="75"/>
      <c r="AU617" s="75"/>
      <c r="AV617" s="75"/>
      <c r="AW617" s="75"/>
      <c r="AX617" s="75"/>
      <c r="AY617" s="75"/>
      <c r="AZ617" s="75"/>
      <c r="BA617" s="75"/>
      <c r="BB617" s="75"/>
      <c r="BC617" s="75"/>
      <c r="BD617" s="75"/>
      <c r="BE617" s="75"/>
      <c r="BF617" s="75"/>
      <c r="BG617" s="75"/>
      <c r="BH617" s="75"/>
      <c r="BI617" s="75"/>
      <c r="BJ617" s="75"/>
      <c r="BK617" s="75"/>
      <c r="BL617" s="75"/>
      <c r="BM617" s="75"/>
      <c r="BN617" s="75"/>
    </row>
    <row r="618" customFormat="false" ht="14.5" hidden="false" customHeight="false" outlineLevel="0" collapsed="false">
      <c r="A618" s="26" t="n">
        <v>175.320000000027</v>
      </c>
      <c r="B618" s="26" t="n">
        <v>11.883629393308</v>
      </c>
      <c r="C618" s="26" t="n">
        <v>2.76186322121854</v>
      </c>
      <c r="E618" s="75" t="n">
        <v>-6759.64355</v>
      </c>
      <c r="F618" s="75" t="n">
        <v>-230748.628</v>
      </c>
      <c r="G618" s="75" t="n">
        <v>655797.074</v>
      </c>
      <c r="H618" s="75" t="n">
        <v>7210615.45</v>
      </c>
      <c r="I618" s="75" t="n">
        <v>1273436.66</v>
      </c>
      <c r="J618" s="75" t="n">
        <v>-45372.1568</v>
      </c>
      <c r="K618" s="75"/>
      <c r="L618" s="75" t="n">
        <v>112819.259</v>
      </c>
      <c r="M618" s="75" t="n">
        <v>-33958.3084</v>
      </c>
      <c r="N618" s="75" t="n">
        <v>295436.463</v>
      </c>
      <c r="O618" s="75" t="n">
        <v>500988.978</v>
      </c>
      <c r="P618" s="75" t="n">
        <v>1834928.37</v>
      </c>
      <c r="Q618" s="75" t="n">
        <v>-31436.3362</v>
      </c>
      <c r="R618" s="75"/>
      <c r="S618" s="75" t="n">
        <v>50552.1312</v>
      </c>
      <c r="T618" s="75" t="n">
        <v>-7888.77384</v>
      </c>
      <c r="U618" s="75" t="n">
        <v>68128.269</v>
      </c>
      <c r="V618" s="75" t="n">
        <v>56561.4171</v>
      </c>
      <c r="W618" s="75" t="n">
        <v>294563.848</v>
      </c>
      <c r="X618" s="75" t="n">
        <v>-8302.59659</v>
      </c>
      <c r="Y618" s="75"/>
      <c r="Z618" s="75"/>
      <c r="AA618" s="75"/>
      <c r="AB618" s="75"/>
      <c r="AC618" s="75"/>
      <c r="AD618" s="75"/>
      <c r="AE618" s="75"/>
      <c r="AF618" s="75"/>
      <c r="AG618" s="75"/>
      <c r="AH618" s="75"/>
      <c r="AI618" s="75"/>
      <c r="AJ618" s="75"/>
      <c r="AK618" s="75"/>
      <c r="AL618" s="75"/>
      <c r="AM618" s="75"/>
      <c r="AN618" s="75"/>
      <c r="AO618" s="75"/>
      <c r="AP618" s="75"/>
      <c r="AQ618" s="75"/>
      <c r="AR618" s="75"/>
      <c r="AS618" s="75"/>
      <c r="AT618" s="75"/>
      <c r="AU618" s="75"/>
      <c r="AV618" s="75"/>
      <c r="AW618" s="75"/>
      <c r="AX618" s="75"/>
      <c r="AY618" s="75"/>
      <c r="AZ618" s="75"/>
      <c r="BA618" s="75"/>
      <c r="BB618" s="75"/>
      <c r="BC618" s="75"/>
      <c r="BD618" s="75"/>
      <c r="BE618" s="75"/>
      <c r="BF618" s="75"/>
      <c r="BG618" s="75"/>
      <c r="BH618" s="75"/>
      <c r="BI618" s="75"/>
      <c r="BJ618" s="75"/>
      <c r="BK618" s="75"/>
      <c r="BL618" s="75"/>
      <c r="BM618" s="75"/>
      <c r="BN618" s="75"/>
    </row>
    <row r="619" customFormat="false" ht="14.5" hidden="false" customHeight="false" outlineLevel="0" collapsed="false">
      <c r="A619" s="26" t="n">
        <v>175.520000000027</v>
      </c>
      <c r="B619" s="26" t="n">
        <v>11.9115270903247</v>
      </c>
      <c r="C619" s="26" t="n">
        <v>2.89013845624607</v>
      </c>
      <c r="E619" s="75" t="n">
        <v>24585.5936</v>
      </c>
      <c r="F619" s="75" t="n">
        <v>-211709.597</v>
      </c>
      <c r="G619" s="75" t="n">
        <v>683641.011</v>
      </c>
      <c r="H619" s="75" t="n">
        <v>6789998.42</v>
      </c>
      <c r="I619" s="75" t="n">
        <v>1768452.4</v>
      </c>
      <c r="J619" s="75" t="n">
        <v>-36467.8815</v>
      </c>
      <c r="K619" s="75"/>
      <c r="L619" s="75" t="n">
        <v>109233.811</v>
      </c>
      <c r="M619" s="75" t="n">
        <v>-28104.9163</v>
      </c>
      <c r="N619" s="75" t="n">
        <v>302739.194</v>
      </c>
      <c r="O619" s="75" t="n">
        <v>436597.34</v>
      </c>
      <c r="P619" s="75" t="n">
        <v>1830805.05</v>
      </c>
      <c r="Q619" s="75" t="n">
        <v>-19150.4154</v>
      </c>
      <c r="R619" s="75"/>
      <c r="S619" s="75" t="n">
        <v>50982.9667</v>
      </c>
      <c r="T619" s="75" t="n">
        <v>-6591.33065</v>
      </c>
      <c r="U619" s="75" t="n">
        <v>69962.1254</v>
      </c>
      <c r="V619" s="75" t="n">
        <v>44261.1339</v>
      </c>
      <c r="W619" s="75" t="n">
        <v>276944.457</v>
      </c>
      <c r="X619" s="75" t="n">
        <v>-6353.99628</v>
      </c>
      <c r="Y619" s="75"/>
      <c r="Z619" s="75"/>
      <c r="AA619" s="75"/>
      <c r="AB619" s="75"/>
      <c r="AC619" s="75"/>
      <c r="AD619" s="75"/>
      <c r="AE619" s="75"/>
      <c r="AF619" s="75"/>
      <c r="AG619" s="75"/>
      <c r="AH619" s="75"/>
      <c r="AI619" s="75"/>
      <c r="AJ619" s="75"/>
      <c r="AK619" s="75"/>
      <c r="AL619" s="75"/>
      <c r="AM619" s="75"/>
      <c r="AN619" s="75"/>
      <c r="AO619" s="75"/>
      <c r="AP619" s="75"/>
      <c r="AQ619" s="75"/>
      <c r="AR619" s="75"/>
      <c r="AS619" s="75"/>
      <c r="AT619" s="75"/>
      <c r="AU619" s="75"/>
      <c r="AV619" s="75"/>
      <c r="AW619" s="75"/>
      <c r="AX619" s="75"/>
      <c r="AY619" s="75"/>
      <c r="AZ619" s="75"/>
      <c r="BA619" s="75"/>
      <c r="BB619" s="75"/>
      <c r="BC619" s="75"/>
      <c r="BD619" s="75"/>
      <c r="BE619" s="75"/>
      <c r="BF619" s="75"/>
      <c r="BG619" s="75"/>
      <c r="BH619" s="75"/>
      <c r="BI619" s="75"/>
      <c r="BJ619" s="75"/>
      <c r="BK619" s="75"/>
      <c r="BL619" s="75"/>
      <c r="BM619" s="75"/>
      <c r="BN619" s="75"/>
    </row>
    <row r="620" customFormat="false" ht="14.5" hidden="false" customHeight="false" outlineLevel="0" collapsed="false">
      <c r="A620" s="26" t="n">
        <v>175.720000000027</v>
      </c>
      <c r="B620" s="26" t="n">
        <v>11.9356635104024</v>
      </c>
      <c r="C620" s="26" t="n">
        <v>3.03732289706517</v>
      </c>
      <c r="E620" s="75" t="n">
        <v>67037.8297</v>
      </c>
      <c r="F620" s="75" t="n">
        <v>-221227.091</v>
      </c>
      <c r="G620" s="75" t="n">
        <v>703240.964</v>
      </c>
      <c r="H620" s="75" t="n">
        <v>7226337.73</v>
      </c>
      <c r="I620" s="75" t="n">
        <v>2742964.6</v>
      </c>
      <c r="J620" s="75" t="n">
        <v>-41767.5798</v>
      </c>
      <c r="K620" s="75"/>
      <c r="L620" s="75" t="n">
        <v>125394.065</v>
      </c>
      <c r="M620" s="75" t="n">
        <v>-21099.9126</v>
      </c>
      <c r="N620" s="75" t="n">
        <v>308676.414</v>
      </c>
      <c r="O620" s="75" t="n">
        <v>308374.07</v>
      </c>
      <c r="P620" s="75" t="n">
        <v>1845081.83</v>
      </c>
      <c r="Q620" s="75" t="n">
        <v>-24120.9116</v>
      </c>
      <c r="R620" s="75"/>
      <c r="S620" s="75" t="n">
        <v>45366.3464</v>
      </c>
      <c r="T620" s="75" t="n">
        <v>-2811.75252</v>
      </c>
      <c r="U620" s="75" t="n">
        <v>70878.3777</v>
      </c>
      <c r="V620" s="75" t="n">
        <v>27551.0736</v>
      </c>
      <c r="W620" s="75" t="n">
        <v>250713.829</v>
      </c>
      <c r="X620" s="75" t="n">
        <v>-7370.80026</v>
      </c>
      <c r="Y620" s="75"/>
      <c r="Z620" s="75"/>
      <c r="AA620" s="75"/>
      <c r="AB620" s="75"/>
      <c r="AC620" s="75"/>
      <c r="AD620" s="75"/>
      <c r="AE620" s="75"/>
      <c r="AF620" s="75"/>
      <c r="AG620" s="75"/>
      <c r="AH620" s="75"/>
      <c r="AI620" s="75"/>
      <c r="AJ620" s="75"/>
      <c r="AK620" s="75"/>
      <c r="AL620" s="75"/>
      <c r="AM620" s="75"/>
      <c r="AN620" s="75"/>
      <c r="AO620" s="75"/>
      <c r="AP620" s="75"/>
      <c r="AQ620" s="75"/>
      <c r="AR620" s="75"/>
      <c r="AS620" s="75"/>
      <c r="AT620" s="75"/>
      <c r="AU620" s="75"/>
      <c r="AV620" s="75"/>
      <c r="AW620" s="75"/>
      <c r="AX620" s="75"/>
      <c r="AY620" s="75"/>
      <c r="AZ620" s="75"/>
      <c r="BA620" s="75"/>
      <c r="BB620" s="75"/>
      <c r="BC620" s="75"/>
      <c r="BD620" s="75"/>
      <c r="BE620" s="75"/>
      <c r="BF620" s="75"/>
      <c r="BG620" s="75"/>
      <c r="BH620" s="75"/>
      <c r="BI620" s="75"/>
      <c r="BJ620" s="75"/>
      <c r="BK620" s="75"/>
      <c r="BL620" s="75"/>
      <c r="BM620" s="75"/>
      <c r="BN620" s="75"/>
    </row>
    <row r="621" customFormat="false" ht="14.5" hidden="false" customHeight="false" outlineLevel="0" collapsed="false">
      <c r="A621" s="26" t="n">
        <v>175.920000000027</v>
      </c>
      <c r="B621" s="26" t="n">
        <v>11.9884640540408</v>
      </c>
      <c r="C621" s="26" t="n">
        <v>3.19649115123988</v>
      </c>
      <c r="E621" s="75" t="n">
        <v>117616.471</v>
      </c>
      <c r="F621" s="75" t="n">
        <v>-224862.348</v>
      </c>
      <c r="G621" s="75" t="n">
        <v>714164.771</v>
      </c>
      <c r="H621" s="75" t="n">
        <v>7494707.13</v>
      </c>
      <c r="I621" s="75" t="n">
        <v>3953610.58</v>
      </c>
      <c r="J621" s="75" t="n">
        <v>-53425.5578</v>
      </c>
      <c r="K621" s="75"/>
      <c r="L621" s="75" t="n">
        <v>140857.208</v>
      </c>
      <c r="M621" s="75" t="n">
        <v>-9536.73747</v>
      </c>
      <c r="N621" s="75" t="n">
        <v>312860.205</v>
      </c>
      <c r="O621" s="75" t="n">
        <v>194722.993</v>
      </c>
      <c r="P621" s="75" t="n">
        <v>1946901.49</v>
      </c>
      <c r="Q621" s="75" t="n">
        <v>-36443.3601</v>
      </c>
      <c r="R621" s="75"/>
      <c r="S621" s="75" t="n">
        <v>44242.7007</v>
      </c>
      <c r="T621" s="75" t="n">
        <v>-1218.57684</v>
      </c>
      <c r="U621" s="75" t="n">
        <v>72262.2024</v>
      </c>
      <c r="V621" s="75" t="n">
        <v>22502.6749</v>
      </c>
      <c r="W621" s="75" t="n">
        <v>229781.871</v>
      </c>
      <c r="X621" s="75" t="n">
        <v>-10268.5046</v>
      </c>
      <c r="Y621" s="75"/>
      <c r="Z621" s="75"/>
      <c r="AA621" s="75"/>
      <c r="AB621" s="75"/>
      <c r="AC621" s="75"/>
      <c r="AD621" s="75"/>
      <c r="AE621" s="75"/>
      <c r="AF621" s="75"/>
      <c r="AG621" s="75"/>
      <c r="AH621" s="75"/>
      <c r="AI621" s="75"/>
      <c r="AJ621" s="75"/>
      <c r="AK621" s="75"/>
      <c r="AL621" s="75"/>
      <c r="AM621" s="75"/>
      <c r="AN621" s="75"/>
      <c r="AO621" s="75"/>
      <c r="AP621" s="75"/>
      <c r="AQ621" s="75"/>
      <c r="AR621" s="75"/>
      <c r="AS621" s="75"/>
      <c r="AT621" s="75"/>
      <c r="AU621" s="75"/>
      <c r="AV621" s="75"/>
      <c r="AW621" s="75"/>
      <c r="AX621" s="75"/>
      <c r="AY621" s="75"/>
      <c r="AZ621" s="75"/>
      <c r="BA621" s="75"/>
      <c r="BB621" s="75"/>
      <c r="BC621" s="75"/>
      <c r="BD621" s="75"/>
      <c r="BE621" s="75"/>
      <c r="BF621" s="75"/>
      <c r="BG621" s="75"/>
      <c r="BH621" s="75"/>
      <c r="BI621" s="75"/>
      <c r="BJ621" s="75"/>
      <c r="BK621" s="75"/>
      <c r="BL621" s="75"/>
      <c r="BM621" s="75"/>
      <c r="BN621" s="75"/>
    </row>
    <row r="622" customFormat="false" ht="14.5" hidden="false" customHeight="false" outlineLevel="0" collapsed="false">
      <c r="A622" s="26" t="n">
        <v>176.120000000027</v>
      </c>
      <c r="B622" s="26" t="n">
        <v>12.0035528020826</v>
      </c>
      <c r="C622" s="26" t="n">
        <v>3.40424387158516</v>
      </c>
      <c r="E622" s="75" t="n">
        <v>135821.045</v>
      </c>
      <c r="F622" s="75" t="n">
        <v>-179507.491</v>
      </c>
      <c r="G622" s="75" t="n">
        <v>706700.625</v>
      </c>
      <c r="H622" s="75" t="n">
        <v>6511849.28</v>
      </c>
      <c r="I622" s="75" t="n">
        <v>4296645.34</v>
      </c>
      <c r="J622" s="75" t="n">
        <v>-52421.4606</v>
      </c>
      <c r="K622" s="75"/>
      <c r="L622" s="75" t="n">
        <v>131482.656</v>
      </c>
      <c r="M622" s="75" t="n">
        <v>1039.03673</v>
      </c>
      <c r="N622" s="75" t="n">
        <v>309979.339</v>
      </c>
      <c r="O622" s="75" t="n">
        <v>88700.926</v>
      </c>
      <c r="P622" s="75" t="n">
        <v>2016642.2</v>
      </c>
      <c r="Q622" s="75" t="n">
        <v>-34798.088</v>
      </c>
      <c r="R622" s="75"/>
      <c r="S622" s="75" t="n">
        <v>50684.0462</v>
      </c>
      <c r="T622" s="75" t="n">
        <v>590.534674</v>
      </c>
      <c r="U622" s="75" t="n">
        <v>71703.3774</v>
      </c>
      <c r="V622" s="75" t="n">
        <v>14406.1163</v>
      </c>
      <c r="W622" s="75" t="n">
        <v>277229.415</v>
      </c>
      <c r="X622" s="75" t="n">
        <v>-12045.3836</v>
      </c>
      <c r="Y622" s="75"/>
      <c r="Z622" s="75"/>
      <c r="AA622" s="75"/>
      <c r="AB622" s="75"/>
      <c r="AC622" s="75"/>
      <c r="AD622" s="75"/>
      <c r="AE622" s="75"/>
      <c r="AF622" s="75"/>
      <c r="AG622" s="75"/>
      <c r="AH622" s="75"/>
      <c r="AI622" s="75"/>
      <c r="AJ622" s="75"/>
      <c r="AK622" s="75"/>
      <c r="AL622" s="75"/>
      <c r="AM622" s="75"/>
      <c r="AN622" s="75"/>
      <c r="AO622" s="75"/>
      <c r="AP622" s="75"/>
      <c r="AQ622" s="75"/>
      <c r="AR622" s="75"/>
      <c r="AS622" s="75"/>
      <c r="AT622" s="75"/>
      <c r="AU622" s="75"/>
      <c r="AV622" s="75"/>
      <c r="AW622" s="75"/>
      <c r="AX622" s="75"/>
      <c r="AY622" s="75"/>
      <c r="AZ622" s="75"/>
      <c r="BA622" s="75"/>
      <c r="BB622" s="75"/>
      <c r="BC622" s="75"/>
      <c r="BD622" s="75"/>
      <c r="BE622" s="75"/>
      <c r="BF622" s="75"/>
      <c r="BG622" s="75"/>
      <c r="BH622" s="75"/>
      <c r="BI622" s="75"/>
      <c r="BJ622" s="75"/>
      <c r="BK622" s="75"/>
      <c r="BL622" s="75"/>
      <c r="BM622" s="75"/>
      <c r="BN622" s="75"/>
    </row>
    <row r="623" customFormat="false" ht="14.5" hidden="false" customHeight="false" outlineLevel="0" collapsed="false">
      <c r="A623" s="26" t="n">
        <v>176.320000000027</v>
      </c>
      <c r="B623" s="26" t="n">
        <v>12.0300643232071</v>
      </c>
      <c r="C623" s="26" t="n">
        <v>3.5721272836492</v>
      </c>
      <c r="E623" s="75" t="n">
        <v>164302.547</v>
      </c>
      <c r="F623" s="75" t="n">
        <v>-141875.218</v>
      </c>
      <c r="G623" s="75" t="n">
        <v>700716.42</v>
      </c>
      <c r="H623" s="75" t="n">
        <v>5611009.97</v>
      </c>
      <c r="I623" s="75" t="n">
        <v>4613960.63</v>
      </c>
      <c r="J623" s="75" t="n">
        <v>-45179.7003</v>
      </c>
      <c r="K623" s="75"/>
      <c r="L623" s="75" t="n">
        <v>117367.28</v>
      </c>
      <c r="M623" s="75" t="n">
        <v>9814.39128</v>
      </c>
      <c r="N623" s="75" t="n">
        <v>310237.416</v>
      </c>
      <c r="O623" s="75" t="n">
        <v>18442.4621</v>
      </c>
      <c r="P623" s="75" t="n">
        <v>1874643.58</v>
      </c>
      <c r="Q623" s="75" t="n">
        <v>-29486.5356</v>
      </c>
      <c r="R623" s="75"/>
      <c r="S623" s="75" t="n">
        <v>49732.0879</v>
      </c>
      <c r="T623" s="75" t="n">
        <v>571.319328</v>
      </c>
      <c r="U623" s="75" t="n">
        <v>71923.6183</v>
      </c>
      <c r="V623" s="75" t="n">
        <v>17927.3041</v>
      </c>
      <c r="W623" s="75" t="n">
        <v>284015.663</v>
      </c>
      <c r="X623" s="75" t="n">
        <v>-8930.93139</v>
      </c>
      <c r="Y623" s="75"/>
      <c r="Z623" s="75"/>
      <c r="AA623" s="75"/>
      <c r="AB623" s="75"/>
      <c r="AC623" s="75"/>
      <c r="AD623" s="75"/>
      <c r="AE623" s="75"/>
      <c r="AF623" s="75"/>
      <c r="AG623" s="75"/>
      <c r="AH623" s="75"/>
      <c r="AI623" s="75"/>
      <c r="AJ623" s="75"/>
      <c r="AK623" s="75"/>
      <c r="AL623" s="75"/>
      <c r="AM623" s="75"/>
      <c r="AN623" s="75"/>
      <c r="AO623" s="75"/>
      <c r="AP623" s="75"/>
      <c r="AQ623" s="75"/>
      <c r="AR623" s="75"/>
      <c r="AS623" s="75"/>
      <c r="AT623" s="75"/>
      <c r="AU623" s="75"/>
      <c r="AV623" s="75"/>
      <c r="AW623" s="75"/>
      <c r="AX623" s="75"/>
      <c r="AY623" s="75"/>
      <c r="AZ623" s="75"/>
      <c r="BA623" s="75"/>
      <c r="BB623" s="75"/>
      <c r="BC623" s="75"/>
      <c r="BD623" s="75"/>
      <c r="BE623" s="75"/>
      <c r="BF623" s="75"/>
      <c r="BG623" s="75"/>
      <c r="BH623" s="75"/>
      <c r="BI623" s="75"/>
      <c r="BJ623" s="75"/>
      <c r="BK623" s="75"/>
      <c r="BL623" s="75"/>
      <c r="BM623" s="75"/>
      <c r="BN623" s="75"/>
    </row>
    <row r="624" customFormat="false" ht="14.5" hidden="false" customHeight="false" outlineLevel="0" collapsed="false">
      <c r="A624" s="26" t="n">
        <v>176.520000000027</v>
      </c>
      <c r="B624" s="26" t="n">
        <v>12.0521198560658</v>
      </c>
      <c r="C624" s="26" t="n">
        <v>3.75056739725191</v>
      </c>
      <c r="E624" s="75" t="n">
        <v>185153.41</v>
      </c>
      <c r="F624" s="75" t="n">
        <v>-116751.982</v>
      </c>
      <c r="G624" s="75" t="n">
        <v>681226.994</v>
      </c>
      <c r="H624" s="75" t="n">
        <v>4961458.92</v>
      </c>
      <c r="I624" s="75" t="n">
        <v>4923166.22</v>
      </c>
      <c r="J624" s="75" t="n">
        <v>-43930.9298</v>
      </c>
      <c r="K624" s="75"/>
      <c r="L624" s="75" t="n">
        <v>112526.925</v>
      </c>
      <c r="M624" s="75" t="n">
        <v>17095.8461</v>
      </c>
      <c r="N624" s="75" t="n">
        <v>305249.571</v>
      </c>
      <c r="O624" s="75" t="n">
        <v>-75412.4201</v>
      </c>
      <c r="P624" s="75" t="n">
        <v>1733951</v>
      </c>
      <c r="Q624" s="75" t="n">
        <v>-29758.1111</v>
      </c>
      <c r="R624" s="75"/>
      <c r="S624" s="75" t="n">
        <v>46479.7392</v>
      </c>
      <c r="T624" s="75" t="n">
        <v>2104.55143</v>
      </c>
      <c r="U624" s="75" t="n">
        <v>70177.817</v>
      </c>
      <c r="V624" s="75" t="n">
        <v>10529.69</v>
      </c>
      <c r="W624" s="75" t="n">
        <v>265132.838</v>
      </c>
      <c r="X624" s="75" t="n">
        <v>-8983.08053</v>
      </c>
      <c r="Y624" s="75"/>
      <c r="Z624" s="75"/>
      <c r="AA624" s="75"/>
      <c r="AB624" s="75"/>
      <c r="AC624" s="75"/>
      <c r="AD624" s="75"/>
      <c r="AE624" s="75"/>
      <c r="AF624" s="75"/>
      <c r="AG624" s="75"/>
      <c r="AH624" s="75"/>
      <c r="AI624" s="75"/>
      <c r="AJ624" s="75"/>
      <c r="AK624" s="75"/>
      <c r="AL624" s="75"/>
      <c r="AM624" s="75"/>
      <c r="AN624" s="75"/>
      <c r="AO624" s="75"/>
      <c r="AP624" s="75"/>
      <c r="AQ624" s="75"/>
      <c r="AR624" s="75"/>
      <c r="AS624" s="75"/>
      <c r="AT624" s="75"/>
      <c r="AU624" s="75"/>
      <c r="AV624" s="75"/>
      <c r="AW624" s="75"/>
      <c r="AX624" s="75"/>
      <c r="AY624" s="75"/>
      <c r="AZ624" s="75"/>
      <c r="BA624" s="75"/>
      <c r="BB624" s="75"/>
      <c r="BC624" s="75"/>
      <c r="BD624" s="75"/>
      <c r="BE624" s="75"/>
      <c r="BF624" s="75"/>
      <c r="BG624" s="75"/>
      <c r="BH624" s="75"/>
      <c r="BI624" s="75"/>
      <c r="BJ624" s="75"/>
      <c r="BK624" s="75"/>
      <c r="BL624" s="75"/>
      <c r="BM624" s="75"/>
      <c r="BN624" s="75"/>
    </row>
    <row r="625" customFormat="false" ht="14.5" hidden="false" customHeight="false" outlineLevel="0" collapsed="false">
      <c r="A625" s="26" t="n">
        <v>176.720000000027</v>
      </c>
      <c r="B625" s="26" t="n">
        <v>12.0442310866635</v>
      </c>
      <c r="C625" s="26" t="n">
        <v>3.90475132540902</v>
      </c>
      <c r="E625" s="75" t="n">
        <v>199920.872</v>
      </c>
      <c r="F625" s="75" t="n">
        <v>-100359.539</v>
      </c>
      <c r="G625" s="75" t="n">
        <v>653611.972</v>
      </c>
      <c r="H625" s="75" t="n">
        <v>4501003.28</v>
      </c>
      <c r="I625" s="75" t="n">
        <v>5159216.41</v>
      </c>
      <c r="J625" s="75" t="n">
        <v>-34799.5233</v>
      </c>
      <c r="K625" s="75"/>
      <c r="L625" s="75" t="n">
        <v>107793.66</v>
      </c>
      <c r="M625" s="75" t="n">
        <v>22411.7359</v>
      </c>
      <c r="N625" s="75" t="n">
        <v>301344.355</v>
      </c>
      <c r="O625" s="75" t="n">
        <v>-157965.977</v>
      </c>
      <c r="P625" s="75" t="n">
        <v>1660521.32</v>
      </c>
      <c r="Q625" s="75" t="n">
        <v>-16051.7334</v>
      </c>
      <c r="R625" s="75"/>
      <c r="S625" s="75" t="n">
        <v>45718.238</v>
      </c>
      <c r="T625" s="75" t="n">
        <v>3324.33457</v>
      </c>
      <c r="U625" s="75" t="n">
        <v>70425.2928</v>
      </c>
      <c r="V625" s="75" t="n">
        <v>2402.78431</v>
      </c>
      <c r="W625" s="75" t="n">
        <v>252617.159</v>
      </c>
      <c r="X625" s="75" t="n">
        <v>-3442.21926</v>
      </c>
      <c r="Y625" s="75"/>
      <c r="Z625" s="75"/>
      <c r="AA625" s="75"/>
      <c r="AB625" s="75"/>
      <c r="AC625" s="75"/>
      <c r="AD625" s="75"/>
      <c r="AE625" s="75"/>
      <c r="AF625" s="75"/>
      <c r="AG625" s="75"/>
      <c r="AH625" s="75"/>
      <c r="AI625" s="75"/>
      <c r="AJ625" s="75"/>
      <c r="AK625" s="75"/>
      <c r="AL625" s="75"/>
      <c r="AM625" s="75"/>
      <c r="AN625" s="75"/>
      <c r="AO625" s="75"/>
      <c r="AP625" s="75"/>
      <c r="AQ625" s="75"/>
      <c r="AR625" s="75"/>
      <c r="AS625" s="75"/>
      <c r="AT625" s="75"/>
      <c r="AU625" s="75"/>
      <c r="AV625" s="75"/>
      <c r="AW625" s="75"/>
      <c r="AX625" s="75"/>
      <c r="AY625" s="75"/>
      <c r="AZ625" s="75"/>
      <c r="BA625" s="75"/>
      <c r="BB625" s="75"/>
      <c r="BC625" s="75"/>
      <c r="BD625" s="75"/>
      <c r="BE625" s="75"/>
      <c r="BF625" s="75"/>
      <c r="BG625" s="75"/>
      <c r="BH625" s="75"/>
      <c r="BI625" s="75"/>
      <c r="BJ625" s="75"/>
      <c r="BK625" s="75"/>
      <c r="BL625" s="75"/>
      <c r="BM625" s="75"/>
      <c r="BN625" s="75"/>
    </row>
    <row r="626" customFormat="false" ht="14.5" hidden="false" customHeight="false" outlineLevel="0" collapsed="false">
      <c r="A626" s="26" t="n">
        <v>176.920000000028</v>
      </c>
      <c r="B626" s="26" t="n">
        <v>12.0361952580939</v>
      </c>
      <c r="C626" s="26" t="n">
        <v>3.98621006440486</v>
      </c>
      <c r="E626" s="75" t="n">
        <v>225960.747</v>
      </c>
      <c r="F626" s="75" t="n">
        <v>-103917.964</v>
      </c>
      <c r="G626" s="75" t="n">
        <v>620180.99</v>
      </c>
      <c r="H626" s="75" t="n">
        <v>4749719.23</v>
      </c>
      <c r="I626" s="75" t="n">
        <v>5757323.14</v>
      </c>
      <c r="J626" s="75" t="n">
        <v>-46713.8942</v>
      </c>
      <c r="K626" s="75"/>
      <c r="L626" s="75" t="n">
        <v>113805.172</v>
      </c>
      <c r="M626" s="75" t="n">
        <v>27344.0823</v>
      </c>
      <c r="N626" s="75" t="n">
        <v>293339.396</v>
      </c>
      <c r="O626" s="75" t="n">
        <v>-199559.113</v>
      </c>
      <c r="P626" s="75" t="n">
        <v>1691759.24</v>
      </c>
      <c r="Q626" s="75" t="n">
        <v>-30377.0103</v>
      </c>
      <c r="R626" s="75"/>
      <c r="S626" s="75" t="n">
        <v>44495.8197</v>
      </c>
      <c r="T626" s="75" t="n">
        <v>4068.40481</v>
      </c>
      <c r="U626" s="75" t="n">
        <v>68725.7838</v>
      </c>
      <c r="V626" s="75" t="n">
        <v>2924.09179</v>
      </c>
      <c r="W626" s="75" t="n">
        <v>259326.914</v>
      </c>
      <c r="X626" s="75" t="n">
        <v>-8050.51026</v>
      </c>
      <c r="Y626" s="75"/>
      <c r="Z626" s="75"/>
      <c r="AA626" s="75"/>
      <c r="AB626" s="75"/>
      <c r="AC626" s="75"/>
      <c r="AD626" s="75"/>
      <c r="AE626" s="75"/>
      <c r="AF626" s="75"/>
      <c r="AG626" s="75"/>
      <c r="AH626" s="75"/>
      <c r="AI626" s="75"/>
      <c r="AJ626" s="75"/>
      <c r="AK626" s="75"/>
      <c r="AL626" s="75"/>
      <c r="AM626" s="75"/>
      <c r="AN626" s="75"/>
      <c r="AO626" s="75"/>
      <c r="AP626" s="75"/>
      <c r="AQ626" s="75"/>
      <c r="AR626" s="75"/>
      <c r="AS626" s="75"/>
      <c r="AT626" s="75"/>
      <c r="AU626" s="75"/>
      <c r="AV626" s="75"/>
      <c r="AW626" s="75"/>
      <c r="AX626" s="75"/>
      <c r="AY626" s="75"/>
      <c r="AZ626" s="75"/>
      <c r="BA626" s="75"/>
      <c r="BB626" s="75"/>
      <c r="BC626" s="75"/>
      <c r="BD626" s="75"/>
      <c r="BE626" s="75"/>
      <c r="BF626" s="75"/>
      <c r="BG626" s="75"/>
      <c r="BH626" s="75"/>
      <c r="BI626" s="75"/>
      <c r="BJ626" s="75"/>
      <c r="BK626" s="75"/>
      <c r="BL626" s="75"/>
      <c r="BM626" s="75"/>
      <c r="BN626" s="75"/>
    </row>
    <row r="627" customFormat="false" ht="14.5" hidden="false" customHeight="false" outlineLevel="0" collapsed="false">
      <c r="A627" s="26" t="n">
        <v>177.120000000028</v>
      </c>
      <c r="B627" s="26" t="n">
        <v>12.033389674757</v>
      </c>
      <c r="C627" s="26" t="n">
        <v>4.05280086374384</v>
      </c>
      <c r="E627" s="75" t="n">
        <v>239269.678</v>
      </c>
      <c r="F627" s="75" t="n">
        <v>-106448.912</v>
      </c>
      <c r="G627" s="75" t="n">
        <v>575985.383</v>
      </c>
      <c r="H627" s="75" t="n">
        <v>4986521.56</v>
      </c>
      <c r="I627" s="75" t="n">
        <v>6203220.88</v>
      </c>
      <c r="J627" s="75" t="n">
        <v>-51336.7049</v>
      </c>
      <c r="K627" s="75"/>
      <c r="L627" s="75" t="n">
        <v>123394.113</v>
      </c>
      <c r="M627" s="75" t="n">
        <v>30528.7529</v>
      </c>
      <c r="N627" s="75" t="n">
        <v>282999.278</v>
      </c>
      <c r="O627" s="75" t="n">
        <v>-240633.1</v>
      </c>
      <c r="P627" s="75" t="n">
        <v>1793294.45</v>
      </c>
      <c r="Q627" s="75" t="n">
        <v>-34958.8021</v>
      </c>
      <c r="R627" s="75"/>
      <c r="S627" s="75" t="n">
        <v>44504.1161</v>
      </c>
      <c r="T627" s="75" t="n">
        <v>5152.04452</v>
      </c>
      <c r="U627" s="75" t="n">
        <v>66886.7932</v>
      </c>
      <c r="V627" s="75" t="n">
        <v>-3915.04768</v>
      </c>
      <c r="W627" s="75" t="n">
        <v>250929.906</v>
      </c>
      <c r="X627" s="75" t="n">
        <v>-8998.25484</v>
      </c>
      <c r="Y627" s="75"/>
      <c r="Z627" s="75"/>
      <c r="AA627" s="75"/>
      <c r="AB627" s="75"/>
      <c r="AC627" s="75"/>
      <c r="AD627" s="75"/>
      <c r="AE627" s="75"/>
      <c r="AF627" s="75"/>
      <c r="AG627" s="75"/>
      <c r="AH627" s="75"/>
      <c r="AI627" s="75"/>
      <c r="AJ627" s="75"/>
      <c r="AK627" s="75"/>
      <c r="AL627" s="75"/>
      <c r="AM627" s="75"/>
      <c r="AN627" s="75"/>
      <c r="AO627" s="75"/>
      <c r="AP627" s="75"/>
      <c r="AQ627" s="75"/>
      <c r="AR627" s="75"/>
      <c r="AS627" s="75"/>
      <c r="AT627" s="75"/>
      <c r="AU627" s="75"/>
      <c r="AV627" s="75"/>
      <c r="AW627" s="75"/>
      <c r="AX627" s="75"/>
      <c r="AY627" s="75"/>
      <c r="AZ627" s="75"/>
      <c r="BA627" s="75"/>
      <c r="BB627" s="75"/>
      <c r="BC627" s="75"/>
      <c r="BD627" s="75"/>
      <c r="BE627" s="75"/>
      <c r="BF627" s="75"/>
      <c r="BG627" s="75"/>
      <c r="BH627" s="75"/>
      <c r="BI627" s="75"/>
      <c r="BJ627" s="75"/>
      <c r="BK627" s="75"/>
      <c r="BL627" s="75"/>
      <c r="BM627" s="75"/>
      <c r="BN627" s="75"/>
    </row>
    <row r="628" customFormat="false" ht="14.5" hidden="false" customHeight="false" outlineLevel="0" collapsed="false">
      <c r="A628" s="26" t="n">
        <v>177.320000000028</v>
      </c>
      <c r="B628" s="26" t="n">
        <v>12.0292177780648</v>
      </c>
      <c r="C628" s="26" t="n">
        <v>4.12708265891335</v>
      </c>
      <c r="E628" s="75" t="n">
        <v>232341.513</v>
      </c>
      <c r="F628" s="75" t="n">
        <v>-93086.1272</v>
      </c>
      <c r="G628" s="75" t="n">
        <v>540705.86</v>
      </c>
      <c r="H628" s="75" t="n">
        <v>4711654.02</v>
      </c>
      <c r="I628" s="75" t="n">
        <v>6111966.62</v>
      </c>
      <c r="J628" s="75" t="n">
        <v>-43298.368</v>
      </c>
      <c r="K628" s="75"/>
      <c r="L628" s="75" t="n">
        <v>119080.885</v>
      </c>
      <c r="M628" s="75" t="n">
        <v>31696.5045</v>
      </c>
      <c r="N628" s="75" t="n">
        <v>274812.618</v>
      </c>
      <c r="O628" s="75" t="n">
        <v>-250623.147</v>
      </c>
      <c r="P628" s="75" t="n">
        <v>1898760.29</v>
      </c>
      <c r="Q628" s="75" t="n">
        <v>-30902.5587</v>
      </c>
      <c r="R628" s="75"/>
      <c r="S628" s="75" t="n">
        <v>52400.7381</v>
      </c>
      <c r="T628" s="75" t="n">
        <v>5032.98852</v>
      </c>
      <c r="U628" s="75" t="n">
        <v>66062.2702</v>
      </c>
      <c r="V628" s="75" t="n">
        <v>-4962.76796</v>
      </c>
      <c r="W628" s="75" t="n">
        <v>288030.925</v>
      </c>
      <c r="X628" s="75" t="n">
        <v>-10484.4288</v>
      </c>
      <c r="Y628" s="75"/>
      <c r="Z628" s="75"/>
      <c r="AA628" s="75"/>
      <c r="AB628" s="75"/>
      <c r="AC628" s="75"/>
      <c r="AD628" s="75"/>
      <c r="AE628" s="75"/>
      <c r="AF628" s="75"/>
      <c r="AG628" s="75"/>
      <c r="AH628" s="75"/>
      <c r="AI628" s="75"/>
      <c r="AJ628" s="75"/>
      <c r="AK628" s="75"/>
      <c r="AL628" s="75"/>
      <c r="AM628" s="75"/>
      <c r="AN628" s="75"/>
      <c r="AO628" s="75"/>
      <c r="AP628" s="75"/>
      <c r="AQ628" s="75"/>
      <c r="AR628" s="75"/>
      <c r="AS628" s="75"/>
      <c r="AT628" s="75"/>
      <c r="AU628" s="75"/>
      <c r="AV628" s="75"/>
      <c r="AW628" s="75"/>
      <c r="AX628" s="75"/>
      <c r="AY628" s="75"/>
      <c r="AZ628" s="75"/>
      <c r="BA628" s="75"/>
      <c r="BB628" s="75"/>
      <c r="BC628" s="75"/>
      <c r="BD628" s="75"/>
      <c r="BE628" s="75"/>
      <c r="BF628" s="75"/>
      <c r="BG628" s="75"/>
      <c r="BH628" s="75"/>
      <c r="BI628" s="75"/>
      <c r="BJ628" s="75"/>
      <c r="BK628" s="75"/>
      <c r="BL628" s="75"/>
      <c r="BM628" s="75"/>
      <c r="BN628" s="75"/>
    </row>
    <row r="629" customFormat="false" ht="14.5" hidden="false" customHeight="false" outlineLevel="0" collapsed="false">
      <c r="A629" s="26" t="n">
        <v>177.520000000028</v>
      </c>
      <c r="B629" s="26" t="n">
        <v>12.0382739489746</v>
      </c>
      <c r="C629" s="26" t="n">
        <v>4.18949623496241</v>
      </c>
      <c r="E629" s="75" t="n">
        <v>222295.823</v>
      </c>
      <c r="F629" s="75" t="n">
        <v>-86744.8252</v>
      </c>
      <c r="G629" s="75" t="n">
        <v>508100.295</v>
      </c>
      <c r="H629" s="75" t="n">
        <v>4685255.6</v>
      </c>
      <c r="I629" s="75" t="n">
        <v>5867983.13</v>
      </c>
      <c r="J629" s="75" t="n">
        <v>-32838.8794</v>
      </c>
      <c r="K629" s="75"/>
      <c r="L629" s="75" t="n">
        <v>121810.202</v>
      </c>
      <c r="M629" s="75" t="n">
        <v>26016.0072</v>
      </c>
      <c r="N629" s="75" t="n">
        <v>268056.811</v>
      </c>
      <c r="O629" s="75" t="n">
        <v>-177832.507</v>
      </c>
      <c r="P629" s="75" t="n">
        <v>1977101.45</v>
      </c>
      <c r="Q629" s="75" t="n">
        <v>-26224.3814</v>
      </c>
      <c r="R629" s="75"/>
      <c r="S629" s="75" t="n">
        <v>53314.6302</v>
      </c>
      <c r="T629" s="75" t="n">
        <v>3886.17971</v>
      </c>
      <c r="U629" s="75" t="n">
        <v>64671.2917</v>
      </c>
      <c r="V629" s="75" t="n">
        <v>-324.069012</v>
      </c>
      <c r="W629" s="75" t="n">
        <v>298391.135</v>
      </c>
      <c r="X629" s="75" t="n">
        <v>-9752.13509</v>
      </c>
      <c r="Y629" s="75"/>
      <c r="Z629" s="75"/>
      <c r="AA629" s="75"/>
      <c r="AB629" s="75"/>
      <c r="AC629" s="75"/>
      <c r="AD629" s="75"/>
      <c r="AE629" s="75"/>
      <c r="AF629" s="75"/>
      <c r="AG629" s="75"/>
      <c r="AH629" s="75"/>
      <c r="AI629" s="75"/>
      <c r="AJ629" s="75"/>
      <c r="AK629" s="75"/>
      <c r="AL629" s="75"/>
      <c r="AM629" s="75"/>
      <c r="AN629" s="75"/>
      <c r="AO629" s="75"/>
      <c r="AP629" s="75"/>
      <c r="AQ629" s="75"/>
      <c r="AR629" s="75"/>
      <c r="AS629" s="75"/>
      <c r="AT629" s="75"/>
      <c r="AU629" s="75"/>
      <c r="AV629" s="75"/>
      <c r="AW629" s="75"/>
      <c r="AX629" s="75"/>
      <c r="AY629" s="75"/>
      <c r="AZ629" s="75"/>
      <c r="BA629" s="75"/>
      <c r="BB629" s="75"/>
      <c r="BC629" s="75"/>
      <c r="BD629" s="75"/>
      <c r="BE629" s="75"/>
      <c r="BF629" s="75"/>
      <c r="BG629" s="75"/>
      <c r="BH629" s="75"/>
      <c r="BI629" s="75"/>
      <c r="BJ629" s="75"/>
      <c r="BK629" s="75"/>
      <c r="BL629" s="75"/>
      <c r="BM629" s="75"/>
      <c r="BN629" s="75"/>
    </row>
    <row r="630" customFormat="false" ht="14.5" hidden="false" customHeight="false" outlineLevel="0" collapsed="false">
      <c r="A630" s="26" t="n">
        <v>177.720000000028</v>
      </c>
      <c r="B630" s="26" t="n">
        <v>12.0604092184598</v>
      </c>
      <c r="C630" s="26" t="n">
        <v>4.31090037103466</v>
      </c>
      <c r="E630" s="75" t="n">
        <v>210943.543</v>
      </c>
      <c r="F630" s="75" t="n">
        <v>-114251.711</v>
      </c>
      <c r="G630" s="75" t="n">
        <v>471550.822</v>
      </c>
      <c r="H630" s="75" t="n">
        <v>5322432.77</v>
      </c>
      <c r="I630" s="75" t="n">
        <v>5824574.74</v>
      </c>
      <c r="J630" s="75" t="n">
        <v>-40791.867</v>
      </c>
      <c r="K630" s="75"/>
      <c r="L630" s="75" t="n">
        <v>132762.963</v>
      </c>
      <c r="M630" s="75" t="n">
        <v>22832.6467</v>
      </c>
      <c r="N630" s="75" t="n">
        <v>260441.793</v>
      </c>
      <c r="O630" s="75" t="n">
        <v>-166115.674</v>
      </c>
      <c r="P630" s="75" t="n">
        <v>1907380.6</v>
      </c>
      <c r="Q630" s="75" t="n">
        <v>-34507.5788</v>
      </c>
      <c r="R630" s="75"/>
      <c r="S630" s="75" t="n">
        <v>44424.1488</v>
      </c>
      <c r="T630" s="75" t="n">
        <v>4300.96299</v>
      </c>
      <c r="U630" s="75" t="n">
        <v>63180.9433</v>
      </c>
      <c r="V630" s="75" t="n">
        <v>-2235.58147</v>
      </c>
      <c r="W630" s="75" t="n">
        <v>236210.66</v>
      </c>
      <c r="X630" s="75" t="n">
        <v>-9608.60363</v>
      </c>
      <c r="Y630" s="75"/>
      <c r="Z630" s="75"/>
      <c r="AA630" s="75"/>
      <c r="AB630" s="75"/>
      <c r="AC630" s="75"/>
      <c r="AD630" s="75"/>
      <c r="AE630" s="75"/>
      <c r="AF630" s="75"/>
      <c r="AG630" s="75"/>
      <c r="AH630" s="75"/>
      <c r="AI630" s="75"/>
      <c r="AJ630" s="75"/>
      <c r="AK630" s="75"/>
      <c r="AL630" s="75"/>
      <c r="AM630" s="75"/>
      <c r="AN630" s="75"/>
      <c r="AO630" s="75"/>
      <c r="AP630" s="75"/>
      <c r="AQ630" s="75"/>
      <c r="AR630" s="75"/>
      <c r="AS630" s="75"/>
      <c r="AT630" s="75"/>
      <c r="AU630" s="75"/>
      <c r="AV630" s="75"/>
      <c r="AW630" s="75"/>
      <c r="AX630" s="75"/>
      <c r="AY630" s="75"/>
      <c r="AZ630" s="75"/>
      <c r="BA630" s="75"/>
      <c r="BB630" s="75"/>
      <c r="BC630" s="75"/>
      <c r="BD630" s="75"/>
      <c r="BE630" s="75"/>
      <c r="BF630" s="75"/>
      <c r="BG630" s="75"/>
      <c r="BH630" s="75"/>
      <c r="BI630" s="75"/>
      <c r="BJ630" s="75"/>
      <c r="BK630" s="75"/>
      <c r="BL630" s="75"/>
      <c r="BM630" s="75"/>
      <c r="BN630" s="75"/>
    </row>
    <row r="631" customFormat="false" ht="14.5" hidden="false" customHeight="false" outlineLevel="0" collapsed="false">
      <c r="A631" s="26" t="n">
        <v>177.920000000028</v>
      </c>
      <c r="B631" s="26" t="n">
        <v>12.0609712900568</v>
      </c>
      <c r="C631" s="26" t="n">
        <v>4.46149192830082</v>
      </c>
      <c r="E631" s="75" t="n">
        <v>179702.729</v>
      </c>
      <c r="F631" s="75" t="n">
        <v>-128169.481</v>
      </c>
      <c r="G631" s="75" t="n">
        <v>447109.524</v>
      </c>
      <c r="H631" s="75" t="n">
        <v>5403107.85</v>
      </c>
      <c r="I631" s="75" t="n">
        <v>5132893.09</v>
      </c>
      <c r="J631" s="75" t="n">
        <v>-37619.4048</v>
      </c>
      <c r="K631" s="75"/>
      <c r="L631" s="75" t="n">
        <v>125932.589</v>
      </c>
      <c r="M631" s="75" t="n">
        <v>15257.3034</v>
      </c>
      <c r="N631" s="75" t="n">
        <v>256740.548</v>
      </c>
      <c r="O631" s="75" t="n">
        <v>-99782.8213</v>
      </c>
      <c r="P631" s="75" t="n">
        <v>1856141.09</v>
      </c>
      <c r="Q631" s="75" t="n">
        <v>-27088.6981</v>
      </c>
      <c r="R631" s="75"/>
      <c r="S631" s="75" t="n">
        <v>45574.0622</v>
      </c>
      <c r="T631" s="75" t="n">
        <v>3352.58357</v>
      </c>
      <c r="U631" s="75" t="n">
        <v>63389.0147</v>
      </c>
      <c r="V631" s="75" t="n">
        <v>-571.840141</v>
      </c>
      <c r="W631" s="75" t="n">
        <v>244281.649</v>
      </c>
      <c r="X631" s="75" t="n">
        <v>-7890.39048</v>
      </c>
      <c r="Y631" s="75"/>
      <c r="Z631" s="75"/>
      <c r="AA631" s="75"/>
      <c r="AB631" s="75"/>
      <c r="AC631" s="75"/>
      <c r="AD631" s="75"/>
      <c r="AE631" s="75"/>
      <c r="AF631" s="75"/>
      <c r="AG631" s="75"/>
      <c r="AH631" s="75"/>
      <c r="AI631" s="75"/>
      <c r="AJ631" s="75"/>
      <c r="AK631" s="75"/>
      <c r="AL631" s="75"/>
      <c r="AM631" s="75"/>
      <c r="AN631" s="75"/>
      <c r="AO631" s="75"/>
      <c r="AP631" s="75"/>
      <c r="AQ631" s="75"/>
      <c r="AR631" s="75"/>
      <c r="AS631" s="75"/>
      <c r="AT631" s="75"/>
      <c r="AU631" s="75"/>
      <c r="AV631" s="75"/>
      <c r="AW631" s="75"/>
      <c r="AX631" s="75"/>
      <c r="AY631" s="75"/>
      <c r="AZ631" s="75"/>
      <c r="BA631" s="75"/>
      <c r="BB631" s="75"/>
      <c r="BC631" s="75"/>
      <c r="BD631" s="75"/>
      <c r="BE631" s="75"/>
      <c r="BF631" s="75"/>
      <c r="BG631" s="75"/>
      <c r="BH631" s="75"/>
      <c r="BI631" s="75"/>
      <c r="BJ631" s="75"/>
      <c r="BK631" s="75"/>
      <c r="BL631" s="75"/>
      <c r="BM631" s="75"/>
      <c r="BN631" s="75"/>
    </row>
    <row r="632" customFormat="false" ht="14.5" hidden="false" customHeight="false" outlineLevel="0" collapsed="false">
      <c r="A632" s="26" t="n">
        <v>178.120000000028</v>
      </c>
      <c r="B632" s="26" t="n">
        <v>12.061281164731</v>
      </c>
      <c r="C632" s="26" t="n">
        <v>4.55880684455855</v>
      </c>
      <c r="E632" s="75" t="n">
        <v>140498.045</v>
      </c>
      <c r="F632" s="75" t="n">
        <v>-130614.054</v>
      </c>
      <c r="G632" s="75" t="n">
        <v>425400.996</v>
      </c>
      <c r="H632" s="75" t="n">
        <v>5552840.26</v>
      </c>
      <c r="I632" s="75" t="n">
        <v>4302153.39</v>
      </c>
      <c r="J632" s="75" t="n">
        <v>-33996.1464</v>
      </c>
      <c r="K632" s="75"/>
      <c r="L632" s="75" t="n">
        <v>121003.568</v>
      </c>
      <c r="M632" s="75" t="n">
        <v>4880.55748</v>
      </c>
      <c r="N632" s="75" t="n">
        <v>251821.191</v>
      </c>
      <c r="O632" s="75" t="n">
        <v>45097.2858</v>
      </c>
      <c r="P632" s="75" t="n">
        <v>1897318.76</v>
      </c>
      <c r="Q632" s="75" t="n">
        <v>-27937.8619</v>
      </c>
      <c r="R632" s="75"/>
      <c r="S632" s="75" t="n">
        <v>50530.2886</v>
      </c>
      <c r="T632" s="75" t="n">
        <v>-69.1484409</v>
      </c>
      <c r="U632" s="75" t="n">
        <v>62669.2021</v>
      </c>
      <c r="V632" s="75" t="n">
        <v>16969.5154</v>
      </c>
      <c r="W632" s="75" t="n">
        <v>285938.906</v>
      </c>
      <c r="X632" s="75" t="n">
        <v>-8445.41525</v>
      </c>
      <c r="Y632" s="75"/>
      <c r="Z632" s="75"/>
      <c r="AA632" s="75"/>
      <c r="AB632" s="75"/>
      <c r="AC632" s="75"/>
      <c r="AD632" s="75"/>
      <c r="AE632" s="75"/>
      <c r="AF632" s="75"/>
      <c r="AG632" s="75"/>
      <c r="AH632" s="75"/>
      <c r="AI632" s="75"/>
      <c r="AJ632" s="75"/>
      <c r="AK632" s="75"/>
      <c r="AL632" s="75"/>
      <c r="AM632" s="75"/>
      <c r="AN632" s="75"/>
      <c r="AO632" s="75"/>
      <c r="AP632" s="75"/>
      <c r="AQ632" s="75"/>
      <c r="AR632" s="75"/>
      <c r="AS632" s="75"/>
      <c r="AT632" s="75"/>
      <c r="AU632" s="75"/>
      <c r="AV632" s="75"/>
      <c r="AW632" s="75"/>
      <c r="AX632" s="75"/>
      <c r="AY632" s="75"/>
      <c r="AZ632" s="75"/>
      <c r="BA632" s="75"/>
      <c r="BB632" s="75"/>
      <c r="BC632" s="75"/>
      <c r="BD632" s="75"/>
      <c r="BE632" s="75"/>
      <c r="BF632" s="75"/>
      <c r="BG632" s="75"/>
      <c r="BH632" s="75"/>
      <c r="BI632" s="75"/>
      <c r="BJ632" s="75"/>
      <c r="BK632" s="75"/>
      <c r="BL632" s="75"/>
      <c r="BM632" s="75"/>
      <c r="BN632" s="75"/>
    </row>
    <row r="633" customFormat="false" ht="14.5" hidden="false" customHeight="false" outlineLevel="0" collapsed="false">
      <c r="A633" s="26" t="n">
        <v>178.320000000028</v>
      </c>
      <c r="B633" s="26" t="n">
        <v>12.0584292673058</v>
      </c>
      <c r="C633" s="26" t="n">
        <v>4.66591099111794</v>
      </c>
      <c r="E633" s="75" t="n">
        <v>107802.077</v>
      </c>
      <c r="F633" s="75" t="n">
        <v>-154486.28</v>
      </c>
      <c r="G633" s="75" t="n">
        <v>417022.263</v>
      </c>
      <c r="H633" s="75" t="n">
        <v>5966668.59</v>
      </c>
      <c r="I633" s="75" t="n">
        <v>3571606.18</v>
      </c>
      <c r="J633" s="75" t="n">
        <v>-45506.421</v>
      </c>
      <c r="K633" s="75"/>
      <c r="L633" s="75" t="n">
        <v>118474.087</v>
      </c>
      <c r="M633" s="75" t="n">
        <v>-6088.66189</v>
      </c>
      <c r="N633" s="75" t="n">
        <v>247763.284</v>
      </c>
      <c r="O633" s="75" t="n">
        <v>173817.5</v>
      </c>
      <c r="P633" s="75" t="n">
        <v>1891199.2</v>
      </c>
      <c r="Q633" s="75" t="n">
        <v>-38346.85</v>
      </c>
      <c r="R633" s="75"/>
      <c r="S633" s="75" t="n">
        <v>51162.0298</v>
      </c>
      <c r="T633" s="75" t="n">
        <v>-1852.0763</v>
      </c>
      <c r="U633" s="75" t="n">
        <v>60623.0107</v>
      </c>
      <c r="V633" s="75" t="n">
        <v>26228.2377</v>
      </c>
      <c r="W633" s="75" t="n">
        <v>303218.549</v>
      </c>
      <c r="X633" s="75" t="n">
        <v>-13233.6574</v>
      </c>
      <c r="Y633" s="75"/>
      <c r="Z633" s="75"/>
      <c r="AA633" s="75"/>
      <c r="AB633" s="75"/>
      <c r="AC633" s="75"/>
      <c r="AD633" s="75"/>
      <c r="AE633" s="75"/>
      <c r="AF633" s="75"/>
      <c r="AG633" s="75"/>
      <c r="AH633" s="75"/>
      <c r="AI633" s="75"/>
      <c r="AJ633" s="75"/>
      <c r="AK633" s="75"/>
      <c r="AL633" s="75"/>
      <c r="AM633" s="75"/>
      <c r="AN633" s="75"/>
      <c r="AO633" s="75"/>
      <c r="AP633" s="75"/>
      <c r="AQ633" s="75"/>
      <c r="AR633" s="75"/>
      <c r="AS633" s="75"/>
      <c r="AT633" s="75"/>
      <c r="AU633" s="75"/>
      <c r="AV633" s="75"/>
      <c r="AW633" s="75"/>
      <c r="AX633" s="75"/>
      <c r="AY633" s="75"/>
      <c r="AZ633" s="75"/>
      <c r="BA633" s="75"/>
      <c r="BB633" s="75"/>
      <c r="BC633" s="75"/>
      <c r="BD633" s="75"/>
      <c r="BE633" s="75"/>
      <c r="BF633" s="75"/>
      <c r="BG633" s="75"/>
      <c r="BH633" s="75"/>
      <c r="BI633" s="75"/>
      <c r="BJ633" s="75"/>
      <c r="BK633" s="75"/>
      <c r="BL633" s="75"/>
      <c r="BM633" s="75"/>
      <c r="BN633" s="75"/>
    </row>
    <row r="634" customFormat="false" ht="14.5" hidden="false" customHeight="false" outlineLevel="0" collapsed="false">
      <c r="A634" s="26" t="n">
        <v>178.520000000028</v>
      </c>
      <c r="B634" s="26" t="n">
        <v>12.0383926467312</v>
      </c>
      <c r="C634" s="26" t="n">
        <v>4.75430839225226</v>
      </c>
      <c r="E634" s="75" t="n">
        <v>72437.9952</v>
      </c>
      <c r="F634" s="75" t="n">
        <v>-180577.722</v>
      </c>
      <c r="G634" s="75" t="n">
        <v>412901.597</v>
      </c>
      <c r="H634" s="75" t="n">
        <v>6323502.3</v>
      </c>
      <c r="I634" s="75" t="n">
        <v>2866158.23</v>
      </c>
      <c r="J634" s="75" t="n">
        <v>-43577.16</v>
      </c>
      <c r="K634" s="75"/>
      <c r="L634" s="75" t="n">
        <v>116290.422</v>
      </c>
      <c r="M634" s="75" t="n">
        <v>-14643.7502</v>
      </c>
      <c r="N634" s="75" t="n">
        <v>247789.693</v>
      </c>
      <c r="O634" s="75" t="n">
        <v>261048.261</v>
      </c>
      <c r="P634" s="75" t="n">
        <v>1810645.77</v>
      </c>
      <c r="Q634" s="75" t="n">
        <v>-29910.7383</v>
      </c>
      <c r="R634" s="75"/>
      <c r="S634" s="75" t="n">
        <v>46978.9313</v>
      </c>
      <c r="T634" s="75" t="n">
        <v>-3428.59044</v>
      </c>
      <c r="U634" s="75" t="n">
        <v>61232.8318</v>
      </c>
      <c r="V634" s="75" t="n">
        <v>31331.2771</v>
      </c>
      <c r="W634" s="75" t="n">
        <v>269486.969</v>
      </c>
      <c r="X634" s="75" t="n">
        <v>-7816.93241</v>
      </c>
      <c r="Y634" s="75"/>
      <c r="Z634" s="75"/>
      <c r="AA634" s="75"/>
      <c r="AB634" s="75"/>
      <c r="AC634" s="75"/>
      <c r="AD634" s="75"/>
      <c r="AE634" s="75"/>
      <c r="AF634" s="75"/>
      <c r="AG634" s="75"/>
      <c r="AH634" s="75"/>
      <c r="AI634" s="75"/>
      <c r="AJ634" s="75"/>
      <c r="AK634" s="75"/>
      <c r="AL634" s="75"/>
      <c r="AM634" s="75"/>
      <c r="AN634" s="75"/>
      <c r="AO634" s="75"/>
      <c r="AP634" s="75"/>
      <c r="AQ634" s="75"/>
      <c r="AR634" s="75"/>
      <c r="AS634" s="75"/>
      <c r="AT634" s="75"/>
      <c r="AU634" s="75"/>
      <c r="AV634" s="75"/>
      <c r="AW634" s="75"/>
      <c r="AX634" s="75"/>
      <c r="AY634" s="75"/>
      <c r="AZ634" s="75"/>
      <c r="BA634" s="75"/>
      <c r="BB634" s="75"/>
      <c r="BC634" s="75"/>
      <c r="BD634" s="75"/>
      <c r="BE634" s="75"/>
      <c r="BF634" s="75"/>
      <c r="BG634" s="75"/>
      <c r="BH634" s="75"/>
      <c r="BI634" s="75"/>
      <c r="BJ634" s="75"/>
      <c r="BK634" s="75"/>
      <c r="BL634" s="75"/>
      <c r="BM634" s="75"/>
      <c r="BN634" s="75"/>
    </row>
    <row r="635" customFormat="false" ht="14.5" hidden="false" customHeight="false" outlineLevel="0" collapsed="false">
      <c r="A635" s="26" t="n">
        <v>178.720000000028</v>
      </c>
      <c r="B635" s="26" t="n">
        <v>12.0132384626234</v>
      </c>
      <c r="C635" s="26" t="n">
        <v>4.76518065602617</v>
      </c>
      <c r="E635" s="75" t="n">
        <v>31416.1744</v>
      </c>
      <c r="F635" s="75" t="n">
        <v>-184524.377</v>
      </c>
      <c r="G635" s="75" t="n">
        <v>418903.949</v>
      </c>
      <c r="H635" s="75" t="n">
        <v>6294579.77</v>
      </c>
      <c r="I635" s="75" t="n">
        <v>1977451.7</v>
      </c>
      <c r="J635" s="75" t="n">
        <v>-45706.499</v>
      </c>
      <c r="K635" s="75"/>
      <c r="L635" s="75" t="n">
        <v>109726.106</v>
      </c>
      <c r="M635" s="75" t="n">
        <v>-23719.1692</v>
      </c>
      <c r="N635" s="75" t="n">
        <v>247142.101</v>
      </c>
      <c r="O635" s="75" t="n">
        <v>366435.209</v>
      </c>
      <c r="P635" s="75" t="n">
        <v>1823697.22</v>
      </c>
      <c r="Q635" s="75" t="n">
        <v>-33090.3994</v>
      </c>
      <c r="R635" s="75"/>
      <c r="S635" s="75" t="n">
        <v>48489.1282</v>
      </c>
      <c r="T635" s="75" t="n">
        <v>-4752.4956</v>
      </c>
      <c r="U635" s="75" t="n">
        <v>61073.2734</v>
      </c>
      <c r="V635" s="75" t="n">
        <v>35410.4442</v>
      </c>
      <c r="W635" s="75" t="n">
        <v>271408.971</v>
      </c>
      <c r="X635" s="75" t="n">
        <v>-12026.8767</v>
      </c>
      <c r="Y635" s="75"/>
      <c r="Z635" s="75"/>
      <c r="AA635" s="75"/>
      <c r="AB635" s="75"/>
      <c r="AC635" s="75"/>
      <c r="AD635" s="75"/>
      <c r="AE635" s="75"/>
      <c r="AF635" s="75"/>
      <c r="AG635" s="75"/>
      <c r="AH635" s="75"/>
      <c r="AI635" s="75"/>
      <c r="AJ635" s="75"/>
      <c r="AK635" s="75"/>
      <c r="AL635" s="75"/>
      <c r="AM635" s="75"/>
      <c r="AN635" s="75"/>
      <c r="AO635" s="75"/>
      <c r="AP635" s="75"/>
      <c r="AQ635" s="75"/>
      <c r="AR635" s="75"/>
      <c r="AS635" s="75"/>
      <c r="AT635" s="75"/>
      <c r="AU635" s="75"/>
      <c r="AV635" s="75"/>
      <c r="AW635" s="75"/>
      <c r="AX635" s="75"/>
      <c r="AY635" s="75"/>
      <c r="AZ635" s="75"/>
      <c r="BA635" s="75"/>
      <c r="BB635" s="75"/>
      <c r="BC635" s="75"/>
      <c r="BD635" s="75"/>
      <c r="BE635" s="75"/>
      <c r="BF635" s="75"/>
      <c r="BG635" s="75"/>
      <c r="BH635" s="75"/>
      <c r="BI635" s="75"/>
      <c r="BJ635" s="75"/>
      <c r="BK635" s="75"/>
      <c r="BL635" s="75"/>
      <c r="BM635" s="75"/>
      <c r="BN635" s="75"/>
    </row>
    <row r="636" customFormat="false" ht="14.5" hidden="false" customHeight="false" outlineLevel="0" collapsed="false">
      <c r="A636" s="26" t="n">
        <v>178.920000000029</v>
      </c>
      <c r="B636" s="26" t="n">
        <v>12.0016714951623</v>
      </c>
      <c r="C636" s="26" t="n">
        <v>4.74080049970244</v>
      </c>
      <c r="E636" s="75" t="n">
        <v>11338.7906</v>
      </c>
      <c r="F636" s="75" t="n">
        <v>-219389.072</v>
      </c>
      <c r="G636" s="75" t="n">
        <v>438702.616</v>
      </c>
      <c r="H636" s="75" t="n">
        <v>6825121.82</v>
      </c>
      <c r="I636" s="75" t="n">
        <v>1542317.23</v>
      </c>
      <c r="J636" s="75" t="n">
        <v>-54127.5271</v>
      </c>
      <c r="K636" s="75"/>
      <c r="L636" s="75" t="n">
        <v>107459.868</v>
      </c>
      <c r="M636" s="75" t="n">
        <v>-30290.6303</v>
      </c>
      <c r="N636" s="75" t="n">
        <v>252054.63</v>
      </c>
      <c r="O636" s="75" t="n">
        <v>420850.688</v>
      </c>
      <c r="P636" s="75" t="n">
        <v>1658554.75</v>
      </c>
      <c r="Q636" s="75" t="n">
        <v>-34881.0604</v>
      </c>
      <c r="R636" s="75"/>
      <c r="S636" s="75" t="n">
        <v>42410.9367</v>
      </c>
      <c r="T636" s="75" t="n">
        <v>-5430.50242</v>
      </c>
      <c r="U636" s="75" t="n">
        <v>61551.1195</v>
      </c>
      <c r="V636" s="75" t="n">
        <v>39265.1144</v>
      </c>
      <c r="W636" s="75" t="n">
        <v>239281.924</v>
      </c>
      <c r="X636" s="75" t="n">
        <v>-11124.9488</v>
      </c>
      <c r="Y636" s="75"/>
      <c r="Z636" s="75"/>
      <c r="AA636" s="75"/>
      <c r="AB636" s="75"/>
      <c r="AC636" s="75"/>
      <c r="AD636" s="75"/>
      <c r="AE636" s="75"/>
      <c r="AF636" s="75"/>
      <c r="AG636" s="75"/>
      <c r="AH636" s="75"/>
      <c r="AI636" s="75"/>
      <c r="AJ636" s="75"/>
      <c r="AK636" s="75"/>
      <c r="AL636" s="75"/>
      <c r="AM636" s="75"/>
      <c r="AN636" s="75"/>
      <c r="AO636" s="75"/>
      <c r="AP636" s="75"/>
      <c r="AQ636" s="75"/>
      <c r="AR636" s="75"/>
      <c r="AS636" s="75"/>
      <c r="AT636" s="75"/>
      <c r="AU636" s="75"/>
      <c r="AV636" s="75"/>
      <c r="AW636" s="75"/>
      <c r="AX636" s="75"/>
      <c r="AY636" s="75"/>
      <c r="AZ636" s="75"/>
      <c r="BA636" s="75"/>
      <c r="BB636" s="75"/>
      <c r="BC636" s="75"/>
      <c r="BD636" s="75"/>
      <c r="BE636" s="75"/>
      <c r="BF636" s="75"/>
      <c r="BG636" s="75"/>
      <c r="BH636" s="75"/>
      <c r="BI636" s="75"/>
      <c r="BJ636" s="75"/>
      <c r="BK636" s="75"/>
      <c r="BL636" s="75"/>
      <c r="BM636" s="75"/>
      <c r="BN636" s="75"/>
    </row>
    <row r="637" customFormat="false" ht="14.5" hidden="false" customHeight="false" outlineLevel="0" collapsed="false">
      <c r="A637" s="26" t="n">
        <v>179.120000000029</v>
      </c>
      <c r="B637" s="26" t="n">
        <v>11.9699137814798</v>
      </c>
      <c r="C637" s="26" t="n">
        <v>4.74629558321693</v>
      </c>
      <c r="E637" s="75" t="n">
        <v>-21725.0466</v>
      </c>
      <c r="F637" s="75" t="n">
        <v>-230118.752</v>
      </c>
      <c r="G637" s="75" t="n">
        <v>461535.249</v>
      </c>
      <c r="H637" s="75" t="n">
        <v>6945285.77</v>
      </c>
      <c r="I637" s="75" t="n">
        <v>834932.977</v>
      </c>
      <c r="J637" s="75" t="n">
        <v>-45923.6319</v>
      </c>
      <c r="K637" s="75"/>
      <c r="L637" s="75" t="n">
        <v>103965.33</v>
      </c>
      <c r="M637" s="75" t="n">
        <v>-37875.7278</v>
      </c>
      <c r="N637" s="75" t="n">
        <v>258061.073</v>
      </c>
      <c r="O637" s="75" t="n">
        <v>469221.156</v>
      </c>
      <c r="P637" s="75" t="n">
        <v>1551546.37</v>
      </c>
      <c r="Q637" s="75" t="n">
        <v>-29587.181</v>
      </c>
      <c r="R637" s="75"/>
      <c r="S637" s="75" t="n">
        <v>39371.4025</v>
      </c>
      <c r="T637" s="75" t="n">
        <v>-5531.88208</v>
      </c>
      <c r="U637" s="75" t="n">
        <v>62652.3894</v>
      </c>
      <c r="V637" s="75" t="n">
        <v>37965.5748</v>
      </c>
      <c r="W637" s="75" t="n">
        <v>228215.764</v>
      </c>
      <c r="X637" s="75" t="n">
        <v>-9476.8841</v>
      </c>
      <c r="Y637" s="75"/>
      <c r="Z637" s="75"/>
      <c r="AA637" s="75"/>
      <c r="AB637" s="75"/>
      <c r="AC637" s="75"/>
      <c r="AD637" s="75"/>
      <c r="AE637" s="75"/>
      <c r="AF637" s="75"/>
      <c r="AG637" s="75"/>
      <c r="AH637" s="75"/>
      <c r="AI637" s="75"/>
      <c r="AJ637" s="75"/>
      <c r="AK637" s="75"/>
      <c r="AL637" s="75"/>
      <c r="AM637" s="75"/>
      <c r="AN637" s="75"/>
      <c r="AO637" s="75"/>
      <c r="AP637" s="75"/>
      <c r="AQ637" s="75"/>
      <c r="AR637" s="75"/>
      <c r="AS637" s="75"/>
      <c r="AT637" s="75"/>
      <c r="AU637" s="75"/>
      <c r="AV637" s="75"/>
      <c r="AW637" s="75"/>
      <c r="AX637" s="75"/>
      <c r="AY637" s="75"/>
      <c r="AZ637" s="75"/>
      <c r="BA637" s="75"/>
      <c r="BB637" s="75"/>
      <c r="BC637" s="75"/>
      <c r="BD637" s="75"/>
      <c r="BE637" s="75"/>
      <c r="BF637" s="75"/>
      <c r="BG637" s="75"/>
      <c r="BH637" s="75"/>
      <c r="BI637" s="75"/>
      <c r="BJ637" s="75"/>
      <c r="BK637" s="75"/>
      <c r="BL637" s="75"/>
      <c r="BM637" s="75"/>
      <c r="BN637" s="75"/>
    </row>
    <row r="638" customFormat="false" ht="14.5" hidden="false" customHeight="false" outlineLevel="0" collapsed="false">
      <c r="A638" s="26" t="n">
        <v>179.320000000029</v>
      </c>
      <c r="B638" s="26" t="n">
        <v>11.9489667309687</v>
      </c>
      <c r="C638" s="26" t="n">
        <v>4.70658768860575</v>
      </c>
      <c r="E638" s="75" t="n">
        <v>-39577.0457</v>
      </c>
      <c r="F638" s="75" t="n">
        <v>-242150.954</v>
      </c>
      <c r="G638" s="75" t="n">
        <v>494203.218</v>
      </c>
      <c r="H638" s="75" t="n">
        <v>7068159.61</v>
      </c>
      <c r="I638" s="75" t="n">
        <v>357103.317</v>
      </c>
      <c r="J638" s="75" t="n">
        <v>-50246.1289</v>
      </c>
      <c r="K638" s="75"/>
      <c r="L638" s="75" t="n">
        <v>100658.903</v>
      </c>
      <c r="M638" s="75" t="n">
        <v>-44688.597</v>
      </c>
      <c r="N638" s="75" t="n">
        <v>265682.153</v>
      </c>
      <c r="O638" s="75" t="n">
        <v>572673.299</v>
      </c>
      <c r="P638" s="75" t="n">
        <v>1481994.57</v>
      </c>
      <c r="Q638" s="75" t="n">
        <v>-30570.996</v>
      </c>
      <c r="R638" s="75"/>
      <c r="S638" s="75" t="n">
        <v>37554.9416</v>
      </c>
      <c r="T638" s="75" t="n">
        <v>-7945.32398</v>
      </c>
      <c r="U638" s="75" t="n">
        <v>64225.5301</v>
      </c>
      <c r="V638" s="75" t="n">
        <v>50094.2196</v>
      </c>
      <c r="W638" s="75" t="n">
        <v>221830.425</v>
      </c>
      <c r="X638" s="75" t="n">
        <v>-10510.2674</v>
      </c>
      <c r="Y638" s="75"/>
      <c r="Z638" s="75"/>
      <c r="AA638" s="75"/>
      <c r="AB638" s="75"/>
      <c r="AC638" s="75"/>
      <c r="AD638" s="75"/>
      <c r="AE638" s="75"/>
      <c r="AF638" s="75"/>
      <c r="AG638" s="75"/>
      <c r="AH638" s="75"/>
      <c r="AI638" s="75"/>
      <c r="AJ638" s="75"/>
      <c r="AK638" s="75"/>
      <c r="AL638" s="75"/>
      <c r="AM638" s="75"/>
      <c r="AN638" s="75"/>
      <c r="AO638" s="75"/>
      <c r="AP638" s="75"/>
      <c r="AQ638" s="75"/>
      <c r="AR638" s="75"/>
      <c r="AS638" s="75"/>
      <c r="AT638" s="75"/>
      <c r="AU638" s="75"/>
      <c r="AV638" s="75"/>
      <c r="AW638" s="75"/>
      <c r="AX638" s="75"/>
      <c r="AY638" s="75"/>
      <c r="AZ638" s="75"/>
      <c r="BA638" s="75"/>
      <c r="BB638" s="75"/>
      <c r="BC638" s="75"/>
      <c r="BD638" s="75"/>
      <c r="BE638" s="75"/>
      <c r="BF638" s="75"/>
      <c r="BG638" s="75"/>
      <c r="BH638" s="75"/>
      <c r="BI638" s="75"/>
      <c r="BJ638" s="75"/>
      <c r="BK638" s="75"/>
      <c r="BL638" s="75"/>
      <c r="BM638" s="75"/>
      <c r="BN638" s="75"/>
    </row>
    <row r="639" customFormat="false" ht="14.5" hidden="false" customHeight="false" outlineLevel="0" collapsed="false">
      <c r="A639" s="26" t="n">
        <v>179.520000000029</v>
      </c>
      <c r="B639" s="26" t="n">
        <v>11.9371957905325</v>
      </c>
      <c r="C639" s="26" t="n">
        <v>4.68366402537471</v>
      </c>
      <c r="E639" s="75" t="n">
        <v>-58143.8712</v>
      </c>
      <c r="F639" s="75" t="n">
        <v>-235789.956</v>
      </c>
      <c r="G639" s="75" t="n">
        <v>523381.935</v>
      </c>
      <c r="H639" s="75" t="n">
        <v>6866446.38</v>
      </c>
      <c r="I639" s="75" t="n">
        <v>-92602.8326</v>
      </c>
      <c r="J639" s="75" t="n">
        <v>-47410.5585</v>
      </c>
      <c r="K639" s="75"/>
      <c r="L639" s="75" t="n">
        <v>95791.2552</v>
      </c>
      <c r="M639" s="75" t="n">
        <v>-48064.4676</v>
      </c>
      <c r="N639" s="75" t="n">
        <v>269973.501</v>
      </c>
      <c r="O639" s="75" t="n">
        <v>610556.161</v>
      </c>
      <c r="P639" s="75" t="n">
        <v>1450361.38</v>
      </c>
      <c r="Q639" s="75" t="n">
        <v>-31607.8646</v>
      </c>
      <c r="R639" s="75"/>
      <c r="S639" s="75" t="n">
        <v>37505.6894</v>
      </c>
      <c r="T639" s="75" t="n">
        <v>-8414.99732</v>
      </c>
      <c r="U639" s="75" t="n">
        <v>64512.1987</v>
      </c>
      <c r="V639" s="75" t="n">
        <v>51441.6183</v>
      </c>
      <c r="W639" s="75" t="n">
        <v>211419.233</v>
      </c>
      <c r="X639" s="75" t="n">
        <v>-10622.307</v>
      </c>
      <c r="Y639" s="75"/>
      <c r="Z639" s="75"/>
      <c r="AA639" s="75"/>
      <c r="AB639" s="75"/>
      <c r="AC639" s="75"/>
      <c r="AD639" s="75"/>
      <c r="AE639" s="75"/>
      <c r="AF639" s="75"/>
      <c r="AG639" s="75"/>
      <c r="AH639" s="75"/>
      <c r="AI639" s="75"/>
      <c r="AJ639" s="75"/>
      <c r="AK639" s="75"/>
      <c r="AL639" s="75"/>
      <c r="AM639" s="75"/>
      <c r="AN639" s="75"/>
      <c r="AO639" s="75"/>
      <c r="AP639" s="75"/>
      <c r="AQ639" s="75"/>
      <c r="AR639" s="75"/>
      <c r="AS639" s="75"/>
      <c r="AT639" s="75"/>
      <c r="AU639" s="75"/>
      <c r="AV639" s="75"/>
      <c r="AW639" s="75"/>
      <c r="AX639" s="75"/>
      <c r="AY639" s="75"/>
      <c r="AZ639" s="75"/>
      <c r="BA639" s="75"/>
      <c r="BB639" s="75"/>
      <c r="BC639" s="75"/>
      <c r="BD639" s="75"/>
      <c r="BE639" s="75"/>
      <c r="BF639" s="75"/>
      <c r="BG639" s="75"/>
      <c r="BH639" s="75"/>
      <c r="BI639" s="75"/>
      <c r="BJ639" s="75"/>
      <c r="BK639" s="75"/>
      <c r="BL639" s="75"/>
      <c r="BM639" s="75"/>
      <c r="BN639" s="75"/>
    </row>
    <row r="640" customFormat="false" ht="14.5" hidden="false" customHeight="false" outlineLevel="0" collapsed="false">
      <c r="A640" s="26" t="n">
        <v>179.720000000029</v>
      </c>
      <c r="B640" s="26" t="n">
        <v>11.9073177603898</v>
      </c>
      <c r="C640" s="26" t="n">
        <v>4.68779895292019</v>
      </c>
      <c r="E640" s="75" t="n">
        <v>-71315.0997</v>
      </c>
      <c r="F640" s="75" t="n">
        <v>-216006.298</v>
      </c>
      <c r="G640" s="75" t="n">
        <v>559447.987</v>
      </c>
      <c r="H640" s="75" t="n">
        <v>6243055.29</v>
      </c>
      <c r="I640" s="75" t="n">
        <v>-410986.558</v>
      </c>
      <c r="J640" s="75" t="n">
        <v>-43675.7157</v>
      </c>
      <c r="K640" s="75"/>
      <c r="L640" s="75" t="n">
        <v>83001.4647</v>
      </c>
      <c r="M640" s="75" t="n">
        <v>-45531.1166</v>
      </c>
      <c r="N640" s="75" t="n">
        <v>275901.272</v>
      </c>
      <c r="O640" s="75" t="n">
        <v>596854.26</v>
      </c>
      <c r="P640" s="75" t="n">
        <v>1437436.33</v>
      </c>
      <c r="Q640" s="75" t="n">
        <v>-30941.4319</v>
      </c>
      <c r="R640" s="75"/>
      <c r="S640" s="75" t="n">
        <v>41853.2404</v>
      </c>
      <c r="T640" s="75" t="n">
        <v>-8524.76738</v>
      </c>
      <c r="U640" s="75" t="n">
        <v>65097.586</v>
      </c>
      <c r="V640" s="75" t="n">
        <v>52920.8472</v>
      </c>
      <c r="W640" s="75" t="n">
        <v>240049.064</v>
      </c>
      <c r="X640" s="75" t="n">
        <v>-11670.9998</v>
      </c>
      <c r="Y640" s="75"/>
      <c r="Z640" s="75"/>
      <c r="AA640" s="75"/>
      <c r="AB640" s="75"/>
      <c r="AC640" s="75"/>
      <c r="AD640" s="75"/>
      <c r="AE640" s="75"/>
      <c r="AF640" s="75"/>
      <c r="AG640" s="75"/>
      <c r="AH640" s="75"/>
      <c r="AI640" s="75"/>
      <c r="AJ640" s="75"/>
      <c r="AK640" s="75"/>
      <c r="AL640" s="75"/>
      <c r="AM640" s="75"/>
      <c r="AN640" s="75"/>
      <c r="AO640" s="75"/>
      <c r="AP640" s="75"/>
      <c r="AQ640" s="75"/>
      <c r="AR640" s="75"/>
      <c r="AS640" s="75"/>
      <c r="AT640" s="75"/>
      <c r="AU640" s="75"/>
      <c r="AV640" s="75"/>
      <c r="AW640" s="75"/>
      <c r="AX640" s="75"/>
      <c r="AY640" s="75"/>
      <c r="AZ640" s="75"/>
      <c r="BA640" s="75"/>
      <c r="BB640" s="75"/>
      <c r="BC640" s="75"/>
      <c r="BD640" s="75"/>
      <c r="BE640" s="75"/>
      <c r="BF640" s="75"/>
      <c r="BG640" s="75"/>
      <c r="BH640" s="75"/>
      <c r="BI640" s="75"/>
      <c r="BJ640" s="75"/>
      <c r="BK640" s="75"/>
      <c r="BL640" s="75"/>
      <c r="BM640" s="75"/>
      <c r="BN640" s="75"/>
    </row>
    <row r="641" customFormat="false" ht="14.5" hidden="false" customHeight="false" outlineLevel="0" collapsed="false">
      <c r="A641" s="26" t="n">
        <v>179.920000000029</v>
      </c>
      <c r="B641" s="26" t="n">
        <v>11.8796654802953</v>
      </c>
      <c r="C641" s="26" t="n">
        <v>4.63847293612329</v>
      </c>
      <c r="E641" s="75" t="n">
        <v>-62586.1979</v>
      </c>
      <c r="F641" s="75" t="n">
        <v>-210689.545</v>
      </c>
      <c r="G641" s="75" t="n">
        <v>597346.924</v>
      </c>
      <c r="H641" s="75" t="n">
        <v>5910940.86</v>
      </c>
      <c r="I641" s="75" t="n">
        <v>-351762.378</v>
      </c>
      <c r="J641" s="75" t="n">
        <v>-48487.952</v>
      </c>
      <c r="K641" s="75"/>
      <c r="L641" s="75" t="n">
        <v>75398.5938</v>
      </c>
      <c r="M641" s="75" t="n">
        <v>-41894.741</v>
      </c>
      <c r="N641" s="75" t="n">
        <v>284195.431</v>
      </c>
      <c r="O641" s="75" t="n">
        <v>549390.336</v>
      </c>
      <c r="P641" s="75" t="n">
        <v>1314827.75</v>
      </c>
      <c r="Q641" s="75" t="n">
        <v>-29891.9649</v>
      </c>
      <c r="R641" s="75"/>
      <c r="S641" s="75" t="n">
        <v>37926.3386</v>
      </c>
      <c r="T641" s="75" t="n">
        <v>-7436.26489</v>
      </c>
      <c r="U641" s="75" t="n">
        <v>66427.3101</v>
      </c>
      <c r="V641" s="75" t="n">
        <v>48392.2156</v>
      </c>
      <c r="W641" s="75" t="n">
        <v>224692.528</v>
      </c>
      <c r="X641" s="75" t="n">
        <v>-10320.8182</v>
      </c>
      <c r="Y641" s="75"/>
      <c r="Z641" s="75"/>
      <c r="AA641" s="75"/>
      <c r="AB641" s="75"/>
      <c r="AC641" s="75"/>
      <c r="AD641" s="75"/>
      <c r="AE641" s="75"/>
      <c r="AF641" s="75"/>
      <c r="AG641" s="75"/>
      <c r="AH641" s="75"/>
      <c r="AI641" s="75"/>
      <c r="AJ641" s="75"/>
      <c r="AK641" s="75"/>
      <c r="AL641" s="75"/>
      <c r="AM641" s="75"/>
      <c r="AN641" s="75"/>
      <c r="AO641" s="75"/>
      <c r="AP641" s="75"/>
      <c r="AQ641" s="75"/>
      <c r="AR641" s="75"/>
      <c r="AS641" s="75"/>
      <c r="AT641" s="75"/>
      <c r="AU641" s="75"/>
      <c r="AV641" s="75"/>
      <c r="AW641" s="75"/>
      <c r="AX641" s="75"/>
      <c r="AY641" s="75"/>
      <c r="AZ641" s="75"/>
      <c r="BA641" s="75"/>
      <c r="BB641" s="75"/>
      <c r="BC641" s="75"/>
      <c r="BD641" s="75"/>
      <c r="BE641" s="75"/>
      <c r="BF641" s="75"/>
      <c r="BG641" s="75"/>
      <c r="BH641" s="75"/>
      <c r="BI641" s="75"/>
      <c r="BJ641" s="75"/>
      <c r="BK641" s="75"/>
      <c r="BL641" s="75"/>
      <c r="BM641" s="75"/>
      <c r="BN641" s="75"/>
    </row>
    <row r="642" customFormat="false" ht="14.5" hidden="false" customHeight="false" outlineLevel="0" collapsed="false">
      <c r="A642" s="26" t="n">
        <v>180.120000000029</v>
      </c>
      <c r="B642" s="26" t="n">
        <v>11.8591714484142</v>
      </c>
      <c r="C642" s="26" t="n">
        <v>4.57364830783569</v>
      </c>
      <c r="E642" s="75" t="n">
        <v>-43935.986</v>
      </c>
      <c r="F642" s="75" t="n">
        <v>-202043.109</v>
      </c>
      <c r="G642" s="75" t="n">
        <v>632083.055</v>
      </c>
      <c r="H642" s="75" t="n">
        <v>5644752.02</v>
      </c>
      <c r="I642" s="75" t="n">
        <v>-7915.2836</v>
      </c>
      <c r="J642" s="75" t="n">
        <v>-42239.8819</v>
      </c>
      <c r="K642" s="75"/>
      <c r="L642" s="75" t="n">
        <v>73449.1344</v>
      </c>
      <c r="M642" s="75" t="n">
        <v>-35764.576</v>
      </c>
      <c r="N642" s="75" t="n">
        <v>291633.037</v>
      </c>
      <c r="O642" s="75" t="n">
        <v>482681.76</v>
      </c>
      <c r="P642" s="75" t="n">
        <v>1183827.09</v>
      </c>
      <c r="Q642" s="75" t="n">
        <v>-26284.2133</v>
      </c>
      <c r="R642" s="75"/>
      <c r="S642" s="75" t="n">
        <v>32683.7779</v>
      </c>
      <c r="T642" s="75" t="n">
        <v>-6603.25058</v>
      </c>
      <c r="U642" s="75" t="n">
        <v>67306.5184</v>
      </c>
      <c r="V642" s="75" t="n">
        <v>47094.2216</v>
      </c>
      <c r="W642" s="75" t="n">
        <v>206219.764</v>
      </c>
      <c r="X642" s="75" t="n">
        <v>-8095.9593</v>
      </c>
      <c r="Y642" s="75"/>
      <c r="Z642" s="75"/>
      <c r="AA642" s="75"/>
      <c r="AB642" s="75"/>
      <c r="AC642" s="75"/>
      <c r="AD642" s="75"/>
      <c r="AE642" s="75"/>
      <c r="AF642" s="75"/>
      <c r="AG642" s="75"/>
      <c r="AH642" s="75"/>
      <c r="AI642" s="75"/>
      <c r="AJ642" s="75"/>
      <c r="AK642" s="75"/>
      <c r="AL642" s="75"/>
      <c r="AM642" s="75"/>
      <c r="AN642" s="75"/>
      <c r="AO642" s="75"/>
      <c r="AP642" s="75"/>
      <c r="AQ642" s="75"/>
      <c r="AR642" s="75"/>
      <c r="AS642" s="75"/>
      <c r="AT642" s="75"/>
      <c r="AU642" s="75"/>
      <c r="AV642" s="75"/>
      <c r="AW642" s="75"/>
      <c r="AX642" s="75"/>
      <c r="AY642" s="75"/>
      <c r="AZ642" s="75"/>
      <c r="BA642" s="75"/>
      <c r="BB642" s="75"/>
      <c r="BC642" s="75"/>
      <c r="BD642" s="75"/>
      <c r="BE642" s="75"/>
      <c r="BF642" s="75"/>
      <c r="BG642" s="75"/>
      <c r="BH642" s="75"/>
      <c r="BI642" s="75"/>
      <c r="BJ642" s="75"/>
      <c r="BK642" s="75"/>
      <c r="BL642" s="75"/>
      <c r="BM642" s="75"/>
      <c r="BN642" s="75"/>
    </row>
    <row r="643" customFormat="false" ht="14.5" hidden="false" customHeight="false" outlineLevel="0" collapsed="false">
      <c r="A643" s="26" t="n">
        <v>180.320000000029</v>
      </c>
      <c r="B643" s="26" t="n">
        <v>11.8191115762802</v>
      </c>
      <c r="C643" s="26" t="n">
        <v>4.50644464419116</v>
      </c>
      <c r="E643" s="75" t="n">
        <v>-31817.2973</v>
      </c>
      <c r="F643" s="75" t="n">
        <v>-191377.037</v>
      </c>
      <c r="G643" s="75" t="n">
        <v>660958.785</v>
      </c>
      <c r="H643" s="75" t="n">
        <v>5502512.17</v>
      </c>
      <c r="I643" s="75" t="n">
        <v>281722.232</v>
      </c>
      <c r="J643" s="75" t="n">
        <v>-44158.4687</v>
      </c>
      <c r="K643" s="75"/>
      <c r="L643" s="75" t="n">
        <v>78622.776</v>
      </c>
      <c r="M643" s="75" t="n">
        <v>-32175.2516</v>
      </c>
      <c r="N643" s="75" t="n">
        <v>298562.809</v>
      </c>
      <c r="O643" s="75" t="n">
        <v>408069.645</v>
      </c>
      <c r="P643" s="75" t="n">
        <v>1208451.09</v>
      </c>
      <c r="Q643" s="75" t="n">
        <v>-28888.9421</v>
      </c>
      <c r="R643" s="75"/>
      <c r="S643" s="75" t="n">
        <v>31983.6026</v>
      </c>
      <c r="T643" s="75" t="n">
        <v>-4221.68586</v>
      </c>
      <c r="U643" s="75" t="n">
        <v>68881.2553</v>
      </c>
      <c r="V643" s="75" t="n">
        <v>32092.8016</v>
      </c>
      <c r="W643" s="75" t="n">
        <v>177970.952</v>
      </c>
      <c r="X643" s="75" t="n">
        <v>-10601.8226</v>
      </c>
      <c r="Y643" s="75"/>
      <c r="Z643" s="75"/>
      <c r="AA643" s="75"/>
      <c r="AB643" s="75"/>
      <c r="AC643" s="75"/>
      <c r="AD643" s="75"/>
      <c r="AE643" s="75"/>
      <c r="AF643" s="75"/>
      <c r="AG643" s="75"/>
      <c r="AH643" s="75"/>
      <c r="AI643" s="75"/>
      <c r="AJ643" s="75"/>
      <c r="AK643" s="75"/>
      <c r="AL643" s="75"/>
      <c r="AM643" s="75"/>
      <c r="AN643" s="75"/>
      <c r="AO643" s="75"/>
      <c r="AP643" s="75"/>
      <c r="AQ643" s="75"/>
      <c r="AR643" s="75"/>
      <c r="AS643" s="75"/>
      <c r="AT643" s="75"/>
      <c r="AU643" s="75"/>
      <c r="AV643" s="75"/>
      <c r="AW643" s="75"/>
      <c r="AX643" s="75"/>
      <c r="AY643" s="75"/>
      <c r="AZ643" s="75"/>
      <c r="BA643" s="75"/>
      <c r="BB643" s="75"/>
      <c r="BC643" s="75"/>
      <c r="BD643" s="75"/>
      <c r="BE643" s="75"/>
      <c r="BF643" s="75"/>
      <c r="BG643" s="75"/>
      <c r="BH643" s="75"/>
      <c r="BI643" s="75"/>
      <c r="BJ643" s="75"/>
      <c r="BK643" s="75"/>
      <c r="BL643" s="75"/>
      <c r="BM643" s="75"/>
      <c r="BN643" s="75"/>
    </row>
    <row r="644" customFormat="false" ht="14.5" hidden="false" customHeight="false" outlineLevel="0" collapsed="false">
      <c r="A644" s="26" t="n">
        <v>180.520000000029</v>
      </c>
      <c r="B644" s="26" t="n">
        <v>11.7845033975669</v>
      </c>
      <c r="C644" s="26" t="n">
        <v>4.37992860158906</v>
      </c>
      <c r="E644" s="75" t="n">
        <v>9881.65505</v>
      </c>
      <c r="F644" s="75" t="n">
        <v>-193272.089</v>
      </c>
      <c r="G644" s="75" t="n">
        <v>679208.268</v>
      </c>
      <c r="H644" s="75" t="n">
        <v>5739426.87</v>
      </c>
      <c r="I644" s="75" t="n">
        <v>1092480.7</v>
      </c>
      <c r="J644" s="75" t="n">
        <v>-42270.8566</v>
      </c>
      <c r="K644" s="75"/>
      <c r="L644" s="75" t="n">
        <v>88988.198</v>
      </c>
      <c r="M644" s="75" t="n">
        <v>-27672.4589</v>
      </c>
      <c r="N644" s="75" t="n">
        <v>303109.863</v>
      </c>
      <c r="O644" s="75" t="n">
        <v>378973.989</v>
      </c>
      <c r="P644" s="75" t="n">
        <v>1223965.99</v>
      </c>
      <c r="Q644" s="75" t="n">
        <v>-23093.283</v>
      </c>
      <c r="R644" s="75"/>
      <c r="S644" s="75" t="n">
        <v>29410.2185</v>
      </c>
      <c r="T644" s="75" t="n">
        <v>-4623.51369</v>
      </c>
      <c r="U644" s="75" t="n">
        <v>70025.3159</v>
      </c>
      <c r="V644" s="75" t="n">
        <v>37112.4878</v>
      </c>
      <c r="W644" s="75" t="n">
        <v>170961.203</v>
      </c>
      <c r="X644" s="75" t="n">
        <v>-8121.48311</v>
      </c>
      <c r="Y644" s="75"/>
      <c r="Z644" s="75"/>
      <c r="AA644" s="75"/>
      <c r="AB644" s="75"/>
      <c r="AC644" s="75"/>
      <c r="AD644" s="75"/>
      <c r="AE644" s="75"/>
      <c r="AF644" s="75"/>
      <c r="AG644" s="75"/>
      <c r="AH644" s="75"/>
      <c r="AI644" s="75"/>
      <c r="AJ644" s="75"/>
      <c r="AK644" s="75"/>
      <c r="AL644" s="75"/>
      <c r="AM644" s="75"/>
      <c r="AN644" s="75"/>
      <c r="AO644" s="75"/>
      <c r="AP644" s="75"/>
      <c r="AQ644" s="75"/>
      <c r="AR644" s="75"/>
      <c r="AS644" s="75"/>
      <c r="AT644" s="75"/>
      <c r="AU644" s="75"/>
      <c r="AV644" s="75"/>
      <c r="AW644" s="75"/>
      <c r="AX644" s="75"/>
      <c r="AY644" s="75"/>
      <c r="AZ644" s="75"/>
      <c r="BA644" s="75"/>
      <c r="BB644" s="75"/>
      <c r="BC644" s="75"/>
      <c r="BD644" s="75"/>
      <c r="BE644" s="75"/>
      <c r="BF644" s="75"/>
      <c r="BG644" s="75"/>
      <c r="BH644" s="75"/>
      <c r="BI644" s="75"/>
      <c r="BJ644" s="75"/>
      <c r="BK644" s="75"/>
      <c r="BL644" s="75"/>
      <c r="BM644" s="75"/>
      <c r="BN644" s="75"/>
    </row>
    <row r="645" customFormat="false" ht="14.5" hidden="false" customHeight="false" outlineLevel="0" collapsed="false">
      <c r="A645" s="26" t="n">
        <v>180.72000000003</v>
      </c>
      <c r="B645" s="26" t="n">
        <v>11.7607389225912</v>
      </c>
      <c r="C645" s="26" t="n">
        <v>4.24924181584971</v>
      </c>
      <c r="E645" s="75" t="n">
        <v>37949.1997</v>
      </c>
      <c r="F645" s="75" t="n">
        <v>-176400.497</v>
      </c>
      <c r="G645" s="75" t="n">
        <v>691900.117</v>
      </c>
      <c r="H645" s="75" t="n">
        <v>5603014.8</v>
      </c>
      <c r="I645" s="75" t="n">
        <v>1728547.75</v>
      </c>
      <c r="J645" s="75" t="n">
        <v>-58253.4675</v>
      </c>
      <c r="K645" s="75"/>
      <c r="L645" s="75" t="n">
        <v>94652.3639</v>
      </c>
      <c r="M645" s="75" t="n">
        <v>-19953.2662</v>
      </c>
      <c r="N645" s="75" t="n">
        <v>302833.744</v>
      </c>
      <c r="O645" s="75" t="n">
        <v>296217.524</v>
      </c>
      <c r="P645" s="75" t="n">
        <v>1320737.73</v>
      </c>
      <c r="Q645" s="75" t="n">
        <v>-36956.6092</v>
      </c>
      <c r="R645" s="75"/>
      <c r="S645" s="75" t="n">
        <v>30257.3148</v>
      </c>
      <c r="T645" s="75" t="n">
        <v>-2728.58735</v>
      </c>
      <c r="U645" s="75" t="n">
        <v>69337.2606</v>
      </c>
      <c r="V645" s="75" t="n">
        <v>27694.0185</v>
      </c>
      <c r="W645" s="75" t="n">
        <v>162976.819</v>
      </c>
      <c r="X645" s="75" t="n">
        <v>-13050.9458</v>
      </c>
      <c r="Y645" s="75"/>
      <c r="Z645" s="75"/>
      <c r="AA645" s="75"/>
      <c r="AB645" s="75"/>
      <c r="AC645" s="75"/>
      <c r="AD645" s="75"/>
      <c r="AE645" s="75"/>
      <c r="AF645" s="75"/>
      <c r="AG645" s="75"/>
      <c r="AH645" s="75"/>
      <c r="AI645" s="75"/>
      <c r="AJ645" s="75"/>
      <c r="AK645" s="75"/>
      <c r="AL645" s="75"/>
      <c r="AM645" s="75"/>
      <c r="AN645" s="75"/>
      <c r="AO645" s="75"/>
      <c r="AP645" s="75"/>
      <c r="AQ645" s="75"/>
      <c r="AR645" s="75"/>
      <c r="AS645" s="75"/>
      <c r="AT645" s="75"/>
      <c r="AU645" s="75"/>
      <c r="AV645" s="75"/>
      <c r="AW645" s="75"/>
      <c r="AX645" s="75"/>
      <c r="AY645" s="75"/>
      <c r="AZ645" s="75"/>
      <c r="BA645" s="75"/>
      <c r="BB645" s="75"/>
      <c r="BC645" s="75"/>
      <c r="BD645" s="75"/>
      <c r="BE645" s="75"/>
      <c r="BF645" s="75"/>
      <c r="BG645" s="75"/>
      <c r="BH645" s="75"/>
      <c r="BI645" s="75"/>
      <c r="BJ645" s="75"/>
      <c r="BK645" s="75"/>
      <c r="BL645" s="75"/>
      <c r="BM645" s="75"/>
      <c r="BN645" s="75"/>
    </row>
    <row r="646" customFormat="false" ht="14.5" hidden="false" customHeight="false" outlineLevel="0" collapsed="false">
      <c r="A646" s="26" t="n">
        <v>180.92000000003</v>
      </c>
      <c r="B646" s="26" t="n">
        <v>11.7251979685874</v>
      </c>
      <c r="C646" s="26" t="n">
        <v>4.10852791346174</v>
      </c>
      <c r="E646" s="75" t="n">
        <v>68191.3777</v>
      </c>
      <c r="F646" s="75" t="n">
        <v>-146062.962</v>
      </c>
      <c r="G646" s="75" t="n">
        <v>692197.679</v>
      </c>
      <c r="H646" s="75" t="n">
        <v>4934146.44</v>
      </c>
      <c r="I646" s="75" t="n">
        <v>2283801.66</v>
      </c>
      <c r="J646" s="75" t="n">
        <v>-51796.2651</v>
      </c>
      <c r="K646" s="75"/>
      <c r="L646" s="75" t="n">
        <v>91286.3429</v>
      </c>
      <c r="M646" s="75" t="n">
        <v>-10162.1871</v>
      </c>
      <c r="N646" s="75" t="n">
        <v>301601.196</v>
      </c>
      <c r="O646" s="75" t="n">
        <v>193035.352</v>
      </c>
      <c r="P646" s="75" t="n">
        <v>1312710.13</v>
      </c>
      <c r="Q646" s="75" t="n">
        <v>-31850.9865</v>
      </c>
      <c r="R646" s="75"/>
      <c r="S646" s="75" t="n">
        <v>31164.2617</v>
      </c>
      <c r="T646" s="75" t="n">
        <v>-1266.9886</v>
      </c>
      <c r="U646" s="75" t="n">
        <v>69158.1652</v>
      </c>
      <c r="V646" s="75" t="n">
        <v>21713.0837</v>
      </c>
      <c r="W646" s="75" t="n">
        <v>173641.676</v>
      </c>
      <c r="X646" s="75" t="n">
        <v>-9499.75926</v>
      </c>
      <c r="Y646" s="75"/>
      <c r="Z646" s="75"/>
      <c r="AA646" s="75"/>
      <c r="AB646" s="75"/>
      <c r="AC646" s="75"/>
      <c r="AD646" s="75"/>
      <c r="AE646" s="75"/>
      <c r="AF646" s="75"/>
      <c r="AG646" s="75"/>
      <c r="AH646" s="75"/>
      <c r="AI646" s="75"/>
      <c r="AJ646" s="75"/>
      <c r="AK646" s="75"/>
      <c r="AL646" s="75"/>
      <c r="AM646" s="75"/>
      <c r="AN646" s="75"/>
      <c r="AO646" s="75"/>
      <c r="AP646" s="75"/>
      <c r="AQ646" s="75"/>
      <c r="AR646" s="75"/>
      <c r="AS646" s="75"/>
      <c r="AT646" s="75"/>
      <c r="AU646" s="75"/>
      <c r="AV646" s="75"/>
      <c r="AW646" s="75"/>
      <c r="AX646" s="75"/>
      <c r="AY646" s="75"/>
      <c r="AZ646" s="75"/>
      <c r="BA646" s="75"/>
      <c r="BB646" s="75"/>
      <c r="BC646" s="75"/>
      <c r="BD646" s="75"/>
      <c r="BE646" s="75"/>
      <c r="BF646" s="75"/>
      <c r="BG646" s="75"/>
      <c r="BH646" s="75"/>
      <c r="BI646" s="75"/>
      <c r="BJ646" s="75"/>
      <c r="BK646" s="75"/>
      <c r="BL646" s="75"/>
      <c r="BM646" s="75"/>
      <c r="BN646" s="75"/>
    </row>
    <row r="647" customFormat="false" ht="14.5" hidden="false" customHeight="false" outlineLevel="0" collapsed="false">
      <c r="A647" s="26" t="n">
        <v>181.12000000003</v>
      </c>
      <c r="B647" s="26" t="n">
        <v>11.6928169723166</v>
      </c>
      <c r="C647" s="26" t="n">
        <v>3.93416708174344</v>
      </c>
      <c r="E647" s="75" t="n">
        <v>95262.0701</v>
      </c>
      <c r="F647" s="75" t="n">
        <v>-104840.271</v>
      </c>
      <c r="G647" s="75" t="n">
        <v>685895.845</v>
      </c>
      <c r="H647" s="75" t="n">
        <v>4126470.15</v>
      </c>
      <c r="I647" s="75" t="n">
        <v>2860838.86</v>
      </c>
      <c r="J647" s="75" t="n">
        <v>-48854.7791</v>
      </c>
      <c r="K647" s="75"/>
      <c r="L647" s="75" t="n">
        <v>88214.8567</v>
      </c>
      <c r="M647" s="75" t="n">
        <v>1167.51676</v>
      </c>
      <c r="N647" s="75" t="n">
        <v>298130.303</v>
      </c>
      <c r="O647" s="75" t="n">
        <v>81067.5125</v>
      </c>
      <c r="P647" s="75" t="n">
        <v>1367674.04</v>
      </c>
      <c r="Q647" s="75" t="n">
        <v>-28979.399</v>
      </c>
      <c r="R647" s="75"/>
      <c r="S647" s="75" t="n">
        <v>35383.0817</v>
      </c>
      <c r="T647" s="75" t="n">
        <v>129.319783</v>
      </c>
      <c r="U647" s="75" t="n">
        <v>68175.1364</v>
      </c>
      <c r="V647" s="75" t="n">
        <v>16916.6979</v>
      </c>
      <c r="W647" s="75" t="n">
        <v>202676.896</v>
      </c>
      <c r="X647" s="75" t="n">
        <v>-9010.35164</v>
      </c>
      <c r="Y647" s="75"/>
      <c r="Z647" s="75"/>
      <c r="AA647" s="75"/>
      <c r="AB647" s="75"/>
      <c r="AC647" s="75"/>
      <c r="AD647" s="75"/>
      <c r="AE647" s="75"/>
      <c r="AF647" s="75"/>
      <c r="AG647" s="75"/>
      <c r="AH647" s="75"/>
      <c r="AI647" s="75"/>
      <c r="AJ647" s="75"/>
      <c r="AK647" s="75"/>
      <c r="AL647" s="75"/>
      <c r="AM647" s="75"/>
      <c r="AN647" s="75"/>
      <c r="AO647" s="75"/>
      <c r="AP647" s="75"/>
      <c r="AQ647" s="75"/>
      <c r="AR647" s="75"/>
      <c r="AS647" s="75"/>
      <c r="AT647" s="75"/>
      <c r="AU647" s="75"/>
      <c r="AV647" s="75"/>
      <c r="AW647" s="75"/>
      <c r="AX647" s="75"/>
      <c r="AY647" s="75"/>
      <c r="AZ647" s="75"/>
      <c r="BA647" s="75"/>
      <c r="BB647" s="75"/>
      <c r="BC647" s="75"/>
      <c r="BD647" s="75"/>
      <c r="BE647" s="75"/>
      <c r="BF647" s="75"/>
      <c r="BG647" s="75"/>
      <c r="BH647" s="75"/>
      <c r="BI647" s="75"/>
      <c r="BJ647" s="75"/>
      <c r="BK647" s="75"/>
      <c r="BL647" s="75"/>
      <c r="BM647" s="75"/>
      <c r="BN647" s="75"/>
    </row>
    <row r="648" customFormat="false" ht="14.5" hidden="false" customHeight="false" outlineLevel="0" collapsed="false">
      <c r="A648" s="26" t="n">
        <v>181.32000000003</v>
      </c>
      <c r="B648" s="26" t="n">
        <v>11.6557600674799</v>
      </c>
      <c r="C648" s="26" t="n">
        <v>3.76212540556292</v>
      </c>
      <c r="E648" s="75" t="n">
        <v>134721.008</v>
      </c>
      <c r="F648" s="75" t="n">
        <v>-90512.7014</v>
      </c>
      <c r="G648" s="75" t="n">
        <v>670528.556</v>
      </c>
      <c r="H648" s="75" t="n">
        <v>3922515.95</v>
      </c>
      <c r="I648" s="75" t="n">
        <v>3733197.72</v>
      </c>
      <c r="J648" s="75" t="n">
        <v>-53624.4429</v>
      </c>
      <c r="K648" s="75"/>
      <c r="L648" s="75" t="n">
        <v>92258.3602</v>
      </c>
      <c r="M648" s="75" t="n">
        <v>11791.8636</v>
      </c>
      <c r="N648" s="75" t="n">
        <v>294318.534</v>
      </c>
      <c r="O648" s="75" t="n">
        <v>-39775.5133</v>
      </c>
      <c r="P648" s="75" t="n">
        <v>1435677.82</v>
      </c>
      <c r="Q648" s="75" t="n">
        <v>-31593.1543</v>
      </c>
      <c r="R648" s="75"/>
      <c r="S648" s="75" t="n">
        <v>36154.8242</v>
      </c>
      <c r="T648" s="75" t="n">
        <v>2392.46465</v>
      </c>
      <c r="U648" s="75" t="n">
        <v>67488.4111</v>
      </c>
      <c r="V648" s="75" t="n">
        <v>5885.70837</v>
      </c>
      <c r="W648" s="75" t="n">
        <v>202052.452</v>
      </c>
      <c r="X648" s="75" t="n">
        <v>-9733.11917</v>
      </c>
      <c r="Y648" s="75"/>
      <c r="Z648" s="75"/>
      <c r="AA648" s="75"/>
      <c r="AB648" s="75"/>
      <c r="AC648" s="75"/>
      <c r="AD648" s="75"/>
      <c r="AE648" s="75"/>
      <c r="AF648" s="75"/>
      <c r="AG648" s="75"/>
      <c r="AH648" s="75"/>
      <c r="AI648" s="75"/>
      <c r="AJ648" s="75"/>
      <c r="AK648" s="75"/>
      <c r="AL648" s="75"/>
      <c r="AM648" s="75"/>
      <c r="AN648" s="75"/>
      <c r="AO648" s="75"/>
      <c r="AP648" s="75"/>
      <c r="AQ648" s="75"/>
      <c r="AR648" s="75"/>
      <c r="AS648" s="75"/>
      <c r="AT648" s="75"/>
      <c r="AU648" s="75"/>
      <c r="AV648" s="75"/>
      <c r="AW648" s="75"/>
      <c r="AX648" s="75"/>
      <c r="AY648" s="75"/>
      <c r="AZ648" s="75"/>
      <c r="BA648" s="75"/>
      <c r="BB648" s="75"/>
      <c r="BC648" s="75"/>
      <c r="BD648" s="75"/>
      <c r="BE648" s="75"/>
      <c r="BF648" s="75"/>
      <c r="BG648" s="75"/>
      <c r="BH648" s="75"/>
      <c r="BI648" s="75"/>
      <c r="BJ648" s="75"/>
      <c r="BK648" s="75"/>
      <c r="BL648" s="75"/>
      <c r="BM648" s="75"/>
      <c r="BN648" s="75"/>
    </row>
    <row r="649" customFormat="false" ht="14.5" hidden="false" customHeight="false" outlineLevel="0" collapsed="false">
      <c r="A649" s="26" t="n">
        <v>181.52000000003</v>
      </c>
      <c r="B649" s="26" t="n">
        <v>11.6255349204063</v>
      </c>
      <c r="C649" s="26" t="n">
        <v>3.57746106808521</v>
      </c>
      <c r="E649" s="75" t="n">
        <v>173520.262</v>
      </c>
      <c r="F649" s="75" t="n">
        <v>-100245.395</v>
      </c>
      <c r="G649" s="75" t="n">
        <v>655707.517</v>
      </c>
      <c r="H649" s="75" t="n">
        <v>4080024.55</v>
      </c>
      <c r="I649" s="75" t="n">
        <v>4517931.76</v>
      </c>
      <c r="J649" s="75" t="n">
        <v>-58574.167</v>
      </c>
      <c r="K649" s="75"/>
      <c r="L649" s="75" t="n">
        <v>90237.6494</v>
      </c>
      <c r="M649" s="75" t="n">
        <v>21042.0238</v>
      </c>
      <c r="N649" s="75" t="n">
        <v>292022.725</v>
      </c>
      <c r="O649" s="75" t="n">
        <v>-153053.024</v>
      </c>
      <c r="P649" s="75" t="n">
        <v>1362983.89</v>
      </c>
      <c r="Q649" s="75" t="n">
        <v>-29829.2398</v>
      </c>
      <c r="R649" s="75"/>
      <c r="S649" s="75" t="n">
        <v>36866.1652</v>
      </c>
      <c r="T649" s="75" t="n">
        <v>3980.38798</v>
      </c>
      <c r="U649" s="75" t="n">
        <v>67258.8412</v>
      </c>
      <c r="V649" s="75" t="n">
        <v>183.211928</v>
      </c>
      <c r="W649" s="75" t="n">
        <v>214328.92</v>
      </c>
      <c r="X649" s="75" t="n">
        <v>-8742.30793</v>
      </c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5"/>
      <c r="AQ649" s="75"/>
      <c r="AR649" s="75"/>
      <c r="AS649" s="75"/>
      <c r="AT649" s="75"/>
      <c r="AU649" s="75"/>
      <c r="AV649" s="75"/>
      <c r="AW649" s="75"/>
      <c r="AX649" s="75"/>
      <c r="AY649" s="75"/>
      <c r="AZ649" s="75"/>
      <c r="BA649" s="75"/>
      <c r="BB649" s="75"/>
      <c r="BC649" s="75"/>
      <c r="BD649" s="75"/>
      <c r="BE649" s="75"/>
      <c r="BF649" s="75"/>
      <c r="BG649" s="75"/>
      <c r="BH649" s="75"/>
      <c r="BI649" s="75"/>
      <c r="BJ649" s="75"/>
      <c r="BK649" s="75"/>
      <c r="BL649" s="75"/>
      <c r="BM649" s="75"/>
      <c r="BN649" s="75"/>
    </row>
    <row r="650" customFormat="false" ht="14.5" hidden="false" customHeight="false" outlineLevel="0" collapsed="false">
      <c r="A650" s="26" t="n">
        <v>181.72000000003</v>
      </c>
      <c r="B650" s="26" t="n">
        <v>11.6007136247775</v>
      </c>
      <c r="C650" s="26" t="n">
        <v>3.40907079463728</v>
      </c>
      <c r="E650" s="75" t="n">
        <v>185992.039</v>
      </c>
      <c r="F650" s="75" t="n">
        <v>-74002.2027</v>
      </c>
      <c r="G650" s="75" t="n">
        <v>621315.562</v>
      </c>
      <c r="H650" s="75" t="n">
        <v>3837711.57</v>
      </c>
      <c r="I650" s="75" t="n">
        <v>4829971.37</v>
      </c>
      <c r="J650" s="75" t="n">
        <v>-39705.7944</v>
      </c>
      <c r="K650" s="75"/>
      <c r="L650" s="75" t="n">
        <v>102426.657</v>
      </c>
      <c r="M650" s="75" t="n">
        <v>22330.3366</v>
      </c>
      <c r="N650" s="75" t="n">
        <v>284697.581</v>
      </c>
      <c r="O650" s="75" t="n">
        <v>-168070.677</v>
      </c>
      <c r="P650" s="75" t="n">
        <v>1514197.53</v>
      </c>
      <c r="Q650" s="75" t="n">
        <v>-24946.6855</v>
      </c>
      <c r="R650" s="75"/>
      <c r="S650" s="75" t="n">
        <v>38705.9638</v>
      </c>
      <c r="T650" s="75" t="n">
        <v>4158.32043</v>
      </c>
      <c r="U650" s="75" t="n">
        <v>66343.4913</v>
      </c>
      <c r="V650" s="75" t="n">
        <v>-1839.16306</v>
      </c>
      <c r="W650" s="75" t="n">
        <v>216789.992</v>
      </c>
      <c r="X650" s="75" t="n">
        <v>-7317.21653</v>
      </c>
      <c r="Y650" s="75"/>
      <c r="Z650" s="75"/>
      <c r="AA650" s="75"/>
      <c r="AB650" s="75"/>
      <c r="AC650" s="75"/>
      <c r="AD650" s="75"/>
      <c r="AE650" s="75"/>
      <c r="AF650" s="75"/>
      <c r="AG650" s="75"/>
      <c r="AH650" s="75"/>
      <c r="AI650" s="75"/>
      <c r="AJ650" s="75"/>
      <c r="AK650" s="75"/>
      <c r="AL650" s="75"/>
      <c r="AM650" s="75"/>
      <c r="AN650" s="75"/>
      <c r="AO650" s="75"/>
      <c r="AP650" s="75"/>
      <c r="AQ650" s="75"/>
      <c r="AR650" s="75"/>
      <c r="AS650" s="75"/>
      <c r="AT650" s="75"/>
      <c r="AU650" s="75"/>
      <c r="AV650" s="75"/>
      <c r="AW650" s="75"/>
      <c r="AX650" s="75"/>
      <c r="AY650" s="75"/>
      <c r="AZ650" s="75"/>
      <c r="BA650" s="75"/>
      <c r="BB650" s="75"/>
      <c r="BC650" s="75"/>
      <c r="BD650" s="75"/>
      <c r="BE650" s="75"/>
      <c r="BF650" s="75"/>
      <c r="BG650" s="75"/>
      <c r="BH650" s="75"/>
      <c r="BI650" s="75"/>
      <c r="BJ650" s="75"/>
      <c r="BK650" s="75"/>
      <c r="BL650" s="75"/>
      <c r="BM650" s="75"/>
      <c r="BN650" s="75"/>
    </row>
    <row r="651" customFormat="false" ht="14.5" hidden="false" customHeight="false" outlineLevel="0" collapsed="false">
      <c r="A651" s="26" t="n">
        <v>181.92000000003</v>
      </c>
      <c r="B651" s="26" t="n">
        <v>11.5649291637107</v>
      </c>
      <c r="C651" s="26" t="n">
        <v>3.25530828839764</v>
      </c>
      <c r="E651" s="75" t="n">
        <v>209626.558</v>
      </c>
      <c r="F651" s="75" t="n">
        <v>-82264.2693</v>
      </c>
      <c r="G651" s="75" t="n">
        <v>588513.105</v>
      </c>
      <c r="H651" s="75" t="n">
        <v>4208182.43</v>
      </c>
      <c r="I651" s="75" t="n">
        <v>5254249.56</v>
      </c>
      <c r="J651" s="75" t="n">
        <v>-48608.7921</v>
      </c>
      <c r="K651" s="75"/>
      <c r="L651" s="75" t="n">
        <v>109075.498</v>
      </c>
      <c r="M651" s="75" t="n">
        <v>21802.0695</v>
      </c>
      <c r="N651" s="75" t="n">
        <v>276328.137</v>
      </c>
      <c r="O651" s="75" t="n">
        <v>-153179.407</v>
      </c>
      <c r="P651" s="75" t="n">
        <v>1594906.49</v>
      </c>
      <c r="Q651" s="75" t="n">
        <v>-30402.023</v>
      </c>
      <c r="R651" s="75"/>
      <c r="S651" s="75" t="n">
        <v>39099.4333</v>
      </c>
      <c r="T651" s="75" t="n">
        <v>4163.91737</v>
      </c>
      <c r="U651" s="75" t="n">
        <v>64780.1622</v>
      </c>
      <c r="V651" s="75" t="n">
        <v>-1907.61317</v>
      </c>
      <c r="W651" s="75" t="n">
        <v>224318.671</v>
      </c>
      <c r="X651" s="75" t="n">
        <v>-9935.89858</v>
      </c>
      <c r="Y651" s="75"/>
      <c r="Z651" s="75"/>
      <c r="AA651" s="75"/>
      <c r="AB651" s="75"/>
      <c r="AC651" s="75"/>
      <c r="AD651" s="75"/>
      <c r="AE651" s="75"/>
      <c r="AF651" s="75"/>
      <c r="AG651" s="75"/>
      <c r="AH651" s="75"/>
      <c r="AI651" s="75"/>
      <c r="AJ651" s="75"/>
      <c r="AK651" s="75"/>
      <c r="AL651" s="75"/>
      <c r="AM651" s="75"/>
      <c r="AN651" s="75"/>
      <c r="AO651" s="75"/>
      <c r="AP651" s="75"/>
      <c r="AQ651" s="75"/>
      <c r="AR651" s="75"/>
      <c r="AS651" s="75"/>
      <c r="AT651" s="75"/>
      <c r="AU651" s="75"/>
      <c r="AV651" s="75"/>
      <c r="AW651" s="75"/>
      <c r="AX651" s="75"/>
      <c r="AY651" s="75"/>
      <c r="AZ651" s="75"/>
      <c r="BA651" s="75"/>
      <c r="BB651" s="75"/>
      <c r="BC651" s="75"/>
      <c r="BD651" s="75"/>
      <c r="BE651" s="75"/>
      <c r="BF651" s="75"/>
      <c r="BG651" s="75"/>
      <c r="BH651" s="75"/>
      <c r="BI651" s="75"/>
      <c r="BJ651" s="75"/>
      <c r="BK651" s="75"/>
      <c r="BL651" s="75"/>
      <c r="BM651" s="75"/>
      <c r="BN651" s="75"/>
    </row>
    <row r="652" customFormat="false" ht="14.5" hidden="false" customHeight="false" outlineLevel="0" collapsed="false">
      <c r="A652" s="26" t="n">
        <v>182.12000000003</v>
      </c>
      <c r="B652" s="26" t="n">
        <v>11.5435389303451</v>
      </c>
      <c r="C652" s="26" t="n">
        <v>3.0784402334749</v>
      </c>
      <c r="E652" s="75" t="n">
        <v>224954.524</v>
      </c>
      <c r="F652" s="75" t="n">
        <v>-86792.893</v>
      </c>
      <c r="G652" s="75" t="n">
        <v>541306.338</v>
      </c>
      <c r="H652" s="75" t="n">
        <v>4385333.93</v>
      </c>
      <c r="I652" s="75" t="n">
        <v>5693251.23</v>
      </c>
      <c r="J652" s="75" t="n">
        <v>-49427.2951</v>
      </c>
      <c r="K652" s="75"/>
      <c r="L652" s="75" t="n">
        <v>115967.016</v>
      </c>
      <c r="M652" s="75" t="n">
        <v>26083.7671</v>
      </c>
      <c r="N652" s="75" t="n">
        <v>262977.628</v>
      </c>
      <c r="O652" s="75" t="n">
        <v>-181608.248</v>
      </c>
      <c r="P652" s="75" t="n">
        <v>1631663.85</v>
      </c>
      <c r="Q652" s="75" t="n">
        <v>-33284.7041</v>
      </c>
      <c r="R652" s="75"/>
      <c r="S652" s="75" t="n">
        <v>37978.4966</v>
      </c>
      <c r="T652" s="75" t="n">
        <v>3881.37284</v>
      </c>
      <c r="U652" s="75" t="n">
        <v>62019.4233</v>
      </c>
      <c r="V652" s="75" t="n">
        <v>-193.492014</v>
      </c>
      <c r="W652" s="75" t="n">
        <v>202802.853</v>
      </c>
      <c r="X652" s="75" t="n">
        <v>-8957.76886</v>
      </c>
      <c r="Y652" s="75"/>
      <c r="Z652" s="75"/>
      <c r="AA652" s="75"/>
      <c r="AB652" s="75"/>
      <c r="AC652" s="75"/>
      <c r="AD652" s="75"/>
      <c r="AE652" s="75"/>
      <c r="AF652" s="75"/>
      <c r="AG652" s="75"/>
      <c r="AH652" s="75"/>
      <c r="AI652" s="75"/>
      <c r="AJ652" s="75"/>
      <c r="AK652" s="75"/>
      <c r="AL652" s="75"/>
      <c r="AM652" s="75"/>
      <c r="AN652" s="75"/>
      <c r="AO652" s="75"/>
      <c r="AP652" s="75"/>
      <c r="AQ652" s="75"/>
      <c r="AR652" s="75"/>
      <c r="AS652" s="75"/>
      <c r="AT652" s="75"/>
      <c r="AU652" s="75"/>
      <c r="AV652" s="75"/>
      <c r="AW652" s="75"/>
      <c r="AX652" s="75"/>
      <c r="AY652" s="75"/>
      <c r="AZ652" s="75"/>
      <c r="BA652" s="75"/>
      <c r="BB652" s="75"/>
      <c r="BC652" s="75"/>
      <c r="BD652" s="75"/>
      <c r="BE652" s="75"/>
      <c r="BF652" s="75"/>
      <c r="BG652" s="75"/>
      <c r="BH652" s="75"/>
      <c r="BI652" s="75"/>
      <c r="BJ652" s="75"/>
      <c r="BK652" s="75"/>
      <c r="BL652" s="75"/>
      <c r="BM652" s="75"/>
      <c r="BN652" s="75"/>
    </row>
    <row r="653" customFormat="false" ht="14.5" hidden="false" customHeight="false" outlineLevel="0" collapsed="false">
      <c r="A653" s="26" t="n">
        <v>182.32000000003</v>
      </c>
      <c r="B653" s="26" t="n">
        <v>11.5027880711102</v>
      </c>
      <c r="C653" s="26" t="n">
        <v>2.9154493022939</v>
      </c>
      <c r="E653" s="75" t="n">
        <v>209337.803</v>
      </c>
      <c r="F653" s="75" t="n">
        <v>-66487.8636</v>
      </c>
      <c r="G653" s="75" t="n">
        <v>500008.396</v>
      </c>
      <c r="H653" s="75" t="n">
        <v>3841965.34</v>
      </c>
      <c r="I653" s="75" t="n">
        <v>5375850.32</v>
      </c>
      <c r="J653" s="75" t="n">
        <v>-41041.9945</v>
      </c>
      <c r="K653" s="75"/>
      <c r="L653" s="75" t="n">
        <v>106432.578</v>
      </c>
      <c r="M653" s="75" t="n">
        <v>27063.1842</v>
      </c>
      <c r="N653" s="75" t="n">
        <v>252391.303</v>
      </c>
      <c r="O653" s="75" t="n">
        <v>-219872.65</v>
      </c>
      <c r="P653" s="75" t="n">
        <v>1697853.72</v>
      </c>
      <c r="Q653" s="75" t="n">
        <v>-25465.7226</v>
      </c>
      <c r="R653" s="75"/>
      <c r="S653" s="75" t="n">
        <v>44312.2038</v>
      </c>
      <c r="T653" s="75" t="n">
        <v>5390.64737</v>
      </c>
      <c r="U653" s="75" t="n">
        <v>60517.1081</v>
      </c>
      <c r="V653" s="75" t="n">
        <v>-10487.0015</v>
      </c>
      <c r="W653" s="75" t="n">
        <v>241663.067</v>
      </c>
      <c r="X653" s="75" t="n">
        <v>-8743.37544</v>
      </c>
      <c r="Y653" s="75"/>
      <c r="Z653" s="75"/>
      <c r="AA653" s="75"/>
      <c r="AB653" s="75"/>
      <c r="AC653" s="75"/>
      <c r="AD653" s="75"/>
      <c r="AE653" s="75"/>
      <c r="AF653" s="75"/>
      <c r="AG653" s="75"/>
      <c r="AH653" s="75"/>
      <c r="AI653" s="75"/>
      <c r="AJ653" s="75"/>
      <c r="AK653" s="75"/>
      <c r="AL653" s="75"/>
      <c r="AM653" s="75"/>
      <c r="AN653" s="75"/>
      <c r="AO653" s="75"/>
      <c r="AP653" s="75"/>
      <c r="AQ653" s="75"/>
      <c r="AR653" s="75"/>
      <c r="AS653" s="75"/>
      <c r="AT653" s="75"/>
      <c r="AU653" s="75"/>
      <c r="AV653" s="75"/>
      <c r="AW653" s="75"/>
      <c r="AX653" s="75"/>
      <c r="AY653" s="75"/>
      <c r="AZ653" s="75"/>
      <c r="BA653" s="75"/>
      <c r="BB653" s="75"/>
      <c r="BC653" s="75"/>
      <c r="BD653" s="75"/>
      <c r="BE653" s="75"/>
      <c r="BF653" s="75"/>
      <c r="BG653" s="75"/>
      <c r="BH653" s="75"/>
      <c r="BI653" s="75"/>
      <c r="BJ653" s="75"/>
      <c r="BK653" s="75"/>
      <c r="BL653" s="75"/>
      <c r="BM653" s="75"/>
      <c r="BN653" s="75"/>
    </row>
    <row r="654" customFormat="false" ht="14.5" hidden="false" customHeight="false" outlineLevel="0" collapsed="false">
      <c r="A654" s="26" t="n">
        <v>182.52000000003</v>
      </c>
      <c r="B654" s="26" t="n">
        <v>11.4622183620314</v>
      </c>
      <c r="C654" s="26" t="n">
        <v>2.70334877193437</v>
      </c>
      <c r="E654" s="75" t="n">
        <v>211137.934</v>
      </c>
      <c r="F654" s="75" t="n">
        <v>-66796.8412</v>
      </c>
      <c r="G654" s="75" t="n">
        <v>465803.979</v>
      </c>
      <c r="H654" s="75" t="n">
        <v>3934444.08</v>
      </c>
      <c r="I654" s="75" t="n">
        <v>5422558.21</v>
      </c>
      <c r="J654" s="75" t="n">
        <v>-31451.9168</v>
      </c>
      <c r="K654" s="75"/>
      <c r="L654" s="75" t="n">
        <v>107554.781</v>
      </c>
      <c r="M654" s="75" t="n">
        <v>25915.11</v>
      </c>
      <c r="N654" s="75" t="n">
        <v>244804.177</v>
      </c>
      <c r="O654" s="75" t="n">
        <v>-161879.935</v>
      </c>
      <c r="P654" s="75" t="n">
        <v>1730751.67</v>
      </c>
      <c r="Q654" s="75" t="n">
        <v>-19545.8366</v>
      </c>
      <c r="R654" s="75"/>
      <c r="S654" s="75" t="n">
        <v>45435.9307</v>
      </c>
      <c r="T654" s="75" t="n">
        <v>2965.94806</v>
      </c>
      <c r="U654" s="75" t="n">
        <v>59007.849</v>
      </c>
      <c r="V654" s="75" t="n">
        <v>3921.48611</v>
      </c>
      <c r="W654" s="75" t="n">
        <v>259414.661</v>
      </c>
      <c r="X654" s="75" t="n">
        <v>-6160.46004</v>
      </c>
      <c r="Y654" s="75"/>
      <c r="Z654" s="75"/>
      <c r="AA654" s="75"/>
      <c r="AB654" s="75"/>
      <c r="AC654" s="75"/>
      <c r="AD654" s="75"/>
      <c r="AE654" s="75"/>
      <c r="AF654" s="75"/>
      <c r="AG654" s="75"/>
      <c r="AH654" s="75"/>
      <c r="AI654" s="75"/>
      <c r="AJ654" s="75"/>
      <c r="AK654" s="75"/>
      <c r="AL654" s="75"/>
      <c r="AM654" s="75"/>
      <c r="AN654" s="75"/>
      <c r="AO654" s="75"/>
      <c r="AP654" s="75"/>
      <c r="AQ654" s="75"/>
      <c r="AR654" s="75"/>
      <c r="AS654" s="75"/>
      <c r="AT654" s="75"/>
      <c r="AU654" s="75"/>
      <c r="AV654" s="75"/>
      <c r="AW654" s="75"/>
      <c r="AX654" s="75"/>
      <c r="AY654" s="75"/>
      <c r="AZ654" s="75"/>
      <c r="BA654" s="75"/>
      <c r="BB654" s="75"/>
      <c r="BC654" s="75"/>
      <c r="BD654" s="75"/>
      <c r="BE654" s="75"/>
      <c r="BF654" s="75"/>
      <c r="BG654" s="75"/>
      <c r="BH654" s="75"/>
      <c r="BI654" s="75"/>
      <c r="BJ654" s="75"/>
      <c r="BK654" s="75"/>
      <c r="BL654" s="75"/>
      <c r="BM654" s="75"/>
      <c r="BN654" s="75"/>
    </row>
    <row r="655" customFormat="false" ht="14.5" hidden="false" customHeight="false" outlineLevel="0" collapsed="false">
      <c r="A655" s="26" t="n">
        <v>182.720000000031</v>
      </c>
      <c r="B655" s="26" t="n">
        <v>11.4336119162221</v>
      </c>
      <c r="C655" s="26" t="n">
        <v>2.47637835959105</v>
      </c>
      <c r="E655" s="75" t="n">
        <v>196342.02</v>
      </c>
      <c r="F655" s="75" t="n">
        <v>-105902.439</v>
      </c>
      <c r="G655" s="75" t="n">
        <v>430768.385</v>
      </c>
      <c r="H655" s="75" t="n">
        <v>4950019.69</v>
      </c>
      <c r="I655" s="75" t="n">
        <v>5292261.36</v>
      </c>
      <c r="J655" s="75" t="n">
        <v>-39227.1822</v>
      </c>
      <c r="K655" s="75"/>
      <c r="L655" s="75" t="n">
        <v>120723.386</v>
      </c>
      <c r="M655" s="75" t="n">
        <v>18377.8469</v>
      </c>
      <c r="N655" s="75" t="n">
        <v>236719.933</v>
      </c>
      <c r="O655" s="75" t="n">
        <v>-123460.569</v>
      </c>
      <c r="P655" s="75" t="n">
        <v>1850468.54</v>
      </c>
      <c r="Q655" s="75" t="n">
        <v>-26522.7172</v>
      </c>
      <c r="R655" s="75"/>
      <c r="S655" s="75" t="n">
        <v>46063.3857</v>
      </c>
      <c r="T655" s="75" t="n">
        <v>3666.80391</v>
      </c>
      <c r="U655" s="75" t="n">
        <v>57561.5634</v>
      </c>
      <c r="V655" s="75" t="n">
        <v>-2646.11929</v>
      </c>
      <c r="W655" s="75" t="n">
        <v>250661.054</v>
      </c>
      <c r="X655" s="75" t="n">
        <v>-8231.84389</v>
      </c>
      <c r="Y655" s="75"/>
      <c r="Z655" s="75"/>
      <c r="AA655" s="75"/>
      <c r="AB655" s="75"/>
      <c r="AC655" s="75"/>
      <c r="AD655" s="75"/>
      <c r="AE655" s="75"/>
      <c r="AF655" s="75"/>
      <c r="AG655" s="75"/>
      <c r="AH655" s="75"/>
      <c r="AI655" s="75"/>
      <c r="AJ655" s="75"/>
      <c r="AK655" s="75"/>
      <c r="AL655" s="75"/>
      <c r="AM655" s="75"/>
      <c r="AN655" s="75"/>
      <c r="AO655" s="75"/>
      <c r="AP655" s="75"/>
      <c r="AQ655" s="75"/>
      <c r="AR655" s="75"/>
      <c r="AS655" s="75"/>
      <c r="AT655" s="75"/>
      <c r="AU655" s="75"/>
      <c r="AV655" s="75"/>
      <c r="AW655" s="75"/>
      <c r="AX655" s="75"/>
      <c r="AY655" s="75"/>
      <c r="AZ655" s="75"/>
      <c r="BA655" s="75"/>
      <c r="BB655" s="75"/>
      <c r="BC655" s="75"/>
      <c r="BD655" s="75"/>
      <c r="BE655" s="75"/>
      <c r="BF655" s="75"/>
      <c r="BG655" s="75"/>
      <c r="BH655" s="75"/>
      <c r="BI655" s="75"/>
      <c r="BJ655" s="75"/>
      <c r="BK655" s="75"/>
      <c r="BL655" s="75"/>
      <c r="BM655" s="75"/>
      <c r="BN655" s="75"/>
    </row>
    <row r="656" customFormat="false" ht="14.5" hidden="false" customHeight="false" outlineLevel="0" collapsed="false">
      <c r="A656" s="26" t="n">
        <v>182.920000000031</v>
      </c>
      <c r="B656" s="26" t="n">
        <v>11.4017533619676</v>
      </c>
      <c r="C656" s="26" t="n">
        <v>2.27167430756663</v>
      </c>
      <c r="E656" s="75" t="n">
        <v>190858.191</v>
      </c>
      <c r="F656" s="75" t="n">
        <v>-133049.074</v>
      </c>
      <c r="G656" s="75" t="n">
        <v>394366.85</v>
      </c>
      <c r="H656" s="75" t="n">
        <v>5900285.95</v>
      </c>
      <c r="I656" s="75" t="n">
        <v>5330006.14</v>
      </c>
      <c r="J656" s="75" t="n">
        <v>-36585.4381</v>
      </c>
      <c r="K656" s="75"/>
      <c r="L656" s="75" t="n">
        <v>137928.602</v>
      </c>
      <c r="M656" s="75" t="n">
        <v>10076.4186</v>
      </c>
      <c r="N656" s="75" t="n">
        <v>228859.757</v>
      </c>
      <c r="O656" s="75" t="n">
        <v>-10023.1311</v>
      </c>
      <c r="P656" s="75" t="n">
        <v>1951178.01</v>
      </c>
      <c r="Q656" s="75" t="n">
        <v>-30485.6717</v>
      </c>
      <c r="R656" s="75"/>
      <c r="S656" s="75" t="n">
        <v>44134.9602</v>
      </c>
      <c r="T656" s="75" t="n">
        <v>1191.50895</v>
      </c>
      <c r="U656" s="75" t="n">
        <v>56772.3346</v>
      </c>
      <c r="V656" s="75" t="n">
        <v>9399.78799</v>
      </c>
      <c r="W656" s="75" t="n">
        <v>237836.925</v>
      </c>
      <c r="X656" s="75" t="n">
        <v>-8134.14847</v>
      </c>
      <c r="Y656" s="75"/>
      <c r="Z656" s="75"/>
      <c r="AA656" s="75"/>
      <c r="AB656" s="75"/>
      <c r="AC656" s="75"/>
      <c r="AD656" s="75"/>
      <c r="AE656" s="75"/>
      <c r="AF656" s="75"/>
      <c r="AG656" s="75"/>
      <c r="AH656" s="75"/>
      <c r="AI656" s="75"/>
      <c r="AJ656" s="75"/>
      <c r="AK656" s="75"/>
      <c r="AL656" s="75"/>
      <c r="AM656" s="75"/>
      <c r="AN656" s="75"/>
      <c r="AO656" s="75"/>
      <c r="AP656" s="75"/>
      <c r="AQ656" s="75"/>
      <c r="AR656" s="75"/>
      <c r="AS656" s="75"/>
      <c r="AT656" s="75"/>
      <c r="AU656" s="75"/>
      <c r="AV656" s="75"/>
      <c r="AW656" s="75"/>
      <c r="AX656" s="75"/>
      <c r="AY656" s="75"/>
      <c r="AZ656" s="75"/>
      <c r="BA656" s="75"/>
      <c r="BB656" s="75"/>
      <c r="BC656" s="75"/>
      <c r="BD656" s="75"/>
      <c r="BE656" s="75"/>
      <c r="BF656" s="75"/>
      <c r="BG656" s="75"/>
      <c r="BH656" s="75"/>
      <c r="BI656" s="75"/>
      <c r="BJ656" s="75"/>
      <c r="BK656" s="75"/>
      <c r="BL656" s="75"/>
      <c r="BM656" s="75"/>
      <c r="BN656" s="75"/>
    </row>
    <row r="657" customFormat="false" ht="14.5" hidden="false" customHeight="false" outlineLevel="0" collapsed="false">
      <c r="A657" s="26" t="n">
        <v>183.120000000031</v>
      </c>
      <c r="B657" s="26" t="n">
        <v>11.3716046092667</v>
      </c>
      <c r="C657" s="26" t="n">
        <v>2.05749194651765</v>
      </c>
      <c r="E657" s="75" t="n">
        <v>157378.522</v>
      </c>
      <c r="F657" s="75" t="n">
        <v>-157420.976</v>
      </c>
      <c r="G657" s="75" t="n">
        <v>371710.677</v>
      </c>
      <c r="H657" s="75" t="n">
        <v>6484601.74</v>
      </c>
      <c r="I657" s="75" t="n">
        <v>4652400.07</v>
      </c>
      <c r="J657" s="75" t="n">
        <v>-33686.354</v>
      </c>
      <c r="K657" s="75"/>
      <c r="L657" s="75" t="n">
        <v>139989.833</v>
      </c>
      <c r="M657" s="75" t="n">
        <v>-1834.89174</v>
      </c>
      <c r="N657" s="75" t="n">
        <v>221271.286</v>
      </c>
      <c r="O657" s="75" t="n">
        <v>89375.2975</v>
      </c>
      <c r="P657" s="75" t="n">
        <v>2067589.93</v>
      </c>
      <c r="Q657" s="75" t="n">
        <v>-27678.6949</v>
      </c>
      <c r="R657" s="75"/>
      <c r="S657" s="75" t="n">
        <v>50243.9828</v>
      </c>
      <c r="T657" s="75" t="n">
        <v>436.520846</v>
      </c>
      <c r="U657" s="75" t="n">
        <v>54891.8204</v>
      </c>
      <c r="V657" s="75" t="n">
        <v>9992.94775</v>
      </c>
      <c r="W657" s="75" t="n">
        <v>272939.128</v>
      </c>
      <c r="X657" s="75" t="n">
        <v>-9019.1557</v>
      </c>
      <c r="Y657" s="75"/>
      <c r="Z657" s="75"/>
      <c r="AA657" s="75"/>
      <c r="AB657" s="75"/>
      <c r="AC657" s="75"/>
      <c r="AD657" s="75"/>
      <c r="AE657" s="75"/>
      <c r="AF657" s="75"/>
      <c r="AG657" s="75"/>
      <c r="AH657" s="75"/>
      <c r="AI657" s="75"/>
      <c r="AJ657" s="75"/>
      <c r="AK657" s="75"/>
      <c r="AL657" s="75"/>
      <c r="AM657" s="75"/>
      <c r="AN657" s="75"/>
      <c r="AO657" s="75"/>
      <c r="AP657" s="75"/>
      <c r="AQ657" s="75"/>
      <c r="AR657" s="75"/>
      <c r="AS657" s="75"/>
      <c r="AT657" s="75"/>
      <c r="AU657" s="75"/>
      <c r="AV657" s="75"/>
      <c r="AW657" s="75"/>
      <c r="AX657" s="75"/>
      <c r="AY657" s="75"/>
      <c r="AZ657" s="75"/>
      <c r="BA657" s="75"/>
      <c r="BB657" s="75"/>
      <c r="BC657" s="75"/>
      <c r="BD657" s="75"/>
      <c r="BE657" s="75"/>
      <c r="BF657" s="75"/>
      <c r="BG657" s="75"/>
      <c r="BH657" s="75"/>
      <c r="BI657" s="75"/>
      <c r="BJ657" s="75"/>
      <c r="BK657" s="75"/>
      <c r="BL657" s="75"/>
      <c r="BM657" s="75"/>
      <c r="BN657" s="75"/>
    </row>
    <row r="658" customFormat="false" ht="14.5" hidden="false" customHeight="false" outlineLevel="0" collapsed="false">
      <c r="A658" s="26" t="n">
        <v>183.320000000031</v>
      </c>
      <c r="B658" s="26" t="n">
        <v>11.3545701920456</v>
      </c>
      <c r="C658" s="26" t="n">
        <v>1.85560162147017</v>
      </c>
      <c r="E658" s="75" t="n">
        <v>130115.655</v>
      </c>
      <c r="F658" s="75" t="n">
        <v>-168193.254</v>
      </c>
      <c r="G658" s="75" t="n">
        <v>347784.203</v>
      </c>
      <c r="H658" s="75" t="n">
        <v>6924730.04</v>
      </c>
      <c r="I658" s="75" t="n">
        <v>4233897.11</v>
      </c>
      <c r="J658" s="75" t="n">
        <v>-37151.7252</v>
      </c>
      <c r="K658" s="75"/>
      <c r="L658" s="75" t="n">
        <v>144115.367</v>
      </c>
      <c r="M658" s="75" t="n">
        <v>-9434.01694</v>
      </c>
      <c r="N658" s="75" t="n">
        <v>214596.925</v>
      </c>
      <c r="O658" s="75" t="n">
        <v>258675.574</v>
      </c>
      <c r="P658" s="75" t="n">
        <v>2234522.27</v>
      </c>
      <c r="Q658" s="75" t="n">
        <v>-30682.4933</v>
      </c>
      <c r="R658" s="75"/>
      <c r="S658" s="75" t="n">
        <v>56577.4719</v>
      </c>
      <c r="T658" s="75" t="n">
        <v>-4881.42271</v>
      </c>
      <c r="U658" s="75" t="n">
        <v>54419.5641</v>
      </c>
      <c r="V658" s="75" t="n">
        <v>36240.9963</v>
      </c>
      <c r="W658" s="75" t="n">
        <v>297750.652</v>
      </c>
      <c r="X658" s="75" t="n">
        <v>-9142.70212</v>
      </c>
      <c r="Y658" s="75"/>
      <c r="Z658" s="75"/>
      <c r="AA658" s="75"/>
      <c r="AB658" s="75"/>
      <c r="AC658" s="75"/>
      <c r="AD658" s="75"/>
      <c r="AE658" s="75"/>
      <c r="AF658" s="75"/>
      <c r="AG658" s="75"/>
      <c r="AH658" s="75"/>
      <c r="AI658" s="75"/>
      <c r="AJ658" s="75"/>
      <c r="AK658" s="75"/>
      <c r="AL658" s="75"/>
      <c r="AM658" s="75"/>
      <c r="AN658" s="75"/>
      <c r="AO658" s="75"/>
      <c r="AP658" s="75"/>
      <c r="AQ658" s="75"/>
      <c r="AR658" s="75"/>
      <c r="AS658" s="75"/>
      <c r="AT658" s="75"/>
      <c r="AU658" s="75"/>
      <c r="AV658" s="75"/>
      <c r="AW658" s="75"/>
      <c r="AX658" s="75"/>
      <c r="AY658" s="75"/>
      <c r="AZ658" s="75"/>
      <c r="BA658" s="75"/>
      <c r="BB658" s="75"/>
      <c r="BC658" s="75"/>
      <c r="BD658" s="75"/>
      <c r="BE658" s="75"/>
      <c r="BF658" s="75"/>
      <c r="BG658" s="75"/>
      <c r="BH658" s="75"/>
      <c r="BI658" s="75"/>
      <c r="BJ658" s="75"/>
      <c r="BK658" s="75"/>
      <c r="BL658" s="75"/>
      <c r="BM658" s="75"/>
      <c r="BN658" s="75"/>
    </row>
    <row r="659" customFormat="false" ht="14.5" hidden="false" customHeight="false" outlineLevel="0" collapsed="false">
      <c r="A659" s="26" t="n">
        <v>183.520000000031</v>
      </c>
      <c r="B659" s="26" t="n">
        <v>11.349257918355</v>
      </c>
      <c r="C659" s="26" t="n">
        <v>1.69529925463577</v>
      </c>
      <c r="E659" s="75" t="n">
        <v>87324.8842</v>
      </c>
      <c r="F659" s="75" t="n">
        <v>-177746.772</v>
      </c>
      <c r="G659" s="75" t="n">
        <v>336961.331</v>
      </c>
      <c r="H659" s="75" t="n">
        <v>7088678.47</v>
      </c>
      <c r="I659" s="75" t="n">
        <v>3389602.37</v>
      </c>
      <c r="J659" s="75" t="n">
        <v>-35990.5234</v>
      </c>
      <c r="K659" s="75"/>
      <c r="L659" s="75" t="n">
        <v>137114.945</v>
      </c>
      <c r="M659" s="75" t="n">
        <v>-18414.6235</v>
      </c>
      <c r="N659" s="75" t="n">
        <v>207797.286</v>
      </c>
      <c r="O659" s="75" t="n">
        <v>332364.564</v>
      </c>
      <c r="P659" s="75" t="n">
        <v>2307688.81</v>
      </c>
      <c r="Q659" s="75" t="n">
        <v>-28890.9996</v>
      </c>
      <c r="R659" s="75"/>
      <c r="S659" s="75" t="n">
        <v>64804.1413</v>
      </c>
      <c r="T659" s="75" t="n">
        <v>-5670.44959</v>
      </c>
      <c r="U659" s="75" t="n">
        <v>51863.8049</v>
      </c>
      <c r="V659" s="75" t="n">
        <v>40801.2628</v>
      </c>
      <c r="W659" s="75" t="n">
        <v>367378.375</v>
      </c>
      <c r="X659" s="75" t="n">
        <v>-10192.5289</v>
      </c>
      <c r="Y659" s="75"/>
      <c r="Z659" s="75"/>
      <c r="AA659" s="75"/>
      <c r="AB659" s="75"/>
      <c r="AC659" s="75"/>
      <c r="AD659" s="75"/>
      <c r="AE659" s="75"/>
      <c r="AF659" s="75"/>
      <c r="AG659" s="75"/>
      <c r="AH659" s="75"/>
      <c r="AI659" s="75"/>
      <c r="AJ659" s="75"/>
      <c r="AK659" s="75"/>
      <c r="AL659" s="75"/>
      <c r="AM659" s="75"/>
      <c r="AN659" s="75"/>
      <c r="AO659" s="75"/>
      <c r="AP659" s="75"/>
      <c r="AQ659" s="75"/>
      <c r="AR659" s="75"/>
      <c r="AS659" s="75"/>
      <c r="AT659" s="75"/>
      <c r="AU659" s="75"/>
      <c r="AV659" s="75"/>
      <c r="AW659" s="75"/>
      <c r="AX659" s="75"/>
      <c r="AY659" s="75"/>
      <c r="AZ659" s="75"/>
      <c r="BA659" s="75"/>
      <c r="BB659" s="75"/>
      <c r="BC659" s="75"/>
      <c r="BD659" s="75"/>
      <c r="BE659" s="75"/>
      <c r="BF659" s="75"/>
      <c r="BG659" s="75"/>
      <c r="BH659" s="75"/>
      <c r="BI659" s="75"/>
      <c r="BJ659" s="75"/>
      <c r="BK659" s="75"/>
      <c r="BL659" s="75"/>
      <c r="BM659" s="75"/>
      <c r="BN659" s="75"/>
    </row>
    <row r="660" customFormat="false" ht="14.5" hidden="false" customHeight="false" outlineLevel="0" collapsed="false">
      <c r="A660" s="26" t="n">
        <v>183.720000000031</v>
      </c>
      <c r="B660" s="26" t="n">
        <v>11.3313991103597</v>
      </c>
      <c r="C660" s="26" t="n">
        <v>1.56940613174854</v>
      </c>
      <c r="E660" s="75" t="n">
        <v>69196.4994</v>
      </c>
      <c r="F660" s="75" t="n">
        <v>-217513.875</v>
      </c>
      <c r="G660" s="75" t="n">
        <v>340633.26</v>
      </c>
      <c r="H660" s="75" t="n">
        <v>7823998.89</v>
      </c>
      <c r="I660" s="75" t="n">
        <v>3084080.49</v>
      </c>
      <c r="J660" s="75" t="n">
        <v>-43815.1333</v>
      </c>
      <c r="K660" s="75"/>
      <c r="L660" s="75" t="n">
        <v>140713.158</v>
      </c>
      <c r="M660" s="75" t="n">
        <v>-24514.4365</v>
      </c>
      <c r="N660" s="75" t="n">
        <v>210825.211</v>
      </c>
      <c r="O660" s="75" t="n">
        <v>393066.237</v>
      </c>
      <c r="P660" s="75" t="n">
        <v>2196914.57</v>
      </c>
      <c r="Q660" s="75" t="n">
        <v>-30902.6607</v>
      </c>
      <c r="R660" s="75"/>
      <c r="S660" s="75" t="n">
        <v>56629.8336</v>
      </c>
      <c r="T660" s="75" t="n">
        <v>-6321.70346</v>
      </c>
      <c r="U660" s="75" t="n">
        <v>52662.5104</v>
      </c>
      <c r="V660" s="75" t="n">
        <v>47182.4685</v>
      </c>
      <c r="W660" s="75" t="n">
        <v>330642.827</v>
      </c>
      <c r="X660" s="75" t="n">
        <v>-8991.27707</v>
      </c>
      <c r="Y660" s="75"/>
      <c r="Z660" s="75"/>
      <c r="AA660" s="75"/>
      <c r="AB660" s="75"/>
      <c r="AC660" s="75"/>
      <c r="AD660" s="75"/>
      <c r="AE660" s="75"/>
      <c r="AF660" s="75"/>
      <c r="AG660" s="75"/>
      <c r="AH660" s="75"/>
      <c r="AI660" s="75"/>
      <c r="AJ660" s="75"/>
      <c r="AK660" s="75"/>
      <c r="AL660" s="75"/>
      <c r="AM660" s="75"/>
      <c r="AN660" s="75"/>
      <c r="AO660" s="75"/>
      <c r="AP660" s="75"/>
      <c r="AQ660" s="75"/>
      <c r="AR660" s="75"/>
      <c r="AS660" s="75"/>
      <c r="AT660" s="75"/>
      <c r="AU660" s="75"/>
      <c r="AV660" s="75"/>
      <c r="AW660" s="75"/>
      <c r="AX660" s="75"/>
      <c r="AY660" s="75"/>
      <c r="AZ660" s="75"/>
      <c r="BA660" s="75"/>
      <c r="BB660" s="75"/>
      <c r="BC660" s="75"/>
      <c r="BD660" s="75"/>
      <c r="BE660" s="75"/>
      <c r="BF660" s="75"/>
      <c r="BG660" s="75"/>
      <c r="BH660" s="75"/>
      <c r="BI660" s="75"/>
      <c r="BJ660" s="75"/>
      <c r="BK660" s="75"/>
      <c r="BL660" s="75"/>
      <c r="BM660" s="75"/>
      <c r="BN660" s="75"/>
    </row>
    <row r="661" customFormat="false" ht="14.5" hidden="false" customHeight="false" outlineLevel="0" collapsed="false">
      <c r="A661" s="26" t="n">
        <v>183.920000000031</v>
      </c>
      <c r="B661" s="26" t="n">
        <v>11.3141839249542</v>
      </c>
      <c r="C661" s="26" t="n">
        <v>1.4177880976741</v>
      </c>
      <c r="E661" s="75" t="n">
        <v>31131.2173</v>
      </c>
      <c r="F661" s="75" t="n">
        <v>-229628.111</v>
      </c>
      <c r="G661" s="75" t="n">
        <v>353591.048</v>
      </c>
      <c r="H661" s="75" t="n">
        <v>7882604.48</v>
      </c>
      <c r="I661" s="75" t="n">
        <v>2230215.73</v>
      </c>
      <c r="J661" s="75" t="n">
        <v>-49890.5369</v>
      </c>
      <c r="K661" s="75"/>
      <c r="L661" s="75" t="n">
        <v>133388.433</v>
      </c>
      <c r="M661" s="75" t="n">
        <v>-33315.8253</v>
      </c>
      <c r="N661" s="75" t="n">
        <v>213701.854</v>
      </c>
      <c r="O661" s="75" t="n">
        <v>483328.879</v>
      </c>
      <c r="P661" s="75" t="n">
        <v>2187011.36</v>
      </c>
      <c r="Q661" s="75" t="n">
        <v>-35887.7473</v>
      </c>
      <c r="R661" s="75"/>
      <c r="S661" s="75" t="n">
        <v>57461.0638</v>
      </c>
      <c r="T661" s="75" t="n">
        <v>-7185.3246</v>
      </c>
      <c r="U661" s="75" t="n">
        <v>53342.479</v>
      </c>
      <c r="V661" s="75" t="n">
        <v>46592.8581</v>
      </c>
      <c r="W661" s="75" t="n">
        <v>320440.768</v>
      </c>
      <c r="X661" s="75" t="n">
        <v>-10702.4196</v>
      </c>
      <c r="Y661" s="75"/>
      <c r="Z661" s="75"/>
      <c r="AA661" s="75"/>
      <c r="AB661" s="75"/>
      <c r="AC661" s="75"/>
      <c r="AD661" s="75"/>
      <c r="AE661" s="75"/>
      <c r="AF661" s="75"/>
      <c r="AG661" s="75"/>
      <c r="AH661" s="75"/>
      <c r="AI661" s="75"/>
      <c r="AJ661" s="75"/>
      <c r="AK661" s="75"/>
      <c r="AL661" s="75"/>
      <c r="AM661" s="75"/>
      <c r="AN661" s="75"/>
      <c r="AO661" s="75"/>
      <c r="AP661" s="75"/>
      <c r="AQ661" s="75"/>
      <c r="AR661" s="75"/>
      <c r="AS661" s="75"/>
      <c r="AT661" s="75"/>
      <c r="AU661" s="75"/>
      <c r="AV661" s="75"/>
      <c r="AW661" s="75"/>
      <c r="AX661" s="75"/>
      <c r="AY661" s="75"/>
      <c r="AZ661" s="75"/>
      <c r="BA661" s="75"/>
      <c r="BB661" s="75"/>
      <c r="BC661" s="75"/>
      <c r="BD661" s="75"/>
      <c r="BE661" s="75"/>
      <c r="BF661" s="75"/>
      <c r="BG661" s="75"/>
      <c r="BH661" s="75"/>
      <c r="BI661" s="75"/>
      <c r="BJ661" s="75"/>
      <c r="BK661" s="75"/>
      <c r="BL661" s="75"/>
      <c r="BM661" s="75"/>
      <c r="BN661" s="75"/>
    </row>
    <row r="662" customFormat="false" ht="14.5" hidden="false" customHeight="false" outlineLevel="0" collapsed="false">
      <c r="A662" s="26" t="n">
        <v>184.120000000031</v>
      </c>
      <c r="B662" s="26" t="n">
        <v>11.2980722562622</v>
      </c>
      <c r="C662" s="26" t="n">
        <v>1.25666589698981</v>
      </c>
      <c r="E662" s="75" t="n">
        <v>-8993.26754</v>
      </c>
      <c r="F662" s="75" t="n">
        <v>-222858.653</v>
      </c>
      <c r="G662" s="75" t="n">
        <v>371752.778</v>
      </c>
      <c r="H662" s="75" t="n">
        <v>7406699.53</v>
      </c>
      <c r="I662" s="75" t="n">
        <v>1331667.06</v>
      </c>
      <c r="J662" s="75" t="n">
        <v>-44167.6396</v>
      </c>
      <c r="K662" s="75"/>
      <c r="L662" s="75" t="n">
        <v>120345.396</v>
      </c>
      <c r="M662" s="75" t="n">
        <v>-38311.4865</v>
      </c>
      <c r="N662" s="75" t="n">
        <v>216353.06</v>
      </c>
      <c r="O662" s="75" t="n">
        <v>557613.337</v>
      </c>
      <c r="P662" s="75" t="n">
        <v>2053235.66</v>
      </c>
      <c r="Q662" s="75" t="n">
        <v>-31748.1385</v>
      </c>
      <c r="R662" s="75"/>
      <c r="S662" s="75" t="n">
        <v>56170.6598</v>
      </c>
      <c r="T662" s="75" t="n">
        <v>-9107.66185</v>
      </c>
      <c r="U662" s="75" t="n">
        <v>53366.3616</v>
      </c>
      <c r="V662" s="75" t="n">
        <v>58676.7474</v>
      </c>
      <c r="W662" s="75" t="n">
        <v>326230.709</v>
      </c>
      <c r="X662" s="75" t="n">
        <v>-11657.1823</v>
      </c>
      <c r="Y662" s="75"/>
      <c r="Z662" s="75"/>
      <c r="AA662" s="75"/>
      <c r="AB662" s="75"/>
      <c r="AC662" s="75"/>
      <c r="AD662" s="75"/>
      <c r="AE662" s="75"/>
      <c r="AF662" s="75"/>
      <c r="AG662" s="75"/>
      <c r="AH662" s="75"/>
      <c r="AI662" s="75"/>
      <c r="AJ662" s="75"/>
      <c r="AK662" s="75"/>
      <c r="AL662" s="75"/>
      <c r="AM662" s="75"/>
      <c r="AN662" s="75"/>
      <c r="AO662" s="75"/>
      <c r="AP662" s="75"/>
      <c r="AQ662" s="75"/>
      <c r="AR662" s="75"/>
      <c r="AS662" s="75"/>
      <c r="AT662" s="75"/>
      <c r="AU662" s="75"/>
      <c r="AV662" s="75"/>
      <c r="AW662" s="75"/>
      <c r="AX662" s="75"/>
      <c r="AY662" s="75"/>
      <c r="AZ662" s="75"/>
      <c r="BA662" s="75"/>
      <c r="BB662" s="75"/>
      <c r="BC662" s="75"/>
      <c r="BD662" s="75"/>
      <c r="BE662" s="75"/>
      <c r="BF662" s="75"/>
      <c r="BG662" s="75"/>
      <c r="BH662" s="75"/>
      <c r="BI662" s="75"/>
      <c r="BJ662" s="75"/>
      <c r="BK662" s="75"/>
      <c r="BL662" s="75"/>
      <c r="BM662" s="75"/>
      <c r="BN662" s="75"/>
    </row>
    <row r="663" customFormat="false" ht="14.5" hidden="false" customHeight="false" outlineLevel="0" collapsed="false">
      <c r="A663" s="26" t="n">
        <v>184.320000000031</v>
      </c>
      <c r="B663" s="26" t="n">
        <v>11.2815264765474</v>
      </c>
      <c r="C663" s="26" t="n">
        <v>1.10208728685552</v>
      </c>
      <c r="E663" s="75" t="n">
        <v>-26635.7002</v>
      </c>
      <c r="F663" s="75" t="n">
        <v>-242252.873</v>
      </c>
      <c r="G663" s="75" t="n">
        <v>396720.794</v>
      </c>
      <c r="H663" s="75" t="n">
        <v>7659128.6</v>
      </c>
      <c r="I663" s="75" t="n">
        <v>871086.38</v>
      </c>
      <c r="J663" s="75" t="n">
        <v>-40921.2923</v>
      </c>
      <c r="K663" s="75"/>
      <c r="L663" s="75" t="n">
        <v>117096.173</v>
      </c>
      <c r="M663" s="75" t="n">
        <v>-44681.1503</v>
      </c>
      <c r="N663" s="75" t="n">
        <v>223931.25</v>
      </c>
      <c r="O663" s="75" t="n">
        <v>601359.267</v>
      </c>
      <c r="P663" s="75" t="n">
        <v>1865154.38</v>
      </c>
      <c r="Q663" s="75" t="n">
        <v>-23889.3166</v>
      </c>
      <c r="R663" s="75"/>
      <c r="S663" s="75" t="n">
        <v>49953.5567</v>
      </c>
      <c r="T663" s="75" t="n">
        <v>-9779.56842</v>
      </c>
      <c r="U663" s="75" t="n">
        <v>54676.6188</v>
      </c>
      <c r="V663" s="75" t="n">
        <v>58914.1144</v>
      </c>
      <c r="W663" s="75" t="n">
        <v>281292.196</v>
      </c>
      <c r="X663" s="75" t="n">
        <v>-6435.69603</v>
      </c>
      <c r="Y663" s="75"/>
      <c r="Z663" s="75"/>
      <c r="AA663" s="75"/>
      <c r="AB663" s="75"/>
      <c r="AC663" s="75"/>
      <c r="AD663" s="75"/>
      <c r="AE663" s="75"/>
      <c r="AF663" s="75"/>
      <c r="AG663" s="75"/>
      <c r="AH663" s="75"/>
      <c r="AI663" s="75"/>
      <c r="AJ663" s="75"/>
      <c r="AK663" s="75"/>
      <c r="AL663" s="75"/>
      <c r="AM663" s="75"/>
      <c r="AN663" s="75"/>
      <c r="AO663" s="75"/>
      <c r="AP663" s="75"/>
      <c r="AQ663" s="75"/>
      <c r="AR663" s="75"/>
      <c r="AS663" s="75"/>
      <c r="AT663" s="75"/>
      <c r="AU663" s="75"/>
      <c r="AV663" s="75"/>
      <c r="AW663" s="75"/>
      <c r="AX663" s="75"/>
      <c r="AY663" s="75"/>
      <c r="AZ663" s="75"/>
      <c r="BA663" s="75"/>
      <c r="BB663" s="75"/>
      <c r="BC663" s="75"/>
      <c r="BD663" s="75"/>
      <c r="BE663" s="75"/>
      <c r="BF663" s="75"/>
      <c r="BG663" s="75"/>
      <c r="BH663" s="75"/>
      <c r="BI663" s="75"/>
      <c r="BJ663" s="75"/>
      <c r="BK663" s="75"/>
      <c r="BL663" s="75"/>
      <c r="BM663" s="75"/>
      <c r="BN663" s="75"/>
    </row>
    <row r="664" customFormat="false" ht="14.5" hidden="false" customHeight="false" outlineLevel="0" collapsed="false">
      <c r="A664" s="26" t="n">
        <v>184.520000000031</v>
      </c>
      <c r="B664" s="26" t="n">
        <v>11.2522028785645</v>
      </c>
      <c r="C664" s="26" t="n">
        <v>1.03623454882992</v>
      </c>
      <c r="E664" s="75" t="n">
        <v>-40092.695</v>
      </c>
      <c r="F664" s="75" t="n">
        <v>-258930.45</v>
      </c>
      <c r="G664" s="75" t="n">
        <v>431310.223</v>
      </c>
      <c r="H664" s="75" t="n">
        <v>7904766.89</v>
      </c>
      <c r="I664" s="75" t="n">
        <v>554680.75</v>
      </c>
      <c r="J664" s="75" t="n">
        <v>-46658.3992</v>
      </c>
      <c r="K664" s="75"/>
      <c r="L664" s="75" t="n">
        <v>117593.375</v>
      </c>
      <c r="M664" s="75" t="n">
        <v>-49568.8131</v>
      </c>
      <c r="N664" s="75" t="n">
        <v>232456.719</v>
      </c>
      <c r="O664" s="75" t="n">
        <v>640711.481</v>
      </c>
      <c r="P664" s="75" t="n">
        <v>1790520.13</v>
      </c>
      <c r="Q664" s="75" t="n">
        <v>-28046.8479</v>
      </c>
      <c r="R664" s="75"/>
      <c r="S664" s="75" t="n">
        <v>45783.9354</v>
      </c>
      <c r="T664" s="75" t="n">
        <v>-9726.58341</v>
      </c>
      <c r="U664" s="75" t="n">
        <v>56409.2346</v>
      </c>
      <c r="V664" s="75" t="n">
        <v>58803.8203</v>
      </c>
      <c r="W664" s="75" t="n">
        <v>260864.71</v>
      </c>
      <c r="X664" s="75" t="n">
        <v>-7912.77463</v>
      </c>
      <c r="Y664" s="75"/>
      <c r="Z664" s="75"/>
      <c r="AA664" s="75"/>
      <c r="AB664" s="75"/>
      <c r="AC664" s="75"/>
      <c r="AD664" s="75"/>
      <c r="AE664" s="75"/>
      <c r="AF664" s="75"/>
      <c r="AG664" s="75"/>
      <c r="AH664" s="75"/>
      <c r="AI664" s="75"/>
      <c r="AJ664" s="75"/>
      <c r="AK664" s="75"/>
      <c r="AL664" s="75"/>
      <c r="AM664" s="75"/>
      <c r="AN664" s="75"/>
      <c r="AO664" s="75"/>
      <c r="AP664" s="75"/>
      <c r="AQ664" s="75"/>
      <c r="AR664" s="75"/>
      <c r="AS664" s="75"/>
      <c r="AT664" s="75"/>
      <c r="AU664" s="75"/>
      <c r="AV664" s="75"/>
      <c r="AW664" s="75"/>
      <c r="AX664" s="75"/>
      <c r="AY664" s="75"/>
      <c r="AZ664" s="75"/>
      <c r="BA664" s="75"/>
      <c r="BB664" s="75"/>
      <c r="BC664" s="75"/>
      <c r="BD664" s="75"/>
      <c r="BE664" s="75"/>
      <c r="BF664" s="75"/>
      <c r="BG664" s="75"/>
      <c r="BH664" s="75"/>
      <c r="BI664" s="75"/>
      <c r="BJ664" s="75"/>
      <c r="BK664" s="75"/>
      <c r="BL664" s="75"/>
      <c r="BM664" s="75"/>
      <c r="BN664" s="75"/>
    </row>
    <row r="665" customFormat="false" ht="14.5" hidden="false" customHeight="false" outlineLevel="0" collapsed="false">
      <c r="A665" s="26" t="n">
        <v>184.720000000032</v>
      </c>
      <c r="B665" s="26" t="n">
        <v>11.2342611826748</v>
      </c>
      <c r="C665" s="26" t="n">
        <v>1.03161450364888</v>
      </c>
      <c r="E665" s="75" t="n">
        <v>-52244.0591</v>
      </c>
      <c r="F665" s="75" t="n">
        <v>-265593.645</v>
      </c>
      <c r="G665" s="75" t="n">
        <v>461228.21</v>
      </c>
      <c r="H665" s="75" t="n">
        <v>7917275.63</v>
      </c>
      <c r="I665" s="75" t="n">
        <v>263184.453</v>
      </c>
      <c r="J665" s="75" t="n">
        <v>-46101.307</v>
      </c>
      <c r="K665" s="75"/>
      <c r="L665" s="75" t="n">
        <v>109852.524</v>
      </c>
      <c r="M665" s="75" t="n">
        <v>-51175.9753</v>
      </c>
      <c r="N665" s="75" t="n">
        <v>237906.126</v>
      </c>
      <c r="O665" s="75" t="n">
        <v>652628.522</v>
      </c>
      <c r="P665" s="75" t="n">
        <v>1712437.44</v>
      </c>
      <c r="Q665" s="75" t="n">
        <v>-27689.9163</v>
      </c>
      <c r="R665" s="75"/>
      <c r="S665" s="75" t="n">
        <v>46997.7295</v>
      </c>
      <c r="T665" s="75" t="n">
        <v>-10048.1675</v>
      </c>
      <c r="U665" s="75" t="n">
        <v>56740.9271</v>
      </c>
      <c r="V665" s="75" t="n">
        <v>61322.9736</v>
      </c>
      <c r="W665" s="75" t="n">
        <v>277608.178</v>
      </c>
      <c r="X665" s="75" t="n">
        <v>-8966.71166</v>
      </c>
      <c r="Y665" s="75"/>
      <c r="Z665" s="75"/>
      <c r="AA665" s="75"/>
      <c r="AB665" s="75"/>
      <c r="AC665" s="75"/>
      <c r="AD665" s="75"/>
      <c r="AE665" s="75"/>
      <c r="AF665" s="75"/>
      <c r="AG665" s="75"/>
      <c r="AH665" s="75"/>
      <c r="AI665" s="75"/>
      <c r="AJ665" s="75"/>
      <c r="AK665" s="75"/>
      <c r="AL665" s="75"/>
      <c r="AM665" s="75"/>
      <c r="AN665" s="75"/>
      <c r="AO665" s="75"/>
      <c r="AP665" s="75"/>
      <c r="AQ665" s="75"/>
      <c r="AR665" s="75"/>
      <c r="AS665" s="75"/>
      <c r="AT665" s="75"/>
      <c r="AU665" s="75"/>
      <c r="AV665" s="75"/>
      <c r="AW665" s="75"/>
      <c r="AX665" s="75"/>
      <c r="AY665" s="75"/>
      <c r="AZ665" s="75"/>
      <c r="BA665" s="75"/>
      <c r="BB665" s="75"/>
      <c r="BC665" s="75"/>
      <c r="BD665" s="75"/>
      <c r="BE665" s="75"/>
      <c r="BF665" s="75"/>
      <c r="BG665" s="75"/>
      <c r="BH665" s="75"/>
      <c r="BI665" s="75"/>
      <c r="BJ665" s="75"/>
      <c r="BK665" s="75"/>
      <c r="BL665" s="75"/>
      <c r="BM665" s="75"/>
      <c r="BN665" s="75"/>
    </row>
    <row r="666" customFormat="false" ht="14.5" hidden="false" customHeight="false" outlineLevel="0" collapsed="false">
      <c r="A666" s="26" t="n">
        <v>184.920000000032</v>
      </c>
      <c r="B666" s="26" t="n">
        <v>11.22841815908</v>
      </c>
      <c r="C666" s="26" t="n">
        <v>1.03364492283537</v>
      </c>
      <c r="E666" s="75" t="n">
        <v>-58295.7155</v>
      </c>
      <c r="F666" s="75" t="n">
        <v>-251073.942</v>
      </c>
      <c r="G666" s="75" t="n">
        <v>492388.11</v>
      </c>
      <c r="H666" s="75" t="n">
        <v>7585045.45</v>
      </c>
      <c r="I666" s="75" t="n">
        <v>109408.214</v>
      </c>
      <c r="J666" s="75" t="n">
        <v>-41042.9344</v>
      </c>
      <c r="K666" s="75"/>
      <c r="L666" s="75" t="n">
        <v>107172.773</v>
      </c>
      <c r="M666" s="75" t="n">
        <v>-50958.1615</v>
      </c>
      <c r="N666" s="75" t="n">
        <v>244081.304</v>
      </c>
      <c r="O666" s="75" t="n">
        <v>657893.441</v>
      </c>
      <c r="P666" s="75" t="n">
        <v>1704856.63</v>
      </c>
      <c r="Q666" s="75" t="n">
        <v>-25953.6358</v>
      </c>
      <c r="R666" s="75"/>
      <c r="S666" s="75" t="n">
        <v>45773.9872</v>
      </c>
      <c r="T666" s="75" t="n">
        <v>-9938.43741</v>
      </c>
      <c r="U666" s="75" t="n">
        <v>58027.5691</v>
      </c>
      <c r="V666" s="75" t="n">
        <v>59724.9526</v>
      </c>
      <c r="W666" s="75" t="n">
        <v>265420.151</v>
      </c>
      <c r="X666" s="75" t="n">
        <v>-9485.13671</v>
      </c>
      <c r="Y666" s="75"/>
      <c r="Z666" s="75"/>
      <c r="AA666" s="75"/>
      <c r="AB666" s="75"/>
      <c r="AC666" s="75"/>
      <c r="AD666" s="75"/>
      <c r="AE666" s="75"/>
      <c r="AF666" s="75"/>
      <c r="AG666" s="75"/>
      <c r="AH666" s="75"/>
      <c r="AI666" s="75"/>
      <c r="AJ666" s="75"/>
      <c r="AK666" s="75"/>
      <c r="AL666" s="75"/>
      <c r="AM666" s="75"/>
      <c r="AN666" s="75"/>
      <c r="AO666" s="75"/>
      <c r="AP666" s="75"/>
      <c r="AQ666" s="75"/>
      <c r="AR666" s="75"/>
      <c r="AS666" s="75"/>
      <c r="AT666" s="75"/>
      <c r="AU666" s="75"/>
      <c r="AV666" s="75"/>
      <c r="AW666" s="75"/>
      <c r="AX666" s="75"/>
      <c r="AY666" s="75"/>
      <c r="AZ666" s="75"/>
      <c r="BA666" s="75"/>
      <c r="BB666" s="75"/>
      <c r="BC666" s="75"/>
      <c r="BD666" s="75"/>
      <c r="BE666" s="75"/>
      <c r="BF666" s="75"/>
      <c r="BG666" s="75"/>
      <c r="BH666" s="75"/>
      <c r="BI666" s="75"/>
      <c r="BJ666" s="75"/>
      <c r="BK666" s="75"/>
      <c r="BL666" s="75"/>
      <c r="BM666" s="75"/>
      <c r="BN666" s="75"/>
    </row>
    <row r="667" customFormat="false" ht="14.5" hidden="false" customHeight="false" outlineLevel="0" collapsed="false">
      <c r="A667" s="26" t="n">
        <v>185.120000000032</v>
      </c>
      <c r="B667" s="26" t="n">
        <v>11.2289605591261</v>
      </c>
      <c r="C667" s="26" t="n">
        <v>1.03412715849322</v>
      </c>
      <c r="E667" s="75" t="n">
        <v>-49944.9427</v>
      </c>
      <c r="F667" s="75" t="n">
        <v>-254398.222</v>
      </c>
      <c r="G667" s="75" t="n">
        <v>533601.691</v>
      </c>
      <c r="H667" s="75" t="n">
        <v>7555108.5</v>
      </c>
      <c r="I667" s="75" t="n">
        <v>308275.281</v>
      </c>
      <c r="J667" s="75" t="n">
        <v>-37982.0191</v>
      </c>
      <c r="K667" s="75"/>
      <c r="L667" s="75" t="n">
        <v>108768.998</v>
      </c>
      <c r="M667" s="75" t="n">
        <v>-47892.2532</v>
      </c>
      <c r="N667" s="75" t="n">
        <v>253932.466</v>
      </c>
      <c r="O667" s="75" t="n">
        <v>592206.84</v>
      </c>
      <c r="P667" s="75" t="n">
        <v>1600419.83</v>
      </c>
      <c r="Q667" s="75" t="n">
        <v>-23589.6293</v>
      </c>
      <c r="R667" s="75"/>
      <c r="S667" s="75" t="n">
        <v>39709.8874</v>
      </c>
      <c r="T667" s="75" t="n">
        <v>-8029.61297</v>
      </c>
      <c r="U667" s="75" t="n">
        <v>59322.8719</v>
      </c>
      <c r="V667" s="75" t="n">
        <v>50457.9646</v>
      </c>
      <c r="W667" s="75" t="n">
        <v>230067.718</v>
      </c>
      <c r="X667" s="75" t="n">
        <v>-7391.45197</v>
      </c>
      <c r="Y667" s="75"/>
      <c r="Z667" s="75"/>
      <c r="AA667" s="75"/>
      <c r="AB667" s="75"/>
      <c r="AC667" s="75"/>
      <c r="AD667" s="75"/>
      <c r="AE667" s="75"/>
      <c r="AF667" s="75"/>
      <c r="AG667" s="75"/>
      <c r="AH667" s="75"/>
      <c r="AI667" s="75"/>
      <c r="AJ667" s="75"/>
      <c r="AK667" s="75"/>
      <c r="AL667" s="75"/>
      <c r="AM667" s="75"/>
      <c r="AN667" s="75"/>
      <c r="AO667" s="75"/>
      <c r="AP667" s="75"/>
      <c r="AQ667" s="75"/>
      <c r="AR667" s="75"/>
      <c r="AS667" s="75"/>
      <c r="AT667" s="75"/>
      <c r="AU667" s="75"/>
      <c r="AV667" s="75"/>
      <c r="AW667" s="75"/>
      <c r="AX667" s="75"/>
      <c r="AY667" s="75"/>
      <c r="AZ667" s="75"/>
      <c r="BA667" s="75"/>
      <c r="BB667" s="75"/>
      <c r="BC667" s="75"/>
      <c r="BD667" s="75"/>
      <c r="BE667" s="75"/>
      <c r="BF667" s="75"/>
      <c r="BG667" s="75"/>
      <c r="BH667" s="75"/>
      <c r="BI667" s="75"/>
      <c r="BJ667" s="75"/>
      <c r="BK667" s="75"/>
      <c r="BL667" s="75"/>
      <c r="BM667" s="75"/>
      <c r="BN667" s="75"/>
    </row>
    <row r="668" customFormat="false" ht="14.5" hidden="false" customHeight="false" outlineLevel="0" collapsed="false">
      <c r="A668" s="26" t="n">
        <v>185.320000000032</v>
      </c>
      <c r="B668" s="26" t="n">
        <v>11.2090011923608</v>
      </c>
      <c r="C668" s="26" t="n">
        <v>1.03411359085264</v>
      </c>
      <c r="E668" s="75" t="n">
        <v>-34990.0708</v>
      </c>
      <c r="F668" s="75" t="n">
        <v>-243023.775</v>
      </c>
      <c r="G668" s="75" t="n">
        <v>567412.605</v>
      </c>
      <c r="H668" s="75" t="n">
        <v>7261583.04</v>
      </c>
      <c r="I668" s="75" t="n">
        <v>526324.906</v>
      </c>
      <c r="J668" s="75" t="n">
        <v>-42161.7768</v>
      </c>
      <c r="K668" s="75"/>
      <c r="L668" s="75" t="n">
        <v>105920.608</v>
      </c>
      <c r="M668" s="75" t="n">
        <v>-43906.3188</v>
      </c>
      <c r="N668" s="75" t="n">
        <v>262370.529</v>
      </c>
      <c r="O668" s="75" t="n">
        <v>563415.661</v>
      </c>
      <c r="P668" s="75" t="n">
        <v>1572288.73</v>
      </c>
      <c r="Q668" s="75" t="n">
        <v>-23804.8559</v>
      </c>
      <c r="R668" s="75"/>
      <c r="S668" s="75" t="n">
        <v>38867.713</v>
      </c>
      <c r="T668" s="75" t="n">
        <v>-7825.99818</v>
      </c>
      <c r="U668" s="75" t="n">
        <v>61290.5941</v>
      </c>
      <c r="V668" s="75" t="n">
        <v>48743.8892</v>
      </c>
      <c r="W668" s="75" t="n">
        <v>217678.208</v>
      </c>
      <c r="X668" s="75" t="n">
        <v>-7953.68611</v>
      </c>
      <c r="Y668" s="75"/>
      <c r="Z668" s="75"/>
      <c r="AA668" s="75"/>
      <c r="AB668" s="75"/>
      <c r="AC668" s="75"/>
      <c r="AD668" s="75"/>
      <c r="AE668" s="75"/>
      <c r="AF668" s="75"/>
      <c r="AG668" s="75"/>
      <c r="AH668" s="75"/>
      <c r="AI668" s="75"/>
      <c r="AJ668" s="75"/>
      <c r="AK668" s="75"/>
      <c r="AL668" s="75"/>
      <c r="AM668" s="75"/>
      <c r="AN668" s="75"/>
      <c r="AO668" s="75"/>
      <c r="AP668" s="75"/>
      <c r="AQ668" s="75"/>
      <c r="AR668" s="75"/>
      <c r="AS668" s="75"/>
      <c r="AT668" s="75"/>
      <c r="AU668" s="75"/>
      <c r="AV668" s="75"/>
      <c r="AW668" s="75"/>
      <c r="AX668" s="75"/>
      <c r="AY668" s="75"/>
      <c r="AZ668" s="75"/>
      <c r="BA668" s="75"/>
      <c r="BB668" s="75"/>
      <c r="BC668" s="75"/>
      <c r="BD668" s="75"/>
      <c r="BE668" s="75"/>
      <c r="BF668" s="75"/>
      <c r="BG668" s="75"/>
      <c r="BH668" s="75"/>
      <c r="BI668" s="75"/>
      <c r="BJ668" s="75"/>
      <c r="BK668" s="75"/>
      <c r="BL668" s="75"/>
      <c r="BM668" s="75"/>
      <c r="BN668" s="75"/>
    </row>
    <row r="669" customFormat="false" ht="14.5" hidden="false" customHeight="false" outlineLevel="0" collapsed="false">
      <c r="A669" s="26" t="n">
        <v>185.520000000032</v>
      </c>
      <c r="B669" s="26" t="n">
        <v>11.2351586255679</v>
      </c>
      <c r="C669" s="26" t="n">
        <v>1.03409188148178</v>
      </c>
      <c r="E669" s="75" t="n">
        <v>-20500.5177</v>
      </c>
      <c r="F669" s="75" t="n">
        <v>-218869.005</v>
      </c>
      <c r="G669" s="75" t="n">
        <v>596027.1</v>
      </c>
      <c r="H669" s="75" t="n">
        <v>6785734.51</v>
      </c>
      <c r="I669" s="75" t="n">
        <v>819770.197</v>
      </c>
      <c r="J669" s="75" t="n">
        <v>-35996.757</v>
      </c>
      <c r="K669" s="75"/>
      <c r="L669" s="75" t="n">
        <v>106736.026</v>
      </c>
      <c r="M669" s="75" t="n">
        <v>-38295.1835</v>
      </c>
      <c r="N669" s="75" t="n">
        <v>267359.388</v>
      </c>
      <c r="O669" s="75" t="n">
        <v>509818.525</v>
      </c>
      <c r="P669" s="75" t="n">
        <v>1612384.33</v>
      </c>
      <c r="Q669" s="75" t="n">
        <v>-24856.34</v>
      </c>
      <c r="R669" s="75"/>
      <c r="S669" s="75" t="n">
        <v>38665.2872</v>
      </c>
      <c r="T669" s="75" t="n">
        <v>-6692.42454</v>
      </c>
      <c r="U669" s="75" t="n">
        <v>61752.5381</v>
      </c>
      <c r="V669" s="75" t="n">
        <v>43918.7472</v>
      </c>
      <c r="W669" s="75" t="n">
        <v>214519.916</v>
      </c>
      <c r="X669" s="75" t="n">
        <v>-8782.84515</v>
      </c>
      <c r="Y669" s="75"/>
      <c r="Z669" s="75"/>
      <c r="AA669" s="75"/>
      <c r="AB669" s="75"/>
      <c r="AC669" s="75"/>
      <c r="AD669" s="75"/>
      <c r="AE669" s="75"/>
      <c r="AF669" s="75"/>
      <c r="AG669" s="75"/>
      <c r="AH669" s="75"/>
      <c r="AI669" s="75"/>
      <c r="AJ669" s="75"/>
      <c r="AK669" s="75"/>
      <c r="AL669" s="75"/>
      <c r="AM669" s="75"/>
      <c r="AN669" s="75"/>
      <c r="AO669" s="75"/>
      <c r="AP669" s="75"/>
      <c r="AQ669" s="75"/>
      <c r="AR669" s="75"/>
      <c r="AS669" s="75"/>
      <c r="AT669" s="75"/>
      <c r="AU669" s="75"/>
      <c r="AV669" s="75"/>
      <c r="AW669" s="75"/>
      <c r="AX669" s="75"/>
      <c r="AY669" s="75"/>
      <c r="AZ669" s="75"/>
      <c r="BA669" s="75"/>
      <c r="BB669" s="75"/>
      <c r="BC669" s="75"/>
      <c r="BD669" s="75"/>
      <c r="BE669" s="75"/>
      <c r="BF669" s="75"/>
      <c r="BG669" s="75"/>
      <c r="BH669" s="75"/>
      <c r="BI669" s="75"/>
      <c r="BJ669" s="75"/>
      <c r="BK669" s="75"/>
      <c r="BL669" s="75"/>
      <c r="BM669" s="75"/>
      <c r="BN669" s="75"/>
    </row>
    <row r="670" customFormat="false" ht="14.5" hidden="false" customHeight="false" outlineLevel="0" collapsed="false">
      <c r="A670" s="26" t="n">
        <v>185.720000000032</v>
      </c>
      <c r="B670" s="26" t="n">
        <v>11.2463068563737</v>
      </c>
      <c r="C670" s="26" t="n">
        <v>1.0340893031717</v>
      </c>
      <c r="E670" s="75" t="n">
        <v>8447.05937</v>
      </c>
      <c r="F670" s="75" t="n">
        <v>-202871.028</v>
      </c>
      <c r="G670" s="75" t="n">
        <v>620950.977</v>
      </c>
      <c r="H670" s="75" t="n">
        <v>6365552.65</v>
      </c>
      <c r="I670" s="75" t="n">
        <v>1411462.72</v>
      </c>
      <c r="J670" s="75" t="n">
        <v>-41947.0499</v>
      </c>
      <c r="K670" s="75"/>
      <c r="L670" s="75" t="n">
        <v>102711.1</v>
      </c>
      <c r="M670" s="75" t="n">
        <v>-27440.0464</v>
      </c>
      <c r="N670" s="75" t="n">
        <v>273244.785</v>
      </c>
      <c r="O670" s="75" t="n">
        <v>397608.993</v>
      </c>
      <c r="P670" s="75" t="n">
        <v>1602680.38</v>
      </c>
      <c r="Q670" s="75" t="n">
        <v>-24781.2521</v>
      </c>
      <c r="R670" s="75"/>
      <c r="S670" s="75" t="n">
        <v>41473.0401</v>
      </c>
      <c r="T670" s="75" t="n">
        <v>-5510.66959</v>
      </c>
      <c r="U670" s="75" t="n">
        <v>62985.1794</v>
      </c>
      <c r="V670" s="75" t="n">
        <v>40228.011</v>
      </c>
      <c r="W670" s="75" t="n">
        <v>228877.892</v>
      </c>
      <c r="X670" s="75" t="n">
        <v>-7757.97688</v>
      </c>
      <c r="Y670" s="75"/>
      <c r="Z670" s="75"/>
      <c r="AA670" s="75"/>
      <c r="AB670" s="75"/>
      <c r="AC670" s="75"/>
      <c r="AD670" s="75"/>
      <c r="AE670" s="75"/>
      <c r="AF670" s="75"/>
      <c r="AG670" s="75"/>
      <c r="AH670" s="75"/>
      <c r="AI670" s="75"/>
      <c r="AJ670" s="75"/>
      <c r="AK670" s="75"/>
      <c r="AL670" s="75"/>
      <c r="AM670" s="75"/>
      <c r="AN670" s="75"/>
      <c r="AO670" s="75"/>
      <c r="AP670" s="75"/>
      <c r="AQ670" s="75"/>
      <c r="AR670" s="75"/>
      <c r="AS670" s="75"/>
      <c r="AT670" s="75"/>
      <c r="AU670" s="75"/>
      <c r="AV670" s="75"/>
      <c r="AW670" s="75"/>
      <c r="AX670" s="75"/>
      <c r="AY670" s="75"/>
      <c r="AZ670" s="75"/>
      <c r="BA670" s="75"/>
      <c r="BB670" s="75"/>
      <c r="BC670" s="75"/>
      <c r="BD670" s="75"/>
      <c r="BE670" s="75"/>
      <c r="BF670" s="75"/>
      <c r="BG670" s="75"/>
      <c r="BH670" s="75"/>
      <c r="BI670" s="75"/>
      <c r="BJ670" s="75"/>
      <c r="BK670" s="75"/>
      <c r="BL670" s="75"/>
      <c r="BM670" s="75"/>
      <c r="BN670" s="75"/>
    </row>
    <row r="671" customFormat="false" ht="14.5" hidden="false" customHeight="false" outlineLevel="0" collapsed="false">
      <c r="A671" s="26" t="n">
        <v>185.920000000032</v>
      </c>
      <c r="B671" s="26" t="n">
        <v>11.2205588015112</v>
      </c>
      <c r="C671" s="26" t="n">
        <v>1.03408982456329</v>
      </c>
      <c r="E671" s="75" t="n">
        <v>25761.5472</v>
      </c>
      <c r="F671" s="75" t="n">
        <v>-165671.267</v>
      </c>
      <c r="G671" s="75" t="n">
        <v>638843.217</v>
      </c>
      <c r="H671" s="75" t="n">
        <v>5588647.87</v>
      </c>
      <c r="I671" s="75" t="n">
        <v>1700869.42</v>
      </c>
      <c r="J671" s="75" t="n">
        <v>-38967.6768</v>
      </c>
      <c r="K671" s="75"/>
      <c r="L671" s="75" t="n">
        <v>96870.6257</v>
      </c>
      <c r="M671" s="75" t="n">
        <v>-19514.0036</v>
      </c>
      <c r="N671" s="75" t="n">
        <v>276975.141</v>
      </c>
      <c r="O671" s="75" t="n">
        <v>306934.724</v>
      </c>
      <c r="P671" s="75" t="n">
        <v>1599399.86</v>
      </c>
      <c r="Q671" s="75" t="n">
        <v>-29829.8315</v>
      </c>
      <c r="R671" s="75"/>
      <c r="S671" s="75" t="n">
        <v>44085.3842</v>
      </c>
      <c r="T671" s="75" t="n">
        <v>-3714.741</v>
      </c>
      <c r="U671" s="75" t="n">
        <v>63626.1012</v>
      </c>
      <c r="V671" s="75" t="n">
        <v>34286.2104</v>
      </c>
      <c r="W671" s="75" t="n">
        <v>257639.544</v>
      </c>
      <c r="X671" s="75" t="n">
        <v>-10336.9548</v>
      </c>
      <c r="Y671" s="75"/>
      <c r="Z671" s="75"/>
      <c r="AA671" s="75"/>
      <c r="AB671" s="75"/>
      <c r="AC671" s="75"/>
      <c r="AD671" s="75"/>
      <c r="AE671" s="75"/>
      <c r="AF671" s="75"/>
      <c r="AG671" s="75"/>
      <c r="AH671" s="75"/>
      <c r="AI671" s="75"/>
      <c r="AJ671" s="75"/>
      <c r="AK671" s="75"/>
      <c r="AL671" s="75"/>
      <c r="AM671" s="75"/>
      <c r="AN671" s="75"/>
      <c r="AO671" s="75"/>
      <c r="AP671" s="75"/>
      <c r="AQ671" s="75"/>
      <c r="AR671" s="75"/>
      <c r="AS671" s="75"/>
      <c r="AT671" s="75"/>
      <c r="AU671" s="75"/>
      <c r="AV671" s="75"/>
      <c r="AW671" s="75"/>
      <c r="AX671" s="75"/>
      <c r="AY671" s="75"/>
      <c r="AZ671" s="75"/>
      <c r="BA671" s="75"/>
      <c r="BB671" s="75"/>
      <c r="BC671" s="75"/>
      <c r="BD671" s="75"/>
      <c r="BE671" s="75"/>
      <c r="BF671" s="75"/>
      <c r="BG671" s="75"/>
      <c r="BH671" s="75"/>
      <c r="BI671" s="75"/>
      <c r="BJ671" s="75"/>
      <c r="BK671" s="75"/>
      <c r="BL671" s="75"/>
      <c r="BM671" s="75"/>
      <c r="BN671" s="75"/>
    </row>
    <row r="672" customFormat="false" ht="14.5" hidden="false" customHeight="false" outlineLevel="0" collapsed="false">
      <c r="A672" s="26" t="n">
        <v>186.120000000032</v>
      </c>
      <c r="B672" s="26" t="n">
        <v>11.2119239455668</v>
      </c>
      <c r="C672" s="26" t="n">
        <v>1.03409000218021</v>
      </c>
      <c r="E672" s="75" t="n">
        <v>51191.0152</v>
      </c>
      <c r="F672" s="75" t="n">
        <v>-129986.744</v>
      </c>
      <c r="G672" s="75" t="n">
        <v>643185.207</v>
      </c>
      <c r="H672" s="75" t="n">
        <v>4737314.27</v>
      </c>
      <c r="I672" s="75" t="n">
        <v>2062332.59</v>
      </c>
      <c r="J672" s="75" t="n">
        <v>-43762.4184</v>
      </c>
      <c r="K672" s="75"/>
      <c r="L672" s="75" t="n">
        <v>88027.7379</v>
      </c>
      <c r="M672" s="75" t="n">
        <v>-11094.0642</v>
      </c>
      <c r="N672" s="75" t="n">
        <v>277362.566</v>
      </c>
      <c r="O672" s="75" t="n">
        <v>251402.735</v>
      </c>
      <c r="P672" s="75" t="n">
        <v>1531082.97</v>
      </c>
      <c r="Q672" s="75" t="n">
        <v>-30422.2123</v>
      </c>
      <c r="R672" s="75"/>
      <c r="S672" s="75" t="n">
        <v>43724.3856</v>
      </c>
      <c r="T672" s="75" t="n">
        <v>-3790.54063</v>
      </c>
      <c r="U672" s="75" t="n">
        <v>63595.006</v>
      </c>
      <c r="V672" s="75" t="n">
        <v>36490.4398</v>
      </c>
      <c r="W672" s="75" t="n">
        <v>259492.23</v>
      </c>
      <c r="X672" s="75" t="n">
        <v>-9566.77611</v>
      </c>
      <c r="Y672" s="75"/>
      <c r="Z672" s="75"/>
      <c r="AA672" s="75"/>
      <c r="AB672" s="75"/>
      <c r="AC672" s="75"/>
      <c r="AD672" s="75"/>
      <c r="AE672" s="75"/>
      <c r="AF672" s="75"/>
      <c r="AG672" s="75"/>
      <c r="AH672" s="75"/>
      <c r="AI672" s="75"/>
      <c r="AJ672" s="75"/>
      <c r="AK672" s="75"/>
      <c r="AL672" s="75"/>
      <c r="AM672" s="75"/>
      <c r="AN672" s="75"/>
      <c r="AO672" s="75"/>
      <c r="AP672" s="75"/>
      <c r="AQ672" s="75"/>
      <c r="AR672" s="75"/>
      <c r="AS672" s="75"/>
      <c r="AT672" s="75"/>
      <c r="AU672" s="75"/>
      <c r="AV672" s="75"/>
      <c r="AW672" s="75"/>
      <c r="AX672" s="75"/>
      <c r="AY672" s="75"/>
      <c r="AZ672" s="75"/>
      <c r="BA672" s="75"/>
      <c r="BB672" s="75"/>
      <c r="BC672" s="75"/>
      <c r="BD672" s="75"/>
      <c r="BE672" s="75"/>
      <c r="BF672" s="75"/>
      <c r="BG672" s="75"/>
      <c r="BH672" s="75"/>
      <c r="BI672" s="75"/>
      <c r="BJ672" s="75"/>
      <c r="BK672" s="75"/>
      <c r="BL672" s="75"/>
      <c r="BM672" s="75"/>
      <c r="BN672" s="75"/>
    </row>
    <row r="673" customFormat="false" ht="14.5" hidden="false" customHeight="false" outlineLevel="0" collapsed="false">
      <c r="A673" s="26" t="n">
        <v>186.320000000032</v>
      </c>
      <c r="B673" s="26" t="n">
        <v>11.2314434717313</v>
      </c>
      <c r="C673" s="26" t="n">
        <v>1.03409000790979</v>
      </c>
      <c r="E673" s="75" t="n">
        <v>88473.8224</v>
      </c>
      <c r="F673" s="75" t="n">
        <v>-111184.55</v>
      </c>
      <c r="G673" s="75" t="n">
        <v>643263.143</v>
      </c>
      <c r="H673" s="75" t="n">
        <v>4235675.91</v>
      </c>
      <c r="I673" s="75" t="n">
        <v>2701092.07</v>
      </c>
      <c r="J673" s="75" t="n">
        <v>-41729.5778</v>
      </c>
      <c r="K673" s="75"/>
      <c r="L673" s="75" t="n">
        <v>84371.0424</v>
      </c>
      <c r="M673" s="75" t="n">
        <v>-1378.0361</v>
      </c>
      <c r="N673" s="75" t="n">
        <v>276297.501</v>
      </c>
      <c r="O673" s="75" t="n">
        <v>126410.793</v>
      </c>
      <c r="P673" s="75" t="n">
        <v>1430617.38</v>
      </c>
      <c r="Q673" s="75" t="n">
        <v>-22500.9696</v>
      </c>
      <c r="R673" s="75"/>
      <c r="S673" s="75" t="n">
        <v>39833.2879</v>
      </c>
      <c r="T673" s="75" t="n">
        <v>-1258.63221</v>
      </c>
      <c r="U673" s="75" t="n">
        <v>62822.8259</v>
      </c>
      <c r="V673" s="75" t="n">
        <v>24262.8304</v>
      </c>
      <c r="W673" s="75" t="n">
        <v>241139.871</v>
      </c>
      <c r="X673" s="75" t="n">
        <v>-7204.14824</v>
      </c>
      <c r="Y673" s="75"/>
      <c r="Z673" s="75"/>
      <c r="AA673" s="75"/>
      <c r="AB673" s="75"/>
      <c r="AC673" s="75"/>
      <c r="AD673" s="75"/>
      <c r="AE673" s="75"/>
      <c r="AF673" s="75"/>
      <c r="AG673" s="75"/>
      <c r="AH673" s="75"/>
      <c r="AI673" s="75"/>
      <c r="AJ673" s="75"/>
      <c r="AK673" s="75"/>
      <c r="AL673" s="75"/>
      <c r="AM673" s="75"/>
      <c r="AN673" s="75"/>
      <c r="AO673" s="75"/>
      <c r="AP673" s="75"/>
      <c r="AQ673" s="75"/>
      <c r="AR673" s="75"/>
      <c r="AS673" s="75"/>
      <c r="AT673" s="75"/>
      <c r="AU673" s="75"/>
      <c r="AV673" s="75"/>
      <c r="AW673" s="75"/>
      <c r="AX673" s="75"/>
      <c r="AY673" s="75"/>
      <c r="AZ673" s="75"/>
      <c r="BA673" s="75"/>
      <c r="BB673" s="75"/>
      <c r="BC673" s="75"/>
      <c r="BD673" s="75"/>
      <c r="BE673" s="75"/>
      <c r="BF673" s="75"/>
      <c r="BG673" s="75"/>
      <c r="BH673" s="75"/>
      <c r="BI673" s="75"/>
      <c r="BJ673" s="75"/>
      <c r="BK673" s="75"/>
      <c r="BL673" s="75"/>
      <c r="BM673" s="75"/>
      <c r="BN673" s="75"/>
    </row>
    <row r="674" customFormat="false" ht="14.5" hidden="false" customHeight="false" outlineLevel="0" collapsed="false">
      <c r="A674" s="26" t="n">
        <v>186.520000000032</v>
      </c>
      <c r="B674" s="26" t="n">
        <v>11.225062058795</v>
      </c>
      <c r="C674" s="26" t="n">
        <v>1.03409000218021</v>
      </c>
      <c r="E674" s="75" t="n">
        <v>130431.492</v>
      </c>
      <c r="F674" s="75" t="n">
        <v>-110588.843</v>
      </c>
      <c r="G674" s="75" t="n">
        <v>641406.471</v>
      </c>
      <c r="H674" s="75" t="n">
        <v>4282385.37</v>
      </c>
      <c r="I674" s="75" t="n">
        <v>3714181.21</v>
      </c>
      <c r="J674" s="75" t="n">
        <v>-48985.4834</v>
      </c>
      <c r="K674" s="75"/>
      <c r="L674" s="75" t="n">
        <v>97390.0891</v>
      </c>
      <c r="M674" s="75" t="n">
        <v>9727.78562</v>
      </c>
      <c r="N674" s="75" t="n">
        <v>277335.565</v>
      </c>
      <c r="O674" s="75" t="n">
        <v>-43078.8416</v>
      </c>
      <c r="P674" s="75" t="n">
        <v>1398665.15</v>
      </c>
      <c r="Q674" s="75" t="n">
        <v>-25687.1857</v>
      </c>
      <c r="R674" s="75"/>
      <c r="S674" s="75" t="n">
        <v>30616.9765</v>
      </c>
      <c r="T674" s="75" t="n">
        <v>3010.55219</v>
      </c>
      <c r="U674" s="75" t="n">
        <v>63243.2515</v>
      </c>
      <c r="V674" s="75" t="n">
        <v>2829.15289</v>
      </c>
      <c r="W674" s="75" t="n">
        <v>169447.694</v>
      </c>
      <c r="X674" s="75" t="n">
        <v>-6944.3403</v>
      </c>
      <c r="Y674" s="75"/>
      <c r="Z674" s="75"/>
      <c r="AA674" s="75"/>
      <c r="AB674" s="75"/>
      <c r="AC674" s="75"/>
      <c r="AD674" s="75"/>
      <c r="AE674" s="75"/>
      <c r="AF674" s="75"/>
      <c r="AG674" s="75"/>
      <c r="AH674" s="75"/>
      <c r="AI674" s="75"/>
      <c r="AJ674" s="75"/>
      <c r="AK674" s="75"/>
      <c r="AL674" s="75"/>
      <c r="AM674" s="75"/>
      <c r="AN674" s="75"/>
      <c r="AO674" s="75"/>
      <c r="AP674" s="75"/>
      <c r="AQ674" s="75"/>
      <c r="AR674" s="75"/>
      <c r="AS674" s="75"/>
      <c r="AT674" s="75"/>
      <c r="AU674" s="75"/>
      <c r="AV674" s="75"/>
      <c r="AW674" s="75"/>
      <c r="AX674" s="75"/>
      <c r="AY674" s="75"/>
      <c r="AZ674" s="75"/>
      <c r="BA674" s="75"/>
      <c r="BB674" s="75"/>
      <c r="BC674" s="75"/>
      <c r="BD674" s="75"/>
      <c r="BE674" s="75"/>
      <c r="BF674" s="75"/>
      <c r="BG674" s="75"/>
      <c r="BH674" s="75"/>
      <c r="BI674" s="75"/>
      <c r="BJ674" s="75"/>
      <c r="BK674" s="75"/>
      <c r="BL674" s="75"/>
      <c r="BM674" s="75"/>
      <c r="BN674" s="75"/>
    </row>
    <row r="675" customFormat="false" ht="14.5" hidden="false" customHeight="false" outlineLevel="0" collapsed="false">
      <c r="A675" s="26" t="n">
        <v>186.720000000033</v>
      </c>
      <c r="B675" s="26" t="n">
        <v>11.2124542180061</v>
      </c>
      <c r="C675" s="26" t="n">
        <v>1.03409000218021</v>
      </c>
      <c r="E675" s="75" t="n">
        <v>162163.71</v>
      </c>
      <c r="F675" s="75" t="n">
        <v>-94497.0263</v>
      </c>
      <c r="G675" s="75" t="n">
        <v>622414.761</v>
      </c>
      <c r="H675" s="75" t="n">
        <v>4089863.84</v>
      </c>
      <c r="I675" s="75" t="n">
        <v>4398156.31</v>
      </c>
      <c r="J675" s="75" t="n">
        <v>-51036.2568</v>
      </c>
      <c r="K675" s="75"/>
      <c r="L675" s="75" t="n">
        <v>102796.153</v>
      </c>
      <c r="M675" s="75" t="n">
        <v>17372.8675</v>
      </c>
      <c r="N675" s="75" t="n">
        <v>275125.478</v>
      </c>
      <c r="O675" s="75" t="n">
        <v>-121642.552</v>
      </c>
      <c r="P675" s="75" t="n">
        <v>1465576.17</v>
      </c>
      <c r="Q675" s="75" t="n">
        <v>-31214.549</v>
      </c>
      <c r="R675" s="75"/>
      <c r="S675" s="75" t="n">
        <v>32912.6501</v>
      </c>
      <c r="T675" s="75" t="n">
        <v>3925.51837</v>
      </c>
      <c r="U675" s="75" t="n">
        <v>63608.9934</v>
      </c>
      <c r="V675" s="75" t="n">
        <v>-1199.96916</v>
      </c>
      <c r="W675" s="75" t="n">
        <v>187927.212</v>
      </c>
      <c r="X675" s="75" t="n">
        <v>-8937.52156</v>
      </c>
      <c r="Y675" s="75"/>
      <c r="Z675" s="75"/>
      <c r="AA675" s="75"/>
      <c r="AB675" s="75"/>
      <c r="AC675" s="75"/>
      <c r="AD675" s="75"/>
      <c r="AE675" s="75"/>
      <c r="AF675" s="75"/>
      <c r="AG675" s="75"/>
      <c r="AH675" s="75"/>
      <c r="AI675" s="75"/>
      <c r="AJ675" s="75"/>
      <c r="AK675" s="75"/>
      <c r="AL675" s="75"/>
      <c r="AM675" s="75"/>
      <c r="AN675" s="75"/>
      <c r="AO675" s="75"/>
      <c r="AP675" s="75"/>
      <c r="AQ675" s="75"/>
      <c r="AR675" s="75"/>
      <c r="AS675" s="75"/>
      <c r="AT675" s="75"/>
      <c r="AU675" s="75"/>
      <c r="AV675" s="75"/>
      <c r="AW675" s="75"/>
      <c r="AX675" s="75"/>
      <c r="AY675" s="75"/>
      <c r="AZ675" s="75"/>
      <c r="BA675" s="75"/>
      <c r="BB675" s="75"/>
      <c r="BC675" s="75"/>
      <c r="BD675" s="75"/>
      <c r="BE675" s="75"/>
      <c r="BF675" s="75"/>
      <c r="BG675" s="75"/>
      <c r="BH675" s="75"/>
      <c r="BI675" s="75"/>
      <c r="BJ675" s="75"/>
      <c r="BK675" s="75"/>
      <c r="BL675" s="75"/>
      <c r="BM675" s="75"/>
      <c r="BN675" s="75"/>
    </row>
    <row r="676" customFormat="false" ht="14.5" hidden="false" customHeight="false" outlineLevel="0" collapsed="false">
      <c r="A676" s="26" t="n">
        <v>186.920000000033</v>
      </c>
      <c r="B676" s="26" t="n">
        <v>11.2372123927845</v>
      </c>
      <c r="C676" s="26" t="n">
        <v>1.03409000218021</v>
      </c>
      <c r="E676" s="75" t="n">
        <v>177169.49</v>
      </c>
      <c r="F676" s="75" t="n">
        <v>-53153.6049</v>
      </c>
      <c r="G676" s="75" t="n">
        <v>598790.674</v>
      </c>
      <c r="H676" s="75" t="n">
        <v>3208599.9</v>
      </c>
      <c r="I676" s="75" t="n">
        <v>4557791.36</v>
      </c>
      <c r="J676" s="75" t="n">
        <v>-49914.0737</v>
      </c>
      <c r="K676" s="75"/>
      <c r="L676" s="75" t="n">
        <v>90723.3368</v>
      </c>
      <c r="M676" s="75" t="n">
        <v>23998.359</v>
      </c>
      <c r="N676" s="75" t="n">
        <v>268461.044</v>
      </c>
      <c r="O676" s="75" t="n">
        <v>-157297.063</v>
      </c>
      <c r="P676" s="75" t="n">
        <v>1468027.24</v>
      </c>
      <c r="Q676" s="75" t="n">
        <v>-30836.5923</v>
      </c>
      <c r="R676" s="75"/>
      <c r="S676" s="75" t="n">
        <v>39514.2734</v>
      </c>
      <c r="T676" s="75" t="n">
        <v>3466.42935</v>
      </c>
      <c r="U676" s="75" t="n">
        <v>62213.7194</v>
      </c>
      <c r="V676" s="75" t="n">
        <v>2787.41399</v>
      </c>
      <c r="W676" s="75" t="n">
        <v>229228.009</v>
      </c>
      <c r="X676" s="75" t="n">
        <v>-10444.4163</v>
      </c>
      <c r="Y676" s="75"/>
      <c r="Z676" s="75"/>
      <c r="AA676" s="75"/>
      <c r="AB676" s="75"/>
      <c r="AC676" s="75"/>
      <c r="AD676" s="75"/>
      <c r="AE676" s="75"/>
      <c r="AF676" s="75"/>
      <c r="AG676" s="75"/>
      <c r="AH676" s="75"/>
      <c r="AI676" s="75"/>
      <c r="AJ676" s="75"/>
      <c r="AK676" s="75"/>
      <c r="AL676" s="75"/>
      <c r="AM676" s="75"/>
      <c r="AN676" s="75"/>
      <c r="AO676" s="75"/>
      <c r="AP676" s="75"/>
      <c r="AQ676" s="75"/>
      <c r="AR676" s="75"/>
      <c r="AS676" s="75"/>
      <c r="AT676" s="75"/>
      <c r="AU676" s="75"/>
      <c r="AV676" s="75"/>
      <c r="AW676" s="75"/>
      <c r="AX676" s="75"/>
      <c r="AY676" s="75"/>
      <c r="AZ676" s="75"/>
      <c r="BA676" s="75"/>
      <c r="BB676" s="75"/>
      <c r="BC676" s="75"/>
      <c r="BD676" s="75"/>
      <c r="BE676" s="75"/>
      <c r="BF676" s="75"/>
      <c r="BG676" s="75"/>
      <c r="BH676" s="75"/>
      <c r="BI676" s="75"/>
      <c r="BJ676" s="75"/>
      <c r="BK676" s="75"/>
      <c r="BL676" s="75"/>
      <c r="BM676" s="75"/>
      <c r="BN676" s="75"/>
    </row>
    <row r="677" customFormat="false" ht="14.5" hidden="false" customHeight="false" outlineLevel="0" collapsed="false">
      <c r="A677" s="26" t="n">
        <v>187.120000000033</v>
      </c>
      <c r="B677" s="26" t="n">
        <v>11.2278357474813</v>
      </c>
      <c r="C677" s="26" t="n">
        <v>1.03409000218021</v>
      </c>
      <c r="E677" s="75" t="n">
        <v>187048.582</v>
      </c>
      <c r="F677" s="75" t="n">
        <v>-39518.077</v>
      </c>
      <c r="G677" s="75" t="n">
        <v>569130.737</v>
      </c>
      <c r="H677" s="75" t="n">
        <v>2822559.93</v>
      </c>
      <c r="I677" s="75" t="n">
        <v>4746599.68</v>
      </c>
      <c r="J677" s="75" t="n">
        <v>-47046.7518</v>
      </c>
      <c r="K677" s="75"/>
      <c r="L677" s="75" t="n">
        <v>87694.874</v>
      </c>
      <c r="M677" s="75" t="n">
        <v>29081.3154</v>
      </c>
      <c r="N677" s="75" t="n">
        <v>261963.732</v>
      </c>
      <c r="O677" s="75" t="n">
        <v>-238554.396</v>
      </c>
      <c r="P677" s="75" t="n">
        <v>1405666.14</v>
      </c>
      <c r="Q677" s="75" t="n">
        <v>-26179.1257</v>
      </c>
      <c r="R677" s="75"/>
      <c r="S677" s="75" t="n">
        <v>37414.7694</v>
      </c>
      <c r="T677" s="75" t="n">
        <v>5270.86265</v>
      </c>
      <c r="U677" s="75" t="n">
        <v>60842.0474</v>
      </c>
      <c r="V677" s="75" t="n">
        <v>-5605.74606</v>
      </c>
      <c r="W677" s="75" t="n">
        <v>219834.775</v>
      </c>
      <c r="X677" s="75" t="n">
        <v>-7284.82518</v>
      </c>
      <c r="Y677" s="75"/>
      <c r="Z677" s="75"/>
      <c r="AA677" s="75"/>
      <c r="AB677" s="75"/>
      <c r="AC677" s="75"/>
      <c r="AD677" s="75"/>
      <c r="AE677" s="75"/>
      <c r="AF677" s="75"/>
      <c r="AG677" s="75"/>
      <c r="AH677" s="75"/>
      <c r="AI677" s="75"/>
      <c r="AJ677" s="75"/>
      <c r="AK677" s="75"/>
      <c r="AL677" s="75"/>
      <c r="AM677" s="75"/>
      <c r="AN677" s="75"/>
      <c r="AO677" s="75"/>
      <c r="AP677" s="75"/>
      <c r="AQ677" s="75"/>
      <c r="AR677" s="75"/>
      <c r="AS677" s="75"/>
      <c r="AT677" s="75"/>
      <c r="AU677" s="75"/>
      <c r="AV677" s="75"/>
      <c r="AW677" s="75"/>
      <c r="AX677" s="75"/>
      <c r="AY677" s="75"/>
      <c r="AZ677" s="75"/>
      <c r="BA677" s="75"/>
      <c r="BB677" s="75"/>
      <c r="BC677" s="75"/>
      <c r="BD677" s="75"/>
      <c r="BE677" s="75"/>
      <c r="BF677" s="75"/>
      <c r="BG677" s="75"/>
      <c r="BH677" s="75"/>
      <c r="BI677" s="75"/>
      <c r="BJ677" s="75"/>
      <c r="BK677" s="75"/>
      <c r="BL677" s="75"/>
      <c r="BM677" s="75"/>
      <c r="BN677" s="75"/>
    </row>
    <row r="678" customFormat="false" ht="14.5" hidden="false" customHeight="false" outlineLevel="0" collapsed="false">
      <c r="A678" s="26" t="n">
        <v>187.320000000033</v>
      </c>
      <c r="B678" s="26" t="n">
        <v>11.2222624915151</v>
      </c>
      <c r="C678" s="26" t="n">
        <v>1.03409000218021</v>
      </c>
      <c r="E678" s="75" t="n">
        <v>206344.934</v>
      </c>
      <c r="F678" s="75" t="n">
        <v>-34033.139</v>
      </c>
      <c r="G678" s="75" t="n">
        <v>536994.584</v>
      </c>
      <c r="H678" s="75" t="n">
        <v>2774591.58</v>
      </c>
      <c r="I678" s="75" t="n">
        <v>5083030.45</v>
      </c>
      <c r="J678" s="75" t="n">
        <v>-48584.7553</v>
      </c>
      <c r="K678" s="75"/>
      <c r="L678" s="75" t="n">
        <v>87610.3004</v>
      </c>
      <c r="M678" s="75" t="n">
        <v>31542.2186</v>
      </c>
      <c r="N678" s="75" t="n">
        <v>255513.118</v>
      </c>
      <c r="O678" s="75" t="n">
        <v>-250432.057</v>
      </c>
      <c r="P678" s="75" t="n">
        <v>1381616.22</v>
      </c>
      <c r="Q678" s="75" t="n">
        <v>-24857.7506</v>
      </c>
      <c r="R678" s="75"/>
      <c r="S678" s="75" t="n">
        <v>37572.061</v>
      </c>
      <c r="T678" s="75" t="n">
        <v>4771.14098</v>
      </c>
      <c r="U678" s="75" t="n">
        <v>60128.9043</v>
      </c>
      <c r="V678" s="75" t="n">
        <v>-3571.70744</v>
      </c>
      <c r="W678" s="75" t="n">
        <v>218559.319</v>
      </c>
      <c r="X678" s="75" t="n">
        <v>-6964.42731</v>
      </c>
      <c r="Y678" s="75"/>
      <c r="Z678" s="75"/>
      <c r="AA678" s="75"/>
      <c r="AB678" s="75"/>
      <c r="AC678" s="75"/>
      <c r="AD678" s="75"/>
      <c r="AE678" s="75"/>
      <c r="AF678" s="75"/>
      <c r="AG678" s="75"/>
      <c r="AH678" s="75"/>
      <c r="AI678" s="75"/>
      <c r="AJ678" s="75"/>
      <c r="AK678" s="75"/>
      <c r="AL678" s="75"/>
      <c r="AM678" s="75"/>
      <c r="AN678" s="75"/>
      <c r="AO678" s="75"/>
      <c r="AP678" s="75"/>
      <c r="AQ678" s="75"/>
      <c r="AR678" s="75"/>
      <c r="AS678" s="75"/>
      <c r="AT678" s="75"/>
      <c r="AU678" s="75"/>
      <c r="AV678" s="75"/>
      <c r="AW678" s="75"/>
      <c r="AX678" s="75"/>
      <c r="AY678" s="75"/>
      <c r="AZ678" s="75"/>
      <c r="BA678" s="75"/>
      <c r="BB678" s="75"/>
      <c r="BC678" s="75"/>
      <c r="BD678" s="75"/>
      <c r="BE678" s="75"/>
      <c r="BF678" s="75"/>
      <c r="BG678" s="75"/>
      <c r="BH678" s="75"/>
      <c r="BI678" s="75"/>
      <c r="BJ678" s="75"/>
      <c r="BK678" s="75"/>
      <c r="BL678" s="75"/>
      <c r="BM678" s="75"/>
      <c r="BN678" s="75"/>
    </row>
    <row r="679" customFormat="false" ht="14.5" hidden="false" customHeight="false" outlineLevel="0" collapsed="false">
      <c r="A679" s="26" t="n">
        <v>187.520000000033</v>
      </c>
      <c r="B679" s="26" t="n">
        <v>11.2399420592135</v>
      </c>
      <c r="C679" s="26" t="n">
        <v>1.03409000218021</v>
      </c>
      <c r="E679" s="75" t="n">
        <v>213166.775</v>
      </c>
      <c r="F679" s="75" t="n">
        <v>-32809.6883</v>
      </c>
      <c r="G679" s="75" t="n">
        <v>503643.117</v>
      </c>
      <c r="H679" s="75" t="n">
        <v>2869713.07</v>
      </c>
      <c r="I679" s="75" t="n">
        <v>5354124.46</v>
      </c>
      <c r="J679" s="75" t="n">
        <v>-43260.7747</v>
      </c>
      <c r="K679" s="75"/>
      <c r="L679" s="75" t="n">
        <v>95787.4093</v>
      </c>
      <c r="M679" s="75" t="n">
        <v>33401.2422</v>
      </c>
      <c r="N679" s="75" t="n">
        <v>246847.987</v>
      </c>
      <c r="O679" s="75" t="n">
        <v>-271988.921</v>
      </c>
      <c r="P679" s="75" t="n">
        <v>1525721.56</v>
      </c>
      <c r="Q679" s="75" t="n">
        <v>-24358.9439</v>
      </c>
      <c r="R679" s="75"/>
      <c r="S679" s="75" t="n">
        <v>40688.0088</v>
      </c>
      <c r="T679" s="75" t="n">
        <v>5208.85639</v>
      </c>
      <c r="U679" s="75" t="n">
        <v>58099.133</v>
      </c>
      <c r="V679" s="75" t="n">
        <v>-6720.33249</v>
      </c>
      <c r="W679" s="75" t="n">
        <v>225653.471</v>
      </c>
      <c r="X679" s="75" t="n">
        <v>-7378.14765</v>
      </c>
      <c r="Y679" s="75"/>
      <c r="Z679" s="75"/>
      <c r="AA679" s="75"/>
      <c r="AB679" s="75"/>
      <c r="AC679" s="75"/>
      <c r="AD679" s="75"/>
      <c r="AE679" s="75"/>
      <c r="AF679" s="75"/>
      <c r="AG679" s="75"/>
      <c r="AH679" s="75"/>
      <c r="AI679" s="75"/>
      <c r="AJ679" s="75"/>
      <c r="AK679" s="75"/>
      <c r="AL679" s="75"/>
      <c r="AM679" s="75"/>
      <c r="AN679" s="75"/>
      <c r="AO679" s="75"/>
      <c r="AP679" s="75"/>
      <c r="AQ679" s="75"/>
      <c r="AR679" s="75"/>
      <c r="AS679" s="75"/>
      <c r="AT679" s="75"/>
      <c r="AU679" s="75"/>
      <c r="AV679" s="75"/>
      <c r="AW679" s="75"/>
      <c r="AX679" s="75"/>
      <c r="AY679" s="75"/>
      <c r="AZ679" s="75"/>
      <c r="BA679" s="75"/>
      <c r="BB679" s="75"/>
      <c r="BC679" s="75"/>
      <c r="BD679" s="75"/>
      <c r="BE679" s="75"/>
      <c r="BF679" s="75"/>
      <c r="BG679" s="75"/>
      <c r="BH679" s="75"/>
      <c r="BI679" s="75"/>
      <c r="BJ679" s="75"/>
      <c r="BK679" s="75"/>
      <c r="BL679" s="75"/>
      <c r="BM679" s="75"/>
      <c r="BN679" s="75"/>
    </row>
    <row r="680" customFormat="false" ht="14.5" hidden="false" customHeight="false" outlineLevel="0" collapsed="false">
      <c r="A680" s="26" t="n">
        <v>187.720000000033</v>
      </c>
      <c r="B680" s="26" t="n">
        <v>11.2387006506574</v>
      </c>
      <c r="C680" s="26" t="n">
        <v>1.03409000218021</v>
      </c>
      <c r="E680" s="75" t="n">
        <v>215534.105</v>
      </c>
      <c r="F680" s="75" t="n">
        <v>-50645.1978</v>
      </c>
      <c r="G680" s="75" t="n">
        <v>462697.209</v>
      </c>
      <c r="H680" s="75" t="n">
        <v>3483497.2</v>
      </c>
      <c r="I680" s="75" t="n">
        <v>5614492.59</v>
      </c>
      <c r="J680" s="75" t="n">
        <v>-40829.3951</v>
      </c>
      <c r="K680" s="75"/>
      <c r="L680" s="75" t="n">
        <v>109034.852</v>
      </c>
      <c r="M680" s="75" t="n">
        <v>31903.0771</v>
      </c>
      <c r="N680" s="75" t="n">
        <v>239356.069</v>
      </c>
      <c r="O680" s="75" t="n">
        <v>-284143.858</v>
      </c>
      <c r="P680" s="75" t="n">
        <v>1694849.52</v>
      </c>
      <c r="Q680" s="75" t="n">
        <v>-25804.0015</v>
      </c>
      <c r="R680" s="75"/>
      <c r="S680" s="75" t="n">
        <v>42125.6545</v>
      </c>
      <c r="T680" s="75" t="n">
        <v>6616.64253</v>
      </c>
      <c r="U680" s="75" t="n">
        <v>57617.1019</v>
      </c>
      <c r="V680" s="75" t="n">
        <v>-15898.2997</v>
      </c>
      <c r="W680" s="75" t="n">
        <v>228179.64</v>
      </c>
      <c r="X680" s="75" t="n">
        <v>-7519.19811</v>
      </c>
      <c r="Y680" s="75"/>
      <c r="Z680" s="75"/>
      <c r="AA680" s="75"/>
      <c r="AB680" s="75"/>
      <c r="AC680" s="75"/>
      <c r="AD680" s="75"/>
      <c r="AE680" s="75"/>
      <c r="AF680" s="75"/>
      <c r="AG680" s="75"/>
      <c r="AH680" s="75"/>
      <c r="AI680" s="75"/>
      <c r="AJ680" s="75"/>
      <c r="AK680" s="75"/>
      <c r="AL680" s="75"/>
      <c r="AM680" s="75"/>
      <c r="AN680" s="75"/>
      <c r="AO680" s="75"/>
      <c r="AP680" s="75"/>
      <c r="AQ680" s="75"/>
      <c r="AR680" s="75"/>
      <c r="AS680" s="75"/>
      <c r="AT680" s="75"/>
      <c r="AU680" s="75"/>
      <c r="AV680" s="75"/>
      <c r="AW680" s="75"/>
      <c r="AX680" s="75"/>
      <c r="AY680" s="75"/>
      <c r="AZ680" s="75"/>
      <c r="BA680" s="75"/>
      <c r="BB680" s="75"/>
      <c r="BC680" s="75"/>
      <c r="BD680" s="75"/>
      <c r="BE680" s="75"/>
      <c r="BF680" s="75"/>
      <c r="BG680" s="75"/>
      <c r="BH680" s="75"/>
      <c r="BI680" s="75"/>
      <c r="BJ680" s="75"/>
      <c r="BK680" s="75"/>
      <c r="BL680" s="75"/>
      <c r="BM680" s="75"/>
      <c r="BN680" s="75"/>
    </row>
    <row r="681" customFormat="false" ht="14.5" hidden="false" customHeight="false" outlineLevel="0" collapsed="false">
      <c r="A681" s="26" t="n">
        <v>187.920000000033</v>
      </c>
      <c r="B681" s="26" t="n">
        <v>11.2410875928319</v>
      </c>
      <c r="C681" s="26" t="n">
        <v>1.03409000218021</v>
      </c>
      <c r="E681" s="75" t="n">
        <v>217943.848</v>
      </c>
      <c r="F681" s="75" t="n">
        <v>-74401.577</v>
      </c>
      <c r="G681" s="75" t="n">
        <v>428853.709</v>
      </c>
      <c r="H681" s="75" t="n">
        <v>4203320.13</v>
      </c>
      <c r="I681" s="75" t="n">
        <v>5735421.39</v>
      </c>
      <c r="J681" s="75" t="n">
        <v>-45344.6974</v>
      </c>
      <c r="K681" s="75"/>
      <c r="L681" s="75" t="n">
        <v>117641.069</v>
      </c>
      <c r="M681" s="75" t="n">
        <v>27422.4642</v>
      </c>
      <c r="N681" s="75" t="n">
        <v>231896.782</v>
      </c>
      <c r="O681" s="75" t="n">
        <v>-210724.51</v>
      </c>
      <c r="P681" s="75" t="n">
        <v>1771110.51</v>
      </c>
      <c r="Q681" s="75" t="n">
        <v>-28066.496</v>
      </c>
      <c r="R681" s="75"/>
      <c r="S681" s="75" t="n">
        <v>45379.8814</v>
      </c>
      <c r="T681" s="75" t="n">
        <v>4107.67897</v>
      </c>
      <c r="U681" s="75" t="n">
        <v>56233.7689</v>
      </c>
      <c r="V681" s="75" t="n">
        <v>-1021.41639</v>
      </c>
      <c r="W681" s="75" t="n">
        <v>256524.213</v>
      </c>
      <c r="X681" s="75" t="n">
        <v>-9253.35587</v>
      </c>
      <c r="Y681" s="75"/>
      <c r="Z681" s="75"/>
      <c r="AA681" s="75"/>
      <c r="AB681" s="75"/>
      <c r="AC681" s="75"/>
      <c r="AD681" s="75"/>
      <c r="AE681" s="75"/>
      <c r="AF681" s="75"/>
      <c r="AG681" s="75"/>
      <c r="AH681" s="75"/>
      <c r="AI681" s="75"/>
      <c r="AJ681" s="75"/>
      <c r="AK681" s="75"/>
      <c r="AL681" s="75"/>
      <c r="AM681" s="75"/>
      <c r="AN681" s="75"/>
      <c r="AO681" s="75"/>
      <c r="AP681" s="75"/>
      <c r="AQ681" s="75"/>
      <c r="AR681" s="75"/>
      <c r="AS681" s="75"/>
      <c r="AT681" s="75"/>
      <c r="AU681" s="75"/>
      <c r="AV681" s="75"/>
      <c r="AW681" s="75"/>
      <c r="AX681" s="75"/>
      <c r="AY681" s="75"/>
      <c r="AZ681" s="75"/>
      <c r="BA681" s="75"/>
      <c r="BB681" s="75"/>
      <c r="BC681" s="75"/>
      <c r="BD681" s="75"/>
      <c r="BE681" s="75"/>
      <c r="BF681" s="75"/>
      <c r="BG681" s="75"/>
      <c r="BH681" s="75"/>
      <c r="BI681" s="75"/>
      <c r="BJ681" s="75"/>
      <c r="BK681" s="75"/>
      <c r="BL681" s="75"/>
      <c r="BM681" s="75"/>
      <c r="BN681" s="75"/>
    </row>
    <row r="682" customFormat="false" ht="14.5" hidden="false" customHeight="false" outlineLevel="0" collapsed="false">
      <c r="A682" s="26" t="n">
        <v>188.120000000033</v>
      </c>
      <c r="B682" s="26" t="n">
        <v>11.2733959189556</v>
      </c>
      <c r="C682" s="26" t="n">
        <v>1.03409000218021</v>
      </c>
      <c r="E682" s="75" t="n">
        <v>207700.388</v>
      </c>
      <c r="F682" s="75" t="n">
        <v>-117793.768</v>
      </c>
      <c r="G682" s="75" t="n">
        <v>405884.984</v>
      </c>
      <c r="H682" s="75" t="n">
        <v>5235141.62</v>
      </c>
      <c r="I682" s="75" t="n">
        <v>5593204.78</v>
      </c>
      <c r="J682" s="75" t="n">
        <v>-37558.9525</v>
      </c>
      <c r="K682" s="75"/>
      <c r="L682" s="75" t="n">
        <v>125465.466</v>
      </c>
      <c r="M682" s="75" t="n">
        <v>19586.3219</v>
      </c>
      <c r="N682" s="75" t="n">
        <v>228901.481</v>
      </c>
      <c r="O682" s="75" t="n">
        <v>-139563.58</v>
      </c>
      <c r="P682" s="75" t="n">
        <v>1846032.59</v>
      </c>
      <c r="Q682" s="75" t="n">
        <v>-24350.1012</v>
      </c>
      <c r="R682" s="75"/>
      <c r="S682" s="75" t="n">
        <v>46738.7595</v>
      </c>
      <c r="T682" s="75" t="n">
        <v>2951.46562</v>
      </c>
      <c r="U682" s="75" t="n">
        <v>56593.9973</v>
      </c>
      <c r="V682" s="75" t="n">
        <v>92.4193414</v>
      </c>
      <c r="W682" s="75" t="n">
        <v>242788.151</v>
      </c>
      <c r="X682" s="75" t="n">
        <v>-5057.70769</v>
      </c>
      <c r="Y682" s="75"/>
      <c r="Z682" s="75"/>
      <c r="AA682" s="75"/>
      <c r="AB682" s="75"/>
      <c r="AC682" s="75"/>
      <c r="AD682" s="75"/>
      <c r="AE682" s="75"/>
      <c r="AF682" s="75"/>
      <c r="AG682" s="75"/>
      <c r="AH682" s="75"/>
      <c r="AI682" s="75"/>
      <c r="AJ682" s="75"/>
      <c r="AK682" s="75"/>
      <c r="AL682" s="75"/>
      <c r="AM682" s="75"/>
      <c r="AN682" s="75"/>
      <c r="AO682" s="75"/>
      <c r="AP682" s="75"/>
      <c r="AQ682" s="75"/>
      <c r="AR682" s="75"/>
      <c r="AS682" s="75"/>
      <c r="AT682" s="75"/>
      <c r="AU682" s="75"/>
      <c r="AV682" s="75"/>
      <c r="AW682" s="75"/>
      <c r="AX682" s="75"/>
      <c r="AY682" s="75"/>
      <c r="AZ682" s="75"/>
      <c r="BA682" s="75"/>
      <c r="BB682" s="75"/>
      <c r="BC682" s="75"/>
      <c r="BD682" s="75"/>
      <c r="BE682" s="75"/>
      <c r="BF682" s="75"/>
      <c r="BG682" s="75"/>
      <c r="BH682" s="75"/>
      <c r="BI682" s="75"/>
      <c r="BJ682" s="75"/>
      <c r="BK682" s="75"/>
      <c r="BL682" s="75"/>
      <c r="BM682" s="75"/>
      <c r="BN682" s="75"/>
    </row>
    <row r="683" customFormat="false" ht="14.5" hidden="false" customHeight="false" outlineLevel="0" collapsed="false">
      <c r="A683" s="26" t="n">
        <v>188.320000000033</v>
      </c>
      <c r="B683" s="26" t="n">
        <v>11.2897540549925</v>
      </c>
      <c r="C683" s="26" t="n">
        <v>1.03409000218021</v>
      </c>
      <c r="E683" s="75" t="n">
        <v>174313.468</v>
      </c>
      <c r="F683" s="75" t="n">
        <v>-127122.215</v>
      </c>
      <c r="G683" s="75" t="n">
        <v>370554.856</v>
      </c>
      <c r="H683" s="75" t="n">
        <v>5710089.77</v>
      </c>
      <c r="I683" s="75" t="n">
        <v>5107073.34</v>
      </c>
      <c r="J683" s="75" t="n">
        <v>-39096.7989</v>
      </c>
      <c r="K683" s="75"/>
      <c r="L683" s="75" t="n">
        <v>129549.989</v>
      </c>
      <c r="M683" s="75" t="n">
        <v>12168.3069</v>
      </c>
      <c r="N683" s="75" t="n">
        <v>218609.456</v>
      </c>
      <c r="O683" s="75" t="n">
        <v>-346.1158</v>
      </c>
      <c r="P683" s="75" t="n">
        <v>2115033.16</v>
      </c>
      <c r="Q683" s="75" t="n">
        <v>-30673.7506</v>
      </c>
      <c r="R683" s="75"/>
      <c r="S683" s="75" t="n">
        <v>56118.9632</v>
      </c>
      <c r="T683" s="75" t="n">
        <v>-351.912681</v>
      </c>
      <c r="U683" s="75" t="n">
        <v>54548.4009</v>
      </c>
      <c r="V683" s="75" t="n">
        <v>16214.1863</v>
      </c>
      <c r="W683" s="75" t="n">
        <v>299293.894</v>
      </c>
      <c r="X683" s="75" t="n">
        <v>-8622.95203</v>
      </c>
      <c r="Y683" s="75"/>
      <c r="Z683" s="75"/>
      <c r="AA683" s="75"/>
      <c r="AB683" s="75"/>
      <c r="AC683" s="75"/>
      <c r="AD683" s="75"/>
      <c r="AE683" s="75"/>
      <c r="AF683" s="75"/>
      <c r="AG683" s="75"/>
      <c r="AH683" s="75"/>
      <c r="AI683" s="75"/>
      <c r="AJ683" s="75"/>
      <c r="AK683" s="75"/>
      <c r="AL683" s="75"/>
      <c r="AM683" s="75"/>
      <c r="AN683" s="75"/>
      <c r="AO683" s="75"/>
      <c r="AP683" s="75"/>
      <c r="AQ683" s="75"/>
      <c r="AR683" s="75"/>
      <c r="AS683" s="75"/>
      <c r="AT683" s="75"/>
      <c r="AU683" s="75"/>
      <c r="AV683" s="75"/>
      <c r="AW683" s="75"/>
      <c r="AX683" s="75"/>
      <c r="AY683" s="75"/>
      <c r="AZ683" s="75"/>
      <c r="BA683" s="75"/>
      <c r="BB683" s="75"/>
      <c r="BC683" s="75"/>
      <c r="BD683" s="75"/>
      <c r="BE683" s="75"/>
      <c r="BF683" s="75"/>
      <c r="BG683" s="75"/>
      <c r="BH683" s="75"/>
      <c r="BI683" s="75"/>
      <c r="BJ683" s="75"/>
      <c r="BK683" s="75"/>
      <c r="BL683" s="75"/>
      <c r="BM683" s="75"/>
      <c r="BN683" s="75"/>
    </row>
    <row r="684" customFormat="false" ht="14.5" hidden="false" customHeight="false" outlineLevel="0" collapsed="false">
      <c r="A684" s="26" t="n">
        <v>188.520000000034</v>
      </c>
      <c r="B684" s="26" t="n">
        <v>11.2885023331961</v>
      </c>
      <c r="C684" s="26" t="n">
        <v>1.03409000218021</v>
      </c>
      <c r="E684" s="75" t="n">
        <v>143546.56</v>
      </c>
      <c r="F684" s="75" t="n">
        <v>-136528.305</v>
      </c>
      <c r="G684" s="75" t="n">
        <v>352811.347</v>
      </c>
      <c r="H684" s="75" t="n">
        <v>5991420.33</v>
      </c>
      <c r="I684" s="75" t="n">
        <v>4382929.17</v>
      </c>
      <c r="J684" s="75" t="n">
        <v>-34970.7593</v>
      </c>
      <c r="K684" s="75"/>
      <c r="L684" s="75" t="n">
        <v>123084.858</v>
      </c>
      <c r="M684" s="75" t="n">
        <v>1385.67558</v>
      </c>
      <c r="N684" s="75" t="n">
        <v>212835.52</v>
      </c>
      <c r="O684" s="75" t="n">
        <v>174695.039</v>
      </c>
      <c r="P684" s="75" t="n">
        <v>2284299.28</v>
      </c>
      <c r="Q684" s="75" t="n">
        <v>-26787.5557</v>
      </c>
      <c r="R684" s="75"/>
      <c r="S684" s="75" t="n">
        <v>67535.8263</v>
      </c>
      <c r="T684" s="75" t="n">
        <v>-4974.14095</v>
      </c>
      <c r="U684" s="75" t="n">
        <v>53611.615</v>
      </c>
      <c r="V684" s="75" t="n">
        <v>43004.4617</v>
      </c>
      <c r="W684" s="75" t="n">
        <v>394287.223</v>
      </c>
      <c r="X684" s="75" t="n">
        <v>-7768.17287</v>
      </c>
      <c r="Y684" s="75"/>
      <c r="Z684" s="75"/>
      <c r="AA684" s="75"/>
      <c r="AB684" s="75"/>
      <c r="AC684" s="75"/>
      <c r="AD684" s="75"/>
      <c r="AE684" s="75"/>
      <c r="AF684" s="75"/>
      <c r="AG684" s="75"/>
      <c r="AH684" s="75"/>
      <c r="AI684" s="75"/>
      <c r="AJ684" s="75"/>
      <c r="AK684" s="75"/>
      <c r="AL684" s="75"/>
      <c r="AM684" s="75"/>
      <c r="AN684" s="75"/>
      <c r="AO684" s="75"/>
      <c r="AP684" s="75"/>
      <c r="AQ684" s="75"/>
      <c r="AR684" s="75"/>
      <c r="AS684" s="75"/>
      <c r="AT684" s="75"/>
      <c r="AU684" s="75"/>
      <c r="AV684" s="75"/>
      <c r="AW684" s="75"/>
      <c r="AX684" s="75"/>
      <c r="AY684" s="75"/>
      <c r="AZ684" s="75"/>
      <c r="BA684" s="75"/>
      <c r="BB684" s="75"/>
      <c r="BC684" s="75"/>
      <c r="BD684" s="75"/>
      <c r="BE684" s="75"/>
      <c r="BF684" s="75"/>
      <c r="BG684" s="75"/>
      <c r="BH684" s="75"/>
      <c r="BI684" s="75"/>
      <c r="BJ684" s="75"/>
      <c r="BK684" s="75"/>
      <c r="BL684" s="75"/>
      <c r="BM684" s="75"/>
      <c r="BN684" s="75"/>
    </row>
    <row r="685" customFormat="false" ht="14.5" hidden="false" customHeight="false" outlineLevel="0" collapsed="false">
      <c r="A685" s="26" t="n">
        <v>188.720000000034</v>
      </c>
      <c r="B685" s="26" t="n">
        <v>11.3173999370583</v>
      </c>
      <c r="C685" s="26" t="n">
        <v>1.03409000218021</v>
      </c>
      <c r="E685" s="75" t="n">
        <v>118069.84</v>
      </c>
      <c r="F685" s="75" t="n">
        <v>-164168.499</v>
      </c>
      <c r="G685" s="75" t="n">
        <v>337666.276</v>
      </c>
      <c r="H685" s="75" t="n">
        <v>6782772.71</v>
      </c>
      <c r="I685" s="75" t="n">
        <v>4000512.97</v>
      </c>
      <c r="J685" s="75" t="n">
        <v>-49925.1554</v>
      </c>
      <c r="K685" s="75"/>
      <c r="L685" s="75" t="n">
        <v>133519.511</v>
      </c>
      <c r="M685" s="75" t="n">
        <v>-8552.4335</v>
      </c>
      <c r="N685" s="75" t="n">
        <v>206617.869</v>
      </c>
      <c r="O685" s="75" t="n">
        <v>313057.718</v>
      </c>
      <c r="P685" s="75" t="n">
        <v>2431628.09</v>
      </c>
      <c r="Q685" s="75" t="n">
        <v>-39071.5047</v>
      </c>
      <c r="R685" s="75"/>
      <c r="S685" s="75" t="n">
        <v>70804.8716</v>
      </c>
      <c r="T685" s="75" t="n">
        <v>-7751.73752</v>
      </c>
      <c r="U685" s="75" t="n">
        <v>51363.6604</v>
      </c>
      <c r="V685" s="75" t="n">
        <v>59416.6799</v>
      </c>
      <c r="W685" s="75" t="n">
        <v>406985.248</v>
      </c>
      <c r="X685" s="75" t="n">
        <v>-11432.0786</v>
      </c>
      <c r="Y685" s="75"/>
      <c r="Z685" s="75"/>
      <c r="AA685" s="75"/>
      <c r="AB685" s="75"/>
      <c r="AC685" s="75"/>
      <c r="AD685" s="75"/>
      <c r="AE685" s="75"/>
      <c r="AF685" s="75"/>
      <c r="AG685" s="75"/>
      <c r="AH685" s="75"/>
      <c r="AI685" s="75"/>
      <c r="AJ685" s="75"/>
      <c r="AK685" s="75"/>
      <c r="AL685" s="75"/>
      <c r="AM685" s="75"/>
      <c r="AN685" s="75"/>
      <c r="AO685" s="75"/>
      <c r="AP685" s="75"/>
      <c r="AQ685" s="75"/>
      <c r="AR685" s="75"/>
      <c r="AS685" s="75"/>
      <c r="AT685" s="75"/>
      <c r="AU685" s="75"/>
      <c r="AV685" s="75"/>
      <c r="AW685" s="75"/>
      <c r="AX685" s="75"/>
      <c r="AY685" s="75"/>
      <c r="AZ685" s="75"/>
      <c r="BA685" s="75"/>
      <c r="BB685" s="75"/>
      <c r="BC685" s="75"/>
      <c r="BD685" s="75"/>
      <c r="BE685" s="75"/>
      <c r="BF685" s="75"/>
      <c r="BG685" s="75"/>
      <c r="BH685" s="75"/>
      <c r="BI685" s="75"/>
      <c r="BJ685" s="75"/>
      <c r="BK685" s="75"/>
      <c r="BL685" s="75"/>
      <c r="BM685" s="75"/>
      <c r="BN685" s="75"/>
    </row>
    <row r="686" customFormat="false" ht="14.5" hidden="false" customHeight="false" outlineLevel="0" collapsed="false">
      <c r="A686" s="26" t="n">
        <v>188.920000000034</v>
      </c>
      <c r="B686" s="26" t="n">
        <v>11.3439168057888</v>
      </c>
      <c r="C686" s="26" t="n">
        <v>1.03409000218021</v>
      </c>
      <c r="E686" s="75" t="n">
        <v>87543.0927</v>
      </c>
      <c r="F686" s="75" t="n">
        <v>-202652.808</v>
      </c>
      <c r="G686" s="75" t="n">
        <v>338799.669</v>
      </c>
      <c r="H686" s="75" t="n">
        <v>7350658.45</v>
      </c>
      <c r="I686" s="75" t="n">
        <v>3478143.66</v>
      </c>
      <c r="J686" s="75" t="n">
        <v>-48353.3189</v>
      </c>
      <c r="K686" s="75"/>
      <c r="L686" s="75" t="n">
        <v>134764.453</v>
      </c>
      <c r="M686" s="75" t="n">
        <v>-15032.778</v>
      </c>
      <c r="N686" s="75" t="n">
        <v>208407.14</v>
      </c>
      <c r="O686" s="75" t="n">
        <v>314649.886</v>
      </c>
      <c r="P686" s="75" t="n">
        <v>2271857.25</v>
      </c>
      <c r="Q686" s="75" t="n">
        <v>-35395.8884</v>
      </c>
      <c r="R686" s="75"/>
      <c r="S686" s="75" t="n">
        <v>63522.8261</v>
      </c>
      <c r="T686" s="75" t="n">
        <v>-6032.45278</v>
      </c>
      <c r="U686" s="75" t="n">
        <v>51919.414</v>
      </c>
      <c r="V686" s="75" t="n">
        <v>49180.4508</v>
      </c>
      <c r="W686" s="75" t="n">
        <v>369318.466</v>
      </c>
      <c r="X686" s="75" t="n">
        <v>-10191.4524</v>
      </c>
      <c r="Y686" s="75"/>
      <c r="Z686" s="75"/>
      <c r="AA686" s="75"/>
      <c r="AB686" s="75"/>
      <c r="AC686" s="75"/>
      <c r="AD686" s="75"/>
      <c r="AE686" s="75"/>
      <c r="AF686" s="75"/>
      <c r="AG686" s="75"/>
      <c r="AH686" s="75"/>
      <c r="AI686" s="75"/>
      <c r="AJ686" s="75"/>
      <c r="AK686" s="75"/>
      <c r="AL686" s="75"/>
      <c r="AM686" s="75"/>
      <c r="AN686" s="75"/>
      <c r="AO686" s="75"/>
      <c r="AP686" s="75"/>
      <c r="AQ686" s="75"/>
      <c r="AR686" s="75"/>
      <c r="AS686" s="75"/>
      <c r="AT686" s="75"/>
      <c r="AU686" s="75"/>
      <c r="AV686" s="75"/>
      <c r="AW686" s="75"/>
      <c r="AX686" s="75"/>
      <c r="AY686" s="75"/>
      <c r="AZ686" s="75"/>
      <c r="BA686" s="75"/>
      <c r="BB686" s="75"/>
      <c r="BC686" s="75"/>
      <c r="BD686" s="75"/>
      <c r="BE686" s="75"/>
      <c r="BF686" s="75"/>
      <c r="BG686" s="75"/>
      <c r="BH686" s="75"/>
      <c r="BI686" s="75"/>
      <c r="BJ686" s="75"/>
      <c r="BK686" s="75"/>
      <c r="BL686" s="75"/>
      <c r="BM686" s="75"/>
      <c r="BN686" s="75"/>
    </row>
    <row r="687" customFormat="false" ht="14.5" hidden="false" customHeight="false" outlineLevel="0" collapsed="false">
      <c r="A687" s="26" t="n">
        <v>189.120000000034</v>
      </c>
      <c r="B687" s="26" t="n">
        <v>11.3457273524215</v>
      </c>
      <c r="C687" s="26" t="n">
        <v>1.03409000218021</v>
      </c>
      <c r="E687" s="75" t="n">
        <v>54034.3739</v>
      </c>
      <c r="F687" s="75" t="n">
        <v>-206145.8</v>
      </c>
      <c r="G687" s="75" t="n">
        <v>348561.47</v>
      </c>
      <c r="H687" s="75" t="n">
        <v>7294298.97</v>
      </c>
      <c r="I687" s="75" t="n">
        <v>2715044.35</v>
      </c>
      <c r="J687" s="75" t="n">
        <v>-35527.9075</v>
      </c>
      <c r="K687" s="75"/>
      <c r="L687" s="75" t="n">
        <v>127673.649</v>
      </c>
      <c r="M687" s="75" t="n">
        <v>-23339.1278</v>
      </c>
      <c r="N687" s="75" t="n">
        <v>212256.013</v>
      </c>
      <c r="O687" s="75" t="n">
        <v>403161.382</v>
      </c>
      <c r="P687" s="75" t="n">
        <v>2177274.41</v>
      </c>
      <c r="Q687" s="75" t="n">
        <v>-24525.3837</v>
      </c>
      <c r="R687" s="75"/>
      <c r="S687" s="75" t="n">
        <v>60852.1469</v>
      </c>
      <c r="T687" s="75" t="n">
        <v>-7513.08764</v>
      </c>
      <c r="U687" s="75" t="n">
        <v>52757.1098</v>
      </c>
      <c r="V687" s="75" t="n">
        <v>52549.2023</v>
      </c>
      <c r="W687" s="75" t="n">
        <v>356521.787</v>
      </c>
      <c r="X687" s="75" t="n">
        <v>-6856.35798</v>
      </c>
      <c r="Y687" s="75"/>
      <c r="Z687" s="75"/>
      <c r="AA687" s="75"/>
      <c r="AB687" s="75"/>
      <c r="AC687" s="75"/>
      <c r="AD687" s="75"/>
      <c r="AE687" s="75"/>
      <c r="AF687" s="75"/>
      <c r="AG687" s="75"/>
      <c r="AH687" s="75"/>
      <c r="AI687" s="75"/>
      <c r="AJ687" s="75"/>
      <c r="AK687" s="75"/>
      <c r="AL687" s="75"/>
      <c r="AM687" s="75"/>
      <c r="AN687" s="75"/>
      <c r="AO687" s="75"/>
      <c r="AP687" s="75"/>
      <c r="AQ687" s="75"/>
      <c r="AR687" s="75"/>
      <c r="AS687" s="75"/>
      <c r="AT687" s="75"/>
      <c r="AU687" s="75"/>
      <c r="AV687" s="75"/>
      <c r="AW687" s="75"/>
      <c r="AX687" s="75"/>
      <c r="AY687" s="75"/>
      <c r="AZ687" s="75"/>
      <c r="BA687" s="75"/>
      <c r="BB687" s="75"/>
      <c r="BC687" s="75"/>
      <c r="BD687" s="75"/>
      <c r="BE687" s="75"/>
      <c r="BF687" s="75"/>
      <c r="BG687" s="75"/>
      <c r="BH687" s="75"/>
      <c r="BI687" s="75"/>
      <c r="BJ687" s="75"/>
      <c r="BK687" s="75"/>
      <c r="BL687" s="75"/>
      <c r="BM687" s="75"/>
      <c r="BN687" s="75"/>
    </row>
    <row r="688" customFormat="false" ht="14.5" hidden="false" customHeight="false" outlineLevel="0" collapsed="false">
      <c r="A688" s="26" t="n">
        <v>189.320000000034</v>
      </c>
      <c r="B688" s="26" t="n">
        <v>11.3695908536027</v>
      </c>
      <c r="C688" s="26" t="n">
        <v>1.03409000218021</v>
      </c>
      <c r="E688" s="75" t="n">
        <v>17743.3816</v>
      </c>
      <c r="F688" s="75" t="n">
        <v>-215607.516</v>
      </c>
      <c r="G688" s="75" t="n">
        <v>362891.404</v>
      </c>
      <c r="H688" s="75" t="n">
        <v>7456189.42</v>
      </c>
      <c r="I688" s="75" t="n">
        <v>1945523.13</v>
      </c>
      <c r="J688" s="75" t="n">
        <v>-46429.2945</v>
      </c>
      <c r="K688" s="75"/>
      <c r="L688" s="75" t="n">
        <v>125052.976</v>
      </c>
      <c r="M688" s="75" t="n">
        <v>-32688.7431</v>
      </c>
      <c r="N688" s="75" t="n">
        <v>216755.214</v>
      </c>
      <c r="O688" s="75" t="n">
        <v>490609.776</v>
      </c>
      <c r="P688" s="75" t="n">
        <v>2133699.76</v>
      </c>
      <c r="Q688" s="75" t="n">
        <v>-34199.7262</v>
      </c>
      <c r="R688" s="75"/>
      <c r="S688" s="75" t="n">
        <v>59320.3689</v>
      </c>
      <c r="T688" s="75" t="n">
        <v>-8082.87049</v>
      </c>
      <c r="U688" s="75" t="n">
        <v>54020.1506</v>
      </c>
      <c r="V688" s="75" t="n">
        <v>55793.3495</v>
      </c>
      <c r="W688" s="75" t="n">
        <v>344880.692</v>
      </c>
      <c r="X688" s="75" t="n">
        <v>-11057.1928</v>
      </c>
      <c r="Y688" s="75"/>
      <c r="Z688" s="75"/>
      <c r="AA688" s="75"/>
      <c r="AB688" s="75"/>
      <c r="AC688" s="75"/>
      <c r="AD688" s="75"/>
      <c r="AE688" s="75"/>
      <c r="AF688" s="75"/>
      <c r="AG688" s="75"/>
      <c r="AH688" s="75"/>
      <c r="AI688" s="75"/>
      <c r="AJ688" s="75"/>
      <c r="AK688" s="75"/>
      <c r="AL688" s="75"/>
      <c r="AM688" s="75"/>
      <c r="AN688" s="75"/>
      <c r="AO688" s="75"/>
      <c r="AP688" s="75"/>
      <c r="AQ688" s="75"/>
      <c r="AR688" s="75"/>
      <c r="AS688" s="75"/>
      <c r="AT688" s="75"/>
      <c r="AU688" s="75"/>
      <c r="AV688" s="75"/>
      <c r="AW688" s="75"/>
      <c r="AX688" s="75"/>
      <c r="AY688" s="75"/>
      <c r="AZ688" s="75"/>
      <c r="BA688" s="75"/>
      <c r="BB688" s="75"/>
      <c r="BC688" s="75"/>
      <c r="BD688" s="75"/>
      <c r="BE688" s="75"/>
      <c r="BF688" s="75"/>
      <c r="BG688" s="75"/>
      <c r="BH688" s="75"/>
      <c r="BI688" s="75"/>
      <c r="BJ688" s="75"/>
      <c r="BK688" s="75"/>
      <c r="BL688" s="75"/>
      <c r="BM688" s="75"/>
      <c r="BN688" s="75"/>
    </row>
    <row r="689" customFormat="false" ht="14.5" hidden="false" customHeight="false" outlineLevel="0" collapsed="false">
      <c r="A689" s="26" t="n">
        <v>189.520000000034</v>
      </c>
      <c r="B689" s="26" t="n">
        <v>11.3909385925985</v>
      </c>
      <c r="C689" s="26" t="n">
        <v>1.03409000218021</v>
      </c>
      <c r="E689" s="75" t="n">
        <v>-5698.82845</v>
      </c>
      <c r="F689" s="75" t="n">
        <v>-236028.713</v>
      </c>
      <c r="G689" s="75" t="n">
        <v>392746.706</v>
      </c>
      <c r="H689" s="75" t="n">
        <v>7410891.5</v>
      </c>
      <c r="I689" s="75" t="n">
        <v>1328849.73</v>
      </c>
      <c r="J689" s="75" t="n">
        <v>-56031.8047</v>
      </c>
      <c r="K689" s="75"/>
      <c r="L689" s="75" t="n">
        <v>112612.591</v>
      </c>
      <c r="M689" s="75" t="n">
        <v>-36201.8188</v>
      </c>
      <c r="N689" s="75" t="n">
        <v>224814.566</v>
      </c>
      <c r="O689" s="75" t="n">
        <v>510862.476</v>
      </c>
      <c r="P689" s="75" t="n">
        <v>1861634.1</v>
      </c>
      <c r="Q689" s="75" t="n">
        <v>-35542.3966</v>
      </c>
      <c r="R689" s="75"/>
      <c r="S689" s="75" t="n">
        <v>52453.9466</v>
      </c>
      <c r="T689" s="75" t="n">
        <v>-8222.91844</v>
      </c>
      <c r="U689" s="75" t="n">
        <v>54902.5134</v>
      </c>
      <c r="V689" s="75" t="n">
        <v>55707.4364</v>
      </c>
      <c r="W689" s="75" t="n">
        <v>305497.47</v>
      </c>
      <c r="X689" s="75" t="n">
        <v>-10497.3807</v>
      </c>
      <c r="Y689" s="75"/>
      <c r="Z689" s="75"/>
      <c r="AA689" s="75"/>
      <c r="AB689" s="75"/>
      <c r="AC689" s="75"/>
      <c r="AD689" s="75"/>
      <c r="AE689" s="75"/>
      <c r="AF689" s="75"/>
      <c r="AG689" s="75"/>
      <c r="AH689" s="75"/>
      <c r="AI689" s="75"/>
      <c r="AJ689" s="75"/>
      <c r="AK689" s="75"/>
      <c r="AL689" s="75"/>
      <c r="AM689" s="75"/>
      <c r="AN689" s="75"/>
      <c r="AO689" s="75"/>
      <c r="AP689" s="75"/>
      <c r="AQ689" s="75"/>
      <c r="AR689" s="75"/>
      <c r="AS689" s="75"/>
      <c r="AT689" s="75"/>
      <c r="AU689" s="75"/>
      <c r="AV689" s="75"/>
      <c r="AW689" s="75"/>
      <c r="AX689" s="75"/>
      <c r="AY689" s="75"/>
      <c r="AZ689" s="75"/>
      <c r="BA689" s="75"/>
      <c r="BB689" s="75"/>
      <c r="BC689" s="75"/>
      <c r="BD689" s="75"/>
      <c r="BE689" s="75"/>
      <c r="BF689" s="75"/>
      <c r="BG689" s="75"/>
      <c r="BH689" s="75"/>
      <c r="BI689" s="75"/>
      <c r="BJ689" s="75"/>
      <c r="BK689" s="75"/>
      <c r="BL689" s="75"/>
      <c r="BM689" s="75"/>
      <c r="BN689" s="75"/>
    </row>
    <row r="690" customFormat="false" ht="14.5" hidden="false" customHeight="false" outlineLevel="0" collapsed="false">
      <c r="A690" s="26" t="n">
        <v>189.720000000034</v>
      </c>
      <c r="B690" s="26" t="n">
        <v>11.3962304307944</v>
      </c>
      <c r="C690" s="26" t="n">
        <v>1.03409000218021</v>
      </c>
      <c r="E690" s="75" t="n">
        <v>-43369.0816</v>
      </c>
      <c r="F690" s="75" t="n">
        <v>-208707.938</v>
      </c>
      <c r="G690" s="75" t="n">
        <v>420987.094</v>
      </c>
      <c r="H690" s="75" t="n">
        <v>6659359.04</v>
      </c>
      <c r="I690" s="75" t="n">
        <v>434725.832</v>
      </c>
      <c r="J690" s="75" t="n">
        <v>-33211.3223</v>
      </c>
      <c r="K690" s="75"/>
      <c r="L690" s="75" t="n">
        <v>97812.6813</v>
      </c>
      <c r="M690" s="75" t="n">
        <v>-41584.5512</v>
      </c>
      <c r="N690" s="75" t="n">
        <v>231207.948</v>
      </c>
      <c r="O690" s="75" t="n">
        <v>596704.038</v>
      </c>
      <c r="P690" s="75" t="n">
        <v>1816624.22</v>
      </c>
      <c r="Q690" s="75" t="n">
        <v>-20645.2075</v>
      </c>
      <c r="R690" s="75"/>
      <c r="S690" s="75" t="n">
        <v>54861.2855</v>
      </c>
      <c r="T690" s="75" t="n">
        <v>-10466.6136</v>
      </c>
      <c r="U690" s="75" t="n">
        <v>56251.6386</v>
      </c>
      <c r="V690" s="75" t="n">
        <v>62046.9104</v>
      </c>
      <c r="W690" s="75" t="n">
        <v>312976.523</v>
      </c>
      <c r="X690" s="75" t="n">
        <v>-6812.87634</v>
      </c>
      <c r="Y690" s="75"/>
      <c r="Z690" s="75"/>
      <c r="AA690" s="75"/>
      <c r="AB690" s="75"/>
      <c r="AC690" s="75"/>
      <c r="AD690" s="75"/>
      <c r="AE690" s="75"/>
      <c r="AF690" s="75"/>
      <c r="AG690" s="75"/>
      <c r="AH690" s="75"/>
      <c r="AI690" s="75"/>
      <c r="AJ690" s="75"/>
      <c r="AK690" s="75"/>
      <c r="AL690" s="75"/>
      <c r="AM690" s="75"/>
      <c r="AN690" s="75"/>
      <c r="AO690" s="75"/>
      <c r="AP690" s="75"/>
      <c r="AQ690" s="75"/>
      <c r="AR690" s="75"/>
      <c r="AS690" s="75"/>
      <c r="AT690" s="75"/>
      <c r="AU690" s="75"/>
      <c r="AV690" s="75"/>
      <c r="AW690" s="75"/>
      <c r="AX690" s="75"/>
      <c r="AY690" s="75"/>
      <c r="AZ690" s="75"/>
      <c r="BA690" s="75"/>
      <c r="BB690" s="75"/>
      <c r="BC690" s="75"/>
      <c r="BD690" s="75"/>
      <c r="BE690" s="75"/>
      <c r="BF690" s="75"/>
      <c r="BG690" s="75"/>
      <c r="BH690" s="75"/>
      <c r="BI690" s="75"/>
      <c r="BJ690" s="75"/>
      <c r="BK690" s="75"/>
      <c r="BL690" s="75"/>
      <c r="BM690" s="75"/>
      <c r="BN690" s="75"/>
    </row>
    <row r="691" customFormat="false" ht="14.5" hidden="false" customHeight="false" outlineLevel="0" collapsed="false">
      <c r="A691" s="26" t="n">
        <v>189.920000000034</v>
      </c>
      <c r="B691" s="26" t="n">
        <v>11.4383313695806</v>
      </c>
      <c r="C691" s="26" t="n">
        <v>1.03585388140041</v>
      </c>
      <c r="E691" s="75" t="n">
        <v>-51458.6142</v>
      </c>
      <c r="F691" s="75" t="n">
        <v>-225711.049</v>
      </c>
      <c r="G691" s="75" t="n">
        <v>459796.507</v>
      </c>
      <c r="H691" s="75" t="n">
        <v>6922199.57</v>
      </c>
      <c r="I691" s="75" t="n">
        <v>287544.888</v>
      </c>
      <c r="J691" s="75" t="n">
        <v>-41093.8708</v>
      </c>
      <c r="K691" s="75"/>
      <c r="L691" s="75" t="n">
        <v>98012.0554</v>
      </c>
      <c r="M691" s="75" t="n">
        <v>-43145.1465</v>
      </c>
      <c r="N691" s="75" t="n">
        <v>240835.798</v>
      </c>
      <c r="O691" s="75" t="n">
        <v>578920.268</v>
      </c>
      <c r="P691" s="75" t="n">
        <v>1676513.33</v>
      </c>
      <c r="Q691" s="75" t="n">
        <v>-27438.2718</v>
      </c>
      <c r="R691" s="75"/>
      <c r="S691" s="75" t="n">
        <v>47997.3637</v>
      </c>
      <c r="T691" s="75" t="n">
        <v>-9007.06091</v>
      </c>
      <c r="U691" s="75" t="n">
        <v>57477.8124</v>
      </c>
      <c r="V691" s="75" t="n">
        <v>59448.9069</v>
      </c>
      <c r="W691" s="75" t="n">
        <v>293389.143</v>
      </c>
      <c r="X691" s="75" t="n">
        <v>-8505.20321</v>
      </c>
      <c r="Y691" s="75"/>
      <c r="Z691" s="75"/>
      <c r="AA691" s="75"/>
      <c r="AB691" s="75"/>
      <c r="AC691" s="75"/>
      <c r="AD691" s="75"/>
      <c r="AE691" s="75"/>
      <c r="AF691" s="75"/>
      <c r="AG691" s="75"/>
      <c r="AH691" s="75"/>
      <c r="AI691" s="75"/>
      <c r="AJ691" s="75"/>
      <c r="AK691" s="75"/>
      <c r="AL691" s="75"/>
      <c r="AM691" s="75"/>
      <c r="AN691" s="75"/>
      <c r="AO691" s="75"/>
      <c r="AP691" s="75"/>
      <c r="AQ691" s="75"/>
      <c r="AR691" s="75"/>
      <c r="AS691" s="75"/>
      <c r="AT691" s="75"/>
      <c r="AU691" s="75"/>
      <c r="AV691" s="75"/>
      <c r="AW691" s="75"/>
      <c r="AX691" s="75"/>
      <c r="AY691" s="75"/>
      <c r="AZ691" s="75"/>
      <c r="BA691" s="75"/>
      <c r="BB691" s="75"/>
      <c r="BC691" s="75"/>
      <c r="BD691" s="75"/>
      <c r="BE691" s="75"/>
      <c r="BF691" s="75"/>
      <c r="BG691" s="75"/>
      <c r="BH691" s="75"/>
      <c r="BI691" s="75"/>
      <c r="BJ691" s="75"/>
      <c r="BK691" s="75"/>
      <c r="BL691" s="75"/>
      <c r="BM691" s="75"/>
      <c r="BN691" s="75"/>
    </row>
    <row r="692" customFormat="false" ht="14.5" hidden="false" customHeight="false" outlineLevel="0" collapsed="false">
      <c r="A692" s="26" t="n">
        <v>190.120000000034</v>
      </c>
      <c r="B692" s="26" t="n">
        <v>11.4658523468471</v>
      </c>
      <c r="C692" s="26" t="n">
        <v>1.14654810129</v>
      </c>
      <c r="E692" s="75" t="n">
        <v>-50576.9304</v>
      </c>
      <c r="F692" s="75" t="n">
        <v>-233882.737</v>
      </c>
      <c r="G692" s="75" t="n">
        <v>499689.246</v>
      </c>
      <c r="H692" s="75" t="n">
        <v>6978123.48</v>
      </c>
      <c r="I692" s="75" t="n">
        <v>331823.109</v>
      </c>
      <c r="J692" s="75" t="n">
        <v>-46959.3325</v>
      </c>
      <c r="K692" s="75"/>
      <c r="L692" s="75" t="n">
        <v>101377.491</v>
      </c>
      <c r="M692" s="75" t="n">
        <v>-42580.1203</v>
      </c>
      <c r="N692" s="75" t="n">
        <v>251705.347</v>
      </c>
      <c r="O692" s="75" t="n">
        <v>544194.378</v>
      </c>
      <c r="P692" s="75" t="n">
        <v>1573620.88</v>
      </c>
      <c r="Q692" s="75" t="n">
        <v>-30409.6026</v>
      </c>
      <c r="R692" s="75"/>
      <c r="S692" s="75" t="n">
        <v>40953.5944</v>
      </c>
      <c r="T692" s="75" t="n">
        <v>-7382.36155</v>
      </c>
      <c r="U692" s="75" t="n">
        <v>59597.5963</v>
      </c>
      <c r="V692" s="75" t="n">
        <v>49034.312</v>
      </c>
      <c r="W692" s="75" t="n">
        <v>245647.434</v>
      </c>
      <c r="X692" s="75" t="n">
        <v>-9333.42695</v>
      </c>
      <c r="Y692" s="75"/>
      <c r="Z692" s="75"/>
      <c r="AA692" s="75"/>
      <c r="AB692" s="75"/>
      <c r="AC692" s="75"/>
      <c r="AD692" s="75"/>
      <c r="AE692" s="75"/>
      <c r="AF692" s="75"/>
      <c r="AG692" s="75"/>
      <c r="AH692" s="75"/>
      <c r="AI692" s="75"/>
      <c r="AJ692" s="75"/>
      <c r="AK692" s="75"/>
      <c r="AL692" s="75"/>
      <c r="AM692" s="75"/>
      <c r="AN692" s="75"/>
      <c r="AO692" s="75"/>
      <c r="AP692" s="75"/>
      <c r="AQ692" s="75"/>
      <c r="AR692" s="75"/>
      <c r="AS692" s="75"/>
      <c r="AT692" s="75"/>
      <c r="AU692" s="75"/>
      <c r="AV692" s="75"/>
      <c r="AW692" s="75"/>
      <c r="AX692" s="75"/>
      <c r="AY692" s="75"/>
      <c r="AZ692" s="75"/>
      <c r="BA692" s="75"/>
      <c r="BB692" s="75"/>
      <c r="BC692" s="75"/>
      <c r="BD692" s="75"/>
      <c r="BE692" s="75"/>
      <c r="BF692" s="75"/>
      <c r="BG692" s="75"/>
      <c r="BH692" s="75"/>
      <c r="BI692" s="75"/>
      <c r="BJ692" s="75"/>
      <c r="BK692" s="75"/>
      <c r="BL692" s="75"/>
      <c r="BM692" s="75"/>
      <c r="BN692" s="75"/>
    </row>
    <row r="693" customFormat="false" ht="14.5" hidden="false" customHeight="false" outlineLevel="0" collapsed="false">
      <c r="A693" s="26" t="n">
        <v>190.320000000034</v>
      </c>
      <c r="B693" s="26" t="n">
        <v>11.4786624417376</v>
      </c>
      <c r="C693" s="26" t="n">
        <v>1.28428771673809</v>
      </c>
      <c r="E693" s="75" t="n">
        <v>-62228.3586</v>
      </c>
      <c r="F693" s="75" t="n">
        <v>-210374.46</v>
      </c>
      <c r="G693" s="75" t="n">
        <v>539586.346</v>
      </c>
      <c r="H693" s="75" t="n">
        <v>6498197.57</v>
      </c>
      <c r="I693" s="75" t="n">
        <v>35806.0129</v>
      </c>
      <c r="J693" s="75" t="n">
        <v>-32133.9141</v>
      </c>
      <c r="K693" s="75"/>
      <c r="L693" s="75" t="n">
        <v>98831.9687</v>
      </c>
      <c r="M693" s="75" t="n">
        <v>-44042.3739</v>
      </c>
      <c r="N693" s="75" t="n">
        <v>262724.864</v>
      </c>
      <c r="O693" s="75" t="n">
        <v>552065.217</v>
      </c>
      <c r="P693" s="75" t="n">
        <v>1571121.22</v>
      </c>
      <c r="Q693" s="75" t="n">
        <v>-22938.2716</v>
      </c>
      <c r="R693" s="75"/>
      <c r="S693" s="75" t="n">
        <v>40127.0341</v>
      </c>
      <c r="T693" s="75" t="n">
        <v>-7005.84513</v>
      </c>
      <c r="U693" s="75" t="n">
        <v>62190.3725</v>
      </c>
      <c r="V693" s="75" t="n">
        <v>44098.3092</v>
      </c>
      <c r="W693" s="75" t="n">
        <v>226372.308</v>
      </c>
      <c r="X693" s="75" t="n">
        <v>-7843.64837</v>
      </c>
      <c r="Y693" s="75"/>
      <c r="Z693" s="75"/>
      <c r="AA693" s="75"/>
      <c r="AB693" s="75"/>
      <c r="AC693" s="75"/>
      <c r="AD693" s="75"/>
      <c r="AE693" s="75"/>
      <c r="AF693" s="75"/>
      <c r="AG693" s="75"/>
      <c r="AH693" s="75"/>
      <c r="AI693" s="75"/>
      <c r="AJ693" s="75"/>
      <c r="AK693" s="75"/>
      <c r="AL693" s="75"/>
      <c r="AM693" s="75"/>
      <c r="AN693" s="75"/>
      <c r="AO693" s="75"/>
      <c r="AP693" s="75"/>
      <c r="AQ693" s="75"/>
      <c r="AR693" s="75"/>
      <c r="AS693" s="75"/>
      <c r="AT693" s="75"/>
      <c r="AU693" s="75"/>
      <c r="AV693" s="75"/>
      <c r="AW693" s="75"/>
      <c r="AX693" s="75"/>
      <c r="AY693" s="75"/>
      <c r="AZ693" s="75"/>
      <c r="BA693" s="75"/>
      <c r="BB693" s="75"/>
      <c r="BC693" s="75"/>
      <c r="BD693" s="75"/>
      <c r="BE693" s="75"/>
      <c r="BF693" s="75"/>
      <c r="BG693" s="75"/>
      <c r="BH693" s="75"/>
      <c r="BI693" s="75"/>
      <c r="BJ693" s="75"/>
      <c r="BK693" s="75"/>
      <c r="BL693" s="75"/>
      <c r="BM693" s="75"/>
      <c r="BN693" s="75"/>
    </row>
    <row r="694" customFormat="false" ht="14.5" hidden="false" customHeight="false" outlineLevel="0" collapsed="false">
      <c r="A694" s="26" t="n">
        <v>190.520000000035</v>
      </c>
      <c r="B694" s="26" t="n">
        <v>11.5071789331732</v>
      </c>
      <c r="C694" s="26" t="n">
        <v>1.30739474938189</v>
      </c>
      <c r="E694" s="75" t="n">
        <v>-49142.0034</v>
      </c>
      <c r="F694" s="75" t="n">
        <v>-204437.242</v>
      </c>
      <c r="G694" s="75" t="n">
        <v>578158.848</v>
      </c>
      <c r="H694" s="75" t="n">
        <v>6220725.7</v>
      </c>
      <c r="I694" s="75" t="n">
        <v>132526.26</v>
      </c>
      <c r="J694" s="75" t="n">
        <v>-42952.5105</v>
      </c>
      <c r="K694" s="75"/>
      <c r="L694" s="75" t="n">
        <v>91455.8341</v>
      </c>
      <c r="M694" s="75" t="n">
        <v>-40906.8206</v>
      </c>
      <c r="N694" s="75" t="n">
        <v>271533.366</v>
      </c>
      <c r="O694" s="75" t="n">
        <v>562035.837</v>
      </c>
      <c r="P694" s="75" t="n">
        <v>1498178.37</v>
      </c>
      <c r="Q694" s="75" t="n">
        <v>-28201.8753</v>
      </c>
      <c r="R694" s="75"/>
      <c r="S694" s="75" t="n">
        <v>39370.82</v>
      </c>
      <c r="T694" s="75" t="n">
        <v>-8366.90098</v>
      </c>
      <c r="U694" s="75" t="n">
        <v>63549.9305</v>
      </c>
      <c r="V694" s="75" t="n">
        <v>53996.355</v>
      </c>
      <c r="W694" s="75" t="n">
        <v>227413.56</v>
      </c>
      <c r="X694" s="75" t="n">
        <v>-9051.23051</v>
      </c>
      <c r="Y694" s="75"/>
      <c r="Z694" s="75"/>
      <c r="AA694" s="75"/>
      <c r="AB694" s="75"/>
      <c r="AC694" s="75"/>
      <c r="AD694" s="75"/>
      <c r="AE694" s="75"/>
      <c r="AF694" s="75"/>
      <c r="AG694" s="75"/>
      <c r="AH694" s="75"/>
      <c r="AI694" s="75"/>
      <c r="AJ694" s="75"/>
      <c r="AK694" s="75"/>
      <c r="AL694" s="75"/>
      <c r="AM694" s="75"/>
      <c r="AN694" s="75"/>
      <c r="AO694" s="75"/>
      <c r="AP694" s="75"/>
      <c r="AQ694" s="75"/>
      <c r="AR694" s="75"/>
      <c r="AS694" s="75"/>
      <c r="AT694" s="75"/>
      <c r="AU694" s="75"/>
      <c r="AV694" s="75"/>
      <c r="AW694" s="75"/>
      <c r="AX694" s="75"/>
      <c r="AY694" s="75"/>
      <c r="AZ694" s="75"/>
      <c r="BA694" s="75"/>
      <c r="BB694" s="75"/>
      <c r="BC694" s="75"/>
      <c r="BD694" s="75"/>
      <c r="BE694" s="75"/>
      <c r="BF694" s="75"/>
      <c r="BG694" s="75"/>
      <c r="BH694" s="75"/>
      <c r="BI694" s="75"/>
      <c r="BJ694" s="75"/>
      <c r="BK694" s="75"/>
      <c r="BL694" s="75"/>
      <c r="BM694" s="75"/>
      <c r="BN694" s="75"/>
    </row>
    <row r="695" customFormat="false" ht="14.5" hidden="false" customHeight="false" outlineLevel="0" collapsed="false">
      <c r="A695" s="26" t="n">
        <v>190.720000000035</v>
      </c>
      <c r="B695" s="26" t="n">
        <v>11.5191875556013</v>
      </c>
      <c r="C695" s="26" t="n">
        <v>1.30166607670389</v>
      </c>
      <c r="E695" s="75" t="n">
        <v>-47985.9487</v>
      </c>
      <c r="F695" s="75" t="n">
        <v>-184488.872</v>
      </c>
      <c r="G695" s="75" t="n">
        <v>611499.564</v>
      </c>
      <c r="H695" s="75" t="n">
        <v>5697239.97</v>
      </c>
      <c r="I695" s="75" t="n">
        <v>118103.173</v>
      </c>
      <c r="J695" s="75" t="n">
        <v>-34996.9988</v>
      </c>
      <c r="K695" s="75"/>
      <c r="L695" s="75" t="n">
        <v>83247.2771</v>
      </c>
      <c r="M695" s="75" t="n">
        <v>-36477.8483</v>
      </c>
      <c r="N695" s="75" t="n">
        <v>278077.294</v>
      </c>
      <c r="O695" s="75" t="n">
        <v>498511.229</v>
      </c>
      <c r="P695" s="75" t="n">
        <v>1450030.43</v>
      </c>
      <c r="Q695" s="75" t="n">
        <v>-25016.2747</v>
      </c>
      <c r="R695" s="75"/>
      <c r="S695" s="75" t="n">
        <v>41938.9262</v>
      </c>
      <c r="T695" s="75" t="n">
        <v>-7071.65687</v>
      </c>
      <c r="U695" s="75" t="n">
        <v>64301.3568</v>
      </c>
      <c r="V695" s="75" t="n">
        <v>47000.2193</v>
      </c>
      <c r="W695" s="75" t="n">
        <v>241373.768</v>
      </c>
      <c r="X695" s="75" t="n">
        <v>-7812.64338</v>
      </c>
      <c r="Y695" s="75"/>
      <c r="Z695" s="75"/>
      <c r="AA695" s="75"/>
      <c r="AB695" s="75"/>
      <c r="AC695" s="75"/>
      <c r="AD695" s="75"/>
      <c r="AE695" s="75"/>
      <c r="AF695" s="75"/>
      <c r="AG695" s="75"/>
      <c r="AH695" s="75"/>
      <c r="AI695" s="75"/>
      <c r="AJ695" s="75"/>
      <c r="AK695" s="75"/>
      <c r="AL695" s="75"/>
      <c r="AM695" s="75"/>
      <c r="AN695" s="75"/>
      <c r="AO695" s="75"/>
      <c r="AP695" s="75"/>
      <c r="AQ695" s="75"/>
      <c r="AR695" s="75"/>
      <c r="AS695" s="75"/>
      <c r="AT695" s="75"/>
      <c r="AU695" s="75"/>
      <c r="AV695" s="75"/>
      <c r="AW695" s="75"/>
      <c r="AX695" s="75"/>
      <c r="AY695" s="75"/>
      <c r="AZ695" s="75"/>
      <c r="BA695" s="75"/>
      <c r="BB695" s="75"/>
      <c r="BC695" s="75"/>
      <c r="BD695" s="75"/>
      <c r="BE695" s="75"/>
      <c r="BF695" s="75"/>
      <c r="BG695" s="75"/>
      <c r="BH695" s="75"/>
      <c r="BI695" s="75"/>
      <c r="BJ695" s="75"/>
      <c r="BK695" s="75"/>
      <c r="BL695" s="75"/>
      <c r="BM695" s="75"/>
      <c r="BN695" s="75"/>
    </row>
    <row r="696" customFormat="false" ht="14.5" hidden="false" customHeight="false" outlineLevel="0" collapsed="false">
      <c r="A696" s="26" t="n">
        <v>190.920000000035</v>
      </c>
      <c r="B696" s="26" t="n">
        <v>11.518424948776</v>
      </c>
      <c r="C696" s="26" t="n">
        <v>1.29807082956481</v>
      </c>
      <c r="E696" s="75" t="n">
        <v>-17503.7509</v>
      </c>
      <c r="F696" s="75" t="n">
        <v>-172114.904</v>
      </c>
      <c r="G696" s="75" t="n">
        <v>637636.015</v>
      </c>
      <c r="H696" s="75" t="n">
        <v>5457626.09</v>
      </c>
      <c r="I696" s="75" t="n">
        <v>668164.289</v>
      </c>
      <c r="J696" s="75" t="n">
        <v>-40754.5116</v>
      </c>
      <c r="K696" s="75"/>
      <c r="L696" s="75" t="n">
        <v>84246.2435</v>
      </c>
      <c r="M696" s="75" t="n">
        <v>-29699.0342</v>
      </c>
      <c r="N696" s="75" t="n">
        <v>283660.532</v>
      </c>
      <c r="O696" s="75" t="n">
        <v>434154.141</v>
      </c>
      <c r="P696" s="75" t="n">
        <v>1460595.08</v>
      </c>
      <c r="Q696" s="75" t="n">
        <v>-27887.0316</v>
      </c>
      <c r="R696" s="75"/>
      <c r="S696" s="75" t="n">
        <v>42770.95</v>
      </c>
      <c r="T696" s="75" t="n">
        <v>-6204.15128</v>
      </c>
      <c r="U696" s="75" t="n">
        <v>65364.4635</v>
      </c>
      <c r="V696" s="75" t="n">
        <v>46145.2584</v>
      </c>
      <c r="W696" s="75" t="n">
        <v>264093.965</v>
      </c>
      <c r="X696" s="75" t="n">
        <v>-9656.68893</v>
      </c>
      <c r="Y696" s="75"/>
      <c r="Z696" s="75"/>
      <c r="AA696" s="75"/>
      <c r="AB696" s="75"/>
      <c r="AC696" s="75"/>
      <c r="AD696" s="75"/>
      <c r="AE696" s="75"/>
      <c r="AF696" s="75"/>
      <c r="AG696" s="75"/>
      <c r="AH696" s="75"/>
      <c r="AI696" s="75"/>
      <c r="AJ696" s="75"/>
      <c r="AK696" s="75"/>
      <c r="AL696" s="75"/>
      <c r="AM696" s="75"/>
      <c r="AN696" s="75"/>
      <c r="AO696" s="75"/>
      <c r="AP696" s="75"/>
      <c r="AQ696" s="75"/>
      <c r="AR696" s="75"/>
      <c r="AS696" s="75"/>
      <c r="AT696" s="75"/>
      <c r="AU696" s="75"/>
      <c r="AV696" s="75"/>
      <c r="AW696" s="75"/>
      <c r="AX696" s="75"/>
      <c r="AY696" s="75"/>
      <c r="AZ696" s="75"/>
      <c r="BA696" s="75"/>
      <c r="BB696" s="75"/>
      <c r="BC696" s="75"/>
      <c r="BD696" s="75"/>
      <c r="BE696" s="75"/>
      <c r="BF696" s="75"/>
      <c r="BG696" s="75"/>
      <c r="BH696" s="75"/>
      <c r="BI696" s="75"/>
      <c r="BJ696" s="75"/>
      <c r="BK696" s="75"/>
      <c r="BL696" s="75"/>
      <c r="BM696" s="75"/>
      <c r="BN696" s="75"/>
    </row>
    <row r="697" customFormat="false" ht="14.5" hidden="false" customHeight="false" outlineLevel="0" collapsed="false">
      <c r="A697" s="26" t="n">
        <v>191.120000000035</v>
      </c>
      <c r="B697" s="26" t="n">
        <v>11.5309012002579</v>
      </c>
      <c r="C697" s="26" t="n">
        <v>1.29755619887322</v>
      </c>
      <c r="E697" s="75" t="n">
        <v>18484.0154</v>
      </c>
      <c r="F697" s="75" t="n">
        <v>-163477.982</v>
      </c>
      <c r="G697" s="75" t="n">
        <v>662212.955</v>
      </c>
      <c r="H697" s="75" t="n">
        <v>5364809.5</v>
      </c>
      <c r="I697" s="75" t="n">
        <v>1475623.1</v>
      </c>
      <c r="J697" s="75" t="n">
        <v>-42605.8382</v>
      </c>
      <c r="K697" s="75"/>
      <c r="L697" s="75" t="n">
        <v>92763.6076</v>
      </c>
      <c r="M697" s="75" t="n">
        <v>-20590.4549</v>
      </c>
      <c r="N697" s="75" t="n">
        <v>288896.75</v>
      </c>
      <c r="O697" s="75" t="n">
        <v>320188.117</v>
      </c>
      <c r="P697" s="75" t="n">
        <v>1457955.45</v>
      </c>
      <c r="Q697" s="75" t="n">
        <v>-29596.8205</v>
      </c>
      <c r="R697" s="75"/>
      <c r="S697" s="75" t="n">
        <v>37724.3204</v>
      </c>
      <c r="T697" s="75" t="n">
        <v>-3787.06781</v>
      </c>
      <c r="U697" s="75" t="n">
        <v>65866.9393</v>
      </c>
      <c r="V697" s="75" t="n">
        <v>35517.5556</v>
      </c>
      <c r="W697" s="75" t="n">
        <v>226145.741</v>
      </c>
      <c r="X697" s="75" t="n">
        <v>-9254.03489</v>
      </c>
      <c r="Y697" s="75"/>
      <c r="Z697" s="75"/>
      <c r="AA697" s="75"/>
      <c r="AB697" s="75"/>
      <c r="AC697" s="75"/>
      <c r="AD697" s="75"/>
      <c r="AE697" s="75"/>
      <c r="AF697" s="75"/>
      <c r="AG697" s="75"/>
      <c r="AH697" s="75"/>
      <c r="AI697" s="75"/>
      <c r="AJ697" s="75"/>
      <c r="AK697" s="75"/>
      <c r="AL697" s="75"/>
      <c r="AM697" s="75"/>
      <c r="AN697" s="75"/>
      <c r="AO697" s="75"/>
      <c r="AP697" s="75"/>
      <c r="AQ697" s="75"/>
      <c r="AR697" s="75"/>
      <c r="AS697" s="75"/>
      <c r="AT697" s="75"/>
      <c r="AU697" s="75"/>
      <c r="AV697" s="75"/>
      <c r="AW697" s="75"/>
      <c r="AX697" s="75"/>
      <c r="AY697" s="75"/>
      <c r="AZ697" s="75"/>
      <c r="BA697" s="75"/>
      <c r="BB697" s="75"/>
      <c r="BC697" s="75"/>
      <c r="BD697" s="75"/>
      <c r="BE697" s="75"/>
      <c r="BF697" s="75"/>
      <c r="BG697" s="75"/>
      <c r="BH697" s="75"/>
      <c r="BI697" s="75"/>
      <c r="BJ697" s="75"/>
      <c r="BK697" s="75"/>
      <c r="BL697" s="75"/>
      <c r="BM697" s="75"/>
      <c r="BN697" s="75"/>
    </row>
    <row r="698" customFormat="false" ht="14.5" hidden="false" customHeight="false" outlineLevel="0" collapsed="false">
      <c r="A698" s="26" t="n">
        <v>191.320000000035</v>
      </c>
      <c r="B698" s="26" t="n">
        <v>11.5217381727193</v>
      </c>
      <c r="C698" s="26" t="n">
        <v>1.29806896172239</v>
      </c>
      <c r="E698" s="75" t="n">
        <v>47543.9684</v>
      </c>
      <c r="F698" s="75" t="n">
        <v>-141978.368</v>
      </c>
      <c r="G698" s="75" t="n">
        <v>671640.422</v>
      </c>
      <c r="H698" s="75" t="n">
        <v>4970091.01</v>
      </c>
      <c r="I698" s="75" t="n">
        <v>2097489.06</v>
      </c>
      <c r="J698" s="75" t="n">
        <v>-41830.3269</v>
      </c>
      <c r="K698" s="75"/>
      <c r="L698" s="75" t="n">
        <v>95027.9883</v>
      </c>
      <c r="M698" s="75" t="n">
        <v>-11139.0002</v>
      </c>
      <c r="N698" s="75" t="n">
        <v>292241.442</v>
      </c>
      <c r="O698" s="75" t="n">
        <v>200313.56</v>
      </c>
      <c r="P698" s="75" t="n">
        <v>1468221</v>
      </c>
      <c r="Q698" s="75" t="n">
        <v>-30706.2199</v>
      </c>
      <c r="R698" s="75"/>
      <c r="S698" s="75" t="n">
        <v>37413.0909</v>
      </c>
      <c r="T698" s="75" t="n">
        <v>-1430.72834</v>
      </c>
      <c r="U698" s="75" t="n">
        <v>67079.1653</v>
      </c>
      <c r="V698" s="75" t="n">
        <v>23575.378</v>
      </c>
      <c r="W698" s="75" t="n">
        <v>215827.723</v>
      </c>
      <c r="X698" s="75" t="n">
        <v>-8789.83096</v>
      </c>
      <c r="Y698" s="75"/>
      <c r="Z698" s="75"/>
      <c r="AA698" s="75"/>
      <c r="AB698" s="75"/>
      <c r="AC698" s="75"/>
      <c r="AD698" s="75"/>
      <c r="AE698" s="75"/>
      <c r="AF698" s="75"/>
      <c r="AG698" s="75"/>
      <c r="AH698" s="75"/>
      <c r="AI698" s="75"/>
      <c r="AJ698" s="75"/>
      <c r="AK698" s="75"/>
      <c r="AL698" s="75"/>
      <c r="AM698" s="75"/>
      <c r="AN698" s="75"/>
      <c r="AO698" s="75"/>
      <c r="AP698" s="75"/>
      <c r="AQ698" s="75"/>
      <c r="AR698" s="75"/>
      <c r="AS698" s="75"/>
      <c r="AT698" s="75"/>
      <c r="AU698" s="75"/>
      <c r="AV698" s="75"/>
      <c r="AW698" s="75"/>
      <c r="AX698" s="75"/>
      <c r="AY698" s="75"/>
      <c r="AZ698" s="75"/>
      <c r="BA698" s="75"/>
      <c r="BB698" s="75"/>
      <c r="BC698" s="75"/>
      <c r="BD698" s="75"/>
      <c r="BE698" s="75"/>
      <c r="BF698" s="75"/>
      <c r="BG698" s="75"/>
      <c r="BH698" s="75"/>
      <c r="BI698" s="75"/>
      <c r="BJ698" s="75"/>
      <c r="BK698" s="75"/>
      <c r="BL698" s="75"/>
      <c r="BM698" s="75"/>
      <c r="BN698" s="75"/>
    </row>
    <row r="699" customFormat="false" ht="14.5" hidden="false" customHeight="false" outlineLevel="0" collapsed="false">
      <c r="A699" s="26" t="n">
        <v>191.520000000035</v>
      </c>
      <c r="B699" s="26" t="n">
        <v>11.5324690037713</v>
      </c>
      <c r="C699" s="26" t="n">
        <v>1.29878293589006</v>
      </c>
      <c r="E699" s="75" t="n">
        <v>75351.0292</v>
      </c>
      <c r="F699" s="75" t="n">
        <v>-106201.488</v>
      </c>
      <c r="G699" s="75" t="n">
        <v>677677.166</v>
      </c>
      <c r="H699" s="75" t="n">
        <v>4136116.66</v>
      </c>
      <c r="I699" s="75" t="n">
        <v>2525393.31</v>
      </c>
      <c r="J699" s="75" t="n">
        <v>-45119.5732</v>
      </c>
      <c r="K699" s="75"/>
      <c r="L699" s="75" t="n">
        <v>84163.7116</v>
      </c>
      <c r="M699" s="75" t="n">
        <v>-1593.3383</v>
      </c>
      <c r="N699" s="75" t="n">
        <v>293041.667</v>
      </c>
      <c r="O699" s="75" t="n">
        <v>137946.224</v>
      </c>
      <c r="P699" s="75" t="n">
        <v>1453846.41</v>
      </c>
      <c r="Q699" s="75" t="n">
        <v>-31442.9907</v>
      </c>
      <c r="R699" s="75"/>
      <c r="S699" s="75" t="n">
        <v>41929.8008</v>
      </c>
      <c r="T699" s="75" t="n">
        <v>-1589.35293</v>
      </c>
      <c r="U699" s="75" t="n">
        <v>67028.6939</v>
      </c>
      <c r="V699" s="75" t="n">
        <v>26542.1395</v>
      </c>
      <c r="W699" s="75" t="n">
        <v>245527.781</v>
      </c>
      <c r="X699" s="75" t="n">
        <v>-10202.2645</v>
      </c>
      <c r="Y699" s="75"/>
      <c r="Z699" s="75"/>
      <c r="AA699" s="75"/>
      <c r="AB699" s="75"/>
      <c r="AC699" s="75"/>
      <c r="AD699" s="75"/>
      <c r="AE699" s="75"/>
      <c r="AF699" s="75"/>
      <c r="AG699" s="75"/>
      <c r="AH699" s="75"/>
      <c r="AI699" s="75"/>
      <c r="AJ699" s="75"/>
      <c r="AK699" s="75"/>
      <c r="AL699" s="75"/>
      <c r="AM699" s="75"/>
      <c r="AN699" s="75"/>
      <c r="AO699" s="75"/>
      <c r="AP699" s="75"/>
      <c r="AQ699" s="75"/>
      <c r="AR699" s="75"/>
      <c r="AS699" s="75"/>
      <c r="AT699" s="75"/>
      <c r="AU699" s="75"/>
      <c r="AV699" s="75"/>
      <c r="AW699" s="75"/>
      <c r="AX699" s="75"/>
      <c r="AY699" s="75"/>
      <c r="AZ699" s="75"/>
      <c r="BA699" s="75"/>
      <c r="BB699" s="75"/>
      <c r="BC699" s="75"/>
      <c r="BD699" s="75"/>
      <c r="BE699" s="75"/>
      <c r="BF699" s="75"/>
      <c r="BG699" s="75"/>
      <c r="BH699" s="75"/>
      <c r="BI699" s="75"/>
      <c r="BJ699" s="75"/>
      <c r="BK699" s="75"/>
      <c r="BL699" s="75"/>
      <c r="BM699" s="75"/>
      <c r="BN699" s="75"/>
    </row>
    <row r="700" customFormat="false" ht="14.5" hidden="false" customHeight="false" outlineLevel="0" collapsed="false">
      <c r="A700" s="26" t="n">
        <v>191.720000000035</v>
      </c>
      <c r="B700" s="26" t="n">
        <v>11.546039509149</v>
      </c>
      <c r="C700" s="26" t="n">
        <v>1.29333641627828</v>
      </c>
      <c r="E700" s="75" t="n">
        <v>98088.9513</v>
      </c>
      <c r="F700" s="75" t="n">
        <v>-73115.9308</v>
      </c>
      <c r="G700" s="75" t="n">
        <v>671478.139</v>
      </c>
      <c r="H700" s="75" t="n">
        <v>3350084.52</v>
      </c>
      <c r="I700" s="75" t="n">
        <v>2887253.31</v>
      </c>
      <c r="J700" s="75" t="n">
        <v>-50810.3017</v>
      </c>
      <c r="K700" s="75"/>
      <c r="L700" s="75" t="n">
        <v>76800.3925</v>
      </c>
      <c r="M700" s="75" t="n">
        <v>7441.90144</v>
      </c>
      <c r="N700" s="75" t="n">
        <v>291100.209</v>
      </c>
      <c r="O700" s="75" t="n">
        <v>22376.7547</v>
      </c>
      <c r="P700" s="75" t="n">
        <v>1387964.46</v>
      </c>
      <c r="Q700" s="75" t="n">
        <v>-32013.1675</v>
      </c>
      <c r="R700" s="75"/>
      <c r="S700" s="75" t="n">
        <v>40942.3334</v>
      </c>
      <c r="T700" s="75" t="n">
        <v>884.80123</v>
      </c>
      <c r="U700" s="75" t="n">
        <v>66503.449</v>
      </c>
      <c r="V700" s="75" t="n">
        <v>15018.8874</v>
      </c>
      <c r="W700" s="75" t="n">
        <v>246689.659</v>
      </c>
      <c r="X700" s="75" t="n">
        <v>-10374.5337</v>
      </c>
      <c r="Y700" s="75"/>
      <c r="Z700" s="75"/>
      <c r="AA700" s="75"/>
      <c r="AB700" s="75"/>
      <c r="AC700" s="75"/>
      <c r="AD700" s="75"/>
      <c r="AE700" s="75"/>
      <c r="AF700" s="75"/>
      <c r="AG700" s="75"/>
      <c r="AH700" s="75"/>
      <c r="AI700" s="75"/>
      <c r="AJ700" s="75"/>
      <c r="AK700" s="75"/>
      <c r="AL700" s="75"/>
      <c r="AM700" s="75"/>
      <c r="AN700" s="75"/>
      <c r="AO700" s="75"/>
      <c r="AP700" s="75"/>
      <c r="AQ700" s="75"/>
      <c r="AR700" s="75"/>
      <c r="AS700" s="75"/>
      <c r="AT700" s="75"/>
      <c r="AU700" s="75"/>
      <c r="AV700" s="75"/>
      <c r="AW700" s="75"/>
      <c r="AX700" s="75"/>
      <c r="AY700" s="75"/>
      <c r="AZ700" s="75"/>
      <c r="BA700" s="75"/>
      <c r="BB700" s="75"/>
      <c r="BC700" s="75"/>
      <c r="BD700" s="75"/>
      <c r="BE700" s="75"/>
      <c r="BF700" s="75"/>
      <c r="BG700" s="75"/>
      <c r="BH700" s="75"/>
      <c r="BI700" s="75"/>
      <c r="BJ700" s="75"/>
      <c r="BK700" s="75"/>
      <c r="BL700" s="75"/>
      <c r="BM700" s="75"/>
      <c r="BN700" s="75"/>
    </row>
    <row r="701" customFormat="false" ht="14.5" hidden="false" customHeight="false" outlineLevel="0" collapsed="false">
      <c r="A701" s="26" t="n">
        <v>191.920000000035</v>
      </c>
      <c r="B701" s="26" t="n">
        <v>11.526331288884</v>
      </c>
      <c r="C701" s="26" t="n">
        <v>1.28544666138862</v>
      </c>
      <c r="E701" s="75" t="n">
        <v>135077.592</v>
      </c>
      <c r="F701" s="75" t="n">
        <v>-61874.0333</v>
      </c>
      <c r="G701" s="75" t="n">
        <v>657044.471</v>
      </c>
      <c r="H701" s="75" t="n">
        <v>3025409.15</v>
      </c>
      <c r="I701" s="75" t="n">
        <v>3548597.48</v>
      </c>
      <c r="J701" s="75" t="n">
        <v>-51091.1604</v>
      </c>
      <c r="K701" s="75"/>
      <c r="L701" s="75" t="n">
        <v>76268.7038</v>
      </c>
      <c r="M701" s="75" t="n">
        <v>16181.7185</v>
      </c>
      <c r="N701" s="75" t="n">
        <v>289201.636</v>
      </c>
      <c r="O701" s="75" t="n">
        <v>-86905.5912</v>
      </c>
      <c r="P701" s="75" t="n">
        <v>1229679.83</v>
      </c>
      <c r="Q701" s="75" t="n">
        <v>-27606.5056</v>
      </c>
      <c r="R701" s="75"/>
      <c r="S701" s="75" t="n">
        <v>33815.4103</v>
      </c>
      <c r="T701" s="75" t="n">
        <v>2698.00112</v>
      </c>
      <c r="U701" s="75" t="n">
        <v>66347.5654</v>
      </c>
      <c r="V701" s="75" t="n">
        <v>6698.57159</v>
      </c>
      <c r="W701" s="75" t="n">
        <v>204220.216</v>
      </c>
      <c r="X701" s="75" t="n">
        <v>-6697.64152</v>
      </c>
      <c r="Y701" s="75"/>
      <c r="Z701" s="75"/>
      <c r="AA701" s="75"/>
      <c r="AB701" s="75"/>
      <c r="AC701" s="75"/>
      <c r="AD701" s="75"/>
      <c r="AE701" s="75"/>
      <c r="AF701" s="75"/>
      <c r="AG701" s="75"/>
      <c r="AH701" s="75"/>
      <c r="AI701" s="75"/>
      <c r="AJ701" s="75"/>
      <c r="AK701" s="75"/>
      <c r="AL701" s="75"/>
      <c r="AM701" s="75"/>
      <c r="AN701" s="75"/>
      <c r="AO701" s="75"/>
      <c r="AP701" s="75"/>
      <c r="AQ701" s="75"/>
      <c r="AR701" s="75"/>
      <c r="AS701" s="75"/>
      <c r="AT701" s="75"/>
      <c r="AU701" s="75"/>
      <c r="AV701" s="75"/>
      <c r="AW701" s="75"/>
      <c r="AX701" s="75"/>
      <c r="AY701" s="75"/>
      <c r="AZ701" s="75"/>
      <c r="BA701" s="75"/>
      <c r="BB701" s="75"/>
      <c r="BC701" s="75"/>
      <c r="BD701" s="75"/>
      <c r="BE701" s="75"/>
      <c r="BF701" s="75"/>
      <c r="BG701" s="75"/>
      <c r="BH701" s="75"/>
      <c r="BI701" s="75"/>
      <c r="BJ701" s="75"/>
      <c r="BK701" s="75"/>
      <c r="BL701" s="75"/>
      <c r="BM701" s="75"/>
      <c r="BN701" s="75"/>
    </row>
    <row r="702" customFormat="false" ht="14.5" hidden="false" customHeight="false" outlineLevel="0" collapsed="false">
      <c r="A702" s="26" t="n">
        <v>192.120000000035</v>
      </c>
      <c r="B702" s="26" t="n">
        <v>11.5337997937435</v>
      </c>
      <c r="C702" s="26" t="n">
        <v>1.27819899165206</v>
      </c>
      <c r="E702" s="75" t="n">
        <v>164183.409</v>
      </c>
      <c r="F702" s="75" t="n">
        <v>-47496.3717</v>
      </c>
      <c r="G702" s="75" t="n">
        <v>638268.775</v>
      </c>
      <c r="H702" s="75" t="n">
        <v>2647049.23</v>
      </c>
      <c r="I702" s="75" t="n">
        <v>4066919.12</v>
      </c>
      <c r="J702" s="75" t="n">
        <v>-57317.9515</v>
      </c>
      <c r="K702" s="75"/>
      <c r="L702" s="75" t="n">
        <v>71370.7077</v>
      </c>
      <c r="M702" s="75" t="n">
        <v>24068.9884</v>
      </c>
      <c r="N702" s="75" t="n">
        <v>284344.799</v>
      </c>
      <c r="O702" s="75" t="n">
        <v>-172116.421</v>
      </c>
      <c r="P702" s="75" t="n">
        <v>1184885.84</v>
      </c>
      <c r="Q702" s="75" t="n">
        <v>-29289.8464</v>
      </c>
      <c r="R702" s="75"/>
      <c r="S702" s="75" t="n">
        <v>33867.1549</v>
      </c>
      <c r="T702" s="75" t="n">
        <v>4162.31982</v>
      </c>
      <c r="U702" s="75" t="n">
        <v>65312.5772</v>
      </c>
      <c r="V702" s="75" t="n">
        <v>-1233.17965</v>
      </c>
      <c r="W702" s="75" t="n">
        <v>206203.652</v>
      </c>
      <c r="X702" s="75" t="n">
        <v>-8768.24577</v>
      </c>
      <c r="Y702" s="75"/>
      <c r="Z702" s="75"/>
      <c r="AA702" s="75"/>
      <c r="AB702" s="75"/>
      <c r="AC702" s="75"/>
      <c r="AD702" s="75"/>
      <c r="AE702" s="75"/>
      <c r="AF702" s="75"/>
      <c r="AG702" s="75"/>
      <c r="AH702" s="75"/>
      <c r="AI702" s="75"/>
      <c r="AJ702" s="75"/>
      <c r="AK702" s="75"/>
      <c r="AL702" s="75"/>
      <c r="AM702" s="75"/>
      <c r="AN702" s="75"/>
      <c r="AO702" s="75"/>
      <c r="AP702" s="75"/>
      <c r="AQ702" s="75"/>
      <c r="AR702" s="75"/>
      <c r="AS702" s="75"/>
      <c r="AT702" s="75"/>
      <c r="AU702" s="75"/>
      <c r="AV702" s="75"/>
      <c r="AW702" s="75"/>
      <c r="AX702" s="75"/>
      <c r="AY702" s="75"/>
      <c r="AZ702" s="75"/>
      <c r="BA702" s="75"/>
      <c r="BB702" s="75"/>
      <c r="BC702" s="75"/>
      <c r="BD702" s="75"/>
      <c r="BE702" s="75"/>
      <c r="BF702" s="75"/>
      <c r="BG702" s="75"/>
      <c r="BH702" s="75"/>
      <c r="BI702" s="75"/>
      <c r="BJ702" s="75"/>
      <c r="BK702" s="75"/>
      <c r="BL702" s="75"/>
      <c r="BM702" s="75"/>
      <c r="BN702" s="75"/>
    </row>
    <row r="703" customFormat="false" ht="14.5" hidden="false" customHeight="false" outlineLevel="0" collapsed="false">
      <c r="A703" s="26" t="n">
        <v>192.320000000035</v>
      </c>
      <c r="B703" s="26" t="n">
        <v>11.5274644084168</v>
      </c>
      <c r="C703" s="26" t="n">
        <v>1.27022647873847</v>
      </c>
      <c r="E703" s="75" t="n">
        <v>183037.497</v>
      </c>
      <c r="F703" s="75" t="n">
        <v>-39179.7953</v>
      </c>
      <c r="G703" s="75" t="n">
        <v>604206.809</v>
      </c>
      <c r="H703" s="75" t="n">
        <v>2487836.38</v>
      </c>
      <c r="I703" s="75" t="n">
        <v>4576931.35</v>
      </c>
      <c r="J703" s="75" t="n">
        <v>-57161.828</v>
      </c>
      <c r="K703" s="75"/>
      <c r="L703" s="75" t="n">
        <v>74902.4215</v>
      </c>
      <c r="M703" s="75" t="n">
        <v>32175.347</v>
      </c>
      <c r="N703" s="75" t="n">
        <v>276686.129</v>
      </c>
      <c r="O703" s="75" t="n">
        <v>-282385.117</v>
      </c>
      <c r="P703" s="75" t="n">
        <v>1220322.85</v>
      </c>
      <c r="Q703" s="75" t="n">
        <v>-27965.5686</v>
      </c>
      <c r="R703" s="75"/>
      <c r="S703" s="75" t="n">
        <v>33704.0655</v>
      </c>
      <c r="T703" s="75" t="n">
        <v>6311.67405</v>
      </c>
      <c r="U703" s="75" t="n">
        <v>63898.0166</v>
      </c>
      <c r="V703" s="75" t="n">
        <v>-11053.7527</v>
      </c>
      <c r="W703" s="75" t="n">
        <v>201398.839</v>
      </c>
      <c r="X703" s="75" t="n">
        <v>-8879.77463</v>
      </c>
      <c r="Y703" s="75"/>
      <c r="Z703" s="75"/>
      <c r="AA703" s="75"/>
      <c r="AB703" s="75"/>
      <c r="AC703" s="75"/>
      <c r="AD703" s="75"/>
      <c r="AE703" s="75"/>
      <c r="AF703" s="75"/>
      <c r="AG703" s="75"/>
      <c r="AH703" s="75"/>
      <c r="AI703" s="75"/>
      <c r="AJ703" s="75"/>
      <c r="AK703" s="75"/>
      <c r="AL703" s="75"/>
      <c r="AM703" s="75"/>
      <c r="AN703" s="75"/>
      <c r="AO703" s="75"/>
      <c r="AP703" s="75"/>
      <c r="AQ703" s="75"/>
      <c r="AR703" s="75"/>
      <c r="AS703" s="75"/>
      <c r="AT703" s="75"/>
      <c r="AU703" s="75"/>
      <c r="AV703" s="75"/>
      <c r="AW703" s="75"/>
      <c r="AX703" s="75"/>
      <c r="AY703" s="75"/>
      <c r="AZ703" s="75"/>
      <c r="BA703" s="75"/>
      <c r="BB703" s="75"/>
      <c r="BC703" s="75"/>
      <c r="BD703" s="75"/>
      <c r="BE703" s="75"/>
      <c r="BF703" s="75"/>
      <c r="BG703" s="75"/>
      <c r="BH703" s="75"/>
      <c r="BI703" s="75"/>
      <c r="BJ703" s="75"/>
      <c r="BK703" s="75"/>
      <c r="BL703" s="75"/>
      <c r="BM703" s="75"/>
      <c r="BN703" s="75"/>
    </row>
    <row r="704" customFormat="false" ht="14.5" hidden="false" customHeight="false" outlineLevel="0" collapsed="false">
      <c r="A704" s="26" t="n">
        <v>192.520000000036</v>
      </c>
      <c r="B704" s="26" t="n">
        <v>11.4915732817072</v>
      </c>
      <c r="C704" s="26" t="n">
        <v>1.26306125189906</v>
      </c>
      <c r="E704" s="75" t="n">
        <v>207698.375</v>
      </c>
      <c r="F704" s="75" t="n">
        <v>-50794.1042</v>
      </c>
      <c r="G704" s="75" t="n">
        <v>574568.356</v>
      </c>
      <c r="H704" s="75" t="n">
        <v>2800321.17</v>
      </c>
      <c r="I704" s="75" t="n">
        <v>5053789.52</v>
      </c>
      <c r="J704" s="75" t="n">
        <v>-57630.5809</v>
      </c>
      <c r="K704" s="75"/>
      <c r="L704" s="75" t="n">
        <v>79503.5855</v>
      </c>
      <c r="M704" s="75" t="n">
        <v>34558.7806</v>
      </c>
      <c r="N704" s="75" t="n">
        <v>272463.736</v>
      </c>
      <c r="O704" s="75" t="n">
        <v>-321502.573</v>
      </c>
      <c r="P704" s="75" t="n">
        <v>1158803.53</v>
      </c>
      <c r="Q704" s="75" t="n">
        <v>-29418.7567</v>
      </c>
      <c r="R704" s="75"/>
      <c r="S704" s="75" t="n">
        <v>29667.477</v>
      </c>
      <c r="T704" s="75" t="n">
        <v>7065.30117</v>
      </c>
      <c r="U704" s="75" t="n">
        <v>63931.8314</v>
      </c>
      <c r="V704" s="75" t="n">
        <v>-14305.5446</v>
      </c>
      <c r="W704" s="75" t="n">
        <v>186852.238</v>
      </c>
      <c r="X704" s="75" t="n">
        <v>-8383.00558</v>
      </c>
      <c r="Y704" s="75"/>
      <c r="Z704" s="75"/>
      <c r="AA704" s="75"/>
      <c r="AB704" s="75"/>
      <c r="AC704" s="75"/>
      <c r="AD704" s="75"/>
      <c r="AE704" s="75"/>
      <c r="AF704" s="75"/>
      <c r="AG704" s="75"/>
      <c r="AH704" s="75"/>
      <c r="AI704" s="75"/>
      <c r="AJ704" s="75"/>
      <c r="AK704" s="75"/>
      <c r="AL704" s="75"/>
      <c r="AM704" s="75"/>
      <c r="AN704" s="75"/>
      <c r="AO704" s="75"/>
      <c r="AP704" s="75"/>
      <c r="AQ704" s="75"/>
      <c r="AR704" s="75"/>
      <c r="AS704" s="75"/>
      <c r="AT704" s="75"/>
      <c r="AU704" s="75"/>
      <c r="AV704" s="75"/>
      <c r="AW704" s="75"/>
      <c r="AX704" s="75"/>
      <c r="AY704" s="75"/>
      <c r="AZ704" s="75"/>
      <c r="BA704" s="75"/>
      <c r="BB704" s="75"/>
      <c r="BC704" s="75"/>
      <c r="BD704" s="75"/>
      <c r="BE704" s="75"/>
      <c r="BF704" s="75"/>
      <c r="BG704" s="75"/>
      <c r="BH704" s="75"/>
      <c r="BI704" s="75"/>
      <c r="BJ704" s="75"/>
      <c r="BK704" s="75"/>
      <c r="BL704" s="75"/>
      <c r="BM704" s="75"/>
      <c r="BN704" s="75"/>
    </row>
    <row r="705" customFormat="false" ht="14.5" hidden="false" customHeight="false" outlineLevel="0" collapsed="false">
      <c r="A705" s="26" t="n">
        <v>192.720000000036</v>
      </c>
      <c r="B705" s="26" t="n">
        <v>11.4895119705462</v>
      </c>
      <c r="C705" s="26" t="n">
        <v>1.25669121599477</v>
      </c>
      <c r="E705" s="75" t="n">
        <v>210027.265</v>
      </c>
      <c r="F705" s="75" t="n">
        <v>-42705.9141</v>
      </c>
      <c r="G705" s="75" t="n">
        <v>532491.389</v>
      </c>
      <c r="H705" s="75" t="n">
        <v>2911372.38</v>
      </c>
      <c r="I705" s="75" t="n">
        <v>5143299.72</v>
      </c>
      <c r="J705" s="75" t="n">
        <v>-44796.8228</v>
      </c>
      <c r="K705" s="75"/>
      <c r="L705" s="75" t="n">
        <v>91181.149</v>
      </c>
      <c r="M705" s="75" t="n">
        <v>31480.5994</v>
      </c>
      <c r="N705" s="75" t="n">
        <v>262611.256</v>
      </c>
      <c r="O705" s="75" t="n">
        <v>-264475.371</v>
      </c>
      <c r="P705" s="75" t="n">
        <v>1324422.49</v>
      </c>
      <c r="Q705" s="75" t="n">
        <v>-23140.124</v>
      </c>
      <c r="R705" s="75"/>
      <c r="S705" s="75" t="n">
        <v>31051.0982</v>
      </c>
      <c r="T705" s="75" t="n">
        <v>5577.19122</v>
      </c>
      <c r="U705" s="75" t="n">
        <v>62165.0721</v>
      </c>
      <c r="V705" s="75" t="n">
        <v>-7806.55147</v>
      </c>
      <c r="W705" s="75" t="n">
        <v>178217.189</v>
      </c>
      <c r="X705" s="75" t="n">
        <v>-5938.11751</v>
      </c>
      <c r="Y705" s="75"/>
      <c r="Z705" s="75"/>
      <c r="AA705" s="75"/>
      <c r="AB705" s="75"/>
      <c r="AC705" s="75"/>
      <c r="AD705" s="75"/>
      <c r="AE705" s="75"/>
      <c r="AF705" s="75"/>
      <c r="AG705" s="75"/>
      <c r="AH705" s="75"/>
      <c r="AI705" s="75"/>
      <c r="AJ705" s="75"/>
      <c r="AK705" s="75"/>
      <c r="AL705" s="75"/>
      <c r="AM705" s="75"/>
      <c r="AN705" s="75"/>
      <c r="AO705" s="75"/>
      <c r="AP705" s="75"/>
      <c r="AQ705" s="75"/>
      <c r="AR705" s="75"/>
      <c r="AS705" s="75"/>
      <c r="AT705" s="75"/>
      <c r="AU705" s="75"/>
      <c r="AV705" s="75"/>
      <c r="AW705" s="75"/>
      <c r="AX705" s="75"/>
      <c r="AY705" s="75"/>
      <c r="AZ705" s="75"/>
      <c r="BA705" s="75"/>
      <c r="BB705" s="75"/>
      <c r="BC705" s="75"/>
      <c r="BD705" s="75"/>
      <c r="BE705" s="75"/>
      <c r="BF705" s="75"/>
      <c r="BG705" s="75"/>
      <c r="BH705" s="75"/>
      <c r="BI705" s="75"/>
      <c r="BJ705" s="75"/>
      <c r="BK705" s="75"/>
      <c r="BL705" s="75"/>
      <c r="BM705" s="75"/>
      <c r="BN705" s="75"/>
    </row>
    <row r="706" customFormat="false" ht="14.5" hidden="false" customHeight="false" outlineLevel="0" collapsed="false">
      <c r="A706" s="26" t="n">
        <v>192.920000000036</v>
      </c>
      <c r="B706" s="26" t="n">
        <v>11.4811202396928</v>
      </c>
      <c r="C706" s="26" t="n">
        <v>1.24932943598374</v>
      </c>
      <c r="E706" s="75" t="n">
        <v>213167.119</v>
      </c>
      <c r="F706" s="75" t="n">
        <v>-67774.2795</v>
      </c>
      <c r="G706" s="75" t="n">
        <v>494558.489</v>
      </c>
      <c r="H706" s="75" t="n">
        <v>3744665.81</v>
      </c>
      <c r="I706" s="75" t="n">
        <v>5385262.38</v>
      </c>
      <c r="J706" s="75" t="n">
        <v>-42889.2348</v>
      </c>
      <c r="K706" s="75"/>
      <c r="L706" s="75" t="n">
        <v>103826.889</v>
      </c>
      <c r="M706" s="75" t="n">
        <v>28414.5086</v>
      </c>
      <c r="N706" s="75" t="n">
        <v>253472.63</v>
      </c>
      <c r="O706" s="75" t="n">
        <v>-255261.384</v>
      </c>
      <c r="P706" s="75" t="n">
        <v>1476235.72</v>
      </c>
      <c r="Q706" s="75" t="n">
        <v>-26892.5726</v>
      </c>
      <c r="R706" s="75"/>
      <c r="S706" s="75" t="n">
        <v>35825.2392</v>
      </c>
      <c r="T706" s="75" t="n">
        <v>5871.21596</v>
      </c>
      <c r="U706" s="75" t="n">
        <v>60407.9806</v>
      </c>
      <c r="V706" s="75" t="n">
        <v>-9479.96909</v>
      </c>
      <c r="W706" s="75" t="n">
        <v>209900.93</v>
      </c>
      <c r="X706" s="75" t="n">
        <v>-8899.25115</v>
      </c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5"/>
      <c r="AQ706" s="75"/>
      <c r="AR706" s="75"/>
      <c r="AS706" s="75"/>
      <c r="AT706" s="75"/>
      <c r="AU706" s="75"/>
      <c r="AV706" s="75"/>
      <c r="AW706" s="75"/>
      <c r="AX706" s="75"/>
      <c r="AY706" s="75"/>
      <c r="AZ706" s="75"/>
      <c r="BA706" s="75"/>
      <c r="BB706" s="75"/>
      <c r="BC706" s="75"/>
      <c r="BD706" s="75"/>
      <c r="BE706" s="75"/>
      <c r="BF706" s="75"/>
      <c r="BG706" s="75"/>
      <c r="BH706" s="75"/>
      <c r="BI706" s="75"/>
      <c r="BJ706" s="75"/>
      <c r="BK706" s="75"/>
      <c r="BL706" s="75"/>
      <c r="BM706" s="75"/>
      <c r="BN706" s="75"/>
    </row>
    <row r="707" customFormat="false" ht="14.5" hidden="false" customHeight="false" outlineLevel="0" collapsed="false">
      <c r="A707" s="26" t="n">
        <v>193.120000000036</v>
      </c>
      <c r="B707" s="26" t="n">
        <v>11.4401157511405</v>
      </c>
      <c r="C707" s="26" t="n">
        <v>1.24261206733447</v>
      </c>
      <c r="E707" s="75" t="n">
        <v>217883.264</v>
      </c>
      <c r="F707" s="75" t="n">
        <v>-103825.118</v>
      </c>
      <c r="G707" s="75" t="n">
        <v>460717.123</v>
      </c>
      <c r="H707" s="75" t="n">
        <v>4674336.87</v>
      </c>
      <c r="I707" s="75" t="n">
        <v>5535447.12</v>
      </c>
      <c r="J707" s="75" t="n">
        <v>-46301.6892</v>
      </c>
      <c r="K707" s="75"/>
      <c r="L707" s="75" t="n">
        <v>116712.848</v>
      </c>
      <c r="M707" s="75" t="n">
        <v>21709.1525</v>
      </c>
      <c r="N707" s="75" t="n">
        <v>246169.778</v>
      </c>
      <c r="O707" s="75" t="n">
        <v>-184193.009</v>
      </c>
      <c r="P707" s="75" t="n">
        <v>1612614.24</v>
      </c>
      <c r="Q707" s="75" t="n">
        <v>-28766.8837</v>
      </c>
      <c r="R707" s="75"/>
      <c r="S707" s="75" t="n">
        <v>36851.4188</v>
      </c>
      <c r="T707" s="75" t="n">
        <v>4966.98356</v>
      </c>
      <c r="U707" s="75" t="n">
        <v>59520.7111</v>
      </c>
      <c r="V707" s="75" t="n">
        <v>-6203.41223</v>
      </c>
      <c r="W707" s="75" t="n">
        <v>217183.645</v>
      </c>
      <c r="X707" s="75" t="n">
        <v>-8668.396</v>
      </c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5"/>
      <c r="AQ707" s="75"/>
      <c r="AR707" s="75"/>
      <c r="AS707" s="75"/>
      <c r="AT707" s="75"/>
      <c r="AU707" s="75"/>
      <c r="AV707" s="75"/>
      <c r="AW707" s="75"/>
      <c r="AX707" s="75"/>
      <c r="AY707" s="75"/>
      <c r="AZ707" s="75"/>
      <c r="BA707" s="75"/>
      <c r="BB707" s="75"/>
      <c r="BC707" s="75"/>
      <c r="BD707" s="75"/>
      <c r="BE707" s="75"/>
      <c r="BF707" s="75"/>
      <c r="BG707" s="75"/>
      <c r="BH707" s="75"/>
      <c r="BI707" s="75"/>
      <c r="BJ707" s="75"/>
      <c r="BK707" s="75"/>
      <c r="BL707" s="75"/>
      <c r="BM707" s="75"/>
      <c r="BN707" s="75"/>
    </row>
    <row r="708" customFormat="false" ht="14.5" hidden="false" customHeight="false" outlineLevel="0" collapsed="false">
      <c r="A708" s="26" t="n">
        <v>193.320000000036</v>
      </c>
      <c r="B708" s="26" t="n">
        <v>11.4280491644821</v>
      </c>
      <c r="C708" s="26" t="n">
        <v>1.23720194200184</v>
      </c>
      <c r="E708" s="75" t="n">
        <v>199055.716</v>
      </c>
      <c r="F708" s="75" t="n">
        <v>-104139.711</v>
      </c>
      <c r="G708" s="75" t="n">
        <v>417776.407</v>
      </c>
      <c r="H708" s="75" t="n">
        <v>5019096.95</v>
      </c>
      <c r="I708" s="75" t="n">
        <v>5306492.65</v>
      </c>
      <c r="J708" s="75" t="n">
        <v>-36451.2332</v>
      </c>
      <c r="K708" s="75"/>
      <c r="L708" s="75" t="n">
        <v>125895.611</v>
      </c>
      <c r="M708" s="75" t="n">
        <v>15023.9553</v>
      </c>
      <c r="N708" s="75" t="n">
        <v>233978.301</v>
      </c>
      <c r="O708" s="75" t="n">
        <v>-61040.8346</v>
      </c>
      <c r="P708" s="75" t="n">
        <v>1857945.17</v>
      </c>
      <c r="Q708" s="75" t="n">
        <v>-27913.7759</v>
      </c>
      <c r="R708" s="75"/>
      <c r="S708" s="75" t="n">
        <v>44412.7194</v>
      </c>
      <c r="T708" s="75" t="n">
        <v>1890.00539</v>
      </c>
      <c r="U708" s="75" t="n">
        <v>57350.356</v>
      </c>
      <c r="V708" s="75" t="n">
        <v>8600.63427</v>
      </c>
      <c r="W708" s="75" t="n">
        <v>247118.726</v>
      </c>
      <c r="X708" s="75" t="n">
        <v>-9084.18721</v>
      </c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5"/>
      <c r="AQ708" s="75"/>
      <c r="AR708" s="75"/>
      <c r="AS708" s="75"/>
      <c r="AT708" s="75"/>
      <c r="AU708" s="75"/>
      <c r="AV708" s="75"/>
      <c r="AW708" s="75"/>
      <c r="AX708" s="75"/>
      <c r="AY708" s="75"/>
      <c r="AZ708" s="75"/>
      <c r="BA708" s="75"/>
      <c r="BB708" s="75"/>
      <c r="BC708" s="75"/>
      <c r="BD708" s="75"/>
      <c r="BE708" s="75"/>
      <c r="BF708" s="75"/>
      <c r="BG708" s="75"/>
      <c r="BH708" s="75"/>
      <c r="BI708" s="75"/>
      <c r="BJ708" s="75"/>
      <c r="BK708" s="75"/>
      <c r="BL708" s="75"/>
      <c r="BM708" s="75"/>
      <c r="BN708" s="75"/>
    </row>
    <row r="709" customFormat="false" ht="14.5" hidden="false" customHeight="false" outlineLevel="0" collapsed="false">
      <c r="A709" s="26" t="n">
        <v>193.520000000036</v>
      </c>
      <c r="B709" s="26" t="n">
        <v>11.4002913646603</v>
      </c>
      <c r="C709" s="26" t="n">
        <v>1.23160865925084</v>
      </c>
      <c r="E709" s="75" t="n">
        <v>161420.326</v>
      </c>
      <c r="F709" s="75" t="n">
        <v>-101597.088</v>
      </c>
      <c r="G709" s="75" t="n">
        <v>385304.954</v>
      </c>
      <c r="H709" s="75" t="n">
        <v>5055301.46</v>
      </c>
      <c r="I709" s="75" t="n">
        <v>4680031.53</v>
      </c>
      <c r="J709" s="75" t="n">
        <v>-32650.1491</v>
      </c>
      <c r="K709" s="75"/>
      <c r="L709" s="75" t="n">
        <v>123322.705</v>
      </c>
      <c r="M709" s="75" t="n">
        <v>9789.58506</v>
      </c>
      <c r="N709" s="75" t="n">
        <v>223332.176</v>
      </c>
      <c r="O709" s="75" t="n">
        <v>8940.97009</v>
      </c>
      <c r="P709" s="75" t="n">
        <v>2028984.65</v>
      </c>
      <c r="Q709" s="75" t="n">
        <v>-27895.2393</v>
      </c>
      <c r="R709" s="75"/>
      <c r="S709" s="75" t="n">
        <v>54472.8744</v>
      </c>
      <c r="T709" s="75" t="n">
        <v>138.201512</v>
      </c>
      <c r="U709" s="75" t="n">
        <v>55383.9072</v>
      </c>
      <c r="V709" s="75" t="n">
        <v>14598.7415</v>
      </c>
      <c r="W709" s="75" t="n">
        <v>299800.396</v>
      </c>
      <c r="X709" s="75" t="n">
        <v>-8928.46094</v>
      </c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5"/>
      <c r="AQ709" s="75"/>
      <c r="AR709" s="75"/>
      <c r="AS709" s="75"/>
      <c r="AT709" s="75"/>
      <c r="AU709" s="75"/>
      <c r="AV709" s="75"/>
      <c r="AW709" s="75"/>
      <c r="AX709" s="75"/>
      <c r="AY709" s="75"/>
      <c r="AZ709" s="75"/>
      <c r="BA709" s="75"/>
      <c r="BB709" s="75"/>
      <c r="BC709" s="75"/>
      <c r="BD709" s="75"/>
      <c r="BE709" s="75"/>
      <c r="BF709" s="75"/>
      <c r="BG709" s="75"/>
      <c r="BH709" s="75"/>
      <c r="BI709" s="75"/>
      <c r="BJ709" s="75"/>
      <c r="BK709" s="75"/>
      <c r="BL709" s="75"/>
      <c r="BM709" s="75"/>
      <c r="BN709" s="75"/>
    </row>
    <row r="710" customFormat="false" ht="14.5" hidden="false" customHeight="false" outlineLevel="0" collapsed="false">
      <c r="A710" s="26" t="n">
        <v>193.720000000036</v>
      </c>
      <c r="B710" s="26" t="n">
        <v>11.3512509520454</v>
      </c>
      <c r="C710" s="26" t="n">
        <v>1.22660262386237</v>
      </c>
      <c r="E710" s="75" t="n">
        <v>139757.343</v>
      </c>
      <c r="F710" s="75" t="n">
        <v>-120989.729</v>
      </c>
      <c r="G710" s="75" t="n">
        <v>361765.573</v>
      </c>
      <c r="H710" s="75" t="n">
        <v>5593914.91</v>
      </c>
      <c r="I710" s="75" t="n">
        <v>4284474.5</v>
      </c>
      <c r="J710" s="75" t="n">
        <v>-33112.7809</v>
      </c>
      <c r="K710" s="75"/>
      <c r="L710" s="75" t="n">
        <v>127291.455</v>
      </c>
      <c r="M710" s="75" t="n">
        <v>1079.37009</v>
      </c>
      <c r="N710" s="75" t="n">
        <v>217517.373</v>
      </c>
      <c r="O710" s="75" t="n">
        <v>151949.473</v>
      </c>
      <c r="P710" s="75" t="n">
        <v>2137736.89</v>
      </c>
      <c r="Q710" s="75" t="n">
        <v>-26002.2691</v>
      </c>
      <c r="R710" s="75"/>
      <c r="S710" s="75" t="n">
        <v>56877.7209</v>
      </c>
      <c r="T710" s="75" t="n">
        <v>-3455.13042</v>
      </c>
      <c r="U710" s="75" t="n">
        <v>54322.6798</v>
      </c>
      <c r="V710" s="75" t="n">
        <v>33235.5277</v>
      </c>
      <c r="W710" s="75" t="n">
        <v>320930.004</v>
      </c>
      <c r="X710" s="75" t="n">
        <v>-6613.62755</v>
      </c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5"/>
      <c r="AQ710" s="75"/>
      <c r="AR710" s="75"/>
      <c r="AS710" s="75"/>
      <c r="AT710" s="75"/>
      <c r="AU710" s="75"/>
      <c r="AV710" s="75"/>
      <c r="AW710" s="75"/>
      <c r="AX710" s="75"/>
      <c r="AY710" s="75"/>
      <c r="AZ710" s="75"/>
      <c r="BA710" s="75"/>
      <c r="BB710" s="75"/>
      <c r="BC710" s="75"/>
      <c r="BD710" s="75"/>
      <c r="BE710" s="75"/>
      <c r="BF710" s="75"/>
      <c r="BG710" s="75"/>
      <c r="BH710" s="75"/>
      <c r="BI710" s="75"/>
      <c r="BJ710" s="75"/>
      <c r="BK710" s="75"/>
      <c r="BL710" s="75"/>
      <c r="BM710" s="75"/>
      <c r="BN710" s="75"/>
    </row>
    <row r="711" customFormat="false" ht="14.5" hidden="false" customHeight="false" outlineLevel="0" collapsed="false">
      <c r="A711" s="26" t="n">
        <v>193.920000000036</v>
      </c>
      <c r="B711" s="26" t="n">
        <v>11.3272575804306</v>
      </c>
      <c r="C711" s="26" t="n">
        <v>1.2221654782687</v>
      </c>
      <c r="E711" s="75" t="n">
        <v>114571.44</v>
      </c>
      <c r="F711" s="75" t="n">
        <v>-164659.327</v>
      </c>
      <c r="G711" s="75" t="n">
        <v>345132.414</v>
      </c>
      <c r="H711" s="75" t="n">
        <v>6766277.12</v>
      </c>
      <c r="I711" s="75" t="n">
        <v>3916518.2</v>
      </c>
      <c r="J711" s="75" t="n">
        <v>-38585.3362</v>
      </c>
      <c r="K711" s="75"/>
      <c r="L711" s="75" t="n">
        <v>139523.549</v>
      </c>
      <c r="M711" s="75" t="n">
        <v>-11123.4919</v>
      </c>
      <c r="N711" s="75" t="n">
        <v>212407.47</v>
      </c>
      <c r="O711" s="75" t="n">
        <v>244397.578</v>
      </c>
      <c r="P711" s="75" t="n">
        <v>2232464.85</v>
      </c>
      <c r="Q711" s="75" t="n">
        <v>-32273.0275</v>
      </c>
      <c r="R711" s="75"/>
      <c r="S711" s="75" t="n">
        <v>57454.0689</v>
      </c>
      <c r="T711" s="75" t="n">
        <v>-3443.03114</v>
      </c>
      <c r="U711" s="75" t="n">
        <v>53175.4057</v>
      </c>
      <c r="V711" s="75" t="n">
        <v>30038.1752</v>
      </c>
      <c r="W711" s="75" t="n">
        <v>317783.506</v>
      </c>
      <c r="X711" s="75" t="n">
        <v>-9293.05017</v>
      </c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5"/>
      <c r="AQ711" s="75"/>
      <c r="AR711" s="75"/>
      <c r="AS711" s="75"/>
      <c r="AT711" s="75"/>
      <c r="AU711" s="75"/>
      <c r="AV711" s="75"/>
      <c r="AW711" s="75"/>
      <c r="AX711" s="75"/>
      <c r="AY711" s="75"/>
      <c r="AZ711" s="75"/>
      <c r="BA711" s="75"/>
      <c r="BB711" s="75"/>
      <c r="BC711" s="75"/>
      <c r="BD711" s="75"/>
      <c r="BE711" s="75"/>
      <c r="BF711" s="75"/>
      <c r="BG711" s="75"/>
      <c r="BH711" s="75"/>
      <c r="BI711" s="75"/>
      <c r="BJ711" s="75"/>
      <c r="BK711" s="75"/>
      <c r="BL711" s="75"/>
      <c r="BM711" s="75"/>
      <c r="BN711" s="75"/>
    </row>
    <row r="712" customFormat="false" ht="14.5" hidden="false" customHeight="false" outlineLevel="0" collapsed="false">
      <c r="A712" s="26" t="n">
        <v>194.120000000036</v>
      </c>
      <c r="B712" s="26" t="n">
        <v>11.2880707049904</v>
      </c>
      <c r="C712" s="26" t="n">
        <v>1.21782373014791</v>
      </c>
      <c r="E712" s="75" t="n">
        <v>87971.4814</v>
      </c>
      <c r="F712" s="75" t="n">
        <v>-190260.504</v>
      </c>
      <c r="G712" s="75" t="n">
        <v>337347.358</v>
      </c>
      <c r="H712" s="75" t="n">
        <v>7373173.44</v>
      </c>
      <c r="I712" s="75" t="n">
        <v>3464258.18</v>
      </c>
      <c r="J712" s="75" t="n">
        <v>-40943.6943</v>
      </c>
      <c r="K712" s="75"/>
      <c r="L712" s="75" t="n">
        <v>147273.09</v>
      </c>
      <c r="M712" s="75" t="n">
        <v>-20596.7266</v>
      </c>
      <c r="N712" s="75" t="n">
        <v>209876.009</v>
      </c>
      <c r="O712" s="75" t="n">
        <v>346970.682</v>
      </c>
      <c r="P712" s="75" t="n">
        <v>2271738.5</v>
      </c>
      <c r="Q712" s="75" t="n">
        <v>-34936.5618</v>
      </c>
      <c r="R712" s="75"/>
      <c r="S712" s="75" t="n">
        <v>55878.8883</v>
      </c>
      <c r="T712" s="75" t="n">
        <v>-4874.90959</v>
      </c>
      <c r="U712" s="75" t="n">
        <v>52832.8256</v>
      </c>
      <c r="V712" s="75" t="n">
        <v>38118.5554</v>
      </c>
      <c r="W712" s="75" t="n">
        <v>314469.714</v>
      </c>
      <c r="X712" s="75" t="n">
        <v>-11161.8566</v>
      </c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5"/>
      <c r="AQ712" s="75"/>
      <c r="AR712" s="75"/>
      <c r="AS712" s="75"/>
      <c r="AT712" s="75"/>
      <c r="AU712" s="75"/>
      <c r="AV712" s="75"/>
      <c r="AW712" s="75"/>
      <c r="AX712" s="75"/>
      <c r="AY712" s="75"/>
      <c r="AZ712" s="75"/>
      <c r="BA712" s="75"/>
      <c r="BB712" s="75"/>
      <c r="BC712" s="75"/>
      <c r="BD712" s="75"/>
      <c r="BE712" s="75"/>
      <c r="BF712" s="75"/>
      <c r="BG712" s="75"/>
      <c r="BH712" s="75"/>
      <c r="BI712" s="75"/>
      <c r="BJ712" s="75"/>
      <c r="BK712" s="75"/>
      <c r="BL712" s="75"/>
      <c r="BM712" s="75"/>
      <c r="BN712" s="75"/>
    </row>
    <row r="713" customFormat="false" ht="14.5" hidden="false" customHeight="false" outlineLevel="0" collapsed="false">
      <c r="A713" s="26" t="n">
        <v>194.320000000036</v>
      </c>
      <c r="B713" s="26" t="n">
        <v>11.242835305093</v>
      </c>
      <c r="C713" s="26" t="n">
        <v>1.21451080796237</v>
      </c>
      <c r="E713" s="75" t="n">
        <v>38047.8257</v>
      </c>
      <c r="F713" s="75" t="n">
        <v>-186232.885</v>
      </c>
      <c r="G713" s="75" t="n">
        <v>337779.626</v>
      </c>
      <c r="H713" s="75" t="n">
        <v>7146456.2</v>
      </c>
      <c r="I713" s="75" t="n">
        <v>2372578.83</v>
      </c>
      <c r="J713" s="75" t="n">
        <v>-36697.2209</v>
      </c>
      <c r="K713" s="75"/>
      <c r="L713" s="75" t="n">
        <v>133622.856</v>
      </c>
      <c r="M713" s="75" t="n">
        <v>-29718.9551</v>
      </c>
      <c r="N713" s="75" t="n">
        <v>209009.431</v>
      </c>
      <c r="O713" s="75" t="n">
        <v>461370.37</v>
      </c>
      <c r="P713" s="75" t="n">
        <v>2220181.26</v>
      </c>
      <c r="Q713" s="75" t="n">
        <v>-30453.2458</v>
      </c>
      <c r="R713" s="75"/>
      <c r="S713" s="75" t="n">
        <v>60351.2042</v>
      </c>
      <c r="T713" s="75" t="n">
        <v>-7823.38431</v>
      </c>
      <c r="U713" s="75" t="n">
        <v>52689.2083</v>
      </c>
      <c r="V713" s="75" t="n">
        <v>52481.1779</v>
      </c>
      <c r="W713" s="75" t="n">
        <v>343745.654</v>
      </c>
      <c r="X713" s="75" t="n">
        <v>-8884.41534</v>
      </c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5"/>
      <c r="AQ713" s="75"/>
      <c r="AR713" s="75"/>
      <c r="AS713" s="75"/>
      <c r="AT713" s="75"/>
      <c r="AU713" s="75"/>
      <c r="AV713" s="75"/>
      <c r="AW713" s="75"/>
      <c r="AX713" s="75"/>
      <c r="AY713" s="75"/>
      <c r="AZ713" s="75"/>
      <c r="BA713" s="75"/>
      <c r="BB713" s="75"/>
      <c r="BC713" s="75"/>
      <c r="BD713" s="75"/>
      <c r="BE713" s="75"/>
      <c r="BF713" s="75"/>
      <c r="BG713" s="75"/>
      <c r="BH713" s="75"/>
      <c r="BI713" s="75"/>
      <c r="BJ713" s="75"/>
      <c r="BK713" s="75"/>
      <c r="BL713" s="75"/>
      <c r="BM713" s="75"/>
      <c r="BN713" s="75"/>
    </row>
    <row r="714" customFormat="false" ht="14.5" hidden="false" customHeight="false" outlineLevel="0" collapsed="false">
      <c r="A714" s="26" t="n">
        <v>194.520000000037</v>
      </c>
      <c r="B714" s="26" t="n">
        <v>11.2178043069111</v>
      </c>
      <c r="C714" s="26" t="n">
        <v>1.21094577288782</v>
      </c>
      <c r="E714" s="75" t="n">
        <v>-4368.3448</v>
      </c>
      <c r="F714" s="75" t="n">
        <v>-178400.698</v>
      </c>
      <c r="G714" s="75" t="n">
        <v>349200.54</v>
      </c>
      <c r="H714" s="75" t="n">
        <v>6602034.78</v>
      </c>
      <c r="I714" s="75" t="n">
        <v>1272756.96</v>
      </c>
      <c r="J714" s="75" t="n">
        <v>-45154.4278</v>
      </c>
      <c r="K714" s="75"/>
      <c r="L714" s="75" t="n">
        <v>111398.269</v>
      </c>
      <c r="M714" s="75" t="n">
        <v>-36172.4204</v>
      </c>
      <c r="N714" s="75" t="n">
        <v>208270.686</v>
      </c>
      <c r="O714" s="75" t="n">
        <v>568803.197</v>
      </c>
      <c r="P714" s="75" t="n">
        <v>2093520.52</v>
      </c>
      <c r="Q714" s="75" t="n">
        <v>-36338.6617</v>
      </c>
      <c r="R714" s="75"/>
      <c r="S714" s="75" t="n">
        <v>61615.8949</v>
      </c>
      <c r="T714" s="75" t="n">
        <v>-10246.9786</v>
      </c>
      <c r="U714" s="75" t="n">
        <v>51826.6483</v>
      </c>
      <c r="V714" s="75" t="n">
        <v>65094.9652</v>
      </c>
      <c r="W714" s="75" t="n">
        <v>352512.452</v>
      </c>
      <c r="X714" s="75" t="n">
        <v>-12747.7129</v>
      </c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5"/>
      <c r="AQ714" s="75"/>
      <c r="AR714" s="75"/>
      <c r="AS714" s="75"/>
      <c r="AT714" s="75"/>
      <c r="AU714" s="75"/>
      <c r="AV714" s="75"/>
      <c r="AW714" s="75"/>
      <c r="AX714" s="75"/>
      <c r="AY714" s="75"/>
      <c r="AZ714" s="75"/>
      <c r="BA714" s="75"/>
      <c r="BB714" s="75"/>
      <c r="BC714" s="75"/>
      <c r="BD714" s="75"/>
      <c r="BE714" s="75"/>
      <c r="BF714" s="75"/>
      <c r="BG714" s="75"/>
      <c r="BH714" s="75"/>
      <c r="BI714" s="75"/>
      <c r="BJ714" s="75"/>
      <c r="BK714" s="75"/>
      <c r="BL714" s="75"/>
      <c r="BM714" s="75"/>
      <c r="BN714" s="75"/>
    </row>
    <row r="715" customFormat="false" ht="14.5" hidden="false" customHeight="false" outlineLevel="0" collapsed="false">
      <c r="A715" s="26" t="n">
        <v>194.720000000037</v>
      </c>
      <c r="B715" s="26" t="n">
        <v>11.168398156237</v>
      </c>
      <c r="C715" s="26" t="n">
        <v>1.20639222518849</v>
      </c>
      <c r="E715" s="75" t="n">
        <v>-32617.5993</v>
      </c>
      <c r="F715" s="75" t="n">
        <v>-191344.377</v>
      </c>
      <c r="G715" s="75" t="n">
        <v>368863.376</v>
      </c>
      <c r="H715" s="75" t="n">
        <v>6386088.91</v>
      </c>
      <c r="I715" s="75" t="n">
        <v>574027.598</v>
      </c>
      <c r="J715" s="75" t="n">
        <v>-40380.1913</v>
      </c>
      <c r="K715" s="75"/>
      <c r="L715" s="75" t="n">
        <v>98124.4287</v>
      </c>
      <c r="M715" s="75" t="n">
        <v>-39578.5249</v>
      </c>
      <c r="N715" s="75" t="n">
        <v>213032.317</v>
      </c>
      <c r="O715" s="75" t="n">
        <v>565179.076</v>
      </c>
      <c r="P715" s="75" t="n">
        <v>1768239.18</v>
      </c>
      <c r="Q715" s="75" t="n">
        <v>-27938.129</v>
      </c>
      <c r="R715" s="75"/>
      <c r="S715" s="75" t="n">
        <v>51025.4407</v>
      </c>
      <c r="T715" s="75" t="n">
        <v>-9571.35139</v>
      </c>
      <c r="U715" s="75" t="n">
        <v>52162.1761</v>
      </c>
      <c r="V715" s="75" t="n">
        <v>61083.9965</v>
      </c>
      <c r="W715" s="75" t="n">
        <v>300521.38</v>
      </c>
      <c r="X715" s="75" t="n">
        <v>-7809.99813</v>
      </c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5"/>
      <c r="AQ715" s="75"/>
      <c r="AR715" s="75"/>
      <c r="AS715" s="75"/>
      <c r="AT715" s="75"/>
      <c r="AU715" s="75"/>
      <c r="AV715" s="75"/>
      <c r="AW715" s="75"/>
      <c r="AX715" s="75"/>
      <c r="AY715" s="75"/>
      <c r="AZ715" s="75"/>
      <c r="BA715" s="75"/>
      <c r="BB715" s="75"/>
      <c r="BC715" s="75"/>
      <c r="BD715" s="75"/>
      <c r="BE715" s="75"/>
      <c r="BF715" s="75"/>
      <c r="BG715" s="75"/>
      <c r="BH715" s="75"/>
      <c r="BI715" s="75"/>
      <c r="BJ715" s="75"/>
      <c r="BK715" s="75"/>
      <c r="BL715" s="75"/>
      <c r="BM715" s="75"/>
      <c r="BN715" s="75"/>
    </row>
    <row r="716" customFormat="false" ht="14.5" hidden="false" customHeight="false" outlineLevel="0" collapsed="false">
      <c r="A716" s="26" t="n">
        <v>194.920000000037</v>
      </c>
      <c r="B716" s="26" t="n">
        <v>11.1171656070979</v>
      </c>
      <c r="C716" s="26" t="n">
        <v>1.20206951645523</v>
      </c>
      <c r="E716" s="75" t="n">
        <v>-58411.6537</v>
      </c>
      <c r="F716" s="75" t="n">
        <v>-185799.237</v>
      </c>
      <c r="G716" s="75" t="n">
        <v>393900.208</v>
      </c>
      <c r="H716" s="75" t="n">
        <v>5906885.28</v>
      </c>
      <c r="I716" s="75" t="n">
        <v>-88876.9512</v>
      </c>
      <c r="J716" s="75" t="n">
        <v>-31651.3746</v>
      </c>
      <c r="K716" s="75"/>
      <c r="L716" s="75" t="n">
        <v>82768.5487</v>
      </c>
      <c r="M716" s="75" t="n">
        <v>-42210.0625</v>
      </c>
      <c r="N716" s="75" t="n">
        <v>218669.309</v>
      </c>
      <c r="O716" s="75" t="n">
        <v>594366.274</v>
      </c>
      <c r="P716" s="75" t="n">
        <v>1594396.38</v>
      </c>
      <c r="Q716" s="75" t="n">
        <v>-21741.5364</v>
      </c>
      <c r="R716" s="75"/>
      <c r="S716" s="75" t="n">
        <v>48805.9448</v>
      </c>
      <c r="T716" s="75" t="n">
        <v>-10250.4758</v>
      </c>
      <c r="U716" s="75" t="n">
        <v>53056.4205</v>
      </c>
      <c r="V716" s="75" t="n">
        <v>62739.6174</v>
      </c>
      <c r="W716" s="75" t="n">
        <v>291728.463</v>
      </c>
      <c r="X716" s="75" t="n">
        <v>-6553.52527</v>
      </c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5"/>
      <c r="AQ716" s="75"/>
      <c r="AR716" s="75"/>
      <c r="AS716" s="75"/>
      <c r="AT716" s="75"/>
      <c r="AU716" s="75"/>
      <c r="AV716" s="75"/>
      <c r="AW716" s="75"/>
      <c r="AX716" s="75"/>
      <c r="AY716" s="75"/>
      <c r="AZ716" s="75"/>
      <c r="BA716" s="75"/>
      <c r="BB716" s="75"/>
      <c r="BC716" s="75"/>
      <c r="BD716" s="75"/>
      <c r="BE716" s="75"/>
      <c r="BF716" s="75"/>
      <c r="BG716" s="75"/>
      <c r="BH716" s="75"/>
      <c r="BI716" s="75"/>
      <c r="BJ716" s="75"/>
      <c r="BK716" s="75"/>
      <c r="BL716" s="75"/>
      <c r="BM716" s="75"/>
      <c r="BN716" s="75"/>
    </row>
    <row r="717" customFormat="false" ht="14.5" hidden="false" customHeight="false" outlineLevel="0" collapsed="false">
      <c r="A717" s="26" t="n">
        <v>195.120000000037</v>
      </c>
      <c r="B717" s="26" t="n">
        <v>11.0844899195346</v>
      </c>
      <c r="C717" s="26" t="n">
        <v>1.19849914714361</v>
      </c>
      <c r="E717" s="75" t="n">
        <v>-79130.9892</v>
      </c>
      <c r="F717" s="75" t="n">
        <v>-186316.544</v>
      </c>
      <c r="G717" s="75" t="n">
        <v>423171.627</v>
      </c>
      <c r="H717" s="75" t="n">
        <v>5698269.76</v>
      </c>
      <c r="I717" s="75" t="n">
        <v>-566534.9</v>
      </c>
      <c r="J717" s="75" t="n">
        <v>-31358.1507</v>
      </c>
      <c r="K717" s="75"/>
      <c r="L717" s="75" t="n">
        <v>73158.0864</v>
      </c>
      <c r="M717" s="75" t="n">
        <v>-43984.0791</v>
      </c>
      <c r="N717" s="75" t="n">
        <v>224296.302</v>
      </c>
      <c r="O717" s="75" t="n">
        <v>598555.438</v>
      </c>
      <c r="P717" s="75" t="n">
        <v>1496818.52</v>
      </c>
      <c r="Q717" s="75" t="n">
        <v>-23069.482</v>
      </c>
      <c r="R717" s="75"/>
      <c r="S717" s="75" t="n">
        <v>48673.1239</v>
      </c>
      <c r="T717" s="75" t="n">
        <v>-9854.54871</v>
      </c>
      <c r="U717" s="75" t="n">
        <v>53483.662</v>
      </c>
      <c r="V717" s="75" t="n">
        <v>62764.7736</v>
      </c>
      <c r="W717" s="75" t="n">
        <v>307901.732</v>
      </c>
      <c r="X717" s="75" t="n">
        <v>-7712.70004</v>
      </c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5"/>
      <c r="AQ717" s="75"/>
      <c r="AR717" s="75"/>
      <c r="AS717" s="75"/>
      <c r="AT717" s="75"/>
      <c r="AU717" s="75"/>
      <c r="AV717" s="75"/>
      <c r="AW717" s="75"/>
      <c r="AX717" s="75"/>
      <c r="AY717" s="75"/>
      <c r="AZ717" s="75"/>
      <c r="BA717" s="75"/>
      <c r="BB717" s="75"/>
      <c r="BC717" s="75"/>
      <c r="BD717" s="75"/>
      <c r="BE717" s="75"/>
      <c r="BF717" s="75"/>
      <c r="BG717" s="75"/>
      <c r="BH717" s="75"/>
      <c r="BI717" s="75"/>
      <c r="BJ717" s="75"/>
      <c r="BK717" s="75"/>
      <c r="BL717" s="75"/>
      <c r="BM717" s="75"/>
      <c r="BN717" s="75"/>
    </row>
    <row r="718" customFormat="false" ht="14.5" hidden="false" customHeight="false" outlineLevel="0" collapsed="false">
      <c r="A718" s="26" t="n">
        <v>195.320000000037</v>
      </c>
      <c r="B718" s="26" t="n">
        <v>11.0304683073418</v>
      </c>
      <c r="C718" s="26" t="n">
        <v>1.19511274312085</v>
      </c>
      <c r="E718" s="75" t="n">
        <v>-87342.9884</v>
      </c>
      <c r="F718" s="75" t="n">
        <v>-191055.477</v>
      </c>
      <c r="G718" s="75" t="n">
        <v>452878.602</v>
      </c>
      <c r="H718" s="75" t="n">
        <v>5852405.29</v>
      </c>
      <c r="I718" s="75" t="n">
        <v>-696296.883</v>
      </c>
      <c r="J718" s="75" t="n">
        <v>-34607.9876</v>
      </c>
      <c r="K718" s="75"/>
      <c r="L718" s="75" t="n">
        <v>79732.7946</v>
      </c>
      <c r="M718" s="75" t="n">
        <v>-46828.8513</v>
      </c>
      <c r="N718" s="75" t="n">
        <v>231597.744</v>
      </c>
      <c r="O718" s="75" t="n">
        <v>617476.495</v>
      </c>
      <c r="P718" s="75" t="n">
        <v>1476547.49</v>
      </c>
      <c r="Q718" s="75" t="n">
        <v>-27652.5912</v>
      </c>
      <c r="R718" s="75"/>
      <c r="S718" s="75" t="n">
        <v>42659.1765</v>
      </c>
      <c r="T718" s="75" t="n">
        <v>-9399.66139</v>
      </c>
      <c r="U718" s="75" t="n">
        <v>55166.459</v>
      </c>
      <c r="V718" s="75" t="n">
        <v>59243.9393</v>
      </c>
      <c r="W718" s="75" t="n">
        <v>264832.309</v>
      </c>
      <c r="X718" s="75" t="n">
        <v>-8874.64918</v>
      </c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5"/>
      <c r="AQ718" s="75"/>
      <c r="AR718" s="75"/>
      <c r="AS718" s="75"/>
      <c r="AT718" s="75"/>
      <c r="AU718" s="75"/>
      <c r="AV718" s="75"/>
      <c r="AW718" s="75"/>
      <c r="AX718" s="75"/>
      <c r="AY718" s="75"/>
      <c r="AZ718" s="75"/>
      <c r="BA718" s="75"/>
      <c r="BB718" s="75"/>
      <c r="BC718" s="75"/>
      <c r="BD718" s="75"/>
      <c r="BE718" s="75"/>
      <c r="BF718" s="75"/>
      <c r="BG718" s="75"/>
      <c r="BH718" s="75"/>
      <c r="BI718" s="75"/>
      <c r="BJ718" s="75"/>
      <c r="BK718" s="75"/>
      <c r="BL718" s="75"/>
      <c r="BM718" s="75"/>
      <c r="BN718" s="75"/>
    </row>
    <row r="719" customFormat="false" ht="14.5" hidden="false" customHeight="false" outlineLevel="0" collapsed="false">
      <c r="A719" s="26" t="n">
        <v>195.520000000037</v>
      </c>
      <c r="B719" s="26" t="n">
        <v>10.9918550581475</v>
      </c>
      <c r="C719" s="26" t="n">
        <v>1.19250274274711</v>
      </c>
      <c r="E719" s="75" t="n">
        <v>-78861.153</v>
      </c>
      <c r="F719" s="75" t="n">
        <v>-205725.549</v>
      </c>
      <c r="G719" s="75" t="n">
        <v>489543.813</v>
      </c>
      <c r="H719" s="75" t="n">
        <v>6105041.78</v>
      </c>
      <c r="I719" s="75" t="n">
        <v>-622476.773</v>
      </c>
      <c r="J719" s="75" t="n">
        <v>-36946.0074</v>
      </c>
      <c r="K719" s="75"/>
      <c r="L719" s="75" t="n">
        <v>81209.6255</v>
      </c>
      <c r="M719" s="75" t="n">
        <v>-48655.9199</v>
      </c>
      <c r="N719" s="75" t="n">
        <v>239842.233</v>
      </c>
      <c r="O719" s="75" t="n">
        <v>634610.002</v>
      </c>
      <c r="P719" s="75" t="n">
        <v>1376292.72</v>
      </c>
      <c r="Q719" s="75" t="n">
        <v>-27101.527</v>
      </c>
      <c r="R719" s="75"/>
      <c r="S719" s="75" t="n">
        <v>38304.4641</v>
      </c>
      <c r="T719" s="75" t="n">
        <v>-9657.61186</v>
      </c>
      <c r="U719" s="75" t="n">
        <v>56707.1149</v>
      </c>
      <c r="V719" s="75" t="n">
        <v>57785.0125</v>
      </c>
      <c r="W719" s="75" t="n">
        <v>226311.456</v>
      </c>
      <c r="X719" s="75" t="n">
        <v>-8673.40287</v>
      </c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5"/>
      <c r="AQ719" s="75"/>
      <c r="AR719" s="75"/>
      <c r="AS719" s="75"/>
      <c r="AT719" s="75"/>
      <c r="AU719" s="75"/>
      <c r="AV719" s="75"/>
      <c r="AW719" s="75"/>
      <c r="AX719" s="75"/>
      <c r="AY719" s="75"/>
      <c r="AZ719" s="75"/>
      <c r="BA719" s="75"/>
      <c r="BB719" s="75"/>
      <c r="BC719" s="75"/>
      <c r="BD719" s="75"/>
      <c r="BE719" s="75"/>
      <c r="BF719" s="75"/>
      <c r="BG719" s="75"/>
      <c r="BH719" s="75"/>
      <c r="BI719" s="75"/>
      <c r="BJ719" s="75"/>
      <c r="BK719" s="75"/>
      <c r="BL719" s="75"/>
      <c r="BM719" s="75"/>
      <c r="BN719" s="75"/>
    </row>
    <row r="720" customFormat="false" ht="14.5" hidden="false" customHeight="false" outlineLevel="0" collapsed="false">
      <c r="A720" s="26" t="n">
        <v>195.720000000037</v>
      </c>
      <c r="B720" s="26" t="n">
        <v>10.955513300132</v>
      </c>
      <c r="C720" s="26" t="n">
        <v>1.1897752000817</v>
      </c>
      <c r="E720" s="75" t="n">
        <v>-80702.4105</v>
      </c>
      <c r="F720" s="75" t="n">
        <v>-195475.784</v>
      </c>
      <c r="G720" s="75" t="n">
        <v>519304.824</v>
      </c>
      <c r="H720" s="75" t="n">
        <v>5804309.61</v>
      </c>
      <c r="I720" s="75" t="n">
        <v>-684780.294</v>
      </c>
      <c r="J720" s="75" t="n">
        <v>-34108.2617</v>
      </c>
      <c r="K720" s="75"/>
      <c r="L720" s="75" t="n">
        <v>77090.8428</v>
      </c>
      <c r="M720" s="75" t="n">
        <v>-46511.6857</v>
      </c>
      <c r="N720" s="75" t="n">
        <v>244464.456</v>
      </c>
      <c r="O720" s="75" t="n">
        <v>604441.775</v>
      </c>
      <c r="P720" s="75" t="n">
        <v>1341392.95</v>
      </c>
      <c r="Q720" s="75" t="n">
        <v>-25800.7767</v>
      </c>
      <c r="R720" s="75"/>
      <c r="S720" s="75" t="n">
        <v>37462.7797</v>
      </c>
      <c r="T720" s="75" t="n">
        <v>-8823.04669</v>
      </c>
      <c r="U720" s="75" t="n">
        <v>56973.9684</v>
      </c>
      <c r="V720" s="75" t="n">
        <v>53105.1736</v>
      </c>
      <c r="W720" s="75" t="n">
        <v>220134.167</v>
      </c>
      <c r="X720" s="75" t="n">
        <v>-9589.18159</v>
      </c>
      <c r="Y720" s="75"/>
      <c r="Z720" s="75"/>
      <c r="AA720" s="75"/>
      <c r="AB720" s="75"/>
      <c r="AC720" s="75"/>
      <c r="AD720" s="75"/>
      <c r="AE720" s="75"/>
      <c r="AF720" s="75"/>
      <c r="AG720" s="75"/>
      <c r="AH720" s="75"/>
      <c r="AI720" s="75"/>
      <c r="AJ720" s="75"/>
      <c r="AK720" s="75"/>
      <c r="AL720" s="75"/>
      <c r="AM720" s="75"/>
      <c r="AN720" s="75"/>
      <c r="AO720" s="75"/>
      <c r="AP720" s="75"/>
      <c r="AQ720" s="75"/>
      <c r="AR720" s="75"/>
      <c r="AS720" s="75"/>
      <c r="AT720" s="75"/>
      <c r="AU720" s="75"/>
      <c r="AV720" s="75"/>
      <c r="AW720" s="75"/>
      <c r="AX720" s="75"/>
      <c r="AY720" s="75"/>
      <c r="AZ720" s="75"/>
      <c r="BA720" s="75"/>
      <c r="BB720" s="75"/>
      <c r="BC720" s="75"/>
      <c r="BD720" s="75"/>
      <c r="BE720" s="75"/>
      <c r="BF720" s="75"/>
      <c r="BG720" s="75"/>
      <c r="BH720" s="75"/>
      <c r="BI720" s="75"/>
      <c r="BJ720" s="75"/>
      <c r="BK720" s="75"/>
      <c r="BL720" s="75"/>
      <c r="BM720" s="75"/>
      <c r="BN720" s="75"/>
    </row>
    <row r="721" customFormat="false" ht="14.5" hidden="false" customHeight="false" outlineLevel="0" collapsed="false">
      <c r="A721" s="26" t="n">
        <v>195.920000000037</v>
      </c>
      <c r="B721" s="26" t="n">
        <v>10.8874994856243</v>
      </c>
      <c r="C721" s="26" t="n">
        <v>1.18711777599126</v>
      </c>
      <c r="E721" s="75" t="n">
        <v>-65821.574</v>
      </c>
      <c r="F721" s="75" t="n">
        <v>-187734.273</v>
      </c>
      <c r="G721" s="75" t="n">
        <v>547608.13</v>
      </c>
      <c r="H721" s="75" t="n">
        <v>5463618.42</v>
      </c>
      <c r="I721" s="75" t="n">
        <v>-531656.169</v>
      </c>
      <c r="J721" s="75" t="n">
        <v>-34710.758</v>
      </c>
      <c r="K721" s="75"/>
      <c r="L721" s="75" t="n">
        <v>67811.586</v>
      </c>
      <c r="M721" s="75" t="n">
        <v>-41863.4318</v>
      </c>
      <c r="N721" s="75" t="n">
        <v>250321.295</v>
      </c>
      <c r="O721" s="75" t="n">
        <v>564451.163</v>
      </c>
      <c r="P721" s="75" t="n">
        <v>1244775.38</v>
      </c>
      <c r="Q721" s="75" t="n">
        <v>-21362.6446</v>
      </c>
      <c r="R721" s="75"/>
      <c r="S721" s="75" t="n">
        <v>37528.4937</v>
      </c>
      <c r="T721" s="75" t="n">
        <v>-8836.44371</v>
      </c>
      <c r="U721" s="75" t="n">
        <v>58246.2023</v>
      </c>
      <c r="V721" s="75" t="n">
        <v>55733.8031</v>
      </c>
      <c r="W721" s="75" t="n">
        <v>224426.386</v>
      </c>
      <c r="X721" s="75" t="n">
        <v>-7345.39404</v>
      </c>
      <c r="Y721" s="75"/>
      <c r="Z721" s="75"/>
      <c r="AA721" s="75"/>
      <c r="AB721" s="75"/>
      <c r="AC721" s="75"/>
      <c r="AD721" s="75"/>
      <c r="AE721" s="75"/>
      <c r="AF721" s="75"/>
      <c r="AG721" s="75"/>
      <c r="AH721" s="75"/>
      <c r="AI721" s="75"/>
      <c r="AJ721" s="75"/>
      <c r="AK721" s="75"/>
      <c r="AL721" s="75"/>
      <c r="AM721" s="75"/>
      <c r="AN721" s="75"/>
      <c r="AO721" s="75"/>
      <c r="AP721" s="75"/>
      <c r="AQ721" s="75"/>
      <c r="AR721" s="75"/>
      <c r="AS721" s="75"/>
      <c r="AT721" s="75"/>
      <c r="AU721" s="75"/>
      <c r="AV721" s="75"/>
      <c r="AW721" s="75"/>
      <c r="AX721" s="75"/>
      <c r="AY721" s="75"/>
      <c r="AZ721" s="75"/>
      <c r="BA721" s="75"/>
      <c r="BB721" s="75"/>
      <c r="BC721" s="75"/>
      <c r="BD721" s="75"/>
      <c r="BE721" s="75"/>
      <c r="BF721" s="75"/>
      <c r="BG721" s="75"/>
      <c r="BH721" s="75"/>
      <c r="BI721" s="75"/>
      <c r="BJ721" s="75"/>
      <c r="BK721" s="75"/>
      <c r="BL721" s="75"/>
      <c r="BM721" s="75"/>
      <c r="BN721" s="75"/>
    </row>
    <row r="722" customFormat="false" ht="14.5" hidden="false" customHeight="false" outlineLevel="0" collapsed="false">
      <c r="A722" s="26" t="n">
        <v>196.120000000037</v>
      </c>
      <c r="B722" s="26" t="n">
        <v>10.8404204985281</v>
      </c>
      <c r="C722" s="26" t="n">
        <v>1.18521843808914</v>
      </c>
      <c r="E722" s="75" t="n">
        <v>-48247.3492</v>
      </c>
      <c r="F722" s="75" t="n">
        <v>-172016.38</v>
      </c>
      <c r="G722" s="75" t="n">
        <v>570965.259</v>
      </c>
      <c r="H722" s="75" t="n">
        <v>5124765.5</v>
      </c>
      <c r="I722" s="75" t="n">
        <v>-213623.959</v>
      </c>
      <c r="J722" s="75" t="n">
        <v>-35027.746</v>
      </c>
      <c r="K722" s="75"/>
      <c r="L722" s="75" t="n">
        <v>65466.335</v>
      </c>
      <c r="M722" s="75" t="n">
        <v>-36053.8643</v>
      </c>
      <c r="N722" s="75" t="n">
        <v>252962.257</v>
      </c>
      <c r="O722" s="75" t="n">
        <v>502712.528</v>
      </c>
      <c r="P722" s="75" t="n">
        <v>1192531.17</v>
      </c>
      <c r="Q722" s="75" t="n">
        <v>-23794.9413</v>
      </c>
      <c r="R722" s="75"/>
      <c r="S722" s="75" t="n">
        <v>36798.8153</v>
      </c>
      <c r="T722" s="75" t="n">
        <v>-7814.67572</v>
      </c>
      <c r="U722" s="75" t="n">
        <v>57852.1623</v>
      </c>
      <c r="V722" s="75" t="n">
        <v>52612.3131</v>
      </c>
      <c r="W722" s="75" t="n">
        <v>230003.141</v>
      </c>
      <c r="X722" s="75" t="n">
        <v>-8740.36471</v>
      </c>
      <c r="Y722" s="75"/>
      <c r="Z722" s="75"/>
      <c r="AA722" s="75"/>
      <c r="AB722" s="75"/>
      <c r="AC722" s="75"/>
      <c r="AD722" s="75"/>
      <c r="AE722" s="75"/>
      <c r="AF722" s="75"/>
      <c r="AG722" s="75"/>
      <c r="AH722" s="75"/>
      <c r="AI722" s="75"/>
      <c r="AJ722" s="75"/>
      <c r="AK722" s="75"/>
      <c r="AL722" s="75"/>
      <c r="AM722" s="75"/>
      <c r="AN722" s="75"/>
      <c r="AO722" s="75"/>
      <c r="AP722" s="75"/>
      <c r="AQ722" s="75"/>
      <c r="AR722" s="75"/>
      <c r="AS722" s="75"/>
      <c r="AT722" s="75"/>
      <c r="AU722" s="75"/>
      <c r="AV722" s="75"/>
      <c r="AW722" s="75"/>
      <c r="AX722" s="75"/>
      <c r="AY722" s="75"/>
      <c r="AZ722" s="75"/>
      <c r="BA722" s="75"/>
      <c r="BB722" s="75"/>
      <c r="BC722" s="75"/>
      <c r="BD722" s="75"/>
      <c r="BE722" s="75"/>
      <c r="BF722" s="75"/>
      <c r="BG722" s="75"/>
      <c r="BH722" s="75"/>
      <c r="BI722" s="75"/>
      <c r="BJ722" s="75"/>
      <c r="BK722" s="75"/>
      <c r="BL722" s="75"/>
      <c r="BM722" s="75"/>
      <c r="BN722" s="75"/>
    </row>
    <row r="723" customFormat="false" ht="14.5" hidden="false" customHeight="false" outlineLevel="0" collapsed="false">
      <c r="A723" s="26" t="n">
        <v>196.320000000037</v>
      </c>
      <c r="B723" s="26" t="n">
        <v>10.7940987706511</v>
      </c>
      <c r="C723" s="26" t="n">
        <v>1.18317073276596</v>
      </c>
      <c r="E723" s="75" t="n">
        <v>-19333.7948</v>
      </c>
      <c r="F723" s="75" t="n">
        <v>-159056.346</v>
      </c>
      <c r="G723" s="75" t="n">
        <v>585613.621</v>
      </c>
      <c r="H723" s="75" t="n">
        <v>4882887.13</v>
      </c>
      <c r="I723" s="75" t="n">
        <v>399225.81</v>
      </c>
      <c r="J723" s="75" t="n">
        <v>-32729.1419</v>
      </c>
      <c r="K723" s="75"/>
      <c r="L723" s="75" t="n">
        <v>73182.0173</v>
      </c>
      <c r="M723" s="75" t="n">
        <v>-28817.4562</v>
      </c>
      <c r="N723" s="75" t="n">
        <v>255255.795</v>
      </c>
      <c r="O723" s="75" t="n">
        <v>397942.268</v>
      </c>
      <c r="P723" s="75" t="n">
        <v>1174322.39</v>
      </c>
      <c r="Q723" s="75" t="n">
        <v>-23033.331</v>
      </c>
      <c r="R723" s="75"/>
      <c r="S723" s="75" t="n">
        <v>32616.0037</v>
      </c>
      <c r="T723" s="75" t="n">
        <v>-5450.79678</v>
      </c>
      <c r="U723" s="75" t="n">
        <v>58261.2428</v>
      </c>
      <c r="V723" s="75" t="n">
        <v>40834.5766</v>
      </c>
      <c r="W723" s="75" t="n">
        <v>204003.27</v>
      </c>
      <c r="X723" s="75" t="n">
        <v>-8323.64817</v>
      </c>
      <c r="Y723" s="75"/>
      <c r="Z723" s="75"/>
      <c r="AA723" s="75"/>
      <c r="AB723" s="75"/>
      <c r="AC723" s="75"/>
      <c r="AD723" s="75"/>
      <c r="AE723" s="75"/>
      <c r="AF723" s="75"/>
      <c r="AG723" s="75"/>
      <c r="AH723" s="75"/>
      <c r="AI723" s="75"/>
      <c r="AJ723" s="75"/>
      <c r="AK723" s="75"/>
      <c r="AL723" s="75"/>
      <c r="AM723" s="75"/>
      <c r="AN723" s="75"/>
      <c r="AO723" s="75"/>
      <c r="AP723" s="75"/>
      <c r="AQ723" s="75"/>
      <c r="AR723" s="75"/>
      <c r="AS723" s="75"/>
      <c r="AT723" s="75"/>
      <c r="AU723" s="75"/>
      <c r="AV723" s="75"/>
      <c r="AW723" s="75"/>
      <c r="AX723" s="75"/>
      <c r="AY723" s="75"/>
      <c r="AZ723" s="75"/>
      <c r="BA723" s="75"/>
      <c r="BB723" s="75"/>
      <c r="BC723" s="75"/>
      <c r="BD723" s="75"/>
      <c r="BE723" s="75"/>
      <c r="BF723" s="75"/>
      <c r="BG723" s="75"/>
      <c r="BH723" s="75"/>
      <c r="BI723" s="75"/>
      <c r="BJ723" s="75"/>
      <c r="BK723" s="75"/>
      <c r="BL723" s="75"/>
      <c r="BM723" s="75"/>
      <c r="BN723" s="75"/>
    </row>
    <row r="724" customFormat="false" ht="14.5" hidden="false" customHeight="false" outlineLevel="0" collapsed="false">
      <c r="A724" s="26" t="n">
        <v>196.520000000038</v>
      </c>
      <c r="B724" s="26" t="n">
        <v>10.7266180933717</v>
      </c>
      <c r="C724" s="26" t="n">
        <v>1.18146686514522</v>
      </c>
      <c r="E724" s="75" t="n">
        <v>11577.736</v>
      </c>
      <c r="F724" s="75" t="n">
        <v>-148412.021</v>
      </c>
      <c r="G724" s="75" t="n">
        <v>601527.9</v>
      </c>
      <c r="H724" s="75" t="n">
        <v>4697806.51</v>
      </c>
      <c r="I724" s="75" t="n">
        <v>1049086.2</v>
      </c>
      <c r="J724" s="75" t="n">
        <v>-36331.8054</v>
      </c>
      <c r="K724" s="75"/>
      <c r="L724" s="75" t="n">
        <v>76790.7388</v>
      </c>
      <c r="M724" s="75" t="n">
        <v>-20634.8031</v>
      </c>
      <c r="N724" s="75" t="n">
        <v>258532.234</v>
      </c>
      <c r="O724" s="75" t="n">
        <v>300534.952</v>
      </c>
      <c r="P724" s="75" t="n">
        <v>1170464.43</v>
      </c>
      <c r="Q724" s="75" t="n">
        <v>-22548.7122</v>
      </c>
      <c r="R724" s="75"/>
      <c r="S724" s="75" t="n">
        <v>30971.3561</v>
      </c>
      <c r="T724" s="75" t="n">
        <v>-3760.96085</v>
      </c>
      <c r="U724" s="75" t="n">
        <v>58870.8799</v>
      </c>
      <c r="V724" s="75" t="n">
        <v>33322.8784</v>
      </c>
      <c r="W724" s="75" t="n">
        <v>189077.223</v>
      </c>
      <c r="X724" s="75" t="n">
        <v>-7106.95163</v>
      </c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5"/>
      <c r="AQ724" s="75"/>
      <c r="AR724" s="75"/>
      <c r="AS724" s="75"/>
      <c r="AT724" s="75"/>
      <c r="AU724" s="75"/>
      <c r="AV724" s="75"/>
      <c r="AW724" s="75"/>
      <c r="AX724" s="75"/>
      <c r="AY724" s="75"/>
      <c r="AZ724" s="75"/>
      <c r="BA724" s="75"/>
      <c r="BB724" s="75"/>
      <c r="BC724" s="75"/>
      <c r="BD724" s="75"/>
      <c r="BE724" s="75"/>
      <c r="BF724" s="75"/>
      <c r="BG724" s="75"/>
      <c r="BH724" s="75"/>
      <c r="BI724" s="75"/>
      <c r="BJ724" s="75"/>
      <c r="BK724" s="75"/>
      <c r="BL724" s="75"/>
      <c r="BM724" s="75"/>
      <c r="BN724" s="75"/>
    </row>
    <row r="725" customFormat="false" ht="14.5" hidden="false" customHeight="false" outlineLevel="0" collapsed="false">
      <c r="A725" s="26" t="n">
        <v>196.720000000038</v>
      </c>
      <c r="B725" s="26" t="n">
        <v>10.6831112116492</v>
      </c>
      <c r="C725" s="26" t="n">
        <v>1.18064900799972</v>
      </c>
      <c r="E725" s="75" t="n">
        <v>44917.5093</v>
      </c>
      <c r="F725" s="75" t="n">
        <v>-139956.339</v>
      </c>
      <c r="G725" s="75" t="n">
        <v>601831.879</v>
      </c>
      <c r="H725" s="75" t="n">
        <v>4642446.43</v>
      </c>
      <c r="I725" s="75" t="n">
        <v>1733488.68</v>
      </c>
      <c r="J725" s="75" t="n">
        <v>-42993.4917</v>
      </c>
      <c r="K725" s="75"/>
      <c r="L725" s="75" t="n">
        <v>80045.6764</v>
      </c>
      <c r="M725" s="75" t="n">
        <v>-13491.1808</v>
      </c>
      <c r="N725" s="75" t="n">
        <v>257681.946</v>
      </c>
      <c r="O725" s="75" t="n">
        <v>229628.539</v>
      </c>
      <c r="P725" s="75" t="n">
        <v>1225431.29</v>
      </c>
      <c r="Q725" s="75" t="n">
        <v>-26353.444</v>
      </c>
      <c r="R725" s="75"/>
      <c r="S725" s="75" t="n">
        <v>32835.9951</v>
      </c>
      <c r="T725" s="75" t="n">
        <v>-2704.61638</v>
      </c>
      <c r="U725" s="75" t="n">
        <v>58879.5694</v>
      </c>
      <c r="V725" s="75" t="n">
        <v>27526.2287</v>
      </c>
      <c r="W725" s="75" t="n">
        <v>191935.221</v>
      </c>
      <c r="X725" s="75" t="n">
        <v>-8382.31487</v>
      </c>
      <c r="Y725" s="75"/>
      <c r="Z725" s="75"/>
      <c r="AA725" s="75"/>
      <c r="AB725" s="75"/>
      <c r="AC725" s="75"/>
      <c r="AD725" s="75"/>
      <c r="AE725" s="75"/>
      <c r="AF725" s="75"/>
      <c r="AG725" s="75"/>
      <c r="AH725" s="75"/>
      <c r="AI725" s="75"/>
      <c r="AJ725" s="75"/>
      <c r="AK725" s="75"/>
      <c r="AL725" s="75"/>
      <c r="AM725" s="75"/>
      <c r="AN725" s="75"/>
      <c r="AO725" s="75"/>
      <c r="AP725" s="75"/>
      <c r="AQ725" s="75"/>
      <c r="AR725" s="75"/>
      <c r="AS725" s="75"/>
      <c r="AT725" s="75"/>
      <c r="AU725" s="75"/>
      <c r="AV725" s="75"/>
      <c r="AW725" s="75"/>
      <c r="AX725" s="75"/>
      <c r="AY725" s="75"/>
      <c r="AZ725" s="75"/>
      <c r="BA725" s="75"/>
      <c r="BB725" s="75"/>
      <c r="BC725" s="75"/>
      <c r="BD725" s="75"/>
      <c r="BE725" s="75"/>
      <c r="BF725" s="75"/>
      <c r="BG725" s="75"/>
      <c r="BH725" s="75"/>
      <c r="BI725" s="75"/>
      <c r="BJ725" s="75"/>
      <c r="BK725" s="75"/>
      <c r="BL725" s="75"/>
      <c r="BM725" s="75"/>
      <c r="BN725" s="75"/>
    </row>
    <row r="726" customFormat="false" ht="14.5" hidden="false" customHeight="false" outlineLevel="0" collapsed="false">
      <c r="A726" s="26" t="n">
        <v>196.920000000038</v>
      </c>
      <c r="B726" s="26" t="n">
        <v>10.6463692426138</v>
      </c>
      <c r="C726" s="26" t="n">
        <v>1.18010153536732</v>
      </c>
      <c r="E726" s="75" t="n">
        <v>81006.7822</v>
      </c>
      <c r="F726" s="75" t="n">
        <v>-130571.942</v>
      </c>
      <c r="G726" s="75" t="n">
        <v>600983.708</v>
      </c>
      <c r="H726" s="75" t="n">
        <v>4499044.14</v>
      </c>
      <c r="I726" s="75" t="n">
        <v>2458617.89</v>
      </c>
      <c r="J726" s="75" t="n">
        <v>-42887.3904</v>
      </c>
      <c r="K726" s="75"/>
      <c r="L726" s="75" t="n">
        <v>81629.4456</v>
      </c>
      <c r="M726" s="75" t="n">
        <v>-4550.49947</v>
      </c>
      <c r="N726" s="75" t="n">
        <v>255772.443</v>
      </c>
      <c r="O726" s="75" t="n">
        <v>131365.804</v>
      </c>
      <c r="P726" s="75" t="n">
        <v>1235333.87</v>
      </c>
      <c r="Q726" s="75" t="n">
        <v>-25265.1267</v>
      </c>
      <c r="R726" s="75"/>
      <c r="S726" s="75" t="n">
        <v>33232.4974</v>
      </c>
      <c r="T726" s="75" t="n">
        <v>-1279.83429</v>
      </c>
      <c r="U726" s="75" t="n">
        <v>58211.1572</v>
      </c>
      <c r="V726" s="75" t="n">
        <v>22470.4971</v>
      </c>
      <c r="W726" s="75" t="n">
        <v>195370.715</v>
      </c>
      <c r="X726" s="75" t="n">
        <v>-7730.91249</v>
      </c>
      <c r="Y726" s="75"/>
      <c r="Z726" s="75"/>
      <c r="AA726" s="75"/>
      <c r="AB726" s="75"/>
      <c r="AC726" s="75"/>
      <c r="AD726" s="75"/>
      <c r="AE726" s="75"/>
      <c r="AF726" s="75"/>
      <c r="AG726" s="75"/>
      <c r="AH726" s="75"/>
      <c r="AI726" s="75"/>
      <c r="AJ726" s="75"/>
      <c r="AK726" s="75"/>
      <c r="AL726" s="75"/>
      <c r="AM726" s="75"/>
      <c r="AN726" s="75"/>
      <c r="AO726" s="75"/>
      <c r="AP726" s="75"/>
      <c r="AQ726" s="75"/>
      <c r="AR726" s="75"/>
      <c r="AS726" s="75"/>
      <c r="AT726" s="75"/>
      <c r="AU726" s="75"/>
      <c r="AV726" s="75"/>
      <c r="AW726" s="75"/>
      <c r="AX726" s="75"/>
      <c r="AY726" s="75"/>
      <c r="AZ726" s="75"/>
      <c r="BA726" s="75"/>
      <c r="BB726" s="75"/>
      <c r="BC726" s="75"/>
      <c r="BD726" s="75"/>
      <c r="BE726" s="75"/>
      <c r="BF726" s="75"/>
      <c r="BG726" s="75"/>
      <c r="BH726" s="75"/>
      <c r="BI726" s="75"/>
      <c r="BJ726" s="75"/>
      <c r="BK726" s="75"/>
      <c r="BL726" s="75"/>
      <c r="BM726" s="75"/>
      <c r="BN726" s="75"/>
    </row>
    <row r="727" customFormat="false" ht="14.5" hidden="false" customHeight="false" outlineLevel="0" collapsed="false">
      <c r="A727" s="26" t="n">
        <v>197.120000000038</v>
      </c>
      <c r="B727" s="26" t="n">
        <v>10.5964183045695</v>
      </c>
      <c r="C727" s="26" t="n">
        <v>1.17923909637577</v>
      </c>
      <c r="E727" s="75" t="n">
        <v>114947.953</v>
      </c>
      <c r="F727" s="75" t="n">
        <v>-118636.527</v>
      </c>
      <c r="G727" s="75" t="n">
        <v>589541.352</v>
      </c>
      <c r="H727" s="75" t="n">
        <v>4302029.14</v>
      </c>
      <c r="I727" s="75" t="n">
        <v>3191759.17</v>
      </c>
      <c r="J727" s="75" t="n">
        <v>-49306.795</v>
      </c>
      <c r="K727" s="75"/>
      <c r="L727" s="75" t="n">
        <v>87100.2969</v>
      </c>
      <c r="M727" s="75" t="n">
        <v>3809.76573</v>
      </c>
      <c r="N727" s="75" t="n">
        <v>252298.45</v>
      </c>
      <c r="O727" s="75" t="n">
        <v>24097.2444</v>
      </c>
      <c r="P727" s="75" t="n">
        <v>1244843.19</v>
      </c>
      <c r="Q727" s="75" t="n">
        <v>-28700.774</v>
      </c>
      <c r="R727" s="75"/>
      <c r="S727" s="75" t="n">
        <v>30237.8738</v>
      </c>
      <c r="T727" s="75" t="n">
        <v>1193.14696</v>
      </c>
      <c r="U727" s="75" t="n">
        <v>57464.9475</v>
      </c>
      <c r="V727" s="75" t="n">
        <v>9605.93609</v>
      </c>
      <c r="W727" s="75" t="n">
        <v>177209.029</v>
      </c>
      <c r="X727" s="75" t="n">
        <v>-8817.96332</v>
      </c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5"/>
      <c r="AQ727" s="75"/>
      <c r="AR727" s="75"/>
      <c r="AS727" s="75"/>
      <c r="AT727" s="75"/>
      <c r="AU727" s="75"/>
      <c r="AV727" s="75"/>
      <c r="AW727" s="75"/>
      <c r="AX727" s="75"/>
      <c r="AY727" s="75"/>
      <c r="AZ727" s="75"/>
      <c r="BA727" s="75"/>
      <c r="BB727" s="75"/>
      <c r="BC727" s="75"/>
      <c r="BD727" s="75"/>
      <c r="BE727" s="75"/>
      <c r="BF727" s="75"/>
      <c r="BG727" s="75"/>
      <c r="BH727" s="75"/>
      <c r="BI727" s="75"/>
      <c r="BJ727" s="75"/>
      <c r="BK727" s="75"/>
      <c r="BL727" s="75"/>
      <c r="BM727" s="75"/>
      <c r="BN727" s="75"/>
    </row>
    <row r="728" customFormat="false" ht="14.5" hidden="false" customHeight="false" outlineLevel="0" collapsed="false">
      <c r="A728" s="26" t="n">
        <v>197.320000000038</v>
      </c>
      <c r="B728" s="26" t="n">
        <v>10.56039549306</v>
      </c>
      <c r="C728" s="26" t="n">
        <v>1.1784884586388</v>
      </c>
      <c r="E728" s="75" t="n">
        <v>137118.31</v>
      </c>
      <c r="F728" s="75" t="n">
        <v>-89586.1657</v>
      </c>
      <c r="G728" s="75" t="n">
        <v>569848.592</v>
      </c>
      <c r="H728" s="75" t="n">
        <v>3714170.76</v>
      </c>
      <c r="I728" s="75" t="n">
        <v>3591161.68</v>
      </c>
      <c r="J728" s="75" t="n">
        <v>-39776.8144</v>
      </c>
      <c r="K728" s="75"/>
      <c r="L728" s="75" t="n">
        <v>84811.9518</v>
      </c>
      <c r="M728" s="75" t="n">
        <v>10749.7787</v>
      </c>
      <c r="N728" s="75" t="n">
        <v>247476.391</v>
      </c>
      <c r="O728" s="75" t="n">
        <v>-65363.11</v>
      </c>
      <c r="P728" s="75" t="n">
        <v>1230449.34</v>
      </c>
      <c r="Q728" s="75" t="n">
        <v>-23088.0933</v>
      </c>
      <c r="R728" s="75"/>
      <c r="S728" s="75" t="n">
        <v>29411.2188</v>
      </c>
      <c r="T728" s="75" t="n">
        <v>3109.59068</v>
      </c>
      <c r="U728" s="75" t="n">
        <v>56631.1713</v>
      </c>
      <c r="V728" s="75" t="n">
        <v>421.633712</v>
      </c>
      <c r="W728" s="75" t="n">
        <v>175105.126</v>
      </c>
      <c r="X728" s="75" t="n">
        <v>-7400.31876</v>
      </c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5"/>
      <c r="AQ728" s="75"/>
      <c r="AR728" s="75"/>
      <c r="AS728" s="75"/>
      <c r="AT728" s="75"/>
      <c r="AU728" s="75"/>
      <c r="AV728" s="75"/>
      <c r="AW728" s="75"/>
      <c r="AX728" s="75"/>
      <c r="AY728" s="75"/>
      <c r="AZ728" s="75"/>
      <c r="BA728" s="75"/>
      <c r="BB728" s="75"/>
      <c r="BC728" s="75"/>
      <c r="BD728" s="75"/>
      <c r="BE728" s="75"/>
      <c r="BF728" s="75"/>
      <c r="BG728" s="75"/>
      <c r="BH728" s="75"/>
      <c r="BI728" s="75"/>
      <c r="BJ728" s="75"/>
      <c r="BK728" s="75"/>
      <c r="BL728" s="75"/>
      <c r="BM728" s="75"/>
      <c r="BN728" s="75"/>
    </row>
    <row r="729" customFormat="false" ht="14.5" hidden="false" customHeight="false" outlineLevel="0" collapsed="false">
      <c r="A729" s="26" t="n">
        <v>197.520000000038</v>
      </c>
      <c r="B729" s="26" t="n">
        <v>10.5249466897682</v>
      </c>
      <c r="C729" s="26" t="n">
        <v>1.17785477877654</v>
      </c>
      <c r="E729" s="75" t="n">
        <v>157019.403</v>
      </c>
      <c r="F729" s="75" t="n">
        <v>-57813.2634</v>
      </c>
      <c r="G729" s="75" t="n">
        <v>547083.264</v>
      </c>
      <c r="H729" s="75" t="n">
        <v>3040966.66</v>
      </c>
      <c r="I729" s="75" t="n">
        <v>3977104.4</v>
      </c>
      <c r="J729" s="75" t="n">
        <v>-41334.9775</v>
      </c>
      <c r="K729" s="75"/>
      <c r="L729" s="75" t="n">
        <v>81033.7575</v>
      </c>
      <c r="M729" s="75" t="n">
        <v>19135.7379</v>
      </c>
      <c r="N729" s="75" t="n">
        <v>240914.61</v>
      </c>
      <c r="O729" s="75" t="n">
        <v>-121025.635</v>
      </c>
      <c r="P729" s="75" t="n">
        <v>1258939.3</v>
      </c>
      <c r="Q729" s="75" t="n">
        <v>-21765.4831</v>
      </c>
      <c r="R729" s="75"/>
      <c r="S729" s="75" t="n">
        <v>30920.4104</v>
      </c>
      <c r="T729" s="75" t="n">
        <v>3089.84362</v>
      </c>
      <c r="U729" s="75" t="n">
        <v>55311.1487</v>
      </c>
      <c r="V729" s="75" t="n">
        <v>1715.30092</v>
      </c>
      <c r="W729" s="75" t="n">
        <v>179764.432</v>
      </c>
      <c r="X729" s="75" t="n">
        <v>-7571.73693</v>
      </c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5"/>
      <c r="AQ729" s="75"/>
      <c r="AR729" s="75"/>
      <c r="AS729" s="75"/>
      <c r="AT729" s="75"/>
      <c r="AU729" s="75"/>
      <c r="AV729" s="75"/>
      <c r="AW729" s="75"/>
      <c r="AX729" s="75"/>
      <c r="AY729" s="75"/>
      <c r="AZ729" s="75"/>
      <c r="BA729" s="75"/>
      <c r="BB729" s="75"/>
      <c r="BC729" s="75"/>
      <c r="BD729" s="75"/>
      <c r="BE729" s="75"/>
      <c r="BF729" s="75"/>
      <c r="BG729" s="75"/>
      <c r="BH729" s="75"/>
      <c r="BI729" s="75"/>
      <c r="BJ729" s="75"/>
      <c r="BK729" s="75"/>
      <c r="BL729" s="75"/>
      <c r="BM729" s="75"/>
      <c r="BN729" s="75"/>
    </row>
    <row r="730" customFormat="false" ht="14.5" hidden="false" customHeight="false" outlineLevel="0" collapsed="false">
      <c r="A730" s="26" t="n">
        <v>197.720000000038</v>
      </c>
      <c r="B730" s="26" t="n">
        <v>10.4677356125158</v>
      </c>
      <c r="C730" s="26" t="n">
        <v>1.17764202808805</v>
      </c>
      <c r="E730" s="75" t="n">
        <v>173998.596</v>
      </c>
      <c r="F730" s="75" t="n">
        <v>-53862.3487</v>
      </c>
      <c r="G730" s="75" t="n">
        <v>518765.185</v>
      </c>
      <c r="H730" s="75" t="n">
        <v>2955718.98</v>
      </c>
      <c r="I730" s="75" t="n">
        <v>4320717.17</v>
      </c>
      <c r="J730" s="75" t="n">
        <v>-40964.1581</v>
      </c>
      <c r="K730" s="75"/>
      <c r="L730" s="75" t="n">
        <v>81011.3513</v>
      </c>
      <c r="M730" s="75" t="n">
        <v>23640.8689</v>
      </c>
      <c r="N730" s="75" t="n">
        <v>234357.789</v>
      </c>
      <c r="O730" s="75" t="n">
        <v>-199493.104</v>
      </c>
      <c r="P730" s="75" t="n">
        <v>1245172.31</v>
      </c>
      <c r="Q730" s="75" t="n">
        <v>-22560.1856</v>
      </c>
      <c r="R730" s="75"/>
      <c r="S730" s="75" t="n">
        <v>30666.6678</v>
      </c>
      <c r="T730" s="75" t="n">
        <v>5065.97134</v>
      </c>
      <c r="U730" s="75" t="n">
        <v>54251.0593</v>
      </c>
      <c r="V730" s="75" t="n">
        <v>-9737.33323</v>
      </c>
      <c r="W730" s="75" t="n">
        <v>173362.597</v>
      </c>
      <c r="X730" s="75" t="n">
        <v>-7074.97492</v>
      </c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5"/>
      <c r="AQ730" s="75"/>
      <c r="AR730" s="75"/>
      <c r="AS730" s="75"/>
      <c r="AT730" s="75"/>
      <c r="AU730" s="75"/>
      <c r="AV730" s="75"/>
      <c r="AW730" s="75"/>
      <c r="AX730" s="75"/>
      <c r="AY730" s="75"/>
      <c r="AZ730" s="75"/>
      <c r="BA730" s="75"/>
      <c r="BB730" s="75"/>
      <c r="BC730" s="75"/>
      <c r="BD730" s="75"/>
      <c r="BE730" s="75"/>
      <c r="BF730" s="75"/>
      <c r="BG730" s="75"/>
      <c r="BH730" s="75"/>
      <c r="BI730" s="75"/>
      <c r="BJ730" s="75"/>
      <c r="BK730" s="75"/>
      <c r="BL730" s="75"/>
      <c r="BM730" s="75"/>
      <c r="BN730" s="75"/>
    </row>
    <row r="731" customFormat="false" ht="14.5" hidden="false" customHeight="false" outlineLevel="0" collapsed="false">
      <c r="A731" s="26" t="n">
        <v>197.920000000038</v>
      </c>
      <c r="B731" s="26" t="n">
        <v>10.4272978747159</v>
      </c>
      <c r="C731" s="26" t="n">
        <v>1.17798956136826</v>
      </c>
      <c r="E731" s="75" t="n">
        <v>192607.475</v>
      </c>
      <c r="F731" s="75" t="n">
        <v>-36411.7446</v>
      </c>
      <c r="G731" s="75" t="n">
        <v>483405.221</v>
      </c>
      <c r="H731" s="75" t="n">
        <v>2737248.8</v>
      </c>
      <c r="I731" s="75" t="n">
        <v>4709016.2</v>
      </c>
      <c r="J731" s="75" t="n">
        <v>-41617.8423</v>
      </c>
      <c r="K731" s="75"/>
      <c r="L731" s="75" t="n">
        <v>87606.5063</v>
      </c>
      <c r="M731" s="75" t="n">
        <v>26927.2129</v>
      </c>
      <c r="N731" s="75" t="n">
        <v>225518.477</v>
      </c>
      <c r="O731" s="75" t="n">
        <v>-201418.085</v>
      </c>
      <c r="P731" s="75" t="n">
        <v>1296170.32</v>
      </c>
      <c r="Q731" s="75" t="n">
        <v>-24148.8852</v>
      </c>
      <c r="R731" s="75"/>
      <c r="S731" s="75" t="n">
        <v>29588.0462</v>
      </c>
      <c r="T731" s="75" t="n">
        <v>4251.64262</v>
      </c>
      <c r="U731" s="75" t="n">
        <v>52796.7282</v>
      </c>
      <c r="V731" s="75" t="n">
        <v>-4168.92085</v>
      </c>
      <c r="W731" s="75" t="n">
        <v>161372.249</v>
      </c>
      <c r="X731" s="75" t="n">
        <v>-6990.18595</v>
      </c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5"/>
      <c r="AQ731" s="75"/>
      <c r="AR731" s="75"/>
      <c r="AS731" s="75"/>
      <c r="AT731" s="75"/>
      <c r="AU731" s="75"/>
      <c r="AV731" s="75"/>
      <c r="AW731" s="75"/>
      <c r="AX731" s="75"/>
      <c r="AY731" s="75"/>
      <c r="AZ731" s="75"/>
      <c r="BA731" s="75"/>
      <c r="BB731" s="75"/>
      <c r="BC731" s="75"/>
      <c r="BD731" s="75"/>
      <c r="BE731" s="75"/>
      <c r="BF731" s="75"/>
      <c r="BG731" s="75"/>
      <c r="BH731" s="75"/>
      <c r="BI731" s="75"/>
      <c r="BJ731" s="75"/>
      <c r="BK731" s="75"/>
      <c r="BL731" s="75"/>
      <c r="BM731" s="75"/>
      <c r="BN731" s="75"/>
    </row>
    <row r="732" customFormat="false" ht="14.5" hidden="false" customHeight="false" outlineLevel="0" collapsed="false">
      <c r="A732" s="26" t="n">
        <v>198.120000000038</v>
      </c>
      <c r="B732" s="26" t="n">
        <v>10.3935006222686</v>
      </c>
      <c r="C732" s="26" t="n">
        <v>1.17815770156282</v>
      </c>
      <c r="E732" s="75" t="n">
        <v>192314.378</v>
      </c>
      <c r="F732" s="75" t="n">
        <v>-34847.8904</v>
      </c>
      <c r="G732" s="75" t="n">
        <v>444703.428</v>
      </c>
      <c r="H732" s="75" t="n">
        <v>2698398.56</v>
      </c>
      <c r="I732" s="75" t="n">
        <v>4771886.97</v>
      </c>
      <c r="J732" s="75" t="n">
        <v>-42017.3121</v>
      </c>
      <c r="K732" s="75"/>
      <c r="L732" s="75" t="n">
        <v>85652.2525</v>
      </c>
      <c r="M732" s="75" t="n">
        <v>29186.355</v>
      </c>
      <c r="N732" s="75" t="n">
        <v>214924.805</v>
      </c>
      <c r="O732" s="75" t="n">
        <v>-256721.363</v>
      </c>
      <c r="P732" s="75" t="n">
        <v>1326928.89</v>
      </c>
      <c r="Q732" s="75" t="n">
        <v>-22450.6836</v>
      </c>
      <c r="R732" s="75"/>
      <c r="S732" s="75" t="n">
        <v>32293.3492</v>
      </c>
      <c r="T732" s="75" t="n">
        <v>5751.97208</v>
      </c>
      <c r="U732" s="75" t="n">
        <v>50419.1903</v>
      </c>
      <c r="V732" s="75" t="n">
        <v>-11263.1744</v>
      </c>
      <c r="W732" s="75" t="n">
        <v>183428.187</v>
      </c>
      <c r="X732" s="75" t="n">
        <v>-7108.82668</v>
      </c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5"/>
      <c r="AQ732" s="75"/>
      <c r="AR732" s="75"/>
      <c r="AS732" s="75"/>
      <c r="AT732" s="75"/>
      <c r="AU732" s="75"/>
      <c r="AV732" s="75"/>
      <c r="AW732" s="75"/>
      <c r="AX732" s="75"/>
      <c r="AY732" s="75"/>
      <c r="AZ732" s="75"/>
      <c r="BA732" s="75"/>
      <c r="BB732" s="75"/>
      <c r="BC732" s="75"/>
      <c r="BD732" s="75"/>
      <c r="BE732" s="75"/>
      <c r="BF732" s="75"/>
      <c r="BG732" s="75"/>
      <c r="BH732" s="75"/>
      <c r="BI732" s="75"/>
      <c r="BJ732" s="75"/>
      <c r="BK732" s="75"/>
      <c r="BL732" s="75"/>
      <c r="BM732" s="75"/>
      <c r="BN732" s="75"/>
    </row>
    <row r="733" customFormat="false" ht="14.5" hidden="false" customHeight="false" outlineLevel="0" collapsed="false">
      <c r="A733" s="26" t="n">
        <v>198.320000000039</v>
      </c>
      <c r="B733" s="26" t="n">
        <v>10.3453660559278</v>
      </c>
      <c r="C733" s="26" t="n">
        <v>1.17792689697421</v>
      </c>
      <c r="E733" s="75" t="n">
        <v>203206.162</v>
      </c>
      <c r="F733" s="75" t="n">
        <v>-43149.9123</v>
      </c>
      <c r="G733" s="75" t="n">
        <v>412389.547</v>
      </c>
      <c r="H733" s="75" t="n">
        <v>3090741.42</v>
      </c>
      <c r="I733" s="75" t="n">
        <v>5039505.09</v>
      </c>
      <c r="J733" s="75" t="n">
        <v>-32359.5151</v>
      </c>
      <c r="K733" s="75"/>
      <c r="L733" s="75" t="n">
        <v>95188.8257</v>
      </c>
      <c r="M733" s="75" t="n">
        <v>27019.0863</v>
      </c>
      <c r="N733" s="75" t="n">
        <v>208895.947</v>
      </c>
      <c r="O733" s="75" t="n">
        <v>-247692.228</v>
      </c>
      <c r="P733" s="75" t="n">
        <v>1357859.25</v>
      </c>
      <c r="Q733" s="75" t="n">
        <v>-17856.3894</v>
      </c>
      <c r="R733" s="75"/>
      <c r="S733" s="75" t="n">
        <v>31353.0017</v>
      </c>
      <c r="T733" s="75" t="n">
        <v>5699.37096</v>
      </c>
      <c r="U733" s="75" t="n">
        <v>49912.3378</v>
      </c>
      <c r="V733" s="75" t="n">
        <v>-10113.5863</v>
      </c>
      <c r="W733" s="75" t="n">
        <v>186008.75</v>
      </c>
      <c r="X733" s="75" t="n">
        <v>-5084.97859</v>
      </c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5"/>
      <c r="AQ733" s="75"/>
      <c r="AR733" s="75"/>
      <c r="AS733" s="75"/>
      <c r="AT733" s="75"/>
      <c r="AU733" s="75"/>
      <c r="AV733" s="75"/>
      <c r="AW733" s="75"/>
      <c r="AX733" s="75"/>
      <c r="AY733" s="75"/>
      <c r="AZ733" s="75"/>
      <c r="BA733" s="75"/>
      <c r="BB733" s="75"/>
      <c r="BC733" s="75"/>
      <c r="BD733" s="75"/>
      <c r="BE733" s="75"/>
      <c r="BF733" s="75"/>
      <c r="BG733" s="75"/>
      <c r="BH733" s="75"/>
      <c r="BI733" s="75"/>
      <c r="BJ733" s="75"/>
      <c r="BK733" s="75"/>
      <c r="BL733" s="75"/>
      <c r="BM733" s="75"/>
      <c r="BN733" s="75"/>
    </row>
    <row r="734" customFormat="false" ht="14.5" hidden="false" customHeight="false" outlineLevel="0" collapsed="false">
      <c r="A734" s="26" t="n">
        <v>198.520000000039</v>
      </c>
      <c r="B734" s="26" t="n">
        <v>10.3108844053942</v>
      </c>
      <c r="C734" s="26" t="n">
        <v>1.17756286823907</v>
      </c>
      <c r="E734" s="75" t="n">
        <v>204610.278</v>
      </c>
      <c r="F734" s="75" t="n">
        <v>-71097.6714</v>
      </c>
      <c r="G734" s="75" t="n">
        <v>376249.656</v>
      </c>
      <c r="H734" s="75" t="n">
        <v>3951976.93</v>
      </c>
      <c r="I734" s="75" t="n">
        <v>5198629.15</v>
      </c>
      <c r="J734" s="75" t="n">
        <v>-32466.0441</v>
      </c>
      <c r="K734" s="75"/>
      <c r="L734" s="75" t="n">
        <v>109291.832</v>
      </c>
      <c r="M734" s="75" t="n">
        <v>21560.6455</v>
      </c>
      <c r="N734" s="75" t="n">
        <v>199921.143</v>
      </c>
      <c r="O734" s="75" t="n">
        <v>-187580.981</v>
      </c>
      <c r="P734" s="75" t="n">
        <v>1518657.73</v>
      </c>
      <c r="Q734" s="75" t="n">
        <v>-21425.7061</v>
      </c>
      <c r="R734" s="75"/>
      <c r="S734" s="75" t="n">
        <v>34623.5344</v>
      </c>
      <c r="T734" s="75" t="n">
        <v>4597.87765</v>
      </c>
      <c r="U734" s="75" t="n">
        <v>48034.3967</v>
      </c>
      <c r="V734" s="75" t="n">
        <v>-5742.24374</v>
      </c>
      <c r="W734" s="75" t="n">
        <v>194143.805</v>
      </c>
      <c r="X734" s="75" t="n">
        <v>-7831.48256</v>
      </c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5"/>
      <c r="AQ734" s="75"/>
      <c r="AR734" s="75"/>
      <c r="AS734" s="75"/>
      <c r="AT734" s="75"/>
      <c r="AU734" s="75"/>
      <c r="AV734" s="75"/>
      <c r="AW734" s="75"/>
      <c r="AX734" s="75"/>
      <c r="AY734" s="75"/>
      <c r="AZ734" s="75"/>
      <c r="BA734" s="75"/>
      <c r="BB734" s="75"/>
      <c r="BC734" s="75"/>
      <c r="BD734" s="75"/>
      <c r="BE734" s="75"/>
      <c r="BF734" s="75"/>
      <c r="BG734" s="75"/>
      <c r="BH734" s="75"/>
      <c r="BI734" s="75"/>
      <c r="BJ734" s="75"/>
      <c r="BK734" s="75"/>
      <c r="BL734" s="75"/>
      <c r="BM734" s="75"/>
      <c r="BN734" s="75"/>
    </row>
    <row r="735" customFormat="false" ht="14.5" hidden="false" customHeight="false" outlineLevel="0" collapsed="false">
      <c r="A735" s="26" t="n">
        <v>198.720000000039</v>
      </c>
      <c r="B735" s="26" t="n">
        <v>10.2850562319334</v>
      </c>
      <c r="C735" s="26" t="n">
        <v>1.17701010147664</v>
      </c>
      <c r="E735" s="75" t="n">
        <v>196962.249</v>
      </c>
      <c r="F735" s="75" t="n">
        <v>-90470.402</v>
      </c>
      <c r="G735" s="75" t="n">
        <v>339789.418</v>
      </c>
      <c r="H735" s="75" t="n">
        <v>4627897.25</v>
      </c>
      <c r="I735" s="75" t="n">
        <v>5150918.08</v>
      </c>
      <c r="J735" s="75" t="n">
        <v>-32469.331</v>
      </c>
      <c r="K735" s="75"/>
      <c r="L735" s="75" t="n">
        <v>118707.987</v>
      </c>
      <c r="M735" s="75" t="n">
        <v>15347.3235</v>
      </c>
      <c r="N735" s="75" t="n">
        <v>190777.376</v>
      </c>
      <c r="O735" s="75" t="n">
        <v>-98204.9439</v>
      </c>
      <c r="P735" s="75" t="n">
        <v>1706663.09</v>
      </c>
      <c r="Q735" s="75" t="n">
        <v>-23254.7021</v>
      </c>
      <c r="R735" s="75"/>
      <c r="S735" s="75" t="n">
        <v>40383.8694</v>
      </c>
      <c r="T735" s="75" t="n">
        <v>2621.35408</v>
      </c>
      <c r="U735" s="75" t="n">
        <v>47044.5109</v>
      </c>
      <c r="V735" s="75" t="n">
        <v>1169.93518</v>
      </c>
      <c r="W735" s="75" t="n">
        <v>220705.03</v>
      </c>
      <c r="X735" s="75" t="n">
        <v>-7007.55163</v>
      </c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5"/>
      <c r="AQ735" s="75"/>
      <c r="AR735" s="75"/>
      <c r="AS735" s="75"/>
      <c r="AT735" s="75"/>
      <c r="AU735" s="75"/>
      <c r="AV735" s="75"/>
      <c r="AW735" s="75"/>
      <c r="AX735" s="75"/>
      <c r="AY735" s="75"/>
      <c r="AZ735" s="75"/>
      <c r="BA735" s="75"/>
      <c r="BB735" s="75"/>
      <c r="BC735" s="75"/>
      <c r="BD735" s="75"/>
      <c r="BE735" s="75"/>
      <c r="BF735" s="75"/>
      <c r="BG735" s="75"/>
      <c r="BH735" s="75"/>
      <c r="BI735" s="75"/>
      <c r="BJ735" s="75"/>
      <c r="BK735" s="75"/>
      <c r="BL735" s="75"/>
      <c r="BM735" s="75"/>
      <c r="BN735" s="75"/>
    </row>
    <row r="736" customFormat="false" ht="14.5" hidden="false" customHeight="false" outlineLevel="0" collapsed="false">
      <c r="A736" s="26" t="n">
        <v>198.920000000039</v>
      </c>
      <c r="B736" s="26" t="n">
        <v>10.2496391323063</v>
      </c>
      <c r="C736" s="26" t="n">
        <v>1.17624756340626</v>
      </c>
      <c r="E736" s="75" t="n">
        <v>172993.785</v>
      </c>
      <c r="F736" s="75" t="n">
        <v>-90408.4389</v>
      </c>
      <c r="G736" s="75" t="n">
        <v>304022.221</v>
      </c>
      <c r="H736" s="75" t="n">
        <v>4741719.24</v>
      </c>
      <c r="I736" s="75" t="n">
        <v>4778649.73</v>
      </c>
      <c r="J736" s="75" t="n">
        <v>-31381.9492</v>
      </c>
      <c r="K736" s="75"/>
      <c r="L736" s="75" t="n">
        <v>118122.96</v>
      </c>
      <c r="M736" s="75" t="n">
        <v>11336.5231</v>
      </c>
      <c r="N736" s="75" t="n">
        <v>179060.932</v>
      </c>
      <c r="O736" s="75" t="n">
        <v>-1063.49767</v>
      </c>
      <c r="P736" s="75" t="n">
        <v>1911643.6</v>
      </c>
      <c r="Q736" s="75" t="n">
        <v>-23427.5647</v>
      </c>
      <c r="R736" s="75"/>
      <c r="S736" s="75" t="n">
        <v>51240.0535</v>
      </c>
      <c r="T736" s="75" t="n">
        <v>-683.033517</v>
      </c>
      <c r="U736" s="75" t="n">
        <v>44630.5723</v>
      </c>
      <c r="V736" s="75" t="n">
        <v>18135.856</v>
      </c>
      <c r="W736" s="75" t="n">
        <v>282471.334</v>
      </c>
      <c r="X736" s="75" t="n">
        <v>-6915.131</v>
      </c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5"/>
      <c r="AQ736" s="75"/>
      <c r="AR736" s="75"/>
      <c r="AS736" s="75"/>
      <c r="AT736" s="75"/>
      <c r="AU736" s="75"/>
      <c r="AV736" s="75"/>
      <c r="AW736" s="75"/>
      <c r="AX736" s="75"/>
      <c r="AY736" s="75"/>
      <c r="AZ736" s="75"/>
      <c r="BA736" s="75"/>
      <c r="BB736" s="75"/>
      <c r="BC736" s="75"/>
      <c r="BD736" s="75"/>
      <c r="BE736" s="75"/>
      <c r="BF736" s="75"/>
      <c r="BG736" s="75"/>
      <c r="BH736" s="75"/>
      <c r="BI736" s="75"/>
      <c r="BJ736" s="75"/>
      <c r="BK736" s="75"/>
      <c r="BL736" s="75"/>
      <c r="BM736" s="75"/>
      <c r="BN736" s="75"/>
    </row>
    <row r="737" customFormat="false" ht="14.5" hidden="false" customHeight="false" outlineLevel="0" collapsed="false">
      <c r="A737" s="26" t="n">
        <v>199.120000000039</v>
      </c>
      <c r="B737" s="26" t="n">
        <v>10.2171825056066</v>
      </c>
      <c r="C737" s="26" t="n">
        <v>1.17629535381595</v>
      </c>
      <c r="E737" s="75" t="n">
        <v>152450.851</v>
      </c>
      <c r="F737" s="75" t="n">
        <v>-103733.514</v>
      </c>
      <c r="G737" s="75" t="n">
        <v>279376.976</v>
      </c>
      <c r="H737" s="75" t="n">
        <v>4985440.39</v>
      </c>
      <c r="I737" s="75" t="n">
        <v>4359527.24</v>
      </c>
      <c r="J737" s="75" t="n">
        <v>-37424.5531</v>
      </c>
      <c r="K737" s="75"/>
      <c r="L737" s="75" t="n">
        <v>112990.658</v>
      </c>
      <c r="M737" s="75" t="n">
        <v>6318.26287</v>
      </c>
      <c r="N737" s="75" t="n">
        <v>171214.508</v>
      </c>
      <c r="O737" s="75" t="n">
        <v>65252.9016</v>
      </c>
      <c r="P737" s="75" t="n">
        <v>1960590.68</v>
      </c>
      <c r="Q737" s="75" t="n">
        <v>-27977.0613</v>
      </c>
      <c r="R737" s="75"/>
      <c r="S737" s="75" t="n">
        <v>55537.6659</v>
      </c>
      <c r="T737" s="75" t="n">
        <v>-1888.41432</v>
      </c>
      <c r="U737" s="75" t="n">
        <v>42862.2339</v>
      </c>
      <c r="V737" s="75" t="n">
        <v>27134.0424</v>
      </c>
      <c r="W737" s="75" t="n">
        <v>325479.326</v>
      </c>
      <c r="X737" s="75" t="n">
        <v>-9322.25064</v>
      </c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5"/>
      <c r="AQ737" s="75"/>
      <c r="AR737" s="75"/>
      <c r="AS737" s="75"/>
      <c r="AT737" s="75"/>
      <c r="AU737" s="75"/>
      <c r="AV737" s="75"/>
      <c r="AW737" s="75"/>
      <c r="AX737" s="75"/>
      <c r="AY737" s="75"/>
      <c r="AZ737" s="75"/>
      <c r="BA737" s="75"/>
      <c r="BB737" s="75"/>
      <c r="BC737" s="75"/>
      <c r="BD737" s="75"/>
      <c r="BE737" s="75"/>
      <c r="BF737" s="75"/>
      <c r="BG737" s="75"/>
      <c r="BH737" s="75"/>
      <c r="BI737" s="75"/>
      <c r="BJ737" s="75"/>
      <c r="BK737" s="75"/>
      <c r="BL737" s="75"/>
      <c r="BM737" s="75"/>
      <c r="BN737" s="75"/>
    </row>
    <row r="738" customFormat="false" ht="14.5" hidden="false" customHeight="false" outlineLevel="0" collapsed="false">
      <c r="A738" s="26" t="n">
        <v>199.320000000039</v>
      </c>
      <c r="B738" s="26" t="n">
        <v>10.182295487433</v>
      </c>
      <c r="C738" s="26" t="n">
        <v>1.17672909432602</v>
      </c>
      <c r="E738" s="75" t="n">
        <v>126237.773</v>
      </c>
      <c r="F738" s="75" t="n">
        <v>-108199.798</v>
      </c>
      <c r="G738" s="75" t="n">
        <v>258851.79</v>
      </c>
      <c r="H738" s="75" t="n">
        <v>5015382.62</v>
      </c>
      <c r="I738" s="75" t="n">
        <v>3875884.79</v>
      </c>
      <c r="J738" s="75" t="n">
        <v>-33167.5579</v>
      </c>
      <c r="K738" s="75"/>
      <c r="L738" s="75" t="n">
        <v>111928.926</v>
      </c>
      <c r="M738" s="75" t="n">
        <v>1625.19188</v>
      </c>
      <c r="N738" s="75" t="n">
        <v>165654.967</v>
      </c>
      <c r="O738" s="75" t="n">
        <v>129360.736</v>
      </c>
      <c r="P738" s="75" t="n">
        <v>1874472.82</v>
      </c>
      <c r="Q738" s="75" t="n">
        <v>-28790.8656</v>
      </c>
      <c r="R738" s="75"/>
      <c r="S738" s="75" t="n">
        <v>52590.2235</v>
      </c>
      <c r="T738" s="75" t="n">
        <v>-3710.00836</v>
      </c>
      <c r="U738" s="75" t="n">
        <v>41386.1197</v>
      </c>
      <c r="V738" s="75" t="n">
        <v>37106.3114</v>
      </c>
      <c r="W738" s="75" t="n">
        <v>303958.489</v>
      </c>
      <c r="X738" s="75" t="n">
        <v>-8540.60209</v>
      </c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5"/>
      <c r="AQ738" s="75"/>
      <c r="AR738" s="75"/>
      <c r="AS738" s="75"/>
      <c r="AT738" s="75"/>
      <c r="AU738" s="75"/>
      <c r="AV738" s="75"/>
      <c r="AW738" s="75"/>
      <c r="AX738" s="75"/>
      <c r="AY738" s="75"/>
      <c r="AZ738" s="75"/>
      <c r="BA738" s="75"/>
      <c r="BB738" s="75"/>
      <c r="BC738" s="75"/>
      <c r="BD738" s="75"/>
      <c r="BE738" s="75"/>
      <c r="BF738" s="75"/>
      <c r="BG738" s="75"/>
      <c r="BH738" s="75"/>
      <c r="BI738" s="75"/>
      <c r="BJ738" s="75"/>
      <c r="BK738" s="75"/>
      <c r="BL738" s="75"/>
      <c r="BM738" s="75"/>
      <c r="BN738" s="75"/>
    </row>
    <row r="739" customFormat="false" ht="14.5" hidden="false" customHeight="false" outlineLevel="0" collapsed="false">
      <c r="A739" s="26" t="n">
        <v>199.520000000039</v>
      </c>
      <c r="B739" s="26" t="n">
        <v>10.1430487379032</v>
      </c>
      <c r="C739" s="26" t="n">
        <v>1.17714657429387</v>
      </c>
      <c r="E739" s="75" t="n">
        <v>89416.4539</v>
      </c>
      <c r="F739" s="75" t="n">
        <v>-122004.814</v>
      </c>
      <c r="G739" s="75" t="n">
        <v>250581.354</v>
      </c>
      <c r="H739" s="75" t="n">
        <v>4979028.78</v>
      </c>
      <c r="I739" s="75" t="n">
        <v>3007656.05</v>
      </c>
      <c r="J739" s="75" t="n">
        <v>-31865.243</v>
      </c>
      <c r="K739" s="75"/>
      <c r="L739" s="75" t="n">
        <v>102443.308</v>
      </c>
      <c r="M739" s="75" t="n">
        <v>-6256.72078</v>
      </c>
      <c r="N739" s="75" t="n">
        <v>164611.378</v>
      </c>
      <c r="O739" s="75" t="n">
        <v>152530.277</v>
      </c>
      <c r="P739" s="75" t="n">
        <v>1687260.4</v>
      </c>
      <c r="Q739" s="75" t="n">
        <v>-19898.5364</v>
      </c>
      <c r="R739" s="75"/>
      <c r="S739" s="75" t="n">
        <v>46609.7689</v>
      </c>
      <c r="T739" s="75" t="n">
        <v>-2481.87928</v>
      </c>
      <c r="U739" s="75" t="n">
        <v>41541.2601</v>
      </c>
      <c r="V739" s="75" t="n">
        <v>27033.2947</v>
      </c>
      <c r="W739" s="75" t="n">
        <v>269959.598</v>
      </c>
      <c r="X739" s="75" t="n">
        <v>-4883.18418</v>
      </c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5"/>
      <c r="AQ739" s="75"/>
      <c r="AR739" s="75"/>
      <c r="AS739" s="75"/>
      <c r="AT739" s="75"/>
      <c r="AU739" s="75"/>
      <c r="AV739" s="75"/>
      <c r="AW739" s="75"/>
      <c r="AX739" s="75"/>
      <c r="AY739" s="75"/>
      <c r="AZ739" s="75"/>
      <c r="BA739" s="75"/>
      <c r="BB739" s="75"/>
      <c r="BC739" s="75"/>
      <c r="BD739" s="75"/>
      <c r="BE739" s="75"/>
      <c r="BF739" s="75"/>
      <c r="BG739" s="75"/>
      <c r="BH739" s="75"/>
      <c r="BI739" s="75"/>
      <c r="BJ739" s="75"/>
      <c r="BK739" s="75"/>
      <c r="BL739" s="75"/>
      <c r="BM739" s="75"/>
      <c r="BN739" s="75"/>
    </row>
    <row r="740" customFormat="false" ht="14.5" hidden="false" customHeight="false" outlineLevel="0" collapsed="false">
      <c r="A740" s="26" t="n">
        <v>199.720000000039</v>
      </c>
      <c r="B740" s="26" t="n">
        <v>10.1034495238365</v>
      </c>
      <c r="C740" s="26" t="n">
        <v>1.17822547101083</v>
      </c>
      <c r="E740" s="75" t="n">
        <v>56949.4113</v>
      </c>
      <c r="F740" s="75" t="n">
        <v>-134559.375</v>
      </c>
      <c r="G740" s="75" t="n">
        <v>241896.993</v>
      </c>
      <c r="H740" s="75" t="n">
        <v>5219114.46</v>
      </c>
      <c r="I740" s="75" t="n">
        <v>2373807.74</v>
      </c>
      <c r="J740" s="75" t="n">
        <v>-24394.3286</v>
      </c>
      <c r="K740" s="75"/>
      <c r="L740" s="75" t="n">
        <v>100815.827</v>
      </c>
      <c r="M740" s="75" t="n">
        <v>-14310.2242</v>
      </c>
      <c r="N740" s="75" t="n">
        <v>162031.831</v>
      </c>
      <c r="O740" s="75" t="n">
        <v>257319.971</v>
      </c>
      <c r="P740" s="75" t="n">
        <v>1658878.17</v>
      </c>
      <c r="Q740" s="75" t="n">
        <v>-17303.0518</v>
      </c>
      <c r="R740" s="75"/>
      <c r="S740" s="75" t="n">
        <v>44298.4637</v>
      </c>
      <c r="T740" s="75" t="n">
        <v>-4418.4574</v>
      </c>
      <c r="U740" s="75" t="n">
        <v>40859.8544</v>
      </c>
      <c r="V740" s="75" t="n">
        <v>33324.5806</v>
      </c>
      <c r="W740" s="75" t="n">
        <v>251992.287</v>
      </c>
      <c r="X740" s="75" t="n">
        <v>-5308.94281</v>
      </c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5"/>
      <c r="AQ740" s="75"/>
      <c r="AR740" s="75"/>
      <c r="AS740" s="75"/>
      <c r="AT740" s="75"/>
      <c r="AU740" s="75"/>
      <c r="AV740" s="75"/>
      <c r="AW740" s="75"/>
      <c r="AX740" s="75"/>
      <c r="AY740" s="75"/>
      <c r="AZ740" s="75"/>
      <c r="BA740" s="75"/>
      <c r="BB740" s="75"/>
      <c r="BC740" s="75"/>
      <c r="BD740" s="75"/>
      <c r="BE740" s="75"/>
      <c r="BF740" s="75"/>
      <c r="BG740" s="75"/>
      <c r="BH740" s="75"/>
      <c r="BI740" s="75"/>
      <c r="BJ740" s="75"/>
      <c r="BK740" s="75"/>
      <c r="BL740" s="75"/>
      <c r="BM740" s="75"/>
      <c r="BN740" s="75"/>
    </row>
    <row r="741" customFormat="false" ht="14.5" hidden="false" customHeight="false" outlineLevel="0" collapsed="false">
      <c r="A741" s="26" t="n">
        <v>199.920000000039</v>
      </c>
      <c r="B741" s="26" t="n">
        <v>10.0704982435737</v>
      </c>
      <c r="C741" s="26" t="n">
        <v>1.17982773029618</v>
      </c>
      <c r="E741" s="75" t="n">
        <v>34167.0041</v>
      </c>
      <c r="F741" s="75" t="n">
        <v>-170101.026</v>
      </c>
      <c r="G741" s="75" t="n">
        <v>245616.189</v>
      </c>
      <c r="H741" s="75" t="n">
        <v>5924338.83</v>
      </c>
      <c r="I741" s="75" t="n">
        <v>1877610.45</v>
      </c>
      <c r="J741" s="75" t="n">
        <v>-33462.7452</v>
      </c>
      <c r="K741" s="75"/>
      <c r="L741" s="75" t="n">
        <v>101739.172</v>
      </c>
      <c r="M741" s="75" t="n">
        <v>-23997.8513</v>
      </c>
      <c r="N741" s="75" t="n">
        <v>163298.952</v>
      </c>
      <c r="O741" s="75" t="n">
        <v>361206.145</v>
      </c>
      <c r="P741" s="75" t="n">
        <v>1647831.21</v>
      </c>
      <c r="Q741" s="75" t="n">
        <v>-21777.7332</v>
      </c>
      <c r="R741" s="75"/>
      <c r="S741" s="75" t="n">
        <v>43076.2569</v>
      </c>
      <c r="T741" s="75" t="n">
        <v>-5772.61874</v>
      </c>
      <c r="U741" s="75" t="n">
        <v>41288.9764</v>
      </c>
      <c r="V741" s="75" t="n">
        <v>37107.8377</v>
      </c>
      <c r="W741" s="75" t="n">
        <v>243097.207</v>
      </c>
      <c r="X741" s="75" t="n">
        <v>-7208.73572</v>
      </c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5"/>
      <c r="AQ741" s="75"/>
      <c r="AR741" s="75"/>
      <c r="AS741" s="75"/>
      <c r="AT741" s="75"/>
      <c r="AU741" s="75"/>
      <c r="AV741" s="75"/>
      <c r="AW741" s="75"/>
      <c r="AX741" s="75"/>
      <c r="AY741" s="75"/>
      <c r="AZ741" s="75"/>
      <c r="BA741" s="75"/>
      <c r="BB741" s="75"/>
      <c r="BC741" s="75"/>
      <c r="BD741" s="75"/>
      <c r="BE741" s="75"/>
      <c r="BF741" s="75"/>
      <c r="BG741" s="75"/>
      <c r="BH741" s="75"/>
      <c r="BI741" s="75"/>
      <c r="BJ741" s="75"/>
      <c r="BK741" s="75"/>
      <c r="BL741" s="75"/>
      <c r="BM741" s="75"/>
      <c r="BN741" s="75"/>
    </row>
    <row r="742" customFormat="false" ht="14.5" hidden="false" customHeight="false" outlineLevel="0" collapsed="false">
      <c r="A742" s="26" t="n">
        <v>200.120000000039</v>
      </c>
      <c r="B742" s="26" t="n">
        <v>10.053761859899</v>
      </c>
      <c r="C742" s="26" t="n">
        <v>1.18191413318884</v>
      </c>
      <c r="E742" s="75" t="n">
        <v>10165.6442</v>
      </c>
      <c r="F742" s="75" t="n">
        <v>-195565.013</v>
      </c>
      <c r="G742" s="75" t="n">
        <v>253198.496</v>
      </c>
      <c r="H742" s="75" t="n">
        <v>6470576.01</v>
      </c>
      <c r="I742" s="75" t="n">
        <v>1458695.09</v>
      </c>
      <c r="J742" s="75" t="n">
        <v>-36649.2784</v>
      </c>
      <c r="K742" s="75"/>
      <c r="L742" s="75" t="n">
        <v>103578.757</v>
      </c>
      <c r="M742" s="75" t="n">
        <v>-30541.9896</v>
      </c>
      <c r="N742" s="75" t="n">
        <v>163837.535</v>
      </c>
      <c r="O742" s="75" t="n">
        <v>424499.9</v>
      </c>
      <c r="P742" s="75" t="n">
        <v>1599689.04</v>
      </c>
      <c r="Q742" s="75" t="n">
        <v>-21438.9284</v>
      </c>
      <c r="R742" s="75"/>
      <c r="S742" s="75" t="n">
        <v>39081.733</v>
      </c>
      <c r="T742" s="75" t="n">
        <v>-6434.6704</v>
      </c>
      <c r="U742" s="75" t="n">
        <v>40950.3865</v>
      </c>
      <c r="V742" s="75" t="n">
        <v>39464.446</v>
      </c>
      <c r="W742" s="75" t="n">
        <v>211032.475</v>
      </c>
      <c r="X742" s="75" t="n">
        <v>-6720.99765</v>
      </c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5"/>
      <c r="AQ742" s="75"/>
      <c r="AR742" s="75"/>
      <c r="AS742" s="75"/>
      <c r="AT742" s="75"/>
      <c r="AU742" s="75"/>
      <c r="AV742" s="75"/>
      <c r="AW742" s="75"/>
      <c r="AX742" s="75"/>
      <c r="AY742" s="75"/>
      <c r="AZ742" s="75"/>
      <c r="BA742" s="75"/>
      <c r="BB742" s="75"/>
      <c r="BC742" s="75"/>
      <c r="BD742" s="75"/>
      <c r="BE742" s="75"/>
      <c r="BF742" s="75"/>
      <c r="BG742" s="75"/>
      <c r="BH742" s="75"/>
      <c r="BI742" s="75"/>
      <c r="BJ742" s="75"/>
      <c r="BK742" s="75"/>
      <c r="BL742" s="75"/>
      <c r="BM742" s="75"/>
      <c r="BN742" s="75"/>
    </row>
    <row r="743" customFormat="false" ht="14.5" hidden="false" customHeight="false" outlineLevel="0" collapsed="false">
      <c r="A743" s="26" t="n">
        <v>200.32000000004</v>
      </c>
      <c r="B743" s="26" t="n">
        <v>10.0527217505149</v>
      </c>
      <c r="C743" s="26" t="n">
        <v>1.18422363438776</v>
      </c>
      <c r="E743" s="75" t="n">
        <v>-15756.1551</v>
      </c>
      <c r="F743" s="75" t="n">
        <v>-207754.364</v>
      </c>
      <c r="G743" s="75" t="n">
        <v>268932.805</v>
      </c>
      <c r="H743" s="75" t="n">
        <v>6554120.81</v>
      </c>
      <c r="I743" s="75" t="n">
        <v>930763.819</v>
      </c>
      <c r="J743" s="75" t="n">
        <v>-32094.4994</v>
      </c>
      <c r="K743" s="75"/>
      <c r="L743" s="75" t="n">
        <v>97299.4107</v>
      </c>
      <c r="M743" s="75" t="n">
        <v>-34845.8271</v>
      </c>
      <c r="N743" s="75" t="n">
        <v>166991.853</v>
      </c>
      <c r="O743" s="75" t="n">
        <v>439741.31</v>
      </c>
      <c r="P743" s="75" t="n">
        <v>1500905.61</v>
      </c>
      <c r="Q743" s="75" t="n">
        <v>-22675.4965</v>
      </c>
      <c r="R743" s="75"/>
      <c r="S743" s="75" t="n">
        <v>38811.3897</v>
      </c>
      <c r="T743" s="75" t="n">
        <v>-6134.55625</v>
      </c>
      <c r="U743" s="75" t="n">
        <v>41550.5759</v>
      </c>
      <c r="V743" s="75" t="n">
        <v>36706.8629</v>
      </c>
      <c r="W743" s="75" t="n">
        <v>215356.65</v>
      </c>
      <c r="X743" s="75" t="n">
        <v>-8130.79883</v>
      </c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5"/>
      <c r="AQ743" s="75"/>
      <c r="AR743" s="75"/>
      <c r="AS743" s="75"/>
      <c r="AT743" s="75"/>
      <c r="AU743" s="75"/>
      <c r="AV743" s="75"/>
      <c r="AW743" s="75"/>
      <c r="AX743" s="75"/>
      <c r="AY743" s="75"/>
      <c r="AZ743" s="75"/>
      <c r="BA743" s="75"/>
      <c r="BB743" s="75"/>
      <c r="BC743" s="75"/>
      <c r="BD743" s="75"/>
      <c r="BE743" s="75"/>
      <c r="BF743" s="75"/>
      <c r="BG743" s="75"/>
      <c r="BH743" s="75"/>
      <c r="BI743" s="75"/>
      <c r="BJ743" s="75"/>
      <c r="BK743" s="75"/>
      <c r="BL743" s="75"/>
      <c r="BM743" s="75"/>
      <c r="BN743" s="75"/>
    </row>
    <row r="744" customFormat="false" ht="14.5" hidden="false" customHeight="false" outlineLevel="0" collapsed="false">
      <c r="A744" s="26" t="n">
        <v>200.52000000004</v>
      </c>
      <c r="B744" s="26" t="n">
        <v>10.0603555536983</v>
      </c>
      <c r="C744" s="26" t="n">
        <v>1.18603402632177</v>
      </c>
      <c r="E744" s="75" t="n">
        <v>-34580.3661</v>
      </c>
      <c r="F744" s="75" t="n">
        <v>-205951.426</v>
      </c>
      <c r="G744" s="75" t="n">
        <v>290037.705</v>
      </c>
      <c r="H744" s="75" t="n">
        <v>6372664.53</v>
      </c>
      <c r="I744" s="75" t="n">
        <v>548128.028</v>
      </c>
      <c r="J744" s="75" t="n">
        <v>-26348.6414</v>
      </c>
      <c r="K744" s="75"/>
      <c r="L744" s="75" t="n">
        <v>91454.4616</v>
      </c>
      <c r="M744" s="75" t="n">
        <v>-36788.1289</v>
      </c>
      <c r="N744" s="75" t="n">
        <v>172338.514</v>
      </c>
      <c r="O744" s="75" t="n">
        <v>458820.556</v>
      </c>
      <c r="P744" s="75" t="n">
        <v>1404174.31</v>
      </c>
      <c r="Q744" s="75" t="n">
        <v>-19635.1736</v>
      </c>
      <c r="R744" s="75"/>
      <c r="S744" s="75" t="n">
        <v>36823.3211</v>
      </c>
      <c r="T744" s="75" t="n">
        <v>-6679.76445</v>
      </c>
      <c r="U744" s="75" t="n">
        <v>42414.1888</v>
      </c>
      <c r="V744" s="75" t="n">
        <v>39427.9373</v>
      </c>
      <c r="W744" s="75" t="n">
        <v>206449.124</v>
      </c>
      <c r="X744" s="75" t="n">
        <v>-6484.7784</v>
      </c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5"/>
      <c r="AQ744" s="75"/>
      <c r="AR744" s="75"/>
      <c r="AS744" s="75"/>
      <c r="AT744" s="75"/>
      <c r="AU744" s="75"/>
      <c r="AV744" s="75"/>
      <c r="AW744" s="75"/>
      <c r="AX744" s="75"/>
      <c r="AY744" s="75"/>
      <c r="AZ744" s="75"/>
      <c r="BA744" s="75"/>
      <c r="BB744" s="75"/>
      <c r="BC744" s="75"/>
      <c r="BD744" s="75"/>
      <c r="BE744" s="75"/>
      <c r="BF744" s="75"/>
      <c r="BG744" s="75"/>
      <c r="BH744" s="75"/>
      <c r="BI744" s="75"/>
      <c r="BJ744" s="75"/>
      <c r="BK744" s="75"/>
      <c r="BL744" s="75"/>
      <c r="BM744" s="75"/>
      <c r="BN744" s="75"/>
    </row>
    <row r="745" customFormat="false" ht="14.5" hidden="false" customHeight="false" outlineLevel="0" collapsed="false">
      <c r="A745" s="26" t="n">
        <v>200.72000000004</v>
      </c>
      <c r="B745" s="26" t="n">
        <v>10.0552007479085</v>
      </c>
      <c r="C745" s="26" t="n">
        <v>1.18729172597786</v>
      </c>
      <c r="E745" s="75" t="n">
        <v>-56695.4089</v>
      </c>
      <c r="F745" s="75" t="n">
        <v>-199266.647</v>
      </c>
      <c r="G745" s="75" t="n">
        <v>320987.282</v>
      </c>
      <c r="H745" s="75" t="n">
        <v>6140186.16</v>
      </c>
      <c r="I745" s="75" t="n">
        <v>29198.1632</v>
      </c>
      <c r="J745" s="75" t="n">
        <v>-19466.1643</v>
      </c>
      <c r="K745" s="75"/>
      <c r="L745" s="75" t="n">
        <v>91448.1676</v>
      </c>
      <c r="M745" s="75" t="n">
        <v>-43032.496</v>
      </c>
      <c r="N745" s="75" t="n">
        <v>180879.655</v>
      </c>
      <c r="O745" s="75" t="n">
        <v>509706.659</v>
      </c>
      <c r="P745" s="75" t="n">
        <v>1374814.61</v>
      </c>
      <c r="Q745" s="75" t="n">
        <v>-15588.2307</v>
      </c>
      <c r="R745" s="75"/>
      <c r="S745" s="75" t="n">
        <v>35224.5056</v>
      </c>
      <c r="T745" s="75" t="n">
        <v>-6948.39425</v>
      </c>
      <c r="U745" s="75" t="n">
        <v>44051.0428</v>
      </c>
      <c r="V745" s="75" t="n">
        <v>41027.0793</v>
      </c>
      <c r="W745" s="75" t="n">
        <v>204938.855</v>
      </c>
      <c r="X745" s="75" t="n">
        <v>-5972.42588</v>
      </c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5"/>
      <c r="AQ745" s="75"/>
      <c r="AR745" s="75"/>
      <c r="AS745" s="75"/>
      <c r="AT745" s="75"/>
      <c r="AU745" s="75"/>
      <c r="AV745" s="75"/>
      <c r="AW745" s="75"/>
      <c r="AX745" s="75"/>
      <c r="AY745" s="75"/>
      <c r="AZ745" s="75"/>
      <c r="BA745" s="75"/>
      <c r="BB745" s="75"/>
      <c r="BC745" s="75"/>
      <c r="BD745" s="75"/>
      <c r="BE745" s="75"/>
      <c r="BF745" s="75"/>
      <c r="BG745" s="75"/>
      <c r="BH745" s="75"/>
      <c r="BI745" s="75"/>
      <c r="BJ745" s="75"/>
      <c r="BK745" s="75"/>
      <c r="BL745" s="75"/>
      <c r="BM745" s="75"/>
      <c r="BN745" s="75"/>
    </row>
    <row r="746" customFormat="false" ht="14.5" hidden="false" customHeight="false" outlineLevel="0" collapsed="false">
      <c r="A746" s="26" t="n">
        <v>200.92000000004</v>
      </c>
      <c r="B746" s="26" t="n">
        <v>10.0599465573256</v>
      </c>
      <c r="C746" s="26" t="n">
        <v>1.18892633446033</v>
      </c>
      <c r="E746" s="75" t="n">
        <v>-65114.8683</v>
      </c>
      <c r="F746" s="75" t="n">
        <v>-205907.365</v>
      </c>
      <c r="G746" s="75" t="n">
        <v>352622.942</v>
      </c>
      <c r="H746" s="75" t="n">
        <v>6147771.72</v>
      </c>
      <c r="I746" s="75" t="n">
        <v>-253278.205</v>
      </c>
      <c r="J746" s="75" t="n">
        <v>-34276.0118</v>
      </c>
      <c r="K746" s="75"/>
      <c r="L746" s="75" t="n">
        <v>87687.8439</v>
      </c>
      <c r="M746" s="75" t="n">
        <v>-46124.8614</v>
      </c>
      <c r="N746" s="75" t="n">
        <v>188226.308</v>
      </c>
      <c r="O746" s="75" t="n">
        <v>587896.612</v>
      </c>
      <c r="P746" s="75" t="n">
        <v>1366463.74</v>
      </c>
      <c r="Q746" s="75" t="n">
        <v>-21677.6836</v>
      </c>
      <c r="R746" s="75"/>
      <c r="S746" s="75" t="n">
        <v>35646.0136</v>
      </c>
      <c r="T746" s="75" t="n">
        <v>-9111.55291</v>
      </c>
      <c r="U746" s="75" t="n">
        <v>45580.3357</v>
      </c>
      <c r="V746" s="75" t="n">
        <v>52033.9796</v>
      </c>
      <c r="W746" s="75" t="n">
        <v>202262.439</v>
      </c>
      <c r="X746" s="75" t="n">
        <v>-7760.58027</v>
      </c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5"/>
      <c r="AQ746" s="75"/>
      <c r="AR746" s="75"/>
      <c r="AS746" s="75"/>
      <c r="AT746" s="75"/>
      <c r="AU746" s="75"/>
      <c r="AV746" s="75"/>
      <c r="AW746" s="75"/>
      <c r="AX746" s="75"/>
      <c r="AY746" s="75"/>
      <c r="AZ746" s="75"/>
      <c r="BA746" s="75"/>
      <c r="BB746" s="75"/>
      <c r="BC746" s="75"/>
      <c r="BD746" s="75"/>
      <c r="BE746" s="75"/>
      <c r="BF746" s="75"/>
      <c r="BG746" s="75"/>
      <c r="BH746" s="75"/>
      <c r="BI746" s="75"/>
      <c r="BJ746" s="75"/>
      <c r="BK746" s="75"/>
      <c r="BL746" s="75"/>
      <c r="BM746" s="75"/>
      <c r="BN746" s="75"/>
    </row>
    <row r="747" customFormat="false" ht="14.5" hidden="false" customHeight="false" outlineLevel="0" collapsed="false">
      <c r="A747" s="26" t="n">
        <v>201.12000000004</v>
      </c>
      <c r="B747" s="26" t="n">
        <v>10.057400332884</v>
      </c>
      <c r="C747" s="26" t="n">
        <v>1.19035273008004</v>
      </c>
      <c r="E747" s="75" t="n">
        <v>-76504.1723</v>
      </c>
      <c r="F747" s="75" t="n">
        <v>-208908.361</v>
      </c>
      <c r="G747" s="75" t="n">
        <v>381694.656</v>
      </c>
      <c r="H747" s="75" t="n">
        <v>6084106.94</v>
      </c>
      <c r="I747" s="75" t="n">
        <v>-512225.096</v>
      </c>
      <c r="J747" s="75" t="n">
        <v>-32678.4143</v>
      </c>
      <c r="K747" s="75"/>
      <c r="L747" s="75" t="n">
        <v>80176.5135</v>
      </c>
      <c r="M747" s="75" t="n">
        <v>-46236.9234</v>
      </c>
      <c r="N747" s="75" t="n">
        <v>193693.229</v>
      </c>
      <c r="O747" s="75" t="n">
        <v>583973.851</v>
      </c>
      <c r="P747" s="75" t="n">
        <v>1306516.79</v>
      </c>
      <c r="Q747" s="75" t="n">
        <v>-20097.1883</v>
      </c>
      <c r="R747" s="75"/>
      <c r="S747" s="75" t="n">
        <v>36182.932</v>
      </c>
      <c r="T747" s="75" t="n">
        <v>-9028.00428</v>
      </c>
      <c r="U747" s="75" t="n">
        <v>45895.896</v>
      </c>
      <c r="V747" s="75" t="n">
        <v>54089.9588</v>
      </c>
      <c r="W747" s="75" t="n">
        <v>217897.304</v>
      </c>
      <c r="X747" s="75" t="n">
        <v>-7387.19569</v>
      </c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5"/>
      <c r="AQ747" s="75"/>
      <c r="AR747" s="75"/>
      <c r="AS747" s="75"/>
      <c r="AT747" s="75"/>
      <c r="AU747" s="75"/>
      <c r="AV747" s="75"/>
      <c r="AW747" s="75"/>
      <c r="AX747" s="75"/>
      <c r="AY747" s="75"/>
      <c r="AZ747" s="75"/>
      <c r="BA747" s="75"/>
      <c r="BB747" s="75"/>
      <c r="BC747" s="75"/>
      <c r="BD747" s="75"/>
      <c r="BE747" s="75"/>
      <c r="BF747" s="75"/>
      <c r="BG747" s="75"/>
      <c r="BH747" s="75"/>
      <c r="BI747" s="75"/>
      <c r="BJ747" s="75"/>
      <c r="BK747" s="75"/>
      <c r="BL747" s="75"/>
      <c r="BM747" s="75"/>
      <c r="BN747" s="75"/>
    </row>
    <row r="748" customFormat="false" ht="14.5" hidden="false" customHeight="false" outlineLevel="0" collapsed="false">
      <c r="A748" s="26" t="n">
        <v>201.32000000004</v>
      </c>
      <c r="B748" s="26" t="n">
        <v>10.0197989271559</v>
      </c>
      <c r="C748" s="26" t="n">
        <v>1.19250371677536</v>
      </c>
      <c r="E748" s="75" t="n">
        <v>-78934.769</v>
      </c>
      <c r="F748" s="75" t="n">
        <v>-203736.473</v>
      </c>
      <c r="G748" s="75" t="n">
        <v>412752.64</v>
      </c>
      <c r="H748" s="75" t="n">
        <v>5924869.88</v>
      </c>
      <c r="I748" s="75" t="n">
        <v>-655708.393</v>
      </c>
      <c r="J748" s="75" t="n">
        <v>-27534.2224</v>
      </c>
      <c r="K748" s="75"/>
      <c r="L748" s="75" t="n">
        <v>78150.0018</v>
      </c>
      <c r="M748" s="75" t="n">
        <v>-47598.473</v>
      </c>
      <c r="N748" s="75" t="n">
        <v>200996.223</v>
      </c>
      <c r="O748" s="75" t="n">
        <v>603876.507</v>
      </c>
      <c r="P748" s="75" t="n">
        <v>1308926.62</v>
      </c>
      <c r="Q748" s="75" t="n">
        <v>-17922.5456</v>
      </c>
      <c r="R748" s="75"/>
      <c r="S748" s="75" t="n">
        <v>36338.4385</v>
      </c>
      <c r="T748" s="75" t="n">
        <v>-9177.1576</v>
      </c>
      <c r="U748" s="75" t="n">
        <v>47681.9606</v>
      </c>
      <c r="V748" s="75" t="n">
        <v>52300.6918</v>
      </c>
      <c r="W748" s="75" t="n">
        <v>212741.786</v>
      </c>
      <c r="X748" s="75" t="n">
        <v>-7065.65872</v>
      </c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5"/>
      <c r="AQ748" s="75"/>
      <c r="AR748" s="75"/>
      <c r="AS748" s="75"/>
      <c r="AT748" s="75"/>
      <c r="AU748" s="75"/>
      <c r="AV748" s="75"/>
      <c r="AW748" s="75"/>
      <c r="AX748" s="75"/>
      <c r="AY748" s="75"/>
      <c r="AZ748" s="75"/>
      <c r="BA748" s="75"/>
      <c r="BB748" s="75"/>
      <c r="BC748" s="75"/>
      <c r="BD748" s="75"/>
      <c r="BE748" s="75"/>
      <c r="BF748" s="75"/>
      <c r="BG748" s="75"/>
      <c r="BH748" s="75"/>
      <c r="BI748" s="75"/>
      <c r="BJ748" s="75"/>
      <c r="BK748" s="75"/>
      <c r="BL748" s="75"/>
      <c r="BM748" s="75"/>
      <c r="BN748" s="75"/>
    </row>
    <row r="749" customFormat="false" ht="14.5" hidden="false" customHeight="false" outlineLevel="0" collapsed="false">
      <c r="A749" s="26" t="n">
        <v>201.52000000004</v>
      </c>
      <c r="B749" s="26" t="n">
        <v>10.0021941304498</v>
      </c>
      <c r="C749" s="26" t="n">
        <v>1.19566368214791</v>
      </c>
      <c r="E749" s="75" t="n">
        <v>-58485.2996</v>
      </c>
      <c r="F749" s="75" t="n">
        <v>-222924.622</v>
      </c>
      <c r="G749" s="75" t="n">
        <v>446489.118</v>
      </c>
      <c r="H749" s="75" t="n">
        <v>6337996.52</v>
      </c>
      <c r="I749" s="75" t="n">
        <v>-220662.403</v>
      </c>
      <c r="J749" s="75" t="n">
        <v>-35702.189</v>
      </c>
      <c r="K749" s="75"/>
      <c r="L749" s="75" t="n">
        <v>85629.6964</v>
      </c>
      <c r="M749" s="75" t="n">
        <v>-45680.4482</v>
      </c>
      <c r="N749" s="75" t="n">
        <v>207717.899</v>
      </c>
      <c r="O749" s="75" t="n">
        <v>579199.856</v>
      </c>
      <c r="P749" s="75" t="n">
        <v>1279529.79</v>
      </c>
      <c r="Q749" s="75" t="n">
        <v>-22941.8821</v>
      </c>
      <c r="R749" s="75"/>
      <c r="S749" s="75" t="n">
        <v>30963.7158</v>
      </c>
      <c r="T749" s="75" t="n">
        <v>-8396.92373</v>
      </c>
      <c r="U749" s="75" t="n">
        <v>48303.3596</v>
      </c>
      <c r="V749" s="75" t="n">
        <v>49440.8669</v>
      </c>
      <c r="W749" s="75" t="n">
        <v>179973.973</v>
      </c>
      <c r="X749" s="75" t="n">
        <v>-8065.30109</v>
      </c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5"/>
      <c r="AQ749" s="75"/>
      <c r="AR749" s="75"/>
      <c r="AS749" s="75"/>
      <c r="AT749" s="75"/>
      <c r="AU749" s="75"/>
      <c r="AV749" s="75"/>
      <c r="AW749" s="75"/>
      <c r="AX749" s="75"/>
      <c r="AY749" s="75"/>
      <c r="AZ749" s="75"/>
      <c r="BA749" s="75"/>
      <c r="BB749" s="75"/>
      <c r="BC749" s="75"/>
      <c r="BD749" s="75"/>
      <c r="BE749" s="75"/>
      <c r="BF749" s="75"/>
      <c r="BG749" s="75"/>
      <c r="BH749" s="75"/>
      <c r="BI749" s="75"/>
      <c r="BJ749" s="75"/>
      <c r="BK749" s="75"/>
      <c r="BL749" s="75"/>
      <c r="BM749" s="75"/>
      <c r="BN749" s="75"/>
    </row>
    <row r="750" customFormat="false" ht="14.5" hidden="false" customHeight="false" outlineLevel="0" collapsed="false">
      <c r="A750" s="26" t="n">
        <v>201.72000000004</v>
      </c>
      <c r="B750" s="26" t="n">
        <v>9.98001636659476</v>
      </c>
      <c r="C750" s="26" t="n">
        <v>1.19793334559134</v>
      </c>
      <c r="E750" s="75" t="n">
        <v>-55843.707</v>
      </c>
      <c r="F750" s="75" t="n">
        <v>-198236.977</v>
      </c>
      <c r="G750" s="75" t="n">
        <v>468165.313</v>
      </c>
      <c r="H750" s="75" t="n">
        <v>5920948.18</v>
      </c>
      <c r="I750" s="75" t="n">
        <v>-82503.8532</v>
      </c>
      <c r="J750" s="75" t="n">
        <v>-27253.816</v>
      </c>
      <c r="K750" s="75"/>
      <c r="L750" s="75" t="n">
        <v>85810.8375</v>
      </c>
      <c r="M750" s="75" t="n">
        <v>-40787.2041</v>
      </c>
      <c r="N750" s="75" t="n">
        <v>212011.927</v>
      </c>
      <c r="O750" s="75" t="n">
        <v>533488.648</v>
      </c>
      <c r="P750" s="75" t="n">
        <v>1374298.87</v>
      </c>
      <c r="Q750" s="75" t="n">
        <v>-18622.7681</v>
      </c>
      <c r="R750" s="75"/>
      <c r="S750" s="75" t="n">
        <v>36447.2347</v>
      </c>
      <c r="T750" s="75" t="n">
        <v>-8209.98433</v>
      </c>
      <c r="U750" s="75" t="n">
        <v>49431.4354</v>
      </c>
      <c r="V750" s="75" t="n">
        <v>48464.9077</v>
      </c>
      <c r="W750" s="75" t="n">
        <v>199320.633</v>
      </c>
      <c r="X750" s="75" t="n">
        <v>-6174.74211</v>
      </c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5"/>
      <c r="AQ750" s="75"/>
      <c r="AR750" s="75"/>
      <c r="AS750" s="75"/>
      <c r="AT750" s="75"/>
      <c r="AU750" s="75"/>
      <c r="AV750" s="75"/>
      <c r="AW750" s="75"/>
      <c r="AX750" s="75"/>
      <c r="AY750" s="75"/>
      <c r="AZ750" s="75"/>
      <c r="BA750" s="75"/>
      <c r="BB750" s="75"/>
      <c r="BC750" s="75"/>
      <c r="BD750" s="75"/>
      <c r="BE750" s="75"/>
      <c r="BF750" s="75"/>
      <c r="BG750" s="75"/>
      <c r="BH750" s="75"/>
      <c r="BI750" s="75"/>
      <c r="BJ750" s="75"/>
      <c r="BK750" s="75"/>
      <c r="BL750" s="75"/>
      <c r="BM750" s="75"/>
      <c r="BN750" s="75"/>
    </row>
    <row r="751" customFormat="false" ht="14.5" hidden="false" customHeight="false" outlineLevel="0" collapsed="false">
      <c r="A751" s="26" t="n">
        <v>201.92000000004</v>
      </c>
      <c r="B751" s="26" t="n">
        <v>9.96328638094881</v>
      </c>
      <c r="C751" s="26" t="n">
        <v>1.19948891454597</v>
      </c>
      <c r="E751" s="75" t="n">
        <v>-41060.1958</v>
      </c>
      <c r="F751" s="75" t="n">
        <v>-174093.585</v>
      </c>
      <c r="G751" s="75" t="n">
        <v>493147.749</v>
      </c>
      <c r="H751" s="75" t="n">
        <v>5584358.6</v>
      </c>
      <c r="I751" s="75" t="n">
        <v>205960.989</v>
      </c>
      <c r="J751" s="75" t="n">
        <v>-23444.8754</v>
      </c>
      <c r="K751" s="75"/>
      <c r="L751" s="75" t="n">
        <v>89450.1945</v>
      </c>
      <c r="M751" s="75" t="n">
        <v>-37452.1969</v>
      </c>
      <c r="N751" s="75" t="n">
        <v>216566.235</v>
      </c>
      <c r="O751" s="75" t="n">
        <v>514459.622</v>
      </c>
      <c r="P751" s="75" t="n">
        <v>1505496.16</v>
      </c>
      <c r="Q751" s="75" t="n">
        <v>-20122.2339</v>
      </c>
      <c r="R751" s="75"/>
      <c r="S751" s="75" t="n">
        <v>39847.8561</v>
      </c>
      <c r="T751" s="75" t="n">
        <v>-7919.18095</v>
      </c>
      <c r="U751" s="75" t="n">
        <v>50072.7342</v>
      </c>
      <c r="V751" s="75" t="n">
        <v>48102.7678</v>
      </c>
      <c r="W751" s="75" t="n">
        <v>220457.881</v>
      </c>
      <c r="X751" s="75" t="n">
        <v>-7491.22525</v>
      </c>
      <c r="Y751" s="75"/>
      <c r="Z751" s="75"/>
      <c r="AA751" s="75"/>
      <c r="AB751" s="75"/>
      <c r="AC751" s="75"/>
      <c r="AD751" s="75"/>
      <c r="AE751" s="75"/>
      <c r="AF751" s="75"/>
      <c r="AG751" s="75"/>
      <c r="AH751" s="75"/>
      <c r="AI751" s="75"/>
      <c r="AJ751" s="75"/>
      <c r="AK751" s="75"/>
      <c r="AL751" s="75"/>
      <c r="AM751" s="75"/>
      <c r="AN751" s="75"/>
      <c r="AO751" s="75"/>
      <c r="AP751" s="75"/>
      <c r="AQ751" s="75"/>
      <c r="AR751" s="75"/>
      <c r="AS751" s="75"/>
      <c r="AT751" s="75"/>
      <c r="AU751" s="75"/>
      <c r="AV751" s="75"/>
      <c r="AW751" s="75"/>
      <c r="AX751" s="75"/>
      <c r="AY751" s="75"/>
      <c r="AZ751" s="75"/>
      <c r="BA751" s="75"/>
      <c r="BB751" s="75"/>
      <c r="BC751" s="75"/>
      <c r="BD751" s="75"/>
      <c r="BE751" s="75"/>
      <c r="BF751" s="75"/>
      <c r="BG751" s="75"/>
      <c r="BH751" s="75"/>
      <c r="BI751" s="75"/>
      <c r="BJ751" s="75"/>
      <c r="BK751" s="75"/>
      <c r="BL751" s="75"/>
      <c r="BM751" s="75"/>
      <c r="BN751" s="75"/>
    </row>
    <row r="752" customFormat="false" ht="14.5" hidden="false" customHeight="false" outlineLevel="0" collapsed="false">
      <c r="A752" s="26" t="n">
        <v>202.12000000004</v>
      </c>
      <c r="B752" s="26" t="n">
        <v>9.98469189318896</v>
      </c>
      <c r="C752" s="26" t="n">
        <v>1.20049701086819</v>
      </c>
      <c r="E752" s="75" t="n">
        <v>5036.75622</v>
      </c>
      <c r="F752" s="75" t="n">
        <v>-197982.684</v>
      </c>
      <c r="G752" s="75" t="n">
        <v>521092.633</v>
      </c>
      <c r="H752" s="75" t="n">
        <v>6179679.19</v>
      </c>
      <c r="I752" s="75" t="n">
        <v>1202406.65</v>
      </c>
      <c r="J752" s="75" t="n">
        <v>-32062.2583</v>
      </c>
      <c r="K752" s="75"/>
      <c r="L752" s="75" t="n">
        <v>101972.282</v>
      </c>
      <c r="M752" s="75" t="n">
        <v>-31850.7433</v>
      </c>
      <c r="N752" s="75" t="n">
        <v>223665.301</v>
      </c>
      <c r="O752" s="75" t="n">
        <v>426197.853</v>
      </c>
      <c r="P752" s="75" t="n">
        <v>1438428.02</v>
      </c>
      <c r="Q752" s="75" t="n">
        <v>-16589.0755</v>
      </c>
      <c r="R752" s="75"/>
      <c r="S752" s="75" t="n">
        <v>33888.3934</v>
      </c>
      <c r="T752" s="75" t="n">
        <v>-6006.63702</v>
      </c>
      <c r="U752" s="75" t="n">
        <v>50984.7422</v>
      </c>
      <c r="V752" s="75" t="n">
        <v>40068.59</v>
      </c>
      <c r="W752" s="75" t="n">
        <v>186498.796</v>
      </c>
      <c r="X752" s="75" t="n">
        <v>-5113.37756</v>
      </c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5"/>
      <c r="AQ752" s="75"/>
      <c r="AR752" s="75"/>
      <c r="AS752" s="75"/>
      <c r="AT752" s="75"/>
      <c r="AU752" s="75"/>
      <c r="AV752" s="75"/>
      <c r="AW752" s="75"/>
      <c r="AX752" s="75"/>
      <c r="AY752" s="75"/>
      <c r="AZ752" s="75"/>
      <c r="BA752" s="75"/>
      <c r="BB752" s="75"/>
      <c r="BC752" s="75"/>
      <c r="BD752" s="75"/>
      <c r="BE752" s="75"/>
      <c r="BF752" s="75"/>
      <c r="BG752" s="75"/>
      <c r="BH752" s="75"/>
      <c r="BI752" s="75"/>
      <c r="BJ752" s="75"/>
      <c r="BK752" s="75"/>
      <c r="BL752" s="75"/>
      <c r="BM752" s="75"/>
      <c r="BN752" s="75"/>
    </row>
    <row r="753" customFormat="false" ht="14.5" hidden="false" customHeight="false" outlineLevel="0" collapsed="false">
      <c r="A753" s="26" t="n">
        <v>202.320000000041</v>
      </c>
      <c r="B753" s="26" t="n">
        <v>10.0239298573659</v>
      </c>
      <c r="C753" s="26" t="n">
        <v>1.19995327392061</v>
      </c>
      <c r="E753" s="75" t="n">
        <v>33591.7473</v>
      </c>
      <c r="F753" s="75" t="n">
        <v>-201087.543</v>
      </c>
      <c r="G753" s="75" t="n">
        <v>536774.4</v>
      </c>
      <c r="H753" s="75" t="n">
        <v>6452054.96</v>
      </c>
      <c r="I753" s="75" t="n">
        <v>1957819.26</v>
      </c>
      <c r="J753" s="75" t="n">
        <v>-33131.7153</v>
      </c>
      <c r="K753" s="75"/>
      <c r="L753" s="75" t="n">
        <v>111177.37</v>
      </c>
      <c r="M753" s="75" t="n">
        <v>-23725.5611</v>
      </c>
      <c r="N753" s="75" t="n">
        <v>228562.888</v>
      </c>
      <c r="O753" s="75" t="n">
        <v>286490.324</v>
      </c>
      <c r="P753" s="75" t="n">
        <v>1504851.82</v>
      </c>
      <c r="Q753" s="75" t="n">
        <v>-20340.9658</v>
      </c>
      <c r="R753" s="75"/>
      <c r="S753" s="75" t="n">
        <v>32925.4081</v>
      </c>
      <c r="T753" s="75" t="n">
        <v>-2189.65713</v>
      </c>
      <c r="U753" s="75" t="n">
        <v>52006.595</v>
      </c>
      <c r="V753" s="75" t="n">
        <v>21840.6993</v>
      </c>
      <c r="W753" s="75" t="n">
        <v>180627.222</v>
      </c>
      <c r="X753" s="75" t="n">
        <v>-5692.43395</v>
      </c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5"/>
      <c r="AQ753" s="75"/>
      <c r="AR753" s="75"/>
      <c r="AS753" s="75"/>
      <c r="AT753" s="75"/>
      <c r="AU753" s="75"/>
      <c r="AV753" s="75"/>
      <c r="AW753" s="75"/>
      <c r="AX753" s="75"/>
      <c r="AY753" s="75"/>
      <c r="AZ753" s="75"/>
      <c r="BA753" s="75"/>
      <c r="BB753" s="75"/>
      <c r="BC753" s="75"/>
      <c r="BD753" s="75"/>
      <c r="BE753" s="75"/>
      <c r="BF753" s="75"/>
      <c r="BG753" s="75"/>
      <c r="BH753" s="75"/>
      <c r="BI753" s="75"/>
      <c r="BJ753" s="75"/>
      <c r="BK753" s="75"/>
      <c r="BL753" s="75"/>
      <c r="BM753" s="75"/>
      <c r="BN753" s="75"/>
    </row>
    <row r="754" customFormat="false" ht="14.5" hidden="false" customHeight="false" outlineLevel="0" collapsed="false">
      <c r="A754" s="26" t="n">
        <v>202.520000000041</v>
      </c>
      <c r="B754" s="26" t="n">
        <v>10.0441670131688</v>
      </c>
      <c r="C754" s="26" t="n">
        <v>1.19907196169929</v>
      </c>
      <c r="E754" s="75" t="n">
        <v>51923.1786</v>
      </c>
      <c r="F754" s="75" t="n">
        <v>-164012.54</v>
      </c>
      <c r="G754" s="75" t="n">
        <v>548021.046</v>
      </c>
      <c r="H754" s="75" t="n">
        <v>5741449.41</v>
      </c>
      <c r="I754" s="75" t="n">
        <v>2298045.95</v>
      </c>
      <c r="J754" s="75" t="n">
        <v>-29488.3639</v>
      </c>
      <c r="K754" s="75"/>
      <c r="L754" s="75" t="n">
        <v>105587.71</v>
      </c>
      <c r="M754" s="75" t="n">
        <v>-15174.2151</v>
      </c>
      <c r="N754" s="75" t="n">
        <v>231384.998</v>
      </c>
      <c r="O754" s="75" t="n">
        <v>243031.784</v>
      </c>
      <c r="P754" s="75" t="n">
        <v>1620250.58</v>
      </c>
      <c r="Q754" s="75" t="n">
        <v>-22954.4484</v>
      </c>
      <c r="R754" s="75"/>
      <c r="S754" s="75" t="n">
        <v>41177.7705</v>
      </c>
      <c r="T754" s="75" t="n">
        <v>-2890.21406</v>
      </c>
      <c r="U754" s="75" t="n">
        <v>53155.4665</v>
      </c>
      <c r="V754" s="75" t="n">
        <v>26306.0228</v>
      </c>
      <c r="W754" s="75" t="n">
        <v>224484.452</v>
      </c>
      <c r="X754" s="75" t="n">
        <v>-8485.46741</v>
      </c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75"/>
      <c r="AQ754" s="75"/>
      <c r="AR754" s="75"/>
      <c r="AS754" s="75"/>
      <c r="AT754" s="75"/>
      <c r="AU754" s="75"/>
      <c r="AV754" s="75"/>
      <c r="AW754" s="75"/>
      <c r="AX754" s="75"/>
      <c r="AY754" s="75"/>
      <c r="AZ754" s="75"/>
      <c r="BA754" s="75"/>
      <c r="BB754" s="75"/>
      <c r="BC754" s="75"/>
      <c r="BD754" s="75"/>
      <c r="BE754" s="75"/>
      <c r="BF754" s="75"/>
      <c r="BG754" s="75"/>
      <c r="BH754" s="75"/>
      <c r="BI754" s="75"/>
      <c r="BJ754" s="75"/>
      <c r="BK754" s="75"/>
      <c r="BL754" s="75"/>
      <c r="BM754" s="75"/>
      <c r="BN754" s="75"/>
    </row>
    <row r="755" customFormat="false" ht="14.5" hidden="false" customHeight="false" outlineLevel="0" collapsed="false">
      <c r="A755" s="26" t="n">
        <v>202.720000000041</v>
      </c>
      <c r="B755" s="26" t="n">
        <v>10.0766958325506</v>
      </c>
      <c r="C755" s="26" t="n">
        <v>1.19859699114629</v>
      </c>
      <c r="E755" s="75" t="n">
        <v>82163.671</v>
      </c>
      <c r="F755" s="75" t="n">
        <v>-141899.158</v>
      </c>
      <c r="G755" s="75" t="n">
        <v>551301.041</v>
      </c>
      <c r="H755" s="75" t="n">
        <v>5244871.75</v>
      </c>
      <c r="I755" s="75" t="n">
        <v>2813907.09</v>
      </c>
      <c r="J755" s="75" t="n">
        <v>-30545.8309</v>
      </c>
      <c r="K755" s="75"/>
      <c r="L755" s="75" t="n">
        <v>99795.3477</v>
      </c>
      <c r="M755" s="75" t="n">
        <v>-7036.04563</v>
      </c>
      <c r="N755" s="75" t="n">
        <v>231617.455</v>
      </c>
      <c r="O755" s="75" t="n">
        <v>197634.979</v>
      </c>
      <c r="P755" s="75" t="n">
        <v>1631277.48</v>
      </c>
      <c r="Q755" s="75" t="n">
        <v>-21109.4999</v>
      </c>
      <c r="R755" s="75"/>
      <c r="S755" s="75" t="n">
        <v>45476.4242</v>
      </c>
      <c r="T755" s="75" t="n">
        <v>-3791.85324</v>
      </c>
      <c r="U755" s="75" t="n">
        <v>53039.8505</v>
      </c>
      <c r="V755" s="75" t="n">
        <v>35070.5717</v>
      </c>
      <c r="W755" s="75" t="n">
        <v>260423.567</v>
      </c>
      <c r="X755" s="75" t="n">
        <v>-6120.39489</v>
      </c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5"/>
      <c r="AQ755" s="75"/>
      <c r="AR755" s="75"/>
      <c r="AS755" s="75"/>
      <c r="AT755" s="75"/>
      <c r="AU755" s="75"/>
      <c r="AV755" s="75"/>
      <c r="AW755" s="75"/>
      <c r="AX755" s="75"/>
      <c r="AY755" s="75"/>
      <c r="AZ755" s="75"/>
      <c r="BA755" s="75"/>
      <c r="BB755" s="75"/>
      <c r="BC755" s="75"/>
      <c r="BD755" s="75"/>
      <c r="BE755" s="75"/>
      <c r="BF755" s="75"/>
      <c r="BG755" s="75"/>
      <c r="BH755" s="75"/>
      <c r="BI755" s="75"/>
      <c r="BJ755" s="75"/>
      <c r="BK755" s="75"/>
      <c r="BL755" s="75"/>
      <c r="BM755" s="75"/>
      <c r="BN755" s="75"/>
    </row>
    <row r="756" customFormat="false" ht="14.5" hidden="false" customHeight="false" outlineLevel="0" collapsed="false">
      <c r="A756" s="26" t="n">
        <v>202.920000000041</v>
      </c>
      <c r="B756" s="26" t="n">
        <v>10.1117047952417</v>
      </c>
      <c r="C756" s="26" t="n">
        <v>1.19757327599457</v>
      </c>
      <c r="E756" s="75" t="n">
        <v>110649.585</v>
      </c>
      <c r="F756" s="75" t="n">
        <v>-118911.331</v>
      </c>
      <c r="G756" s="75" t="n">
        <v>544863.97</v>
      </c>
      <c r="H756" s="75" t="n">
        <v>4887250.05</v>
      </c>
      <c r="I756" s="75" t="n">
        <v>3386660.63</v>
      </c>
      <c r="J756" s="75" t="n">
        <v>-33273.6255</v>
      </c>
      <c r="K756" s="75"/>
      <c r="L756" s="75" t="n">
        <v>103818.979</v>
      </c>
      <c r="M756" s="75" t="n">
        <v>-539.614415</v>
      </c>
      <c r="N756" s="75" t="n">
        <v>229257.946</v>
      </c>
      <c r="O756" s="75" t="n">
        <v>115600.657</v>
      </c>
      <c r="P756" s="75" t="n">
        <v>1689462.32</v>
      </c>
      <c r="Q756" s="75" t="n">
        <v>-23253.116</v>
      </c>
      <c r="R756" s="75"/>
      <c r="S756" s="75" t="n">
        <v>45907.3869</v>
      </c>
      <c r="T756" s="75" t="n">
        <v>-1779.71479</v>
      </c>
      <c r="U756" s="75" t="n">
        <v>52068.2861</v>
      </c>
      <c r="V756" s="75" t="n">
        <v>25190.8431</v>
      </c>
      <c r="W756" s="75" t="n">
        <v>262623.606</v>
      </c>
      <c r="X756" s="75" t="n">
        <v>-8200.48354</v>
      </c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5"/>
      <c r="AQ756" s="75"/>
      <c r="AR756" s="75"/>
      <c r="AS756" s="75"/>
      <c r="AT756" s="75"/>
      <c r="AU756" s="75"/>
      <c r="AV756" s="75"/>
      <c r="AW756" s="75"/>
      <c r="AX756" s="75"/>
      <c r="AY756" s="75"/>
      <c r="AZ756" s="75"/>
      <c r="BA756" s="75"/>
      <c r="BB756" s="75"/>
      <c r="BC756" s="75"/>
      <c r="BD756" s="75"/>
      <c r="BE756" s="75"/>
      <c r="BF756" s="75"/>
      <c r="BG756" s="75"/>
      <c r="BH756" s="75"/>
      <c r="BI756" s="75"/>
      <c r="BJ756" s="75"/>
      <c r="BK756" s="75"/>
      <c r="BL756" s="75"/>
      <c r="BM756" s="75"/>
      <c r="BN756" s="75"/>
    </row>
    <row r="757" customFormat="false" ht="14.5" hidden="false" customHeight="false" outlineLevel="0" collapsed="false">
      <c r="A757" s="26" t="n">
        <v>203.120000000041</v>
      </c>
      <c r="B757" s="26" t="n">
        <v>10.1103473627321</v>
      </c>
      <c r="C757" s="26" t="n">
        <v>1.19639685040172</v>
      </c>
      <c r="E757" s="75" t="n">
        <v>148542.692</v>
      </c>
      <c r="F757" s="75" t="n">
        <v>-132702.773</v>
      </c>
      <c r="G757" s="75" t="n">
        <v>540255.365</v>
      </c>
      <c r="H757" s="75" t="n">
        <v>4972495.89</v>
      </c>
      <c r="I757" s="75" t="n">
        <v>4153598.85</v>
      </c>
      <c r="J757" s="75" t="n">
        <v>-48369.6785</v>
      </c>
      <c r="K757" s="75"/>
      <c r="L757" s="75" t="n">
        <v>106768.604</v>
      </c>
      <c r="M757" s="75" t="n">
        <v>8882.67678</v>
      </c>
      <c r="N757" s="75" t="n">
        <v>230729.147</v>
      </c>
      <c r="O757" s="75" t="n">
        <v>-36327.7345</v>
      </c>
      <c r="P757" s="75" t="n">
        <v>1524204.6</v>
      </c>
      <c r="Q757" s="75" t="n">
        <v>-27893.7613</v>
      </c>
      <c r="R757" s="75"/>
      <c r="S757" s="75" t="n">
        <v>36527.6941</v>
      </c>
      <c r="T757" s="75" t="n">
        <v>2039.89378</v>
      </c>
      <c r="U757" s="75" t="n">
        <v>52877.8915</v>
      </c>
      <c r="V757" s="75" t="n">
        <v>6563.44145</v>
      </c>
      <c r="W757" s="75" t="n">
        <v>201757.947</v>
      </c>
      <c r="X757" s="75" t="n">
        <v>-7619.87556</v>
      </c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5"/>
      <c r="AQ757" s="75"/>
      <c r="AR757" s="75"/>
      <c r="AS757" s="75"/>
      <c r="AT757" s="75"/>
      <c r="AU757" s="75"/>
      <c r="AV757" s="75"/>
      <c r="AW757" s="75"/>
      <c r="AX757" s="75"/>
      <c r="AY757" s="75"/>
      <c r="AZ757" s="75"/>
      <c r="BA757" s="75"/>
      <c r="BB757" s="75"/>
      <c r="BC757" s="75"/>
      <c r="BD757" s="75"/>
      <c r="BE757" s="75"/>
      <c r="BF757" s="75"/>
      <c r="BG757" s="75"/>
      <c r="BH757" s="75"/>
      <c r="BI757" s="75"/>
      <c r="BJ757" s="75"/>
      <c r="BK757" s="75"/>
      <c r="BL757" s="75"/>
      <c r="BM757" s="75"/>
      <c r="BN757" s="75"/>
    </row>
    <row r="758" customFormat="false" ht="14.5" hidden="false" customHeight="false" outlineLevel="0" collapsed="false">
      <c r="A758" s="26" t="n">
        <v>203.320000000041</v>
      </c>
      <c r="B758" s="26" t="n">
        <v>10.0932873533961</v>
      </c>
      <c r="C758" s="26" t="n">
        <v>1.19678206711612</v>
      </c>
      <c r="E758" s="75" t="n">
        <v>158768.24</v>
      </c>
      <c r="F758" s="75" t="n">
        <v>-92340.9613</v>
      </c>
      <c r="G758" s="75" t="n">
        <v>520418.544</v>
      </c>
      <c r="H758" s="75" t="n">
        <v>3926828.45</v>
      </c>
      <c r="I758" s="75" t="n">
        <v>4162149.46</v>
      </c>
      <c r="J758" s="75" t="n">
        <v>-39833.3132</v>
      </c>
      <c r="K758" s="75"/>
      <c r="L758" s="75" t="n">
        <v>90613.0502</v>
      </c>
      <c r="M758" s="75" t="n">
        <v>16075.8951</v>
      </c>
      <c r="N758" s="75" t="n">
        <v>226059.324</v>
      </c>
      <c r="O758" s="75" t="n">
        <v>-103496.814</v>
      </c>
      <c r="P758" s="75" t="n">
        <v>1386450.8</v>
      </c>
      <c r="Q758" s="75" t="n">
        <v>-22267.5146</v>
      </c>
      <c r="R758" s="75"/>
      <c r="S758" s="75" t="n">
        <v>36797.2371</v>
      </c>
      <c r="T758" s="75" t="n">
        <v>2550.29697</v>
      </c>
      <c r="U758" s="75" t="n">
        <v>51927.8618</v>
      </c>
      <c r="V758" s="75" t="n">
        <v>4814.82973</v>
      </c>
      <c r="W758" s="75" t="n">
        <v>214611.155</v>
      </c>
      <c r="X758" s="75" t="n">
        <v>-7248.71679</v>
      </c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5"/>
      <c r="AQ758" s="75"/>
      <c r="AR758" s="75"/>
      <c r="AS758" s="75"/>
      <c r="AT758" s="75"/>
      <c r="AU758" s="75"/>
      <c r="AV758" s="75"/>
      <c r="AW758" s="75"/>
      <c r="AX758" s="75"/>
      <c r="AY758" s="75"/>
      <c r="AZ758" s="75"/>
      <c r="BA758" s="75"/>
      <c r="BB758" s="75"/>
      <c r="BC758" s="75"/>
      <c r="BD758" s="75"/>
      <c r="BE758" s="75"/>
      <c r="BF758" s="75"/>
      <c r="BG758" s="75"/>
      <c r="BH758" s="75"/>
      <c r="BI758" s="75"/>
      <c r="BJ758" s="75"/>
      <c r="BK758" s="75"/>
      <c r="BL758" s="75"/>
      <c r="BM758" s="75"/>
      <c r="BN758" s="75"/>
    </row>
    <row r="759" customFormat="false" ht="14.5" hidden="false" customHeight="false" outlineLevel="0" collapsed="false">
      <c r="A759" s="26" t="n">
        <v>203.520000000041</v>
      </c>
      <c r="B759" s="26" t="n">
        <v>10.1095391102691</v>
      </c>
      <c r="C759" s="26" t="n">
        <v>1.19786518080245</v>
      </c>
      <c r="E759" s="75" t="n">
        <v>167052.582</v>
      </c>
      <c r="F759" s="75" t="n">
        <v>-43445.5205</v>
      </c>
      <c r="G759" s="75" t="n">
        <v>495406.627</v>
      </c>
      <c r="H759" s="75" t="n">
        <v>2784825.67</v>
      </c>
      <c r="I759" s="75" t="n">
        <v>4157542.5</v>
      </c>
      <c r="J759" s="75" t="n">
        <v>-35838.5391</v>
      </c>
      <c r="K759" s="75"/>
      <c r="L759" s="75" t="n">
        <v>79667.5949</v>
      </c>
      <c r="M759" s="75" t="n">
        <v>21907.5839</v>
      </c>
      <c r="N759" s="75" t="n">
        <v>219501.383</v>
      </c>
      <c r="O759" s="75" t="n">
        <v>-142600.873</v>
      </c>
      <c r="P759" s="75" t="n">
        <v>1331238.05</v>
      </c>
      <c r="Q759" s="75" t="n">
        <v>-17931.3064</v>
      </c>
      <c r="R759" s="75"/>
      <c r="S759" s="75" t="n">
        <v>36991.6966</v>
      </c>
      <c r="T759" s="75" t="n">
        <v>2512.90342</v>
      </c>
      <c r="U759" s="75" t="n">
        <v>50762.577</v>
      </c>
      <c r="V759" s="75" t="n">
        <v>6901.73829</v>
      </c>
      <c r="W759" s="75" t="n">
        <v>225073.722</v>
      </c>
      <c r="X759" s="75" t="n">
        <v>-5660.12079</v>
      </c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5"/>
      <c r="AQ759" s="75"/>
      <c r="AR759" s="75"/>
      <c r="AS759" s="75"/>
      <c r="AT759" s="75"/>
      <c r="AU759" s="75"/>
      <c r="AV759" s="75"/>
      <c r="AW759" s="75"/>
      <c r="AX759" s="75"/>
      <c r="AY759" s="75"/>
      <c r="AZ759" s="75"/>
      <c r="BA759" s="75"/>
      <c r="BB759" s="75"/>
      <c r="BC759" s="75"/>
      <c r="BD759" s="75"/>
      <c r="BE759" s="75"/>
      <c r="BF759" s="75"/>
      <c r="BG759" s="75"/>
      <c r="BH759" s="75"/>
      <c r="BI759" s="75"/>
      <c r="BJ759" s="75"/>
      <c r="BK759" s="75"/>
      <c r="BL759" s="75"/>
      <c r="BM759" s="75"/>
      <c r="BN759" s="75"/>
    </row>
    <row r="760" customFormat="false" ht="14.5" hidden="false" customHeight="false" outlineLevel="0" collapsed="false">
      <c r="A760" s="26" t="n">
        <v>203.720000000041</v>
      </c>
      <c r="B760" s="26" t="n">
        <v>10.1061822460404</v>
      </c>
      <c r="C760" s="26" t="n">
        <v>1.19818767582702</v>
      </c>
      <c r="E760" s="75" t="n">
        <v>186303.477</v>
      </c>
      <c r="F760" s="75" t="n">
        <v>-45369.5052</v>
      </c>
      <c r="G760" s="75" t="n">
        <v>471506.892</v>
      </c>
      <c r="H760" s="75" t="n">
        <v>2794824.77</v>
      </c>
      <c r="I760" s="75" t="n">
        <v>4655458.64</v>
      </c>
      <c r="J760" s="75" t="n">
        <v>-35991.6366</v>
      </c>
      <c r="K760" s="75"/>
      <c r="L760" s="75" t="n">
        <v>84639.0008</v>
      </c>
      <c r="M760" s="75" t="n">
        <v>28071.8701</v>
      </c>
      <c r="N760" s="75" t="n">
        <v>214221.509</v>
      </c>
      <c r="O760" s="75" t="n">
        <v>-256342.396</v>
      </c>
      <c r="P760" s="75" t="n">
        <v>1254328.25</v>
      </c>
      <c r="Q760" s="75" t="n">
        <v>-17387.4522</v>
      </c>
      <c r="R760" s="75"/>
      <c r="S760" s="75" t="n">
        <v>30662.0385</v>
      </c>
      <c r="T760" s="75" t="n">
        <v>5671.05336</v>
      </c>
      <c r="U760" s="75" t="n">
        <v>49195.7328</v>
      </c>
      <c r="V760" s="75" t="n">
        <v>-9899.49435</v>
      </c>
      <c r="W760" s="75" t="n">
        <v>183073.772</v>
      </c>
      <c r="X760" s="75" t="n">
        <v>-4110.0635</v>
      </c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5"/>
      <c r="AQ760" s="75"/>
      <c r="AR760" s="75"/>
      <c r="AS760" s="75"/>
      <c r="AT760" s="75"/>
      <c r="AU760" s="75"/>
      <c r="AV760" s="75"/>
      <c r="AW760" s="75"/>
      <c r="AX760" s="75"/>
      <c r="AY760" s="75"/>
      <c r="AZ760" s="75"/>
      <c r="BA760" s="75"/>
      <c r="BB760" s="75"/>
      <c r="BC760" s="75"/>
      <c r="BD760" s="75"/>
      <c r="BE760" s="75"/>
      <c r="BF760" s="75"/>
      <c r="BG760" s="75"/>
      <c r="BH760" s="75"/>
      <c r="BI760" s="75"/>
      <c r="BJ760" s="75"/>
      <c r="BK760" s="75"/>
      <c r="BL760" s="75"/>
      <c r="BM760" s="75"/>
      <c r="BN760" s="75"/>
    </row>
    <row r="761" customFormat="false" ht="14.5" hidden="false" customHeight="false" outlineLevel="0" collapsed="false">
      <c r="A761" s="26" t="n">
        <v>203.920000000041</v>
      </c>
      <c r="B761" s="26" t="n">
        <v>10.1058789603808</v>
      </c>
      <c r="C761" s="26" t="n">
        <v>1.19887069308502</v>
      </c>
      <c r="E761" s="75" t="n">
        <v>209851.144</v>
      </c>
      <c r="F761" s="75" t="n">
        <v>-56053.6339</v>
      </c>
      <c r="G761" s="75" t="n">
        <v>445545.832</v>
      </c>
      <c r="H761" s="75" t="n">
        <v>3168242.48</v>
      </c>
      <c r="I761" s="75" t="n">
        <v>5200442.35</v>
      </c>
      <c r="J761" s="75" t="n">
        <v>-40273.3297</v>
      </c>
      <c r="K761" s="75"/>
      <c r="L761" s="75" t="n">
        <v>95394.6385</v>
      </c>
      <c r="M761" s="75" t="n">
        <v>30253.8041</v>
      </c>
      <c r="N761" s="75" t="n">
        <v>211253.828</v>
      </c>
      <c r="O761" s="75" t="n">
        <v>-284030.553</v>
      </c>
      <c r="P761" s="75" t="n">
        <v>1315542.01</v>
      </c>
      <c r="Q761" s="75" t="n">
        <v>-21213.048</v>
      </c>
      <c r="R761" s="75"/>
      <c r="S761" s="75" t="n">
        <v>27926.2384</v>
      </c>
      <c r="T761" s="75" t="n">
        <v>6562.05049</v>
      </c>
      <c r="U761" s="75" t="n">
        <v>49890.2047</v>
      </c>
      <c r="V761" s="75" t="n">
        <v>-15700.5511</v>
      </c>
      <c r="W761" s="75" t="n">
        <v>155533.606</v>
      </c>
      <c r="X761" s="75" t="n">
        <v>-4959.12075</v>
      </c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5"/>
      <c r="AQ761" s="75"/>
      <c r="AR761" s="75"/>
      <c r="AS761" s="75"/>
      <c r="AT761" s="75"/>
      <c r="AU761" s="75"/>
      <c r="AV761" s="75"/>
      <c r="AW761" s="75"/>
      <c r="AX761" s="75"/>
      <c r="AY761" s="75"/>
      <c r="AZ761" s="75"/>
      <c r="BA761" s="75"/>
      <c r="BB761" s="75"/>
      <c r="BC761" s="75"/>
      <c r="BD761" s="75"/>
      <c r="BE761" s="75"/>
      <c r="BF761" s="75"/>
      <c r="BG761" s="75"/>
      <c r="BH761" s="75"/>
      <c r="BI761" s="75"/>
      <c r="BJ761" s="75"/>
      <c r="BK761" s="75"/>
      <c r="BL761" s="75"/>
      <c r="BM761" s="75"/>
      <c r="BN761" s="75"/>
    </row>
    <row r="762" customFormat="false" ht="14.5" hidden="false" customHeight="false" outlineLevel="0" collapsed="false">
      <c r="A762" s="26" t="n">
        <v>204.120000000041</v>
      </c>
      <c r="B762" s="26" t="n">
        <v>10.1372575669889</v>
      </c>
      <c r="C762" s="26" t="n">
        <v>1.19926900188504</v>
      </c>
      <c r="E762" s="75" t="n">
        <v>216017.812</v>
      </c>
      <c r="F762" s="75" t="n">
        <v>-50492.8994</v>
      </c>
      <c r="G762" s="75" t="n">
        <v>409039.636</v>
      </c>
      <c r="H762" s="75" t="n">
        <v>3388986.84</v>
      </c>
      <c r="I762" s="75" t="n">
        <v>5452317.27</v>
      </c>
      <c r="J762" s="75" t="n">
        <v>-30695.0517</v>
      </c>
      <c r="K762" s="75"/>
      <c r="L762" s="75" t="n">
        <v>104693.564</v>
      </c>
      <c r="M762" s="75" t="n">
        <v>29224.1624</v>
      </c>
      <c r="N762" s="75" t="n">
        <v>201866.369</v>
      </c>
      <c r="O762" s="75" t="n">
        <v>-270992.333</v>
      </c>
      <c r="P762" s="75" t="n">
        <v>1484138.87</v>
      </c>
      <c r="Q762" s="75" t="n">
        <v>-17825.6311</v>
      </c>
      <c r="R762" s="75"/>
      <c r="S762" s="75" t="n">
        <v>32469.1632</v>
      </c>
      <c r="T762" s="75" t="n">
        <v>6491.611</v>
      </c>
      <c r="U762" s="75" t="n">
        <v>47593.9138</v>
      </c>
      <c r="V762" s="75" t="n">
        <v>-16325.0859</v>
      </c>
      <c r="W762" s="75" t="n">
        <v>171164.208</v>
      </c>
      <c r="X762" s="75" t="n">
        <v>-6439.1017</v>
      </c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5"/>
      <c r="AQ762" s="75"/>
      <c r="AR762" s="75"/>
      <c r="AS762" s="75"/>
      <c r="AT762" s="75"/>
      <c r="AU762" s="75"/>
      <c r="AV762" s="75"/>
      <c r="AW762" s="75"/>
      <c r="AX762" s="75"/>
      <c r="AY762" s="75"/>
      <c r="AZ762" s="75"/>
      <c r="BA762" s="75"/>
      <c r="BB762" s="75"/>
      <c r="BC762" s="75"/>
      <c r="BD762" s="75"/>
      <c r="BE762" s="75"/>
      <c r="BF762" s="75"/>
      <c r="BG762" s="75"/>
      <c r="BH762" s="75"/>
      <c r="BI762" s="75"/>
      <c r="BJ762" s="75"/>
      <c r="BK762" s="75"/>
      <c r="BL762" s="75"/>
      <c r="BM762" s="75"/>
      <c r="BN762" s="75"/>
    </row>
    <row r="763" customFormat="false" ht="14.5" hidden="false" customHeight="false" outlineLevel="0" collapsed="false">
      <c r="A763" s="26" t="n">
        <v>204.320000000042</v>
      </c>
      <c r="B763" s="26" t="n">
        <v>10.1802954827561</v>
      </c>
      <c r="C763" s="26" t="n">
        <v>1.1986457899617</v>
      </c>
      <c r="E763" s="75" t="n">
        <v>223956.036</v>
      </c>
      <c r="F763" s="75" t="n">
        <v>-82911.3518</v>
      </c>
      <c r="G763" s="75" t="n">
        <v>383225.378</v>
      </c>
      <c r="H763" s="75" t="n">
        <v>4235903.64</v>
      </c>
      <c r="I763" s="75" t="n">
        <v>5736636.19</v>
      </c>
      <c r="J763" s="75" t="n">
        <v>-31865.568</v>
      </c>
      <c r="K763" s="75"/>
      <c r="L763" s="75" t="n">
        <v>116600.234</v>
      </c>
      <c r="M763" s="75" t="n">
        <v>26139.0506</v>
      </c>
      <c r="N763" s="75" t="n">
        <v>198910.125</v>
      </c>
      <c r="O763" s="75" t="n">
        <v>-272368.728</v>
      </c>
      <c r="P763" s="75" t="n">
        <v>1569440.43</v>
      </c>
      <c r="Q763" s="75" t="n">
        <v>-19414.2764</v>
      </c>
      <c r="R763" s="75"/>
      <c r="S763" s="75" t="n">
        <v>33144.0995</v>
      </c>
      <c r="T763" s="75" t="n">
        <v>7181.03671</v>
      </c>
      <c r="U763" s="75" t="n">
        <v>48155.5127</v>
      </c>
      <c r="V763" s="75" t="n">
        <v>-20143.8039</v>
      </c>
      <c r="W763" s="75" t="n">
        <v>182124.703</v>
      </c>
      <c r="X763" s="75" t="n">
        <v>-5567.87116</v>
      </c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5"/>
      <c r="AQ763" s="75"/>
      <c r="AR763" s="75"/>
      <c r="AS763" s="75"/>
      <c r="AT763" s="75"/>
      <c r="AU763" s="75"/>
      <c r="AV763" s="75"/>
      <c r="AW763" s="75"/>
      <c r="AX763" s="75"/>
      <c r="AY763" s="75"/>
      <c r="AZ763" s="75"/>
      <c r="BA763" s="75"/>
      <c r="BB763" s="75"/>
      <c r="BC763" s="75"/>
      <c r="BD763" s="75"/>
      <c r="BE763" s="75"/>
      <c r="BF763" s="75"/>
      <c r="BG763" s="75"/>
      <c r="BH763" s="75"/>
      <c r="BI763" s="75"/>
      <c r="BJ763" s="75"/>
      <c r="BK763" s="75"/>
      <c r="BL763" s="75"/>
      <c r="BM763" s="75"/>
      <c r="BN763" s="75"/>
    </row>
    <row r="764" customFormat="false" ht="14.5" hidden="false" customHeight="false" outlineLevel="0" collapsed="false">
      <c r="A764" s="26" t="n">
        <v>204.520000000042</v>
      </c>
      <c r="B764" s="26" t="n">
        <v>10.201010867332</v>
      </c>
      <c r="C764" s="26" t="n">
        <v>1.19811005723452</v>
      </c>
      <c r="E764" s="75" t="n">
        <v>223965.251</v>
      </c>
      <c r="F764" s="75" t="n">
        <v>-97179.7607</v>
      </c>
      <c r="G764" s="75" t="n">
        <v>351551.507</v>
      </c>
      <c r="H764" s="75" t="n">
        <v>4831203.02</v>
      </c>
      <c r="I764" s="75" t="n">
        <v>5820953.32</v>
      </c>
      <c r="J764" s="75" t="n">
        <v>-36843.6883</v>
      </c>
      <c r="K764" s="75"/>
      <c r="L764" s="75" t="n">
        <v>126391.245</v>
      </c>
      <c r="M764" s="75" t="n">
        <v>21486.1182</v>
      </c>
      <c r="N764" s="75" t="n">
        <v>191934.876</v>
      </c>
      <c r="O764" s="75" t="n">
        <v>-172066.882</v>
      </c>
      <c r="P764" s="75" t="n">
        <v>1748891.77</v>
      </c>
      <c r="Q764" s="75" t="n">
        <v>-24278.5443</v>
      </c>
      <c r="R764" s="75"/>
      <c r="S764" s="75" t="n">
        <v>38389.8026</v>
      </c>
      <c r="T764" s="75" t="n">
        <v>4515.92381</v>
      </c>
      <c r="U764" s="75" t="n">
        <v>46995.7396</v>
      </c>
      <c r="V764" s="75" t="n">
        <v>-8172.73557</v>
      </c>
      <c r="W764" s="75" t="n">
        <v>201840.863</v>
      </c>
      <c r="X764" s="75" t="n">
        <v>-7294.26535</v>
      </c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5"/>
      <c r="AQ764" s="75"/>
      <c r="AR764" s="75"/>
      <c r="AS764" s="75"/>
      <c r="AT764" s="75"/>
      <c r="AU764" s="75"/>
      <c r="AV764" s="75"/>
      <c r="AW764" s="75"/>
      <c r="AX764" s="75"/>
      <c r="AY764" s="75"/>
      <c r="AZ764" s="75"/>
      <c r="BA764" s="75"/>
      <c r="BB764" s="75"/>
      <c r="BC764" s="75"/>
      <c r="BD764" s="75"/>
      <c r="BE764" s="75"/>
      <c r="BF764" s="75"/>
      <c r="BG764" s="75"/>
      <c r="BH764" s="75"/>
      <c r="BI764" s="75"/>
      <c r="BJ764" s="75"/>
      <c r="BK764" s="75"/>
      <c r="BL764" s="75"/>
      <c r="BM764" s="75"/>
      <c r="BN764" s="75"/>
    </row>
    <row r="765" customFormat="false" ht="14.5" hidden="false" customHeight="false" outlineLevel="0" collapsed="false">
      <c r="A765" s="26" t="n">
        <v>204.720000000042</v>
      </c>
      <c r="B765" s="26" t="n">
        <v>10.2312729701834</v>
      </c>
      <c r="C765" s="26" t="n">
        <v>1.19847268222305</v>
      </c>
      <c r="E765" s="75" t="n">
        <v>202255.966</v>
      </c>
      <c r="F765" s="75" t="n">
        <v>-99808.9114</v>
      </c>
      <c r="G765" s="75" t="n">
        <v>320374.552</v>
      </c>
      <c r="H765" s="75" t="n">
        <v>4985893.48</v>
      </c>
      <c r="I765" s="75" t="n">
        <v>5441515.2</v>
      </c>
      <c r="J765" s="75" t="n">
        <v>-34313.2729</v>
      </c>
      <c r="K765" s="75"/>
      <c r="L765" s="75" t="n">
        <v>124069.659</v>
      </c>
      <c r="M765" s="75" t="n">
        <v>17139.3031</v>
      </c>
      <c r="N765" s="75" t="n">
        <v>182760.066</v>
      </c>
      <c r="O765" s="75" t="n">
        <v>-87480.5847</v>
      </c>
      <c r="P765" s="75" t="n">
        <v>1912505.65</v>
      </c>
      <c r="Q765" s="75" t="n">
        <v>-24802.2213</v>
      </c>
      <c r="R765" s="75"/>
      <c r="S765" s="75" t="n">
        <v>48056.6008</v>
      </c>
      <c r="T765" s="75" t="n">
        <v>1857.55952</v>
      </c>
      <c r="U765" s="75" t="n">
        <v>45342.2495</v>
      </c>
      <c r="V765" s="75" t="n">
        <v>5056.5462</v>
      </c>
      <c r="W765" s="75" t="n">
        <v>259421.6</v>
      </c>
      <c r="X765" s="75" t="n">
        <v>-7851.44061</v>
      </c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75"/>
      <c r="AQ765" s="75"/>
      <c r="AR765" s="75"/>
      <c r="AS765" s="75"/>
      <c r="AT765" s="75"/>
      <c r="AU765" s="75"/>
      <c r="AV765" s="75"/>
      <c r="AW765" s="75"/>
      <c r="AX765" s="75"/>
      <c r="AY765" s="75"/>
      <c r="AZ765" s="75"/>
      <c r="BA765" s="75"/>
      <c r="BB765" s="75"/>
      <c r="BC765" s="75"/>
      <c r="BD765" s="75"/>
      <c r="BE765" s="75"/>
      <c r="BF765" s="75"/>
      <c r="BG765" s="75"/>
      <c r="BH765" s="75"/>
      <c r="BI765" s="75"/>
      <c r="BJ765" s="75"/>
      <c r="BK765" s="75"/>
      <c r="BL765" s="75"/>
      <c r="BM765" s="75"/>
      <c r="BN765" s="75"/>
    </row>
    <row r="766" customFormat="false" ht="14.5" hidden="false" customHeight="false" outlineLevel="0" collapsed="false">
      <c r="A766" s="26" t="n">
        <v>204.920000000042</v>
      </c>
      <c r="B766" s="26" t="n">
        <v>10.2773108929659</v>
      </c>
      <c r="C766" s="26" t="n">
        <v>1.1986300164336</v>
      </c>
      <c r="E766" s="75" t="n">
        <v>182752.107</v>
      </c>
      <c r="F766" s="75" t="n">
        <v>-96888.9081</v>
      </c>
      <c r="G766" s="75" t="n">
        <v>295338.868</v>
      </c>
      <c r="H766" s="75" t="n">
        <v>4936960.76</v>
      </c>
      <c r="I766" s="75" t="n">
        <v>5152926.96</v>
      </c>
      <c r="J766" s="75" t="n">
        <v>-33326.6396</v>
      </c>
      <c r="K766" s="75"/>
      <c r="L766" s="75" t="n">
        <v>122438.381</v>
      </c>
      <c r="M766" s="75" t="n">
        <v>15563.5957</v>
      </c>
      <c r="N766" s="75" t="n">
        <v>175858.902</v>
      </c>
      <c r="O766" s="75" t="n">
        <v>-48961.6366</v>
      </c>
      <c r="P766" s="75" t="n">
        <v>1950492.48</v>
      </c>
      <c r="Q766" s="75" t="n">
        <v>-26025.3472</v>
      </c>
      <c r="R766" s="75"/>
      <c r="S766" s="75" t="n">
        <v>49331.8174</v>
      </c>
      <c r="T766" s="75" t="n">
        <v>747.166935</v>
      </c>
      <c r="U766" s="75" t="n">
        <v>43749.9219</v>
      </c>
      <c r="V766" s="75" t="n">
        <v>11503.1521</v>
      </c>
      <c r="W766" s="75" t="n">
        <v>271863.976</v>
      </c>
      <c r="X766" s="75" t="n">
        <v>-8058.54327</v>
      </c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5"/>
      <c r="AQ766" s="75"/>
      <c r="AR766" s="75"/>
      <c r="AS766" s="75"/>
      <c r="AT766" s="75"/>
      <c r="AU766" s="75"/>
      <c r="AV766" s="75"/>
      <c r="AW766" s="75"/>
      <c r="AX766" s="75"/>
      <c r="AY766" s="75"/>
      <c r="AZ766" s="75"/>
      <c r="BA766" s="75"/>
      <c r="BB766" s="75"/>
      <c r="BC766" s="75"/>
      <c r="BD766" s="75"/>
      <c r="BE766" s="75"/>
      <c r="BF766" s="75"/>
      <c r="BG766" s="75"/>
      <c r="BH766" s="75"/>
      <c r="BI766" s="75"/>
      <c r="BJ766" s="75"/>
      <c r="BK766" s="75"/>
      <c r="BL766" s="75"/>
      <c r="BM766" s="75"/>
      <c r="BN766" s="75"/>
    </row>
    <row r="767" customFormat="false" ht="14.5" hidden="false" customHeight="false" outlineLevel="0" collapsed="false">
      <c r="A767" s="26" t="n">
        <v>205.120000000042</v>
      </c>
      <c r="B767" s="26" t="n">
        <v>10.2923631626947</v>
      </c>
      <c r="C767" s="26" t="n">
        <v>1.19842361411748</v>
      </c>
      <c r="E767" s="75" t="n">
        <v>155158.999</v>
      </c>
      <c r="F767" s="75" t="n">
        <v>-101909.234</v>
      </c>
      <c r="G767" s="75" t="n">
        <v>278774.955</v>
      </c>
      <c r="H767" s="75" t="n">
        <v>4724571.28</v>
      </c>
      <c r="I767" s="75" t="n">
        <v>4526123.88</v>
      </c>
      <c r="J767" s="75" t="n">
        <v>-37184.3314</v>
      </c>
      <c r="K767" s="75"/>
      <c r="L767" s="75" t="n">
        <v>106366.162</v>
      </c>
      <c r="M767" s="75" t="n">
        <v>13435.4496</v>
      </c>
      <c r="N767" s="75" t="n">
        <v>173417.122</v>
      </c>
      <c r="O767" s="75" t="n">
        <v>-28113.3908</v>
      </c>
      <c r="P767" s="75" t="n">
        <v>1854052.75</v>
      </c>
      <c r="Q767" s="75" t="n">
        <v>-22924.8214</v>
      </c>
      <c r="R767" s="75"/>
      <c r="S767" s="75" t="n">
        <v>51355.8452</v>
      </c>
      <c r="T767" s="75" t="n">
        <v>-101.048886</v>
      </c>
      <c r="U767" s="75" t="n">
        <v>43488.2537</v>
      </c>
      <c r="V767" s="75" t="n">
        <v>16816.6186</v>
      </c>
      <c r="W767" s="75" t="n">
        <v>290804.755</v>
      </c>
      <c r="X767" s="75" t="n">
        <v>-6082.91101</v>
      </c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5"/>
      <c r="AQ767" s="75"/>
      <c r="AR767" s="75"/>
      <c r="AS767" s="75"/>
      <c r="AT767" s="75"/>
      <c r="AU767" s="75"/>
      <c r="AV767" s="75"/>
      <c r="AW767" s="75"/>
      <c r="AX767" s="75"/>
      <c r="AY767" s="75"/>
      <c r="AZ767" s="75"/>
      <c r="BA767" s="75"/>
      <c r="BB767" s="75"/>
      <c r="BC767" s="75"/>
      <c r="BD767" s="75"/>
      <c r="BE767" s="75"/>
      <c r="BF767" s="75"/>
      <c r="BG767" s="75"/>
      <c r="BH767" s="75"/>
      <c r="BI767" s="75"/>
      <c r="BJ767" s="75"/>
      <c r="BK767" s="75"/>
      <c r="BL767" s="75"/>
      <c r="BM767" s="75"/>
      <c r="BN767" s="75"/>
    </row>
    <row r="768" customFormat="false" ht="14.5" hidden="false" customHeight="false" outlineLevel="0" collapsed="false">
      <c r="A768" s="26" t="n">
        <v>205.320000000042</v>
      </c>
      <c r="B768" s="26" t="n">
        <v>10.3133284523623</v>
      </c>
      <c r="C768" s="26" t="n">
        <v>1.19960130594706</v>
      </c>
      <c r="E768" s="75" t="n">
        <v>114037.602</v>
      </c>
      <c r="F768" s="75" t="n">
        <v>-93273.5372</v>
      </c>
      <c r="G768" s="75" t="n">
        <v>268762.818</v>
      </c>
      <c r="H768" s="75" t="n">
        <v>4300820.46</v>
      </c>
      <c r="I768" s="75" t="n">
        <v>3577845.32</v>
      </c>
      <c r="J768" s="75" t="n">
        <v>-30090.5355</v>
      </c>
      <c r="K768" s="75"/>
      <c r="L768" s="75" t="n">
        <v>94997.5455</v>
      </c>
      <c r="M768" s="75" t="n">
        <v>6325.59052</v>
      </c>
      <c r="N768" s="75" t="n">
        <v>171138.746</v>
      </c>
      <c r="O768" s="75" t="n">
        <v>60950.136</v>
      </c>
      <c r="P768" s="75" t="n">
        <v>1764862.81</v>
      </c>
      <c r="Q768" s="75" t="n">
        <v>-19998.2129</v>
      </c>
      <c r="R768" s="75"/>
      <c r="S768" s="75" t="n">
        <v>51058.7709</v>
      </c>
      <c r="T768" s="75" t="n">
        <v>-1753.49191</v>
      </c>
      <c r="U768" s="75" t="n">
        <v>42622.5457</v>
      </c>
      <c r="V768" s="75" t="n">
        <v>25626.092</v>
      </c>
      <c r="W768" s="75" t="n">
        <v>300445.649</v>
      </c>
      <c r="X768" s="75" t="n">
        <v>-6692.54497</v>
      </c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5"/>
      <c r="AQ768" s="75"/>
      <c r="AR768" s="75"/>
      <c r="AS768" s="75"/>
      <c r="AT768" s="75"/>
      <c r="AU768" s="75"/>
      <c r="AV768" s="75"/>
      <c r="AW768" s="75"/>
      <c r="AX768" s="75"/>
      <c r="AY768" s="75"/>
      <c r="AZ768" s="75"/>
      <c r="BA768" s="75"/>
      <c r="BB768" s="75"/>
      <c r="BC768" s="75"/>
      <c r="BD768" s="75"/>
      <c r="BE768" s="75"/>
      <c r="BF768" s="75"/>
      <c r="BG768" s="75"/>
      <c r="BH768" s="75"/>
      <c r="BI768" s="75"/>
      <c r="BJ768" s="75"/>
      <c r="BK768" s="75"/>
      <c r="BL768" s="75"/>
      <c r="BM768" s="75"/>
      <c r="BN768" s="75"/>
    </row>
    <row r="769" customFormat="false" ht="14.5" hidden="false" customHeight="false" outlineLevel="0" collapsed="false">
      <c r="A769" s="26" t="n">
        <v>205.520000000042</v>
      </c>
      <c r="B769" s="26" t="n">
        <v>10.3450343133644</v>
      </c>
      <c r="C769" s="26" t="n">
        <v>1.20147707809507</v>
      </c>
      <c r="E769" s="75" t="n">
        <v>95713.2163</v>
      </c>
      <c r="F769" s="75" t="n">
        <v>-133189.995</v>
      </c>
      <c r="G769" s="75" t="n">
        <v>265293.407</v>
      </c>
      <c r="H769" s="75" t="n">
        <v>5096707.52</v>
      </c>
      <c r="I769" s="75" t="n">
        <v>3188719.6</v>
      </c>
      <c r="J769" s="75" t="n">
        <v>-33376.3005</v>
      </c>
      <c r="K769" s="75"/>
      <c r="L769" s="75" t="n">
        <v>102078.976</v>
      </c>
      <c r="M769" s="75" t="n">
        <v>-3896.22845</v>
      </c>
      <c r="N769" s="75" t="n">
        <v>173015.906</v>
      </c>
      <c r="O769" s="75" t="n">
        <v>113413.957</v>
      </c>
      <c r="P769" s="75" t="n">
        <v>1595796.05</v>
      </c>
      <c r="Q769" s="75" t="n">
        <v>-18994.6939</v>
      </c>
      <c r="R769" s="75"/>
      <c r="S769" s="75" t="n">
        <v>39943.116</v>
      </c>
      <c r="T769" s="75" t="n">
        <v>-738.301987</v>
      </c>
      <c r="U769" s="75" t="n">
        <v>43214.4008</v>
      </c>
      <c r="V769" s="75" t="n">
        <v>17288.6425</v>
      </c>
      <c r="W769" s="75" t="n">
        <v>240690.439</v>
      </c>
      <c r="X769" s="75" t="n">
        <v>-5380.54877</v>
      </c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5"/>
      <c r="AQ769" s="75"/>
      <c r="AR769" s="75"/>
      <c r="AS769" s="75"/>
      <c r="AT769" s="75"/>
      <c r="AU769" s="75"/>
      <c r="AV769" s="75"/>
      <c r="AW769" s="75"/>
      <c r="AX769" s="75"/>
      <c r="AY769" s="75"/>
      <c r="AZ769" s="75"/>
      <c r="BA769" s="75"/>
      <c r="BB769" s="75"/>
      <c r="BC769" s="75"/>
      <c r="BD769" s="75"/>
      <c r="BE769" s="75"/>
      <c r="BF769" s="75"/>
      <c r="BG769" s="75"/>
      <c r="BH769" s="75"/>
      <c r="BI769" s="75"/>
      <c r="BJ769" s="75"/>
      <c r="BK769" s="75"/>
      <c r="BL769" s="75"/>
      <c r="BM769" s="75"/>
      <c r="BN769" s="75"/>
    </row>
    <row r="770" customFormat="false" ht="14.5" hidden="false" customHeight="false" outlineLevel="0" collapsed="false">
      <c r="A770" s="26" t="n">
        <v>205.720000000042</v>
      </c>
      <c r="B770" s="26" t="n">
        <v>10.364397040079</v>
      </c>
      <c r="C770" s="26" t="n">
        <v>1.20308862502628</v>
      </c>
      <c r="E770" s="75" t="n">
        <v>72023.7164</v>
      </c>
      <c r="F770" s="75" t="n">
        <v>-168902.507</v>
      </c>
      <c r="G770" s="75" t="n">
        <v>267901.942</v>
      </c>
      <c r="H770" s="75" t="n">
        <v>5785395.26</v>
      </c>
      <c r="I770" s="75" t="n">
        <v>2778833.6</v>
      </c>
      <c r="J770" s="75" t="n">
        <v>-39524.9325</v>
      </c>
      <c r="K770" s="75"/>
      <c r="L770" s="75" t="n">
        <v>105719.498</v>
      </c>
      <c r="M770" s="75" t="n">
        <v>-11003.1126</v>
      </c>
      <c r="N770" s="75" t="n">
        <v>175101.528</v>
      </c>
      <c r="O770" s="75" t="n">
        <v>166792.034</v>
      </c>
      <c r="P770" s="75" t="n">
        <v>1520392.13</v>
      </c>
      <c r="Q770" s="75" t="n">
        <v>-26537.9385</v>
      </c>
      <c r="R770" s="75"/>
      <c r="S770" s="75" t="n">
        <v>36427.2263</v>
      </c>
      <c r="T770" s="75" t="n">
        <v>-1344.62574</v>
      </c>
      <c r="U770" s="75" t="n">
        <v>43733.5963</v>
      </c>
      <c r="V770" s="75" t="n">
        <v>17629.9717</v>
      </c>
      <c r="W770" s="75" t="n">
        <v>207304.239</v>
      </c>
      <c r="X770" s="75" t="n">
        <v>-7654.63507</v>
      </c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5"/>
      <c r="AQ770" s="75"/>
      <c r="AR770" s="75"/>
      <c r="AS770" s="75"/>
      <c r="AT770" s="75"/>
      <c r="AU770" s="75"/>
      <c r="AV770" s="75"/>
      <c r="AW770" s="75"/>
      <c r="AX770" s="75"/>
      <c r="AY770" s="75"/>
      <c r="AZ770" s="75"/>
      <c r="BA770" s="75"/>
      <c r="BB770" s="75"/>
      <c r="BC770" s="75"/>
      <c r="BD770" s="75"/>
      <c r="BE770" s="75"/>
      <c r="BF770" s="75"/>
      <c r="BG770" s="75"/>
      <c r="BH770" s="75"/>
      <c r="BI770" s="75"/>
      <c r="BJ770" s="75"/>
      <c r="BK770" s="75"/>
      <c r="BL770" s="75"/>
      <c r="BM770" s="75"/>
      <c r="BN770" s="75"/>
    </row>
    <row r="771" customFormat="false" ht="14.5" hidden="false" customHeight="false" outlineLevel="0" collapsed="false">
      <c r="A771" s="26" t="n">
        <v>205.920000000042</v>
      </c>
      <c r="B771" s="26" t="n">
        <v>10.3938860318788</v>
      </c>
      <c r="C771" s="26" t="n">
        <v>1.20479485323313</v>
      </c>
      <c r="E771" s="75" t="n">
        <v>28579.6757</v>
      </c>
      <c r="F771" s="75" t="n">
        <v>-163270.046</v>
      </c>
      <c r="G771" s="75" t="n">
        <v>275324.048</v>
      </c>
      <c r="H771" s="75" t="n">
        <v>5499506.36</v>
      </c>
      <c r="I771" s="75" t="n">
        <v>1850727.75</v>
      </c>
      <c r="J771" s="75" t="n">
        <v>-31881.6469</v>
      </c>
      <c r="K771" s="75"/>
      <c r="L771" s="75" t="n">
        <v>96343.6802</v>
      </c>
      <c r="M771" s="75" t="n">
        <v>-18158.036</v>
      </c>
      <c r="N771" s="75" t="n">
        <v>176852.47</v>
      </c>
      <c r="O771" s="75" t="n">
        <v>258695.843</v>
      </c>
      <c r="P771" s="75" t="n">
        <v>1498994.85</v>
      </c>
      <c r="Q771" s="75" t="n">
        <v>-22757.6504</v>
      </c>
      <c r="R771" s="75"/>
      <c r="S771" s="75" t="n">
        <v>38517.0387</v>
      </c>
      <c r="T771" s="75" t="n">
        <v>-3288.53677</v>
      </c>
      <c r="U771" s="75" t="n">
        <v>44338.7452</v>
      </c>
      <c r="V771" s="75" t="n">
        <v>26881.5744</v>
      </c>
      <c r="W771" s="75" t="n">
        <v>218247.478</v>
      </c>
      <c r="X771" s="75" t="n">
        <v>-8445.36744</v>
      </c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5"/>
      <c r="AQ771" s="75"/>
      <c r="AR771" s="75"/>
      <c r="AS771" s="75"/>
      <c r="AT771" s="75"/>
      <c r="AU771" s="75"/>
      <c r="AV771" s="75"/>
      <c r="AW771" s="75"/>
      <c r="AX771" s="75"/>
      <c r="AY771" s="75"/>
      <c r="AZ771" s="75"/>
      <c r="BA771" s="75"/>
      <c r="BB771" s="75"/>
      <c r="BC771" s="75"/>
      <c r="BD771" s="75"/>
      <c r="BE771" s="75"/>
      <c r="BF771" s="75"/>
      <c r="BG771" s="75"/>
      <c r="BH771" s="75"/>
      <c r="BI771" s="75"/>
      <c r="BJ771" s="75"/>
      <c r="BK771" s="75"/>
      <c r="BL771" s="75"/>
      <c r="BM771" s="75"/>
      <c r="BN771" s="75"/>
    </row>
    <row r="772" customFormat="false" ht="14.5" hidden="false" customHeight="false" outlineLevel="0" collapsed="false">
      <c r="A772" s="26" t="n">
        <v>206.120000000042</v>
      </c>
      <c r="B772" s="26" t="n">
        <v>10.4407925586787</v>
      </c>
      <c r="C772" s="26" t="n">
        <v>1.2061584011123</v>
      </c>
      <c r="E772" s="75" t="n">
        <v>2040.23116</v>
      </c>
      <c r="F772" s="75" t="n">
        <v>-174118.973</v>
      </c>
      <c r="G772" s="75" t="n">
        <v>291403.32</v>
      </c>
      <c r="H772" s="75" t="n">
        <v>5642306.36</v>
      </c>
      <c r="I772" s="75" t="n">
        <v>1236895.53</v>
      </c>
      <c r="J772" s="75" t="n">
        <v>-27615.1731</v>
      </c>
      <c r="K772" s="75"/>
      <c r="L772" s="75" t="n">
        <v>94798.8186</v>
      </c>
      <c r="M772" s="75" t="n">
        <v>-27264.2052</v>
      </c>
      <c r="N772" s="75" t="n">
        <v>181824.213</v>
      </c>
      <c r="O772" s="75" t="n">
        <v>339086.637</v>
      </c>
      <c r="P772" s="75" t="n">
        <v>1395533.33</v>
      </c>
      <c r="Q772" s="75" t="n">
        <v>-19263.4508</v>
      </c>
      <c r="R772" s="75"/>
      <c r="S772" s="75" t="n">
        <v>34515.964</v>
      </c>
      <c r="T772" s="75" t="n">
        <v>-4062.60254</v>
      </c>
      <c r="U772" s="75" t="n">
        <v>45125.2649</v>
      </c>
      <c r="V772" s="75" t="n">
        <v>28347.1187</v>
      </c>
      <c r="W772" s="75" t="n">
        <v>197565.309</v>
      </c>
      <c r="X772" s="75" t="n">
        <v>-6845.8199</v>
      </c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5"/>
      <c r="AQ772" s="75"/>
      <c r="AR772" s="75"/>
      <c r="AS772" s="75"/>
      <c r="AT772" s="75"/>
      <c r="AU772" s="75"/>
      <c r="AV772" s="75"/>
      <c r="AW772" s="75"/>
      <c r="AX772" s="75"/>
      <c r="AY772" s="75"/>
      <c r="AZ772" s="75"/>
      <c r="BA772" s="75"/>
      <c r="BB772" s="75"/>
      <c r="BC772" s="75"/>
      <c r="BD772" s="75"/>
      <c r="BE772" s="75"/>
      <c r="BF772" s="75"/>
      <c r="BG772" s="75"/>
      <c r="BH772" s="75"/>
      <c r="BI772" s="75"/>
      <c r="BJ772" s="75"/>
      <c r="BK772" s="75"/>
      <c r="BL772" s="75"/>
      <c r="BM772" s="75"/>
      <c r="BN772" s="75"/>
    </row>
    <row r="773" customFormat="false" ht="14.5" hidden="false" customHeight="false" outlineLevel="0" collapsed="false">
      <c r="A773" s="26" t="n">
        <v>206.320000000043</v>
      </c>
      <c r="B773" s="26" t="n">
        <v>10.4936048479519</v>
      </c>
      <c r="C773" s="26" t="n">
        <v>1.20680826703227</v>
      </c>
      <c r="E773" s="75" t="n">
        <v>-14365.6358</v>
      </c>
      <c r="F773" s="75" t="n">
        <v>-193256.022</v>
      </c>
      <c r="G773" s="75" t="n">
        <v>319287.417</v>
      </c>
      <c r="H773" s="75" t="n">
        <v>5893636.17</v>
      </c>
      <c r="I773" s="75" t="n">
        <v>914277.908</v>
      </c>
      <c r="J773" s="75" t="n">
        <v>-36462.0821</v>
      </c>
      <c r="K773" s="75"/>
      <c r="L773" s="75" t="n">
        <v>92897.1961</v>
      </c>
      <c r="M773" s="75" t="n">
        <v>-30637.1951</v>
      </c>
      <c r="N773" s="75" t="n">
        <v>188898.928</v>
      </c>
      <c r="O773" s="75" t="n">
        <v>395481.624</v>
      </c>
      <c r="P773" s="75" t="n">
        <v>1367817.41</v>
      </c>
      <c r="Q773" s="75" t="n">
        <v>-21841.4548</v>
      </c>
      <c r="R773" s="75"/>
      <c r="S773" s="75" t="n">
        <v>33414.0509</v>
      </c>
      <c r="T773" s="75" t="n">
        <v>-5403.36197</v>
      </c>
      <c r="U773" s="75" t="n">
        <v>46445.921</v>
      </c>
      <c r="V773" s="75" t="n">
        <v>34978.6007</v>
      </c>
      <c r="W773" s="75" t="n">
        <v>189159.55</v>
      </c>
      <c r="X773" s="75" t="n">
        <v>-7169.27828</v>
      </c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5"/>
      <c r="AQ773" s="75"/>
      <c r="AR773" s="75"/>
      <c r="AS773" s="75"/>
      <c r="AT773" s="75"/>
      <c r="AU773" s="75"/>
      <c r="AV773" s="75"/>
      <c r="AW773" s="75"/>
      <c r="AX773" s="75"/>
      <c r="AY773" s="75"/>
      <c r="AZ773" s="75"/>
      <c r="BA773" s="75"/>
      <c r="BB773" s="75"/>
      <c r="BC773" s="75"/>
      <c r="BD773" s="75"/>
      <c r="BE773" s="75"/>
      <c r="BF773" s="75"/>
      <c r="BG773" s="75"/>
      <c r="BH773" s="75"/>
      <c r="BI773" s="75"/>
      <c r="BJ773" s="75"/>
      <c r="BK773" s="75"/>
      <c r="BL773" s="75"/>
      <c r="BM773" s="75"/>
      <c r="BN773" s="75"/>
    </row>
    <row r="774" customFormat="false" ht="14.5" hidden="false" customHeight="false" outlineLevel="0" collapsed="false">
      <c r="A774" s="26" t="n">
        <v>206.520000000043</v>
      </c>
      <c r="B774" s="26" t="n">
        <v>10.5418385359913</v>
      </c>
      <c r="C774" s="26" t="n">
        <v>1.20729218145646</v>
      </c>
      <c r="E774" s="75" t="n">
        <v>-40825.089</v>
      </c>
      <c r="F774" s="75" t="n">
        <v>-199015.017</v>
      </c>
      <c r="G774" s="75" t="n">
        <v>344850.543</v>
      </c>
      <c r="H774" s="75" t="n">
        <v>6053221.81</v>
      </c>
      <c r="I774" s="75" t="n">
        <v>494235.304</v>
      </c>
      <c r="J774" s="75" t="n">
        <v>-28986.5111</v>
      </c>
      <c r="K774" s="75"/>
      <c r="L774" s="75" t="n">
        <v>92184.921</v>
      </c>
      <c r="M774" s="75" t="n">
        <v>-34928.8641</v>
      </c>
      <c r="N774" s="75" t="n">
        <v>195869.874</v>
      </c>
      <c r="O774" s="75" t="n">
        <v>407685.394</v>
      </c>
      <c r="P774" s="75" t="n">
        <v>1381339.13</v>
      </c>
      <c r="Q774" s="75" t="n">
        <v>-20765.0694</v>
      </c>
      <c r="R774" s="75"/>
      <c r="S774" s="75" t="n">
        <v>35496.1724</v>
      </c>
      <c r="T774" s="75" t="n">
        <v>-4709.04647</v>
      </c>
      <c r="U774" s="75" t="n">
        <v>47640.7268</v>
      </c>
      <c r="V774" s="75" t="n">
        <v>31300.9604</v>
      </c>
      <c r="W774" s="75" t="n">
        <v>205704.428</v>
      </c>
      <c r="X774" s="75" t="n">
        <v>-8134.38549</v>
      </c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5"/>
      <c r="AQ774" s="75"/>
      <c r="AR774" s="75"/>
      <c r="AS774" s="75"/>
      <c r="AT774" s="75"/>
      <c r="AU774" s="75"/>
      <c r="AV774" s="75"/>
      <c r="AW774" s="75"/>
      <c r="AX774" s="75"/>
      <c r="AY774" s="75"/>
      <c r="AZ774" s="75"/>
      <c r="BA774" s="75"/>
      <c r="BB774" s="75"/>
      <c r="BC774" s="75"/>
      <c r="BD774" s="75"/>
      <c r="BE774" s="75"/>
      <c r="BF774" s="75"/>
      <c r="BG774" s="75"/>
      <c r="BH774" s="75"/>
      <c r="BI774" s="75"/>
      <c r="BJ774" s="75"/>
      <c r="BK774" s="75"/>
      <c r="BL774" s="75"/>
      <c r="BM774" s="75"/>
      <c r="BN774" s="75"/>
    </row>
    <row r="775" customFormat="false" ht="14.5" hidden="false" customHeight="false" outlineLevel="0" collapsed="false">
      <c r="A775" s="26" t="n">
        <v>206.720000000043</v>
      </c>
      <c r="B775" s="26" t="n">
        <v>10.5821547112457</v>
      </c>
      <c r="C775" s="26" t="n">
        <v>1.20771671453476</v>
      </c>
      <c r="E775" s="75" t="n">
        <v>-43412.2003</v>
      </c>
      <c r="F775" s="75" t="n">
        <v>-227729.673</v>
      </c>
      <c r="G775" s="75" t="n">
        <v>383971.037</v>
      </c>
      <c r="H775" s="75" t="n">
        <v>6574031.57</v>
      </c>
      <c r="I775" s="75" t="n">
        <v>376513.347</v>
      </c>
      <c r="J775" s="75" t="n">
        <v>-39099.5799</v>
      </c>
      <c r="K775" s="75"/>
      <c r="L775" s="75" t="n">
        <v>93929.5087</v>
      </c>
      <c r="M775" s="75" t="n">
        <v>-39294.1997</v>
      </c>
      <c r="N775" s="75" t="n">
        <v>208170.999</v>
      </c>
      <c r="O775" s="75" t="n">
        <v>468759.009</v>
      </c>
      <c r="P775" s="75" t="n">
        <v>1344864.41</v>
      </c>
      <c r="Q775" s="75" t="n">
        <v>-24334.8188</v>
      </c>
      <c r="R775" s="75"/>
      <c r="S775" s="75" t="n">
        <v>31645.3745</v>
      </c>
      <c r="T775" s="75" t="n">
        <v>-5678.87859</v>
      </c>
      <c r="U775" s="75" t="n">
        <v>50379.6747</v>
      </c>
      <c r="V775" s="75" t="n">
        <v>36254.1091</v>
      </c>
      <c r="W775" s="75" t="n">
        <v>190821.319</v>
      </c>
      <c r="X775" s="75" t="n">
        <v>-8677.59324</v>
      </c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5"/>
      <c r="AQ775" s="75"/>
      <c r="AR775" s="75"/>
      <c r="AS775" s="75"/>
      <c r="AT775" s="75"/>
      <c r="AU775" s="75"/>
      <c r="AV775" s="75"/>
      <c r="AW775" s="75"/>
      <c r="AX775" s="75"/>
      <c r="AY775" s="75"/>
      <c r="AZ775" s="75"/>
      <c r="BA775" s="75"/>
      <c r="BB775" s="75"/>
      <c r="BC775" s="75"/>
      <c r="BD775" s="75"/>
      <c r="BE775" s="75"/>
      <c r="BF775" s="75"/>
      <c r="BG775" s="75"/>
      <c r="BH775" s="75"/>
      <c r="BI775" s="75"/>
      <c r="BJ775" s="75"/>
      <c r="BK775" s="75"/>
      <c r="BL775" s="75"/>
      <c r="BM775" s="75"/>
      <c r="BN775" s="75"/>
    </row>
    <row r="776" customFormat="false" ht="14.5" hidden="false" customHeight="false" outlineLevel="0" collapsed="false">
      <c r="A776" s="26" t="n">
        <v>206.920000000043</v>
      </c>
      <c r="B776" s="26" t="n">
        <v>10.6253923982974</v>
      </c>
      <c r="C776" s="26" t="n">
        <v>1.20846582247443</v>
      </c>
      <c r="E776" s="75" t="n">
        <v>-54267.2207</v>
      </c>
      <c r="F776" s="75" t="n">
        <v>-230390.475</v>
      </c>
      <c r="G776" s="75" t="n">
        <v>424203.182</v>
      </c>
      <c r="H776" s="75" t="n">
        <v>6714403.43</v>
      </c>
      <c r="I776" s="75" t="n">
        <v>102179.008</v>
      </c>
      <c r="J776" s="75" t="n">
        <v>-32947.0818</v>
      </c>
      <c r="K776" s="75"/>
      <c r="L776" s="75" t="n">
        <v>96836.8625</v>
      </c>
      <c r="M776" s="75" t="n">
        <v>-44863.1917</v>
      </c>
      <c r="N776" s="75" t="n">
        <v>217942.569</v>
      </c>
      <c r="O776" s="75" t="n">
        <v>552210.427</v>
      </c>
      <c r="P776" s="75" t="n">
        <v>1388885.38</v>
      </c>
      <c r="Q776" s="75" t="n">
        <v>-20769.4426</v>
      </c>
      <c r="R776" s="75"/>
      <c r="S776" s="75" t="n">
        <v>31481.356</v>
      </c>
      <c r="T776" s="75" t="n">
        <v>-7365.89593</v>
      </c>
      <c r="U776" s="75" t="n">
        <v>52115.9101</v>
      </c>
      <c r="V776" s="75" t="n">
        <v>45009.8252</v>
      </c>
      <c r="W776" s="75" t="n">
        <v>186212.817</v>
      </c>
      <c r="X776" s="75" t="n">
        <v>-8130.01783</v>
      </c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5"/>
      <c r="AQ776" s="75"/>
      <c r="AR776" s="75"/>
      <c r="AS776" s="75"/>
      <c r="AT776" s="75"/>
      <c r="AU776" s="75"/>
      <c r="AV776" s="75"/>
      <c r="AW776" s="75"/>
      <c r="AX776" s="75"/>
      <c r="AY776" s="75"/>
      <c r="AZ776" s="75"/>
      <c r="BA776" s="75"/>
      <c r="BB776" s="75"/>
      <c r="BC776" s="75"/>
      <c r="BD776" s="75"/>
      <c r="BE776" s="75"/>
      <c r="BF776" s="75"/>
      <c r="BG776" s="75"/>
      <c r="BH776" s="75"/>
      <c r="BI776" s="75"/>
      <c r="BJ776" s="75"/>
      <c r="BK776" s="75"/>
      <c r="BL776" s="75"/>
      <c r="BM776" s="75"/>
      <c r="BN776" s="75"/>
    </row>
    <row r="777" customFormat="false" ht="14.5" hidden="false" customHeight="false" outlineLevel="0" collapsed="false">
      <c r="A777" s="26" t="n">
        <v>207.120000000043</v>
      </c>
      <c r="B777" s="26" t="n">
        <v>10.6617633771605</v>
      </c>
      <c r="C777" s="26" t="n">
        <v>1.20910329531729</v>
      </c>
      <c r="E777" s="75" t="n">
        <v>-59504.4058</v>
      </c>
      <c r="F777" s="75" t="n">
        <v>-250042.311</v>
      </c>
      <c r="G777" s="75" t="n">
        <v>454937.584</v>
      </c>
      <c r="H777" s="75" t="n">
        <v>7179653.14</v>
      </c>
      <c r="I777" s="75" t="n">
        <v>-26577.7156</v>
      </c>
      <c r="J777" s="75" t="n">
        <v>-39180.9853</v>
      </c>
      <c r="K777" s="75"/>
      <c r="L777" s="75" t="n">
        <v>96792.8837</v>
      </c>
      <c r="M777" s="75" t="n">
        <v>-48325.0916</v>
      </c>
      <c r="N777" s="75" t="n">
        <v>225522.801</v>
      </c>
      <c r="O777" s="75" t="n">
        <v>565028.296</v>
      </c>
      <c r="P777" s="75" t="n">
        <v>1411507.55</v>
      </c>
      <c r="Q777" s="75" t="n">
        <v>-21879.2775</v>
      </c>
      <c r="R777" s="75"/>
      <c r="S777" s="75" t="n">
        <v>35257.7371</v>
      </c>
      <c r="T777" s="75" t="n">
        <v>-7153.26128</v>
      </c>
      <c r="U777" s="75" t="n">
        <v>53403.2185</v>
      </c>
      <c r="V777" s="75" t="n">
        <v>42902.0112</v>
      </c>
      <c r="W777" s="75" t="n">
        <v>205069.388</v>
      </c>
      <c r="X777" s="75" t="n">
        <v>-8644.4224</v>
      </c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5"/>
      <c r="AQ777" s="75"/>
      <c r="AR777" s="75"/>
      <c r="AS777" s="75"/>
      <c r="AT777" s="75"/>
      <c r="AU777" s="75"/>
      <c r="AV777" s="75"/>
      <c r="AW777" s="75"/>
      <c r="AX777" s="75"/>
      <c r="AY777" s="75"/>
      <c r="AZ777" s="75"/>
      <c r="BA777" s="75"/>
      <c r="BB777" s="75"/>
      <c r="BC777" s="75"/>
      <c r="BD777" s="75"/>
      <c r="BE777" s="75"/>
      <c r="BF777" s="75"/>
      <c r="BG777" s="75"/>
      <c r="BH777" s="75"/>
      <c r="BI777" s="75"/>
      <c r="BJ777" s="75"/>
      <c r="BK777" s="75"/>
      <c r="BL777" s="75"/>
      <c r="BM777" s="75"/>
      <c r="BN777" s="75"/>
    </row>
    <row r="778" customFormat="false" ht="14.5" hidden="false" customHeight="false" outlineLevel="0" collapsed="false">
      <c r="A778" s="26" t="n">
        <v>207.320000000043</v>
      </c>
      <c r="B778" s="26" t="n">
        <v>10.6929717198105</v>
      </c>
      <c r="C778" s="26" t="n">
        <v>1.20959519677314</v>
      </c>
      <c r="E778" s="75" t="n">
        <v>-39762.9035</v>
      </c>
      <c r="F778" s="75" t="n">
        <v>-255405.312</v>
      </c>
      <c r="G778" s="75" t="n">
        <v>490133.868</v>
      </c>
      <c r="H778" s="75" t="n">
        <v>7362474.02</v>
      </c>
      <c r="I778" s="75" t="n">
        <v>383189.669</v>
      </c>
      <c r="J778" s="75" t="n">
        <v>-44308.7151</v>
      </c>
      <c r="K778" s="75"/>
      <c r="L778" s="75" t="n">
        <v>102227.754</v>
      </c>
      <c r="M778" s="75" t="n">
        <v>-45031.1415</v>
      </c>
      <c r="N778" s="75" t="n">
        <v>232959.275</v>
      </c>
      <c r="O778" s="75" t="n">
        <v>579660.832</v>
      </c>
      <c r="P778" s="75" t="n">
        <v>1425181.98</v>
      </c>
      <c r="Q778" s="75" t="n">
        <v>-23743.2782</v>
      </c>
      <c r="R778" s="75"/>
      <c r="S778" s="75" t="n">
        <v>34409.6917</v>
      </c>
      <c r="T778" s="75" t="n">
        <v>-8971.7629</v>
      </c>
      <c r="U778" s="75" t="n">
        <v>54626.4933</v>
      </c>
      <c r="V778" s="75" t="n">
        <v>55836.5791</v>
      </c>
      <c r="W778" s="75" t="n">
        <v>198744.997</v>
      </c>
      <c r="X778" s="75" t="n">
        <v>-8255.42411</v>
      </c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5"/>
      <c r="AQ778" s="75"/>
      <c r="AR778" s="75"/>
      <c r="AS778" s="75"/>
      <c r="AT778" s="75"/>
      <c r="AU778" s="75"/>
      <c r="AV778" s="75"/>
      <c r="AW778" s="75"/>
      <c r="AX778" s="75"/>
      <c r="AY778" s="75"/>
      <c r="AZ778" s="75"/>
      <c r="BA778" s="75"/>
      <c r="BB778" s="75"/>
      <c r="BC778" s="75"/>
      <c r="BD778" s="75"/>
      <c r="BE778" s="75"/>
      <c r="BF778" s="75"/>
      <c r="BG778" s="75"/>
      <c r="BH778" s="75"/>
      <c r="BI778" s="75"/>
      <c r="BJ778" s="75"/>
      <c r="BK778" s="75"/>
      <c r="BL778" s="75"/>
      <c r="BM778" s="75"/>
      <c r="BN778" s="75"/>
    </row>
    <row r="779" customFormat="false" ht="14.5" hidden="false" customHeight="false" outlineLevel="0" collapsed="false">
      <c r="A779" s="26" t="n">
        <v>207.520000000043</v>
      </c>
      <c r="B779" s="26" t="n">
        <v>10.7151974211344</v>
      </c>
      <c r="C779" s="26" t="n">
        <v>1.20964842455231</v>
      </c>
      <c r="E779" s="75" t="n">
        <v>-37097.079</v>
      </c>
      <c r="F779" s="75" t="n">
        <v>-254669.466</v>
      </c>
      <c r="G779" s="75" t="n">
        <v>526019.882</v>
      </c>
      <c r="H779" s="75" t="n">
        <v>7348400.31</v>
      </c>
      <c r="I779" s="75" t="n">
        <v>504530.989</v>
      </c>
      <c r="J779" s="75" t="n">
        <v>-42379.6371</v>
      </c>
      <c r="K779" s="75"/>
      <c r="L779" s="75" t="n">
        <v>100627.501</v>
      </c>
      <c r="M779" s="75" t="n">
        <v>-41095.4863</v>
      </c>
      <c r="N779" s="75" t="n">
        <v>240954.399</v>
      </c>
      <c r="O779" s="75" t="n">
        <v>485390.683</v>
      </c>
      <c r="P779" s="75" t="n">
        <v>1452677.95</v>
      </c>
      <c r="Q779" s="75" t="n">
        <v>-22782.8157</v>
      </c>
      <c r="R779" s="75"/>
      <c r="S779" s="75" t="n">
        <v>36506.5417</v>
      </c>
      <c r="T779" s="75" t="n">
        <v>-5847.03274</v>
      </c>
      <c r="U779" s="75" t="n">
        <v>55658.7437</v>
      </c>
      <c r="V779" s="75" t="n">
        <v>38925.6451</v>
      </c>
      <c r="W779" s="75" t="n">
        <v>209985.594</v>
      </c>
      <c r="X779" s="75" t="n">
        <v>-8151.46837</v>
      </c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5"/>
      <c r="AQ779" s="75"/>
      <c r="AR779" s="75"/>
      <c r="AS779" s="75"/>
      <c r="AT779" s="75"/>
      <c r="AU779" s="75"/>
      <c r="AV779" s="75"/>
      <c r="AW779" s="75"/>
      <c r="AX779" s="75"/>
      <c r="AY779" s="75"/>
      <c r="AZ779" s="75"/>
      <c r="BA779" s="75"/>
      <c r="BB779" s="75"/>
      <c r="BC779" s="75"/>
      <c r="BD779" s="75"/>
      <c r="BE779" s="75"/>
      <c r="BF779" s="75"/>
      <c r="BG779" s="75"/>
      <c r="BH779" s="75"/>
      <c r="BI779" s="75"/>
      <c r="BJ779" s="75"/>
      <c r="BK779" s="75"/>
      <c r="BL779" s="75"/>
      <c r="BM779" s="75"/>
      <c r="BN779" s="75"/>
    </row>
    <row r="780" customFormat="false" ht="14.5" hidden="false" customHeight="false" outlineLevel="0" collapsed="false">
      <c r="A780" s="26" t="n">
        <v>207.720000000043</v>
      </c>
      <c r="B780" s="26" t="n">
        <v>10.7390917665436</v>
      </c>
      <c r="C780" s="26" t="n">
        <v>1.20982033480916</v>
      </c>
      <c r="E780" s="75" t="n">
        <v>-11599.2995</v>
      </c>
      <c r="F780" s="75" t="n">
        <v>-237021.822</v>
      </c>
      <c r="G780" s="75" t="n">
        <v>552649.675</v>
      </c>
      <c r="H780" s="75" t="n">
        <v>7122683.89</v>
      </c>
      <c r="I780" s="75" t="n">
        <v>999470.757</v>
      </c>
      <c r="J780" s="75" t="n">
        <v>-37864.7503</v>
      </c>
      <c r="K780" s="75"/>
      <c r="L780" s="75" t="n">
        <v>108143.172</v>
      </c>
      <c r="M780" s="75" t="n">
        <v>-37300.8718</v>
      </c>
      <c r="N780" s="75" t="n">
        <v>248290.75</v>
      </c>
      <c r="O780" s="75" t="n">
        <v>475671.581</v>
      </c>
      <c r="P780" s="75" t="n">
        <v>1558056.06</v>
      </c>
      <c r="Q780" s="75" t="n">
        <v>-20163.212</v>
      </c>
      <c r="R780" s="75"/>
      <c r="S780" s="75" t="n">
        <v>38911.391</v>
      </c>
      <c r="T780" s="75" t="n">
        <v>-6567.71866</v>
      </c>
      <c r="U780" s="75" t="n">
        <v>57818.5278</v>
      </c>
      <c r="V780" s="75" t="n">
        <v>42866.5984</v>
      </c>
      <c r="W780" s="75" t="n">
        <v>217669.565</v>
      </c>
      <c r="X780" s="75" t="n">
        <v>-7429.2035</v>
      </c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5"/>
      <c r="AQ780" s="75"/>
      <c r="AR780" s="75"/>
      <c r="AS780" s="75"/>
      <c r="AT780" s="75"/>
      <c r="AU780" s="75"/>
      <c r="AV780" s="75"/>
      <c r="AW780" s="75"/>
      <c r="AX780" s="75"/>
      <c r="AY780" s="75"/>
      <c r="AZ780" s="75"/>
      <c r="BA780" s="75"/>
      <c r="BB780" s="75"/>
      <c r="BC780" s="75"/>
      <c r="BD780" s="75"/>
      <c r="BE780" s="75"/>
      <c r="BF780" s="75"/>
      <c r="BG780" s="75"/>
      <c r="BH780" s="75"/>
      <c r="BI780" s="75"/>
      <c r="BJ780" s="75"/>
      <c r="BK780" s="75"/>
      <c r="BL780" s="75"/>
      <c r="BM780" s="75"/>
      <c r="BN780" s="75"/>
    </row>
    <row r="781" customFormat="false" ht="14.5" hidden="false" customHeight="false" outlineLevel="0" collapsed="false">
      <c r="A781" s="26" t="n">
        <v>207.920000000043</v>
      </c>
      <c r="B781" s="26" t="n">
        <v>10.7968196517272</v>
      </c>
      <c r="C781" s="26" t="n">
        <v>1.20954507442522</v>
      </c>
      <c r="E781" s="75" t="n">
        <v>20667.5197</v>
      </c>
      <c r="F781" s="75" t="n">
        <v>-242475.42</v>
      </c>
      <c r="G781" s="75" t="n">
        <v>584036.127</v>
      </c>
      <c r="H781" s="75" t="n">
        <v>7568487.01</v>
      </c>
      <c r="I781" s="75" t="n">
        <v>1785584.76</v>
      </c>
      <c r="J781" s="75" t="n">
        <v>-32775.6221</v>
      </c>
      <c r="K781" s="75"/>
      <c r="L781" s="75" t="n">
        <v>126134.526</v>
      </c>
      <c r="M781" s="75" t="n">
        <v>-34584.4809</v>
      </c>
      <c r="N781" s="75" t="n">
        <v>255760.029</v>
      </c>
      <c r="O781" s="75" t="n">
        <v>406190.701</v>
      </c>
      <c r="P781" s="75" t="n">
        <v>1669636.3</v>
      </c>
      <c r="Q781" s="75" t="n">
        <v>-17604.0398</v>
      </c>
      <c r="R781" s="75"/>
      <c r="S781" s="75" t="n">
        <v>36585.5584</v>
      </c>
      <c r="T781" s="75" t="n">
        <v>-4305.20552</v>
      </c>
      <c r="U781" s="75" t="n">
        <v>58333.0123</v>
      </c>
      <c r="V781" s="75" t="n">
        <v>34056.5387</v>
      </c>
      <c r="W781" s="75" t="n">
        <v>207558.179</v>
      </c>
      <c r="X781" s="75" t="n">
        <v>-6710.99158</v>
      </c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5"/>
      <c r="AQ781" s="75"/>
      <c r="AR781" s="75"/>
      <c r="AS781" s="75"/>
      <c r="AT781" s="75"/>
      <c r="AU781" s="75"/>
      <c r="AV781" s="75"/>
      <c r="AW781" s="75"/>
      <c r="AX781" s="75"/>
      <c r="AY781" s="75"/>
      <c r="AZ781" s="75"/>
      <c r="BA781" s="75"/>
      <c r="BB781" s="75"/>
      <c r="BC781" s="75"/>
      <c r="BD781" s="75"/>
      <c r="BE781" s="75"/>
      <c r="BF781" s="75"/>
      <c r="BG781" s="75"/>
      <c r="BH781" s="75"/>
      <c r="BI781" s="75"/>
      <c r="BJ781" s="75"/>
      <c r="BK781" s="75"/>
      <c r="BL781" s="75"/>
      <c r="BM781" s="75"/>
      <c r="BN781" s="75"/>
    </row>
    <row r="782" customFormat="false" ht="14.5" hidden="false" customHeight="false" outlineLevel="0" collapsed="false">
      <c r="A782" s="26" t="n">
        <v>208.120000000044</v>
      </c>
      <c r="B782" s="26" t="n">
        <v>10.8361598888705</v>
      </c>
      <c r="C782" s="26" t="n">
        <v>1.20788959309028</v>
      </c>
      <c r="E782" s="75" t="n">
        <v>59098.5576</v>
      </c>
      <c r="F782" s="75" t="n">
        <v>-260185.11</v>
      </c>
      <c r="G782" s="75" t="n">
        <v>600521.172</v>
      </c>
      <c r="H782" s="75" t="n">
        <v>8337933.65</v>
      </c>
      <c r="I782" s="75" t="n">
        <v>2705927.24</v>
      </c>
      <c r="J782" s="75" t="n">
        <v>-43472.8552</v>
      </c>
      <c r="K782" s="75"/>
      <c r="L782" s="75" t="n">
        <v>147422.399</v>
      </c>
      <c r="M782" s="75" t="n">
        <v>-31851.2993</v>
      </c>
      <c r="N782" s="75" t="n">
        <v>264122.541</v>
      </c>
      <c r="O782" s="75" t="n">
        <v>349666.312</v>
      </c>
      <c r="P782" s="75" t="n">
        <v>1839672.81</v>
      </c>
      <c r="Q782" s="75" t="n">
        <v>-26648.4432</v>
      </c>
      <c r="R782" s="75"/>
      <c r="S782" s="75" t="n">
        <v>37354.5415</v>
      </c>
      <c r="T782" s="75" t="n">
        <v>-2346.52698</v>
      </c>
      <c r="U782" s="75" t="n">
        <v>61386.8967</v>
      </c>
      <c r="V782" s="75" t="n">
        <v>22558.8294</v>
      </c>
      <c r="W782" s="75" t="n">
        <v>205356.287</v>
      </c>
      <c r="X782" s="75" t="n">
        <v>-7160.3972</v>
      </c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5"/>
      <c r="AQ782" s="75"/>
      <c r="AR782" s="75"/>
      <c r="AS782" s="75"/>
      <c r="AT782" s="75"/>
      <c r="AU782" s="75"/>
      <c r="AV782" s="75"/>
      <c r="AW782" s="75"/>
      <c r="AX782" s="75"/>
      <c r="AY782" s="75"/>
      <c r="AZ782" s="75"/>
      <c r="BA782" s="75"/>
      <c r="BB782" s="75"/>
      <c r="BC782" s="75"/>
      <c r="BD782" s="75"/>
      <c r="BE782" s="75"/>
      <c r="BF782" s="75"/>
      <c r="BG782" s="75"/>
      <c r="BH782" s="75"/>
      <c r="BI782" s="75"/>
      <c r="BJ782" s="75"/>
      <c r="BK782" s="75"/>
      <c r="BL782" s="75"/>
      <c r="BM782" s="75"/>
      <c r="BN782" s="75"/>
    </row>
    <row r="783" customFormat="false" ht="14.5" hidden="false" customHeight="false" outlineLevel="0" collapsed="false">
      <c r="A783" s="26" t="n">
        <v>208.320000000044</v>
      </c>
      <c r="B783" s="26" t="n">
        <v>10.8790085375794</v>
      </c>
      <c r="C783" s="26" t="n">
        <v>1.20654107962366</v>
      </c>
      <c r="E783" s="75" t="n">
        <v>78703.7778</v>
      </c>
      <c r="F783" s="75" t="n">
        <v>-218198.22</v>
      </c>
      <c r="G783" s="75" t="n">
        <v>610765.676</v>
      </c>
      <c r="H783" s="75" t="n">
        <v>7610369.05</v>
      </c>
      <c r="I783" s="75" t="n">
        <v>3019673.88</v>
      </c>
      <c r="J783" s="75" t="n">
        <v>-41505.0815</v>
      </c>
      <c r="K783" s="75"/>
      <c r="L783" s="75" t="n">
        <v>141320.179</v>
      </c>
      <c r="M783" s="75" t="n">
        <v>-24958.0502</v>
      </c>
      <c r="N783" s="75" t="n">
        <v>262819.395</v>
      </c>
      <c r="O783" s="75" t="n">
        <v>359213.947</v>
      </c>
      <c r="P783" s="75" t="n">
        <v>1998117.98</v>
      </c>
      <c r="Q783" s="75" t="n">
        <v>-30459.6244</v>
      </c>
      <c r="R783" s="75"/>
      <c r="S783" s="75" t="n">
        <v>47466.4482</v>
      </c>
      <c r="T783" s="75" t="n">
        <v>-4512.28542</v>
      </c>
      <c r="U783" s="75" t="n">
        <v>60437.1205</v>
      </c>
      <c r="V783" s="75" t="n">
        <v>37702.9203</v>
      </c>
      <c r="W783" s="75" t="n">
        <v>262598.943</v>
      </c>
      <c r="X783" s="75" t="n">
        <v>-12002.0254</v>
      </c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5"/>
      <c r="AQ783" s="75"/>
      <c r="AR783" s="75"/>
      <c r="AS783" s="75"/>
      <c r="AT783" s="75"/>
      <c r="AU783" s="75"/>
      <c r="AV783" s="75"/>
      <c r="AW783" s="75"/>
      <c r="AX783" s="75"/>
      <c r="AY783" s="75"/>
      <c r="AZ783" s="75"/>
      <c r="BA783" s="75"/>
      <c r="BB783" s="75"/>
      <c r="BC783" s="75"/>
      <c r="BD783" s="75"/>
      <c r="BE783" s="75"/>
      <c r="BF783" s="75"/>
      <c r="BG783" s="75"/>
      <c r="BH783" s="75"/>
      <c r="BI783" s="75"/>
      <c r="BJ783" s="75"/>
      <c r="BK783" s="75"/>
      <c r="BL783" s="75"/>
      <c r="BM783" s="75"/>
      <c r="BN783" s="75"/>
    </row>
    <row r="784" customFormat="false" ht="14.5" hidden="false" customHeight="false" outlineLevel="0" collapsed="false">
      <c r="A784" s="26" t="n">
        <v>208.520000000044</v>
      </c>
      <c r="B784" s="26" t="n">
        <v>10.9376251757962</v>
      </c>
      <c r="C784" s="26" t="n">
        <v>1.20536101574881</v>
      </c>
      <c r="E784" s="75" t="n">
        <v>99962.3137</v>
      </c>
      <c r="F784" s="75" t="n">
        <v>-183078.514</v>
      </c>
      <c r="G784" s="75" t="n">
        <v>612555.115</v>
      </c>
      <c r="H784" s="75" t="n">
        <v>6775918.19</v>
      </c>
      <c r="I784" s="75" t="n">
        <v>3378739.04</v>
      </c>
      <c r="J784" s="75" t="n">
        <v>-27532.0187</v>
      </c>
      <c r="K784" s="75"/>
      <c r="L784" s="75" t="n">
        <v>127255.859</v>
      </c>
      <c r="M784" s="75" t="n">
        <v>-13858.6626</v>
      </c>
      <c r="N784" s="75" t="n">
        <v>261515.74</v>
      </c>
      <c r="O784" s="75" t="n">
        <v>290283.461</v>
      </c>
      <c r="P784" s="75" t="n">
        <v>2057083</v>
      </c>
      <c r="Q784" s="75" t="n">
        <v>-14711.1977</v>
      </c>
      <c r="R784" s="75"/>
      <c r="S784" s="75" t="n">
        <v>55747.9133</v>
      </c>
      <c r="T784" s="75" t="n">
        <v>-5275.89581</v>
      </c>
      <c r="U784" s="75" t="n">
        <v>60050.9468</v>
      </c>
      <c r="V784" s="75" t="n">
        <v>42565.9493</v>
      </c>
      <c r="W784" s="75" t="n">
        <v>317098.695</v>
      </c>
      <c r="X784" s="75" t="n">
        <v>-4821.23169</v>
      </c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75"/>
      <c r="AQ784" s="75"/>
      <c r="AR784" s="75"/>
      <c r="AS784" s="75"/>
      <c r="AT784" s="75"/>
      <c r="AU784" s="75"/>
      <c r="AV784" s="75"/>
      <c r="AW784" s="75"/>
      <c r="AX784" s="75"/>
      <c r="AY784" s="75"/>
      <c r="AZ784" s="75"/>
      <c r="BA784" s="75"/>
      <c r="BB784" s="75"/>
      <c r="BC784" s="75"/>
      <c r="BD784" s="75"/>
      <c r="BE784" s="75"/>
      <c r="BF784" s="75"/>
      <c r="BG784" s="75"/>
      <c r="BH784" s="75"/>
      <c r="BI784" s="75"/>
      <c r="BJ784" s="75"/>
      <c r="BK784" s="75"/>
      <c r="BL784" s="75"/>
      <c r="BM784" s="75"/>
      <c r="BN784" s="75"/>
    </row>
    <row r="785" customFormat="false" ht="14.5" hidden="false" customHeight="false" outlineLevel="0" collapsed="false">
      <c r="A785" s="26" t="n">
        <v>208.720000000044</v>
      </c>
      <c r="B785" s="26" t="n">
        <v>10.9780271992269</v>
      </c>
      <c r="C785" s="26" t="n">
        <v>1.20407696576372</v>
      </c>
      <c r="E785" s="75" t="n">
        <v>149002.454</v>
      </c>
      <c r="F785" s="75" t="n">
        <v>-188280.588</v>
      </c>
      <c r="G785" s="75" t="n">
        <v>607373.89</v>
      </c>
      <c r="H785" s="75" t="n">
        <v>7022273.56</v>
      </c>
      <c r="I785" s="75" t="n">
        <v>4502704.41</v>
      </c>
      <c r="J785" s="75" t="n">
        <v>-39991.7007</v>
      </c>
      <c r="K785" s="75"/>
      <c r="L785" s="75" t="n">
        <v>139680.122</v>
      </c>
      <c r="M785" s="75" t="n">
        <v>-2930.05963</v>
      </c>
      <c r="N785" s="75" t="n">
        <v>261253.753</v>
      </c>
      <c r="O785" s="75" t="n">
        <v>139571.178</v>
      </c>
      <c r="P785" s="75" t="n">
        <v>2082382.4</v>
      </c>
      <c r="Q785" s="75" t="n">
        <v>-24583.56</v>
      </c>
      <c r="R785" s="75"/>
      <c r="S785" s="75" t="n">
        <v>51645.9715</v>
      </c>
      <c r="T785" s="75" t="n">
        <v>-1556.01212</v>
      </c>
      <c r="U785" s="75" t="n">
        <v>59957.5429</v>
      </c>
      <c r="V785" s="75" t="n">
        <v>26453.6447</v>
      </c>
      <c r="W785" s="75" t="n">
        <v>286167.79</v>
      </c>
      <c r="X785" s="75" t="n">
        <v>-7931.83649</v>
      </c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75"/>
      <c r="AQ785" s="75"/>
      <c r="AR785" s="75"/>
      <c r="AS785" s="75"/>
      <c r="AT785" s="75"/>
      <c r="AU785" s="75"/>
      <c r="AV785" s="75"/>
      <c r="AW785" s="75"/>
      <c r="AX785" s="75"/>
      <c r="AY785" s="75"/>
      <c r="AZ785" s="75"/>
      <c r="BA785" s="75"/>
      <c r="BB785" s="75"/>
      <c r="BC785" s="75"/>
      <c r="BD785" s="75"/>
      <c r="BE785" s="75"/>
      <c r="BF785" s="75"/>
      <c r="BG785" s="75"/>
      <c r="BH785" s="75"/>
      <c r="BI785" s="75"/>
      <c r="BJ785" s="75"/>
      <c r="BK785" s="75"/>
      <c r="BL785" s="75"/>
      <c r="BM785" s="75"/>
      <c r="BN785" s="75"/>
    </row>
    <row r="786" customFormat="false" ht="14.5" hidden="false" customHeight="false" outlineLevel="0" collapsed="false">
      <c r="A786" s="26" t="n">
        <v>208.920000000044</v>
      </c>
      <c r="B786" s="26" t="n">
        <v>11.0075148541251</v>
      </c>
      <c r="C786" s="26" t="n">
        <v>1.20336778152322</v>
      </c>
      <c r="E786" s="75" t="n">
        <v>187699.707</v>
      </c>
      <c r="F786" s="75" t="n">
        <v>-183160.569</v>
      </c>
      <c r="G786" s="75" t="n">
        <v>600897.014</v>
      </c>
      <c r="H786" s="75" t="n">
        <v>7014186.27</v>
      </c>
      <c r="I786" s="75" t="n">
        <v>5348365.22</v>
      </c>
      <c r="J786" s="75" t="n">
        <v>-46833.1244</v>
      </c>
      <c r="K786" s="75"/>
      <c r="L786" s="75" t="n">
        <v>149512.55</v>
      </c>
      <c r="M786" s="75" t="n">
        <v>4526.84396</v>
      </c>
      <c r="N786" s="75" t="n">
        <v>263366.276</v>
      </c>
      <c r="O786" s="75" t="n">
        <v>17170.8167</v>
      </c>
      <c r="P786" s="75" t="n">
        <v>2117049.5</v>
      </c>
      <c r="Q786" s="75" t="n">
        <v>-25962.7567</v>
      </c>
      <c r="R786" s="75"/>
      <c r="S786" s="75" t="n">
        <v>47730.6651</v>
      </c>
      <c r="T786" s="75" t="n">
        <v>1975.87063</v>
      </c>
      <c r="U786" s="75" t="n">
        <v>61026.1718</v>
      </c>
      <c r="V786" s="75" t="n">
        <v>6758.85484</v>
      </c>
      <c r="W786" s="75" t="n">
        <v>253382.304</v>
      </c>
      <c r="X786" s="75" t="n">
        <v>-6573.65989</v>
      </c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5"/>
      <c r="AQ786" s="75"/>
      <c r="AR786" s="75"/>
      <c r="AS786" s="75"/>
      <c r="AT786" s="75"/>
      <c r="AU786" s="75"/>
      <c r="AV786" s="75"/>
      <c r="AW786" s="75"/>
      <c r="AX786" s="75"/>
      <c r="AY786" s="75"/>
      <c r="AZ786" s="75"/>
      <c r="BA786" s="75"/>
      <c r="BB786" s="75"/>
      <c r="BC786" s="75"/>
      <c r="BD786" s="75"/>
      <c r="BE786" s="75"/>
      <c r="BF786" s="75"/>
      <c r="BG786" s="75"/>
      <c r="BH786" s="75"/>
      <c r="BI786" s="75"/>
      <c r="BJ786" s="75"/>
      <c r="BK786" s="75"/>
      <c r="BL786" s="75"/>
      <c r="BM786" s="75"/>
      <c r="BN786" s="75"/>
    </row>
    <row r="787" customFormat="false" ht="14.5" hidden="false" customHeight="false" outlineLevel="0" collapsed="false">
      <c r="A787" s="26" t="n">
        <v>209.120000000044</v>
      </c>
      <c r="B787" s="26" t="n">
        <v>11.030476137765</v>
      </c>
      <c r="C787" s="26" t="n">
        <v>1.20312790128313</v>
      </c>
      <c r="E787" s="75" t="n">
        <v>194114.093</v>
      </c>
      <c r="F787" s="75" t="n">
        <v>-134332.304</v>
      </c>
      <c r="G787" s="75" t="n">
        <v>576089.952</v>
      </c>
      <c r="H787" s="75" t="n">
        <v>6113012.02</v>
      </c>
      <c r="I787" s="75" t="n">
        <v>5444608.12</v>
      </c>
      <c r="J787" s="75" t="n">
        <v>-32444.4491</v>
      </c>
      <c r="K787" s="75"/>
      <c r="L787" s="75" t="n">
        <v>146118.483</v>
      </c>
      <c r="M787" s="75" t="n">
        <v>9098.56184</v>
      </c>
      <c r="N787" s="75" t="n">
        <v>257620.633</v>
      </c>
      <c r="O787" s="75" t="n">
        <v>3493.04863</v>
      </c>
      <c r="P787" s="75" t="n">
        <v>2260417.51</v>
      </c>
      <c r="Q787" s="75" t="n">
        <v>-23540.0143</v>
      </c>
      <c r="R787" s="75"/>
      <c r="S787" s="75" t="n">
        <v>56799.0485</v>
      </c>
      <c r="T787" s="75" t="n">
        <v>936.567952</v>
      </c>
      <c r="U787" s="75" t="n">
        <v>60668.7334</v>
      </c>
      <c r="V787" s="75" t="n">
        <v>11835.3356</v>
      </c>
      <c r="W787" s="75" t="n">
        <v>303407.596</v>
      </c>
      <c r="X787" s="75" t="n">
        <v>-8624.86675</v>
      </c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5"/>
      <c r="AQ787" s="75"/>
      <c r="AR787" s="75"/>
      <c r="AS787" s="75"/>
      <c r="AT787" s="75"/>
      <c r="AU787" s="75"/>
      <c r="AV787" s="75"/>
      <c r="AW787" s="75"/>
      <c r="AX787" s="75"/>
      <c r="AY787" s="75"/>
      <c r="AZ787" s="75"/>
      <c r="BA787" s="75"/>
      <c r="BB787" s="75"/>
      <c r="BC787" s="75"/>
      <c r="BD787" s="75"/>
      <c r="BE787" s="75"/>
      <c r="BF787" s="75"/>
      <c r="BG787" s="75"/>
      <c r="BH787" s="75"/>
      <c r="BI787" s="75"/>
      <c r="BJ787" s="75"/>
      <c r="BK787" s="75"/>
      <c r="BL787" s="75"/>
      <c r="BM787" s="75"/>
      <c r="BN787" s="75"/>
    </row>
    <row r="788" customFormat="false" ht="14.5" hidden="false" customHeight="false" outlineLevel="0" collapsed="false">
      <c r="A788" s="26" t="n">
        <v>209.320000000044</v>
      </c>
      <c r="B788" s="26" t="n">
        <v>11.0761721002367</v>
      </c>
      <c r="C788" s="26" t="n">
        <v>1.2033573135843</v>
      </c>
      <c r="E788" s="75" t="n">
        <v>213982.591</v>
      </c>
      <c r="F788" s="75" t="n">
        <v>-117221.678</v>
      </c>
      <c r="G788" s="75" t="n">
        <v>555856.634</v>
      </c>
      <c r="H788" s="75" t="n">
        <v>5752478.01</v>
      </c>
      <c r="I788" s="75" t="n">
        <v>5732171.05</v>
      </c>
      <c r="J788" s="75" t="n">
        <v>-30278.7963</v>
      </c>
      <c r="K788" s="75"/>
      <c r="L788" s="75" t="n">
        <v>140848.987</v>
      </c>
      <c r="M788" s="75" t="n">
        <v>14049.9745</v>
      </c>
      <c r="N788" s="75" t="n">
        <v>252927.936</v>
      </c>
      <c r="O788" s="75" t="n">
        <v>-7628.59893</v>
      </c>
      <c r="P788" s="75" t="n">
        <v>2186128.87</v>
      </c>
      <c r="Q788" s="75" t="n">
        <v>-22449.244</v>
      </c>
      <c r="R788" s="75"/>
      <c r="S788" s="75" t="n">
        <v>57439.1771</v>
      </c>
      <c r="T788" s="75" t="n">
        <v>-748.727184</v>
      </c>
      <c r="U788" s="75" t="n">
        <v>59271.1054</v>
      </c>
      <c r="V788" s="75" t="n">
        <v>26895.5168</v>
      </c>
      <c r="W788" s="75" t="n">
        <v>326000.203</v>
      </c>
      <c r="X788" s="75" t="n">
        <v>-7365.95815</v>
      </c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5"/>
      <c r="AQ788" s="75"/>
      <c r="AR788" s="75"/>
      <c r="AS788" s="75"/>
      <c r="AT788" s="75"/>
      <c r="AU788" s="75"/>
      <c r="AV788" s="75"/>
      <c r="AW788" s="75"/>
      <c r="AX788" s="75"/>
      <c r="AY788" s="75"/>
      <c r="AZ788" s="75"/>
      <c r="BA788" s="75"/>
      <c r="BB788" s="75"/>
      <c r="BC788" s="75"/>
      <c r="BD788" s="75"/>
      <c r="BE788" s="75"/>
      <c r="BF788" s="75"/>
      <c r="BG788" s="75"/>
      <c r="BH788" s="75"/>
      <c r="BI788" s="75"/>
      <c r="BJ788" s="75"/>
      <c r="BK788" s="75"/>
      <c r="BL788" s="75"/>
      <c r="BM788" s="75"/>
      <c r="BN788" s="75"/>
    </row>
    <row r="789" customFormat="false" ht="14.5" hidden="false" customHeight="false" outlineLevel="0" collapsed="false">
      <c r="A789" s="26" t="n">
        <v>209.520000000044</v>
      </c>
      <c r="B789" s="26" t="n">
        <v>11.0900619340922</v>
      </c>
      <c r="C789" s="26" t="n">
        <v>1.2037818237443</v>
      </c>
      <c r="E789" s="75" t="n">
        <v>223572.801</v>
      </c>
      <c r="F789" s="75" t="n">
        <v>-121738.556</v>
      </c>
      <c r="G789" s="75" t="n">
        <v>526566.003</v>
      </c>
      <c r="H789" s="75" t="n">
        <v>5684023.87</v>
      </c>
      <c r="I789" s="75" t="n">
        <v>5886447.18</v>
      </c>
      <c r="J789" s="75" t="n">
        <v>-33926.6751</v>
      </c>
      <c r="K789" s="75"/>
      <c r="L789" s="75" t="n">
        <v>137167.713</v>
      </c>
      <c r="M789" s="75" t="n">
        <v>17704.7882</v>
      </c>
      <c r="N789" s="75" t="n">
        <v>247275.803</v>
      </c>
      <c r="O789" s="75" t="n">
        <v>-86199.2246</v>
      </c>
      <c r="P789" s="75" t="n">
        <v>2066713.24</v>
      </c>
      <c r="Q789" s="75" t="n">
        <v>-22266.5551</v>
      </c>
      <c r="R789" s="75"/>
      <c r="S789" s="75" t="n">
        <v>54170.4503</v>
      </c>
      <c r="T789" s="75" t="n">
        <v>1204.42716</v>
      </c>
      <c r="U789" s="75" t="n">
        <v>58088.6442</v>
      </c>
      <c r="V789" s="75" t="n">
        <v>18568.1666</v>
      </c>
      <c r="W789" s="75" t="n">
        <v>317070.143</v>
      </c>
      <c r="X789" s="75" t="n">
        <v>-5651.18408</v>
      </c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5"/>
      <c r="AQ789" s="75"/>
      <c r="AR789" s="75"/>
      <c r="AS789" s="75"/>
      <c r="AT789" s="75"/>
      <c r="AU789" s="75"/>
      <c r="AV789" s="75"/>
      <c r="AW789" s="75"/>
      <c r="AX789" s="75"/>
      <c r="AY789" s="75"/>
      <c r="AZ789" s="75"/>
      <c r="BA789" s="75"/>
      <c r="BB789" s="75"/>
      <c r="BC789" s="75"/>
      <c r="BD789" s="75"/>
      <c r="BE789" s="75"/>
      <c r="BF789" s="75"/>
      <c r="BG789" s="75"/>
      <c r="BH789" s="75"/>
      <c r="BI789" s="75"/>
      <c r="BJ789" s="75"/>
      <c r="BK789" s="75"/>
      <c r="BL789" s="75"/>
      <c r="BM789" s="75"/>
      <c r="BN789" s="75"/>
    </row>
    <row r="790" customFormat="false" ht="14.5" hidden="false" customHeight="false" outlineLevel="0" collapsed="false">
      <c r="A790" s="26" t="n">
        <v>209.720000000044</v>
      </c>
      <c r="B790" s="26" t="n">
        <v>11.1233978600215</v>
      </c>
      <c r="C790" s="26" t="n">
        <v>1.20550505160893</v>
      </c>
      <c r="E790" s="75" t="n">
        <v>228537.611</v>
      </c>
      <c r="F790" s="75" t="n">
        <v>-95797.905</v>
      </c>
      <c r="G790" s="75" t="n">
        <v>484860.235</v>
      </c>
      <c r="H790" s="75" t="n">
        <v>5317657.18</v>
      </c>
      <c r="I790" s="75" t="n">
        <v>5994285.22</v>
      </c>
      <c r="J790" s="75" t="n">
        <v>-16716.9167</v>
      </c>
      <c r="K790" s="75"/>
      <c r="L790" s="75" t="n">
        <v>138783.454</v>
      </c>
      <c r="M790" s="75" t="n">
        <v>18436.9389</v>
      </c>
      <c r="N790" s="75" t="n">
        <v>237495.145</v>
      </c>
      <c r="O790" s="75" t="n">
        <v>-76832.0516</v>
      </c>
      <c r="P790" s="75" t="n">
        <v>2131550.43</v>
      </c>
      <c r="Q790" s="75" t="n">
        <v>-18095.8425</v>
      </c>
      <c r="R790" s="75"/>
      <c r="S790" s="75" t="n">
        <v>52940.6567</v>
      </c>
      <c r="T790" s="75" t="n">
        <v>1588.02466</v>
      </c>
      <c r="U790" s="75" t="n">
        <v>56775.7417</v>
      </c>
      <c r="V790" s="75" t="n">
        <v>11092.0585</v>
      </c>
      <c r="W790" s="75" t="n">
        <v>288505.735</v>
      </c>
      <c r="X790" s="75" t="n">
        <v>-5937.56356</v>
      </c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5"/>
      <c r="AQ790" s="75"/>
      <c r="AR790" s="75"/>
      <c r="AS790" s="75"/>
      <c r="AT790" s="75"/>
      <c r="AU790" s="75"/>
      <c r="AV790" s="75"/>
      <c r="AW790" s="75"/>
      <c r="AX790" s="75"/>
      <c r="AY790" s="75"/>
      <c r="AZ790" s="75"/>
      <c r="BA790" s="75"/>
      <c r="BB790" s="75"/>
      <c r="BC790" s="75"/>
      <c r="BD790" s="75"/>
      <c r="BE790" s="75"/>
      <c r="BF790" s="75"/>
      <c r="BG790" s="75"/>
      <c r="BH790" s="75"/>
      <c r="BI790" s="75"/>
      <c r="BJ790" s="75"/>
      <c r="BK790" s="75"/>
      <c r="BL790" s="75"/>
      <c r="BM790" s="75"/>
      <c r="BN790" s="75"/>
    </row>
    <row r="791" customFormat="false" ht="14.5" hidden="false" customHeight="false" outlineLevel="0" collapsed="false">
      <c r="A791" s="26" t="n">
        <v>209.920000000044</v>
      </c>
      <c r="B791" s="26" t="n">
        <v>11.1781453142478</v>
      </c>
      <c r="C791" s="26" t="n">
        <v>1.20659536164517</v>
      </c>
      <c r="E791" s="75" t="n">
        <v>242344.085</v>
      </c>
      <c r="F791" s="75" t="n">
        <v>-111105.383</v>
      </c>
      <c r="G791" s="75" t="n">
        <v>458348.893</v>
      </c>
      <c r="H791" s="75" t="n">
        <v>5578274.61</v>
      </c>
      <c r="I791" s="75" t="n">
        <v>6416506.92</v>
      </c>
      <c r="J791" s="75" t="n">
        <v>-22565.1051</v>
      </c>
      <c r="K791" s="75"/>
      <c r="L791" s="75" t="n">
        <v>140289.367</v>
      </c>
      <c r="M791" s="75" t="n">
        <v>23812.2014</v>
      </c>
      <c r="N791" s="75" t="n">
        <v>232530.951</v>
      </c>
      <c r="O791" s="75" t="n">
        <v>-129260.903</v>
      </c>
      <c r="P791" s="75" t="n">
        <v>2162367.22</v>
      </c>
      <c r="Q791" s="75" t="n">
        <v>-21206.0881</v>
      </c>
      <c r="R791" s="75"/>
      <c r="S791" s="75" t="n">
        <v>56165.5336</v>
      </c>
      <c r="T791" s="75" t="n">
        <v>1447.78254</v>
      </c>
      <c r="U791" s="75" t="n">
        <v>55869.8327</v>
      </c>
      <c r="V791" s="75" t="n">
        <v>12426.8665</v>
      </c>
      <c r="W791" s="75" t="n">
        <v>313939.424</v>
      </c>
      <c r="X791" s="75" t="n">
        <v>-4874.14478</v>
      </c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5"/>
      <c r="AQ791" s="75"/>
      <c r="AR791" s="75"/>
      <c r="AS791" s="75"/>
      <c r="AT791" s="75"/>
      <c r="AU791" s="75"/>
      <c r="AV791" s="75"/>
      <c r="AW791" s="75"/>
      <c r="AX791" s="75"/>
      <c r="AY791" s="75"/>
      <c r="AZ791" s="75"/>
      <c r="BA791" s="75"/>
      <c r="BB791" s="75"/>
      <c r="BC791" s="75"/>
      <c r="BD791" s="75"/>
      <c r="BE791" s="75"/>
      <c r="BF791" s="75"/>
      <c r="BG791" s="75"/>
      <c r="BH791" s="75"/>
      <c r="BI791" s="75"/>
      <c r="BJ791" s="75"/>
      <c r="BK791" s="75"/>
      <c r="BL791" s="75"/>
      <c r="BM791" s="75"/>
      <c r="BN791" s="75"/>
    </row>
    <row r="792" customFormat="false" ht="14.5" hidden="false" customHeight="false" outlineLevel="0" collapsed="false">
      <c r="A792" s="26" t="n">
        <v>210.120000000045</v>
      </c>
      <c r="B792" s="26" t="n">
        <v>11.2039964060204</v>
      </c>
      <c r="C792" s="26" t="n">
        <v>1.20657008847683</v>
      </c>
      <c r="E792" s="75" t="n">
        <v>234055.493</v>
      </c>
      <c r="F792" s="75" t="n">
        <v>-110128.472</v>
      </c>
      <c r="G792" s="75" t="n">
        <v>427843.782</v>
      </c>
      <c r="H792" s="75" t="n">
        <v>5613645.73</v>
      </c>
      <c r="I792" s="75" t="n">
        <v>6399482.81</v>
      </c>
      <c r="J792" s="75" t="n">
        <v>-26402.9236</v>
      </c>
      <c r="K792" s="75"/>
      <c r="L792" s="75" t="n">
        <v>141535.582</v>
      </c>
      <c r="M792" s="75" t="n">
        <v>24811.7285</v>
      </c>
      <c r="N792" s="75" t="n">
        <v>226738.799</v>
      </c>
      <c r="O792" s="75" t="n">
        <v>-130411.961</v>
      </c>
      <c r="P792" s="75" t="n">
        <v>2335905.66</v>
      </c>
      <c r="Q792" s="75" t="n">
        <v>-22296.0133</v>
      </c>
      <c r="R792" s="75"/>
      <c r="S792" s="75" t="n">
        <v>62214.5684</v>
      </c>
      <c r="T792" s="75" t="n">
        <v>1693.83768</v>
      </c>
      <c r="U792" s="75" t="n">
        <v>55285.8906</v>
      </c>
      <c r="V792" s="75" t="n">
        <v>11604.0941</v>
      </c>
      <c r="W792" s="75" t="n">
        <v>348035.348</v>
      </c>
      <c r="X792" s="75" t="n">
        <v>-6142.05731</v>
      </c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5"/>
      <c r="AQ792" s="75"/>
      <c r="AR792" s="75"/>
      <c r="AS792" s="75"/>
      <c r="AT792" s="75"/>
      <c r="AU792" s="75"/>
      <c r="AV792" s="75"/>
      <c r="AW792" s="75"/>
      <c r="AX792" s="75"/>
      <c r="AY792" s="75"/>
      <c r="AZ792" s="75"/>
      <c r="BA792" s="75"/>
      <c r="BB792" s="75"/>
      <c r="BC792" s="75"/>
      <c r="BD792" s="75"/>
      <c r="BE792" s="75"/>
      <c r="BF792" s="75"/>
      <c r="BG792" s="75"/>
      <c r="BH792" s="75"/>
      <c r="BI792" s="75"/>
      <c r="BJ792" s="75"/>
      <c r="BK792" s="75"/>
      <c r="BL792" s="75"/>
      <c r="BM792" s="75"/>
      <c r="BN792" s="75"/>
    </row>
    <row r="793" customFormat="false" ht="14.5" hidden="false" customHeight="false" outlineLevel="0" collapsed="false">
      <c r="A793" s="26" t="n">
        <v>210.320000000045</v>
      </c>
      <c r="B793" s="26" t="n">
        <v>11.2454459872865</v>
      </c>
      <c r="C793" s="26" t="n">
        <v>1.2066532246529</v>
      </c>
      <c r="E793" s="75" t="n">
        <v>223012.403</v>
      </c>
      <c r="F793" s="75" t="n">
        <v>-121601.645</v>
      </c>
      <c r="G793" s="75" t="n">
        <v>399405.542</v>
      </c>
      <c r="H793" s="75" t="n">
        <v>6046281.46</v>
      </c>
      <c r="I793" s="75" t="n">
        <v>6280359.92</v>
      </c>
      <c r="J793" s="75" t="n">
        <v>-31012.9616</v>
      </c>
      <c r="K793" s="75"/>
      <c r="L793" s="75" t="n">
        <v>147128.038</v>
      </c>
      <c r="M793" s="75" t="n">
        <v>20901.7274</v>
      </c>
      <c r="N793" s="75" t="n">
        <v>221899.74</v>
      </c>
      <c r="O793" s="75" t="n">
        <v>-53799.7768</v>
      </c>
      <c r="P793" s="75" t="n">
        <v>2407594.05</v>
      </c>
      <c r="Q793" s="75" t="n">
        <v>-33072.0722</v>
      </c>
      <c r="R793" s="75"/>
      <c r="S793" s="75" t="n">
        <v>63813.2383</v>
      </c>
      <c r="T793" s="75" t="n">
        <v>-572.448752</v>
      </c>
      <c r="U793" s="75" t="n">
        <v>54690.0538</v>
      </c>
      <c r="V793" s="75" t="n">
        <v>26722.643</v>
      </c>
      <c r="W793" s="75" t="n">
        <v>355891.685</v>
      </c>
      <c r="X793" s="75" t="n">
        <v>-9350.00031</v>
      </c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5"/>
      <c r="AQ793" s="75"/>
      <c r="AR793" s="75"/>
      <c r="AS793" s="75"/>
      <c r="AT793" s="75"/>
      <c r="AU793" s="75"/>
      <c r="AV793" s="75"/>
      <c r="AW793" s="75"/>
      <c r="AX793" s="75"/>
      <c r="AY793" s="75"/>
      <c r="AZ793" s="75"/>
      <c r="BA793" s="75"/>
      <c r="BB793" s="75"/>
      <c r="BC793" s="75"/>
      <c r="BD793" s="75"/>
      <c r="BE793" s="75"/>
      <c r="BF793" s="75"/>
      <c r="BG793" s="75"/>
      <c r="BH793" s="75"/>
      <c r="BI793" s="75"/>
      <c r="BJ793" s="75"/>
      <c r="BK793" s="75"/>
      <c r="BL793" s="75"/>
      <c r="BM793" s="75"/>
      <c r="BN793" s="75"/>
    </row>
    <row r="794" customFormat="false" ht="14.5" hidden="false" customHeight="false" outlineLevel="0" collapsed="false">
      <c r="A794" s="26" t="n">
        <v>210.520000000045</v>
      </c>
      <c r="B794" s="26" t="n">
        <v>11.3077377677872</v>
      </c>
      <c r="C794" s="26" t="n">
        <v>1.20573389668188</v>
      </c>
      <c r="E794" s="75" t="n">
        <v>195674.954</v>
      </c>
      <c r="F794" s="75" t="n">
        <v>-136342.646</v>
      </c>
      <c r="G794" s="75" t="n">
        <v>375726.788</v>
      </c>
      <c r="H794" s="75" t="n">
        <v>6193591.23</v>
      </c>
      <c r="I794" s="75" t="n">
        <v>5652474.92</v>
      </c>
      <c r="J794" s="75" t="n">
        <v>-39799.0376</v>
      </c>
      <c r="K794" s="75"/>
      <c r="L794" s="75" t="n">
        <v>141260.619</v>
      </c>
      <c r="M794" s="75" t="n">
        <v>13364.6871</v>
      </c>
      <c r="N794" s="75" t="n">
        <v>217289.354</v>
      </c>
      <c r="O794" s="75" t="n">
        <v>5257.52188</v>
      </c>
      <c r="P794" s="75" t="n">
        <v>2307582.98</v>
      </c>
      <c r="Q794" s="75" t="n">
        <v>-34960.317</v>
      </c>
      <c r="R794" s="75"/>
      <c r="S794" s="75" t="n">
        <v>63626.6378</v>
      </c>
      <c r="T794" s="75" t="n">
        <v>-1205.29705</v>
      </c>
      <c r="U794" s="75" t="n">
        <v>53726.4803</v>
      </c>
      <c r="V794" s="75" t="n">
        <v>29007.8054</v>
      </c>
      <c r="W794" s="75" t="n">
        <v>367334.894</v>
      </c>
      <c r="X794" s="75" t="n">
        <v>-10170.5841</v>
      </c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5"/>
      <c r="AQ794" s="75"/>
      <c r="AR794" s="75"/>
      <c r="AS794" s="75"/>
      <c r="AT794" s="75"/>
      <c r="AU794" s="75"/>
      <c r="AV794" s="75"/>
      <c r="AW794" s="75"/>
      <c r="AX794" s="75"/>
      <c r="AY794" s="75"/>
      <c r="AZ794" s="75"/>
      <c r="BA794" s="75"/>
      <c r="BB794" s="75"/>
      <c r="BC794" s="75"/>
      <c r="BD794" s="75"/>
      <c r="BE794" s="75"/>
      <c r="BF794" s="75"/>
      <c r="BG794" s="75"/>
      <c r="BH794" s="75"/>
      <c r="BI794" s="75"/>
      <c r="BJ794" s="75"/>
      <c r="BK794" s="75"/>
      <c r="BL794" s="75"/>
      <c r="BM794" s="75"/>
      <c r="BN794" s="75"/>
    </row>
    <row r="795" customFormat="false" ht="14.5" hidden="false" customHeight="false" outlineLevel="0" collapsed="false">
      <c r="A795" s="26" t="n">
        <v>210.720000000045</v>
      </c>
      <c r="B795" s="26" t="n">
        <v>11.3405968018449</v>
      </c>
      <c r="C795" s="26" t="n">
        <v>1.20367769439461</v>
      </c>
      <c r="E795" s="75" t="n">
        <v>156534.285</v>
      </c>
      <c r="F795" s="75" t="n">
        <v>-129746.647</v>
      </c>
      <c r="G795" s="75" t="n">
        <v>354536.817</v>
      </c>
      <c r="H795" s="75" t="n">
        <v>5951548.74</v>
      </c>
      <c r="I795" s="75" t="n">
        <v>4795818.97</v>
      </c>
      <c r="J795" s="75" t="n">
        <v>-28702.7215</v>
      </c>
      <c r="K795" s="75"/>
      <c r="L795" s="75" t="n">
        <v>133820.56</v>
      </c>
      <c r="M795" s="75" t="n">
        <v>5485.84573</v>
      </c>
      <c r="N795" s="75" t="n">
        <v>213514.039</v>
      </c>
      <c r="O795" s="75" t="n">
        <v>88802.1395</v>
      </c>
      <c r="P795" s="75" t="n">
        <v>2210283.15</v>
      </c>
      <c r="Q795" s="75" t="n">
        <v>-22861.9082</v>
      </c>
      <c r="R795" s="75"/>
      <c r="S795" s="75" t="n">
        <v>60377.0661</v>
      </c>
      <c r="T795" s="75" t="n">
        <v>-2743.61796</v>
      </c>
      <c r="U795" s="75" t="n">
        <v>53111.4624</v>
      </c>
      <c r="V795" s="75" t="n">
        <v>35469.9917</v>
      </c>
      <c r="W795" s="75" t="n">
        <v>349125.66</v>
      </c>
      <c r="X795" s="75" t="n">
        <v>-4891.9912</v>
      </c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5"/>
      <c r="AQ795" s="75"/>
      <c r="AR795" s="75"/>
      <c r="AS795" s="75"/>
      <c r="AT795" s="75"/>
      <c r="AU795" s="75"/>
      <c r="AV795" s="75"/>
      <c r="AW795" s="75"/>
      <c r="AX795" s="75"/>
      <c r="AY795" s="75"/>
      <c r="AZ795" s="75"/>
      <c r="BA795" s="75"/>
      <c r="BB795" s="75"/>
      <c r="BC795" s="75"/>
      <c r="BD795" s="75"/>
      <c r="BE795" s="75"/>
      <c r="BF795" s="75"/>
      <c r="BG795" s="75"/>
      <c r="BH795" s="75"/>
      <c r="BI795" s="75"/>
      <c r="BJ795" s="75"/>
      <c r="BK795" s="75"/>
      <c r="BL795" s="75"/>
      <c r="BM795" s="75"/>
      <c r="BN795" s="75"/>
    </row>
    <row r="796" customFormat="false" ht="14.5" hidden="false" customHeight="false" outlineLevel="0" collapsed="false">
      <c r="A796" s="26" t="n">
        <v>210.920000000045</v>
      </c>
      <c r="B796" s="26" t="n">
        <v>11.3667127911048</v>
      </c>
      <c r="C796" s="26" t="n">
        <v>1.20217184098787</v>
      </c>
      <c r="E796" s="75" t="n">
        <v>131593.24</v>
      </c>
      <c r="F796" s="75" t="n">
        <v>-162521.525</v>
      </c>
      <c r="G796" s="75" t="n">
        <v>350989.342</v>
      </c>
      <c r="H796" s="75" t="n">
        <v>6527091.4</v>
      </c>
      <c r="I796" s="75" t="n">
        <v>4220837.99</v>
      </c>
      <c r="J796" s="75" t="n">
        <v>-32996.4991</v>
      </c>
      <c r="K796" s="75"/>
      <c r="L796" s="75" t="n">
        <v>132230.707</v>
      </c>
      <c r="M796" s="75" t="n">
        <v>-4699.8009</v>
      </c>
      <c r="N796" s="75" t="n">
        <v>213757.505</v>
      </c>
      <c r="O796" s="75" t="n">
        <v>189087.812</v>
      </c>
      <c r="P796" s="75" t="n">
        <v>2157171.79</v>
      </c>
      <c r="Q796" s="75" t="n">
        <v>-23652.2037</v>
      </c>
      <c r="R796" s="75"/>
      <c r="S796" s="75" t="n">
        <v>58013.5834</v>
      </c>
      <c r="T796" s="75" t="n">
        <v>-3520.47257</v>
      </c>
      <c r="U796" s="75" t="n">
        <v>52970.3459</v>
      </c>
      <c r="V796" s="75" t="n">
        <v>35648.2011</v>
      </c>
      <c r="W796" s="75" t="n">
        <v>340198.696</v>
      </c>
      <c r="X796" s="75" t="n">
        <v>-6292.92045</v>
      </c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5"/>
      <c r="AQ796" s="75"/>
      <c r="AR796" s="75"/>
      <c r="AS796" s="75"/>
      <c r="AT796" s="75"/>
      <c r="AU796" s="75"/>
      <c r="AV796" s="75"/>
      <c r="AW796" s="75"/>
      <c r="AX796" s="75"/>
      <c r="AY796" s="75"/>
      <c r="AZ796" s="75"/>
      <c r="BA796" s="75"/>
      <c r="BB796" s="75"/>
      <c r="BC796" s="75"/>
      <c r="BD796" s="75"/>
      <c r="BE796" s="75"/>
      <c r="BF796" s="75"/>
      <c r="BG796" s="75"/>
      <c r="BH796" s="75"/>
      <c r="BI796" s="75"/>
      <c r="BJ796" s="75"/>
      <c r="BK796" s="75"/>
      <c r="BL796" s="75"/>
      <c r="BM796" s="75"/>
      <c r="BN796" s="75"/>
    </row>
    <row r="797" customFormat="false" ht="14.5" hidden="false" customHeight="false" outlineLevel="0" collapsed="false">
      <c r="A797" s="26" t="n">
        <v>211.120000000045</v>
      </c>
      <c r="B797" s="26" t="n">
        <v>11.4236414001642</v>
      </c>
      <c r="C797" s="26" t="n">
        <v>1.20077271242963</v>
      </c>
      <c r="E797" s="75" t="n">
        <v>106743.423</v>
      </c>
      <c r="F797" s="75" t="n">
        <v>-193025.854</v>
      </c>
      <c r="G797" s="75" t="n">
        <v>346932.052</v>
      </c>
      <c r="H797" s="75" t="n">
        <v>7297953.48</v>
      </c>
      <c r="I797" s="75" t="n">
        <v>3891869.58</v>
      </c>
      <c r="J797" s="75" t="n">
        <v>-42358.7546</v>
      </c>
      <c r="K797" s="75"/>
      <c r="L797" s="75" t="n">
        <v>145281.763</v>
      </c>
      <c r="M797" s="75" t="n">
        <v>-13690.3832</v>
      </c>
      <c r="N797" s="75" t="n">
        <v>213729.947</v>
      </c>
      <c r="O797" s="75" t="n">
        <v>255037.331</v>
      </c>
      <c r="P797" s="75" t="n">
        <v>2232568.87</v>
      </c>
      <c r="Q797" s="75" t="n">
        <v>-33050.926</v>
      </c>
      <c r="R797" s="75"/>
      <c r="S797" s="75" t="n">
        <v>54005.1518</v>
      </c>
      <c r="T797" s="75" t="n">
        <v>-2912.15745</v>
      </c>
      <c r="U797" s="75" t="n">
        <v>53492.6294</v>
      </c>
      <c r="V797" s="75" t="n">
        <v>27732.9156</v>
      </c>
      <c r="W797" s="75" t="n">
        <v>298435.171</v>
      </c>
      <c r="X797" s="75" t="n">
        <v>-9699.58815</v>
      </c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5"/>
      <c r="AQ797" s="75"/>
      <c r="AR797" s="75"/>
      <c r="AS797" s="75"/>
      <c r="AT797" s="75"/>
      <c r="AU797" s="75"/>
      <c r="AV797" s="75"/>
      <c r="AW797" s="75"/>
      <c r="AX797" s="75"/>
      <c r="AY797" s="75"/>
      <c r="AZ797" s="75"/>
      <c r="BA797" s="75"/>
      <c r="BB797" s="75"/>
      <c r="BC797" s="75"/>
      <c r="BD797" s="75"/>
      <c r="BE797" s="75"/>
      <c r="BF797" s="75"/>
      <c r="BG797" s="75"/>
      <c r="BH797" s="75"/>
      <c r="BI797" s="75"/>
      <c r="BJ797" s="75"/>
      <c r="BK797" s="75"/>
      <c r="BL797" s="75"/>
      <c r="BM797" s="75"/>
      <c r="BN797" s="75"/>
    </row>
    <row r="798" customFormat="false" ht="14.5" hidden="false" customHeight="false" outlineLevel="0" collapsed="false">
      <c r="A798" s="26" t="n">
        <v>211.320000000045</v>
      </c>
      <c r="B798" s="26" t="n">
        <v>11.4564302468921</v>
      </c>
      <c r="C798" s="26" t="n">
        <v>1.1982737741949</v>
      </c>
      <c r="E798" s="75" t="n">
        <v>72686.7093</v>
      </c>
      <c r="F798" s="75" t="n">
        <v>-202573.575</v>
      </c>
      <c r="G798" s="75" t="n">
        <v>353358.428</v>
      </c>
      <c r="H798" s="75" t="n">
        <v>7239501.73</v>
      </c>
      <c r="I798" s="75" t="n">
        <v>3242474.52</v>
      </c>
      <c r="J798" s="75" t="n">
        <v>-46645.6359</v>
      </c>
      <c r="K798" s="75"/>
      <c r="L798" s="75" t="n">
        <v>135222.718</v>
      </c>
      <c r="M798" s="75" t="n">
        <v>-16850.0841</v>
      </c>
      <c r="N798" s="75" t="n">
        <v>216601.159</v>
      </c>
      <c r="O798" s="75" t="n">
        <v>279337.281</v>
      </c>
      <c r="P798" s="75" t="n">
        <v>2130502.91</v>
      </c>
      <c r="Q798" s="75" t="n">
        <v>-35379.6915</v>
      </c>
      <c r="R798" s="75"/>
      <c r="S798" s="75" t="n">
        <v>54703.6631</v>
      </c>
      <c r="T798" s="75" t="n">
        <v>-3439.19965</v>
      </c>
      <c r="U798" s="75" t="n">
        <v>54034.4272</v>
      </c>
      <c r="V798" s="75" t="n">
        <v>30747.1014</v>
      </c>
      <c r="W798" s="75" t="n">
        <v>309152.491</v>
      </c>
      <c r="X798" s="75" t="n">
        <v>-10640.8764</v>
      </c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5"/>
      <c r="AQ798" s="75"/>
      <c r="AR798" s="75"/>
      <c r="AS798" s="75"/>
      <c r="AT798" s="75"/>
      <c r="AU798" s="75"/>
      <c r="AV798" s="75"/>
      <c r="AW798" s="75"/>
      <c r="AX798" s="75"/>
      <c r="AY798" s="75"/>
      <c r="AZ798" s="75"/>
      <c r="BA798" s="75"/>
      <c r="BB798" s="75"/>
      <c r="BC798" s="75"/>
      <c r="BD798" s="75"/>
      <c r="BE798" s="75"/>
      <c r="BF798" s="75"/>
      <c r="BG798" s="75"/>
      <c r="BH798" s="75"/>
      <c r="BI798" s="75"/>
      <c r="BJ798" s="75"/>
      <c r="BK798" s="75"/>
      <c r="BL798" s="75"/>
      <c r="BM798" s="75"/>
      <c r="BN798" s="75"/>
    </row>
    <row r="799" customFormat="false" ht="14.5" hidden="false" customHeight="false" outlineLevel="0" collapsed="false">
      <c r="A799" s="26" t="n">
        <v>211.520000000045</v>
      </c>
      <c r="B799" s="26" t="n">
        <v>11.476972120749</v>
      </c>
      <c r="C799" s="26" t="n">
        <v>1.19607975836916</v>
      </c>
      <c r="E799" s="75" t="n">
        <v>24698.1644</v>
      </c>
      <c r="F799" s="75" t="n">
        <v>-187856.37</v>
      </c>
      <c r="G799" s="75" t="n">
        <v>376031.701</v>
      </c>
      <c r="H799" s="75" t="n">
        <v>6451209.49</v>
      </c>
      <c r="I799" s="75" t="n">
        <v>2058978.31</v>
      </c>
      <c r="J799" s="75" t="n">
        <v>-45186.5426</v>
      </c>
      <c r="K799" s="75"/>
      <c r="L799" s="75" t="n">
        <v>111830.289</v>
      </c>
      <c r="M799" s="75" t="n">
        <v>-22366.8024</v>
      </c>
      <c r="N799" s="75" t="n">
        <v>223447.217</v>
      </c>
      <c r="O799" s="75" t="n">
        <v>366673.707</v>
      </c>
      <c r="P799" s="75" t="n">
        <v>1966121.27</v>
      </c>
      <c r="Q799" s="75" t="n">
        <v>-32635.9455</v>
      </c>
      <c r="R799" s="75"/>
      <c r="S799" s="75" t="n">
        <v>54939.4582</v>
      </c>
      <c r="T799" s="75" t="n">
        <v>-5695.93483</v>
      </c>
      <c r="U799" s="75" t="n">
        <v>55545.7888</v>
      </c>
      <c r="V799" s="75" t="n">
        <v>42255.5383</v>
      </c>
      <c r="W799" s="75" t="n">
        <v>312848.792</v>
      </c>
      <c r="X799" s="75" t="n">
        <v>-10851.1368</v>
      </c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5"/>
      <c r="AQ799" s="75"/>
      <c r="AR799" s="75"/>
      <c r="AS799" s="75"/>
      <c r="AT799" s="75"/>
      <c r="AU799" s="75"/>
      <c r="AV799" s="75"/>
      <c r="AW799" s="75"/>
      <c r="AX799" s="75"/>
      <c r="AY799" s="75"/>
      <c r="AZ799" s="75"/>
      <c r="BA799" s="75"/>
      <c r="BB799" s="75"/>
      <c r="BC799" s="75"/>
      <c r="BD799" s="75"/>
      <c r="BE799" s="75"/>
      <c r="BF799" s="75"/>
      <c r="BG799" s="75"/>
      <c r="BH799" s="75"/>
      <c r="BI799" s="75"/>
      <c r="BJ799" s="75"/>
      <c r="BK799" s="75"/>
      <c r="BL799" s="75"/>
      <c r="BM799" s="75"/>
      <c r="BN799" s="75"/>
    </row>
    <row r="800" customFormat="false" ht="14.5" hidden="false" customHeight="false" outlineLevel="0" collapsed="false">
      <c r="A800" s="26" t="n">
        <v>211.720000000045</v>
      </c>
      <c r="B800" s="26" t="n">
        <v>11.5052054755408</v>
      </c>
      <c r="C800" s="26" t="n">
        <v>1.19392236027611</v>
      </c>
      <c r="E800" s="75" t="n">
        <v>-17188.8912</v>
      </c>
      <c r="F800" s="75" t="n">
        <v>-182793.876</v>
      </c>
      <c r="G800" s="75" t="n">
        <v>400270.757</v>
      </c>
      <c r="H800" s="75" t="n">
        <v>5999247.79</v>
      </c>
      <c r="I800" s="75" t="n">
        <v>933005.369</v>
      </c>
      <c r="J800" s="75" t="n">
        <v>-37884.4092</v>
      </c>
      <c r="K800" s="75"/>
      <c r="L800" s="75" t="n">
        <v>96122.275</v>
      </c>
      <c r="M800" s="75" t="n">
        <v>-31828.5208</v>
      </c>
      <c r="N800" s="75" t="n">
        <v>231405.384</v>
      </c>
      <c r="O800" s="75" t="n">
        <v>468996.471</v>
      </c>
      <c r="P800" s="75" t="n">
        <v>1678200.41</v>
      </c>
      <c r="Q800" s="75" t="n">
        <v>-26342.3042</v>
      </c>
      <c r="R800" s="75"/>
      <c r="S800" s="75" t="n">
        <v>47950.7241</v>
      </c>
      <c r="T800" s="75" t="n">
        <v>-7686.1466</v>
      </c>
      <c r="U800" s="75" t="n">
        <v>56866.7783</v>
      </c>
      <c r="V800" s="75" t="n">
        <v>51461.6044</v>
      </c>
      <c r="W800" s="75" t="n">
        <v>286275.181</v>
      </c>
      <c r="X800" s="75" t="n">
        <v>-7168.07061</v>
      </c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5"/>
      <c r="AQ800" s="75"/>
      <c r="AR800" s="75"/>
      <c r="AS800" s="75"/>
      <c r="AT800" s="75"/>
      <c r="AU800" s="75"/>
      <c r="AV800" s="75"/>
      <c r="AW800" s="75"/>
      <c r="AX800" s="75"/>
      <c r="AY800" s="75"/>
      <c r="AZ800" s="75"/>
      <c r="BA800" s="75"/>
      <c r="BB800" s="75"/>
      <c r="BC800" s="75"/>
      <c r="BD800" s="75"/>
      <c r="BE800" s="75"/>
      <c r="BF800" s="75"/>
      <c r="BG800" s="75"/>
      <c r="BH800" s="75"/>
      <c r="BI800" s="75"/>
      <c r="BJ800" s="75"/>
      <c r="BK800" s="75"/>
      <c r="BL800" s="75"/>
      <c r="BM800" s="75"/>
      <c r="BN800" s="75"/>
    </row>
    <row r="801" customFormat="false" ht="14.5" hidden="false" customHeight="false" outlineLevel="0" collapsed="false">
      <c r="A801" s="26" t="n">
        <v>211.920000000045</v>
      </c>
      <c r="B801" s="26" t="n">
        <v>11.5284612594874</v>
      </c>
      <c r="C801" s="26" t="n">
        <v>1.19143615889316</v>
      </c>
      <c r="E801" s="75" t="n">
        <v>-47194.8432</v>
      </c>
      <c r="F801" s="75" t="n">
        <v>-196138.4</v>
      </c>
      <c r="G801" s="75" t="n">
        <v>430801.456</v>
      </c>
      <c r="H801" s="75" t="n">
        <v>6015435.57</v>
      </c>
      <c r="I801" s="75" t="n">
        <v>165015.632</v>
      </c>
      <c r="J801" s="75" t="n">
        <v>-32568.6929</v>
      </c>
      <c r="K801" s="75"/>
      <c r="L801" s="75" t="n">
        <v>85078.4273</v>
      </c>
      <c r="M801" s="75" t="n">
        <v>-38984.0271</v>
      </c>
      <c r="N801" s="75" t="n">
        <v>238283.218</v>
      </c>
      <c r="O801" s="75" t="n">
        <v>542518.167</v>
      </c>
      <c r="P801" s="75" t="n">
        <v>1524390.26</v>
      </c>
      <c r="Q801" s="75" t="n">
        <v>-19649.6161</v>
      </c>
      <c r="R801" s="75"/>
      <c r="S801" s="75" t="n">
        <v>46169.9887</v>
      </c>
      <c r="T801" s="75" t="n">
        <v>-9068.54957</v>
      </c>
      <c r="U801" s="75" t="n">
        <v>57677.2214</v>
      </c>
      <c r="V801" s="75" t="n">
        <v>56836.1317</v>
      </c>
      <c r="W801" s="75" t="n">
        <v>272685.081</v>
      </c>
      <c r="X801" s="75" t="n">
        <v>-5195.27299</v>
      </c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5"/>
      <c r="AQ801" s="75"/>
      <c r="AR801" s="75"/>
      <c r="AS801" s="75"/>
      <c r="AT801" s="75"/>
      <c r="AU801" s="75"/>
      <c r="AV801" s="75"/>
      <c r="AW801" s="75"/>
      <c r="AX801" s="75"/>
      <c r="AY801" s="75"/>
      <c r="AZ801" s="75"/>
      <c r="BA801" s="75"/>
      <c r="BB801" s="75"/>
      <c r="BC801" s="75"/>
      <c r="BD801" s="75"/>
      <c r="BE801" s="75"/>
      <c r="BF801" s="75"/>
      <c r="BG801" s="75"/>
      <c r="BH801" s="75"/>
      <c r="BI801" s="75"/>
      <c r="BJ801" s="75"/>
      <c r="BK801" s="75"/>
      <c r="BL801" s="75"/>
      <c r="BM801" s="75"/>
      <c r="BN801" s="75"/>
    </row>
    <row r="802" customFormat="false" ht="14.5" hidden="false" customHeight="false" outlineLevel="0" collapsed="false">
      <c r="A802" s="26" t="n">
        <v>212.120000000046</v>
      </c>
      <c r="B802" s="26" t="n">
        <v>11.5481478028492</v>
      </c>
      <c r="C802" s="26" t="n">
        <v>1.18940675384196</v>
      </c>
      <c r="E802" s="75" t="n">
        <v>-50527.0495</v>
      </c>
      <c r="F802" s="75" t="n">
        <v>-235906.816</v>
      </c>
      <c r="G802" s="75" t="n">
        <v>463539.38</v>
      </c>
      <c r="H802" s="75" t="n">
        <v>6756294.5</v>
      </c>
      <c r="I802" s="75" t="n">
        <v>144131.135</v>
      </c>
      <c r="J802" s="75" t="n">
        <v>-53746.5742</v>
      </c>
      <c r="K802" s="75"/>
      <c r="L802" s="75" t="n">
        <v>86376.6404</v>
      </c>
      <c r="M802" s="75" t="n">
        <v>-41449.346</v>
      </c>
      <c r="N802" s="75" t="n">
        <v>245838.014</v>
      </c>
      <c r="O802" s="75" t="n">
        <v>541154.281</v>
      </c>
      <c r="P802" s="75" t="n">
        <v>1438741.34</v>
      </c>
      <c r="Q802" s="75" t="n">
        <v>-31737.182</v>
      </c>
      <c r="R802" s="75"/>
      <c r="S802" s="75" t="n">
        <v>41596.7363</v>
      </c>
      <c r="T802" s="75" t="n">
        <v>-7694.97149</v>
      </c>
      <c r="U802" s="75" t="n">
        <v>58701.7503</v>
      </c>
      <c r="V802" s="75" t="n">
        <v>51194.0918</v>
      </c>
      <c r="W802" s="75" t="n">
        <v>261809.971</v>
      </c>
      <c r="X802" s="75" t="n">
        <v>-10826.4991</v>
      </c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5"/>
      <c r="AQ802" s="75"/>
      <c r="AR802" s="75"/>
      <c r="AS802" s="75"/>
      <c r="AT802" s="75"/>
      <c r="AU802" s="75"/>
      <c r="AV802" s="75"/>
      <c r="AW802" s="75"/>
      <c r="AX802" s="75"/>
      <c r="AY802" s="75"/>
      <c r="AZ802" s="75"/>
      <c r="BA802" s="75"/>
      <c r="BB802" s="75"/>
      <c r="BC802" s="75"/>
      <c r="BD802" s="75"/>
      <c r="BE802" s="75"/>
      <c r="BF802" s="75"/>
      <c r="BG802" s="75"/>
      <c r="BH802" s="75"/>
      <c r="BI802" s="75"/>
      <c r="BJ802" s="75"/>
      <c r="BK802" s="75"/>
      <c r="BL802" s="75"/>
      <c r="BM802" s="75"/>
      <c r="BN802" s="75"/>
    </row>
    <row r="803" customFormat="false" ht="14.5" hidden="false" customHeight="false" outlineLevel="0" collapsed="false">
      <c r="A803" s="26" t="n">
        <v>212.320000000046</v>
      </c>
      <c r="B803" s="26" t="n">
        <v>11.5697210007373</v>
      </c>
      <c r="C803" s="26" t="n">
        <v>1.18732515806521</v>
      </c>
      <c r="E803" s="75" t="n">
        <v>-50438.2593</v>
      </c>
      <c r="F803" s="75" t="n">
        <v>-234658.599</v>
      </c>
      <c r="G803" s="75" t="n">
        <v>503530.857</v>
      </c>
      <c r="H803" s="75" t="n">
        <v>6715669.08</v>
      </c>
      <c r="I803" s="75" t="n">
        <v>180124.509</v>
      </c>
      <c r="J803" s="75" t="n">
        <v>-46218.5969</v>
      </c>
      <c r="K803" s="75"/>
      <c r="L803" s="75" t="n">
        <v>88902.0734</v>
      </c>
      <c r="M803" s="75" t="n">
        <v>-40696.4409</v>
      </c>
      <c r="N803" s="75" t="n">
        <v>255681.323</v>
      </c>
      <c r="O803" s="75" t="n">
        <v>537843.226</v>
      </c>
      <c r="P803" s="75" t="n">
        <v>1403850.02</v>
      </c>
      <c r="Q803" s="75" t="n">
        <v>-27669.4826</v>
      </c>
      <c r="R803" s="75"/>
      <c r="S803" s="75" t="n">
        <v>39258.9395</v>
      </c>
      <c r="T803" s="75" t="n">
        <v>-8049.29044</v>
      </c>
      <c r="U803" s="75" t="n">
        <v>60765.5962</v>
      </c>
      <c r="V803" s="75" t="n">
        <v>51857.5922</v>
      </c>
      <c r="W803" s="75" t="n">
        <v>234868.404</v>
      </c>
      <c r="X803" s="75" t="n">
        <v>-8382.13795</v>
      </c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5"/>
      <c r="AQ803" s="75"/>
      <c r="AR803" s="75"/>
      <c r="AS803" s="75"/>
      <c r="AT803" s="75"/>
      <c r="AU803" s="75"/>
      <c r="AV803" s="75"/>
      <c r="AW803" s="75"/>
      <c r="AX803" s="75"/>
      <c r="AY803" s="75"/>
      <c r="AZ803" s="75"/>
      <c r="BA803" s="75"/>
      <c r="BB803" s="75"/>
      <c r="BC803" s="75"/>
      <c r="BD803" s="75"/>
      <c r="BE803" s="75"/>
      <c r="BF803" s="75"/>
      <c r="BG803" s="75"/>
      <c r="BH803" s="75"/>
      <c r="BI803" s="75"/>
      <c r="BJ803" s="75"/>
      <c r="BK803" s="75"/>
      <c r="BL803" s="75"/>
      <c r="BM803" s="75"/>
      <c r="BN803" s="75"/>
    </row>
    <row r="804" customFormat="false" ht="14.5" hidden="false" customHeight="false" outlineLevel="0" collapsed="false">
      <c r="A804" s="26" t="n">
        <v>212.520000000046</v>
      </c>
      <c r="B804" s="26" t="n">
        <v>11.5831109289166</v>
      </c>
      <c r="C804" s="26" t="n">
        <v>1.18466359721949</v>
      </c>
      <c r="E804" s="75" t="n">
        <v>-64078.959</v>
      </c>
      <c r="F804" s="75" t="n">
        <v>-231279.447</v>
      </c>
      <c r="G804" s="75" t="n">
        <v>542245.126</v>
      </c>
      <c r="H804" s="75" t="n">
        <v>6725487.53</v>
      </c>
      <c r="I804" s="75" t="n">
        <v>19147.0118</v>
      </c>
      <c r="J804" s="75" t="n">
        <v>-38930.3352</v>
      </c>
      <c r="K804" s="75"/>
      <c r="L804" s="75" t="n">
        <v>90310.0516</v>
      </c>
      <c r="M804" s="75" t="n">
        <v>-41444.5951</v>
      </c>
      <c r="N804" s="75" t="n">
        <v>265138.179</v>
      </c>
      <c r="O804" s="75" t="n">
        <v>505803.903</v>
      </c>
      <c r="P804" s="75" t="n">
        <v>1473680.01</v>
      </c>
      <c r="Q804" s="75" t="n">
        <v>-25058.1798</v>
      </c>
      <c r="R804" s="75"/>
      <c r="S804" s="75" t="n">
        <v>41922.304</v>
      </c>
      <c r="T804" s="75" t="n">
        <v>-6227.52234</v>
      </c>
      <c r="U804" s="75" t="n">
        <v>62354.7691</v>
      </c>
      <c r="V804" s="75" t="n">
        <v>41868.4974</v>
      </c>
      <c r="W804" s="75" t="n">
        <v>245655.194</v>
      </c>
      <c r="X804" s="75" t="n">
        <v>-10111.6219</v>
      </c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5"/>
      <c r="AQ804" s="75"/>
      <c r="AR804" s="75"/>
      <c r="AS804" s="75"/>
      <c r="AT804" s="75"/>
      <c r="AU804" s="75"/>
      <c r="AV804" s="75"/>
      <c r="AW804" s="75"/>
      <c r="AX804" s="75"/>
      <c r="AY804" s="75"/>
      <c r="AZ804" s="75"/>
      <c r="BA804" s="75"/>
      <c r="BB804" s="75"/>
      <c r="BC804" s="75"/>
      <c r="BD804" s="75"/>
      <c r="BE804" s="75"/>
      <c r="BF804" s="75"/>
      <c r="BG804" s="75"/>
      <c r="BH804" s="75"/>
      <c r="BI804" s="75"/>
      <c r="BJ804" s="75"/>
      <c r="BK804" s="75"/>
      <c r="BL804" s="75"/>
      <c r="BM804" s="75"/>
      <c r="BN804" s="75"/>
    </row>
    <row r="805" customFormat="false" ht="14.5" hidden="false" customHeight="false" outlineLevel="0" collapsed="false">
      <c r="A805" s="26" t="n">
        <v>212.720000000046</v>
      </c>
      <c r="B805" s="26" t="n">
        <v>11.6121347744797</v>
      </c>
      <c r="C805" s="26" t="n">
        <v>1.18148993815563</v>
      </c>
      <c r="E805" s="75" t="n">
        <v>-36933.9383</v>
      </c>
      <c r="F805" s="75" t="n">
        <v>-250105.335</v>
      </c>
      <c r="G805" s="75" t="n">
        <v>582049.866</v>
      </c>
      <c r="H805" s="75" t="n">
        <v>7289885.46</v>
      </c>
      <c r="I805" s="75" t="n">
        <v>512514.475</v>
      </c>
      <c r="J805" s="75" t="n">
        <v>-47183.7556</v>
      </c>
      <c r="K805" s="75"/>
      <c r="L805" s="75" t="n">
        <v>101285.853</v>
      </c>
      <c r="M805" s="75" t="n">
        <v>-42131.5189</v>
      </c>
      <c r="N805" s="75" t="n">
        <v>277257.022</v>
      </c>
      <c r="O805" s="75" t="n">
        <v>549135.818</v>
      </c>
      <c r="P805" s="75" t="n">
        <v>1536919.11</v>
      </c>
      <c r="Q805" s="75" t="n">
        <v>-26652.561</v>
      </c>
      <c r="R805" s="75"/>
      <c r="S805" s="75" t="n">
        <v>41150.8163</v>
      </c>
      <c r="T805" s="75" t="n">
        <v>-7967.55117</v>
      </c>
      <c r="U805" s="75" t="n">
        <v>65408.9287</v>
      </c>
      <c r="V805" s="75" t="n">
        <v>54397.8567</v>
      </c>
      <c r="W805" s="75" t="n">
        <v>251415.885</v>
      </c>
      <c r="X805" s="75" t="n">
        <v>-9592.04024</v>
      </c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5"/>
      <c r="AQ805" s="75"/>
      <c r="AR805" s="75"/>
      <c r="AS805" s="75"/>
      <c r="AT805" s="75"/>
      <c r="AU805" s="75"/>
      <c r="AV805" s="75"/>
      <c r="AW805" s="75"/>
      <c r="AX805" s="75"/>
      <c r="AY805" s="75"/>
      <c r="AZ805" s="75"/>
      <c r="BA805" s="75"/>
      <c r="BB805" s="75"/>
      <c r="BC805" s="75"/>
      <c r="BD805" s="75"/>
      <c r="BE805" s="75"/>
      <c r="BF805" s="75"/>
      <c r="BG805" s="75"/>
      <c r="BH805" s="75"/>
      <c r="BI805" s="75"/>
      <c r="BJ805" s="75"/>
      <c r="BK805" s="75"/>
      <c r="BL805" s="75"/>
      <c r="BM805" s="75"/>
      <c r="BN805" s="75"/>
    </row>
    <row r="806" customFormat="false" ht="14.5" hidden="false" customHeight="false" outlineLevel="0" collapsed="false">
      <c r="A806" s="26" t="n">
        <v>212.920000000046</v>
      </c>
      <c r="B806" s="26" t="n">
        <v>11.6585488440547</v>
      </c>
      <c r="C806" s="26" t="n">
        <v>1.17782226915124</v>
      </c>
      <c r="E806" s="75" t="n">
        <v>-20449.4541</v>
      </c>
      <c r="F806" s="75" t="n">
        <v>-258461.984</v>
      </c>
      <c r="G806" s="75" t="n">
        <v>616951.02</v>
      </c>
      <c r="H806" s="75" t="n">
        <v>7924998.32</v>
      </c>
      <c r="I806" s="75" t="n">
        <v>1054981.16</v>
      </c>
      <c r="J806" s="75" t="n">
        <v>-47001.1156</v>
      </c>
      <c r="K806" s="75"/>
      <c r="L806" s="75" t="n">
        <v>122204.628</v>
      </c>
      <c r="M806" s="75" t="n">
        <v>-41730.0044</v>
      </c>
      <c r="N806" s="75" t="n">
        <v>283842.406</v>
      </c>
      <c r="O806" s="75" t="n">
        <v>533057.268</v>
      </c>
      <c r="P806" s="75" t="n">
        <v>1712201.98</v>
      </c>
      <c r="Q806" s="75" t="n">
        <v>-30646.9263</v>
      </c>
      <c r="R806" s="75"/>
      <c r="S806" s="75" t="n">
        <v>42330.4465</v>
      </c>
      <c r="T806" s="75" t="n">
        <v>-7455.62833</v>
      </c>
      <c r="U806" s="75" t="n">
        <v>65634.7281</v>
      </c>
      <c r="V806" s="75" t="n">
        <v>50238.0916</v>
      </c>
      <c r="W806" s="75" t="n">
        <v>244255.525</v>
      </c>
      <c r="X806" s="75" t="n">
        <v>-9251.76098</v>
      </c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5"/>
      <c r="AQ806" s="75"/>
      <c r="AR806" s="75"/>
      <c r="AS806" s="75"/>
      <c r="AT806" s="75"/>
      <c r="AU806" s="75"/>
      <c r="AV806" s="75"/>
      <c r="AW806" s="75"/>
      <c r="AX806" s="75"/>
      <c r="AY806" s="75"/>
      <c r="AZ806" s="75"/>
      <c r="BA806" s="75"/>
      <c r="BB806" s="75"/>
      <c r="BC806" s="75"/>
      <c r="BD806" s="75"/>
      <c r="BE806" s="75"/>
      <c r="BF806" s="75"/>
      <c r="BG806" s="75"/>
      <c r="BH806" s="75"/>
      <c r="BI806" s="75"/>
      <c r="BJ806" s="75"/>
      <c r="BK806" s="75"/>
      <c r="BL806" s="75"/>
      <c r="BM806" s="75"/>
      <c r="BN806" s="75"/>
    </row>
    <row r="807" customFormat="false" ht="14.5" hidden="false" customHeight="false" outlineLevel="0" collapsed="false">
      <c r="A807" s="26" t="n">
        <v>213.120000000046</v>
      </c>
      <c r="B807" s="26" t="n">
        <v>11.6751498187038</v>
      </c>
      <c r="C807" s="26" t="n">
        <v>1.17397030254247</v>
      </c>
      <c r="E807" s="75" t="n">
        <v>14523.362</v>
      </c>
      <c r="F807" s="75" t="n">
        <v>-276927.827</v>
      </c>
      <c r="G807" s="75" t="n">
        <v>643632.297</v>
      </c>
      <c r="H807" s="75" t="n">
        <v>8375088.42</v>
      </c>
      <c r="I807" s="75" t="n">
        <v>1746343.23</v>
      </c>
      <c r="J807" s="75" t="n">
        <v>-58835.5635</v>
      </c>
      <c r="K807" s="75"/>
      <c r="L807" s="75" t="n">
        <v>129201.315</v>
      </c>
      <c r="M807" s="75" t="n">
        <v>-37549.6441</v>
      </c>
      <c r="N807" s="75" t="n">
        <v>291021.867</v>
      </c>
      <c r="O807" s="75" t="n">
        <v>477319.123</v>
      </c>
      <c r="P807" s="75" t="n">
        <v>1795298.56</v>
      </c>
      <c r="Q807" s="75" t="n">
        <v>-33537.2323</v>
      </c>
      <c r="R807" s="75"/>
      <c r="S807" s="75" t="n">
        <v>42136.2821</v>
      </c>
      <c r="T807" s="75" t="n">
        <v>-5632.91792</v>
      </c>
      <c r="U807" s="75" t="n">
        <v>67715.5006</v>
      </c>
      <c r="V807" s="75" t="n">
        <v>41716.0597</v>
      </c>
      <c r="W807" s="75" t="n">
        <v>250313.714</v>
      </c>
      <c r="X807" s="75" t="n">
        <v>-10123.6578</v>
      </c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5"/>
      <c r="AQ807" s="75"/>
      <c r="AR807" s="75"/>
      <c r="AS807" s="75"/>
      <c r="AT807" s="75"/>
      <c r="AU807" s="75"/>
      <c r="AV807" s="75"/>
      <c r="AW807" s="75"/>
      <c r="AX807" s="75"/>
      <c r="AY807" s="75"/>
      <c r="AZ807" s="75"/>
      <c r="BA807" s="75"/>
      <c r="BB807" s="75"/>
      <c r="BC807" s="75"/>
      <c r="BD807" s="75"/>
      <c r="BE807" s="75"/>
      <c r="BF807" s="75"/>
      <c r="BG807" s="75"/>
      <c r="BH807" s="75"/>
      <c r="BI807" s="75"/>
      <c r="BJ807" s="75"/>
      <c r="BK807" s="75"/>
      <c r="BL807" s="75"/>
      <c r="BM807" s="75"/>
      <c r="BN807" s="75"/>
    </row>
    <row r="808" customFormat="false" ht="14.5" hidden="false" customHeight="false" outlineLevel="0" collapsed="false">
      <c r="A808" s="26" t="n">
        <v>213.320000000046</v>
      </c>
      <c r="B808" s="26" t="n">
        <v>11.7001609543487</v>
      </c>
      <c r="C808" s="26" t="n">
        <v>1.17108766020192</v>
      </c>
      <c r="E808" s="75" t="n">
        <v>37628.8885</v>
      </c>
      <c r="F808" s="75" t="n">
        <v>-243770.504</v>
      </c>
      <c r="G808" s="75" t="n">
        <v>666629.051</v>
      </c>
      <c r="H808" s="75" t="n">
        <v>7897457.43</v>
      </c>
      <c r="I808" s="75" t="n">
        <v>2227846.62</v>
      </c>
      <c r="J808" s="75" t="n">
        <v>-43678.9145</v>
      </c>
      <c r="K808" s="75"/>
      <c r="L808" s="75" t="n">
        <v>134387.808</v>
      </c>
      <c r="M808" s="75" t="n">
        <v>-32251.7588</v>
      </c>
      <c r="N808" s="75" t="n">
        <v>294484.676</v>
      </c>
      <c r="O808" s="75" t="n">
        <v>444313.312</v>
      </c>
      <c r="P808" s="75" t="n">
        <v>1947725.6</v>
      </c>
      <c r="Q808" s="75" t="n">
        <v>-27142.5296</v>
      </c>
      <c r="R808" s="75"/>
      <c r="S808" s="75" t="n">
        <v>46510.5327</v>
      </c>
      <c r="T808" s="75" t="n">
        <v>-5420.88571</v>
      </c>
      <c r="U808" s="75" t="n">
        <v>68042.1865</v>
      </c>
      <c r="V808" s="75" t="n">
        <v>39749.9007</v>
      </c>
      <c r="W808" s="75" t="n">
        <v>250445.042</v>
      </c>
      <c r="X808" s="75" t="n">
        <v>-9525.3188</v>
      </c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5"/>
      <c r="AQ808" s="75"/>
      <c r="AR808" s="75"/>
      <c r="AS808" s="75"/>
      <c r="AT808" s="75"/>
      <c r="AU808" s="75"/>
      <c r="AV808" s="75"/>
      <c r="AW808" s="75"/>
      <c r="AX808" s="75"/>
      <c r="AY808" s="75"/>
      <c r="AZ808" s="75"/>
      <c r="BA808" s="75"/>
      <c r="BB808" s="75"/>
      <c r="BC808" s="75"/>
      <c r="BD808" s="75"/>
      <c r="BE808" s="75"/>
      <c r="BF808" s="75"/>
      <c r="BG808" s="75"/>
      <c r="BH808" s="75"/>
      <c r="BI808" s="75"/>
      <c r="BJ808" s="75"/>
      <c r="BK808" s="75"/>
      <c r="BL808" s="75"/>
      <c r="BM808" s="75"/>
      <c r="BN808" s="75"/>
    </row>
    <row r="809" customFormat="false" ht="14.5" hidden="false" customHeight="false" outlineLevel="0" collapsed="false">
      <c r="A809" s="26" t="n">
        <v>213.520000000046</v>
      </c>
      <c r="B809" s="26" t="n">
        <v>11.7138683011464</v>
      </c>
      <c r="C809" s="26" t="n">
        <v>1.16785510107672</v>
      </c>
      <c r="E809" s="75" t="n">
        <v>77165.5771</v>
      </c>
      <c r="F809" s="75" t="n">
        <v>-243320.054</v>
      </c>
      <c r="G809" s="75" t="n">
        <v>679057.644</v>
      </c>
      <c r="H809" s="75" t="n">
        <v>7940827.26</v>
      </c>
      <c r="I809" s="75" t="n">
        <v>3015112.02</v>
      </c>
      <c r="J809" s="75" t="n">
        <v>-50035.7778</v>
      </c>
      <c r="K809" s="75"/>
      <c r="L809" s="75" t="n">
        <v>139129.061</v>
      </c>
      <c r="M809" s="75" t="n">
        <v>-24154.8476</v>
      </c>
      <c r="N809" s="75" t="n">
        <v>297864.442</v>
      </c>
      <c r="O809" s="75" t="n">
        <v>342285.13</v>
      </c>
      <c r="P809" s="75" t="n">
        <v>1959438.01</v>
      </c>
      <c r="Q809" s="75" t="n">
        <v>-31056.7873</v>
      </c>
      <c r="R809" s="75"/>
      <c r="S809" s="75" t="n">
        <v>46243.2295</v>
      </c>
      <c r="T809" s="75" t="n">
        <v>-3612.67045</v>
      </c>
      <c r="U809" s="75" t="n">
        <v>68687.4517</v>
      </c>
      <c r="V809" s="75" t="n">
        <v>33825.7803</v>
      </c>
      <c r="W809" s="75" t="n">
        <v>260258.102</v>
      </c>
      <c r="X809" s="75" t="n">
        <v>-9386.83677</v>
      </c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5"/>
      <c r="AQ809" s="75"/>
      <c r="AR809" s="75"/>
      <c r="AS809" s="75"/>
      <c r="AT809" s="75"/>
      <c r="AU809" s="75"/>
      <c r="AV809" s="75"/>
      <c r="AW809" s="75"/>
      <c r="AX809" s="75"/>
      <c r="AY809" s="75"/>
      <c r="AZ809" s="75"/>
      <c r="BA809" s="75"/>
      <c r="BB809" s="75"/>
      <c r="BC809" s="75"/>
      <c r="BD809" s="75"/>
      <c r="BE809" s="75"/>
      <c r="BF809" s="75"/>
      <c r="BG809" s="75"/>
      <c r="BH809" s="75"/>
      <c r="BI809" s="75"/>
      <c r="BJ809" s="75"/>
      <c r="BK809" s="75"/>
      <c r="BL809" s="75"/>
      <c r="BM809" s="75"/>
      <c r="BN809" s="75"/>
    </row>
    <row r="810" customFormat="false" ht="14.5" hidden="false" customHeight="false" outlineLevel="0" collapsed="false">
      <c r="A810" s="26" t="n">
        <v>213.720000000046</v>
      </c>
      <c r="B810" s="26" t="n">
        <v>11.7259076723096</v>
      </c>
      <c r="C810" s="26" t="n">
        <v>1.16445311833151</v>
      </c>
      <c r="E810" s="75" t="n">
        <v>112376.925</v>
      </c>
      <c r="F810" s="75" t="n">
        <v>-217806.083</v>
      </c>
      <c r="G810" s="75" t="n">
        <v>686033.486</v>
      </c>
      <c r="H810" s="75" t="n">
        <v>7422066.57</v>
      </c>
      <c r="I810" s="75" t="n">
        <v>3673720.59</v>
      </c>
      <c r="J810" s="75" t="n">
        <v>-42575.2741</v>
      </c>
      <c r="K810" s="75"/>
      <c r="L810" s="75" t="n">
        <v>139043.043</v>
      </c>
      <c r="M810" s="75" t="n">
        <v>-15122.7667</v>
      </c>
      <c r="N810" s="75" t="n">
        <v>299199.5</v>
      </c>
      <c r="O810" s="75" t="n">
        <v>262363.12</v>
      </c>
      <c r="P810" s="75" t="n">
        <v>1991174.46</v>
      </c>
      <c r="Q810" s="75" t="n">
        <v>-25318.0673</v>
      </c>
      <c r="R810" s="75"/>
      <c r="S810" s="75" t="n">
        <v>46281.1907</v>
      </c>
      <c r="T810" s="75" t="n">
        <v>-2422.1532</v>
      </c>
      <c r="U810" s="75" t="n">
        <v>68866.5708</v>
      </c>
      <c r="V810" s="75" t="n">
        <v>29190.1971</v>
      </c>
      <c r="W810" s="75" t="n">
        <v>256966.904</v>
      </c>
      <c r="X810" s="75" t="n">
        <v>-7679.62548</v>
      </c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5"/>
      <c r="AQ810" s="75"/>
      <c r="AR810" s="75"/>
      <c r="AS810" s="75"/>
      <c r="AT810" s="75"/>
      <c r="AU810" s="75"/>
      <c r="AV810" s="75"/>
      <c r="AW810" s="75"/>
      <c r="AX810" s="75"/>
      <c r="AY810" s="75"/>
      <c r="AZ810" s="75"/>
      <c r="BA810" s="75"/>
      <c r="BB810" s="75"/>
      <c r="BC810" s="75"/>
      <c r="BD810" s="75"/>
      <c r="BE810" s="75"/>
      <c r="BF810" s="75"/>
      <c r="BG810" s="75"/>
      <c r="BH810" s="75"/>
      <c r="BI810" s="75"/>
      <c r="BJ810" s="75"/>
      <c r="BK810" s="75"/>
      <c r="BL810" s="75"/>
      <c r="BM810" s="75"/>
      <c r="BN810" s="75"/>
    </row>
    <row r="811" customFormat="false" ht="14.5" hidden="false" customHeight="false" outlineLevel="0" collapsed="false">
      <c r="A811" s="26" t="n">
        <v>213.920000000046</v>
      </c>
      <c r="B811" s="26" t="n">
        <v>11.7223082559476</v>
      </c>
      <c r="C811" s="26" t="n">
        <v>1.16182305870537</v>
      </c>
      <c r="E811" s="75" t="n">
        <v>135750.848</v>
      </c>
      <c r="F811" s="75" t="n">
        <v>-200143.567</v>
      </c>
      <c r="G811" s="75" t="n">
        <v>680596.558</v>
      </c>
      <c r="H811" s="75" t="n">
        <v>7281530.77</v>
      </c>
      <c r="I811" s="75" t="n">
        <v>4213902.26</v>
      </c>
      <c r="J811" s="75" t="n">
        <v>-30792.0974</v>
      </c>
      <c r="K811" s="75"/>
      <c r="L811" s="75" t="n">
        <v>142743.828</v>
      </c>
      <c r="M811" s="75" t="n">
        <v>-8677.47473</v>
      </c>
      <c r="N811" s="75" t="n">
        <v>298383.096</v>
      </c>
      <c r="O811" s="75" t="n">
        <v>205451.192</v>
      </c>
      <c r="P811" s="75" t="n">
        <v>2185104.15</v>
      </c>
      <c r="Q811" s="75" t="n">
        <v>-17496.4083</v>
      </c>
      <c r="R811" s="75"/>
      <c r="S811" s="75" t="n">
        <v>53761.7311</v>
      </c>
      <c r="T811" s="75" t="n">
        <v>-1627.71298</v>
      </c>
      <c r="U811" s="75" t="n">
        <v>69270.2576</v>
      </c>
      <c r="V811" s="75" t="n">
        <v>23834.359</v>
      </c>
      <c r="W811" s="75" t="n">
        <v>285006.987</v>
      </c>
      <c r="X811" s="75" t="n">
        <v>-6593.84414</v>
      </c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5"/>
      <c r="AQ811" s="75"/>
      <c r="AR811" s="75"/>
      <c r="AS811" s="75"/>
      <c r="AT811" s="75"/>
      <c r="AU811" s="75"/>
      <c r="AV811" s="75"/>
      <c r="AW811" s="75"/>
      <c r="AX811" s="75"/>
      <c r="AY811" s="75"/>
      <c r="AZ811" s="75"/>
      <c r="BA811" s="75"/>
      <c r="BB811" s="75"/>
      <c r="BC811" s="75"/>
      <c r="BD811" s="75"/>
      <c r="BE811" s="75"/>
      <c r="BF811" s="75"/>
      <c r="BG811" s="75"/>
      <c r="BH811" s="75"/>
      <c r="BI811" s="75"/>
      <c r="BJ811" s="75"/>
      <c r="BK811" s="75"/>
      <c r="BL811" s="75"/>
      <c r="BM811" s="75"/>
      <c r="BN811" s="75"/>
    </row>
    <row r="812" customFormat="false" ht="14.5" hidden="false" customHeight="false" outlineLevel="0" collapsed="false">
      <c r="A812" s="26" t="n">
        <v>214.120000000047</v>
      </c>
      <c r="B812" s="26" t="n">
        <v>11.7064032340337</v>
      </c>
      <c r="C812" s="26" t="n">
        <v>1.16020461909188</v>
      </c>
      <c r="E812" s="75" t="n">
        <v>174278.848</v>
      </c>
      <c r="F812" s="75" t="n">
        <v>-208813.988</v>
      </c>
      <c r="G812" s="75" t="n">
        <v>664206.802</v>
      </c>
      <c r="H812" s="75" t="n">
        <v>7917631.07</v>
      </c>
      <c r="I812" s="75" t="n">
        <v>5009417.24</v>
      </c>
      <c r="J812" s="75" t="n">
        <v>-41276.328</v>
      </c>
      <c r="K812" s="75"/>
      <c r="L812" s="75" t="n">
        <v>158629.541</v>
      </c>
      <c r="M812" s="75" t="n">
        <v>-7159.72143</v>
      </c>
      <c r="N812" s="75" t="n">
        <v>296636.308</v>
      </c>
      <c r="O812" s="75" t="n">
        <v>220044.562</v>
      </c>
      <c r="P812" s="75" t="n">
        <v>2354593.73</v>
      </c>
      <c r="Q812" s="75" t="n">
        <v>-25672.5512</v>
      </c>
      <c r="R812" s="75"/>
      <c r="S812" s="75" t="n">
        <v>56702.4363</v>
      </c>
      <c r="T812" s="75" t="n">
        <v>-2943.20612</v>
      </c>
      <c r="U812" s="75" t="n">
        <v>69905.6201</v>
      </c>
      <c r="V812" s="75" t="n">
        <v>28596.3413</v>
      </c>
      <c r="W812" s="75" t="n">
        <v>291606.595</v>
      </c>
      <c r="X812" s="75" t="n">
        <v>-7043.08516</v>
      </c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5"/>
      <c r="AQ812" s="75"/>
      <c r="AR812" s="75"/>
      <c r="AS812" s="75"/>
      <c r="AT812" s="75"/>
      <c r="AU812" s="75"/>
      <c r="AV812" s="75"/>
      <c r="AW812" s="75"/>
      <c r="AX812" s="75"/>
      <c r="AY812" s="75"/>
      <c r="AZ812" s="75"/>
      <c r="BA812" s="75"/>
      <c r="BB812" s="75"/>
      <c r="BC812" s="75"/>
      <c r="BD812" s="75"/>
      <c r="BE812" s="75"/>
      <c r="BF812" s="75"/>
      <c r="BG812" s="75"/>
      <c r="BH812" s="75"/>
      <c r="BI812" s="75"/>
      <c r="BJ812" s="75"/>
      <c r="BK812" s="75"/>
      <c r="BL812" s="75"/>
      <c r="BM812" s="75"/>
      <c r="BN812" s="75"/>
    </row>
    <row r="813" customFormat="false" ht="14.5" hidden="false" customHeight="false" outlineLevel="0" collapsed="false">
      <c r="A813" s="26" t="n">
        <v>214.320000000047</v>
      </c>
      <c r="B813" s="26" t="n">
        <v>11.7097784329118</v>
      </c>
      <c r="C813" s="26" t="n">
        <v>1.15908480172919</v>
      </c>
      <c r="E813" s="75" t="n">
        <v>209300.868</v>
      </c>
      <c r="F813" s="75" t="n">
        <v>-205591.053</v>
      </c>
      <c r="G813" s="75" t="n">
        <v>637163.345</v>
      </c>
      <c r="H813" s="75" t="n">
        <v>8215890.8</v>
      </c>
      <c r="I813" s="75" t="n">
        <v>5692743.26</v>
      </c>
      <c r="J813" s="75" t="n">
        <v>-39690.7262</v>
      </c>
      <c r="K813" s="75"/>
      <c r="L813" s="75" t="n">
        <v>171277.293</v>
      </c>
      <c r="M813" s="75" t="n">
        <v>-6424.74773</v>
      </c>
      <c r="N813" s="75" t="n">
        <v>286939.05</v>
      </c>
      <c r="O813" s="75" t="n">
        <v>227884.997</v>
      </c>
      <c r="P813" s="75" t="n">
        <v>2502050.38</v>
      </c>
      <c r="Q813" s="75" t="n">
        <v>-27003.6019</v>
      </c>
      <c r="R813" s="75"/>
      <c r="S813" s="75" t="n">
        <v>61767.161</v>
      </c>
      <c r="T813" s="75" t="n">
        <v>-4043.16103</v>
      </c>
      <c r="U813" s="75" t="n">
        <v>67294.7015</v>
      </c>
      <c r="V813" s="75" t="n">
        <v>38777.5794</v>
      </c>
      <c r="W813" s="75" t="n">
        <v>336603.64</v>
      </c>
      <c r="X813" s="75" t="n">
        <v>-7678.6949</v>
      </c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5"/>
      <c r="AQ813" s="75"/>
      <c r="AR813" s="75"/>
      <c r="AS813" s="75"/>
      <c r="AT813" s="75"/>
      <c r="AU813" s="75"/>
      <c r="AV813" s="75"/>
      <c r="AW813" s="75"/>
      <c r="AX813" s="75"/>
      <c r="AY813" s="75"/>
      <c r="AZ813" s="75"/>
      <c r="BA813" s="75"/>
      <c r="BB813" s="75"/>
      <c r="BC813" s="75"/>
      <c r="BD813" s="75"/>
      <c r="BE813" s="75"/>
      <c r="BF813" s="75"/>
      <c r="BG813" s="75"/>
      <c r="BH813" s="75"/>
      <c r="BI813" s="75"/>
      <c r="BJ813" s="75"/>
      <c r="BK813" s="75"/>
      <c r="BL813" s="75"/>
      <c r="BM813" s="75"/>
      <c r="BN813" s="75"/>
    </row>
    <row r="814" customFormat="false" ht="14.5" hidden="false" customHeight="false" outlineLevel="0" collapsed="false">
      <c r="A814" s="26" t="n">
        <v>214.520000000047</v>
      </c>
      <c r="B814" s="26" t="n">
        <v>11.7240879583523</v>
      </c>
      <c r="C814" s="26" t="n">
        <v>1.15717958528009</v>
      </c>
      <c r="E814" s="75" t="n">
        <v>218199.416</v>
      </c>
      <c r="F814" s="75" t="n">
        <v>-173718.718</v>
      </c>
      <c r="G814" s="75" t="n">
        <v>599735.326</v>
      </c>
      <c r="H814" s="75" t="n">
        <v>7740945.79</v>
      </c>
      <c r="I814" s="75" t="n">
        <v>6026125.39</v>
      </c>
      <c r="J814" s="75" t="n">
        <v>-31670.8239</v>
      </c>
      <c r="K814" s="75"/>
      <c r="L814" s="75" t="n">
        <v>170000.161</v>
      </c>
      <c r="M814" s="75" t="n">
        <v>1224.43811</v>
      </c>
      <c r="N814" s="75" t="n">
        <v>273780.464</v>
      </c>
      <c r="O814" s="75" t="n">
        <v>187850.723</v>
      </c>
      <c r="P814" s="75" t="n">
        <v>2765522.82</v>
      </c>
      <c r="Q814" s="75" t="n">
        <v>-26342.3957</v>
      </c>
      <c r="R814" s="75"/>
      <c r="S814" s="75" t="n">
        <v>73910.312</v>
      </c>
      <c r="T814" s="75" t="n">
        <v>-4835.62363</v>
      </c>
      <c r="U814" s="75" t="n">
        <v>65028.7547</v>
      </c>
      <c r="V814" s="75" t="n">
        <v>45062.9096</v>
      </c>
      <c r="W814" s="75" t="n">
        <v>403149.929</v>
      </c>
      <c r="X814" s="75" t="n">
        <v>-8140.68439</v>
      </c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5"/>
      <c r="AQ814" s="75"/>
      <c r="AR814" s="75"/>
      <c r="AS814" s="75"/>
      <c r="AT814" s="75"/>
      <c r="AU814" s="75"/>
      <c r="AV814" s="75"/>
      <c r="AW814" s="75"/>
      <c r="AX814" s="75"/>
      <c r="AY814" s="75"/>
      <c r="AZ814" s="75"/>
      <c r="BA814" s="75"/>
      <c r="BB814" s="75"/>
      <c r="BC814" s="75"/>
      <c r="BD814" s="75"/>
      <c r="BE814" s="75"/>
      <c r="BF814" s="75"/>
      <c r="BG814" s="75"/>
      <c r="BH814" s="75"/>
      <c r="BI814" s="75"/>
      <c r="BJ814" s="75"/>
      <c r="BK814" s="75"/>
      <c r="BL814" s="75"/>
      <c r="BM814" s="75"/>
      <c r="BN814" s="75"/>
    </row>
    <row r="815" customFormat="false" ht="14.5" hidden="false" customHeight="false" outlineLevel="0" collapsed="false">
      <c r="A815" s="26" t="n">
        <v>214.720000000047</v>
      </c>
      <c r="B815" s="26" t="n">
        <v>11.7538412746815</v>
      </c>
      <c r="C815" s="26" t="n">
        <v>1.15437216656846</v>
      </c>
      <c r="E815" s="75" t="n">
        <v>247361.765</v>
      </c>
      <c r="F815" s="75" t="n">
        <v>-159193.082</v>
      </c>
      <c r="G815" s="75" t="n">
        <v>565565.692</v>
      </c>
      <c r="H815" s="75" t="n">
        <v>7607715.41</v>
      </c>
      <c r="I815" s="75" t="n">
        <v>6723856.73</v>
      </c>
      <c r="J815" s="75" t="n">
        <v>-24420.0997</v>
      </c>
      <c r="K815" s="75"/>
      <c r="L815" s="75" t="n">
        <v>175284.968</v>
      </c>
      <c r="M815" s="75" t="n">
        <v>9430.16744</v>
      </c>
      <c r="N815" s="75" t="n">
        <v>264439.338</v>
      </c>
      <c r="O815" s="75" t="n">
        <v>88937.223</v>
      </c>
      <c r="P815" s="75" t="n">
        <v>2734169.45</v>
      </c>
      <c r="Q815" s="75" t="n">
        <v>-29747.0411</v>
      </c>
      <c r="R815" s="75"/>
      <c r="S815" s="75" t="n">
        <v>70756.7951</v>
      </c>
      <c r="T815" s="75" t="n">
        <v>-2826.07736</v>
      </c>
      <c r="U815" s="75" t="n">
        <v>62166.0093</v>
      </c>
      <c r="V815" s="75" t="n">
        <v>42680.5075</v>
      </c>
      <c r="W815" s="75" t="n">
        <v>403323.073</v>
      </c>
      <c r="X815" s="75" t="n">
        <v>-11261.3313</v>
      </c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5"/>
      <c r="AQ815" s="75"/>
      <c r="AR815" s="75"/>
      <c r="AS815" s="75"/>
      <c r="AT815" s="75"/>
      <c r="AU815" s="75"/>
      <c r="AV815" s="75"/>
      <c r="AW815" s="75"/>
      <c r="AX815" s="75"/>
      <c r="AY815" s="75"/>
      <c r="AZ815" s="75"/>
      <c r="BA815" s="75"/>
      <c r="BB815" s="75"/>
      <c r="BC815" s="75"/>
      <c r="BD815" s="75"/>
      <c r="BE815" s="75"/>
      <c r="BF815" s="75"/>
      <c r="BG815" s="75"/>
      <c r="BH815" s="75"/>
      <c r="BI815" s="75"/>
      <c r="BJ815" s="75"/>
      <c r="BK815" s="75"/>
      <c r="BL815" s="75"/>
      <c r="BM815" s="75"/>
      <c r="BN815" s="75"/>
    </row>
    <row r="816" customFormat="false" ht="14.5" hidden="false" customHeight="false" outlineLevel="0" collapsed="false">
      <c r="A816" s="26" t="n">
        <v>214.920000000047</v>
      </c>
      <c r="B816" s="26" t="n">
        <v>11.7701970233943</v>
      </c>
      <c r="C816" s="26" t="n">
        <v>1.15128877127565</v>
      </c>
      <c r="E816" s="75" t="n">
        <v>260680.338</v>
      </c>
      <c r="F816" s="75" t="n">
        <v>-169640.436</v>
      </c>
      <c r="G816" s="75" t="n">
        <v>542452.176</v>
      </c>
      <c r="H816" s="75" t="n">
        <v>7553011.59</v>
      </c>
      <c r="I816" s="75" t="n">
        <v>7042678.42</v>
      </c>
      <c r="J816" s="75" t="n">
        <v>-22602.8486</v>
      </c>
      <c r="K816" s="75"/>
      <c r="L816" s="75" t="n">
        <v>173112.32</v>
      </c>
      <c r="M816" s="75" t="n">
        <v>14800.9736</v>
      </c>
      <c r="N816" s="75" t="n">
        <v>264726.901</v>
      </c>
      <c r="O816" s="75" t="n">
        <v>-25030.2986</v>
      </c>
      <c r="P816" s="75" t="n">
        <v>2571576.41</v>
      </c>
      <c r="Q816" s="75" t="n">
        <v>-21802.6842</v>
      </c>
      <c r="R816" s="75"/>
      <c r="S816" s="75" t="n">
        <v>65399.8765</v>
      </c>
      <c r="T816" s="75" t="n">
        <v>-215.858615</v>
      </c>
      <c r="U816" s="75" t="n">
        <v>62796.6216</v>
      </c>
      <c r="V816" s="75" t="n">
        <v>23888.4085</v>
      </c>
      <c r="W816" s="75" t="n">
        <v>363343.027</v>
      </c>
      <c r="X816" s="75" t="n">
        <v>-3966.71793</v>
      </c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5"/>
      <c r="AQ816" s="75"/>
      <c r="AR816" s="75"/>
      <c r="AS816" s="75"/>
      <c r="AT816" s="75"/>
      <c r="AU816" s="75"/>
      <c r="AV816" s="75"/>
      <c r="AW816" s="75"/>
      <c r="AX816" s="75"/>
      <c r="AY816" s="75"/>
      <c r="AZ816" s="75"/>
      <c r="BA816" s="75"/>
      <c r="BB816" s="75"/>
      <c r="BC816" s="75"/>
      <c r="BD816" s="75"/>
      <c r="BE816" s="75"/>
      <c r="BF816" s="75"/>
      <c r="BG816" s="75"/>
      <c r="BH816" s="75"/>
      <c r="BI816" s="75"/>
      <c r="BJ816" s="75"/>
      <c r="BK816" s="75"/>
      <c r="BL816" s="75"/>
      <c r="BM816" s="75"/>
      <c r="BN816" s="75"/>
    </row>
    <row r="817" customFormat="false" ht="14.5" hidden="false" customHeight="false" outlineLevel="0" collapsed="false">
      <c r="A817" s="26" t="n">
        <v>215.120000000047</v>
      </c>
      <c r="B817" s="26" t="n">
        <v>11.7943600860095</v>
      </c>
      <c r="C817" s="26" t="n">
        <v>1.15157091288271</v>
      </c>
      <c r="E817" s="75" t="n">
        <v>236044.484</v>
      </c>
      <c r="F817" s="75" t="n">
        <v>-134083.968</v>
      </c>
      <c r="G817" s="75" t="n">
        <v>498602.165</v>
      </c>
      <c r="H817" s="75" t="n">
        <v>6773908.5</v>
      </c>
      <c r="I817" s="75" t="n">
        <v>6511498.75</v>
      </c>
      <c r="J817" s="75" t="n">
        <v>-18404.5677</v>
      </c>
      <c r="K817" s="75"/>
      <c r="L817" s="75" t="n">
        <v>166483.567</v>
      </c>
      <c r="M817" s="75" t="n">
        <v>13637.3241</v>
      </c>
      <c r="N817" s="75" t="n">
        <v>255250.715</v>
      </c>
      <c r="O817" s="75" t="n">
        <v>-42256.0215</v>
      </c>
      <c r="P817" s="75" t="n">
        <v>2565658.45</v>
      </c>
      <c r="Q817" s="75" t="n">
        <v>-24843.7498</v>
      </c>
      <c r="R817" s="75"/>
      <c r="S817" s="75" t="n">
        <v>64758.3704</v>
      </c>
      <c r="T817" s="75" t="n">
        <v>1572.86617</v>
      </c>
      <c r="U817" s="75" t="n">
        <v>61873.451</v>
      </c>
      <c r="V817" s="75" t="n">
        <v>16864.5993</v>
      </c>
      <c r="W817" s="75" t="n">
        <v>370086.029</v>
      </c>
      <c r="X817" s="75" t="n">
        <v>-8513.84734</v>
      </c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5"/>
      <c r="AQ817" s="75"/>
      <c r="AR817" s="75"/>
      <c r="AS817" s="75"/>
      <c r="AT817" s="75"/>
      <c r="AU817" s="75"/>
      <c r="AV817" s="75"/>
      <c r="AW817" s="75"/>
      <c r="AX817" s="75"/>
      <c r="AY817" s="75"/>
      <c r="AZ817" s="75"/>
      <c r="BA817" s="75"/>
      <c r="BB817" s="75"/>
      <c r="BC817" s="75"/>
      <c r="BD817" s="75"/>
      <c r="BE817" s="75"/>
      <c r="BF817" s="75"/>
      <c r="BG817" s="75"/>
      <c r="BH817" s="75"/>
      <c r="BI817" s="75"/>
      <c r="BJ817" s="75"/>
      <c r="BK817" s="75"/>
      <c r="BL817" s="75"/>
      <c r="BM817" s="75"/>
      <c r="BN817" s="75"/>
    </row>
    <row r="818" customFormat="false" ht="14.5" hidden="false" customHeight="false" outlineLevel="0" collapsed="false">
      <c r="A818" s="26" t="n">
        <v>215.320000000047</v>
      </c>
      <c r="B818" s="26" t="n">
        <v>11.8036076248229</v>
      </c>
      <c r="C818" s="26" t="n">
        <v>1.15306725519005</v>
      </c>
      <c r="E818" s="75" t="n">
        <v>231979.129</v>
      </c>
      <c r="F818" s="75" t="n">
        <v>-134578.308</v>
      </c>
      <c r="G818" s="75" t="n">
        <v>475859.816</v>
      </c>
      <c r="H818" s="75" t="n">
        <v>6549888.69</v>
      </c>
      <c r="I818" s="75" t="n">
        <v>6237021.14</v>
      </c>
      <c r="J818" s="75" t="n">
        <v>-9098.87538</v>
      </c>
      <c r="K818" s="75"/>
      <c r="L818" s="75" t="n">
        <v>152674.122</v>
      </c>
      <c r="M818" s="75" t="n">
        <v>12570.9877</v>
      </c>
      <c r="N818" s="75" t="n">
        <v>252994.138</v>
      </c>
      <c r="O818" s="75" t="n">
        <v>48620.2024</v>
      </c>
      <c r="P818" s="75" t="n">
        <v>2392169.27</v>
      </c>
      <c r="Q818" s="75" t="n">
        <v>-14058.8988</v>
      </c>
      <c r="R818" s="75"/>
      <c r="S818" s="75" t="n">
        <v>64721.7645</v>
      </c>
      <c r="T818" s="75" t="n">
        <v>-3322.75932</v>
      </c>
      <c r="U818" s="75" t="n">
        <v>61504.2963</v>
      </c>
      <c r="V818" s="75" t="n">
        <v>39288.8961</v>
      </c>
      <c r="W818" s="75" t="n">
        <v>361973.791</v>
      </c>
      <c r="X818" s="75" t="n">
        <v>-2748.62528</v>
      </c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5"/>
      <c r="AQ818" s="75"/>
      <c r="AR818" s="75"/>
      <c r="AS818" s="75"/>
      <c r="AT818" s="75"/>
      <c r="AU818" s="75"/>
      <c r="AV818" s="75"/>
      <c r="AW818" s="75"/>
      <c r="AX818" s="75"/>
      <c r="AY818" s="75"/>
      <c r="AZ818" s="75"/>
      <c r="BA818" s="75"/>
      <c r="BB818" s="75"/>
      <c r="BC818" s="75"/>
      <c r="BD818" s="75"/>
      <c r="BE818" s="75"/>
      <c r="BF818" s="75"/>
      <c r="BG818" s="75"/>
      <c r="BH818" s="75"/>
      <c r="BI818" s="75"/>
      <c r="BJ818" s="75"/>
      <c r="BK818" s="75"/>
      <c r="BL818" s="75"/>
      <c r="BM818" s="75"/>
      <c r="BN818" s="75"/>
    </row>
    <row r="819" customFormat="false" ht="14.5" hidden="false" customHeight="false" outlineLevel="0" collapsed="false">
      <c r="A819" s="26" t="n">
        <v>215.520000000047</v>
      </c>
      <c r="B819" s="26" t="n">
        <v>11.8173134437332</v>
      </c>
      <c r="C819" s="26" t="n">
        <v>1.15426759604127</v>
      </c>
      <c r="E819" s="75" t="n">
        <v>204176.924</v>
      </c>
      <c r="F819" s="75" t="n">
        <v>-179164.82</v>
      </c>
      <c r="G819" s="75" t="n">
        <v>444886.48</v>
      </c>
      <c r="H819" s="75" t="n">
        <v>7451009.99</v>
      </c>
      <c r="I819" s="75" t="n">
        <v>5670259.67</v>
      </c>
      <c r="J819" s="75" t="n">
        <v>-27264.6227</v>
      </c>
      <c r="K819" s="75"/>
      <c r="L819" s="75" t="n">
        <v>157414.044</v>
      </c>
      <c r="M819" s="75" t="n">
        <v>1763.47141</v>
      </c>
      <c r="N819" s="75" t="n">
        <v>247113.054</v>
      </c>
      <c r="O819" s="75" t="n">
        <v>67995.8079</v>
      </c>
      <c r="P819" s="75" t="n">
        <v>2321927.61</v>
      </c>
      <c r="Q819" s="75" t="n">
        <v>-26365.4818</v>
      </c>
      <c r="R819" s="75"/>
      <c r="S819" s="75" t="n">
        <v>57583.696</v>
      </c>
      <c r="T819" s="75" t="n">
        <v>-58.3394375</v>
      </c>
      <c r="U819" s="75" t="n">
        <v>60245.2627</v>
      </c>
      <c r="V819" s="75" t="n">
        <v>21640.8549</v>
      </c>
      <c r="W819" s="75" t="n">
        <v>337176.168</v>
      </c>
      <c r="X819" s="75" t="n">
        <v>-6492.83032</v>
      </c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5"/>
      <c r="AQ819" s="75"/>
      <c r="AR819" s="75"/>
      <c r="AS819" s="75"/>
      <c r="AT819" s="75"/>
      <c r="AU819" s="75"/>
      <c r="AV819" s="75"/>
      <c r="AW819" s="75"/>
      <c r="AX819" s="75"/>
      <c r="AY819" s="75"/>
      <c r="AZ819" s="75"/>
      <c r="BA819" s="75"/>
      <c r="BB819" s="75"/>
      <c r="BC819" s="75"/>
      <c r="BD819" s="75"/>
      <c r="BE819" s="75"/>
      <c r="BF819" s="75"/>
      <c r="BG819" s="75"/>
      <c r="BH819" s="75"/>
      <c r="BI819" s="75"/>
      <c r="BJ819" s="75"/>
      <c r="BK819" s="75"/>
      <c r="BL819" s="75"/>
      <c r="BM819" s="75"/>
      <c r="BN819" s="75"/>
    </row>
    <row r="820" customFormat="false" ht="14.5" hidden="false" customHeight="false" outlineLevel="0" collapsed="false">
      <c r="A820" s="26" t="n">
        <v>215.720000000047</v>
      </c>
      <c r="B820" s="26" t="n">
        <v>11.7735242848036</v>
      </c>
      <c r="C820" s="26" t="n">
        <v>1.1553896651281</v>
      </c>
      <c r="E820" s="75" t="n">
        <v>186441.936</v>
      </c>
      <c r="F820" s="75" t="n">
        <v>-174341.02</v>
      </c>
      <c r="G820" s="75" t="n">
        <v>406083.171</v>
      </c>
      <c r="H820" s="75" t="n">
        <v>7209336.61</v>
      </c>
      <c r="I820" s="75" t="n">
        <v>5312310.4</v>
      </c>
      <c r="J820" s="75" t="n">
        <v>-38361.9509</v>
      </c>
      <c r="K820" s="75"/>
      <c r="L820" s="75" t="n">
        <v>150093.998</v>
      </c>
      <c r="M820" s="75" t="n">
        <v>738.320566</v>
      </c>
      <c r="N820" s="75" t="n">
        <v>236162.055</v>
      </c>
      <c r="O820" s="75" t="n">
        <v>150601.93</v>
      </c>
      <c r="P820" s="75" t="n">
        <v>2269861.22</v>
      </c>
      <c r="Q820" s="75" t="n">
        <v>-34614.7098</v>
      </c>
      <c r="R820" s="75"/>
      <c r="S820" s="75" t="n">
        <v>57849.4017</v>
      </c>
      <c r="T820" s="75" t="n">
        <v>-3462.22423</v>
      </c>
      <c r="U820" s="75" t="n">
        <v>58792.5414</v>
      </c>
      <c r="V820" s="75" t="n">
        <v>37561.8882</v>
      </c>
      <c r="W820" s="75" t="n">
        <v>322338.239</v>
      </c>
      <c r="X820" s="75" t="n">
        <v>-8550.15113</v>
      </c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5"/>
      <c r="AQ820" s="75"/>
      <c r="AR820" s="75"/>
      <c r="AS820" s="75"/>
      <c r="AT820" s="75"/>
      <c r="AU820" s="75"/>
      <c r="AV820" s="75"/>
      <c r="AW820" s="75"/>
      <c r="AX820" s="75"/>
      <c r="AY820" s="75"/>
      <c r="AZ820" s="75"/>
      <c r="BA820" s="75"/>
      <c r="BB820" s="75"/>
      <c r="BC820" s="75"/>
      <c r="BD820" s="75"/>
      <c r="BE820" s="75"/>
      <c r="BF820" s="75"/>
      <c r="BG820" s="75"/>
      <c r="BH820" s="75"/>
      <c r="BI820" s="75"/>
      <c r="BJ820" s="75"/>
      <c r="BK820" s="75"/>
      <c r="BL820" s="75"/>
      <c r="BM820" s="75"/>
      <c r="BN820" s="75"/>
    </row>
    <row r="821" customFormat="false" ht="14.5" hidden="false" customHeight="false" outlineLevel="0" collapsed="false">
      <c r="A821" s="26" t="n">
        <v>215.920000000047</v>
      </c>
      <c r="B821" s="26" t="n">
        <v>11.7302956695836</v>
      </c>
      <c r="C821" s="26" t="n">
        <v>1.15631374291924</v>
      </c>
      <c r="E821" s="75" t="n">
        <v>142098.561</v>
      </c>
      <c r="F821" s="75" t="n">
        <v>-133204.545</v>
      </c>
      <c r="G821" s="75" t="n">
        <v>386245.584</v>
      </c>
      <c r="H821" s="75" t="n">
        <v>6128169.68</v>
      </c>
      <c r="I821" s="75" t="n">
        <v>4358364.52</v>
      </c>
      <c r="J821" s="75" t="n">
        <v>-27946.9419</v>
      </c>
      <c r="K821" s="75"/>
      <c r="L821" s="75" t="n">
        <v>134749.702</v>
      </c>
      <c r="M821" s="75" t="n">
        <v>-3433.75279</v>
      </c>
      <c r="N821" s="75" t="n">
        <v>225384.823</v>
      </c>
      <c r="O821" s="75" t="n">
        <v>213886.148</v>
      </c>
      <c r="P821" s="75" t="n">
        <v>2383007.83</v>
      </c>
      <c r="Q821" s="75" t="n">
        <v>-26038.5308</v>
      </c>
      <c r="R821" s="75"/>
      <c r="S821" s="75" t="n">
        <v>68011.0426</v>
      </c>
      <c r="T821" s="75" t="n">
        <v>-4898.03559</v>
      </c>
      <c r="U821" s="75" t="n">
        <v>55392.1813</v>
      </c>
      <c r="V821" s="75" t="n">
        <v>45618.9753</v>
      </c>
      <c r="W821" s="75" t="n">
        <v>399695.154</v>
      </c>
      <c r="X821" s="75" t="n">
        <v>-7961.44269</v>
      </c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5"/>
      <c r="AQ821" s="75"/>
      <c r="AR821" s="75"/>
      <c r="AS821" s="75"/>
      <c r="AT821" s="75"/>
      <c r="AU821" s="75"/>
      <c r="AV821" s="75"/>
      <c r="AW821" s="75"/>
      <c r="AX821" s="75"/>
      <c r="AY821" s="75"/>
      <c r="AZ821" s="75"/>
      <c r="BA821" s="75"/>
      <c r="BB821" s="75"/>
      <c r="BC821" s="75"/>
      <c r="BD821" s="75"/>
      <c r="BE821" s="75"/>
      <c r="BF821" s="75"/>
      <c r="BG821" s="75"/>
      <c r="BH821" s="75"/>
      <c r="BI821" s="75"/>
      <c r="BJ821" s="75"/>
      <c r="BK821" s="75"/>
      <c r="BL821" s="75"/>
      <c r="BM821" s="75"/>
      <c r="BN821" s="75"/>
    </row>
    <row r="822" customFormat="false" ht="14.5" hidden="false" customHeight="false" outlineLevel="0" collapsed="false">
      <c r="A822" s="26" t="n">
        <v>216.120000000048</v>
      </c>
      <c r="B822" s="26" t="n">
        <v>11.7202616507034</v>
      </c>
      <c r="C822" s="26" t="n">
        <v>1.15677606829371</v>
      </c>
      <c r="E822" s="75" t="n">
        <v>115814.281</v>
      </c>
      <c r="F822" s="75" t="n">
        <v>-151906.851</v>
      </c>
      <c r="G822" s="75" t="n">
        <v>371966.68</v>
      </c>
      <c r="H822" s="75" t="n">
        <v>6470974.77</v>
      </c>
      <c r="I822" s="75" t="n">
        <v>4090150.68</v>
      </c>
      <c r="J822" s="75" t="n">
        <v>-38440.4113</v>
      </c>
      <c r="K822" s="75"/>
      <c r="L822" s="75" t="n">
        <v>137827.245</v>
      </c>
      <c r="M822" s="75" t="n">
        <v>-5243.20972</v>
      </c>
      <c r="N822" s="75" t="n">
        <v>223109.949</v>
      </c>
      <c r="O822" s="75" t="n">
        <v>238594.141</v>
      </c>
      <c r="P822" s="75" t="n">
        <v>2436278.09</v>
      </c>
      <c r="Q822" s="75" t="n">
        <v>-30449.799</v>
      </c>
      <c r="R822" s="75"/>
      <c r="S822" s="75" t="n">
        <v>67480.0229</v>
      </c>
      <c r="T822" s="75" t="n">
        <v>-5088.73097</v>
      </c>
      <c r="U822" s="75" t="n">
        <v>55155.6251</v>
      </c>
      <c r="V822" s="75" t="n">
        <v>46030.6381</v>
      </c>
      <c r="W822" s="75" t="n">
        <v>385972.51</v>
      </c>
      <c r="X822" s="75" t="n">
        <v>-8917.70808</v>
      </c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5"/>
      <c r="AQ822" s="75"/>
      <c r="AR822" s="75"/>
      <c r="AS822" s="75"/>
      <c r="AT822" s="75"/>
      <c r="AU822" s="75"/>
      <c r="AV822" s="75"/>
      <c r="AW822" s="75"/>
      <c r="AX822" s="75"/>
      <c r="AY822" s="75"/>
      <c r="AZ822" s="75"/>
      <c r="BA822" s="75"/>
      <c r="BB822" s="75"/>
      <c r="BC822" s="75"/>
      <c r="BD822" s="75"/>
      <c r="BE822" s="75"/>
      <c r="BF822" s="75"/>
      <c r="BG822" s="75"/>
      <c r="BH822" s="75"/>
      <c r="BI822" s="75"/>
      <c r="BJ822" s="75"/>
      <c r="BK822" s="75"/>
      <c r="BL822" s="75"/>
      <c r="BM822" s="75"/>
      <c r="BN822" s="75"/>
    </row>
    <row r="823" customFormat="false" ht="14.5" hidden="false" customHeight="false" outlineLevel="0" collapsed="false">
      <c r="A823" s="26" t="n">
        <v>216.320000000048</v>
      </c>
      <c r="B823" s="26" t="n">
        <v>11.7116849499751</v>
      </c>
      <c r="C823" s="26" t="n">
        <v>1.15669350507543</v>
      </c>
      <c r="E823" s="75" t="n">
        <v>93998.7306</v>
      </c>
      <c r="F823" s="75" t="n">
        <v>-200821.768</v>
      </c>
      <c r="G823" s="75" t="n">
        <v>377554.552</v>
      </c>
      <c r="H823" s="75" t="n">
        <v>7374806.27</v>
      </c>
      <c r="I823" s="75" t="n">
        <v>3672352.92</v>
      </c>
      <c r="J823" s="75" t="n">
        <v>-50413.9738</v>
      </c>
      <c r="K823" s="75"/>
      <c r="L823" s="75" t="n">
        <v>140926.6</v>
      </c>
      <c r="M823" s="75" t="n">
        <v>-14119.2487</v>
      </c>
      <c r="N823" s="75" t="n">
        <v>228625.093</v>
      </c>
      <c r="O823" s="75" t="n">
        <v>262940.249</v>
      </c>
      <c r="P823" s="75" t="n">
        <v>2268404.31</v>
      </c>
      <c r="Q823" s="75" t="n">
        <v>-35226.7248</v>
      </c>
      <c r="R823" s="75"/>
      <c r="S823" s="75" t="n">
        <v>60315.5143</v>
      </c>
      <c r="T823" s="75" t="n">
        <v>-3552.02347</v>
      </c>
      <c r="U823" s="75" t="n">
        <v>56710.9888</v>
      </c>
      <c r="V823" s="75" t="n">
        <v>35517.1124</v>
      </c>
      <c r="W823" s="75" t="n">
        <v>351550.166</v>
      </c>
      <c r="X823" s="75" t="n">
        <v>-10379.6635</v>
      </c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5"/>
      <c r="AQ823" s="75"/>
      <c r="AR823" s="75"/>
      <c r="AS823" s="75"/>
      <c r="AT823" s="75"/>
      <c r="AU823" s="75"/>
      <c r="AV823" s="75"/>
      <c r="AW823" s="75"/>
      <c r="AX823" s="75"/>
      <c r="AY823" s="75"/>
      <c r="AZ823" s="75"/>
      <c r="BA823" s="75"/>
      <c r="BB823" s="75"/>
      <c r="BC823" s="75"/>
      <c r="BD823" s="75"/>
      <c r="BE823" s="75"/>
      <c r="BF823" s="75"/>
      <c r="BG823" s="75"/>
      <c r="BH823" s="75"/>
      <c r="BI823" s="75"/>
      <c r="BJ823" s="75"/>
      <c r="BK823" s="75"/>
      <c r="BL823" s="75"/>
      <c r="BM823" s="75"/>
      <c r="BN823" s="75"/>
    </row>
    <row r="824" customFormat="false" ht="14.5" hidden="false" customHeight="false" outlineLevel="0" collapsed="false">
      <c r="A824" s="26" t="n">
        <v>216.520000000048</v>
      </c>
      <c r="B824" s="26" t="n">
        <v>11.6929710024706</v>
      </c>
      <c r="C824" s="26" t="n">
        <v>1.15600234035759</v>
      </c>
      <c r="E824" s="75" t="n">
        <v>51716.2026</v>
      </c>
      <c r="F824" s="75" t="n">
        <v>-224139.235</v>
      </c>
      <c r="G824" s="75" t="n">
        <v>382322.66</v>
      </c>
      <c r="H824" s="75" t="n">
        <v>7815993.64</v>
      </c>
      <c r="I824" s="75" t="n">
        <v>2739043.54</v>
      </c>
      <c r="J824" s="75" t="n">
        <v>-45924.3014</v>
      </c>
      <c r="K824" s="75"/>
      <c r="L824" s="75" t="n">
        <v>136774.489</v>
      </c>
      <c r="M824" s="75" t="n">
        <v>-26560.0133</v>
      </c>
      <c r="N824" s="75" t="n">
        <v>232125.592</v>
      </c>
      <c r="O824" s="75" t="n">
        <v>395845.01</v>
      </c>
      <c r="P824" s="75" t="n">
        <v>2154700.27</v>
      </c>
      <c r="Q824" s="75" t="n">
        <v>-30455.8936</v>
      </c>
      <c r="R824" s="75"/>
      <c r="S824" s="75" t="n">
        <v>56853.4842</v>
      </c>
      <c r="T824" s="75" t="n">
        <v>-5850.24089</v>
      </c>
      <c r="U824" s="75" t="n">
        <v>57643.9274</v>
      </c>
      <c r="V824" s="75" t="n">
        <v>43969.5834</v>
      </c>
      <c r="W824" s="75" t="n">
        <v>332201.999</v>
      </c>
      <c r="X824" s="75" t="n">
        <v>-9535.91558</v>
      </c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5"/>
      <c r="AQ824" s="75"/>
      <c r="AR824" s="75"/>
      <c r="AS824" s="75"/>
      <c r="AT824" s="75"/>
      <c r="AU824" s="75"/>
      <c r="AV824" s="75"/>
      <c r="AW824" s="75"/>
      <c r="AX824" s="75"/>
      <c r="AY824" s="75"/>
      <c r="AZ824" s="75"/>
      <c r="BA824" s="75"/>
      <c r="BB824" s="75"/>
      <c r="BC824" s="75"/>
      <c r="BD824" s="75"/>
      <c r="BE824" s="75"/>
      <c r="BF824" s="75"/>
      <c r="BG824" s="75"/>
      <c r="BH824" s="75"/>
      <c r="BI824" s="75"/>
      <c r="BJ824" s="75"/>
      <c r="BK824" s="75"/>
      <c r="BL824" s="75"/>
      <c r="BM824" s="75"/>
      <c r="BN824" s="75"/>
    </row>
    <row r="825" customFormat="false" ht="14.5" hidden="false" customHeight="false" outlineLevel="0" collapsed="false">
      <c r="A825" s="26" t="n">
        <v>216.720000000048</v>
      </c>
      <c r="B825" s="26" t="n">
        <v>11.6903750261938</v>
      </c>
      <c r="C825" s="26" t="n">
        <v>1.15520679418862</v>
      </c>
      <c r="E825" s="75" t="n">
        <v>11657.9761</v>
      </c>
      <c r="F825" s="75" t="n">
        <v>-242237.901</v>
      </c>
      <c r="G825" s="75" t="n">
        <v>399813.728</v>
      </c>
      <c r="H825" s="75" t="n">
        <v>8137097.34</v>
      </c>
      <c r="I825" s="75" t="n">
        <v>1708125.61</v>
      </c>
      <c r="J825" s="75" t="n">
        <v>-38250.8274</v>
      </c>
      <c r="K825" s="75"/>
      <c r="L825" s="75" t="n">
        <v>131958.706</v>
      </c>
      <c r="M825" s="75" t="n">
        <v>-42335.8443</v>
      </c>
      <c r="N825" s="75" t="n">
        <v>237289.759</v>
      </c>
      <c r="O825" s="75" t="n">
        <v>591079.588</v>
      </c>
      <c r="P825" s="75" t="n">
        <v>2071829.84</v>
      </c>
      <c r="Q825" s="75" t="n">
        <v>-23255.3046</v>
      </c>
      <c r="R825" s="75"/>
      <c r="S825" s="75" t="n">
        <v>54835.1931</v>
      </c>
      <c r="T825" s="75" t="n">
        <v>-9845.88216</v>
      </c>
      <c r="U825" s="75" t="n">
        <v>59128.731</v>
      </c>
      <c r="V825" s="75" t="n">
        <v>59788.5143</v>
      </c>
      <c r="W825" s="75" t="n">
        <v>314775.452</v>
      </c>
      <c r="X825" s="75" t="n">
        <v>-6176.56937</v>
      </c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5"/>
      <c r="AQ825" s="75"/>
      <c r="AR825" s="75"/>
      <c r="AS825" s="75"/>
      <c r="AT825" s="75"/>
      <c r="AU825" s="75"/>
      <c r="AV825" s="75"/>
      <c r="AW825" s="75"/>
      <c r="AX825" s="75"/>
      <c r="AY825" s="75"/>
      <c r="AZ825" s="75"/>
      <c r="BA825" s="75"/>
      <c r="BB825" s="75"/>
      <c r="BC825" s="75"/>
      <c r="BD825" s="75"/>
      <c r="BE825" s="75"/>
      <c r="BF825" s="75"/>
      <c r="BG825" s="75"/>
      <c r="BH825" s="75"/>
      <c r="BI825" s="75"/>
      <c r="BJ825" s="75"/>
      <c r="BK825" s="75"/>
      <c r="BL825" s="75"/>
      <c r="BM825" s="75"/>
      <c r="BN825" s="75"/>
    </row>
    <row r="826" customFormat="false" ht="14.5" hidden="false" customHeight="false" outlineLevel="0" collapsed="false">
      <c r="A826" s="26" t="n">
        <v>216.920000000048</v>
      </c>
      <c r="B826" s="26" t="n">
        <v>11.7155491683314</v>
      </c>
      <c r="C826" s="26" t="n">
        <v>1.15451397362275</v>
      </c>
      <c r="E826" s="75" t="n">
        <v>-9843.22739</v>
      </c>
      <c r="F826" s="75" t="n">
        <v>-266488.419</v>
      </c>
      <c r="G826" s="75" t="n">
        <v>418885.571</v>
      </c>
      <c r="H826" s="75" t="n">
        <v>8541476.45</v>
      </c>
      <c r="I826" s="75" t="n">
        <v>1232236.58</v>
      </c>
      <c r="J826" s="75" t="n">
        <v>-54098.6625</v>
      </c>
      <c r="K826" s="75"/>
      <c r="L826" s="75" t="n">
        <v>128484.736</v>
      </c>
      <c r="M826" s="75" t="n">
        <v>-48633.4065</v>
      </c>
      <c r="N826" s="75" t="n">
        <v>237492.62</v>
      </c>
      <c r="O826" s="75" t="n">
        <v>669734.833</v>
      </c>
      <c r="P826" s="75" t="n">
        <v>2003045.07</v>
      </c>
      <c r="Q826" s="75" t="n">
        <v>-33833.3663</v>
      </c>
      <c r="R826" s="75"/>
      <c r="S826" s="75" t="n">
        <v>53241.4649</v>
      </c>
      <c r="T826" s="75" t="n">
        <v>-10969.3578</v>
      </c>
      <c r="U826" s="75" t="n">
        <v>57891.5278</v>
      </c>
      <c r="V826" s="75" t="n">
        <v>66951.3399</v>
      </c>
      <c r="W826" s="75" t="n">
        <v>309210.141</v>
      </c>
      <c r="X826" s="75" t="n">
        <v>-10849.4035</v>
      </c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5"/>
      <c r="AQ826" s="75"/>
      <c r="AR826" s="75"/>
      <c r="AS826" s="75"/>
      <c r="AT826" s="75"/>
      <c r="AU826" s="75"/>
      <c r="AV826" s="75"/>
      <c r="AW826" s="75"/>
      <c r="AX826" s="75"/>
      <c r="AY826" s="75"/>
      <c r="AZ826" s="75"/>
      <c r="BA826" s="75"/>
      <c r="BB826" s="75"/>
      <c r="BC826" s="75"/>
      <c r="BD826" s="75"/>
      <c r="BE826" s="75"/>
      <c r="BF826" s="75"/>
      <c r="BG826" s="75"/>
      <c r="BH826" s="75"/>
      <c r="BI826" s="75"/>
      <c r="BJ826" s="75"/>
      <c r="BK826" s="75"/>
      <c r="BL826" s="75"/>
      <c r="BM826" s="75"/>
      <c r="BN826" s="75"/>
    </row>
    <row r="827" customFormat="false" ht="14.5" hidden="false" customHeight="false" outlineLevel="0" collapsed="false">
      <c r="A827" s="26" t="n">
        <v>217.120000000048</v>
      </c>
      <c r="B827" s="26" t="n">
        <v>11.7058136604625</v>
      </c>
      <c r="C827" s="26" t="n">
        <v>1.15359027971333</v>
      </c>
      <c r="E827" s="75" t="n">
        <v>-35178.7604</v>
      </c>
      <c r="F827" s="75" t="n">
        <v>-262420.957</v>
      </c>
      <c r="G827" s="75" t="n">
        <v>446253.953</v>
      </c>
      <c r="H827" s="75" t="n">
        <v>8160984.55</v>
      </c>
      <c r="I827" s="75" t="n">
        <v>825380.505</v>
      </c>
      <c r="J827" s="75" t="n">
        <v>-55211.267</v>
      </c>
      <c r="K827" s="75"/>
      <c r="L827" s="75" t="n">
        <v>122296.087</v>
      </c>
      <c r="M827" s="75" t="n">
        <v>-46703.1359</v>
      </c>
      <c r="N827" s="75" t="n">
        <v>242338.185</v>
      </c>
      <c r="O827" s="75" t="n">
        <v>589520.736</v>
      </c>
      <c r="P827" s="75" t="n">
        <v>1898239.7</v>
      </c>
      <c r="Q827" s="75" t="n">
        <v>-37040.9339</v>
      </c>
      <c r="R827" s="75"/>
      <c r="S827" s="75" t="n">
        <v>50447.1909</v>
      </c>
      <c r="T827" s="75" t="n">
        <v>-8044.95309</v>
      </c>
      <c r="U827" s="75" t="n">
        <v>58472.6274</v>
      </c>
      <c r="V827" s="75" t="n">
        <v>51541.3802</v>
      </c>
      <c r="W827" s="75" t="n">
        <v>286356.686</v>
      </c>
      <c r="X827" s="75" t="n">
        <v>-12448.3099</v>
      </c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5"/>
      <c r="AQ827" s="75"/>
      <c r="AR827" s="75"/>
      <c r="AS827" s="75"/>
      <c r="AT827" s="75"/>
      <c r="AU827" s="75"/>
      <c r="AV827" s="75"/>
      <c r="AW827" s="75"/>
      <c r="AX827" s="75"/>
      <c r="AY827" s="75"/>
      <c r="AZ827" s="75"/>
      <c r="BA827" s="75"/>
      <c r="BB827" s="75"/>
      <c r="BC827" s="75"/>
      <c r="BD827" s="75"/>
      <c r="BE827" s="75"/>
      <c r="BF827" s="75"/>
      <c r="BG827" s="75"/>
      <c r="BH827" s="75"/>
      <c r="BI827" s="75"/>
      <c r="BJ827" s="75"/>
      <c r="BK827" s="75"/>
      <c r="BL827" s="75"/>
      <c r="BM827" s="75"/>
      <c r="BN827" s="75"/>
    </row>
    <row r="828" customFormat="false" ht="14.5" hidden="false" customHeight="false" outlineLevel="0" collapsed="false">
      <c r="A828" s="26" t="n">
        <v>217.320000000048</v>
      </c>
      <c r="B828" s="26" t="n">
        <v>11.6805508053596</v>
      </c>
      <c r="C828" s="26" t="n">
        <v>1.15176723687121</v>
      </c>
      <c r="E828" s="75" t="n">
        <v>-40729.8264</v>
      </c>
      <c r="F828" s="75" t="n">
        <v>-247016.795</v>
      </c>
      <c r="G828" s="75" t="n">
        <v>488947.722</v>
      </c>
      <c r="H828" s="75" t="n">
        <v>7278939.51</v>
      </c>
      <c r="I828" s="75" t="n">
        <v>547374.009</v>
      </c>
      <c r="J828" s="75" t="n">
        <v>-50461.0709</v>
      </c>
      <c r="K828" s="75"/>
      <c r="L828" s="75" t="n">
        <v>102181.499</v>
      </c>
      <c r="M828" s="75" t="n">
        <v>-41631.8309</v>
      </c>
      <c r="N828" s="75" t="n">
        <v>253698.186</v>
      </c>
      <c r="O828" s="75" t="n">
        <v>553355.122</v>
      </c>
      <c r="P828" s="75" t="n">
        <v>1653855.23</v>
      </c>
      <c r="Q828" s="75" t="n">
        <v>-29871.2304</v>
      </c>
      <c r="R828" s="75"/>
      <c r="S828" s="75" t="n">
        <v>46064.2327</v>
      </c>
      <c r="T828" s="75" t="n">
        <v>-8168.83135</v>
      </c>
      <c r="U828" s="75" t="n">
        <v>60461.3673</v>
      </c>
      <c r="V828" s="75" t="n">
        <v>54293.0736</v>
      </c>
      <c r="W828" s="75" t="n">
        <v>280809.935</v>
      </c>
      <c r="X828" s="75" t="n">
        <v>-9409.44585</v>
      </c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5"/>
      <c r="AQ828" s="75"/>
      <c r="AR828" s="75"/>
      <c r="AS828" s="75"/>
      <c r="AT828" s="75"/>
      <c r="AU828" s="75"/>
      <c r="AV828" s="75"/>
      <c r="AW828" s="75"/>
      <c r="AX828" s="75"/>
      <c r="AY828" s="75"/>
      <c r="AZ828" s="75"/>
      <c r="BA828" s="75"/>
      <c r="BB828" s="75"/>
      <c r="BC828" s="75"/>
      <c r="BD828" s="75"/>
      <c r="BE828" s="75"/>
      <c r="BF828" s="75"/>
      <c r="BG828" s="75"/>
      <c r="BH828" s="75"/>
      <c r="BI828" s="75"/>
      <c r="BJ828" s="75"/>
      <c r="BK828" s="75"/>
      <c r="BL828" s="75"/>
      <c r="BM828" s="75"/>
      <c r="BN828" s="75"/>
    </row>
    <row r="829" customFormat="false" ht="14.5" hidden="false" customHeight="false" outlineLevel="0" collapsed="false">
      <c r="A829" s="26" t="n">
        <v>217.520000000048</v>
      </c>
      <c r="B829" s="26" t="n">
        <v>11.6379148194857</v>
      </c>
      <c r="C829" s="26" t="n">
        <v>1.14936494515736</v>
      </c>
      <c r="E829" s="75" t="n">
        <v>-74687.3045</v>
      </c>
      <c r="F829" s="75" t="n">
        <v>-212076.859</v>
      </c>
      <c r="G829" s="75" t="n">
        <v>528898.628</v>
      </c>
      <c r="H829" s="75" t="n">
        <v>6309367.92</v>
      </c>
      <c r="I829" s="75" t="n">
        <v>-309546.479</v>
      </c>
      <c r="J829" s="75" t="n">
        <v>-33516.3459</v>
      </c>
      <c r="K829" s="75"/>
      <c r="L829" s="75" t="n">
        <v>84979.3957</v>
      </c>
      <c r="M829" s="75" t="n">
        <v>-43953.2698</v>
      </c>
      <c r="N829" s="75" t="n">
        <v>263890.153</v>
      </c>
      <c r="O829" s="75" t="n">
        <v>568319.126</v>
      </c>
      <c r="P829" s="75" t="n">
        <v>1559713.37</v>
      </c>
      <c r="Q829" s="75" t="n">
        <v>-21649.7677</v>
      </c>
      <c r="R829" s="75"/>
      <c r="S829" s="75" t="n">
        <v>47228.3689</v>
      </c>
      <c r="T829" s="75" t="n">
        <v>-8089.37176</v>
      </c>
      <c r="U829" s="75" t="n">
        <v>62357.2045</v>
      </c>
      <c r="V829" s="75" t="n">
        <v>53426.9357</v>
      </c>
      <c r="W829" s="75" t="n">
        <v>292410.302</v>
      </c>
      <c r="X829" s="75" t="n">
        <v>-7863.73628</v>
      </c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5"/>
      <c r="AQ829" s="75"/>
      <c r="AR829" s="75"/>
      <c r="AS829" s="75"/>
      <c r="AT829" s="75"/>
      <c r="AU829" s="75"/>
      <c r="AV829" s="75"/>
      <c r="AW829" s="75"/>
      <c r="AX829" s="75"/>
      <c r="AY829" s="75"/>
      <c r="AZ829" s="75"/>
      <c r="BA829" s="75"/>
      <c r="BB829" s="75"/>
      <c r="BC829" s="75"/>
      <c r="BD829" s="75"/>
      <c r="BE829" s="75"/>
      <c r="BF829" s="75"/>
      <c r="BG829" s="75"/>
      <c r="BH829" s="75"/>
      <c r="BI829" s="75"/>
      <c r="BJ829" s="75"/>
      <c r="BK829" s="75"/>
      <c r="BL829" s="75"/>
      <c r="BM829" s="75"/>
      <c r="BN829" s="75"/>
    </row>
    <row r="830" customFormat="false" ht="14.5" hidden="false" customHeight="false" outlineLevel="0" collapsed="false">
      <c r="A830" s="26" t="n">
        <v>217.720000000048</v>
      </c>
      <c r="B830" s="26" t="n">
        <v>11.6181966679522</v>
      </c>
      <c r="C830" s="26" t="n">
        <v>1.14653307833661</v>
      </c>
      <c r="E830" s="75" t="n">
        <v>-66899.2683</v>
      </c>
      <c r="F830" s="75" t="n">
        <v>-218703.235</v>
      </c>
      <c r="G830" s="75" t="n">
        <v>564774.737</v>
      </c>
      <c r="H830" s="75" t="n">
        <v>6548712.03</v>
      </c>
      <c r="I830" s="75" t="n">
        <v>-313340.941</v>
      </c>
      <c r="J830" s="75" t="n">
        <v>-38337.2368</v>
      </c>
      <c r="K830" s="75"/>
      <c r="L830" s="75" t="n">
        <v>89169.7167</v>
      </c>
      <c r="M830" s="75" t="n">
        <v>-48628.0457</v>
      </c>
      <c r="N830" s="75" t="n">
        <v>272749.488</v>
      </c>
      <c r="O830" s="75" t="n">
        <v>658949.877</v>
      </c>
      <c r="P830" s="75" t="n">
        <v>1526785.72</v>
      </c>
      <c r="Q830" s="75" t="n">
        <v>-24504.2458</v>
      </c>
      <c r="R830" s="75"/>
      <c r="S830" s="75" t="n">
        <v>45408.2062</v>
      </c>
      <c r="T830" s="75" t="n">
        <v>-10651.4679</v>
      </c>
      <c r="U830" s="75" t="n">
        <v>64375.6368</v>
      </c>
      <c r="V830" s="75" t="n">
        <v>65988.2566</v>
      </c>
      <c r="W830" s="75" t="n">
        <v>278182.199</v>
      </c>
      <c r="X830" s="75" t="n">
        <v>-8270.30199</v>
      </c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5"/>
      <c r="AQ830" s="75"/>
      <c r="AR830" s="75"/>
      <c r="AS830" s="75"/>
      <c r="AT830" s="75"/>
      <c r="AU830" s="75"/>
      <c r="AV830" s="75"/>
      <c r="AW830" s="75"/>
      <c r="AX830" s="75"/>
      <c r="AY830" s="75"/>
      <c r="AZ830" s="75"/>
      <c r="BA830" s="75"/>
      <c r="BB830" s="75"/>
      <c r="BC830" s="75"/>
      <c r="BD830" s="75"/>
      <c r="BE830" s="75"/>
      <c r="BF830" s="75"/>
      <c r="BG830" s="75"/>
      <c r="BH830" s="75"/>
      <c r="BI830" s="75"/>
      <c r="BJ830" s="75"/>
      <c r="BK830" s="75"/>
      <c r="BL830" s="75"/>
      <c r="BM830" s="75"/>
      <c r="BN830" s="75"/>
    </row>
    <row r="831" customFormat="false" ht="14.5" hidden="false" customHeight="false" outlineLevel="0" collapsed="false">
      <c r="A831" s="26" t="n">
        <v>217.920000000049</v>
      </c>
      <c r="B831" s="26" t="n">
        <v>11.6081533862543</v>
      </c>
      <c r="C831" s="26" t="n">
        <v>1.14388056449448</v>
      </c>
      <c r="E831" s="75" t="n">
        <v>-39128.099</v>
      </c>
      <c r="F831" s="75" t="n">
        <v>-251997.206</v>
      </c>
      <c r="G831" s="75" t="n">
        <v>601852.377</v>
      </c>
      <c r="H831" s="75" t="n">
        <v>7538251.38</v>
      </c>
      <c r="I831" s="75" t="n">
        <v>345398.194</v>
      </c>
      <c r="J831" s="75" t="n">
        <v>-45427.5392</v>
      </c>
      <c r="K831" s="75"/>
      <c r="L831" s="75" t="n">
        <v>112156.927</v>
      </c>
      <c r="M831" s="75" t="n">
        <v>-50512.3698</v>
      </c>
      <c r="N831" s="75" t="n">
        <v>279871.024</v>
      </c>
      <c r="O831" s="75" t="n">
        <v>638662.022</v>
      </c>
      <c r="P831" s="75" t="n">
        <v>1581314.2</v>
      </c>
      <c r="Q831" s="75" t="n">
        <v>-27279.5133</v>
      </c>
      <c r="R831" s="75"/>
      <c r="S831" s="75" t="n">
        <v>38500.9464</v>
      </c>
      <c r="T831" s="75" t="n">
        <v>-9056.39486</v>
      </c>
      <c r="U831" s="75" t="n">
        <v>65028.7081</v>
      </c>
      <c r="V831" s="75" t="n">
        <v>57810.4846</v>
      </c>
      <c r="W831" s="75" t="n">
        <v>235478.72</v>
      </c>
      <c r="X831" s="75" t="n">
        <v>-7912.37187</v>
      </c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5"/>
      <c r="AQ831" s="75"/>
      <c r="AR831" s="75"/>
      <c r="AS831" s="75"/>
      <c r="AT831" s="75"/>
      <c r="AU831" s="75"/>
      <c r="AV831" s="75"/>
      <c r="AW831" s="75"/>
      <c r="AX831" s="75"/>
      <c r="AY831" s="75"/>
      <c r="AZ831" s="75"/>
      <c r="BA831" s="75"/>
      <c r="BB831" s="75"/>
      <c r="BC831" s="75"/>
      <c r="BD831" s="75"/>
      <c r="BE831" s="75"/>
      <c r="BF831" s="75"/>
      <c r="BG831" s="75"/>
      <c r="BH831" s="75"/>
      <c r="BI831" s="75"/>
      <c r="BJ831" s="75"/>
      <c r="BK831" s="75"/>
      <c r="BL831" s="75"/>
      <c r="BM831" s="75"/>
      <c r="BN831" s="75"/>
    </row>
    <row r="832" customFormat="false" ht="14.5" hidden="false" customHeight="false" outlineLevel="0" collapsed="false">
      <c r="A832" s="26" t="n">
        <v>218.120000000049</v>
      </c>
      <c r="B832" s="26" t="n">
        <v>11.5792052666131</v>
      </c>
      <c r="C832" s="26" t="n">
        <v>1.14077249190943</v>
      </c>
      <c r="E832" s="75" t="n">
        <v>-17950.6696</v>
      </c>
      <c r="F832" s="75" t="n">
        <v>-255262.112</v>
      </c>
      <c r="G832" s="75" t="n">
        <v>622854.661</v>
      </c>
      <c r="H832" s="75" t="n">
        <v>7770680.22</v>
      </c>
      <c r="I832" s="75" t="n">
        <v>915226.948</v>
      </c>
      <c r="J832" s="75" t="n">
        <v>-51541.568</v>
      </c>
      <c r="K832" s="75"/>
      <c r="L832" s="75" t="n">
        <v>121021.326</v>
      </c>
      <c r="M832" s="75" t="n">
        <v>-45676.4266</v>
      </c>
      <c r="N832" s="75" t="n">
        <v>282828.536</v>
      </c>
      <c r="O832" s="75" t="n">
        <v>577187.663</v>
      </c>
      <c r="P832" s="75" t="n">
        <v>1747042.54</v>
      </c>
      <c r="Q832" s="75" t="n">
        <v>-28907.951</v>
      </c>
      <c r="R832" s="75"/>
      <c r="S832" s="75" t="n">
        <v>41098.0499</v>
      </c>
      <c r="T832" s="75" t="n">
        <v>-7131.18833</v>
      </c>
      <c r="U832" s="75" t="n">
        <v>65886.6418</v>
      </c>
      <c r="V832" s="75" t="n">
        <v>46300.5882</v>
      </c>
      <c r="W832" s="75" t="n">
        <v>224043.138</v>
      </c>
      <c r="X832" s="75" t="n">
        <v>-9938.3738</v>
      </c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5"/>
      <c r="AQ832" s="75"/>
      <c r="AR832" s="75"/>
      <c r="AS832" s="75"/>
      <c r="AT832" s="75"/>
      <c r="AU832" s="75"/>
      <c r="AV832" s="75"/>
      <c r="AW832" s="75"/>
      <c r="AX832" s="75"/>
      <c r="AY832" s="75"/>
      <c r="AZ832" s="75"/>
      <c r="BA832" s="75"/>
      <c r="BB832" s="75"/>
      <c r="BC832" s="75"/>
      <c r="BD832" s="75"/>
      <c r="BE832" s="75"/>
      <c r="BF832" s="75"/>
      <c r="BG832" s="75"/>
      <c r="BH832" s="75"/>
      <c r="BI832" s="75"/>
      <c r="BJ832" s="75"/>
      <c r="BK832" s="75"/>
      <c r="BL832" s="75"/>
      <c r="BM832" s="75"/>
      <c r="BN832" s="75"/>
    </row>
    <row r="833" customFormat="false" ht="14.5" hidden="false" customHeight="false" outlineLevel="0" collapsed="false">
      <c r="A833" s="26" t="n">
        <v>218.320000000049</v>
      </c>
      <c r="B833" s="26" t="n">
        <v>11.5791929480205</v>
      </c>
      <c r="C833" s="26" t="n">
        <v>1.13693155473822</v>
      </c>
      <c r="E833" s="75" t="n">
        <v>12796.524</v>
      </c>
      <c r="F833" s="75" t="n">
        <v>-230410.546</v>
      </c>
      <c r="G833" s="75" t="n">
        <v>641404.265</v>
      </c>
      <c r="H833" s="75" t="n">
        <v>7398799.32</v>
      </c>
      <c r="I833" s="75" t="n">
        <v>1604342.36</v>
      </c>
      <c r="J833" s="75" t="n">
        <v>-38509.6773</v>
      </c>
      <c r="K833" s="75"/>
      <c r="L833" s="75" t="n">
        <v>122209.84</v>
      </c>
      <c r="M833" s="75" t="n">
        <v>-35734.9942</v>
      </c>
      <c r="N833" s="75" t="n">
        <v>284565.901</v>
      </c>
      <c r="O833" s="75" t="n">
        <v>491047.016</v>
      </c>
      <c r="P833" s="75" t="n">
        <v>1804480.66</v>
      </c>
      <c r="Q833" s="75" t="n">
        <v>-25816.8955</v>
      </c>
      <c r="R833" s="75"/>
      <c r="S833" s="75" t="n">
        <v>44970.989</v>
      </c>
      <c r="T833" s="75" t="n">
        <v>-6735.97363</v>
      </c>
      <c r="U833" s="75" t="n">
        <v>65596.8522</v>
      </c>
      <c r="V833" s="75" t="n">
        <v>46879.5378</v>
      </c>
      <c r="W833" s="75" t="n">
        <v>251110.605</v>
      </c>
      <c r="X833" s="75" t="n">
        <v>-9488.46643</v>
      </c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5"/>
      <c r="AQ833" s="75"/>
      <c r="AR833" s="75"/>
      <c r="AS833" s="75"/>
      <c r="AT833" s="75"/>
      <c r="AU833" s="75"/>
      <c r="AV833" s="75"/>
      <c r="AW833" s="75"/>
      <c r="AX833" s="75"/>
      <c r="AY833" s="75"/>
      <c r="AZ833" s="75"/>
      <c r="BA833" s="75"/>
      <c r="BB833" s="75"/>
      <c r="BC833" s="75"/>
      <c r="BD833" s="75"/>
      <c r="BE833" s="75"/>
      <c r="BF833" s="75"/>
      <c r="BG833" s="75"/>
      <c r="BH833" s="75"/>
      <c r="BI833" s="75"/>
      <c r="BJ833" s="75"/>
      <c r="BK833" s="75"/>
      <c r="BL833" s="75"/>
      <c r="BM833" s="75"/>
      <c r="BN833" s="75"/>
    </row>
    <row r="834" customFormat="false" ht="14.5" hidden="false" customHeight="false" outlineLevel="0" collapsed="false">
      <c r="A834" s="26" t="n">
        <v>218.520000000049</v>
      </c>
      <c r="B834" s="26" t="n">
        <v>11.6163996813207</v>
      </c>
      <c r="C834" s="26" t="n">
        <v>1.13353613808934</v>
      </c>
      <c r="E834" s="75" t="n">
        <v>56299.9137</v>
      </c>
      <c r="F834" s="75" t="n">
        <v>-236254.537</v>
      </c>
      <c r="G834" s="75" t="n">
        <v>666517.747</v>
      </c>
      <c r="H834" s="75" t="n">
        <v>7406141.65</v>
      </c>
      <c r="I834" s="75" t="n">
        <v>2579186.5</v>
      </c>
      <c r="J834" s="75" t="n">
        <v>-50374.9989</v>
      </c>
      <c r="K834" s="75"/>
      <c r="L834" s="75" t="n">
        <v>125757.78</v>
      </c>
      <c r="M834" s="75" t="n">
        <v>-22615.3315</v>
      </c>
      <c r="N834" s="75" t="n">
        <v>291169.087</v>
      </c>
      <c r="O834" s="75" t="n">
        <v>303461.59</v>
      </c>
      <c r="P834" s="75" t="n">
        <v>1731983.27</v>
      </c>
      <c r="Q834" s="75" t="n">
        <v>-29504.2632</v>
      </c>
      <c r="R834" s="75"/>
      <c r="S834" s="75" t="n">
        <v>40746.6075</v>
      </c>
      <c r="T834" s="75" t="n">
        <v>-2647.66607</v>
      </c>
      <c r="U834" s="75" t="n">
        <v>66546.1478</v>
      </c>
      <c r="V834" s="75" t="n">
        <v>29204.4652</v>
      </c>
      <c r="W834" s="75" t="n">
        <v>236156.21</v>
      </c>
      <c r="X834" s="75" t="n">
        <v>-9203.00116</v>
      </c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5"/>
      <c r="AQ834" s="75"/>
      <c r="AR834" s="75"/>
      <c r="AS834" s="75"/>
      <c r="AT834" s="75"/>
      <c r="AU834" s="75"/>
      <c r="AV834" s="75"/>
      <c r="AW834" s="75"/>
      <c r="AX834" s="75"/>
      <c r="AY834" s="75"/>
      <c r="AZ834" s="75"/>
      <c r="BA834" s="75"/>
      <c r="BB834" s="75"/>
      <c r="BC834" s="75"/>
      <c r="BD834" s="75"/>
      <c r="BE834" s="75"/>
      <c r="BF834" s="75"/>
      <c r="BG834" s="75"/>
      <c r="BH834" s="75"/>
      <c r="BI834" s="75"/>
      <c r="BJ834" s="75"/>
      <c r="BK834" s="75"/>
      <c r="BL834" s="75"/>
      <c r="BM834" s="75"/>
      <c r="BN834" s="75"/>
    </row>
    <row r="835" customFormat="false" ht="14.5" hidden="false" customHeight="false" outlineLevel="0" collapsed="false">
      <c r="A835" s="26" t="n">
        <v>218.720000000049</v>
      </c>
      <c r="B835" s="26" t="n">
        <v>11.614877427952</v>
      </c>
      <c r="C835" s="26" t="n">
        <v>1.13033764703464</v>
      </c>
      <c r="E835" s="75" t="n">
        <v>82854.4987</v>
      </c>
      <c r="F835" s="75" t="n">
        <v>-213635.995</v>
      </c>
      <c r="G835" s="75" t="n">
        <v>677439.986</v>
      </c>
      <c r="H835" s="75" t="n">
        <v>7021944.91</v>
      </c>
      <c r="I835" s="75" t="n">
        <v>3159993.06</v>
      </c>
      <c r="J835" s="75" t="n">
        <v>-40778.9772</v>
      </c>
      <c r="K835" s="75"/>
      <c r="L835" s="75" t="n">
        <v>129709.153</v>
      </c>
      <c r="M835" s="75" t="n">
        <v>-14311.1304</v>
      </c>
      <c r="N835" s="75" t="n">
        <v>296798.371</v>
      </c>
      <c r="O835" s="75" t="n">
        <v>196819.755</v>
      </c>
      <c r="P835" s="75" t="n">
        <v>1794852.25</v>
      </c>
      <c r="Q835" s="75" t="n">
        <v>-24632.528</v>
      </c>
      <c r="R835" s="75"/>
      <c r="S835" s="75" t="n">
        <v>39732.4129</v>
      </c>
      <c r="T835" s="75" t="n">
        <v>-23.6972358</v>
      </c>
      <c r="U835" s="75" t="n">
        <v>68428.278</v>
      </c>
      <c r="V835" s="75" t="n">
        <v>14103.0152</v>
      </c>
      <c r="W835" s="75" t="n">
        <v>217180.241</v>
      </c>
      <c r="X835" s="75" t="n">
        <v>-7784.87225</v>
      </c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5"/>
      <c r="AQ835" s="75"/>
      <c r="AR835" s="75"/>
      <c r="AS835" s="75"/>
      <c r="AT835" s="75"/>
      <c r="AU835" s="75"/>
      <c r="AV835" s="75"/>
      <c r="AW835" s="75"/>
      <c r="AX835" s="75"/>
      <c r="AY835" s="75"/>
      <c r="AZ835" s="75"/>
      <c r="BA835" s="75"/>
      <c r="BB835" s="75"/>
      <c r="BC835" s="75"/>
      <c r="BD835" s="75"/>
      <c r="BE835" s="75"/>
      <c r="BF835" s="75"/>
      <c r="BG835" s="75"/>
      <c r="BH835" s="75"/>
      <c r="BI835" s="75"/>
      <c r="BJ835" s="75"/>
      <c r="BK835" s="75"/>
      <c r="BL835" s="75"/>
      <c r="BM835" s="75"/>
      <c r="BN835" s="75"/>
    </row>
    <row r="836" customFormat="false" ht="14.5" hidden="false" customHeight="false" outlineLevel="0" collapsed="false">
      <c r="A836" s="26" t="n">
        <v>218.920000000049</v>
      </c>
      <c r="B836" s="26" t="n">
        <v>11.6070502515127</v>
      </c>
      <c r="C836" s="26" t="n">
        <v>1.12715749062939</v>
      </c>
      <c r="E836" s="75" t="n">
        <v>106727.948</v>
      </c>
      <c r="F836" s="75" t="n">
        <v>-186169.062</v>
      </c>
      <c r="G836" s="75" t="n">
        <v>680470.753</v>
      </c>
      <c r="H836" s="75" t="n">
        <v>6657869.18</v>
      </c>
      <c r="I836" s="75" t="n">
        <v>3486232.03</v>
      </c>
      <c r="J836" s="75" t="n">
        <v>-38998.933</v>
      </c>
      <c r="K836" s="75"/>
      <c r="L836" s="75" t="n">
        <v>125960.085</v>
      </c>
      <c r="M836" s="75" t="n">
        <v>-10792.2468</v>
      </c>
      <c r="N836" s="75" t="n">
        <v>298649.373</v>
      </c>
      <c r="O836" s="75" t="n">
        <v>236869.591</v>
      </c>
      <c r="P836" s="75" t="n">
        <v>1945905.89</v>
      </c>
      <c r="Q836" s="75" t="n">
        <v>-22171.7642</v>
      </c>
      <c r="R836" s="75"/>
      <c r="S836" s="75" t="n">
        <v>49025.6478</v>
      </c>
      <c r="T836" s="75" t="n">
        <v>-2765.49651</v>
      </c>
      <c r="U836" s="75" t="n">
        <v>69785.6282</v>
      </c>
      <c r="V836" s="75" t="n">
        <v>29984.8549</v>
      </c>
      <c r="W836" s="75" t="n">
        <v>275756.445</v>
      </c>
      <c r="X836" s="75" t="n">
        <v>-7168.64995</v>
      </c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5"/>
      <c r="AQ836" s="75"/>
      <c r="AR836" s="75"/>
      <c r="AS836" s="75"/>
      <c r="AT836" s="75"/>
      <c r="AU836" s="75"/>
      <c r="AV836" s="75"/>
      <c r="AW836" s="75"/>
      <c r="AX836" s="75"/>
      <c r="AY836" s="75"/>
      <c r="AZ836" s="75"/>
      <c r="BA836" s="75"/>
      <c r="BB836" s="75"/>
      <c r="BC836" s="75"/>
      <c r="BD836" s="75"/>
      <c r="BE836" s="75"/>
      <c r="BF836" s="75"/>
      <c r="BG836" s="75"/>
      <c r="BH836" s="75"/>
      <c r="BI836" s="75"/>
      <c r="BJ836" s="75"/>
      <c r="BK836" s="75"/>
      <c r="BL836" s="75"/>
      <c r="BM836" s="75"/>
      <c r="BN836" s="75"/>
    </row>
    <row r="837" customFormat="false" ht="14.5" hidden="false" customHeight="false" outlineLevel="0" collapsed="false">
      <c r="A837" s="26" t="n">
        <v>219.120000000049</v>
      </c>
      <c r="B837" s="26" t="n">
        <v>11.6180647921663</v>
      </c>
      <c r="C837" s="26" t="n">
        <v>1.12371538364978</v>
      </c>
      <c r="E837" s="75" t="n">
        <v>143963.53</v>
      </c>
      <c r="F837" s="75" t="n">
        <v>-194067.844</v>
      </c>
      <c r="G837" s="75" t="n">
        <v>666576.717</v>
      </c>
      <c r="H837" s="75" t="n">
        <v>7257935.9</v>
      </c>
      <c r="I837" s="75" t="n">
        <v>4273041.54</v>
      </c>
      <c r="J837" s="75" t="n">
        <v>-42038.8703</v>
      </c>
      <c r="K837" s="75"/>
      <c r="L837" s="75" t="n">
        <v>142989.64</v>
      </c>
      <c r="M837" s="75" t="n">
        <v>-8903.0998</v>
      </c>
      <c r="N837" s="75" t="n">
        <v>293234.967</v>
      </c>
      <c r="O837" s="75" t="n">
        <v>221269.646</v>
      </c>
      <c r="P837" s="75" t="n">
        <v>2110186.19</v>
      </c>
      <c r="Q837" s="75" t="n">
        <v>-25151.684</v>
      </c>
      <c r="R837" s="75"/>
      <c r="S837" s="75" t="n">
        <v>49948.3876</v>
      </c>
      <c r="T837" s="75" t="n">
        <v>-2613.55372</v>
      </c>
      <c r="U837" s="75" t="n">
        <v>67876.3284</v>
      </c>
      <c r="V837" s="75" t="n">
        <v>30862.3823</v>
      </c>
      <c r="W837" s="75" t="n">
        <v>267492.986</v>
      </c>
      <c r="X837" s="75" t="n">
        <v>-7731.88124</v>
      </c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5"/>
      <c r="AQ837" s="75"/>
      <c r="AR837" s="75"/>
      <c r="AS837" s="75"/>
      <c r="AT837" s="75"/>
      <c r="AU837" s="75"/>
      <c r="AV837" s="75"/>
      <c r="AW837" s="75"/>
      <c r="AX837" s="75"/>
      <c r="AY837" s="75"/>
      <c r="AZ837" s="75"/>
      <c r="BA837" s="75"/>
      <c r="BB837" s="75"/>
      <c r="BC837" s="75"/>
      <c r="BD837" s="75"/>
      <c r="BE837" s="75"/>
      <c r="BF837" s="75"/>
      <c r="BG837" s="75"/>
      <c r="BH837" s="75"/>
      <c r="BI837" s="75"/>
      <c r="BJ837" s="75"/>
      <c r="BK837" s="75"/>
      <c r="BL837" s="75"/>
      <c r="BM837" s="75"/>
      <c r="BN837" s="75"/>
    </row>
    <row r="838" customFormat="false" ht="14.5" hidden="false" customHeight="false" outlineLevel="0" collapsed="false">
      <c r="A838" s="26" t="n">
        <v>219.320000000049</v>
      </c>
      <c r="B838" s="26" t="n">
        <v>11.6015826107668</v>
      </c>
      <c r="C838" s="26" t="n">
        <v>1.1203626638158</v>
      </c>
      <c r="E838" s="75" t="n">
        <v>179435.094</v>
      </c>
      <c r="F838" s="75" t="n">
        <v>-200506.729</v>
      </c>
      <c r="G838" s="75" t="n">
        <v>648014.878</v>
      </c>
      <c r="H838" s="75" t="n">
        <v>7673445.1</v>
      </c>
      <c r="I838" s="75" t="n">
        <v>5051543.06</v>
      </c>
      <c r="J838" s="75" t="n">
        <v>-45202.3431</v>
      </c>
      <c r="K838" s="75"/>
      <c r="L838" s="75" t="n">
        <v>157679.475</v>
      </c>
      <c r="M838" s="75" t="n">
        <v>-6158.13685</v>
      </c>
      <c r="N838" s="75" t="n">
        <v>289596.167</v>
      </c>
      <c r="O838" s="75" t="n">
        <v>175523.116</v>
      </c>
      <c r="P838" s="75" t="n">
        <v>2276086.01</v>
      </c>
      <c r="Q838" s="75" t="n">
        <v>-28150.579</v>
      </c>
      <c r="R838" s="75"/>
      <c r="S838" s="75" t="n">
        <v>51364.6907</v>
      </c>
      <c r="T838" s="75" t="n">
        <v>-1043.5984</v>
      </c>
      <c r="U838" s="75" t="n">
        <v>68324.2313</v>
      </c>
      <c r="V838" s="75" t="n">
        <v>19444.8328</v>
      </c>
      <c r="W838" s="75" t="n">
        <v>254151.122</v>
      </c>
      <c r="X838" s="75" t="n">
        <v>-6313.41728</v>
      </c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5"/>
      <c r="AQ838" s="75"/>
      <c r="AR838" s="75"/>
      <c r="AS838" s="75"/>
      <c r="AT838" s="75"/>
      <c r="AU838" s="75"/>
      <c r="AV838" s="75"/>
      <c r="AW838" s="75"/>
      <c r="AX838" s="75"/>
      <c r="AY838" s="75"/>
      <c r="AZ838" s="75"/>
      <c r="BA838" s="75"/>
      <c r="BB838" s="75"/>
      <c r="BC838" s="75"/>
      <c r="BD838" s="75"/>
      <c r="BE838" s="75"/>
      <c r="BF838" s="75"/>
      <c r="BG838" s="75"/>
      <c r="BH838" s="75"/>
      <c r="BI838" s="75"/>
      <c r="BJ838" s="75"/>
      <c r="BK838" s="75"/>
      <c r="BL838" s="75"/>
      <c r="BM838" s="75"/>
      <c r="BN838" s="75"/>
    </row>
    <row r="839" customFormat="false" ht="14.5" hidden="false" customHeight="false" outlineLevel="0" collapsed="false">
      <c r="A839" s="26" t="n">
        <v>219.520000000049</v>
      </c>
      <c r="B839" s="26" t="n">
        <v>11.5758184175931</v>
      </c>
      <c r="C839" s="26" t="n">
        <v>1.11720821029724</v>
      </c>
      <c r="E839" s="75" t="n">
        <v>200287.563</v>
      </c>
      <c r="F839" s="75" t="n">
        <v>-164738.725</v>
      </c>
      <c r="G839" s="75" t="n">
        <v>612427.129</v>
      </c>
      <c r="H839" s="75" t="n">
        <v>7063975.42</v>
      </c>
      <c r="I839" s="75" t="n">
        <v>5435259.94</v>
      </c>
      <c r="J839" s="75" t="n">
        <v>-39720.0242</v>
      </c>
      <c r="K839" s="75"/>
      <c r="L839" s="75" t="n">
        <v>155614.727</v>
      </c>
      <c r="M839" s="75" t="n">
        <v>-22.2230289</v>
      </c>
      <c r="N839" s="75" t="n">
        <v>275546.647</v>
      </c>
      <c r="O839" s="75" t="n">
        <v>138721.357</v>
      </c>
      <c r="P839" s="75" t="n">
        <v>2389929.21</v>
      </c>
      <c r="Q839" s="75" t="n">
        <v>-30082.5776</v>
      </c>
      <c r="R839" s="75"/>
      <c r="S839" s="75" t="n">
        <v>59407.0428</v>
      </c>
      <c r="T839" s="75" t="n">
        <v>-1452.91061</v>
      </c>
      <c r="U839" s="75" t="n">
        <v>64431.483</v>
      </c>
      <c r="V839" s="75" t="n">
        <v>26913.9188</v>
      </c>
      <c r="W839" s="75" t="n">
        <v>328335.864</v>
      </c>
      <c r="X839" s="75" t="n">
        <v>-11568.2328</v>
      </c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5"/>
      <c r="AQ839" s="75"/>
      <c r="AR839" s="75"/>
      <c r="AS839" s="75"/>
      <c r="AT839" s="75"/>
      <c r="AU839" s="75"/>
      <c r="AV839" s="75"/>
      <c r="AW839" s="75"/>
      <c r="AX839" s="75"/>
      <c r="AY839" s="75"/>
      <c r="AZ839" s="75"/>
      <c r="BA839" s="75"/>
      <c r="BB839" s="75"/>
      <c r="BC839" s="75"/>
      <c r="BD839" s="75"/>
      <c r="BE839" s="75"/>
      <c r="BF839" s="75"/>
      <c r="BG839" s="75"/>
      <c r="BH839" s="75"/>
      <c r="BI839" s="75"/>
      <c r="BJ839" s="75"/>
      <c r="BK839" s="75"/>
      <c r="BL839" s="75"/>
      <c r="BM839" s="75"/>
      <c r="BN839" s="75"/>
    </row>
    <row r="840" customFormat="false" ht="14.5" hidden="false" customHeight="false" outlineLevel="0" collapsed="false">
      <c r="A840" s="26" t="n">
        <v>219.720000000049</v>
      </c>
      <c r="B840" s="26" t="n">
        <v>11.5965077325894</v>
      </c>
      <c r="C840" s="26" t="n">
        <v>1.11416416001622</v>
      </c>
      <c r="E840" s="75" t="n">
        <v>227798.136</v>
      </c>
      <c r="F840" s="75" t="n">
        <v>-145984.223</v>
      </c>
      <c r="G840" s="75" t="n">
        <v>583814.309</v>
      </c>
      <c r="H840" s="75" t="n">
        <v>6509666.87</v>
      </c>
      <c r="I840" s="75" t="n">
        <v>6033113.24</v>
      </c>
      <c r="J840" s="75" t="n">
        <v>-30420.4188</v>
      </c>
      <c r="K840" s="75"/>
      <c r="L840" s="75" t="n">
        <v>147294.329</v>
      </c>
      <c r="M840" s="75" t="n">
        <v>12195.3498</v>
      </c>
      <c r="N840" s="75" t="n">
        <v>268470.233</v>
      </c>
      <c r="O840" s="75" t="n">
        <v>37648.3555</v>
      </c>
      <c r="P840" s="75" t="n">
        <v>2349343.54</v>
      </c>
      <c r="Q840" s="75" t="n">
        <v>-20372.9915</v>
      </c>
      <c r="R840" s="75"/>
      <c r="S840" s="75" t="n">
        <v>60417.6302</v>
      </c>
      <c r="T840" s="75" t="n">
        <v>-1177.52704</v>
      </c>
      <c r="U840" s="75" t="n">
        <v>63085.8011</v>
      </c>
      <c r="V840" s="75" t="n">
        <v>27519.54</v>
      </c>
      <c r="W840" s="75" t="n">
        <v>334845.621</v>
      </c>
      <c r="X840" s="75" t="n">
        <v>-5975.1437</v>
      </c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5"/>
      <c r="AQ840" s="75"/>
      <c r="AR840" s="75"/>
      <c r="AS840" s="75"/>
      <c r="AT840" s="75"/>
      <c r="AU840" s="75"/>
      <c r="AV840" s="75"/>
      <c r="AW840" s="75"/>
      <c r="AX840" s="75"/>
      <c r="AY840" s="75"/>
      <c r="AZ840" s="75"/>
      <c r="BA840" s="75"/>
      <c r="BB840" s="75"/>
      <c r="BC840" s="75"/>
      <c r="BD840" s="75"/>
      <c r="BE840" s="75"/>
      <c r="BF840" s="75"/>
      <c r="BG840" s="75"/>
      <c r="BH840" s="75"/>
      <c r="BI840" s="75"/>
      <c r="BJ840" s="75"/>
      <c r="BK840" s="75"/>
      <c r="BL840" s="75"/>
      <c r="BM840" s="75"/>
      <c r="BN840" s="75"/>
    </row>
    <row r="841" customFormat="false" ht="14.5" hidden="false" customHeight="false" outlineLevel="0" collapsed="false">
      <c r="A841" s="26" t="n">
        <v>219.92000000005</v>
      </c>
      <c r="B841" s="26" t="n">
        <v>11.600676000549</v>
      </c>
      <c r="C841" s="26" t="n">
        <v>1.11100950023285</v>
      </c>
      <c r="E841" s="75" t="n">
        <v>231395.885</v>
      </c>
      <c r="F841" s="75" t="n">
        <v>-120265.479</v>
      </c>
      <c r="G841" s="75" t="n">
        <v>551408.121</v>
      </c>
      <c r="H841" s="75" t="n">
        <v>6068599.76</v>
      </c>
      <c r="I841" s="75" t="n">
        <v>6266306.72</v>
      </c>
      <c r="J841" s="75" t="n">
        <v>-21688.6688</v>
      </c>
      <c r="K841" s="75"/>
      <c r="L841" s="75" t="n">
        <v>147960.155</v>
      </c>
      <c r="M841" s="75" t="n">
        <v>18695.3149</v>
      </c>
      <c r="N841" s="75" t="n">
        <v>261351.705</v>
      </c>
      <c r="O841" s="75" t="n">
        <v>-77763.9496</v>
      </c>
      <c r="P841" s="75" t="n">
        <v>2395203.66</v>
      </c>
      <c r="Q841" s="75" t="n">
        <v>-19855.7929</v>
      </c>
      <c r="R841" s="75"/>
      <c r="S841" s="75" t="n">
        <v>63273.1895</v>
      </c>
      <c r="T841" s="75" t="n">
        <v>1670.97284</v>
      </c>
      <c r="U841" s="75" t="n">
        <v>61622.8016</v>
      </c>
      <c r="V841" s="75" t="n">
        <v>11603.5203</v>
      </c>
      <c r="W841" s="75" t="n">
        <v>345194.928</v>
      </c>
      <c r="X841" s="75" t="n">
        <v>-6310.90828</v>
      </c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5"/>
      <c r="AQ841" s="75"/>
      <c r="AR841" s="75"/>
      <c r="AS841" s="75"/>
      <c r="AT841" s="75"/>
      <c r="AU841" s="75"/>
      <c r="AV841" s="75"/>
      <c r="AW841" s="75"/>
      <c r="AX841" s="75"/>
      <c r="AY841" s="75"/>
      <c r="AZ841" s="75"/>
      <c r="BA841" s="75"/>
      <c r="BB841" s="75"/>
      <c r="BC841" s="75"/>
      <c r="BD841" s="75"/>
      <c r="BE841" s="75"/>
      <c r="BF841" s="75"/>
      <c r="BG841" s="75"/>
      <c r="BH841" s="75"/>
      <c r="BI841" s="75"/>
      <c r="BJ841" s="75"/>
      <c r="BK841" s="75"/>
      <c r="BL841" s="75"/>
      <c r="BM841" s="75"/>
      <c r="BN841" s="75"/>
    </row>
    <row r="842" customFormat="false" ht="14.5" hidden="false" customHeight="false" outlineLevel="0" collapsed="false">
      <c r="A842" s="26" t="n">
        <v>220.12000000005</v>
      </c>
      <c r="B842" s="26" t="n">
        <v>11.5860047477539</v>
      </c>
      <c r="C842" s="26" t="n">
        <v>1.10809272106687</v>
      </c>
      <c r="E842" s="75" t="n">
        <v>240772.868</v>
      </c>
      <c r="F842" s="75" t="n">
        <v>-129609.014</v>
      </c>
      <c r="G842" s="75" t="n">
        <v>516993.16</v>
      </c>
      <c r="H842" s="75" t="n">
        <v>6354563.63</v>
      </c>
      <c r="I842" s="75" t="n">
        <v>6441320.73</v>
      </c>
      <c r="J842" s="75" t="n">
        <v>-27501.241</v>
      </c>
      <c r="K842" s="75"/>
      <c r="L842" s="75" t="n">
        <v>152415.476</v>
      </c>
      <c r="M842" s="75" t="n">
        <v>17143.6772</v>
      </c>
      <c r="N842" s="75" t="n">
        <v>258165.744</v>
      </c>
      <c r="O842" s="75" t="n">
        <v>-39663.0335</v>
      </c>
      <c r="P842" s="75" t="n">
        <v>2416232.75</v>
      </c>
      <c r="Q842" s="75" t="n">
        <v>-19038.8347</v>
      </c>
      <c r="R842" s="75"/>
      <c r="S842" s="75" t="n">
        <v>61835.2758</v>
      </c>
      <c r="T842" s="75" t="n">
        <v>435.513796</v>
      </c>
      <c r="U842" s="75" t="n">
        <v>62012.5759</v>
      </c>
      <c r="V842" s="75" t="n">
        <v>22253.2609</v>
      </c>
      <c r="W842" s="75" t="n">
        <v>357161.165</v>
      </c>
      <c r="X842" s="75" t="n">
        <v>-5117.98042</v>
      </c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5"/>
      <c r="AQ842" s="75"/>
      <c r="AR842" s="75"/>
      <c r="AS842" s="75"/>
      <c r="AT842" s="75"/>
      <c r="AU842" s="75"/>
      <c r="AV842" s="75"/>
      <c r="AW842" s="75"/>
      <c r="AX842" s="75"/>
      <c r="AY842" s="75"/>
      <c r="AZ842" s="75"/>
      <c r="BA842" s="75"/>
      <c r="BB842" s="75"/>
      <c r="BC842" s="75"/>
      <c r="BD842" s="75"/>
      <c r="BE842" s="75"/>
      <c r="BF842" s="75"/>
      <c r="BG842" s="75"/>
      <c r="BH842" s="75"/>
      <c r="BI842" s="75"/>
      <c r="BJ842" s="75"/>
      <c r="BK842" s="75"/>
      <c r="BL842" s="75"/>
      <c r="BM842" s="75"/>
      <c r="BN842" s="75"/>
    </row>
    <row r="843" customFormat="false" ht="14.5" hidden="false" customHeight="false" outlineLevel="0" collapsed="false">
      <c r="A843" s="26" t="n">
        <v>220.32000000005</v>
      </c>
      <c r="B843" s="26" t="n">
        <v>11.6257225640842</v>
      </c>
      <c r="C843" s="26" t="n">
        <v>1.10544363351235</v>
      </c>
      <c r="E843" s="75" t="n">
        <v>241164.519</v>
      </c>
      <c r="F843" s="75" t="n">
        <v>-147386.026</v>
      </c>
      <c r="G843" s="75" t="n">
        <v>484126.545</v>
      </c>
      <c r="H843" s="75" t="n">
        <v>6905407.37</v>
      </c>
      <c r="I843" s="75" t="n">
        <v>6453272.81</v>
      </c>
      <c r="J843" s="75" t="n">
        <v>-28567.1058</v>
      </c>
      <c r="K843" s="75"/>
      <c r="L843" s="75" t="n">
        <v>162489.729</v>
      </c>
      <c r="M843" s="75" t="n">
        <v>11141.5276</v>
      </c>
      <c r="N843" s="75" t="n">
        <v>250331.023</v>
      </c>
      <c r="O843" s="75" t="n">
        <v>9551.83741</v>
      </c>
      <c r="P843" s="75" t="n">
        <v>2463416.42</v>
      </c>
      <c r="Q843" s="75" t="n">
        <v>-25339.6163</v>
      </c>
      <c r="R843" s="75"/>
      <c r="S843" s="75" t="n">
        <v>59916.4961</v>
      </c>
      <c r="T843" s="75" t="n">
        <v>461.132631</v>
      </c>
      <c r="U843" s="75" t="n">
        <v>60558.4963</v>
      </c>
      <c r="V843" s="75" t="n">
        <v>18555.9317</v>
      </c>
      <c r="W843" s="75" t="n">
        <v>332627.475</v>
      </c>
      <c r="X843" s="75" t="n">
        <v>-7265.15455</v>
      </c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5"/>
      <c r="AQ843" s="75"/>
      <c r="AR843" s="75"/>
      <c r="AS843" s="75"/>
      <c r="AT843" s="75"/>
      <c r="AU843" s="75"/>
      <c r="AV843" s="75"/>
      <c r="AW843" s="75"/>
      <c r="AX843" s="75"/>
      <c r="AY843" s="75"/>
      <c r="AZ843" s="75"/>
      <c r="BA843" s="75"/>
      <c r="BB843" s="75"/>
      <c r="BC843" s="75"/>
      <c r="BD843" s="75"/>
      <c r="BE843" s="75"/>
      <c r="BF843" s="75"/>
      <c r="BG843" s="75"/>
      <c r="BH843" s="75"/>
      <c r="BI843" s="75"/>
      <c r="BJ843" s="75"/>
      <c r="BK843" s="75"/>
      <c r="BL843" s="75"/>
      <c r="BM843" s="75"/>
      <c r="BN843" s="75"/>
    </row>
    <row r="844" customFormat="false" ht="14.5" hidden="false" customHeight="false" outlineLevel="0" collapsed="false">
      <c r="A844" s="26" t="n">
        <v>220.52000000005</v>
      </c>
      <c r="B844" s="26" t="n">
        <v>11.6216353696526</v>
      </c>
      <c r="C844" s="26" t="n">
        <v>1.10296874804586</v>
      </c>
      <c r="E844" s="75" t="n">
        <v>219615.689</v>
      </c>
      <c r="F844" s="75" t="n">
        <v>-140118.747</v>
      </c>
      <c r="G844" s="75" t="n">
        <v>440808.139</v>
      </c>
      <c r="H844" s="75" t="n">
        <v>6893892.89</v>
      </c>
      <c r="I844" s="75" t="n">
        <v>6145799.3</v>
      </c>
      <c r="J844" s="75" t="n">
        <v>-14333.4946</v>
      </c>
      <c r="K844" s="75"/>
      <c r="L844" s="75" t="n">
        <v>166146.598</v>
      </c>
      <c r="M844" s="75" t="n">
        <v>7371.56195</v>
      </c>
      <c r="N844" s="75" t="n">
        <v>239131.283</v>
      </c>
      <c r="O844" s="75" t="n">
        <v>74899.2982</v>
      </c>
      <c r="P844" s="75" t="n">
        <v>2577564.96</v>
      </c>
      <c r="Q844" s="75" t="n">
        <v>-23558.177</v>
      </c>
      <c r="R844" s="75"/>
      <c r="S844" s="75" t="n">
        <v>65115.3353</v>
      </c>
      <c r="T844" s="75" t="n">
        <v>-1825.20797</v>
      </c>
      <c r="U844" s="75" t="n">
        <v>58990.8663</v>
      </c>
      <c r="V844" s="75" t="n">
        <v>26889.6163</v>
      </c>
      <c r="W844" s="75" t="n">
        <v>349448.315</v>
      </c>
      <c r="X844" s="75" t="n">
        <v>-7515.21747</v>
      </c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5"/>
      <c r="AQ844" s="75"/>
      <c r="AR844" s="75"/>
      <c r="AS844" s="75"/>
      <c r="AT844" s="75"/>
      <c r="AU844" s="75"/>
      <c r="AV844" s="75"/>
      <c r="AW844" s="75"/>
      <c r="AX844" s="75"/>
      <c r="AY844" s="75"/>
      <c r="AZ844" s="75"/>
      <c r="BA844" s="75"/>
      <c r="BB844" s="75"/>
      <c r="BC844" s="75"/>
      <c r="BD844" s="75"/>
      <c r="BE844" s="75"/>
      <c r="BF844" s="75"/>
      <c r="BG844" s="75"/>
      <c r="BH844" s="75"/>
      <c r="BI844" s="75"/>
      <c r="BJ844" s="75"/>
      <c r="BK844" s="75"/>
      <c r="BL844" s="75"/>
      <c r="BM844" s="75"/>
      <c r="BN844" s="75"/>
    </row>
    <row r="845" customFormat="false" ht="14.5" hidden="false" customHeight="false" outlineLevel="0" collapsed="false">
      <c r="A845" s="26" t="n">
        <v>220.72000000005</v>
      </c>
      <c r="B845" s="26" t="n">
        <v>11.6215266031645</v>
      </c>
      <c r="C845" s="26" t="n">
        <v>1.10022504224105</v>
      </c>
      <c r="E845" s="75" t="n">
        <v>204095.804</v>
      </c>
      <c r="F845" s="75" t="n">
        <v>-162289.393</v>
      </c>
      <c r="G845" s="75" t="n">
        <v>409912.958</v>
      </c>
      <c r="H845" s="75" t="n">
        <v>7246091.42</v>
      </c>
      <c r="I845" s="75" t="n">
        <v>5788148.45</v>
      </c>
      <c r="J845" s="75" t="n">
        <v>-31718.7827</v>
      </c>
      <c r="K845" s="75"/>
      <c r="L845" s="75" t="n">
        <v>159866.378</v>
      </c>
      <c r="M845" s="75" t="n">
        <v>2983.68059</v>
      </c>
      <c r="N845" s="75" t="n">
        <v>231121.339</v>
      </c>
      <c r="O845" s="75" t="n">
        <v>98016.5633</v>
      </c>
      <c r="P845" s="75" t="n">
        <v>2501423.05</v>
      </c>
      <c r="Q845" s="75" t="n">
        <v>-31840.9569</v>
      </c>
      <c r="R845" s="75"/>
      <c r="S845" s="75" t="n">
        <v>63901.6084</v>
      </c>
      <c r="T845" s="75" t="n">
        <v>-1065.72719</v>
      </c>
      <c r="U845" s="75" t="n">
        <v>56875.9296</v>
      </c>
      <c r="V845" s="75" t="n">
        <v>25586.9552</v>
      </c>
      <c r="W845" s="75" t="n">
        <v>371776.114</v>
      </c>
      <c r="X845" s="75" t="n">
        <v>-10025.6665</v>
      </c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5"/>
      <c r="AQ845" s="75"/>
      <c r="AR845" s="75"/>
      <c r="AS845" s="75"/>
      <c r="AT845" s="75"/>
      <c r="AU845" s="75"/>
      <c r="AV845" s="75"/>
      <c r="AW845" s="75"/>
      <c r="AX845" s="75"/>
      <c r="AY845" s="75"/>
      <c r="AZ845" s="75"/>
      <c r="BA845" s="75"/>
      <c r="BB845" s="75"/>
      <c r="BC845" s="75"/>
      <c r="BD845" s="75"/>
      <c r="BE845" s="75"/>
      <c r="BF845" s="75"/>
      <c r="BG845" s="75"/>
      <c r="BH845" s="75"/>
      <c r="BI845" s="75"/>
      <c r="BJ845" s="75"/>
      <c r="BK845" s="75"/>
      <c r="BL845" s="75"/>
      <c r="BM845" s="75"/>
      <c r="BN845" s="75"/>
    </row>
    <row r="846" customFormat="false" ht="14.5" hidden="false" customHeight="false" outlineLevel="0" collapsed="false">
      <c r="A846" s="26" t="n">
        <v>220.92000000005</v>
      </c>
      <c r="B846" s="26" t="n">
        <v>11.6049959113383</v>
      </c>
      <c r="C846" s="26" t="n">
        <v>1.09643847303501</v>
      </c>
      <c r="E846" s="75" t="n">
        <v>181363.276</v>
      </c>
      <c r="F846" s="75" t="n">
        <v>-162271.399</v>
      </c>
      <c r="G846" s="75" t="n">
        <v>385018.425</v>
      </c>
      <c r="H846" s="75" t="n">
        <v>6832662.33</v>
      </c>
      <c r="I846" s="75" t="n">
        <v>5308153.95</v>
      </c>
      <c r="J846" s="75" t="n">
        <v>-41375.0113</v>
      </c>
      <c r="K846" s="75"/>
      <c r="L846" s="75" t="n">
        <v>146809.091</v>
      </c>
      <c r="M846" s="75" t="n">
        <v>4029.60855</v>
      </c>
      <c r="N846" s="75" t="n">
        <v>224478.541</v>
      </c>
      <c r="O846" s="75" t="n">
        <v>104831.502</v>
      </c>
      <c r="P846" s="75" t="n">
        <v>2313769.03</v>
      </c>
      <c r="Q846" s="75" t="n">
        <v>-34464.6204</v>
      </c>
      <c r="R846" s="75"/>
      <c r="S846" s="75" t="n">
        <v>59819.7048</v>
      </c>
      <c r="T846" s="75" t="n">
        <v>-1913.77284</v>
      </c>
      <c r="U846" s="75" t="n">
        <v>55041.4375</v>
      </c>
      <c r="V846" s="75" t="n">
        <v>32072.7069</v>
      </c>
      <c r="W846" s="75" t="n">
        <v>349321.352</v>
      </c>
      <c r="X846" s="75" t="n">
        <v>-10159.7723</v>
      </c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5"/>
      <c r="AQ846" s="75"/>
      <c r="AR846" s="75"/>
      <c r="AS846" s="75"/>
      <c r="AT846" s="75"/>
      <c r="AU846" s="75"/>
      <c r="AV846" s="75"/>
      <c r="AW846" s="75"/>
      <c r="AX846" s="75"/>
      <c r="AY846" s="75"/>
      <c r="AZ846" s="75"/>
      <c r="BA846" s="75"/>
      <c r="BB846" s="75"/>
      <c r="BC846" s="75"/>
      <c r="BD846" s="75"/>
      <c r="BE846" s="75"/>
      <c r="BF846" s="75"/>
      <c r="BG846" s="75"/>
      <c r="BH846" s="75"/>
      <c r="BI846" s="75"/>
      <c r="BJ846" s="75"/>
      <c r="BK846" s="75"/>
      <c r="BL846" s="75"/>
      <c r="BM846" s="75"/>
      <c r="BN846" s="75"/>
    </row>
    <row r="847" customFormat="false" ht="14.5" hidden="false" customHeight="false" outlineLevel="0" collapsed="false">
      <c r="A847" s="26" t="n">
        <v>221.12000000005</v>
      </c>
      <c r="B847" s="26" t="n">
        <v>11.5903130084014</v>
      </c>
      <c r="C847" s="26" t="n">
        <v>1.17593609208967</v>
      </c>
      <c r="E847" s="75" t="n">
        <v>133099.949</v>
      </c>
      <c r="F847" s="75" t="n">
        <v>-146101.298</v>
      </c>
      <c r="G847" s="75" t="n">
        <v>368190.175</v>
      </c>
      <c r="H847" s="75" t="n">
        <v>6091444.47</v>
      </c>
      <c r="I847" s="75" t="n">
        <v>4329258.39</v>
      </c>
      <c r="J847" s="75" t="n">
        <v>-25751.062</v>
      </c>
      <c r="K847" s="75"/>
      <c r="L847" s="75" t="n">
        <v>128209.639</v>
      </c>
      <c r="M847" s="75" t="n">
        <v>2126.41972</v>
      </c>
      <c r="N847" s="75" t="n">
        <v>221046.072</v>
      </c>
      <c r="O847" s="75" t="n">
        <v>104158.319</v>
      </c>
      <c r="P847" s="75" t="n">
        <v>2170953.07</v>
      </c>
      <c r="Q847" s="75" t="n">
        <v>-22507.439</v>
      </c>
      <c r="R847" s="75"/>
      <c r="S847" s="75" t="n">
        <v>61422.6788</v>
      </c>
      <c r="T847" s="75" t="n">
        <v>-2523.20991</v>
      </c>
      <c r="U847" s="75" t="n">
        <v>54531.8247</v>
      </c>
      <c r="V847" s="75" t="n">
        <v>34995.4889</v>
      </c>
      <c r="W847" s="75" t="n">
        <v>364079.224</v>
      </c>
      <c r="X847" s="75" t="n">
        <v>-6208.02656</v>
      </c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75"/>
      <c r="AQ847" s="75"/>
      <c r="AR847" s="75"/>
      <c r="AS847" s="75"/>
      <c r="AT847" s="75"/>
      <c r="AU847" s="75"/>
      <c r="AV847" s="75"/>
      <c r="AW847" s="75"/>
      <c r="AX847" s="75"/>
      <c r="AY847" s="75"/>
      <c r="AZ847" s="75"/>
      <c r="BA847" s="75"/>
      <c r="BB847" s="75"/>
      <c r="BC847" s="75"/>
      <c r="BD847" s="75"/>
      <c r="BE847" s="75"/>
      <c r="BF847" s="75"/>
      <c r="BG847" s="75"/>
      <c r="BH847" s="75"/>
      <c r="BI847" s="75"/>
      <c r="BJ847" s="75"/>
      <c r="BK847" s="75"/>
      <c r="BL847" s="75"/>
      <c r="BM847" s="75"/>
      <c r="BN847" s="75"/>
    </row>
    <row r="848" customFormat="false" ht="14.5" hidden="false" customHeight="false" outlineLevel="0" collapsed="false">
      <c r="A848" s="26" t="n">
        <v>221.32000000005</v>
      </c>
      <c r="B848" s="26" t="n">
        <v>11.6190183849234</v>
      </c>
      <c r="C848" s="26" t="n">
        <v>1.40560184114073</v>
      </c>
      <c r="E848" s="75" t="n">
        <v>111270.535</v>
      </c>
      <c r="F848" s="75" t="n">
        <v>-165373.847</v>
      </c>
      <c r="G848" s="75" t="n">
        <v>369477.279</v>
      </c>
      <c r="H848" s="75" t="n">
        <v>6460414.13</v>
      </c>
      <c r="I848" s="75" t="n">
        <v>3832650.12</v>
      </c>
      <c r="J848" s="75" t="n">
        <v>-23209.9431</v>
      </c>
      <c r="K848" s="75"/>
      <c r="L848" s="75" t="n">
        <v>129885.261</v>
      </c>
      <c r="M848" s="75" t="n">
        <v>-7953.06899</v>
      </c>
      <c r="N848" s="75" t="n">
        <v>224249.224</v>
      </c>
      <c r="O848" s="75" t="n">
        <v>212997.579</v>
      </c>
      <c r="P848" s="75" t="n">
        <v>2128072.6</v>
      </c>
      <c r="Q848" s="75" t="n">
        <v>-18234.8594</v>
      </c>
      <c r="R848" s="75"/>
      <c r="S848" s="75" t="n">
        <v>57549.3486</v>
      </c>
      <c r="T848" s="75" t="n">
        <v>-3642.52782</v>
      </c>
      <c r="U848" s="75" t="n">
        <v>55287.84</v>
      </c>
      <c r="V848" s="75" t="n">
        <v>36583.3003</v>
      </c>
      <c r="W848" s="75" t="n">
        <v>344689.639</v>
      </c>
      <c r="X848" s="75" t="n">
        <v>-5322.6293</v>
      </c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5"/>
      <c r="AQ848" s="75"/>
      <c r="AR848" s="75"/>
      <c r="AS848" s="75"/>
      <c r="AT848" s="75"/>
      <c r="AU848" s="75"/>
      <c r="AV848" s="75"/>
      <c r="AW848" s="75"/>
      <c r="AX848" s="75"/>
      <c r="AY848" s="75"/>
      <c r="AZ848" s="75"/>
      <c r="BA848" s="75"/>
      <c r="BB848" s="75"/>
      <c r="BC848" s="75"/>
      <c r="BD848" s="75"/>
      <c r="BE848" s="75"/>
      <c r="BF848" s="75"/>
      <c r="BG848" s="75"/>
      <c r="BH848" s="75"/>
      <c r="BI848" s="75"/>
      <c r="BJ848" s="75"/>
      <c r="BK848" s="75"/>
      <c r="BL848" s="75"/>
      <c r="BM848" s="75"/>
      <c r="BN848" s="75"/>
    </row>
    <row r="849" customFormat="false" ht="14.5" hidden="false" customHeight="false" outlineLevel="0" collapsed="false">
      <c r="A849" s="26" t="n">
        <v>221.52000000005</v>
      </c>
      <c r="B849" s="26" t="n">
        <v>11.6374447076148</v>
      </c>
      <c r="C849" s="26" t="n">
        <v>1.66313414886226</v>
      </c>
      <c r="E849" s="75" t="n">
        <v>93676.5314</v>
      </c>
      <c r="F849" s="75" t="n">
        <v>-241565.19</v>
      </c>
      <c r="G849" s="75" t="n">
        <v>373840.559</v>
      </c>
      <c r="H849" s="75" t="n">
        <v>8147099.23</v>
      </c>
      <c r="I849" s="75" t="n">
        <v>3664406.69</v>
      </c>
      <c r="J849" s="75" t="n">
        <v>-44612.5709</v>
      </c>
      <c r="K849" s="75"/>
      <c r="L849" s="75" t="n">
        <v>146470.821</v>
      </c>
      <c r="M849" s="75" t="n">
        <v>-18819.2943</v>
      </c>
      <c r="N849" s="75" t="n">
        <v>228838.129</v>
      </c>
      <c r="O849" s="75" t="n">
        <v>266699.7</v>
      </c>
      <c r="P849" s="75" t="n">
        <v>2089936.52</v>
      </c>
      <c r="Q849" s="75" t="n">
        <v>-23334.1123</v>
      </c>
      <c r="R849" s="75"/>
      <c r="S849" s="75" t="n">
        <v>47702.0034</v>
      </c>
      <c r="T849" s="75" t="n">
        <v>-1914.77452</v>
      </c>
      <c r="U849" s="75" t="n">
        <v>56598.5835</v>
      </c>
      <c r="V849" s="75" t="n">
        <v>22293.5952</v>
      </c>
      <c r="W849" s="75" t="n">
        <v>270835.798</v>
      </c>
      <c r="X849" s="75" t="n">
        <v>-7019.90067</v>
      </c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5"/>
      <c r="AQ849" s="75"/>
      <c r="AR849" s="75"/>
      <c r="AS849" s="75"/>
      <c r="AT849" s="75"/>
      <c r="AU849" s="75"/>
      <c r="AV849" s="75"/>
      <c r="AW849" s="75"/>
      <c r="AX849" s="75"/>
      <c r="AY849" s="75"/>
      <c r="AZ849" s="75"/>
      <c r="BA849" s="75"/>
      <c r="BB849" s="75"/>
      <c r="BC849" s="75"/>
      <c r="BD849" s="75"/>
      <c r="BE849" s="75"/>
      <c r="BF849" s="75"/>
      <c r="BG849" s="75"/>
      <c r="BH849" s="75"/>
      <c r="BI849" s="75"/>
      <c r="BJ849" s="75"/>
      <c r="BK849" s="75"/>
      <c r="BL849" s="75"/>
      <c r="BM849" s="75"/>
      <c r="BN849" s="75"/>
    </row>
    <row r="850" customFormat="false" ht="14.5" hidden="false" customHeight="false" outlineLevel="0" collapsed="false">
      <c r="A850" s="26" t="n">
        <v>221.72000000005</v>
      </c>
      <c r="B850" s="26" t="n">
        <v>11.6485825296873</v>
      </c>
      <c r="C850" s="26" t="n">
        <v>1.92631736170026</v>
      </c>
      <c r="E850" s="75" t="n">
        <v>64159.6658</v>
      </c>
      <c r="F850" s="75" t="n">
        <v>-286946.364</v>
      </c>
      <c r="G850" s="75" t="n">
        <v>383863.378</v>
      </c>
      <c r="H850" s="75" t="n">
        <v>9214382.03</v>
      </c>
      <c r="I850" s="75" t="n">
        <v>3064224.38</v>
      </c>
      <c r="J850" s="75" t="n">
        <v>-54313.7902</v>
      </c>
      <c r="K850" s="75"/>
      <c r="L850" s="75" t="n">
        <v>154180.577</v>
      </c>
      <c r="M850" s="75" t="n">
        <v>-31715.2402</v>
      </c>
      <c r="N850" s="75" t="n">
        <v>235767.689</v>
      </c>
      <c r="O850" s="75" t="n">
        <v>387809.004</v>
      </c>
      <c r="P850" s="75" t="n">
        <v>2076781.08</v>
      </c>
      <c r="Q850" s="75" t="n">
        <v>-33820.2972</v>
      </c>
      <c r="R850" s="75"/>
      <c r="S850" s="75" t="n">
        <v>47445.9799</v>
      </c>
      <c r="T850" s="75" t="n">
        <v>-4193.72196</v>
      </c>
      <c r="U850" s="75" t="n">
        <v>59376.8802</v>
      </c>
      <c r="V850" s="75" t="n">
        <v>32804.1036</v>
      </c>
      <c r="W850" s="75" t="n">
        <v>264921.074</v>
      </c>
      <c r="X850" s="75" t="n">
        <v>-8640.75792</v>
      </c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5"/>
      <c r="AQ850" s="75"/>
      <c r="AR850" s="75"/>
      <c r="AS850" s="75"/>
      <c r="AT850" s="75"/>
      <c r="AU850" s="75"/>
      <c r="AV850" s="75"/>
      <c r="AW850" s="75"/>
      <c r="AX850" s="75"/>
      <c r="AY850" s="75"/>
      <c r="AZ850" s="75"/>
      <c r="BA850" s="75"/>
      <c r="BB850" s="75"/>
      <c r="BC850" s="75"/>
      <c r="BD850" s="75"/>
      <c r="BE850" s="75"/>
      <c r="BF850" s="75"/>
      <c r="BG850" s="75"/>
      <c r="BH850" s="75"/>
      <c r="BI850" s="75"/>
      <c r="BJ850" s="75"/>
      <c r="BK850" s="75"/>
      <c r="BL850" s="75"/>
      <c r="BM850" s="75"/>
      <c r="BN850" s="75"/>
    </row>
    <row r="851" customFormat="false" ht="14.5" hidden="false" customHeight="false" outlineLevel="0" collapsed="false">
      <c r="A851" s="26" t="n">
        <v>221.920000000051</v>
      </c>
      <c r="B851" s="26" t="n">
        <v>11.6875605620111</v>
      </c>
      <c r="C851" s="26" t="n">
        <v>2.22878294485414</v>
      </c>
      <c r="E851" s="75" t="n">
        <v>21519.2477</v>
      </c>
      <c r="F851" s="75" t="n">
        <v>-264379.965</v>
      </c>
      <c r="G851" s="75" t="n">
        <v>398521.933</v>
      </c>
      <c r="H851" s="75" t="n">
        <v>8771991.88</v>
      </c>
      <c r="I851" s="75" t="n">
        <v>2006322.4</v>
      </c>
      <c r="J851" s="75" t="n">
        <v>-42801.3705</v>
      </c>
      <c r="K851" s="75"/>
      <c r="L851" s="75" t="n">
        <v>145566.435</v>
      </c>
      <c r="M851" s="75" t="n">
        <v>-44056.0159</v>
      </c>
      <c r="N851" s="75" t="n">
        <v>234252.159</v>
      </c>
      <c r="O851" s="75" t="n">
        <v>618657.101</v>
      </c>
      <c r="P851" s="75" t="n">
        <v>2225691.59</v>
      </c>
      <c r="Q851" s="75" t="n">
        <v>-28315.1427</v>
      </c>
      <c r="R851" s="75"/>
      <c r="S851" s="75" t="n">
        <v>55605.8848</v>
      </c>
      <c r="T851" s="75" t="n">
        <v>-10052.2197</v>
      </c>
      <c r="U851" s="75" t="n">
        <v>58297.3004</v>
      </c>
      <c r="V851" s="75" t="n">
        <v>61163.2438</v>
      </c>
      <c r="W851" s="75" t="n">
        <v>311846.726</v>
      </c>
      <c r="X851" s="75" t="n">
        <v>-9419.08559</v>
      </c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5"/>
      <c r="AQ851" s="75"/>
      <c r="AR851" s="75"/>
      <c r="AS851" s="75"/>
      <c r="AT851" s="75"/>
      <c r="AU851" s="75"/>
      <c r="AV851" s="75"/>
      <c r="AW851" s="75"/>
      <c r="AX851" s="75"/>
      <c r="AY851" s="75"/>
      <c r="AZ851" s="75"/>
      <c r="BA851" s="75"/>
      <c r="BB851" s="75"/>
      <c r="BC851" s="75"/>
      <c r="BD851" s="75"/>
      <c r="BE851" s="75"/>
      <c r="BF851" s="75"/>
      <c r="BG851" s="75"/>
      <c r="BH851" s="75"/>
      <c r="BI851" s="75"/>
      <c r="BJ851" s="75"/>
      <c r="BK851" s="75"/>
      <c r="BL851" s="75"/>
      <c r="BM851" s="75"/>
      <c r="BN851" s="75"/>
    </row>
    <row r="852" customFormat="false" ht="14.5" hidden="false" customHeight="false" outlineLevel="0" collapsed="false">
      <c r="A852" s="26" t="n">
        <v>222.120000000051</v>
      </c>
      <c r="B852" s="26" t="n">
        <v>11.7418381908454</v>
      </c>
      <c r="C852" s="26" t="n">
        <v>2.62972831902946</v>
      </c>
      <c r="E852" s="75" t="n">
        <v>-1191.58537</v>
      </c>
      <c r="F852" s="75" t="n">
        <v>-281668.188</v>
      </c>
      <c r="G852" s="75" t="n">
        <v>423081.279</v>
      </c>
      <c r="H852" s="75" t="n">
        <v>8965877.2</v>
      </c>
      <c r="I852" s="75" t="n">
        <v>1632998.8</v>
      </c>
      <c r="J852" s="75" t="n">
        <v>-56559.4625</v>
      </c>
      <c r="K852" s="75"/>
      <c r="L852" s="75" t="n">
        <v>142643.645</v>
      </c>
      <c r="M852" s="75" t="n">
        <v>-46687.9209</v>
      </c>
      <c r="N852" s="75" t="n">
        <v>237442.542</v>
      </c>
      <c r="O852" s="75" t="n">
        <v>626103.604</v>
      </c>
      <c r="P852" s="75" t="n">
        <v>2214057.12</v>
      </c>
      <c r="Q852" s="75" t="n">
        <v>-34845.2773</v>
      </c>
      <c r="R852" s="75"/>
      <c r="S852" s="75" t="n">
        <v>56014.2793</v>
      </c>
      <c r="T852" s="75" t="n">
        <v>-9214.73025</v>
      </c>
      <c r="U852" s="75" t="n">
        <v>57898.6479</v>
      </c>
      <c r="V852" s="75" t="n">
        <v>58256.0652</v>
      </c>
      <c r="W852" s="75" t="n">
        <v>324334.204</v>
      </c>
      <c r="X852" s="75" t="n">
        <v>-10838.7245</v>
      </c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5"/>
      <c r="AQ852" s="75"/>
      <c r="AR852" s="75"/>
      <c r="AS852" s="75"/>
      <c r="AT852" s="75"/>
      <c r="AU852" s="75"/>
      <c r="AV852" s="75"/>
      <c r="AW852" s="75"/>
      <c r="AX852" s="75"/>
      <c r="AY852" s="75"/>
      <c r="AZ852" s="75"/>
      <c r="BA852" s="75"/>
      <c r="BB852" s="75"/>
      <c r="BC852" s="75"/>
      <c r="BD852" s="75"/>
      <c r="BE852" s="75"/>
      <c r="BF852" s="75"/>
      <c r="BG852" s="75"/>
      <c r="BH852" s="75"/>
      <c r="BI852" s="75"/>
      <c r="BJ852" s="75"/>
      <c r="BK852" s="75"/>
      <c r="BL852" s="75"/>
      <c r="BM852" s="75"/>
      <c r="BN852" s="75"/>
    </row>
    <row r="853" customFormat="false" ht="14.5" hidden="false" customHeight="false" outlineLevel="0" collapsed="false">
      <c r="A853" s="26" t="n">
        <v>222.320000000051</v>
      </c>
      <c r="B853" s="26" t="n">
        <v>11.7518188291577</v>
      </c>
      <c r="C853" s="26" t="n">
        <v>3.10626049142595</v>
      </c>
      <c r="E853" s="75" t="n">
        <v>-11402.5415</v>
      </c>
      <c r="F853" s="75" t="n">
        <v>-285854.372</v>
      </c>
      <c r="G853" s="75" t="n">
        <v>460131.282</v>
      </c>
      <c r="H853" s="75" t="n">
        <v>8694193.18</v>
      </c>
      <c r="I853" s="75" t="n">
        <v>1466760.35</v>
      </c>
      <c r="J853" s="75" t="n">
        <v>-52083.1775</v>
      </c>
      <c r="K853" s="75"/>
      <c r="L853" s="75" t="n">
        <v>133014.889</v>
      </c>
      <c r="M853" s="75" t="n">
        <v>-42609.8965</v>
      </c>
      <c r="N853" s="75" t="n">
        <v>247095.202</v>
      </c>
      <c r="O853" s="75" t="n">
        <v>562925.394</v>
      </c>
      <c r="P853" s="75" t="n">
        <v>2085516.36</v>
      </c>
      <c r="Q853" s="75" t="n">
        <v>-25904.3658</v>
      </c>
      <c r="R853" s="75"/>
      <c r="S853" s="75" t="n">
        <v>52445.9475</v>
      </c>
      <c r="T853" s="75" t="n">
        <v>-7816.36903</v>
      </c>
      <c r="U853" s="75" t="n">
        <v>59490.1453</v>
      </c>
      <c r="V853" s="75" t="n">
        <v>51866.4559</v>
      </c>
      <c r="W853" s="75" t="n">
        <v>303192.043</v>
      </c>
      <c r="X853" s="75" t="n">
        <v>-7749.81118</v>
      </c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5"/>
      <c r="AQ853" s="75"/>
      <c r="AR853" s="75"/>
      <c r="AS853" s="75"/>
      <c r="AT853" s="75"/>
      <c r="AU853" s="75"/>
      <c r="AV853" s="75"/>
      <c r="AW853" s="75"/>
      <c r="AX853" s="75"/>
      <c r="AY853" s="75"/>
      <c r="AZ853" s="75"/>
      <c r="BA853" s="75"/>
      <c r="BB853" s="75"/>
      <c r="BC853" s="75"/>
      <c r="BD853" s="75"/>
      <c r="BE853" s="75"/>
      <c r="BF853" s="75"/>
      <c r="BG853" s="75"/>
      <c r="BH853" s="75"/>
      <c r="BI853" s="75"/>
      <c r="BJ853" s="75"/>
      <c r="BK853" s="75"/>
      <c r="BL853" s="75"/>
      <c r="BM853" s="75"/>
      <c r="BN853" s="75"/>
    </row>
    <row r="854" customFormat="false" ht="14.5" hidden="false" customHeight="false" outlineLevel="0" collapsed="false">
      <c r="A854" s="26" t="n">
        <v>222.520000000051</v>
      </c>
      <c r="B854" s="26" t="n">
        <v>11.7634776608519</v>
      </c>
      <c r="C854" s="26" t="n">
        <v>3.59049989154732</v>
      </c>
      <c r="E854" s="75" t="n">
        <v>-30170.6593</v>
      </c>
      <c r="F854" s="75" t="n">
        <v>-275197.194</v>
      </c>
      <c r="G854" s="75" t="n">
        <v>500694.82</v>
      </c>
      <c r="H854" s="75" t="n">
        <v>8283650.36</v>
      </c>
      <c r="I854" s="75" t="n">
        <v>1053326</v>
      </c>
      <c r="J854" s="75" t="n">
        <v>-57014.8345</v>
      </c>
      <c r="K854" s="75"/>
      <c r="L854" s="75" t="n">
        <v>125073.001</v>
      </c>
      <c r="M854" s="75" t="n">
        <v>-43061.8509</v>
      </c>
      <c r="N854" s="75" t="n">
        <v>259138.107</v>
      </c>
      <c r="O854" s="75" t="n">
        <v>568123.631</v>
      </c>
      <c r="P854" s="75" t="n">
        <v>2022734.81</v>
      </c>
      <c r="Q854" s="75" t="n">
        <v>-34114.9155</v>
      </c>
      <c r="R854" s="75"/>
      <c r="S854" s="75" t="n">
        <v>52124.8921</v>
      </c>
      <c r="T854" s="75" t="n">
        <v>-7687.92612</v>
      </c>
      <c r="U854" s="75" t="n">
        <v>62374.287</v>
      </c>
      <c r="V854" s="75" t="n">
        <v>50031.8013</v>
      </c>
      <c r="W854" s="75" t="n">
        <v>297799.725</v>
      </c>
      <c r="X854" s="75" t="n">
        <v>-11198.0349</v>
      </c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5"/>
      <c r="AQ854" s="75"/>
      <c r="AR854" s="75"/>
      <c r="AS854" s="75"/>
      <c r="AT854" s="75"/>
      <c r="AU854" s="75"/>
      <c r="AV854" s="75"/>
      <c r="AW854" s="75"/>
      <c r="AX854" s="75"/>
      <c r="AY854" s="75"/>
      <c r="AZ854" s="75"/>
      <c r="BA854" s="75"/>
      <c r="BB854" s="75"/>
      <c r="BC854" s="75"/>
      <c r="BD854" s="75"/>
      <c r="BE854" s="75"/>
      <c r="BF854" s="75"/>
      <c r="BG854" s="75"/>
      <c r="BH854" s="75"/>
      <c r="BI854" s="75"/>
      <c r="BJ854" s="75"/>
      <c r="BK854" s="75"/>
      <c r="BL854" s="75"/>
      <c r="BM854" s="75"/>
      <c r="BN854" s="75"/>
    </row>
    <row r="855" customFormat="false" ht="14.5" hidden="false" customHeight="false" outlineLevel="0" collapsed="false">
      <c r="A855" s="26" t="n">
        <v>222.720000000051</v>
      </c>
      <c r="B855" s="26" t="n">
        <v>11.7913362057527</v>
      </c>
      <c r="C855" s="26" t="n">
        <v>4.06343418692844</v>
      </c>
      <c r="E855" s="75" t="n">
        <v>-34137.486</v>
      </c>
      <c r="F855" s="75" t="n">
        <v>-271547.987</v>
      </c>
      <c r="G855" s="75" t="n">
        <v>546790.089</v>
      </c>
      <c r="H855" s="75" t="n">
        <v>7909473.89</v>
      </c>
      <c r="I855" s="75" t="n">
        <v>681374.825</v>
      </c>
      <c r="J855" s="75" t="n">
        <v>-46476.1581</v>
      </c>
      <c r="K855" s="75"/>
      <c r="L855" s="75" t="n">
        <v>112812.104</v>
      </c>
      <c r="M855" s="75" t="n">
        <v>-45193.9165</v>
      </c>
      <c r="N855" s="75" t="n">
        <v>272005.663</v>
      </c>
      <c r="O855" s="75" t="n">
        <v>605704.646</v>
      </c>
      <c r="P855" s="75" t="n">
        <v>1787467.05</v>
      </c>
      <c r="Q855" s="75" t="n">
        <v>-21339.7716</v>
      </c>
      <c r="R855" s="75"/>
      <c r="S855" s="75" t="n">
        <v>47743.1254</v>
      </c>
      <c r="T855" s="75" t="n">
        <v>-9307.37587</v>
      </c>
      <c r="U855" s="75" t="n">
        <v>64670.1967</v>
      </c>
      <c r="V855" s="75" t="n">
        <v>60044.3396</v>
      </c>
      <c r="W855" s="75" t="n">
        <v>283940.212</v>
      </c>
      <c r="X855" s="75" t="n">
        <v>-5970.80943</v>
      </c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5"/>
      <c r="AQ855" s="75"/>
      <c r="AR855" s="75"/>
      <c r="AS855" s="75"/>
      <c r="AT855" s="75"/>
      <c r="AU855" s="75"/>
      <c r="AV855" s="75"/>
      <c r="AW855" s="75"/>
      <c r="AX855" s="75"/>
      <c r="AY855" s="75"/>
      <c r="AZ855" s="75"/>
      <c r="BA855" s="75"/>
      <c r="BB855" s="75"/>
      <c r="BC855" s="75"/>
      <c r="BD855" s="75"/>
      <c r="BE855" s="75"/>
      <c r="BF855" s="75"/>
      <c r="BG855" s="75"/>
      <c r="BH855" s="75"/>
      <c r="BI855" s="75"/>
      <c r="BJ855" s="75"/>
      <c r="BK855" s="75"/>
      <c r="BL855" s="75"/>
      <c r="BM855" s="75"/>
      <c r="BN855" s="75"/>
    </row>
    <row r="856" customFormat="false" ht="14.5" hidden="false" customHeight="false" outlineLevel="0" collapsed="false">
      <c r="A856" s="26" t="n">
        <v>222.920000000051</v>
      </c>
      <c r="B856" s="26" t="n">
        <v>11.8218022815791</v>
      </c>
      <c r="C856" s="26" t="n">
        <v>4.49557050111568</v>
      </c>
      <c r="E856" s="75" t="n">
        <v>-31089.3085</v>
      </c>
      <c r="F856" s="75" t="n">
        <v>-279992.786</v>
      </c>
      <c r="G856" s="75" t="n">
        <v>591475.227</v>
      </c>
      <c r="H856" s="75" t="n">
        <v>8085818.07</v>
      </c>
      <c r="I856" s="75" t="n">
        <v>624915.726</v>
      </c>
      <c r="J856" s="75" t="n">
        <v>-49949.9128</v>
      </c>
      <c r="K856" s="75"/>
      <c r="L856" s="75" t="n">
        <v>112870.98</v>
      </c>
      <c r="M856" s="75" t="n">
        <v>-48258.9358</v>
      </c>
      <c r="N856" s="75" t="n">
        <v>282714.836</v>
      </c>
      <c r="O856" s="75" t="n">
        <v>623939.947</v>
      </c>
      <c r="P856" s="75" t="n">
        <v>1755197.45</v>
      </c>
      <c r="Q856" s="75" t="n">
        <v>-24222.75</v>
      </c>
      <c r="R856" s="75"/>
      <c r="S856" s="75" t="n">
        <v>46803.8121</v>
      </c>
      <c r="T856" s="75" t="n">
        <v>-8946.82877</v>
      </c>
      <c r="U856" s="75" t="n">
        <v>66586.57</v>
      </c>
      <c r="V856" s="75" t="n">
        <v>55943.733</v>
      </c>
      <c r="W856" s="75" t="n">
        <v>272291.204</v>
      </c>
      <c r="X856" s="75" t="n">
        <v>-6910.22358</v>
      </c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5"/>
      <c r="AQ856" s="75"/>
      <c r="AR856" s="75"/>
      <c r="AS856" s="75"/>
      <c r="AT856" s="75"/>
      <c r="AU856" s="75"/>
      <c r="AV856" s="75"/>
      <c r="AW856" s="75"/>
      <c r="AX856" s="75"/>
      <c r="AY856" s="75"/>
      <c r="AZ856" s="75"/>
      <c r="BA856" s="75"/>
      <c r="BB856" s="75"/>
      <c r="BC856" s="75"/>
      <c r="BD856" s="75"/>
      <c r="BE856" s="75"/>
      <c r="BF856" s="75"/>
      <c r="BG856" s="75"/>
      <c r="BH856" s="75"/>
      <c r="BI856" s="75"/>
      <c r="BJ856" s="75"/>
      <c r="BK856" s="75"/>
      <c r="BL856" s="75"/>
      <c r="BM856" s="75"/>
      <c r="BN856" s="75"/>
    </row>
    <row r="857" customFormat="false" ht="14.5" hidden="false" customHeight="false" outlineLevel="0" collapsed="false">
      <c r="A857" s="26" t="n">
        <v>223.120000000051</v>
      </c>
      <c r="B857" s="26" t="n">
        <v>11.8268178586247</v>
      </c>
      <c r="C857" s="26" t="n">
        <v>4.89303612498425</v>
      </c>
      <c r="E857" s="75" t="n">
        <v>-19278.4843</v>
      </c>
      <c r="F857" s="75" t="n">
        <v>-264904.664</v>
      </c>
      <c r="G857" s="75" t="n">
        <v>617783.46</v>
      </c>
      <c r="H857" s="75" t="n">
        <v>8052906.49</v>
      </c>
      <c r="I857" s="75" t="n">
        <v>1045956.91</v>
      </c>
      <c r="J857" s="75" t="n">
        <v>-50456.043</v>
      </c>
      <c r="K857" s="75"/>
      <c r="L857" s="75" t="n">
        <v>125702.564</v>
      </c>
      <c r="M857" s="75" t="n">
        <v>-44073.0938</v>
      </c>
      <c r="N857" s="75" t="n">
        <v>287009.308</v>
      </c>
      <c r="O857" s="75" t="n">
        <v>583864.963</v>
      </c>
      <c r="P857" s="75" t="n">
        <v>1854401.59</v>
      </c>
      <c r="Q857" s="75" t="n">
        <v>-34359.2239</v>
      </c>
      <c r="R857" s="75"/>
      <c r="S857" s="75" t="n">
        <v>45340.2658</v>
      </c>
      <c r="T857" s="75" t="n">
        <v>-8133.94075</v>
      </c>
      <c r="U857" s="75" t="n">
        <v>67002.5611</v>
      </c>
      <c r="V857" s="75" t="n">
        <v>54090.7443</v>
      </c>
      <c r="W857" s="75" t="n">
        <v>259788.952</v>
      </c>
      <c r="X857" s="75" t="n">
        <v>-11274.0972</v>
      </c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5"/>
      <c r="AQ857" s="75"/>
      <c r="AR857" s="75"/>
      <c r="AS857" s="75"/>
      <c r="AT857" s="75"/>
      <c r="AU857" s="75"/>
      <c r="AV857" s="75"/>
      <c r="AW857" s="75"/>
      <c r="AX857" s="75"/>
      <c r="AY857" s="75"/>
      <c r="AZ857" s="75"/>
      <c r="BA857" s="75"/>
      <c r="BB857" s="75"/>
      <c r="BC857" s="75"/>
      <c r="BD857" s="75"/>
      <c r="BE857" s="75"/>
      <c r="BF857" s="75"/>
      <c r="BG857" s="75"/>
      <c r="BH857" s="75"/>
      <c r="BI857" s="75"/>
      <c r="BJ857" s="75"/>
      <c r="BK857" s="75"/>
      <c r="BL857" s="75"/>
      <c r="BM857" s="75"/>
      <c r="BN857" s="75"/>
    </row>
    <row r="858" customFormat="false" ht="14.5" hidden="false" customHeight="false" outlineLevel="0" collapsed="false">
      <c r="A858" s="26" t="n">
        <v>223.320000000051</v>
      </c>
      <c r="B858" s="26" t="n">
        <v>11.8340551750139</v>
      </c>
      <c r="C858" s="26" t="n">
        <v>5.25256586373296</v>
      </c>
      <c r="E858" s="75" t="n">
        <v>6264.95305</v>
      </c>
      <c r="F858" s="75" t="n">
        <v>-249694.522</v>
      </c>
      <c r="G858" s="75" t="n">
        <v>650391.698</v>
      </c>
      <c r="H858" s="75" t="n">
        <v>7413190.68</v>
      </c>
      <c r="I858" s="75" t="n">
        <v>1362835.33</v>
      </c>
      <c r="J858" s="75" t="n">
        <v>-62914.5296</v>
      </c>
      <c r="K858" s="75"/>
      <c r="L858" s="75" t="n">
        <v>113535.058</v>
      </c>
      <c r="M858" s="75" t="n">
        <v>-36096.4983</v>
      </c>
      <c r="N858" s="75" t="n">
        <v>293597.488</v>
      </c>
      <c r="O858" s="75" t="n">
        <v>480879.748</v>
      </c>
      <c r="P858" s="75" t="n">
        <v>1676212.94</v>
      </c>
      <c r="Q858" s="75" t="n">
        <v>-36825.5611</v>
      </c>
      <c r="R858" s="75"/>
      <c r="S858" s="75" t="n">
        <v>42119.3061</v>
      </c>
      <c r="T858" s="75" t="n">
        <v>-5746.01374</v>
      </c>
      <c r="U858" s="75" t="n">
        <v>68166.347</v>
      </c>
      <c r="V858" s="75" t="n">
        <v>40573.7387</v>
      </c>
      <c r="W858" s="75" t="n">
        <v>237576.333</v>
      </c>
      <c r="X858" s="75" t="n">
        <v>-13106.3623</v>
      </c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5"/>
      <c r="AQ858" s="75"/>
      <c r="AR858" s="75"/>
      <c r="AS858" s="75"/>
      <c r="AT858" s="75"/>
      <c r="AU858" s="75"/>
      <c r="AV858" s="75"/>
      <c r="AW858" s="75"/>
      <c r="AX858" s="75"/>
      <c r="AY858" s="75"/>
      <c r="AZ858" s="75"/>
      <c r="BA858" s="75"/>
      <c r="BB858" s="75"/>
      <c r="BC858" s="75"/>
      <c r="BD858" s="75"/>
      <c r="BE858" s="75"/>
      <c r="BF858" s="75"/>
      <c r="BG858" s="75"/>
      <c r="BH858" s="75"/>
      <c r="BI858" s="75"/>
      <c r="BJ858" s="75"/>
      <c r="BK858" s="75"/>
      <c r="BL858" s="75"/>
      <c r="BM858" s="75"/>
      <c r="BN858" s="75"/>
    </row>
    <row r="859" customFormat="false" ht="14.5" hidden="false" customHeight="false" outlineLevel="0" collapsed="false">
      <c r="A859" s="26" t="n">
        <v>223.520000000051</v>
      </c>
      <c r="B859" s="26" t="n">
        <v>11.849070297979</v>
      </c>
      <c r="C859" s="26" t="n">
        <v>5.62513796682295</v>
      </c>
      <c r="E859" s="75" t="n">
        <v>19149.3097</v>
      </c>
      <c r="F859" s="75" t="n">
        <v>-198133.776</v>
      </c>
      <c r="G859" s="75" t="n">
        <v>680375.991</v>
      </c>
      <c r="H859" s="75" t="n">
        <v>5921944.67</v>
      </c>
      <c r="I859" s="75" t="n">
        <v>1429657.79</v>
      </c>
      <c r="J859" s="75" t="n">
        <v>-38573.7742</v>
      </c>
      <c r="K859" s="75"/>
      <c r="L859" s="75" t="n">
        <v>92005.172</v>
      </c>
      <c r="M859" s="75" t="n">
        <v>-23594.3359</v>
      </c>
      <c r="N859" s="75" t="n">
        <v>300048.515</v>
      </c>
      <c r="O859" s="75" t="n">
        <v>352551.685</v>
      </c>
      <c r="P859" s="75" t="n">
        <v>1417360.35</v>
      </c>
      <c r="Q859" s="75" t="n">
        <v>-18112.8884</v>
      </c>
      <c r="R859" s="75"/>
      <c r="S859" s="75" t="n">
        <v>37179.8514</v>
      </c>
      <c r="T859" s="75" t="n">
        <v>-4497.83054</v>
      </c>
      <c r="U859" s="75" t="n">
        <v>68739.3422</v>
      </c>
      <c r="V859" s="75" t="n">
        <v>38511.3848</v>
      </c>
      <c r="W859" s="75" t="n">
        <v>223316.854</v>
      </c>
      <c r="X859" s="75" t="n">
        <v>-4393.67138</v>
      </c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5"/>
      <c r="AQ859" s="75"/>
      <c r="AR859" s="75"/>
      <c r="AS859" s="75"/>
      <c r="AT859" s="75"/>
      <c r="AU859" s="75"/>
      <c r="AV859" s="75"/>
      <c r="AW859" s="75"/>
      <c r="AX859" s="75"/>
      <c r="AY859" s="75"/>
      <c r="AZ859" s="75"/>
      <c r="BA859" s="75"/>
      <c r="BB859" s="75"/>
      <c r="BC859" s="75"/>
      <c r="BD859" s="75"/>
      <c r="BE859" s="75"/>
      <c r="BF859" s="75"/>
      <c r="BG859" s="75"/>
      <c r="BH859" s="75"/>
      <c r="BI859" s="75"/>
      <c r="BJ859" s="75"/>
      <c r="BK859" s="75"/>
      <c r="BL859" s="75"/>
      <c r="BM859" s="75"/>
      <c r="BN859" s="75"/>
    </row>
    <row r="860" customFormat="false" ht="14.5" hidden="false" customHeight="false" outlineLevel="0" collapsed="false">
      <c r="A860" s="26" t="n">
        <v>223.720000000051</v>
      </c>
      <c r="B860" s="26" t="n">
        <v>11.8654214630295</v>
      </c>
      <c r="C860" s="26" t="n">
        <v>6.01761013745624</v>
      </c>
      <c r="E860" s="75" t="n">
        <v>36568.0019</v>
      </c>
      <c r="F860" s="75" t="n">
        <v>-151341.969</v>
      </c>
      <c r="G860" s="75" t="n">
        <v>695064.659</v>
      </c>
      <c r="H860" s="75" t="n">
        <v>4972027.72</v>
      </c>
      <c r="I860" s="75" t="n">
        <v>1833297.54</v>
      </c>
      <c r="J860" s="75" t="n">
        <v>-30288.6115</v>
      </c>
      <c r="K860" s="75"/>
      <c r="L860" s="75" t="n">
        <v>88875.8694</v>
      </c>
      <c r="M860" s="75" t="n">
        <v>-12606.4484</v>
      </c>
      <c r="N860" s="75" t="n">
        <v>304306.313</v>
      </c>
      <c r="O860" s="75" t="n">
        <v>232023.159</v>
      </c>
      <c r="P860" s="75" t="n">
        <v>1483184.62</v>
      </c>
      <c r="Q860" s="75" t="n">
        <v>-18478.4771</v>
      </c>
      <c r="R860" s="75"/>
      <c r="S860" s="75" t="n">
        <v>39944.5007</v>
      </c>
      <c r="T860" s="75" t="n">
        <v>-2387.66763</v>
      </c>
      <c r="U860" s="75" t="n">
        <v>69802.0131</v>
      </c>
      <c r="V860" s="75" t="n">
        <v>27833.8047</v>
      </c>
      <c r="W860" s="75" t="n">
        <v>222566.045</v>
      </c>
      <c r="X860" s="75" t="n">
        <v>-5753.14782</v>
      </c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5"/>
      <c r="AQ860" s="75"/>
      <c r="AR860" s="75"/>
      <c r="AS860" s="75"/>
      <c r="AT860" s="75"/>
      <c r="AU860" s="75"/>
      <c r="AV860" s="75"/>
      <c r="AW860" s="75"/>
      <c r="AX860" s="75"/>
      <c r="AY860" s="75"/>
      <c r="AZ860" s="75"/>
      <c r="BA860" s="75"/>
      <c r="BB860" s="75"/>
      <c r="BC860" s="75"/>
      <c r="BD860" s="75"/>
      <c r="BE860" s="75"/>
      <c r="BF860" s="75"/>
      <c r="BG860" s="75"/>
      <c r="BH860" s="75"/>
      <c r="BI860" s="75"/>
      <c r="BJ860" s="75"/>
      <c r="BK860" s="75"/>
      <c r="BL860" s="75"/>
      <c r="BM860" s="75"/>
      <c r="BN860" s="75"/>
    </row>
    <row r="861" customFormat="false" ht="14.5" hidden="false" customHeight="false" outlineLevel="0" collapsed="false">
      <c r="A861" s="26" t="n">
        <v>223.920000000052</v>
      </c>
      <c r="B861" s="26" t="n">
        <v>11.873427020329</v>
      </c>
      <c r="C861" s="26" t="n">
        <v>6.39182944264103</v>
      </c>
      <c r="E861" s="75" t="n">
        <v>89550.292</v>
      </c>
      <c r="F861" s="75" t="n">
        <v>-159263.641</v>
      </c>
      <c r="G861" s="75" t="n">
        <v>711594.474</v>
      </c>
      <c r="H861" s="75" t="n">
        <v>5158037.87</v>
      </c>
      <c r="I861" s="75" t="n">
        <v>2892620.93</v>
      </c>
      <c r="J861" s="75" t="n">
        <v>-51190.055</v>
      </c>
      <c r="K861" s="75"/>
      <c r="L861" s="75" t="n">
        <v>93860.4251</v>
      </c>
      <c r="M861" s="75" t="n">
        <v>-2445.49783</v>
      </c>
      <c r="N861" s="75" t="n">
        <v>310059.703</v>
      </c>
      <c r="O861" s="75" t="n">
        <v>95375.5115</v>
      </c>
      <c r="P861" s="75" t="n">
        <v>1387100.51</v>
      </c>
      <c r="Q861" s="75" t="n">
        <v>-28311.4404</v>
      </c>
      <c r="R861" s="75"/>
      <c r="S861" s="75" t="n">
        <v>34793.5704</v>
      </c>
      <c r="T861" s="75" t="n">
        <v>709.258671</v>
      </c>
      <c r="U861" s="75" t="n">
        <v>70724.6354</v>
      </c>
      <c r="V861" s="75" t="n">
        <v>13718.8753</v>
      </c>
      <c r="W861" s="75" t="n">
        <v>204635.534</v>
      </c>
      <c r="X861" s="75" t="n">
        <v>-9227.63293</v>
      </c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5"/>
      <c r="AQ861" s="75"/>
      <c r="AR861" s="75"/>
      <c r="AS861" s="75"/>
      <c r="AT861" s="75"/>
      <c r="AU861" s="75"/>
      <c r="AV861" s="75"/>
      <c r="AW861" s="75"/>
      <c r="AX861" s="75"/>
      <c r="AY861" s="75"/>
      <c r="AZ861" s="75"/>
      <c r="BA861" s="75"/>
      <c r="BB861" s="75"/>
      <c r="BC861" s="75"/>
      <c r="BD861" s="75"/>
      <c r="BE861" s="75"/>
      <c r="BF861" s="75"/>
      <c r="BG861" s="75"/>
      <c r="BH861" s="75"/>
      <c r="BI861" s="75"/>
      <c r="BJ861" s="75"/>
      <c r="BK861" s="75"/>
      <c r="BL861" s="75"/>
      <c r="BM861" s="75"/>
      <c r="BN861" s="75"/>
    </row>
    <row r="862" customFormat="false" ht="14.5" hidden="false" customHeight="false" outlineLevel="0" collapsed="false">
      <c r="A862" s="26" t="n">
        <v>224.120000000052</v>
      </c>
      <c r="B862" s="26" t="n">
        <v>11.8797876157986</v>
      </c>
      <c r="C862" s="26" t="n">
        <v>6.76540531622188</v>
      </c>
      <c r="E862" s="75" t="n">
        <v>124659.425</v>
      </c>
      <c r="F862" s="75" t="n">
        <v>-148041.942</v>
      </c>
      <c r="G862" s="75" t="n">
        <v>707643.005</v>
      </c>
      <c r="H862" s="75" t="n">
        <v>5065034.11</v>
      </c>
      <c r="I862" s="75" t="n">
        <v>3632134.36</v>
      </c>
      <c r="J862" s="75" t="n">
        <v>-47571.5766</v>
      </c>
      <c r="K862" s="75"/>
      <c r="L862" s="75" t="n">
        <v>102238.536</v>
      </c>
      <c r="M862" s="75" t="n">
        <v>5193.7557</v>
      </c>
      <c r="N862" s="75" t="n">
        <v>310617.812</v>
      </c>
      <c r="O862" s="75" t="n">
        <v>6307.75713</v>
      </c>
      <c r="P862" s="75" t="n">
        <v>1386455.44</v>
      </c>
      <c r="Q862" s="75" t="n">
        <v>-24823.3055</v>
      </c>
      <c r="R862" s="75"/>
      <c r="S862" s="75" t="n">
        <v>29576.7393</v>
      </c>
      <c r="T862" s="75" t="n">
        <v>2452.11237</v>
      </c>
      <c r="U862" s="75" t="n">
        <v>71216.3017</v>
      </c>
      <c r="V862" s="75" t="n">
        <v>4778.9661</v>
      </c>
      <c r="W862" s="75" t="n">
        <v>155680.972</v>
      </c>
      <c r="X862" s="75" t="n">
        <v>-7925.91295</v>
      </c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5"/>
      <c r="AQ862" s="75"/>
      <c r="AR862" s="75"/>
      <c r="AS862" s="75"/>
      <c r="AT862" s="75"/>
      <c r="AU862" s="75"/>
      <c r="AV862" s="75"/>
      <c r="AW862" s="75"/>
      <c r="AX862" s="75"/>
      <c r="AY862" s="75"/>
      <c r="AZ862" s="75"/>
      <c r="BA862" s="75"/>
      <c r="BB862" s="75"/>
      <c r="BC862" s="75"/>
      <c r="BD862" s="75"/>
      <c r="BE862" s="75"/>
      <c r="BF862" s="75"/>
      <c r="BG862" s="75"/>
      <c r="BH862" s="75"/>
      <c r="BI862" s="75"/>
      <c r="BJ862" s="75"/>
      <c r="BK862" s="75"/>
      <c r="BL862" s="75"/>
      <c r="BM862" s="75"/>
      <c r="BN862" s="75"/>
    </row>
    <row r="863" customFormat="false" ht="14.5" hidden="false" customHeight="false" outlineLevel="0" collapsed="false">
      <c r="A863" s="26" t="n">
        <v>224.320000000052</v>
      </c>
      <c r="B863" s="26" t="n">
        <v>11.8738764102263</v>
      </c>
      <c r="C863" s="26" t="n">
        <v>7.08461608941175</v>
      </c>
      <c r="E863" s="75" t="n">
        <v>147589.889</v>
      </c>
      <c r="F863" s="75" t="n">
        <v>-134909.711</v>
      </c>
      <c r="G863" s="75" t="n">
        <v>695413.187</v>
      </c>
      <c r="H863" s="75" t="n">
        <v>5061302.38</v>
      </c>
      <c r="I863" s="75" t="n">
        <v>4029686.85</v>
      </c>
      <c r="J863" s="75" t="n">
        <v>-38517.7016</v>
      </c>
      <c r="K863" s="75"/>
      <c r="L863" s="75" t="n">
        <v>109118.411</v>
      </c>
      <c r="M863" s="75" t="n">
        <v>6060.34119</v>
      </c>
      <c r="N863" s="75" t="n">
        <v>310398.184</v>
      </c>
      <c r="O863" s="75" t="n">
        <v>-44976.3032</v>
      </c>
      <c r="P863" s="75" t="n">
        <v>1432865.23</v>
      </c>
      <c r="Q863" s="75" t="n">
        <v>-22208.7386</v>
      </c>
      <c r="R863" s="75"/>
      <c r="S863" s="75" t="n">
        <v>30355.7475</v>
      </c>
      <c r="T863" s="75" t="n">
        <v>4228.86633</v>
      </c>
      <c r="U863" s="75" t="n">
        <v>71878.3914</v>
      </c>
      <c r="V863" s="75" t="n">
        <v>-5818.27147</v>
      </c>
      <c r="W863" s="75" t="n">
        <v>154070.017</v>
      </c>
      <c r="X863" s="75" t="n">
        <v>-7206.61174</v>
      </c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5"/>
      <c r="AQ863" s="75"/>
      <c r="AR863" s="75"/>
      <c r="AS863" s="75"/>
      <c r="AT863" s="75"/>
      <c r="AU863" s="75"/>
      <c r="AV863" s="75"/>
      <c r="AW863" s="75"/>
      <c r="AX863" s="75"/>
      <c r="AY863" s="75"/>
      <c r="AZ863" s="75"/>
      <c r="BA863" s="75"/>
      <c r="BB863" s="75"/>
      <c r="BC863" s="75"/>
      <c r="BD863" s="75"/>
      <c r="BE863" s="75"/>
      <c r="BF863" s="75"/>
      <c r="BG863" s="75"/>
      <c r="BH863" s="75"/>
      <c r="BI863" s="75"/>
      <c r="BJ863" s="75"/>
      <c r="BK863" s="75"/>
      <c r="BL863" s="75"/>
      <c r="BM863" s="75"/>
      <c r="BN863" s="75"/>
    </row>
    <row r="864" customFormat="false" ht="14.5" hidden="false" customHeight="false" outlineLevel="0" collapsed="false">
      <c r="A864" s="26" t="n">
        <v>224.520000000052</v>
      </c>
      <c r="B864" s="26" t="n">
        <v>11.8792793067414</v>
      </c>
      <c r="C864" s="26" t="n">
        <v>7.33371453287347</v>
      </c>
      <c r="E864" s="75" t="n">
        <v>183963.032</v>
      </c>
      <c r="F864" s="75" t="n">
        <v>-137262.851</v>
      </c>
      <c r="G864" s="75" t="n">
        <v>673632.936</v>
      </c>
      <c r="H864" s="75" t="n">
        <v>5386032.87</v>
      </c>
      <c r="I864" s="75" t="n">
        <v>4820862.56</v>
      </c>
      <c r="J864" s="75" t="n">
        <v>-45837.937</v>
      </c>
      <c r="K864" s="75"/>
      <c r="L864" s="75" t="n">
        <v>119776.329</v>
      </c>
      <c r="M864" s="75" t="n">
        <v>11346.8976</v>
      </c>
      <c r="N864" s="75" t="n">
        <v>304048.242</v>
      </c>
      <c r="O864" s="75" t="n">
        <v>-45880.7278</v>
      </c>
      <c r="P864" s="75" t="n">
        <v>1572969.3</v>
      </c>
      <c r="Q864" s="75" t="n">
        <v>-30708.9828</v>
      </c>
      <c r="R864" s="75"/>
      <c r="S864" s="75" t="n">
        <v>32657.7467</v>
      </c>
      <c r="T864" s="75" t="n">
        <v>2708.23323</v>
      </c>
      <c r="U864" s="75" t="n">
        <v>70383.5181</v>
      </c>
      <c r="V864" s="75" t="n">
        <v>5141.80001</v>
      </c>
      <c r="W864" s="75" t="n">
        <v>163206.295</v>
      </c>
      <c r="X864" s="75" t="n">
        <v>-11275.8578</v>
      </c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5"/>
      <c r="AQ864" s="75"/>
      <c r="AR864" s="75"/>
      <c r="AS864" s="75"/>
      <c r="AT864" s="75"/>
      <c r="AU864" s="75"/>
      <c r="AV864" s="75"/>
      <c r="AW864" s="75"/>
      <c r="AX864" s="75"/>
      <c r="AY864" s="75"/>
      <c r="AZ864" s="75"/>
      <c r="BA864" s="75"/>
      <c r="BB864" s="75"/>
      <c r="BC864" s="75"/>
      <c r="BD864" s="75"/>
      <c r="BE864" s="75"/>
      <c r="BF864" s="75"/>
      <c r="BG864" s="75"/>
      <c r="BH864" s="75"/>
      <c r="BI864" s="75"/>
      <c r="BJ864" s="75"/>
      <c r="BK864" s="75"/>
      <c r="BL864" s="75"/>
      <c r="BM864" s="75"/>
      <c r="BN864" s="75"/>
    </row>
    <row r="865" customFormat="false" ht="14.5" hidden="false" customHeight="false" outlineLevel="0" collapsed="false">
      <c r="A865" s="26" t="n">
        <v>224.720000000052</v>
      </c>
      <c r="B865" s="26" t="n">
        <v>11.8804765020543</v>
      </c>
      <c r="C865" s="26" t="n">
        <v>7.56872640787145</v>
      </c>
      <c r="E865" s="75" t="n">
        <v>214753.563</v>
      </c>
      <c r="F865" s="75" t="n">
        <v>-143463.428</v>
      </c>
      <c r="G865" s="75" t="n">
        <v>639654.236</v>
      </c>
      <c r="H865" s="75" t="n">
        <v>5552216.01</v>
      </c>
      <c r="I865" s="75" t="n">
        <v>5459222.72</v>
      </c>
      <c r="J865" s="75" t="n">
        <v>-56434.8644</v>
      </c>
      <c r="K865" s="75"/>
      <c r="L865" s="75" t="n">
        <v>126989.051</v>
      </c>
      <c r="M865" s="75" t="n">
        <v>16812.2914</v>
      </c>
      <c r="N865" s="75" t="n">
        <v>293584.596</v>
      </c>
      <c r="O865" s="75" t="n">
        <v>-173723.06</v>
      </c>
      <c r="P865" s="75" t="n">
        <v>1433671.52</v>
      </c>
      <c r="Q865" s="75" t="n">
        <v>-39469.8999</v>
      </c>
      <c r="R865" s="75"/>
      <c r="S865" s="75" t="n">
        <v>23474.6264</v>
      </c>
      <c r="T865" s="75" t="n">
        <v>6253.12924</v>
      </c>
      <c r="U865" s="75" t="n">
        <v>67664.2871</v>
      </c>
      <c r="V865" s="75" t="n">
        <v>-11876.2544</v>
      </c>
      <c r="W865" s="75" t="n">
        <v>119517.272</v>
      </c>
      <c r="X865" s="75" t="n">
        <v>-13664.649</v>
      </c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5"/>
      <c r="AQ865" s="75"/>
      <c r="AR865" s="75"/>
      <c r="AS865" s="75"/>
      <c r="AT865" s="75"/>
      <c r="AU865" s="75"/>
      <c r="AV865" s="75"/>
      <c r="AW865" s="75"/>
      <c r="AX865" s="75"/>
      <c r="AY865" s="75"/>
      <c r="AZ865" s="75"/>
      <c r="BA865" s="75"/>
      <c r="BB865" s="75"/>
      <c r="BC865" s="75"/>
      <c r="BD865" s="75"/>
      <c r="BE865" s="75"/>
      <c r="BF865" s="75"/>
      <c r="BG865" s="75"/>
      <c r="BH865" s="75"/>
      <c r="BI865" s="75"/>
      <c r="BJ865" s="75"/>
      <c r="BK865" s="75"/>
      <c r="BL865" s="75"/>
      <c r="BM865" s="75"/>
      <c r="BN865" s="75"/>
    </row>
    <row r="866" customFormat="false" ht="14.5" hidden="false" customHeight="false" outlineLevel="0" collapsed="false">
      <c r="A866" s="26" t="n">
        <v>224.920000000052</v>
      </c>
      <c r="B866" s="26" t="n">
        <v>11.847803392801</v>
      </c>
      <c r="C866" s="26" t="n">
        <v>7.7613865031605</v>
      </c>
      <c r="E866" s="75" t="n">
        <v>204250.361</v>
      </c>
      <c r="F866" s="75" t="n">
        <v>-86558.364</v>
      </c>
      <c r="G866" s="75" t="n">
        <v>601684.104</v>
      </c>
      <c r="H866" s="75" t="n">
        <v>4001193.41</v>
      </c>
      <c r="I866" s="75" t="n">
        <v>5095489.36</v>
      </c>
      <c r="J866" s="75" t="n">
        <v>-42431.5007</v>
      </c>
      <c r="K866" s="75"/>
      <c r="L866" s="75" t="n">
        <v>102180.711</v>
      </c>
      <c r="M866" s="75" t="n">
        <v>25182.9681</v>
      </c>
      <c r="N866" s="75" t="n">
        <v>284994.899</v>
      </c>
      <c r="O866" s="75" t="n">
        <v>-240580.393</v>
      </c>
      <c r="P866" s="75" t="n">
        <v>1321689.83</v>
      </c>
      <c r="Q866" s="75" t="n">
        <v>-24407.3959</v>
      </c>
      <c r="R866" s="75"/>
      <c r="S866" s="75" t="n">
        <v>27699.673</v>
      </c>
      <c r="T866" s="75" t="n">
        <v>6418.42699</v>
      </c>
      <c r="U866" s="75" t="n">
        <v>67302.7952</v>
      </c>
      <c r="V866" s="75" t="n">
        <v>-14535.881</v>
      </c>
      <c r="W866" s="75" t="n">
        <v>136689.851</v>
      </c>
      <c r="X866" s="75" t="n">
        <v>-7266.90088</v>
      </c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5"/>
      <c r="AQ866" s="75"/>
      <c r="AR866" s="75"/>
      <c r="AS866" s="75"/>
      <c r="AT866" s="75"/>
      <c r="AU866" s="75"/>
      <c r="AV866" s="75"/>
      <c r="AW866" s="75"/>
      <c r="AX866" s="75"/>
      <c r="AY866" s="75"/>
      <c r="AZ866" s="75"/>
      <c r="BA866" s="75"/>
      <c r="BB866" s="75"/>
      <c r="BC866" s="75"/>
      <c r="BD866" s="75"/>
      <c r="BE866" s="75"/>
      <c r="BF866" s="75"/>
      <c r="BG866" s="75"/>
      <c r="BH866" s="75"/>
      <c r="BI866" s="75"/>
      <c r="BJ866" s="75"/>
      <c r="BK866" s="75"/>
      <c r="BL866" s="75"/>
      <c r="BM866" s="75"/>
      <c r="BN866" s="75"/>
    </row>
    <row r="867" customFormat="false" ht="14.5" hidden="false" customHeight="false" outlineLevel="0" collapsed="false">
      <c r="A867" s="26" t="n">
        <v>225.120000000052</v>
      </c>
      <c r="B867" s="26" t="n">
        <v>11.8119333700369</v>
      </c>
      <c r="C867" s="26" t="n">
        <v>7.83911275443658</v>
      </c>
      <c r="E867" s="75" t="n">
        <v>195666.225</v>
      </c>
      <c r="F867" s="75" t="n">
        <v>-40684.6198</v>
      </c>
      <c r="G867" s="75" t="n">
        <v>567727.382</v>
      </c>
      <c r="H867" s="75" t="n">
        <v>2697361.24</v>
      </c>
      <c r="I867" s="75" t="n">
        <v>4731434.52</v>
      </c>
      <c r="J867" s="75" t="n">
        <v>-47718.883</v>
      </c>
      <c r="K867" s="75"/>
      <c r="L867" s="75" t="n">
        <v>75465.4835</v>
      </c>
      <c r="M867" s="75" t="n">
        <v>31524.8734</v>
      </c>
      <c r="N867" s="75" t="n">
        <v>274931.688</v>
      </c>
      <c r="O867" s="75" t="n">
        <v>-268055.842</v>
      </c>
      <c r="P867" s="75" t="n">
        <v>1200071.92</v>
      </c>
      <c r="Q867" s="75" t="n">
        <v>-25078.8931</v>
      </c>
      <c r="R867" s="75"/>
      <c r="S867" s="75" t="n">
        <v>33625.1918</v>
      </c>
      <c r="T867" s="75" t="n">
        <v>5653.26604</v>
      </c>
      <c r="U867" s="75" t="n">
        <v>64581.9214</v>
      </c>
      <c r="V867" s="75" t="n">
        <v>-7209.86541</v>
      </c>
      <c r="W867" s="75" t="n">
        <v>202918.921</v>
      </c>
      <c r="X867" s="75" t="n">
        <v>-9256.71169</v>
      </c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5"/>
      <c r="AQ867" s="75"/>
      <c r="AR867" s="75"/>
      <c r="AS867" s="75"/>
      <c r="AT867" s="75"/>
      <c r="AU867" s="75"/>
      <c r="AV867" s="75"/>
      <c r="AW867" s="75"/>
      <c r="AX867" s="75"/>
      <c r="AY867" s="75"/>
      <c r="AZ867" s="75"/>
      <c r="BA867" s="75"/>
      <c r="BB867" s="75"/>
      <c r="BC867" s="75"/>
      <c r="BD867" s="75"/>
      <c r="BE867" s="75"/>
      <c r="BF867" s="75"/>
      <c r="BG867" s="75"/>
      <c r="BH867" s="75"/>
      <c r="BI867" s="75"/>
      <c r="BJ867" s="75"/>
      <c r="BK867" s="75"/>
      <c r="BL867" s="75"/>
      <c r="BM867" s="75"/>
      <c r="BN867" s="75"/>
    </row>
    <row r="868" customFormat="false" ht="14.5" hidden="false" customHeight="false" outlineLevel="0" collapsed="false">
      <c r="A868" s="26" t="n">
        <v>225.320000000052</v>
      </c>
      <c r="B868" s="26" t="n">
        <v>11.7952911424266</v>
      </c>
      <c r="C868" s="26" t="n">
        <v>7.89820429827116</v>
      </c>
      <c r="E868" s="75" t="n">
        <v>197666.263</v>
      </c>
      <c r="F868" s="75" t="n">
        <v>-33781.9034</v>
      </c>
      <c r="G868" s="75" t="n">
        <v>528538.912</v>
      </c>
      <c r="H868" s="75" t="n">
        <v>2432769.45</v>
      </c>
      <c r="I868" s="75" t="n">
        <v>4833988.69</v>
      </c>
      <c r="J868" s="75" t="n">
        <v>-50736.6366</v>
      </c>
      <c r="K868" s="75"/>
      <c r="L868" s="75" t="n">
        <v>73484.2445</v>
      </c>
      <c r="M868" s="75" t="n">
        <v>35860.3057</v>
      </c>
      <c r="N868" s="75" t="n">
        <v>265830.728</v>
      </c>
      <c r="O868" s="75" t="n">
        <v>-331440.45</v>
      </c>
      <c r="P868" s="75" t="n">
        <v>1089479.65</v>
      </c>
      <c r="Q868" s="75" t="n">
        <v>-22197.3622</v>
      </c>
      <c r="R868" s="75"/>
      <c r="S868" s="75" t="n">
        <v>28781.4689</v>
      </c>
      <c r="T868" s="75" t="n">
        <v>6729.42791</v>
      </c>
      <c r="U868" s="75" t="n">
        <v>62411.7165</v>
      </c>
      <c r="V868" s="75" t="n">
        <v>-11381.8374</v>
      </c>
      <c r="W868" s="75" t="n">
        <v>182641.768</v>
      </c>
      <c r="X868" s="75" t="n">
        <v>-5427.08159</v>
      </c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5"/>
      <c r="AQ868" s="75"/>
      <c r="AR868" s="75"/>
      <c r="AS868" s="75"/>
      <c r="AT868" s="75"/>
      <c r="AU868" s="75"/>
      <c r="AV868" s="75"/>
      <c r="AW868" s="75"/>
      <c r="AX868" s="75"/>
      <c r="AY868" s="75"/>
      <c r="AZ868" s="75"/>
      <c r="BA868" s="75"/>
      <c r="BB868" s="75"/>
      <c r="BC868" s="75"/>
      <c r="BD868" s="75"/>
      <c r="BE868" s="75"/>
      <c r="BF868" s="75"/>
      <c r="BG868" s="75"/>
      <c r="BH868" s="75"/>
      <c r="BI868" s="75"/>
      <c r="BJ868" s="75"/>
      <c r="BK868" s="75"/>
      <c r="BL868" s="75"/>
      <c r="BM868" s="75"/>
      <c r="BN868" s="75"/>
    </row>
    <row r="869" customFormat="false" ht="14.5" hidden="false" customHeight="false" outlineLevel="0" collapsed="false">
      <c r="A869" s="26" t="n">
        <v>225.520000000052</v>
      </c>
      <c r="B869" s="26" t="n">
        <v>11.7420291767771</v>
      </c>
      <c r="C869" s="26" t="n">
        <v>7.9871677988958</v>
      </c>
      <c r="E869" s="75" t="n">
        <v>193215.965</v>
      </c>
      <c r="F869" s="75" t="n">
        <v>-50317.165</v>
      </c>
      <c r="G869" s="75" t="n">
        <v>489998.763</v>
      </c>
      <c r="H869" s="75" t="n">
        <v>2955648.15</v>
      </c>
      <c r="I869" s="75" t="n">
        <v>4942661.52</v>
      </c>
      <c r="J869" s="75" t="n">
        <v>-52306.4259</v>
      </c>
      <c r="K869" s="75"/>
      <c r="L869" s="75" t="n">
        <v>89725.1051</v>
      </c>
      <c r="M869" s="75" t="n">
        <v>32985.7211</v>
      </c>
      <c r="N869" s="75" t="n">
        <v>259555.157</v>
      </c>
      <c r="O869" s="75" t="n">
        <v>-361583.33</v>
      </c>
      <c r="P869" s="75" t="n">
        <v>1106687.64</v>
      </c>
      <c r="Q869" s="75" t="n">
        <v>-27561.2337</v>
      </c>
      <c r="R869" s="75"/>
      <c r="S869" s="75" t="n">
        <v>20951.1585</v>
      </c>
      <c r="T869" s="75" t="n">
        <v>8981.33424</v>
      </c>
      <c r="U869" s="75" t="n">
        <v>61873.7439</v>
      </c>
      <c r="V869" s="75" t="n">
        <v>-26564.1071</v>
      </c>
      <c r="W869" s="75" t="n">
        <v>112335.936</v>
      </c>
      <c r="X869" s="75" t="n">
        <v>-6566.39551</v>
      </c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5"/>
      <c r="AQ869" s="75"/>
      <c r="AR869" s="75"/>
      <c r="AS869" s="75"/>
      <c r="AT869" s="75"/>
      <c r="AU869" s="75"/>
      <c r="AV869" s="75"/>
      <c r="AW869" s="75"/>
      <c r="AX869" s="75"/>
      <c r="AY869" s="75"/>
      <c r="AZ869" s="75"/>
      <c r="BA869" s="75"/>
      <c r="BB869" s="75"/>
      <c r="BC869" s="75"/>
      <c r="BD869" s="75"/>
      <c r="BE869" s="75"/>
      <c r="BF869" s="75"/>
      <c r="BG869" s="75"/>
      <c r="BH869" s="75"/>
      <c r="BI869" s="75"/>
      <c r="BJ869" s="75"/>
      <c r="BK869" s="75"/>
      <c r="BL869" s="75"/>
      <c r="BM869" s="75"/>
      <c r="BN869" s="75"/>
    </row>
    <row r="870" customFormat="false" ht="14.5" hidden="false" customHeight="false" outlineLevel="0" collapsed="false">
      <c r="A870" s="26" t="n">
        <v>225.720000000052</v>
      </c>
      <c r="B870" s="26" t="n">
        <v>11.7015682341865</v>
      </c>
      <c r="C870" s="26" t="n">
        <v>7.98793264025652</v>
      </c>
      <c r="E870" s="75" t="n">
        <v>189207.156</v>
      </c>
      <c r="F870" s="75" t="n">
        <v>-77887.2055</v>
      </c>
      <c r="G870" s="75" t="n">
        <v>459409.757</v>
      </c>
      <c r="H870" s="75" t="n">
        <v>3732665.63</v>
      </c>
      <c r="I870" s="75" t="n">
        <v>4829437.28</v>
      </c>
      <c r="J870" s="75" t="n">
        <v>-45602.6766</v>
      </c>
      <c r="K870" s="75"/>
      <c r="L870" s="75" t="n">
        <v>93701.9859</v>
      </c>
      <c r="M870" s="75" t="n">
        <v>24193.2574</v>
      </c>
      <c r="N870" s="75" t="n">
        <v>255757.212</v>
      </c>
      <c r="O870" s="75" t="n">
        <v>-211681.687</v>
      </c>
      <c r="P870" s="75" t="n">
        <v>1263350.88</v>
      </c>
      <c r="Q870" s="75" t="n">
        <v>-23571.1541</v>
      </c>
      <c r="R870" s="75"/>
      <c r="S870" s="75" t="n">
        <v>28418.5672</v>
      </c>
      <c r="T870" s="75" t="n">
        <v>5145.56047</v>
      </c>
      <c r="U870" s="75" t="n">
        <v>63219.6057</v>
      </c>
      <c r="V870" s="75" t="n">
        <v>-9862.25851</v>
      </c>
      <c r="W870" s="75" t="n">
        <v>152269.384</v>
      </c>
      <c r="X870" s="75" t="n">
        <v>-6570.15594</v>
      </c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5"/>
      <c r="AQ870" s="75"/>
      <c r="AR870" s="75"/>
      <c r="AS870" s="75"/>
      <c r="AT870" s="75"/>
      <c r="AU870" s="75"/>
      <c r="AV870" s="75"/>
      <c r="AW870" s="75"/>
      <c r="AX870" s="75"/>
      <c r="AY870" s="75"/>
      <c r="AZ870" s="75"/>
      <c r="BA870" s="75"/>
      <c r="BB870" s="75"/>
      <c r="BC870" s="75"/>
      <c r="BD870" s="75"/>
      <c r="BE870" s="75"/>
      <c r="BF870" s="75"/>
      <c r="BG870" s="75"/>
      <c r="BH870" s="75"/>
      <c r="BI870" s="75"/>
      <c r="BJ870" s="75"/>
      <c r="BK870" s="75"/>
      <c r="BL870" s="75"/>
      <c r="BM870" s="75"/>
      <c r="BN870" s="75"/>
    </row>
    <row r="871" customFormat="false" ht="14.5" hidden="false" customHeight="false" outlineLevel="0" collapsed="false">
      <c r="A871" s="26" t="n">
        <v>225.920000000053</v>
      </c>
      <c r="B871" s="26" t="n">
        <v>11.7113391699458</v>
      </c>
      <c r="C871" s="26" t="n">
        <v>8.03349527544935</v>
      </c>
      <c r="E871" s="75" t="n">
        <v>171699.317</v>
      </c>
      <c r="F871" s="75" t="n">
        <v>-101742.722</v>
      </c>
      <c r="G871" s="75" t="n">
        <v>421155.881</v>
      </c>
      <c r="H871" s="75" t="n">
        <v>4420314.06</v>
      </c>
      <c r="I871" s="75" t="n">
        <v>4617126.62</v>
      </c>
      <c r="J871" s="75" t="n">
        <v>-60582.9821</v>
      </c>
      <c r="K871" s="75"/>
      <c r="L871" s="75" t="n">
        <v>100869.632</v>
      </c>
      <c r="M871" s="75" t="n">
        <v>17386.067</v>
      </c>
      <c r="N871" s="75" t="n">
        <v>241350.669</v>
      </c>
      <c r="O871" s="75" t="n">
        <v>-112660.037</v>
      </c>
      <c r="P871" s="75" t="n">
        <v>1431946.61</v>
      </c>
      <c r="Q871" s="75" t="n">
        <v>-44993.2341</v>
      </c>
      <c r="R871" s="75"/>
      <c r="S871" s="75" t="n">
        <v>31915.8819</v>
      </c>
      <c r="T871" s="75" t="n">
        <v>3673.31462</v>
      </c>
      <c r="U871" s="75" t="n">
        <v>58803.9156</v>
      </c>
      <c r="V871" s="75" t="n">
        <v>-2078.21229</v>
      </c>
      <c r="W871" s="75" t="n">
        <v>169024.791</v>
      </c>
      <c r="X871" s="75" t="n">
        <v>-16578.0662</v>
      </c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5"/>
      <c r="AQ871" s="75"/>
      <c r="AR871" s="75"/>
      <c r="AS871" s="75"/>
      <c r="AT871" s="75"/>
      <c r="AU871" s="75"/>
      <c r="AV871" s="75"/>
      <c r="AW871" s="75"/>
      <c r="AX871" s="75"/>
      <c r="AY871" s="75"/>
      <c r="AZ871" s="75"/>
      <c r="BA871" s="75"/>
      <c r="BB871" s="75"/>
      <c r="BC871" s="75"/>
      <c r="BD871" s="75"/>
      <c r="BE871" s="75"/>
      <c r="BF871" s="75"/>
      <c r="BG871" s="75"/>
      <c r="BH871" s="75"/>
      <c r="BI871" s="75"/>
      <c r="BJ871" s="75"/>
      <c r="BK871" s="75"/>
      <c r="BL871" s="75"/>
      <c r="BM871" s="75"/>
      <c r="BN871" s="75"/>
    </row>
    <row r="872" customFormat="false" ht="14.5" hidden="false" customHeight="false" outlineLevel="0" collapsed="false">
      <c r="A872" s="26" t="n">
        <v>226.120000000053</v>
      </c>
      <c r="B872" s="26" t="n">
        <v>11.6771720732417</v>
      </c>
      <c r="C872" s="26" t="n">
        <v>8.19914063988111</v>
      </c>
      <c r="E872" s="75" t="n">
        <v>136121.143</v>
      </c>
      <c r="F872" s="75" t="n">
        <v>-104396.298</v>
      </c>
      <c r="G872" s="75" t="n">
        <v>398227.859</v>
      </c>
      <c r="H872" s="75" t="n">
        <v>3922806.07</v>
      </c>
      <c r="I872" s="75" t="n">
        <v>3692623.2</v>
      </c>
      <c r="J872" s="75" t="n">
        <v>-65827.592</v>
      </c>
      <c r="K872" s="75"/>
      <c r="L872" s="75" t="n">
        <v>80818.0551</v>
      </c>
      <c r="M872" s="75" t="n">
        <v>12515.5046</v>
      </c>
      <c r="N872" s="75" t="n">
        <v>234030.208</v>
      </c>
      <c r="O872" s="75" t="n">
        <v>-89236.9491</v>
      </c>
      <c r="P872" s="75" t="n">
        <v>1189198.59</v>
      </c>
      <c r="Q872" s="75" t="n">
        <v>-42514.6468</v>
      </c>
      <c r="R872" s="75"/>
      <c r="S872" s="75" t="n">
        <v>29126.6199</v>
      </c>
      <c r="T872" s="75" t="n">
        <v>3810.21794</v>
      </c>
      <c r="U872" s="75" t="n">
        <v>57393.6756</v>
      </c>
      <c r="V872" s="75" t="n">
        <v>-4910.68768</v>
      </c>
      <c r="W872" s="75" t="n">
        <v>161326.726</v>
      </c>
      <c r="X872" s="75" t="n">
        <v>-13652.9528</v>
      </c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5"/>
      <c r="AQ872" s="75"/>
      <c r="AR872" s="75"/>
      <c r="AS872" s="75"/>
      <c r="AT872" s="75"/>
      <c r="AU872" s="75"/>
      <c r="AV872" s="75"/>
      <c r="AW872" s="75"/>
      <c r="AX872" s="75"/>
      <c r="AY872" s="75"/>
      <c r="AZ872" s="75"/>
      <c r="BA872" s="75"/>
      <c r="BB872" s="75"/>
      <c r="BC872" s="75"/>
      <c r="BD872" s="75"/>
      <c r="BE872" s="75"/>
      <c r="BF872" s="75"/>
      <c r="BG872" s="75"/>
      <c r="BH872" s="75"/>
      <c r="BI872" s="75"/>
      <c r="BJ872" s="75"/>
      <c r="BK872" s="75"/>
      <c r="BL872" s="75"/>
      <c r="BM872" s="75"/>
      <c r="BN872" s="75"/>
    </row>
    <row r="873" customFormat="false" ht="14.5" hidden="false" customHeight="false" outlineLevel="0" collapsed="false">
      <c r="A873" s="26" t="n">
        <v>226.320000000053</v>
      </c>
      <c r="B873" s="26" t="n">
        <v>11.6442593721371</v>
      </c>
      <c r="C873" s="26" t="n">
        <v>8.28005952658321</v>
      </c>
      <c r="E873" s="75" t="n">
        <v>69714.8987</v>
      </c>
      <c r="F873" s="75" t="n">
        <v>-60743.6547</v>
      </c>
      <c r="G873" s="75" t="n">
        <v>379459.723</v>
      </c>
      <c r="H873" s="75" t="n">
        <v>2580501.6</v>
      </c>
      <c r="I873" s="75" t="n">
        <v>2187766.3</v>
      </c>
      <c r="J873" s="75" t="n">
        <v>-33560.4369</v>
      </c>
      <c r="K873" s="75"/>
      <c r="L873" s="75" t="n">
        <v>54281.0234</v>
      </c>
      <c r="M873" s="75" t="n">
        <v>6880.94284</v>
      </c>
      <c r="N873" s="75" t="n">
        <v>228928.352</v>
      </c>
      <c r="O873" s="75" t="n">
        <v>1207.21527</v>
      </c>
      <c r="P873" s="75" t="n">
        <v>1023368.02</v>
      </c>
      <c r="Q873" s="75" t="n">
        <v>-20365.2523</v>
      </c>
      <c r="R873" s="75"/>
      <c r="S873" s="75" t="n">
        <v>30652.6792</v>
      </c>
      <c r="T873" s="75" t="n">
        <v>962.677831</v>
      </c>
      <c r="U873" s="75" t="n">
        <v>56151.3065</v>
      </c>
      <c r="V873" s="75" t="n">
        <v>9722.23284</v>
      </c>
      <c r="W873" s="75" t="n">
        <v>187868.078</v>
      </c>
      <c r="X873" s="75" t="n">
        <v>-7873.35739</v>
      </c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5"/>
      <c r="AQ873" s="75"/>
      <c r="AR873" s="75"/>
      <c r="AS873" s="75"/>
      <c r="AT873" s="75"/>
      <c r="AU873" s="75"/>
      <c r="AV873" s="75"/>
      <c r="AW873" s="75"/>
      <c r="AX873" s="75"/>
      <c r="AY873" s="75"/>
      <c r="AZ873" s="75"/>
      <c r="BA873" s="75"/>
      <c r="BB873" s="75"/>
      <c r="BC873" s="75"/>
      <c r="BD873" s="75"/>
      <c r="BE873" s="75"/>
      <c r="BF873" s="75"/>
      <c r="BG873" s="75"/>
      <c r="BH873" s="75"/>
      <c r="BI873" s="75"/>
      <c r="BJ873" s="75"/>
      <c r="BK873" s="75"/>
      <c r="BL873" s="75"/>
      <c r="BM873" s="75"/>
      <c r="BN873" s="75"/>
    </row>
    <row r="874" customFormat="false" ht="14.5" hidden="false" customHeight="false" outlineLevel="0" collapsed="false">
      <c r="A874" s="26" t="n">
        <v>226.520000000053</v>
      </c>
      <c r="B874" s="26" t="n">
        <v>11.6378600065233</v>
      </c>
      <c r="C874" s="26" t="n">
        <v>8.33205779561829</v>
      </c>
      <c r="E874" s="75" t="n">
        <v>45702.9012</v>
      </c>
      <c r="F874" s="75" t="n">
        <v>-90788.6518</v>
      </c>
      <c r="G874" s="75" t="n">
        <v>381856.305</v>
      </c>
      <c r="H874" s="75" t="n">
        <v>3018054.13</v>
      </c>
      <c r="I874" s="75" t="n">
        <v>1603597.06</v>
      </c>
      <c r="J874" s="75" t="n">
        <v>-32946.7238</v>
      </c>
      <c r="K874" s="75"/>
      <c r="L874" s="75" t="n">
        <v>53329.2972</v>
      </c>
      <c r="M874" s="75" t="n">
        <v>-2541.87408</v>
      </c>
      <c r="N874" s="75" t="n">
        <v>231664.179</v>
      </c>
      <c r="O874" s="75" t="n">
        <v>74737.9146</v>
      </c>
      <c r="P874" s="75" t="n">
        <v>890705.383</v>
      </c>
      <c r="Q874" s="75" t="n">
        <v>-18449.8765</v>
      </c>
      <c r="R874" s="75"/>
      <c r="S874" s="75" t="n">
        <v>24447.4309</v>
      </c>
      <c r="T874" s="75" t="n">
        <v>550.738053</v>
      </c>
      <c r="U874" s="75" t="n">
        <v>56681.1171</v>
      </c>
      <c r="V874" s="75" t="n">
        <v>9120.12418</v>
      </c>
      <c r="W874" s="75" t="n">
        <v>152017.902</v>
      </c>
      <c r="X874" s="75" t="n">
        <v>-4933.10496</v>
      </c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5"/>
      <c r="AQ874" s="75"/>
      <c r="AR874" s="75"/>
      <c r="AS874" s="75"/>
      <c r="AT874" s="75"/>
      <c r="AU874" s="75"/>
      <c r="AV874" s="75"/>
      <c r="AW874" s="75"/>
      <c r="AX874" s="75"/>
      <c r="AY874" s="75"/>
      <c r="AZ874" s="75"/>
      <c r="BA874" s="75"/>
      <c r="BB874" s="75"/>
      <c r="BC874" s="75"/>
      <c r="BD874" s="75"/>
      <c r="BE874" s="75"/>
      <c r="BF874" s="75"/>
      <c r="BG874" s="75"/>
      <c r="BH874" s="75"/>
      <c r="BI874" s="75"/>
      <c r="BJ874" s="75"/>
      <c r="BK874" s="75"/>
      <c r="BL874" s="75"/>
      <c r="BM874" s="75"/>
      <c r="BN874" s="75"/>
    </row>
    <row r="875" customFormat="false" ht="14.5" hidden="false" customHeight="false" outlineLevel="0" collapsed="false">
      <c r="A875" s="26" t="n">
        <v>226.720000000053</v>
      </c>
      <c r="B875" s="26" t="n">
        <v>11.5979402225702</v>
      </c>
      <c r="C875" s="26" t="n">
        <v>8.42213208952035</v>
      </c>
      <c r="E875" s="75" t="n">
        <v>30949.4955</v>
      </c>
      <c r="F875" s="75" t="n">
        <v>-143699.359</v>
      </c>
      <c r="G875" s="75" t="n">
        <v>389840.859</v>
      </c>
      <c r="H875" s="75" t="n">
        <v>4168551.5</v>
      </c>
      <c r="I875" s="75" t="n">
        <v>1491412.11</v>
      </c>
      <c r="J875" s="75" t="n">
        <v>-51497.9561</v>
      </c>
      <c r="K875" s="75"/>
      <c r="L875" s="75" t="n">
        <v>66284.7055</v>
      </c>
      <c r="M875" s="75" t="n">
        <v>-9334.39636</v>
      </c>
      <c r="N875" s="75" t="n">
        <v>233625.51</v>
      </c>
      <c r="O875" s="75" t="n">
        <v>157084.173</v>
      </c>
      <c r="P875" s="75" t="n">
        <v>933411.122</v>
      </c>
      <c r="Q875" s="75" t="n">
        <v>-29455.1593</v>
      </c>
      <c r="R875" s="75"/>
      <c r="S875" s="75" t="n">
        <v>20941.8968</v>
      </c>
      <c r="T875" s="75" t="n">
        <v>-1032.69749</v>
      </c>
      <c r="U875" s="75" t="n">
        <v>56858.0516</v>
      </c>
      <c r="V875" s="75" t="n">
        <v>16857.8475</v>
      </c>
      <c r="W875" s="75" t="n">
        <v>111502.651</v>
      </c>
      <c r="X875" s="75" t="n">
        <v>-8736.56894</v>
      </c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5"/>
      <c r="AQ875" s="75"/>
      <c r="AR875" s="75"/>
      <c r="AS875" s="75"/>
      <c r="AT875" s="75"/>
      <c r="AU875" s="75"/>
      <c r="AV875" s="75"/>
      <c r="AW875" s="75"/>
      <c r="AX875" s="75"/>
      <c r="AY875" s="75"/>
      <c r="AZ875" s="75"/>
      <c r="BA875" s="75"/>
      <c r="BB875" s="75"/>
      <c r="BC875" s="75"/>
      <c r="BD875" s="75"/>
      <c r="BE875" s="75"/>
      <c r="BF875" s="75"/>
      <c r="BG875" s="75"/>
      <c r="BH875" s="75"/>
      <c r="BI875" s="75"/>
      <c r="BJ875" s="75"/>
      <c r="BK875" s="75"/>
      <c r="BL875" s="75"/>
      <c r="BM875" s="75"/>
      <c r="BN875" s="75"/>
    </row>
    <row r="876" customFormat="false" ht="14.5" hidden="false" customHeight="false" outlineLevel="0" collapsed="false">
      <c r="A876" s="26" t="n">
        <v>226.920000000053</v>
      </c>
      <c r="B876" s="26" t="n">
        <v>11.5406201878438</v>
      </c>
      <c r="C876" s="26" t="n">
        <v>8.42238705573919</v>
      </c>
      <c r="E876" s="75" t="n">
        <v>240.486799</v>
      </c>
      <c r="F876" s="75" t="n">
        <v>-193449.604</v>
      </c>
      <c r="G876" s="75" t="n">
        <v>398107.331</v>
      </c>
      <c r="H876" s="75" t="n">
        <v>5316109.01</v>
      </c>
      <c r="I876" s="75" t="n">
        <v>870429.421</v>
      </c>
      <c r="J876" s="75" t="n">
        <v>-54135.1154</v>
      </c>
      <c r="K876" s="75"/>
      <c r="L876" s="75" t="n">
        <v>72711.0865</v>
      </c>
      <c r="M876" s="75" t="n">
        <v>-23404.3105</v>
      </c>
      <c r="N876" s="75" t="n">
        <v>237590.277</v>
      </c>
      <c r="O876" s="75" t="n">
        <v>272376.908</v>
      </c>
      <c r="P876" s="75" t="n">
        <v>954260.708</v>
      </c>
      <c r="Q876" s="75" t="n">
        <v>-31786.0065</v>
      </c>
      <c r="R876" s="75"/>
      <c r="S876" s="75" t="n">
        <v>20817.7492</v>
      </c>
      <c r="T876" s="75" t="n">
        <v>-1875.57168</v>
      </c>
      <c r="U876" s="75" t="n">
        <v>58694.231</v>
      </c>
      <c r="V876" s="75" t="n">
        <v>18267.3473</v>
      </c>
      <c r="W876" s="75" t="n">
        <v>117580.661</v>
      </c>
      <c r="X876" s="75" t="n">
        <v>-10145.7667</v>
      </c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5"/>
      <c r="AQ876" s="75"/>
      <c r="AR876" s="75"/>
      <c r="AS876" s="75"/>
      <c r="AT876" s="75"/>
      <c r="AU876" s="75"/>
      <c r="AV876" s="75"/>
      <c r="AW876" s="75"/>
      <c r="AX876" s="75"/>
      <c r="AY876" s="75"/>
      <c r="AZ876" s="75"/>
      <c r="BA876" s="75"/>
      <c r="BB876" s="75"/>
      <c r="BC876" s="75"/>
      <c r="BD876" s="75"/>
      <c r="BE876" s="75"/>
      <c r="BF876" s="75"/>
      <c r="BG876" s="75"/>
      <c r="BH876" s="75"/>
      <c r="BI876" s="75"/>
      <c r="BJ876" s="75"/>
      <c r="BK876" s="75"/>
      <c r="BL876" s="75"/>
      <c r="BM876" s="75"/>
      <c r="BN876" s="75"/>
    </row>
    <row r="877" customFormat="false" ht="14.5" hidden="false" customHeight="false" outlineLevel="0" collapsed="false">
      <c r="A877" s="26" t="n">
        <v>227.120000000053</v>
      </c>
      <c r="B877" s="26" t="n">
        <v>11.51214915106</v>
      </c>
      <c r="C877" s="26" t="n">
        <v>8.33632976893879</v>
      </c>
      <c r="E877" s="75" t="n">
        <v>-17758.3216</v>
      </c>
      <c r="F877" s="75" t="n">
        <v>-217252.512</v>
      </c>
      <c r="G877" s="75" t="n">
        <v>415967.994</v>
      </c>
      <c r="H877" s="75" t="n">
        <v>5762627.57</v>
      </c>
      <c r="I877" s="75" t="n">
        <v>255228.294</v>
      </c>
      <c r="J877" s="75" t="n">
        <v>-56696.847</v>
      </c>
      <c r="K877" s="75"/>
      <c r="L877" s="75" t="n">
        <v>65187.7245</v>
      </c>
      <c r="M877" s="75" t="n">
        <v>-34161.6916</v>
      </c>
      <c r="N877" s="75" t="n">
        <v>238444.892</v>
      </c>
      <c r="O877" s="75" t="n">
        <v>473257.344</v>
      </c>
      <c r="P877" s="75" t="n">
        <v>919506.329</v>
      </c>
      <c r="Q877" s="75" t="n">
        <v>-34570.4511</v>
      </c>
      <c r="R877" s="75"/>
      <c r="S877" s="75" t="n">
        <v>24024.2884</v>
      </c>
      <c r="T877" s="75" t="n">
        <v>-7422.99699</v>
      </c>
      <c r="U877" s="75" t="n">
        <v>58474.5445</v>
      </c>
      <c r="V877" s="75" t="n">
        <v>46912.5077</v>
      </c>
      <c r="W877" s="75" t="n">
        <v>142520.505</v>
      </c>
      <c r="X877" s="75" t="n">
        <v>-12629.8104</v>
      </c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5"/>
      <c r="AQ877" s="75"/>
      <c r="AR877" s="75"/>
      <c r="AS877" s="75"/>
      <c r="AT877" s="75"/>
      <c r="AU877" s="75"/>
      <c r="AV877" s="75"/>
      <c r="AW877" s="75"/>
      <c r="AX877" s="75"/>
      <c r="AY877" s="75"/>
      <c r="AZ877" s="75"/>
      <c r="BA877" s="75"/>
      <c r="BB877" s="75"/>
      <c r="BC877" s="75"/>
      <c r="BD877" s="75"/>
      <c r="BE877" s="75"/>
      <c r="BF877" s="75"/>
      <c r="BG877" s="75"/>
      <c r="BH877" s="75"/>
      <c r="BI877" s="75"/>
      <c r="BJ877" s="75"/>
      <c r="BK877" s="75"/>
      <c r="BL877" s="75"/>
      <c r="BM877" s="75"/>
      <c r="BN877" s="75"/>
    </row>
    <row r="878" customFormat="false" ht="14.5" hidden="false" customHeight="false" outlineLevel="0" collapsed="false">
      <c r="A878" s="26" t="n">
        <v>227.320000000053</v>
      </c>
      <c r="B878" s="26" t="n">
        <v>11.4890373705059</v>
      </c>
      <c r="C878" s="26" t="n">
        <v>8.3150398604831</v>
      </c>
      <c r="E878" s="75" t="n">
        <v>-57416.2868</v>
      </c>
      <c r="F878" s="75" t="n">
        <v>-222571.308</v>
      </c>
      <c r="G878" s="75" t="n">
        <v>433030.64</v>
      </c>
      <c r="H878" s="75" t="n">
        <v>5914491.82</v>
      </c>
      <c r="I878" s="75" t="n">
        <v>-426424.882</v>
      </c>
      <c r="J878" s="75" t="n">
        <v>-43061.4889</v>
      </c>
      <c r="K878" s="75"/>
      <c r="L878" s="75" t="n">
        <v>68240.3442</v>
      </c>
      <c r="M878" s="75" t="n">
        <v>-41810.9366</v>
      </c>
      <c r="N878" s="75" t="n">
        <v>238607.852</v>
      </c>
      <c r="O878" s="75" t="n">
        <v>496351.296</v>
      </c>
      <c r="P878" s="75" t="n">
        <v>941471.349</v>
      </c>
      <c r="Q878" s="75" t="n">
        <v>-31546.6746</v>
      </c>
      <c r="R878" s="75"/>
      <c r="S878" s="75" t="n">
        <v>22771.9059</v>
      </c>
      <c r="T878" s="75" t="n">
        <v>-5963.72385</v>
      </c>
      <c r="U878" s="75" t="n">
        <v>57086.9922</v>
      </c>
      <c r="V878" s="75" t="n">
        <v>37583.1699</v>
      </c>
      <c r="W878" s="75" t="n">
        <v>142415.337</v>
      </c>
      <c r="X878" s="75" t="n">
        <v>-11535.0821</v>
      </c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5"/>
      <c r="AQ878" s="75"/>
      <c r="AR878" s="75"/>
      <c r="AS878" s="75"/>
      <c r="AT878" s="75"/>
      <c r="AU878" s="75"/>
      <c r="AV878" s="75"/>
      <c r="AW878" s="75"/>
      <c r="AX878" s="75"/>
      <c r="AY878" s="75"/>
      <c r="AZ878" s="75"/>
      <c r="BA878" s="75"/>
      <c r="BB878" s="75"/>
      <c r="BC878" s="75"/>
      <c r="BD878" s="75"/>
      <c r="BE878" s="75"/>
      <c r="BF878" s="75"/>
      <c r="BG878" s="75"/>
      <c r="BH878" s="75"/>
      <c r="BI878" s="75"/>
      <c r="BJ878" s="75"/>
      <c r="BK878" s="75"/>
      <c r="BL878" s="75"/>
      <c r="BM878" s="75"/>
      <c r="BN878" s="75"/>
    </row>
    <row r="879" customFormat="false" ht="14.5" hidden="false" customHeight="false" outlineLevel="0" collapsed="false">
      <c r="A879" s="26" t="n">
        <v>227.520000000053</v>
      </c>
      <c r="B879" s="26" t="n">
        <v>11.4569213672155</v>
      </c>
      <c r="C879" s="26" t="n">
        <v>8.31210603009313</v>
      </c>
      <c r="E879" s="75" t="n">
        <v>-54617.7655</v>
      </c>
      <c r="F879" s="75" t="n">
        <v>-222475.931</v>
      </c>
      <c r="G879" s="75" t="n">
        <v>465396.838</v>
      </c>
      <c r="H879" s="75" t="n">
        <v>5801285.7</v>
      </c>
      <c r="I879" s="75" t="n">
        <v>-430557.607</v>
      </c>
      <c r="J879" s="75" t="n">
        <v>-45990.0321</v>
      </c>
      <c r="K879" s="75"/>
      <c r="L879" s="75" t="n">
        <v>65433.2521</v>
      </c>
      <c r="M879" s="75" t="n">
        <v>-42241.0282</v>
      </c>
      <c r="N879" s="75" t="n">
        <v>244957.849</v>
      </c>
      <c r="O879" s="75" t="n">
        <v>536219.368</v>
      </c>
      <c r="P879" s="75" t="n">
        <v>976779.123</v>
      </c>
      <c r="Q879" s="75" t="n">
        <v>-27266.0752</v>
      </c>
      <c r="R879" s="75"/>
      <c r="S879" s="75" t="n">
        <v>26604.2106</v>
      </c>
      <c r="T879" s="75" t="n">
        <v>-7545.90722</v>
      </c>
      <c r="U879" s="75" t="n">
        <v>58792.4658</v>
      </c>
      <c r="V879" s="75" t="n">
        <v>45540.5147</v>
      </c>
      <c r="W879" s="75" t="n">
        <v>152981.987</v>
      </c>
      <c r="X879" s="75" t="n">
        <v>-11340.3672</v>
      </c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5"/>
      <c r="AQ879" s="75"/>
      <c r="AR879" s="75"/>
      <c r="AS879" s="75"/>
      <c r="AT879" s="75"/>
      <c r="AU879" s="75"/>
      <c r="AV879" s="75"/>
      <c r="AW879" s="75"/>
      <c r="AX879" s="75"/>
      <c r="AY879" s="75"/>
      <c r="AZ879" s="75"/>
      <c r="BA879" s="75"/>
      <c r="BB879" s="75"/>
      <c r="BC879" s="75"/>
      <c r="BD879" s="75"/>
      <c r="BE879" s="75"/>
      <c r="BF879" s="75"/>
      <c r="BG879" s="75"/>
      <c r="BH879" s="75"/>
      <c r="BI879" s="75"/>
      <c r="BJ879" s="75"/>
      <c r="BK879" s="75"/>
      <c r="BL879" s="75"/>
      <c r="BM879" s="75"/>
      <c r="BN879" s="75"/>
    </row>
    <row r="880" customFormat="false" ht="14.5" hidden="false" customHeight="false" outlineLevel="0" collapsed="false">
      <c r="A880" s="26" t="n">
        <v>227.720000000054</v>
      </c>
      <c r="B880" s="26" t="n">
        <v>11.4542851884001</v>
      </c>
      <c r="C880" s="26" t="n">
        <v>8.29817352998049</v>
      </c>
      <c r="E880" s="75" t="n">
        <v>-54784.4621</v>
      </c>
      <c r="F880" s="75" t="n">
        <v>-221490.951</v>
      </c>
      <c r="G880" s="75" t="n">
        <v>500319.294</v>
      </c>
      <c r="H880" s="75" t="n">
        <v>5733021.89</v>
      </c>
      <c r="I880" s="75" t="n">
        <v>-275762.876</v>
      </c>
      <c r="J880" s="75" t="n">
        <v>-48388.5807</v>
      </c>
      <c r="K880" s="75"/>
      <c r="L880" s="75" t="n">
        <v>71420.293</v>
      </c>
      <c r="M880" s="75" t="n">
        <v>-38856.8365</v>
      </c>
      <c r="N880" s="75" t="n">
        <v>250501.88</v>
      </c>
      <c r="O880" s="75" t="n">
        <v>456771.252</v>
      </c>
      <c r="P880" s="75" t="n">
        <v>927680.791</v>
      </c>
      <c r="Q880" s="75" t="n">
        <v>-31681.6349</v>
      </c>
      <c r="R880" s="75"/>
      <c r="S880" s="75" t="n">
        <v>20453.2056</v>
      </c>
      <c r="T880" s="75" t="n">
        <v>-5027.6511</v>
      </c>
      <c r="U880" s="75" t="n">
        <v>58223.1186</v>
      </c>
      <c r="V880" s="75" t="n">
        <v>33659.4766</v>
      </c>
      <c r="W880" s="75" t="n">
        <v>120422.916</v>
      </c>
      <c r="X880" s="75" t="n">
        <v>-11232.7191</v>
      </c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5"/>
      <c r="AQ880" s="75"/>
      <c r="AR880" s="75"/>
      <c r="AS880" s="75"/>
      <c r="AT880" s="75"/>
      <c r="AU880" s="75"/>
      <c r="AV880" s="75"/>
      <c r="AW880" s="75"/>
      <c r="AX880" s="75"/>
      <c r="AY880" s="75"/>
      <c r="AZ880" s="75"/>
      <c r="BA880" s="75"/>
      <c r="BB880" s="75"/>
      <c r="BC880" s="75"/>
      <c r="BD880" s="75"/>
      <c r="BE880" s="75"/>
      <c r="BF880" s="75"/>
      <c r="BG880" s="75"/>
      <c r="BH880" s="75"/>
      <c r="BI880" s="75"/>
      <c r="BJ880" s="75"/>
      <c r="BK880" s="75"/>
      <c r="BL880" s="75"/>
      <c r="BM880" s="75"/>
      <c r="BN880" s="75"/>
    </row>
    <row r="881" customFormat="false" ht="14.5" hidden="false" customHeight="false" outlineLevel="0" collapsed="false">
      <c r="A881" s="26" t="n">
        <v>227.920000000054</v>
      </c>
      <c r="B881" s="26" t="n">
        <v>11.4420852935613</v>
      </c>
      <c r="C881" s="26" t="n">
        <v>8.3452414398927</v>
      </c>
      <c r="E881" s="75" t="n">
        <v>-58597.9634</v>
      </c>
      <c r="F881" s="75" t="n">
        <v>-205323.241</v>
      </c>
      <c r="G881" s="75" t="n">
        <v>542215.834</v>
      </c>
      <c r="H881" s="75" t="n">
        <v>5204666.04</v>
      </c>
      <c r="I881" s="75" t="n">
        <v>-375227.619</v>
      </c>
      <c r="J881" s="75" t="n">
        <v>-38323.7642</v>
      </c>
      <c r="K881" s="75"/>
      <c r="L881" s="75" t="n">
        <v>63354.8904</v>
      </c>
      <c r="M881" s="75" t="n">
        <v>-34887.5294</v>
      </c>
      <c r="N881" s="75" t="n">
        <v>263443.494</v>
      </c>
      <c r="O881" s="75" t="n">
        <v>411814.987</v>
      </c>
      <c r="P881" s="75" t="n">
        <v>907054.225</v>
      </c>
      <c r="Q881" s="75" t="n">
        <v>-20751.1881</v>
      </c>
      <c r="R881" s="75"/>
      <c r="S881" s="75" t="n">
        <v>23042.2333</v>
      </c>
      <c r="T881" s="75" t="n">
        <v>-4369.80718</v>
      </c>
      <c r="U881" s="75" t="n">
        <v>62121.9563</v>
      </c>
      <c r="V881" s="75" t="n">
        <v>29960.7868</v>
      </c>
      <c r="W881" s="75" t="n">
        <v>127413.853</v>
      </c>
      <c r="X881" s="75" t="n">
        <v>-7328.03057</v>
      </c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5"/>
      <c r="AQ881" s="75"/>
      <c r="AR881" s="75"/>
      <c r="AS881" s="75"/>
      <c r="AT881" s="75"/>
      <c r="AU881" s="75"/>
      <c r="AV881" s="75"/>
      <c r="AW881" s="75"/>
      <c r="AX881" s="75"/>
      <c r="AY881" s="75"/>
      <c r="AZ881" s="75"/>
      <c r="BA881" s="75"/>
      <c r="BB881" s="75"/>
      <c r="BC881" s="75"/>
      <c r="BD881" s="75"/>
      <c r="BE881" s="75"/>
      <c r="BF881" s="75"/>
      <c r="BG881" s="75"/>
      <c r="BH881" s="75"/>
      <c r="BI881" s="75"/>
      <c r="BJ881" s="75"/>
      <c r="BK881" s="75"/>
      <c r="BL881" s="75"/>
      <c r="BM881" s="75"/>
      <c r="BN881" s="75"/>
    </row>
    <row r="882" customFormat="false" ht="14.5" hidden="false" customHeight="false" outlineLevel="0" collapsed="false">
      <c r="A882" s="26" t="n">
        <v>228.120000000054</v>
      </c>
      <c r="B882" s="26" t="n">
        <v>11.4098102944827</v>
      </c>
      <c r="C882" s="26" t="n">
        <v>8.35016910611394</v>
      </c>
      <c r="E882" s="75" t="n">
        <v>-51534.6078</v>
      </c>
      <c r="F882" s="75" t="n">
        <v>-201025.3</v>
      </c>
      <c r="G882" s="75" t="n">
        <v>574852.213</v>
      </c>
      <c r="H882" s="75" t="n">
        <v>5246893.74</v>
      </c>
      <c r="I882" s="75" t="n">
        <v>-268108.801</v>
      </c>
      <c r="J882" s="75" t="n">
        <v>-49775.2738</v>
      </c>
      <c r="K882" s="75"/>
      <c r="L882" s="75" t="n">
        <v>66755.9665</v>
      </c>
      <c r="M882" s="75" t="n">
        <v>-35045.6289</v>
      </c>
      <c r="N882" s="75" t="n">
        <v>271265.566</v>
      </c>
      <c r="O882" s="75" t="n">
        <v>441856.909</v>
      </c>
      <c r="P882" s="75" t="n">
        <v>962055.249</v>
      </c>
      <c r="Q882" s="75" t="n">
        <v>-30770.79</v>
      </c>
      <c r="R882" s="75"/>
      <c r="S882" s="75" t="n">
        <v>23156.1976</v>
      </c>
      <c r="T882" s="75" t="n">
        <v>-5310.50217</v>
      </c>
      <c r="U882" s="75" t="n">
        <v>63174.4834</v>
      </c>
      <c r="V882" s="75" t="n">
        <v>36272.6382</v>
      </c>
      <c r="W882" s="75" t="n">
        <v>121433.433</v>
      </c>
      <c r="X882" s="75" t="n">
        <v>-11766.2802</v>
      </c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5"/>
      <c r="AQ882" s="75"/>
      <c r="AR882" s="75"/>
      <c r="AS882" s="75"/>
      <c r="AT882" s="75"/>
      <c r="AU882" s="75"/>
      <c r="AV882" s="75"/>
      <c r="AW882" s="75"/>
      <c r="AX882" s="75"/>
      <c r="AY882" s="75"/>
      <c r="AZ882" s="75"/>
      <c r="BA882" s="75"/>
      <c r="BB882" s="75"/>
      <c r="BC882" s="75"/>
      <c r="BD882" s="75"/>
      <c r="BE882" s="75"/>
      <c r="BF882" s="75"/>
      <c r="BG882" s="75"/>
      <c r="BH882" s="75"/>
      <c r="BI882" s="75"/>
      <c r="BJ882" s="75"/>
      <c r="BK882" s="75"/>
      <c r="BL882" s="75"/>
      <c r="BM882" s="75"/>
      <c r="BN882" s="75"/>
    </row>
    <row r="883" customFormat="false" ht="14.5" hidden="false" customHeight="false" outlineLevel="0" collapsed="false">
      <c r="A883" s="26" t="n">
        <v>228.320000000054</v>
      </c>
      <c r="B883" s="26" t="n">
        <v>11.3944251362749</v>
      </c>
      <c r="C883" s="26" t="n">
        <v>8.29533979531734</v>
      </c>
      <c r="E883" s="75" t="n">
        <v>-30197.1695</v>
      </c>
      <c r="F883" s="75" t="n">
        <v>-217594.078</v>
      </c>
      <c r="G883" s="75" t="n">
        <v>608443.525</v>
      </c>
      <c r="H883" s="75" t="n">
        <v>5643309.21</v>
      </c>
      <c r="I883" s="75" t="n">
        <v>11731.4378</v>
      </c>
      <c r="J883" s="75" t="n">
        <v>-50966.136</v>
      </c>
      <c r="K883" s="75"/>
      <c r="L883" s="75" t="n">
        <v>67016.3391</v>
      </c>
      <c r="M883" s="75" t="n">
        <v>-36066.8324</v>
      </c>
      <c r="N883" s="75" t="n">
        <v>279168.039</v>
      </c>
      <c r="O883" s="75" t="n">
        <v>457028.604</v>
      </c>
      <c r="P883" s="75" t="n">
        <v>893862.5</v>
      </c>
      <c r="Q883" s="75" t="n">
        <v>-27004.1989</v>
      </c>
      <c r="R883" s="75"/>
      <c r="S883" s="75" t="n">
        <v>21734.374</v>
      </c>
      <c r="T883" s="75" t="n">
        <v>-5731.89092</v>
      </c>
      <c r="U883" s="75" t="n">
        <v>64915.7184</v>
      </c>
      <c r="V883" s="75" t="n">
        <v>37494.2404</v>
      </c>
      <c r="W883" s="75" t="n">
        <v>109703.864</v>
      </c>
      <c r="X883" s="75" t="n">
        <v>-7977.05923</v>
      </c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5"/>
      <c r="AQ883" s="75"/>
      <c r="AR883" s="75"/>
      <c r="AS883" s="75"/>
      <c r="AT883" s="75"/>
      <c r="AU883" s="75"/>
      <c r="AV883" s="75"/>
      <c r="AW883" s="75"/>
      <c r="AX883" s="75"/>
      <c r="AY883" s="75"/>
      <c r="AZ883" s="75"/>
      <c r="BA883" s="75"/>
      <c r="BB883" s="75"/>
      <c r="BC883" s="75"/>
      <c r="BD883" s="75"/>
      <c r="BE883" s="75"/>
      <c r="BF883" s="75"/>
      <c r="BG883" s="75"/>
      <c r="BH883" s="75"/>
      <c r="BI883" s="75"/>
      <c r="BJ883" s="75"/>
      <c r="BK883" s="75"/>
      <c r="BL883" s="75"/>
      <c r="BM883" s="75"/>
      <c r="BN883" s="75"/>
    </row>
    <row r="884" customFormat="false" ht="14.5" hidden="false" customHeight="false" outlineLevel="0" collapsed="false">
      <c r="A884" s="26" t="n">
        <v>228.520000000054</v>
      </c>
      <c r="B884" s="26" t="n">
        <v>11.3720130326816</v>
      </c>
      <c r="C884" s="26" t="n">
        <v>8.26566613922017</v>
      </c>
      <c r="E884" s="75" t="n">
        <v>-19277.5707</v>
      </c>
      <c r="F884" s="75" t="n">
        <v>-200558.978</v>
      </c>
      <c r="G884" s="75" t="n">
        <v>625944.674</v>
      </c>
      <c r="H884" s="75" t="n">
        <v>5398678.06</v>
      </c>
      <c r="I884" s="75" t="n">
        <v>221631.242</v>
      </c>
      <c r="J884" s="75" t="n">
        <v>-49558.8493</v>
      </c>
      <c r="K884" s="75"/>
      <c r="L884" s="75" t="n">
        <v>66878.5053</v>
      </c>
      <c r="M884" s="75" t="n">
        <v>-31987.257</v>
      </c>
      <c r="N884" s="75" t="n">
        <v>279669.718</v>
      </c>
      <c r="O884" s="75" t="n">
        <v>413693.389</v>
      </c>
      <c r="P884" s="75" t="n">
        <v>942810.748</v>
      </c>
      <c r="Q884" s="75" t="n">
        <v>-29735.6658</v>
      </c>
      <c r="R884" s="75"/>
      <c r="S884" s="75" t="n">
        <v>24835.4514</v>
      </c>
      <c r="T884" s="75" t="n">
        <v>-5035.96659</v>
      </c>
      <c r="U884" s="75" t="n">
        <v>64038.3355</v>
      </c>
      <c r="V884" s="75" t="n">
        <v>35684.6903</v>
      </c>
      <c r="W884" s="75" t="n">
        <v>139620.989</v>
      </c>
      <c r="X884" s="75" t="n">
        <v>-10782.6205</v>
      </c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5"/>
      <c r="AQ884" s="75"/>
      <c r="AR884" s="75"/>
      <c r="AS884" s="75"/>
      <c r="AT884" s="75"/>
      <c r="AU884" s="75"/>
      <c r="AV884" s="75"/>
      <c r="AW884" s="75"/>
      <c r="AX884" s="75"/>
      <c r="AY884" s="75"/>
      <c r="AZ884" s="75"/>
      <c r="BA884" s="75"/>
      <c r="BB884" s="75"/>
      <c r="BC884" s="75"/>
      <c r="BD884" s="75"/>
      <c r="BE884" s="75"/>
      <c r="BF884" s="75"/>
      <c r="BG884" s="75"/>
      <c r="BH884" s="75"/>
      <c r="BI884" s="75"/>
      <c r="BJ884" s="75"/>
      <c r="BK884" s="75"/>
      <c r="BL884" s="75"/>
      <c r="BM884" s="75"/>
      <c r="BN884" s="75"/>
    </row>
    <row r="885" customFormat="false" ht="14.5" hidden="false" customHeight="false" outlineLevel="0" collapsed="false">
      <c r="A885" s="26" t="n">
        <v>228.720000000054</v>
      </c>
      <c r="B885" s="26" t="n">
        <v>11.3420805715484</v>
      </c>
      <c r="C885" s="26" t="n">
        <v>8.21470755940013</v>
      </c>
      <c r="E885" s="75" t="n">
        <v>2251.01956</v>
      </c>
      <c r="F885" s="75" t="n">
        <v>-169308.405</v>
      </c>
      <c r="G885" s="75" t="n">
        <v>642866.664</v>
      </c>
      <c r="H885" s="75" t="n">
        <v>5021384.97</v>
      </c>
      <c r="I885" s="75" t="n">
        <v>871033.782</v>
      </c>
      <c r="J885" s="75" t="n">
        <v>-38691.9787</v>
      </c>
      <c r="K885" s="75"/>
      <c r="L885" s="75" t="n">
        <v>79150.7746</v>
      </c>
      <c r="M885" s="75" t="n">
        <v>-23639.1598</v>
      </c>
      <c r="N885" s="75" t="n">
        <v>282137.574</v>
      </c>
      <c r="O885" s="75" t="n">
        <v>336927.19</v>
      </c>
      <c r="P885" s="75" t="n">
        <v>1111036.09</v>
      </c>
      <c r="Q885" s="75" t="n">
        <v>-27150.1405</v>
      </c>
      <c r="R885" s="75"/>
      <c r="S885" s="75" t="n">
        <v>25338.1421</v>
      </c>
      <c r="T885" s="75" t="n">
        <v>-4022.20535</v>
      </c>
      <c r="U885" s="75" t="n">
        <v>64689.1402</v>
      </c>
      <c r="V885" s="75" t="n">
        <v>32015.9097</v>
      </c>
      <c r="W885" s="75" t="n">
        <v>135231.64</v>
      </c>
      <c r="X885" s="75" t="n">
        <v>-8964.32617</v>
      </c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5"/>
      <c r="AQ885" s="75"/>
      <c r="AR885" s="75"/>
      <c r="AS885" s="75"/>
      <c r="AT885" s="75"/>
      <c r="AU885" s="75"/>
      <c r="AV885" s="75"/>
      <c r="AW885" s="75"/>
      <c r="AX885" s="75"/>
      <c r="AY885" s="75"/>
      <c r="AZ885" s="75"/>
      <c r="BA885" s="75"/>
      <c r="BB885" s="75"/>
      <c r="BC885" s="75"/>
      <c r="BD885" s="75"/>
      <c r="BE885" s="75"/>
      <c r="BF885" s="75"/>
      <c r="BG885" s="75"/>
      <c r="BH885" s="75"/>
      <c r="BI885" s="75"/>
      <c r="BJ885" s="75"/>
      <c r="BK885" s="75"/>
      <c r="BL885" s="75"/>
      <c r="BM885" s="75"/>
      <c r="BN885" s="75"/>
    </row>
    <row r="886" customFormat="false" ht="14.5" hidden="false" customHeight="false" outlineLevel="0" collapsed="false">
      <c r="A886" s="26" t="n">
        <v>228.920000000054</v>
      </c>
      <c r="B886" s="26" t="n">
        <v>11.3246226430237</v>
      </c>
      <c r="C886" s="26" t="n">
        <v>8.13654328188968</v>
      </c>
      <c r="E886" s="75" t="n">
        <v>50143.4589</v>
      </c>
      <c r="F886" s="75" t="n">
        <v>-158000.349</v>
      </c>
      <c r="G886" s="75" t="n">
        <v>654332.3</v>
      </c>
      <c r="H886" s="75" t="n">
        <v>4879966.23</v>
      </c>
      <c r="I886" s="75" t="n">
        <v>1857797.98</v>
      </c>
      <c r="J886" s="75" t="n">
        <v>-44898.148</v>
      </c>
      <c r="K886" s="75"/>
      <c r="L886" s="75" t="n">
        <v>82759.2367</v>
      </c>
      <c r="M886" s="75" t="n">
        <v>-12837.6423</v>
      </c>
      <c r="N886" s="75" t="n">
        <v>284054.584</v>
      </c>
      <c r="O886" s="75" t="n">
        <v>213435.884</v>
      </c>
      <c r="P886" s="75" t="n">
        <v>1212428.03</v>
      </c>
      <c r="Q886" s="75" t="n">
        <v>-25099.5692</v>
      </c>
      <c r="R886" s="75"/>
      <c r="S886" s="75" t="n">
        <v>29303.3466</v>
      </c>
      <c r="T886" s="75" t="n">
        <v>-1653.17391</v>
      </c>
      <c r="U886" s="75" t="n">
        <v>65293.796</v>
      </c>
      <c r="V886" s="75" t="n">
        <v>20803.1758</v>
      </c>
      <c r="W886" s="75" t="n">
        <v>157948.371</v>
      </c>
      <c r="X886" s="75" t="n">
        <v>-7106.17332</v>
      </c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5"/>
      <c r="AQ886" s="75"/>
      <c r="AR886" s="75"/>
      <c r="AS886" s="75"/>
      <c r="AT886" s="75"/>
      <c r="AU886" s="75"/>
      <c r="AV886" s="75"/>
      <c r="AW886" s="75"/>
      <c r="AX886" s="75"/>
      <c r="AY886" s="75"/>
      <c r="AZ886" s="75"/>
      <c r="BA886" s="75"/>
      <c r="BB886" s="75"/>
      <c r="BC886" s="75"/>
      <c r="BD886" s="75"/>
      <c r="BE886" s="75"/>
      <c r="BF886" s="75"/>
      <c r="BG886" s="75"/>
      <c r="BH886" s="75"/>
      <c r="BI886" s="75"/>
      <c r="BJ886" s="75"/>
      <c r="BK886" s="75"/>
      <c r="BL886" s="75"/>
      <c r="BM886" s="75"/>
      <c r="BN886" s="75"/>
    </row>
    <row r="887" customFormat="false" ht="14.5" hidden="false" customHeight="false" outlineLevel="0" collapsed="false">
      <c r="A887" s="26" t="n">
        <v>229.120000000054</v>
      </c>
      <c r="B887" s="26" t="n">
        <v>11.306745309393</v>
      </c>
      <c r="C887" s="26" t="n">
        <v>8.0614859253191</v>
      </c>
      <c r="E887" s="75" t="n">
        <v>78460.9757</v>
      </c>
      <c r="F887" s="75" t="n">
        <v>-119280.739</v>
      </c>
      <c r="G887" s="75" t="n">
        <v>655912.485</v>
      </c>
      <c r="H887" s="75" t="n">
        <v>4399814.71</v>
      </c>
      <c r="I887" s="75" t="n">
        <v>2692842.16</v>
      </c>
      <c r="J887" s="75" t="n">
        <v>-43238.5404</v>
      </c>
      <c r="K887" s="75"/>
      <c r="L887" s="75" t="n">
        <v>93377.8883</v>
      </c>
      <c r="M887" s="75" t="n">
        <v>-1066.40994</v>
      </c>
      <c r="N887" s="75" t="n">
        <v>282420.642</v>
      </c>
      <c r="O887" s="75" t="n">
        <v>93538.5159</v>
      </c>
      <c r="P887" s="75" t="n">
        <v>1467619.52</v>
      </c>
      <c r="Q887" s="75" t="n">
        <v>-28909.2458</v>
      </c>
      <c r="R887" s="75"/>
      <c r="S887" s="75" t="n">
        <v>35910.2176</v>
      </c>
      <c r="T887" s="75" t="n">
        <v>466.086432</v>
      </c>
      <c r="U887" s="75" t="n">
        <v>64314.2498</v>
      </c>
      <c r="V887" s="75" t="n">
        <v>12775.6643</v>
      </c>
      <c r="W887" s="75" t="n">
        <v>192689.316</v>
      </c>
      <c r="X887" s="75" t="n">
        <v>-11470.7532</v>
      </c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5"/>
      <c r="AQ887" s="75"/>
      <c r="AR887" s="75"/>
      <c r="AS887" s="75"/>
      <c r="AT887" s="75"/>
      <c r="AU887" s="75"/>
      <c r="AV887" s="75"/>
      <c r="AW887" s="75"/>
      <c r="AX887" s="75"/>
      <c r="AY887" s="75"/>
      <c r="AZ887" s="75"/>
      <c r="BA887" s="75"/>
      <c r="BB887" s="75"/>
      <c r="BC887" s="75"/>
      <c r="BD887" s="75"/>
      <c r="BE887" s="75"/>
      <c r="BF887" s="75"/>
      <c r="BG887" s="75"/>
      <c r="BH887" s="75"/>
      <c r="BI887" s="75"/>
      <c r="BJ887" s="75"/>
      <c r="BK887" s="75"/>
      <c r="BL887" s="75"/>
      <c r="BM887" s="75"/>
      <c r="BN887" s="75"/>
    </row>
    <row r="888" customFormat="false" ht="14.5" hidden="false" customHeight="false" outlineLevel="0" collapsed="false">
      <c r="A888" s="26" t="n">
        <v>229.320000000054</v>
      </c>
      <c r="B888" s="26" t="n">
        <v>11.3132793200887</v>
      </c>
      <c r="C888" s="26" t="n">
        <v>7.98307922936553</v>
      </c>
      <c r="E888" s="75" t="n">
        <v>134591.493</v>
      </c>
      <c r="F888" s="75" t="n">
        <v>-141166.212</v>
      </c>
      <c r="G888" s="75" t="n">
        <v>654767.408</v>
      </c>
      <c r="H888" s="75" t="n">
        <v>5111028.1</v>
      </c>
      <c r="I888" s="75" t="n">
        <v>3965485.93</v>
      </c>
      <c r="J888" s="75" t="n">
        <v>-45542.7568</v>
      </c>
      <c r="K888" s="75"/>
      <c r="L888" s="75" t="n">
        <v>109395.933</v>
      </c>
      <c r="M888" s="75" t="n">
        <v>7410.93761</v>
      </c>
      <c r="N888" s="75" t="n">
        <v>285909.639</v>
      </c>
      <c r="O888" s="75" t="n">
        <v>-35169.8258</v>
      </c>
      <c r="P888" s="75" t="n">
        <v>1444901.39</v>
      </c>
      <c r="Q888" s="75" t="n">
        <v>-26453.7903</v>
      </c>
      <c r="R888" s="75"/>
      <c r="S888" s="75" t="n">
        <v>30812.3064</v>
      </c>
      <c r="T888" s="75" t="n">
        <v>3164.48305</v>
      </c>
      <c r="U888" s="75" t="n">
        <v>65759.2387</v>
      </c>
      <c r="V888" s="75" t="n">
        <v>402.283697</v>
      </c>
      <c r="W888" s="75" t="n">
        <v>163509.519</v>
      </c>
      <c r="X888" s="75" t="n">
        <v>-6817.14443</v>
      </c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5"/>
      <c r="AQ888" s="75"/>
      <c r="AR888" s="75"/>
      <c r="AS888" s="75"/>
      <c r="AT888" s="75"/>
      <c r="AU888" s="75"/>
      <c r="AV888" s="75"/>
      <c r="AW888" s="75"/>
      <c r="AX888" s="75"/>
      <c r="AY888" s="75"/>
      <c r="AZ888" s="75"/>
      <c r="BA888" s="75"/>
      <c r="BB888" s="75"/>
      <c r="BC888" s="75"/>
      <c r="BD888" s="75"/>
      <c r="BE888" s="75"/>
      <c r="BF888" s="75"/>
      <c r="BG888" s="75"/>
      <c r="BH888" s="75"/>
      <c r="BI888" s="75"/>
      <c r="BJ888" s="75"/>
      <c r="BK888" s="75"/>
      <c r="BL888" s="75"/>
      <c r="BM888" s="75"/>
      <c r="BN888" s="75"/>
    </row>
    <row r="889" customFormat="false" ht="14.5" hidden="false" customHeight="false" outlineLevel="0" collapsed="false">
      <c r="A889" s="26" t="n">
        <v>229.520000000054</v>
      </c>
      <c r="B889" s="26" t="n">
        <v>11.3065880324783</v>
      </c>
      <c r="C889" s="26" t="n">
        <v>7.93734957697541</v>
      </c>
      <c r="E889" s="75" t="n">
        <v>150405.732</v>
      </c>
      <c r="F889" s="75" t="n">
        <v>-124541.408</v>
      </c>
      <c r="G889" s="75" t="n">
        <v>643692.681</v>
      </c>
      <c r="H889" s="75" t="n">
        <v>4987438.87</v>
      </c>
      <c r="I889" s="75" t="n">
        <v>4260226.4</v>
      </c>
      <c r="J889" s="75" t="n">
        <v>-45629.8329</v>
      </c>
      <c r="K889" s="75"/>
      <c r="L889" s="75" t="n">
        <v>113071.172</v>
      </c>
      <c r="M889" s="75" t="n">
        <v>9706.25105</v>
      </c>
      <c r="N889" s="75" t="n">
        <v>284130.01</v>
      </c>
      <c r="O889" s="75" t="n">
        <v>-49958.1598</v>
      </c>
      <c r="P889" s="75" t="n">
        <v>1619721.82</v>
      </c>
      <c r="Q889" s="75" t="n">
        <v>-30556.876</v>
      </c>
      <c r="R889" s="75"/>
      <c r="S889" s="75" t="n">
        <v>36536.7912</v>
      </c>
      <c r="T889" s="75" t="n">
        <v>3601.49886</v>
      </c>
      <c r="U889" s="75" t="n">
        <v>65865.2841</v>
      </c>
      <c r="V889" s="75" t="n">
        <v>-3009.38049</v>
      </c>
      <c r="W889" s="75" t="n">
        <v>185472.798</v>
      </c>
      <c r="X889" s="75" t="n">
        <v>-11182.9019</v>
      </c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5"/>
      <c r="AQ889" s="75"/>
      <c r="AR889" s="75"/>
      <c r="AS889" s="75"/>
      <c r="AT889" s="75"/>
      <c r="AU889" s="75"/>
      <c r="AV889" s="75"/>
      <c r="AW889" s="75"/>
      <c r="AX889" s="75"/>
      <c r="AY889" s="75"/>
      <c r="AZ889" s="75"/>
      <c r="BA889" s="75"/>
      <c r="BB889" s="75"/>
      <c r="BC889" s="75"/>
      <c r="BD889" s="75"/>
      <c r="BE889" s="75"/>
      <c r="BF889" s="75"/>
      <c r="BG889" s="75"/>
      <c r="BH889" s="75"/>
      <c r="BI889" s="75"/>
      <c r="BJ889" s="75"/>
      <c r="BK889" s="75"/>
      <c r="BL889" s="75"/>
      <c r="BM889" s="75"/>
      <c r="BN889" s="75"/>
    </row>
    <row r="890" customFormat="false" ht="14.5" hidden="false" customHeight="false" outlineLevel="0" collapsed="false">
      <c r="A890" s="26" t="n">
        <v>229.720000000055</v>
      </c>
      <c r="B890" s="26" t="n">
        <v>11.289067365075</v>
      </c>
      <c r="C890" s="26" t="n">
        <v>7.85315457489653</v>
      </c>
      <c r="E890" s="75" t="n">
        <v>174690.345</v>
      </c>
      <c r="F890" s="75" t="n">
        <v>-118024.456</v>
      </c>
      <c r="G890" s="75" t="n">
        <v>616873.698</v>
      </c>
      <c r="H890" s="75" t="n">
        <v>4830560.88</v>
      </c>
      <c r="I890" s="75" t="n">
        <v>4543989.07</v>
      </c>
      <c r="J890" s="75" t="n">
        <v>-48514.3906</v>
      </c>
      <c r="K890" s="75"/>
      <c r="L890" s="75" t="n">
        <v>107186.892</v>
      </c>
      <c r="M890" s="75" t="n">
        <v>12505.6332</v>
      </c>
      <c r="N890" s="75" t="n">
        <v>275977.982</v>
      </c>
      <c r="O890" s="75" t="n">
        <v>-44020.2033</v>
      </c>
      <c r="P890" s="75" t="n">
        <v>1503494.87</v>
      </c>
      <c r="Q890" s="75" t="n">
        <v>-31150.238</v>
      </c>
      <c r="R890" s="75"/>
      <c r="S890" s="75" t="n">
        <v>35406.5558</v>
      </c>
      <c r="T890" s="75" t="n">
        <v>2030.35419</v>
      </c>
      <c r="U890" s="75" t="n">
        <v>64001.0696</v>
      </c>
      <c r="V890" s="75" t="n">
        <v>7926.47277</v>
      </c>
      <c r="W890" s="75" t="n">
        <v>197474.307</v>
      </c>
      <c r="X890" s="75" t="n">
        <v>-11301.084</v>
      </c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5"/>
      <c r="AQ890" s="75"/>
      <c r="AR890" s="75"/>
      <c r="AS890" s="75"/>
      <c r="AT890" s="75"/>
      <c r="AU890" s="75"/>
      <c r="AV890" s="75"/>
      <c r="AW890" s="75"/>
      <c r="AX890" s="75"/>
      <c r="AY890" s="75"/>
      <c r="AZ890" s="75"/>
      <c r="BA890" s="75"/>
      <c r="BB890" s="75"/>
      <c r="BC890" s="75"/>
      <c r="BD890" s="75"/>
      <c r="BE890" s="75"/>
      <c r="BF890" s="75"/>
      <c r="BG890" s="75"/>
      <c r="BH890" s="75"/>
      <c r="BI890" s="75"/>
      <c r="BJ890" s="75"/>
      <c r="BK890" s="75"/>
      <c r="BL890" s="75"/>
      <c r="BM890" s="75"/>
      <c r="BN890" s="75"/>
    </row>
    <row r="891" customFormat="false" ht="14.5" hidden="false" customHeight="false" outlineLevel="0" collapsed="false">
      <c r="A891" s="26" t="n">
        <v>229.920000000055</v>
      </c>
      <c r="B891" s="26" t="n">
        <v>11.2925587788926</v>
      </c>
      <c r="C891" s="26" t="n">
        <v>7.75547873533491</v>
      </c>
      <c r="E891" s="75" t="n">
        <v>180714.898</v>
      </c>
      <c r="F891" s="75" t="n">
        <v>-78100.6341</v>
      </c>
      <c r="G891" s="75" t="n">
        <v>581197.306</v>
      </c>
      <c r="H891" s="75" t="n">
        <v>3944133.09</v>
      </c>
      <c r="I891" s="75" t="n">
        <v>4507409.13</v>
      </c>
      <c r="J891" s="75" t="n">
        <v>-39759.8778</v>
      </c>
      <c r="K891" s="75"/>
      <c r="L891" s="75" t="n">
        <v>97971.438</v>
      </c>
      <c r="M891" s="75" t="n">
        <v>16859.8189</v>
      </c>
      <c r="N891" s="75" t="n">
        <v>263674.188</v>
      </c>
      <c r="O891" s="75" t="n">
        <v>-120861.623</v>
      </c>
      <c r="P891" s="75" t="n">
        <v>1367904.06</v>
      </c>
      <c r="Q891" s="75" t="n">
        <v>-25244.5582</v>
      </c>
      <c r="R891" s="75"/>
      <c r="S891" s="75" t="n">
        <v>31618.2965</v>
      </c>
      <c r="T891" s="75" t="n">
        <v>3648.10985</v>
      </c>
      <c r="U891" s="75" t="n">
        <v>60599.9878</v>
      </c>
      <c r="V891" s="75" t="n">
        <v>523.142738</v>
      </c>
      <c r="W891" s="75" t="n">
        <v>173455.335</v>
      </c>
      <c r="X891" s="75" t="n">
        <v>-10427.8423</v>
      </c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5"/>
      <c r="AQ891" s="75"/>
      <c r="AR891" s="75"/>
      <c r="AS891" s="75"/>
      <c r="AT891" s="75"/>
      <c r="AU891" s="75"/>
      <c r="AV891" s="75"/>
      <c r="AW891" s="75"/>
      <c r="AX891" s="75"/>
      <c r="AY891" s="75"/>
      <c r="AZ891" s="75"/>
      <c r="BA891" s="75"/>
      <c r="BB891" s="75"/>
      <c r="BC891" s="75"/>
      <c r="BD891" s="75"/>
      <c r="BE891" s="75"/>
      <c r="BF891" s="75"/>
      <c r="BG891" s="75"/>
      <c r="BH891" s="75"/>
      <c r="BI891" s="75"/>
      <c r="BJ891" s="75"/>
      <c r="BK891" s="75"/>
      <c r="BL891" s="75"/>
      <c r="BM891" s="75"/>
      <c r="BN891" s="75"/>
    </row>
    <row r="892" customFormat="false" ht="14.5" hidden="false" customHeight="false" outlineLevel="0" collapsed="false">
      <c r="A892" s="26" t="n">
        <v>230.120000000055</v>
      </c>
      <c r="B892" s="26" t="n">
        <v>11.2749148300705</v>
      </c>
      <c r="C892" s="26" t="n">
        <v>7.70394811445221</v>
      </c>
      <c r="E892" s="75" t="n">
        <v>195750.736</v>
      </c>
      <c r="F892" s="75" t="n">
        <v>-66413.3951</v>
      </c>
      <c r="G892" s="75" t="n">
        <v>552866.449</v>
      </c>
      <c r="H892" s="75" t="n">
        <v>3337579.93</v>
      </c>
      <c r="I892" s="75" t="n">
        <v>4830342.52</v>
      </c>
      <c r="J892" s="75" t="n">
        <v>-36516.48</v>
      </c>
      <c r="K892" s="75"/>
      <c r="L892" s="75" t="n">
        <v>89511.4787</v>
      </c>
      <c r="M892" s="75" t="n">
        <v>27418.2894</v>
      </c>
      <c r="N892" s="75" t="n">
        <v>258646.15</v>
      </c>
      <c r="O892" s="75" t="n">
        <v>-274510.723</v>
      </c>
      <c r="P892" s="75" t="n">
        <v>1174694</v>
      </c>
      <c r="Q892" s="75" t="n">
        <v>-16184.3559</v>
      </c>
      <c r="R892" s="75"/>
      <c r="S892" s="75" t="n">
        <v>26029.6965</v>
      </c>
      <c r="T892" s="75" t="n">
        <v>6768.11404</v>
      </c>
      <c r="U892" s="75" t="n">
        <v>60352.9615</v>
      </c>
      <c r="V892" s="75" t="n">
        <v>-16386.3162</v>
      </c>
      <c r="W892" s="75" t="n">
        <v>138192.851</v>
      </c>
      <c r="X892" s="75" t="n">
        <v>-2796.36878</v>
      </c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5"/>
      <c r="AQ892" s="75"/>
      <c r="AR892" s="75"/>
      <c r="AS892" s="75"/>
      <c r="AT892" s="75"/>
      <c r="AU892" s="75"/>
      <c r="AV892" s="75"/>
      <c r="AW892" s="75"/>
      <c r="AX892" s="75"/>
      <c r="AY892" s="75"/>
      <c r="AZ892" s="75"/>
      <c r="BA892" s="75"/>
      <c r="BB892" s="75"/>
      <c r="BC892" s="75"/>
      <c r="BD892" s="75"/>
      <c r="BE892" s="75"/>
      <c r="BF892" s="75"/>
      <c r="BG892" s="75"/>
      <c r="BH892" s="75"/>
      <c r="BI892" s="75"/>
      <c r="BJ892" s="75"/>
      <c r="BK892" s="75"/>
      <c r="BL892" s="75"/>
      <c r="BM892" s="75"/>
      <c r="BN892" s="75"/>
    </row>
    <row r="893" customFormat="false" ht="14.5" hidden="false" customHeight="false" outlineLevel="0" collapsed="false">
      <c r="A893" s="26" t="n">
        <v>230.320000000055</v>
      </c>
      <c r="B893" s="26" t="n">
        <v>11.241959921075</v>
      </c>
      <c r="C893" s="26" t="n">
        <v>7.56165553572174</v>
      </c>
      <c r="E893" s="75" t="n">
        <v>206665.885</v>
      </c>
      <c r="F893" s="75" t="n">
        <v>-49791.8233</v>
      </c>
      <c r="G893" s="75" t="n">
        <v>516619.851</v>
      </c>
      <c r="H893" s="75" t="n">
        <v>2998148.33</v>
      </c>
      <c r="I893" s="75" t="n">
        <v>5161121.92</v>
      </c>
      <c r="J893" s="75" t="n">
        <v>-55643.0439</v>
      </c>
      <c r="K893" s="75"/>
      <c r="L893" s="75" t="n">
        <v>89235.9899</v>
      </c>
      <c r="M893" s="75" t="n">
        <v>34359.5034</v>
      </c>
      <c r="N893" s="75" t="n">
        <v>250197.931</v>
      </c>
      <c r="O893" s="75" t="n">
        <v>-343422.085</v>
      </c>
      <c r="P893" s="75" t="n">
        <v>1193761.62</v>
      </c>
      <c r="Q893" s="75" t="n">
        <v>-32975.6537</v>
      </c>
      <c r="R893" s="75"/>
      <c r="S893" s="75" t="n">
        <v>25192.4578</v>
      </c>
      <c r="T893" s="75" t="n">
        <v>8048.62666</v>
      </c>
      <c r="U893" s="75" t="n">
        <v>58347.8639</v>
      </c>
      <c r="V893" s="75" t="n">
        <v>-21437.9144</v>
      </c>
      <c r="W893" s="75" t="n">
        <v>141728.106</v>
      </c>
      <c r="X893" s="75" t="n">
        <v>-12014.3953</v>
      </c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5"/>
      <c r="AQ893" s="75"/>
      <c r="AR893" s="75"/>
      <c r="AS893" s="75"/>
      <c r="AT893" s="75"/>
      <c r="AU893" s="75"/>
      <c r="AV893" s="75"/>
      <c r="AW893" s="75"/>
      <c r="AX893" s="75"/>
      <c r="AY893" s="75"/>
      <c r="AZ893" s="75"/>
      <c r="BA893" s="75"/>
      <c r="BB893" s="75"/>
      <c r="BC893" s="75"/>
      <c r="BD893" s="75"/>
      <c r="BE893" s="75"/>
      <c r="BF893" s="75"/>
      <c r="BG893" s="75"/>
      <c r="BH893" s="75"/>
      <c r="BI893" s="75"/>
      <c r="BJ893" s="75"/>
      <c r="BK893" s="75"/>
      <c r="BL893" s="75"/>
      <c r="BM893" s="75"/>
      <c r="BN893" s="75"/>
    </row>
    <row r="894" customFormat="false" ht="14.5" hidden="false" customHeight="false" outlineLevel="0" collapsed="false">
      <c r="A894" s="26" t="n">
        <v>230.520000000055</v>
      </c>
      <c r="B894" s="26" t="n">
        <v>11.2329973332717</v>
      </c>
      <c r="C894" s="26" t="n">
        <v>7.36790298180471</v>
      </c>
      <c r="E894" s="75" t="n">
        <v>218219.296</v>
      </c>
      <c r="F894" s="75" t="n">
        <v>-55816.7466</v>
      </c>
      <c r="G894" s="75" t="n">
        <v>484843.601</v>
      </c>
      <c r="H894" s="75" t="n">
        <v>2846672.32</v>
      </c>
      <c r="I894" s="75" t="n">
        <v>5275629.39</v>
      </c>
      <c r="J894" s="75" t="n">
        <v>-60567.1644</v>
      </c>
      <c r="K894" s="75"/>
      <c r="L894" s="75" t="n">
        <v>79558.0143</v>
      </c>
      <c r="M894" s="75" t="n">
        <v>37583.9181</v>
      </c>
      <c r="N894" s="75" t="n">
        <v>244426.158</v>
      </c>
      <c r="O894" s="75" t="n">
        <v>-375682.436</v>
      </c>
      <c r="P894" s="75" t="n">
        <v>988251.307</v>
      </c>
      <c r="Q894" s="75" t="n">
        <v>-28830.6863</v>
      </c>
      <c r="R894" s="75"/>
      <c r="S894" s="75" t="n">
        <v>21643.1933</v>
      </c>
      <c r="T894" s="75" t="n">
        <v>7856.31735</v>
      </c>
      <c r="U894" s="75" t="n">
        <v>58206.1951</v>
      </c>
      <c r="V894" s="75" t="n">
        <v>-20507.5048</v>
      </c>
      <c r="W894" s="75" t="n">
        <v>124808.533</v>
      </c>
      <c r="X894" s="75" t="n">
        <v>-7148.36337</v>
      </c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5"/>
      <c r="AQ894" s="75"/>
      <c r="AR894" s="75"/>
      <c r="AS894" s="75"/>
      <c r="AT894" s="75"/>
      <c r="AU894" s="75"/>
      <c r="AV894" s="75"/>
      <c r="AW894" s="75"/>
      <c r="AX894" s="75"/>
      <c r="AY894" s="75"/>
      <c r="AZ894" s="75"/>
      <c r="BA894" s="75"/>
      <c r="BB894" s="75"/>
      <c r="BC894" s="75"/>
      <c r="BD894" s="75"/>
      <c r="BE894" s="75"/>
      <c r="BF894" s="75"/>
      <c r="BG894" s="75"/>
      <c r="BH894" s="75"/>
      <c r="BI894" s="75"/>
      <c r="BJ894" s="75"/>
      <c r="BK894" s="75"/>
      <c r="BL894" s="75"/>
      <c r="BM894" s="75"/>
      <c r="BN894" s="75"/>
    </row>
    <row r="895" customFormat="false" ht="14.5" hidden="false" customHeight="false" outlineLevel="0" collapsed="false">
      <c r="A895" s="26" t="n">
        <v>230.720000000055</v>
      </c>
      <c r="B895" s="26" t="n">
        <v>11.2051183528762</v>
      </c>
      <c r="C895" s="26" t="n">
        <v>7.23242665277979</v>
      </c>
      <c r="E895" s="75" t="n">
        <v>180484.182</v>
      </c>
      <c r="F895" s="75" t="n">
        <v>-29876.4676</v>
      </c>
      <c r="G895" s="75" t="n">
        <v>448055.119</v>
      </c>
      <c r="H895" s="75" t="n">
        <v>2287642.13</v>
      </c>
      <c r="I895" s="75" t="n">
        <v>4495138.25</v>
      </c>
      <c r="J895" s="75" t="n">
        <v>-42753.6864</v>
      </c>
      <c r="K895" s="75"/>
      <c r="L895" s="75" t="n">
        <v>73753.8244</v>
      </c>
      <c r="M895" s="75" t="n">
        <v>32141.2118</v>
      </c>
      <c r="N895" s="75" t="n">
        <v>236985.098</v>
      </c>
      <c r="O895" s="75" t="n">
        <v>-337836.645</v>
      </c>
      <c r="P895" s="75" t="n">
        <v>1088439.04</v>
      </c>
      <c r="Q895" s="75" t="n">
        <v>-22937.8334</v>
      </c>
      <c r="R895" s="75"/>
      <c r="S895" s="75" t="n">
        <v>24908.5675</v>
      </c>
      <c r="T895" s="75" t="n">
        <v>8494.27324</v>
      </c>
      <c r="U895" s="75" t="n">
        <v>56852.4366</v>
      </c>
      <c r="V895" s="75" t="n">
        <v>-26851.0562</v>
      </c>
      <c r="W895" s="75" t="n">
        <v>131346.844</v>
      </c>
      <c r="X895" s="75" t="n">
        <v>-8180.96054</v>
      </c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5"/>
      <c r="AQ895" s="75"/>
      <c r="AR895" s="75"/>
      <c r="AS895" s="75"/>
      <c r="AT895" s="75"/>
      <c r="AU895" s="75"/>
      <c r="AV895" s="75"/>
      <c r="AW895" s="75"/>
      <c r="AX895" s="75"/>
      <c r="AY895" s="75"/>
      <c r="AZ895" s="75"/>
      <c r="BA895" s="75"/>
      <c r="BB895" s="75"/>
      <c r="BC895" s="75"/>
      <c r="BD895" s="75"/>
      <c r="BE895" s="75"/>
      <c r="BF895" s="75"/>
      <c r="BG895" s="75"/>
      <c r="BH895" s="75"/>
      <c r="BI895" s="75"/>
      <c r="BJ895" s="75"/>
      <c r="BK895" s="75"/>
      <c r="BL895" s="75"/>
      <c r="BM895" s="75"/>
      <c r="BN895" s="75"/>
    </row>
    <row r="896" customFormat="false" ht="14.5" hidden="false" customHeight="false" outlineLevel="0" collapsed="false">
      <c r="A896" s="26" t="n">
        <v>230.920000000055</v>
      </c>
      <c r="B896" s="26" t="n">
        <v>11.1780017883201</v>
      </c>
      <c r="C896" s="26" t="n">
        <v>7.04794999908703</v>
      </c>
      <c r="E896" s="75" t="n">
        <v>173611.029</v>
      </c>
      <c r="F896" s="75" t="n">
        <v>-42680.4853</v>
      </c>
      <c r="G896" s="75" t="n">
        <v>411968.58</v>
      </c>
      <c r="H896" s="75" t="n">
        <v>2607359.62</v>
      </c>
      <c r="I896" s="75" t="n">
        <v>4296891.69</v>
      </c>
      <c r="J896" s="75" t="n">
        <v>-45623.2747</v>
      </c>
      <c r="K896" s="75"/>
      <c r="L896" s="75" t="n">
        <v>72991.8577</v>
      </c>
      <c r="M896" s="75" t="n">
        <v>26297.7602</v>
      </c>
      <c r="N896" s="75" t="n">
        <v>229267.652</v>
      </c>
      <c r="O896" s="75" t="n">
        <v>-199568.241</v>
      </c>
      <c r="P896" s="75" t="n">
        <v>1120085.48</v>
      </c>
      <c r="Q896" s="75" t="n">
        <v>-24791.6889</v>
      </c>
      <c r="R896" s="75"/>
      <c r="S896" s="75" t="n">
        <v>27820.4393</v>
      </c>
      <c r="T896" s="75" t="n">
        <v>3899.02507</v>
      </c>
      <c r="U896" s="75" t="n">
        <v>56120.7964</v>
      </c>
      <c r="V896" s="75" t="n">
        <v>-3097.42646</v>
      </c>
      <c r="W896" s="75" t="n">
        <v>154980.213</v>
      </c>
      <c r="X896" s="75" t="n">
        <v>-7663.25199</v>
      </c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5"/>
      <c r="AQ896" s="75"/>
      <c r="AR896" s="75"/>
      <c r="AS896" s="75"/>
      <c r="AT896" s="75"/>
      <c r="AU896" s="75"/>
      <c r="AV896" s="75"/>
      <c r="AW896" s="75"/>
      <c r="AX896" s="75"/>
      <c r="AY896" s="75"/>
      <c r="AZ896" s="75"/>
      <c r="BA896" s="75"/>
      <c r="BB896" s="75"/>
      <c r="BC896" s="75"/>
      <c r="BD896" s="75"/>
      <c r="BE896" s="75"/>
      <c r="BF896" s="75"/>
      <c r="BG896" s="75"/>
      <c r="BH896" s="75"/>
      <c r="BI896" s="75"/>
      <c r="BJ896" s="75"/>
      <c r="BK896" s="75"/>
      <c r="BL896" s="75"/>
      <c r="BM896" s="75"/>
      <c r="BN896" s="75"/>
    </row>
    <row r="897" customFormat="false" ht="14.5" hidden="false" customHeight="false" outlineLevel="0" collapsed="false">
      <c r="A897" s="26" t="n">
        <v>231.120000000055</v>
      </c>
      <c r="B897" s="26" t="n">
        <v>11.1844986522521</v>
      </c>
      <c r="C897" s="26" t="n">
        <v>6.87658926605729</v>
      </c>
      <c r="E897" s="75" t="n">
        <v>162096.695</v>
      </c>
      <c r="F897" s="75" t="n">
        <v>-67836.0247</v>
      </c>
      <c r="G897" s="75" t="n">
        <v>384905.512</v>
      </c>
      <c r="H897" s="75" t="n">
        <v>3250008.29</v>
      </c>
      <c r="I897" s="75" t="n">
        <v>4161078.3</v>
      </c>
      <c r="J897" s="75" t="n">
        <v>-49474.6305</v>
      </c>
      <c r="K897" s="75"/>
      <c r="L897" s="75" t="n">
        <v>79750.6845</v>
      </c>
      <c r="M897" s="75" t="n">
        <v>20884.3083</v>
      </c>
      <c r="N897" s="75" t="n">
        <v>219581.967</v>
      </c>
      <c r="O897" s="75" t="n">
        <v>-163340.874</v>
      </c>
      <c r="P897" s="75" t="n">
        <v>1210105.4</v>
      </c>
      <c r="Q897" s="75" t="n">
        <v>-26737.117</v>
      </c>
      <c r="R897" s="75"/>
      <c r="S897" s="75" t="n">
        <v>30581.9424</v>
      </c>
      <c r="T897" s="75" t="n">
        <v>3964.22359</v>
      </c>
      <c r="U897" s="75" t="n">
        <v>53146.1779</v>
      </c>
      <c r="V897" s="75" t="n">
        <v>-3509.17235</v>
      </c>
      <c r="W897" s="75" t="n">
        <v>177845.121</v>
      </c>
      <c r="X897" s="75" t="n">
        <v>-8516.89934</v>
      </c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5"/>
      <c r="AQ897" s="75"/>
      <c r="AR897" s="75"/>
      <c r="AS897" s="75"/>
      <c r="AT897" s="75"/>
      <c r="AU897" s="75"/>
      <c r="AV897" s="75"/>
      <c r="AW897" s="75"/>
      <c r="AX897" s="75"/>
      <c r="AY897" s="75"/>
      <c r="AZ897" s="75"/>
      <c r="BA897" s="75"/>
      <c r="BB897" s="75"/>
      <c r="BC897" s="75"/>
      <c r="BD897" s="75"/>
      <c r="BE897" s="75"/>
      <c r="BF897" s="75"/>
      <c r="BG897" s="75"/>
      <c r="BH897" s="75"/>
      <c r="BI897" s="75"/>
      <c r="BJ897" s="75"/>
      <c r="BK897" s="75"/>
      <c r="BL897" s="75"/>
      <c r="BM897" s="75"/>
      <c r="BN897" s="75"/>
    </row>
    <row r="898" customFormat="false" ht="14.5" hidden="false" customHeight="false" outlineLevel="0" collapsed="false">
      <c r="A898" s="26" t="n">
        <v>231.320000000055</v>
      </c>
      <c r="B898" s="26" t="n">
        <v>11.1802794865417</v>
      </c>
      <c r="C898" s="26" t="n">
        <v>6.78843587045918</v>
      </c>
      <c r="E898" s="75" t="n">
        <v>149150.196</v>
      </c>
      <c r="F898" s="75" t="n">
        <v>-93005.0956</v>
      </c>
      <c r="G898" s="75" t="n">
        <v>355855.176</v>
      </c>
      <c r="H898" s="75" t="n">
        <v>3948973.25</v>
      </c>
      <c r="I898" s="75" t="n">
        <v>4238693.54</v>
      </c>
      <c r="J898" s="75" t="n">
        <v>-52514.9729</v>
      </c>
      <c r="K898" s="75"/>
      <c r="L898" s="75" t="n">
        <v>95639.1168</v>
      </c>
      <c r="M898" s="75" t="n">
        <v>18241.5173</v>
      </c>
      <c r="N898" s="75" t="n">
        <v>213002.271</v>
      </c>
      <c r="O898" s="75" t="n">
        <v>-172401.106</v>
      </c>
      <c r="P898" s="75" t="n">
        <v>1318740.04</v>
      </c>
      <c r="Q898" s="75" t="n">
        <v>-35340.921</v>
      </c>
      <c r="R898" s="75"/>
      <c r="S898" s="75" t="n">
        <v>29532.6083</v>
      </c>
      <c r="T898" s="75" t="n">
        <v>5220.46304</v>
      </c>
      <c r="U898" s="75" t="n">
        <v>52098.7913</v>
      </c>
      <c r="V898" s="75" t="n">
        <v>-12208.7516</v>
      </c>
      <c r="W898" s="75" t="n">
        <v>154467.583</v>
      </c>
      <c r="X898" s="75" t="n">
        <v>-11377.6842</v>
      </c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5"/>
      <c r="AQ898" s="75"/>
      <c r="AR898" s="75"/>
      <c r="AS898" s="75"/>
      <c r="AT898" s="75"/>
      <c r="AU898" s="75"/>
      <c r="AV898" s="75"/>
      <c r="AW898" s="75"/>
      <c r="AX898" s="75"/>
      <c r="AY898" s="75"/>
      <c r="AZ898" s="75"/>
      <c r="BA898" s="75"/>
      <c r="BB898" s="75"/>
      <c r="BC898" s="75"/>
      <c r="BD898" s="75"/>
      <c r="BE898" s="75"/>
      <c r="BF898" s="75"/>
      <c r="BG898" s="75"/>
      <c r="BH898" s="75"/>
      <c r="BI898" s="75"/>
      <c r="BJ898" s="75"/>
      <c r="BK898" s="75"/>
      <c r="BL898" s="75"/>
      <c r="BM898" s="75"/>
      <c r="BN898" s="75"/>
    </row>
    <row r="899" customFormat="false" ht="14.5" hidden="false" customHeight="false" outlineLevel="0" collapsed="false">
      <c r="A899" s="26" t="n">
        <v>231.520000000055</v>
      </c>
      <c r="B899" s="26" t="n">
        <v>11.181265928879</v>
      </c>
      <c r="C899" s="26" t="n">
        <v>6.66949573365531</v>
      </c>
      <c r="E899" s="75" t="n">
        <v>123411.136</v>
      </c>
      <c r="F899" s="75" t="n">
        <v>-102224.456</v>
      </c>
      <c r="G899" s="75" t="n">
        <v>346260.773</v>
      </c>
      <c r="H899" s="75" t="n">
        <v>4046634.99</v>
      </c>
      <c r="I899" s="75" t="n">
        <v>3754429.68</v>
      </c>
      <c r="J899" s="75" t="n">
        <v>-50030.8205</v>
      </c>
      <c r="K899" s="75"/>
      <c r="L899" s="75" t="n">
        <v>91999.1718</v>
      </c>
      <c r="M899" s="75" t="n">
        <v>12702.4928</v>
      </c>
      <c r="N899" s="75" t="n">
        <v>212805.405</v>
      </c>
      <c r="O899" s="75" t="n">
        <v>-89823.3834</v>
      </c>
      <c r="P899" s="75" t="n">
        <v>1359282.12</v>
      </c>
      <c r="Q899" s="75" t="n">
        <v>-31056.5945</v>
      </c>
      <c r="R899" s="75"/>
      <c r="S899" s="75" t="n">
        <v>32666.9229</v>
      </c>
      <c r="T899" s="75" t="n">
        <v>3319.36839</v>
      </c>
      <c r="U899" s="75" t="n">
        <v>53166.806</v>
      </c>
      <c r="V899" s="75" t="n">
        <v>-3699.4972</v>
      </c>
      <c r="W899" s="75" t="n">
        <v>177701.564</v>
      </c>
      <c r="X899" s="75" t="n">
        <v>-9377.52155</v>
      </c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5"/>
      <c r="AQ899" s="75"/>
      <c r="AR899" s="75"/>
      <c r="AS899" s="75"/>
      <c r="AT899" s="75"/>
      <c r="AU899" s="75"/>
      <c r="AV899" s="75"/>
      <c r="AW899" s="75"/>
      <c r="AX899" s="75"/>
      <c r="AY899" s="75"/>
      <c r="AZ899" s="75"/>
      <c r="BA899" s="75"/>
      <c r="BB899" s="75"/>
      <c r="BC899" s="75"/>
      <c r="BD899" s="75"/>
      <c r="BE899" s="75"/>
      <c r="BF899" s="75"/>
      <c r="BG899" s="75"/>
      <c r="BH899" s="75"/>
      <c r="BI899" s="75"/>
      <c r="BJ899" s="75"/>
      <c r="BK899" s="75"/>
      <c r="BL899" s="75"/>
      <c r="BM899" s="75"/>
      <c r="BN899" s="75"/>
    </row>
    <row r="900" customFormat="false" ht="14.5" hidden="false" customHeight="false" outlineLevel="0" collapsed="false">
      <c r="A900" s="26" t="n">
        <v>231.720000000056</v>
      </c>
      <c r="B900" s="26" t="n">
        <v>11.2048036080607</v>
      </c>
      <c r="C900" s="26" t="n">
        <v>6.56615517496479</v>
      </c>
      <c r="E900" s="75" t="n">
        <v>74831.1318</v>
      </c>
      <c r="F900" s="75" t="n">
        <v>-102857.37</v>
      </c>
      <c r="G900" s="75" t="n">
        <v>338836.366</v>
      </c>
      <c r="H900" s="75" t="n">
        <v>4031988.38</v>
      </c>
      <c r="I900" s="75" t="n">
        <v>2732661.19</v>
      </c>
      <c r="J900" s="75" t="n">
        <v>-39808.8209</v>
      </c>
      <c r="K900" s="75"/>
      <c r="L900" s="75" t="n">
        <v>85945.1282</v>
      </c>
      <c r="M900" s="75" t="n">
        <v>1890.82396</v>
      </c>
      <c r="N900" s="75" t="n">
        <v>211191.874</v>
      </c>
      <c r="O900" s="75" t="n">
        <v>35511.3081</v>
      </c>
      <c r="P900" s="75" t="n">
        <v>1385912.41</v>
      </c>
      <c r="Q900" s="75" t="n">
        <v>-27004.5287</v>
      </c>
      <c r="R900" s="75"/>
      <c r="S900" s="75" t="n">
        <v>35580.5366</v>
      </c>
      <c r="T900" s="75" t="n">
        <v>1191.77613</v>
      </c>
      <c r="U900" s="75" t="n">
        <v>52458.6742</v>
      </c>
      <c r="V900" s="75" t="n">
        <v>6562.05062</v>
      </c>
      <c r="W900" s="75" t="n">
        <v>202035.781</v>
      </c>
      <c r="X900" s="75" t="n">
        <v>-10193.7147</v>
      </c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5"/>
      <c r="AQ900" s="75"/>
      <c r="AR900" s="75"/>
      <c r="AS900" s="75"/>
      <c r="AT900" s="75"/>
      <c r="AU900" s="75"/>
      <c r="AV900" s="75"/>
      <c r="AW900" s="75"/>
      <c r="AX900" s="75"/>
      <c r="AY900" s="75"/>
      <c r="AZ900" s="75"/>
      <c r="BA900" s="75"/>
      <c r="BB900" s="75"/>
      <c r="BC900" s="75"/>
      <c r="BD900" s="75"/>
      <c r="BE900" s="75"/>
      <c r="BF900" s="75"/>
      <c r="BG900" s="75"/>
      <c r="BH900" s="75"/>
      <c r="BI900" s="75"/>
      <c r="BJ900" s="75"/>
      <c r="BK900" s="75"/>
      <c r="BL900" s="75"/>
      <c r="BM900" s="75"/>
      <c r="BN900" s="75"/>
    </row>
    <row r="901" customFormat="false" ht="14.5" hidden="false" customHeight="false" outlineLevel="0" collapsed="false">
      <c r="A901" s="26" t="n">
        <v>231.920000000056</v>
      </c>
      <c r="B901" s="26" t="n">
        <v>11.2147405105947</v>
      </c>
      <c r="C901" s="26" t="n">
        <v>6.53360286431333</v>
      </c>
      <c r="E901" s="75" t="n">
        <v>50666.9432</v>
      </c>
      <c r="F901" s="75" t="n">
        <v>-152928.71</v>
      </c>
      <c r="G901" s="75" t="n">
        <v>348441.045</v>
      </c>
      <c r="H901" s="75" t="n">
        <v>5001388.71</v>
      </c>
      <c r="I901" s="75" t="n">
        <v>2126425.77</v>
      </c>
      <c r="J901" s="75" t="n">
        <v>-41518.4994</v>
      </c>
      <c r="K901" s="75"/>
      <c r="L901" s="75" t="n">
        <v>86797.2608</v>
      </c>
      <c r="M901" s="75" t="n">
        <v>-11113.2611</v>
      </c>
      <c r="N901" s="75" t="n">
        <v>216257.317</v>
      </c>
      <c r="O901" s="75" t="n">
        <v>174757.316</v>
      </c>
      <c r="P901" s="75" t="n">
        <v>1282660.19</v>
      </c>
      <c r="Q901" s="75" t="n">
        <v>-22868.5243</v>
      </c>
      <c r="R901" s="75"/>
      <c r="S901" s="75" t="n">
        <v>32560.5148</v>
      </c>
      <c r="T901" s="75" t="n">
        <v>-1478.8952</v>
      </c>
      <c r="U901" s="75" t="n">
        <v>53768.2996</v>
      </c>
      <c r="V901" s="75" t="n">
        <v>18480.2832</v>
      </c>
      <c r="W901" s="75" t="n">
        <v>188579.473</v>
      </c>
      <c r="X901" s="75" t="n">
        <v>-6753.09458</v>
      </c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5"/>
      <c r="AQ901" s="75"/>
      <c r="AR901" s="75"/>
      <c r="AS901" s="75"/>
      <c r="AT901" s="75"/>
      <c r="AU901" s="75"/>
      <c r="AV901" s="75"/>
      <c r="AW901" s="75"/>
      <c r="AX901" s="75"/>
      <c r="AY901" s="75"/>
      <c r="AZ901" s="75"/>
      <c r="BA901" s="75"/>
      <c r="BB901" s="75"/>
      <c r="BC901" s="75"/>
      <c r="BD901" s="75"/>
      <c r="BE901" s="75"/>
      <c r="BF901" s="75"/>
      <c r="BG901" s="75"/>
      <c r="BH901" s="75"/>
      <c r="BI901" s="75"/>
      <c r="BJ901" s="75"/>
      <c r="BK901" s="75"/>
      <c r="BL901" s="75"/>
      <c r="BM901" s="75"/>
      <c r="BN901" s="75"/>
    </row>
    <row r="902" customFormat="false" ht="14.5" hidden="false" customHeight="false" outlineLevel="0" collapsed="false">
      <c r="A902" s="26" t="n">
        <v>232.120000000056</v>
      </c>
      <c r="B902" s="26" t="n">
        <v>11.2166451177986</v>
      </c>
      <c r="C902" s="26" t="n">
        <v>6.47206874410233</v>
      </c>
      <c r="E902" s="75" t="n">
        <v>27397.3637</v>
      </c>
      <c r="F902" s="75" t="n">
        <v>-187296.251</v>
      </c>
      <c r="G902" s="75" t="n">
        <v>355073.585</v>
      </c>
      <c r="H902" s="75" t="n">
        <v>5916980.98</v>
      </c>
      <c r="I902" s="75" t="n">
        <v>1655026.95</v>
      </c>
      <c r="J902" s="75" t="n">
        <v>-46346.6307</v>
      </c>
      <c r="K902" s="75"/>
      <c r="L902" s="75" t="n">
        <v>99045.599</v>
      </c>
      <c r="M902" s="75" t="n">
        <v>-24527.0691</v>
      </c>
      <c r="N902" s="75" t="n">
        <v>217090.965</v>
      </c>
      <c r="O902" s="75" t="n">
        <v>337336.612</v>
      </c>
      <c r="P902" s="75" t="n">
        <v>1382311.79</v>
      </c>
      <c r="Q902" s="75" t="n">
        <v>-28514.8791</v>
      </c>
      <c r="R902" s="75"/>
      <c r="S902" s="75" t="n">
        <v>30282.9949</v>
      </c>
      <c r="T902" s="75" t="n">
        <v>-3930.83706</v>
      </c>
      <c r="U902" s="75" t="n">
        <v>53848.11</v>
      </c>
      <c r="V902" s="75" t="n">
        <v>27893.1941</v>
      </c>
      <c r="W902" s="75" t="n">
        <v>158535.968</v>
      </c>
      <c r="X902" s="75" t="n">
        <v>-9273.35827</v>
      </c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5"/>
      <c r="AQ902" s="75"/>
      <c r="AR902" s="75"/>
      <c r="AS902" s="75"/>
      <c r="AT902" s="75"/>
      <c r="AU902" s="75"/>
      <c r="AV902" s="75"/>
      <c r="AW902" s="75"/>
      <c r="AX902" s="75"/>
      <c r="AY902" s="75"/>
      <c r="AZ902" s="75"/>
      <c r="BA902" s="75"/>
      <c r="BB902" s="75"/>
      <c r="BC902" s="75"/>
      <c r="BD902" s="75"/>
      <c r="BE902" s="75"/>
      <c r="BF902" s="75"/>
      <c r="BG902" s="75"/>
      <c r="BH902" s="75"/>
      <c r="BI902" s="75"/>
      <c r="BJ902" s="75"/>
      <c r="BK902" s="75"/>
      <c r="BL902" s="75"/>
      <c r="BM902" s="75"/>
      <c r="BN902" s="75"/>
    </row>
    <row r="903" customFormat="false" ht="14.5" hidden="false" customHeight="false" outlineLevel="0" collapsed="false">
      <c r="A903" s="26" t="n">
        <v>232.320000000056</v>
      </c>
      <c r="B903" s="26" t="n">
        <v>11.217393687158</v>
      </c>
      <c r="C903" s="26" t="n">
        <v>6.37135536878982</v>
      </c>
      <c r="E903" s="75" t="n">
        <v>-6516.17771</v>
      </c>
      <c r="F903" s="75" t="n">
        <v>-210043.692</v>
      </c>
      <c r="G903" s="75" t="n">
        <v>370927.664</v>
      </c>
      <c r="H903" s="75" t="n">
        <v>6330740.59</v>
      </c>
      <c r="I903" s="75" t="n">
        <v>1000801.35</v>
      </c>
      <c r="J903" s="75" t="n">
        <v>-46666.2512</v>
      </c>
      <c r="K903" s="75"/>
      <c r="L903" s="75" t="n">
        <v>99321.3064</v>
      </c>
      <c r="M903" s="75" t="n">
        <v>-33381.6278</v>
      </c>
      <c r="N903" s="75" t="n">
        <v>218503.757</v>
      </c>
      <c r="O903" s="75" t="n">
        <v>414764.059</v>
      </c>
      <c r="P903" s="75" t="n">
        <v>1404298.1</v>
      </c>
      <c r="Q903" s="75" t="n">
        <v>-35393.6052</v>
      </c>
      <c r="R903" s="75"/>
      <c r="S903" s="75" t="n">
        <v>32196.8474</v>
      </c>
      <c r="T903" s="75" t="n">
        <v>-4639.50051</v>
      </c>
      <c r="U903" s="75" t="n">
        <v>53524.455</v>
      </c>
      <c r="V903" s="75" t="n">
        <v>30863.8577</v>
      </c>
      <c r="W903" s="75" t="n">
        <v>174256.556</v>
      </c>
      <c r="X903" s="75" t="n">
        <v>-13401.7272</v>
      </c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5"/>
      <c r="AQ903" s="75"/>
      <c r="AR903" s="75"/>
      <c r="AS903" s="75"/>
      <c r="AT903" s="75"/>
      <c r="AU903" s="75"/>
      <c r="AV903" s="75"/>
      <c r="AW903" s="75"/>
      <c r="AX903" s="75"/>
      <c r="AY903" s="75"/>
      <c r="AZ903" s="75"/>
      <c r="BA903" s="75"/>
      <c r="BB903" s="75"/>
      <c r="BC903" s="75"/>
      <c r="BD903" s="75"/>
      <c r="BE903" s="75"/>
      <c r="BF903" s="75"/>
      <c r="BG903" s="75"/>
      <c r="BH903" s="75"/>
      <c r="BI903" s="75"/>
      <c r="BJ903" s="75"/>
      <c r="BK903" s="75"/>
      <c r="BL903" s="75"/>
      <c r="BM903" s="75"/>
      <c r="BN903" s="75"/>
    </row>
    <row r="904" customFormat="false" ht="14.5" hidden="false" customHeight="false" outlineLevel="0" collapsed="false">
      <c r="A904" s="26" t="n">
        <v>232.520000000056</v>
      </c>
      <c r="B904" s="26" t="n">
        <v>11.2094391231022</v>
      </c>
      <c r="C904" s="26" t="n">
        <v>6.26055696225476</v>
      </c>
      <c r="E904" s="75" t="n">
        <v>-23959.2873</v>
      </c>
      <c r="F904" s="75" t="n">
        <v>-216230.797</v>
      </c>
      <c r="G904" s="75" t="n">
        <v>390671.691</v>
      </c>
      <c r="H904" s="75" t="n">
        <v>6168838.69</v>
      </c>
      <c r="I904" s="75" t="n">
        <v>524361.062</v>
      </c>
      <c r="J904" s="75" t="n">
        <v>-52570.5257</v>
      </c>
      <c r="K904" s="75"/>
      <c r="L904" s="75" t="n">
        <v>93622.2708</v>
      </c>
      <c r="M904" s="75" t="n">
        <v>-37229.2528</v>
      </c>
      <c r="N904" s="75" t="n">
        <v>221341.523</v>
      </c>
      <c r="O904" s="75" t="n">
        <v>463711.404</v>
      </c>
      <c r="P904" s="75" t="n">
        <v>1242232.34</v>
      </c>
      <c r="Q904" s="75" t="n">
        <v>-33751.5003</v>
      </c>
      <c r="R904" s="75"/>
      <c r="S904" s="75" t="n">
        <v>26684.7322</v>
      </c>
      <c r="T904" s="75" t="n">
        <v>-5881.51839</v>
      </c>
      <c r="U904" s="75" t="n">
        <v>53772.3001</v>
      </c>
      <c r="V904" s="75" t="n">
        <v>38306.3576</v>
      </c>
      <c r="W904" s="75" t="n">
        <v>157174.594</v>
      </c>
      <c r="X904" s="75" t="n">
        <v>-13006.1327</v>
      </c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5"/>
      <c r="AQ904" s="75"/>
      <c r="AR904" s="75"/>
      <c r="AS904" s="75"/>
      <c r="AT904" s="75"/>
      <c r="AU904" s="75"/>
      <c r="AV904" s="75"/>
      <c r="AW904" s="75"/>
      <c r="AX904" s="75"/>
      <c r="AY904" s="75"/>
      <c r="AZ904" s="75"/>
      <c r="BA904" s="75"/>
      <c r="BB904" s="75"/>
      <c r="BC904" s="75"/>
      <c r="BD904" s="75"/>
      <c r="BE904" s="75"/>
      <c r="BF904" s="75"/>
      <c r="BG904" s="75"/>
      <c r="BH904" s="75"/>
      <c r="BI904" s="75"/>
      <c r="BJ904" s="75"/>
      <c r="BK904" s="75"/>
      <c r="BL904" s="75"/>
      <c r="BM904" s="75"/>
      <c r="BN904" s="75"/>
    </row>
    <row r="905" customFormat="false" ht="14.5" hidden="false" customHeight="false" outlineLevel="0" collapsed="false">
      <c r="A905" s="26" t="n">
        <v>232.720000000056</v>
      </c>
      <c r="B905" s="26" t="n">
        <v>11.207893091985</v>
      </c>
      <c r="C905" s="26" t="n">
        <v>6.12670095787448</v>
      </c>
      <c r="E905" s="75" t="n">
        <v>-45374.0193</v>
      </c>
      <c r="F905" s="75" t="n">
        <v>-224899.326</v>
      </c>
      <c r="G905" s="75" t="n">
        <v>428757.279</v>
      </c>
      <c r="H905" s="75" t="n">
        <v>6009866.07</v>
      </c>
      <c r="I905" s="75" t="n">
        <v>1394.03856</v>
      </c>
      <c r="J905" s="75" t="n">
        <v>-38685.3395</v>
      </c>
      <c r="K905" s="75"/>
      <c r="L905" s="75" t="n">
        <v>77352.1598</v>
      </c>
      <c r="M905" s="75" t="n">
        <v>-38469.0359</v>
      </c>
      <c r="N905" s="75" t="n">
        <v>230808.646</v>
      </c>
      <c r="O905" s="75" t="n">
        <v>443570.341</v>
      </c>
      <c r="P905" s="75" t="n">
        <v>1053868.71</v>
      </c>
      <c r="Q905" s="75" t="n">
        <v>-20071.8361</v>
      </c>
      <c r="R905" s="75"/>
      <c r="S905" s="75" t="n">
        <v>26192.5319</v>
      </c>
      <c r="T905" s="75" t="n">
        <v>-5171.4849</v>
      </c>
      <c r="U905" s="75" t="n">
        <v>55134.7244</v>
      </c>
      <c r="V905" s="75" t="n">
        <v>34571.638</v>
      </c>
      <c r="W905" s="75" t="n">
        <v>163325.188</v>
      </c>
      <c r="X905" s="75" t="n">
        <v>-7159.41625</v>
      </c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5"/>
      <c r="AQ905" s="75"/>
      <c r="AR905" s="75"/>
      <c r="AS905" s="75"/>
      <c r="AT905" s="75"/>
      <c r="AU905" s="75"/>
      <c r="AV905" s="75"/>
      <c r="AW905" s="75"/>
      <c r="AX905" s="75"/>
      <c r="AY905" s="75"/>
      <c r="AZ905" s="75"/>
      <c r="BA905" s="75"/>
      <c r="BB905" s="75"/>
      <c r="BC905" s="75"/>
      <c r="BD905" s="75"/>
      <c r="BE905" s="75"/>
      <c r="BF905" s="75"/>
      <c r="BG905" s="75"/>
      <c r="BH905" s="75"/>
      <c r="BI905" s="75"/>
      <c r="BJ905" s="75"/>
      <c r="BK905" s="75"/>
      <c r="BL905" s="75"/>
      <c r="BM905" s="75"/>
      <c r="BN905" s="75"/>
    </row>
    <row r="906" customFormat="false" ht="14.5" hidden="false" customHeight="false" outlineLevel="0" collapsed="false">
      <c r="A906" s="26" t="n">
        <v>232.920000000056</v>
      </c>
      <c r="B906" s="26" t="n">
        <v>11.2113103077682</v>
      </c>
      <c r="C906" s="26" t="n">
        <v>6.00654574947447</v>
      </c>
      <c r="E906" s="75" t="n">
        <v>-51846.4397</v>
      </c>
      <c r="F906" s="75" t="n">
        <v>-235131.215</v>
      </c>
      <c r="G906" s="75" t="n">
        <v>462190.082</v>
      </c>
      <c r="H906" s="75" t="n">
        <v>6113260.43</v>
      </c>
      <c r="I906" s="75" t="n">
        <v>-155234.275</v>
      </c>
      <c r="J906" s="75" t="n">
        <v>-40283.7587</v>
      </c>
      <c r="K906" s="75"/>
      <c r="L906" s="75" t="n">
        <v>73995.9652</v>
      </c>
      <c r="M906" s="75" t="n">
        <v>-39412.4396</v>
      </c>
      <c r="N906" s="75" t="n">
        <v>240097.778</v>
      </c>
      <c r="O906" s="75" t="n">
        <v>461052.417</v>
      </c>
      <c r="P906" s="75" t="n">
        <v>985560.169</v>
      </c>
      <c r="Q906" s="75" t="n">
        <v>-23635.1105</v>
      </c>
      <c r="R906" s="75"/>
      <c r="S906" s="75" t="n">
        <v>23388.0495</v>
      </c>
      <c r="T906" s="75" t="n">
        <v>-5438.69787</v>
      </c>
      <c r="U906" s="75" t="n">
        <v>57255.668</v>
      </c>
      <c r="V906" s="75" t="n">
        <v>35632.3691</v>
      </c>
      <c r="W906" s="75" t="n">
        <v>141483.695</v>
      </c>
      <c r="X906" s="75" t="n">
        <v>-8292.31948</v>
      </c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5"/>
      <c r="AQ906" s="75"/>
      <c r="AR906" s="75"/>
      <c r="AS906" s="75"/>
      <c r="AT906" s="75"/>
      <c r="AU906" s="75"/>
      <c r="AV906" s="75"/>
      <c r="AW906" s="75"/>
      <c r="AX906" s="75"/>
      <c r="AY906" s="75"/>
      <c r="AZ906" s="75"/>
      <c r="BA906" s="75"/>
      <c r="BB906" s="75"/>
      <c r="BC906" s="75"/>
      <c r="BD906" s="75"/>
      <c r="BE906" s="75"/>
      <c r="BF906" s="75"/>
      <c r="BG906" s="75"/>
      <c r="BH906" s="75"/>
      <c r="BI906" s="75"/>
      <c r="BJ906" s="75"/>
      <c r="BK906" s="75"/>
      <c r="BL906" s="75"/>
      <c r="BM906" s="75"/>
      <c r="BN906" s="75"/>
    </row>
    <row r="907" customFormat="false" ht="14.5" hidden="false" customHeight="false" outlineLevel="0" collapsed="false">
      <c r="A907" s="26" t="n">
        <v>233.120000000056</v>
      </c>
      <c r="B907" s="26" t="n">
        <v>11.2018515385143</v>
      </c>
      <c r="C907" s="26" t="n">
        <v>5.88532317799792</v>
      </c>
      <c r="E907" s="75" t="n">
        <v>-59826.3062</v>
      </c>
      <c r="F907" s="75" t="n">
        <v>-231615.321</v>
      </c>
      <c r="G907" s="75" t="n">
        <v>499629.113</v>
      </c>
      <c r="H907" s="75" t="n">
        <v>6270875.03</v>
      </c>
      <c r="I907" s="75" t="n">
        <v>-241129.534</v>
      </c>
      <c r="J907" s="75" t="n">
        <v>-32908.9873</v>
      </c>
      <c r="K907" s="75"/>
      <c r="L907" s="75" t="n">
        <v>81601.7979</v>
      </c>
      <c r="M907" s="75" t="n">
        <v>-42789.6819</v>
      </c>
      <c r="N907" s="75" t="n">
        <v>249830.253</v>
      </c>
      <c r="O907" s="75" t="n">
        <v>511094.667</v>
      </c>
      <c r="P907" s="75" t="n">
        <v>1110608.88</v>
      </c>
      <c r="Q907" s="75" t="n">
        <v>-17931.3408</v>
      </c>
      <c r="R907" s="75"/>
      <c r="S907" s="75" t="n">
        <v>25660.8188</v>
      </c>
      <c r="T907" s="75" t="n">
        <v>-6414.61198</v>
      </c>
      <c r="U907" s="75" t="n">
        <v>59001.893</v>
      </c>
      <c r="V907" s="75" t="n">
        <v>39630.6057</v>
      </c>
      <c r="W907" s="75" t="n">
        <v>143307.537</v>
      </c>
      <c r="X907" s="75" t="n">
        <v>-5985.60023</v>
      </c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5"/>
      <c r="AQ907" s="75"/>
      <c r="AR907" s="75"/>
      <c r="AS907" s="75"/>
      <c r="AT907" s="75"/>
      <c r="AU907" s="75"/>
      <c r="AV907" s="75"/>
      <c r="AW907" s="75"/>
      <c r="AX907" s="75"/>
      <c r="AY907" s="75"/>
      <c r="AZ907" s="75"/>
      <c r="BA907" s="75"/>
      <c r="BB907" s="75"/>
      <c r="BC907" s="75"/>
      <c r="BD907" s="75"/>
      <c r="BE907" s="75"/>
      <c r="BF907" s="75"/>
      <c r="BG907" s="75"/>
      <c r="BH907" s="75"/>
      <c r="BI907" s="75"/>
      <c r="BJ907" s="75"/>
      <c r="BK907" s="75"/>
      <c r="BL907" s="75"/>
      <c r="BM907" s="75"/>
      <c r="BN907" s="75"/>
    </row>
    <row r="908" customFormat="false" ht="14.5" hidden="false" customHeight="false" outlineLevel="0" collapsed="false">
      <c r="A908" s="26" t="n">
        <v>233.320000000056</v>
      </c>
      <c r="B908" s="26" t="n">
        <v>11.2218163483786</v>
      </c>
      <c r="C908" s="26" t="n">
        <v>5.74827866348773</v>
      </c>
      <c r="E908" s="75" t="n">
        <v>-41027.4919</v>
      </c>
      <c r="F908" s="75" t="n">
        <v>-258587.967</v>
      </c>
      <c r="G908" s="75" t="n">
        <v>535581.539</v>
      </c>
      <c r="H908" s="75" t="n">
        <v>7184873.61</v>
      </c>
      <c r="I908" s="75" t="n">
        <v>244759.744</v>
      </c>
      <c r="J908" s="75" t="n">
        <v>-49920.2658</v>
      </c>
      <c r="K908" s="75"/>
      <c r="L908" s="75" t="n">
        <v>98541.3591</v>
      </c>
      <c r="M908" s="75" t="n">
        <v>-45092.2028</v>
      </c>
      <c r="N908" s="75" t="n">
        <v>258275.433</v>
      </c>
      <c r="O908" s="75" t="n">
        <v>547406.138</v>
      </c>
      <c r="P908" s="75" t="n">
        <v>1342545.92</v>
      </c>
      <c r="Q908" s="75" t="n">
        <v>-29009.7284</v>
      </c>
      <c r="R908" s="75"/>
      <c r="S908" s="75" t="n">
        <v>29279.0935</v>
      </c>
      <c r="T908" s="75" t="n">
        <v>-6664.40702</v>
      </c>
      <c r="U908" s="75" t="n">
        <v>60975.4909</v>
      </c>
      <c r="V908" s="75" t="n">
        <v>40632.2004</v>
      </c>
      <c r="W908" s="75" t="n">
        <v>148702.579</v>
      </c>
      <c r="X908" s="75" t="n">
        <v>-11647.2827</v>
      </c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5"/>
      <c r="AQ908" s="75"/>
      <c r="AR908" s="75"/>
      <c r="AS908" s="75"/>
      <c r="AT908" s="75"/>
      <c r="AU908" s="75"/>
      <c r="AV908" s="75"/>
      <c r="AW908" s="75"/>
      <c r="AX908" s="75"/>
      <c r="AY908" s="75"/>
      <c r="AZ908" s="75"/>
      <c r="BA908" s="75"/>
      <c r="BB908" s="75"/>
      <c r="BC908" s="75"/>
      <c r="BD908" s="75"/>
      <c r="BE908" s="75"/>
      <c r="BF908" s="75"/>
      <c r="BG908" s="75"/>
      <c r="BH908" s="75"/>
      <c r="BI908" s="75"/>
      <c r="BJ908" s="75"/>
      <c r="BK908" s="75"/>
      <c r="BL908" s="75"/>
      <c r="BM908" s="75"/>
      <c r="BN908" s="75"/>
    </row>
    <row r="909" customFormat="false" ht="14.5" hidden="false" customHeight="false" outlineLevel="0" collapsed="false">
      <c r="A909" s="26" t="n">
        <v>233.520000000057</v>
      </c>
      <c r="B909" s="26" t="n">
        <v>11.2365938848447</v>
      </c>
      <c r="C909" s="26" t="n">
        <v>5.69876286588034</v>
      </c>
      <c r="E909" s="75" t="n">
        <v>-18307.8435</v>
      </c>
      <c r="F909" s="75" t="n">
        <v>-274979.508</v>
      </c>
      <c r="G909" s="75" t="n">
        <v>567448.82</v>
      </c>
      <c r="H909" s="75" t="n">
        <v>7558567.41</v>
      </c>
      <c r="I909" s="75" t="n">
        <v>794446.219</v>
      </c>
      <c r="J909" s="75" t="n">
        <v>-65196.2147</v>
      </c>
      <c r="K909" s="75"/>
      <c r="L909" s="75" t="n">
        <v>101273.111</v>
      </c>
      <c r="M909" s="75" t="n">
        <v>-39691.5706</v>
      </c>
      <c r="N909" s="75" t="n">
        <v>263685.802</v>
      </c>
      <c r="O909" s="75" t="n">
        <v>513645.181</v>
      </c>
      <c r="P909" s="75" t="n">
        <v>1424033.75</v>
      </c>
      <c r="Q909" s="75" t="n">
        <v>-33725.1528</v>
      </c>
      <c r="R909" s="75"/>
      <c r="S909" s="75" t="n">
        <v>33402.0722</v>
      </c>
      <c r="T909" s="75" t="n">
        <v>-6746.26014</v>
      </c>
      <c r="U909" s="75" t="n">
        <v>61553.5732</v>
      </c>
      <c r="V909" s="75" t="n">
        <v>42231.9586</v>
      </c>
      <c r="W909" s="75" t="n">
        <v>173828.149</v>
      </c>
      <c r="X909" s="75" t="n">
        <v>-10534.7414</v>
      </c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5"/>
      <c r="AQ909" s="75"/>
      <c r="AR909" s="75"/>
      <c r="AS909" s="75"/>
      <c r="AT909" s="75"/>
      <c r="AU909" s="75"/>
      <c r="AV909" s="75"/>
      <c r="AW909" s="75"/>
      <c r="AX909" s="75"/>
      <c r="AY909" s="75"/>
      <c r="AZ909" s="75"/>
      <c r="BA909" s="75"/>
      <c r="BB909" s="75"/>
      <c r="BC909" s="75"/>
      <c r="BD909" s="75"/>
      <c r="BE909" s="75"/>
      <c r="BF909" s="75"/>
      <c r="BG909" s="75"/>
      <c r="BH909" s="75"/>
      <c r="BI909" s="75"/>
      <c r="BJ909" s="75"/>
      <c r="BK909" s="75"/>
      <c r="BL909" s="75"/>
      <c r="BM909" s="75"/>
      <c r="BN909" s="75"/>
    </row>
    <row r="910" customFormat="false" ht="14.5" hidden="false" customHeight="false" outlineLevel="0" collapsed="false">
      <c r="A910" s="26" t="n">
        <v>233.720000000057</v>
      </c>
      <c r="B910" s="26" t="n">
        <v>11.2237992598146</v>
      </c>
      <c r="C910" s="26" t="n">
        <v>5.63034853095554</v>
      </c>
      <c r="E910" s="75" t="n">
        <v>-29315.2073</v>
      </c>
      <c r="F910" s="75" t="n">
        <v>-215282.196</v>
      </c>
      <c r="G910" s="75" t="n">
        <v>590313.456</v>
      </c>
      <c r="H910" s="75" t="n">
        <v>6477738.17</v>
      </c>
      <c r="I910" s="75" t="n">
        <v>588329.027</v>
      </c>
      <c r="J910" s="75" t="n">
        <v>-43596.0823</v>
      </c>
      <c r="K910" s="75"/>
      <c r="L910" s="75" t="n">
        <v>96988.2707</v>
      </c>
      <c r="M910" s="75" t="n">
        <v>-36819.0194</v>
      </c>
      <c r="N910" s="75" t="n">
        <v>266689.594</v>
      </c>
      <c r="O910" s="75" t="n">
        <v>485044.817</v>
      </c>
      <c r="P910" s="75" t="n">
        <v>1644324.02</v>
      </c>
      <c r="Q910" s="75" t="n">
        <v>-31449.9915</v>
      </c>
      <c r="R910" s="75"/>
      <c r="S910" s="75" t="n">
        <v>45446.5437</v>
      </c>
      <c r="T910" s="75" t="n">
        <v>-5930.46609</v>
      </c>
      <c r="U910" s="75" t="n">
        <v>62470.5779</v>
      </c>
      <c r="V910" s="75" t="n">
        <v>37504.5349</v>
      </c>
      <c r="W910" s="75" t="n">
        <v>244152.304</v>
      </c>
      <c r="X910" s="75" t="n">
        <v>-13252.6074</v>
      </c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5"/>
      <c r="AQ910" s="75"/>
      <c r="AR910" s="75"/>
      <c r="AS910" s="75"/>
      <c r="AT910" s="75"/>
      <c r="AU910" s="75"/>
      <c r="AV910" s="75"/>
      <c r="AW910" s="75"/>
      <c r="AX910" s="75"/>
      <c r="AY910" s="75"/>
      <c r="AZ910" s="75"/>
      <c r="BA910" s="75"/>
      <c r="BB910" s="75"/>
      <c r="BC910" s="75"/>
      <c r="BD910" s="75"/>
      <c r="BE910" s="75"/>
      <c r="BF910" s="75"/>
      <c r="BG910" s="75"/>
      <c r="BH910" s="75"/>
      <c r="BI910" s="75"/>
      <c r="BJ910" s="75"/>
      <c r="BK910" s="75"/>
      <c r="BL910" s="75"/>
      <c r="BM910" s="75"/>
      <c r="BN910" s="75"/>
    </row>
    <row r="911" customFormat="false" ht="14.5" hidden="false" customHeight="false" outlineLevel="0" collapsed="false">
      <c r="A911" s="26" t="n">
        <v>233.920000000057</v>
      </c>
      <c r="B911" s="26" t="n">
        <v>11.2438630958845</v>
      </c>
      <c r="C911" s="26" t="n">
        <v>5.49346149389534</v>
      </c>
      <c r="E911" s="75" t="n">
        <v>23813.3465</v>
      </c>
      <c r="F911" s="75" t="n">
        <v>-222546.802</v>
      </c>
      <c r="G911" s="75" t="n">
        <v>618519.947</v>
      </c>
      <c r="H911" s="75" t="n">
        <v>6499939.43</v>
      </c>
      <c r="I911" s="75" t="n">
        <v>1539681.73</v>
      </c>
      <c r="J911" s="75" t="n">
        <v>-51908.9931</v>
      </c>
      <c r="K911" s="75"/>
      <c r="L911" s="75" t="n">
        <v>95814.6203</v>
      </c>
      <c r="M911" s="75" t="n">
        <v>-26706.3467</v>
      </c>
      <c r="N911" s="75" t="n">
        <v>272715.273</v>
      </c>
      <c r="O911" s="75" t="n">
        <v>408806.516</v>
      </c>
      <c r="P911" s="75" t="n">
        <v>1472155.91</v>
      </c>
      <c r="Q911" s="75" t="n">
        <v>-25318.6734</v>
      </c>
      <c r="R911" s="75"/>
      <c r="S911" s="75" t="n">
        <v>39645.6814</v>
      </c>
      <c r="T911" s="75" t="n">
        <v>-6326.03605</v>
      </c>
      <c r="U911" s="75" t="n">
        <v>62523.4357</v>
      </c>
      <c r="V911" s="75" t="n">
        <v>45691.5997</v>
      </c>
      <c r="W911" s="75" t="n">
        <v>234508.461</v>
      </c>
      <c r="X911" s="75" t="n">
        <v>-7248.09272</v>
      </c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5"/>
      <c r="AQ911" s="75"/>
      <c r="AR911" s="75"/>
      <c r="AS911" s="75"/>
      <c r="AT911" s="75"/>
      <c r="AU911" s="75"/>
      <c r="AV911" s="75"/>
      <c r="AW911" s="75"/>
      <c r="AX911" s="75"/>
      <c r="AY911" s="75"/>
      <c r="AZ911" s="75"/>
      <c r="BA911" s="75"/>
      <c r="BB911" s="75"/>
      <c r="BC911" s="75"/>
      <c r="BD911" s="75"/>
      <c r="BE911" s="75"/>
      <c r="BF911" s="75"/>
      <c r="BG911" s="75"/>
      <c r="BH911" s="75"/>
      <c r="BI911" s="75"/>
      <c r="BJ911" s="75"/>
      <c r="BK911" s="75"/>
      <c r="BL911" s="75"/>
      <c r="BM911" s="75"/>
      <c r="BN911" s="75"/>
    </row>
    <row r="912" customFormat="false" ht="14.5" hidden="false" customHeight="false" outlineLevel="0" collapsed="false">
      <c r="A912" s="26" t="n">
        <v>234.120000000057</v>
      </c>
      <c r="B912" s="26" t="n">
        <v>11.2546284953901</v>
      </c>
      <c r="C912" s="26" t="n">
        <v>5.4347377717765</v>
      </c>
      <c r="E912" s="75" t="n">
        <v>41496.5937</v>
      </c>
      <c r="F912" s="75" t="n">
        <v>-212530.445</v>
      </c>
      <c r="G912" s="75" t="n">
        <v>642404.266</v>
      </c>
      <c r="H912" s="75" t="n">
        <v>6401649.62</v>
      </c>
      <c r="I912" s="75" t="n">
        <v>2080273.26</v>
      </c>
      <c r="J912" s="75" t="n">
        <v>-43881.9019</v>
      </c>
      <c r="K912" s="75"/>
      <c r="L912" s="75" t="n">
        <v>102275.123</v>
      </c>
      <c r="M912" s="75" t="n">
        <v>-18180.4518</v>
      </c>
      <c r="N912" s="75" t="n">
        <v>278960.439</v>
      </c>
      <c r="O912" s="75" t="n">
        <v>247582.389</v>
      </c>
      <c r="P912" s="75" t="n">
        <v>1526169.23</v>
      </c>
      <c r="Q912" s="75" t="n">
        <v>-24481.8414</v>
      </c>
      <c r="R912" s="75"/>
      <c r="S912" s="75" t="n">
        <v>39507.7363</v>
      </c>
      <c r="T912" s="75" t="n">
        <v>-1870.93769</v>
      </c>
      <c r="U912" s="75" t="n">
        <v>63603.1537</v>
      </c>
      <c r="V912" s="75" t="n">
        <v>23490.6336</v>
      </c>
      <c r="W912" s="75" t="n">
        <v>224326.975</v>
      </c>
      <c r="X912" s="75" t="n">
        <v>-6774.15023</v>
      </c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5"/>
      <c r="AQ912" s="75"/>
      <c r="AR912" s="75"/>
      <c r="AS912" s="75"/>
      <c r="AT912" s="75"/>
      <c r="AU912" s="75"/>
      <c r="AV912" s="75"/>
      <c r="AW912" s="75"/>
      <c r="AX912" s="75"/>
      <c r="AY912" s="75"/>
      <c r="AZ912" s="75"/>
      <c r="BA912" s="75"/>
      <c r="BB912" s="75"/>
      <c r="BC912" s="75"/>
      <c r="BD912" s="75"/>
      <c r="BE912" s="75"/>
      <c r="BF912" s="75"/>
      <c r="BG912" s="75"/>
      <c r="BH912" s="75"/>
      <c r="BI912" s="75"/>
      <c r="BJ912" s="75"/>
      <c r="BK912" s="75"/>
      <c r="BL912" s="75"/>
      <c r="BM912" s="75"/>
      <c r="BN912" s="75"/>
    </row>
    <row r="913" customFormat="false" ht="14.5" hidden="false" customHeight="false" outlineLevel="0" collapsed="false">
      <c r="A913" s="26" t="n">
        <v>234.320000000057</v>
      </c>
      <c r="B913" s="26" t="n">
        <v>11.2223950357517</v>
      </c>
      <c r="C913" s="26" t="n">
        <v>5.3406784017107</v>
      </c>
      <c r="E913" s="75" t="n">
        <v>73380.1</v>
      </c>
      <c r="F913" s="75" t="n">
        <v>-190298.903</v>
      </c>
      <c r="G913" s="75" t="n">
        <v>646468.849</v>
      </c>
      <c r="H913" s="75" t="n">
        <v>6223358.11</v>
      </c>
      <c r="I913" s="75" t="n">
        <v>2737551.29</v>
      </c>
      <c r="J913" s="75" t="n">
        <v>-50431.6785</v>
      </c>
      <c r="K913" s="75"/>
      <c r="L913" s="75" t="n">
        <v>110817.092</v>
      </c>
      <c r="M913" s="75" t="n">
        <v>-12800.6887</v>
      </c>
      <c r="N913" s="75" t="n">
        <v>282588.123</v>
      </c>
      <c r="O913" s="75" t="n">
        <v>238781.892</v>
      </c>
      <c r="P913" s="75" t="n">
        <v>1696109.02</v>
      </c>
      <c r="Q913" s="75" t="n">
        <v>-30094.0945</v>
      </c>
      <c r="R913" s="75"/>
      <c r="S913" s="75" t="n">
        <v>42757.4009</v>
      </c>
      <c r="T913" s="75" t="n">
        <v>-2684.83649</v>
      </c>
      <c r="U913" s="75" t="n">
        <v>65738.5498</v>
      </c>
      <c r="V913" s="75" t="n">
        <v>28111.3454</v>
      </c>
      <c r="W913" s="75" t="n">
        <v>237410.512</v>
      </c>
      <c r="X913" s="75" t="n">
        <v>-8742.88973</v>
      </c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5"/>
      <c r="AQ913" s="75"/>
      <c r="AR913" s="75"/>
      <c r="AS913" s="75"/>
      <c r="AT913" s="75"/>
      <c r="AU913" s="75"/>
      <c r="AV913" s="75"/>
      <c r="AW913" s="75"/>
      <c r="AX913" s="75"/>
      <c r="AY913" s="75"/>
      <c r="AZ913" s="75"/>
      <c r="BA913" s="75"/>
      <c r="BB913" s="75"/>
      <c r="BC913" s="75"/>
      <c r="BD913" s="75"/>
      <c r="BE913" s="75"/>
      <c r="BF913" s="75"/>
      <c r="BG913" s="75"/>
      <c r="BH913" s="75"/>
      <c r="BI913" s="75"/>
      <c r="BJ913" s="75"/>
      <c r="BK913" s="75"/>
      <c r="BL913" s="75"/>
      <c r="BM913" s="75"/>
      <c r="BN913" s="75"/>
    </row>
    <row r="914" customFormat="false" ht="14.5" hidden="false" customHeight="false" outlineLevel="0" collapsed="false">
      <c r="A914" s="26" t="n">
        <v>234.520000000057</v>
      </c>
      <c r="B914" s="26" t="n">
        <v>11.2301491600721</v>
      </c>
      <c r="C914" s="26" t="n">
        <v>5.10885602805961</v>
      </c>
      <c r="E914" s="75" t="n">
        <v>99384.4122</v>
      </c>
      <c r="F914" s="75" t="n">
        <v>-159863.383</v>
      </c>
      <c r="G914" s="75" t="n">
        <v>645025.9</v>
      </c>
      <c r="H914" s="75" t="n">
        <v>5860586.78</v>
      </c>
      <c r="I914" s="75" t="n">
        <v>3107103.59</v>
      </c>
      <c r="J914" s="75" t="n">
        <v>-41795.9749</v>
      </c>
      <c r="K914" s="75"/>
      <c r="L914" s="75" t="n">
        <v>113463.756</v>
      </c>
      <c r="M914" s="75" t="n">
        <v>-10868.6481</v>
      </c>
      <c r="N914" s="75" t="n">
        <v>278708.958</v>
      </c>
      <c r="O914" s="75" t="n">
        <v>250262.313</v>
      </c>
      <c r="P914" s="75" t="n">
        <v>1794171.8</v>
      </c>
      <c r="Q914" s="75" t="n">
        <v>-26654.3336</v>
      </c>
      <c r="R914" s="75"/>
      <c r="S914" s="75" t="n">
        <v>44556.1284</v>
      </c>
      <c r="T914" s="75" t="n">
        <v>-2916.22113</v>
      </c>
      <c r="U914" s="75" t="n">
        <v>64046.9175</v>
      </c>
      <c r="V914" s="75" t="n">
        <v>28421.5582</v>
      </c>
      <c r="W914" s="75" t="n">
        <v>239896.449</v>
      </c>
      <c r="X914" s="75" t="n">
        <v>-10221.2733</v>
      </c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5"/>
      <c r="AQ914" s="75"/>
      <c r="AR914" s="75"/>
      <c r="AS914" s="75"/>
      <c r="AT914" s="75"/>
      <c r="AU914" s="75"/>
      <c r="AV914" s="75"/>
      <c r="AW914" s="75"/>
      <c r="AX914" s="75"/>
      <c r="AY914" s="75"/>
      <c r="AZ914" s="75"/>
      <c r="BA914" s="75"/>
      <c r="BB914" s="75"/>
      <c r="BC914" s="75"/>
      <c r="BD914" s="75"/>
      <c r="BE914" s="75"/>
      <c r="BF914" s="75"/>
      <c r="BG914" s="75"/>
      <c r="BH914" s="75"/>
      <c r="BI914" s="75"/>
      <c r="BJ914" s="75"/>
      <c r="BK914" s="75"/>
      <c r="BL914" s="75"/>
      <c r="BM914" s="75"/>
      <c r="BN914" s="75"/>
    </row>
    <row r="915" customFormat="false" ht="14.5" hidden="false" customHeight="false" outlineLevel="0" collapsed="false">
      <c r="A915" s="26" t="n">
        <v>234.720000000057</v>
      </c>
      <c r="B915" s="26" t="n">
        <v>11.2531590496316</v>
      </c>
      <c r="C915" s="26" t="n">
        <v>5.00301513311734</v>
      </c>
      <c r="E915" s="75" t="n">
        <v>133859.35</v>
      </c>
      <c r="F915" s="75" t="n">
        <v>-146378.126</v>
      </c>
      <c r="G915" s="75" t="n">
        <v>639459.465</v>
      </c>
      <c r="H915" s="75" t="n">
        <v>5724621.83</v>
      </c>
      <c r="I915" s="75" t="n">
        <v>3919928.81</v>
      </c>
      <c r="J915" s="75" t="n">
        <v>-32524.941</v>
      </c>
      <c r="K915" s="75"/>
      <c r="L915" s="75" t="n">
        <v>119101.621</v>
      </c>
      <c r="M915" s="75" t="n">
        <v>-1184.61939</v>
      </c>
      <c r="N915" s="75" t="n">
        <v>276851.29</v>
      </c>
      <c r="O915" s="75" t="n">
        <v>133806.266</v>
      </c>
      <c r="P915" s="75" t="n">
        <v>1819228.85</v>
      </c>
      <c r="Q915" s="75" t="n">
        <v>-20850.2271</v>
      </c>
      <c r="R915" s="75"/>
      <c r="S915" s="75" t="n">
        <v>45514.6229</v>
      </c>
      <c r="T915" s="75" t="n">
        <v>-1393.79537</v>
      </c>
      <c r="U915" s="75" t="n">
        <v>63762.7699</v>
      </c>
      <c r="V915" s="75" t="n">
        <v>23277.8926</v>
      </c>
      <c r="W915" s="75" t="n">
        <v>254788.913</v>
      </c>
      <c r="X915" s="75" t="n">
        <v>-5435.23842</v>
      </c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5"/>
      <c r="AQ915" s="75"/>
      <c r="AR915" s="75"/>
      <c r="AS915" s="75"/>
      <c r="AT915" s="75"/>
      <c r="AU915" s="75"/>
      <c r="AV915" s="75"/>
      <c r="AW915" s="75"/>
      <c r="AX915" s="75"/>
      <c r="AY915" s="75"/>
      <c r="AZ915" s="75"/>
      <c r="BA915" s="75"/>
      <c r="BB915" s="75"/>
      <c r="BC915" s="75"/>
      <c r="BD915" s="75"/>
      <c r="BE915" s="75"/>
      <c r="BF915" s="75"/>
      <c r="BG915" s="75"/>
      <c r="BH915" s="75"/>
      <c r="BI915" s="75"/>
      <c r="BJ915" s="75"/>
      <c r="BK915" s="75"/>
      <c r="BL915" s="75"/>
      <c r="BM915" s="75"/>
      <c r="BN915" s="75"/>
    </row>
    <row r="916" customFormat="false" ht="14.5" hidden="false" customHeight="false" outlineLevel="0" collapsed="false">
      <c r="A916" s="26" t="n">
        <v>234.920000000057</v>
      </c>
      <c r="B916" s="26" t="n">
        <v>11.2316425745651</v>
      </c>
      <c r="C916" s="26" t="n">
        <v>4.92153674739871</v>
      </c>
      <c r="E916" s="75" t="n">
        <v>163083.66</v>
      </c>
      <c r="F916" s="75" t="n">
        <v>-131454.911</v>
      </c>
      <c r="G916" s="75" t="n">
        <v>616151.466</v>
      </c>
      <c r="H916" s="75" t="n">
        <v>5554174.36</v>
      </c>
      <c r="I916" s="75" t="n">
        <v>4649959.51</v>
      </c>
      <c r="J916" s="75" t="n">
        <v>-38844.9759</v>
      </c>
      <c r="K916" s="75"/>
      <c r="L916" s="75" t="n">
        <v>123658.875</v>
      </c>
      <c r="M916" s="75" t="n">
        <v>8611.44542</v>
      </c>
      <c r="N916" s="75" t="n">
        <v>270640.005</v>
      </c>
      <c r="O916" s="75" t="n">
        <v>2218.22315</v>
      </c>
      <c r="P916" s="75" t="n">
        <v>1955333.35</v>
      </c>
      <c r="Q916" s="75" t="n">
        <v>-29590.9356</v>
      </c>
      <c r="R916" s="75"/>
      <c r="S916" s="75" t="n">
        <v>50640.5092</v>
      </c>
      <c r="T916" s="75" t="n">
        <v>1456.88077</v>
      </c>
      <c r="U916" s="75" t="n">
        <v>62550.3212</v>
      </c>
      <c r="V916" s="75" t="n">
        <v>11485.5012</v>
      </c>
      <c r="W916" s="75" t="n">
        <v>287692.125</v>
      </c>
      <c r="X916" s="75" t="n">
        <v>-9923.62326</v>
      </c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5"/>
      <c r="AQ916" s="75"/>
      <c r="AR916" s="75"/>
      <c r="AS916" s="75"/>
      <c r="AT916" s="75"/>
      <c r="AU916" s="75"/>
      <c r="AV916" s="75"/>
      <c r="AW916" s="75"/>
      <c r="AX916" s="75"/>
      <c r="AY916" s="75"/>
      <c r="AZ916" s="75"/>
      <c r="BA916" s="75"/>
      <c r="BB916" s="75"/>
      <c r="BC916" s="75"/>
      <c r="BD916" s="75"/>
      <c r="BE916" s="75"/>
      <c r="BF916" s="75"/>
      <c r="BG916" s="75"/>
      <c r="BH916" s="75"/>
      <c r="BI916" s="75"/>
      <c r="BJ916" s="75"/>
      <c r="BK916" s="75"/>
      <c r="BL916" s="75"/>
      <c r="BM916" s="75"/>
      <c r="BN916" s="75"/>
    </row>
    <row r="917" customFormat="false" ht="14.5" hidden="false" customHeight="false" outlineLevel="0" collapsed="false">
      <c r="A917" s="26" t="n">
        <v>235.120000000057</v>
      </c>
      <c r="B917" s="26" t="n">
        <v>11.2432642594956</v>
      </c>
      <c r="C917" s="26" t="n">
        <v>4.71066303427012</v>
      </c>
      <c r="E917" s="75" t="n">
        <v>197283.758</v>
      </c>
      <c r="F917" s="75" t="n">
        <v>-106510.709</v>
      </c>
      <c r="G917" s="75" t="n">
        <v>596542.402</v>
      </c>
      <c r="H917" s="75" t="n">
        <v>5033104.79</v>
      </c>
      <c r="I917" s="75" t="n">
        <v>5317446.08</v>
      </c>
      <c r="J917" s="75" t="n">
        <v>-40556.3506</v>
      </c>
      <c r="K917" s="75"/>
      <c r="L917" s="75" t="n">
        <v>122563.359</v>
      </c>
      <c r="M917" s="75" t="n">
        <v>18367.3046</v>
      </c>
      <c r="N917" s="75" t="n">
        <v>265810.07</v>
      </c>
      <c r="O917" s="75" t="n">
        <v>-50020.4346</v>
      </c>
      <c r="P917" s="75" t="n">
        <v>1928963.25</v>
      </c>
      <c r="Q917" s="75" t="n">
        <v>-29786.5283</v>
      </c>
      <c r="R917" s="75"/>
      <c r="S917" s="75" t="n">
        <v>49228.6989</v>
      </c>
      <c r="T917" s="75" t="n">
        <v>725.831466</v>
      </c>
      <c r="U917" s="75" t="n">
        <v>61684.3203</v>
      </c>
      <c r="V917" s="75" t="n">
        <v>18098.3973</v>
      </c>
      <c r="W917" s="75" t="n">
        <v>274838.346</v>
      </c>
      <c r="X917" s="75" t="n">
        <v>-10381.9447</v>
      </c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5"/>
      <c r="AQ917" s="75"/>
      <c r="AR917" s="75"/>
      <c r="AS917" s="75"/>
      <c r="AT917" s="75"/>
      <c r="AU917" s="75"/>
      <c r="AV917" s="75"/>
      <c r="AW917" s="75"/>
      <c r="AX917" s="75"/>
      <c r="AY917" s="75"/>
      <c r="AZ917" s="75"/>
      <c r="BA917" s="75"/>
      <c r="BB917" s="75"/>
      <c r="BC917" s="75"/>
      <c r="BD917" s="75"/>
      <c r="BE917" s="75"/>
      <c r="BF917" s="75"/>
      <c r="BG917" s="75"/>
      <c r="BH917" s="75"/>
      <c r="BI917" s="75"/>
      <c r="BJ917" s="75"/>
      <c r="BK917" s="75"/>
      <c r="BL917" s="75"/>
      <c r="BM917" s="75"/>
      <c r="BN917" s="75"/>
    </row>
    <row r="918" customFormat="false" ht="14.5" hidden="false" customHeight="false" outlineLevel="0" collapsed="false">
      <c r="A918" s="26" t="n">
        <v>235.320000000057</v>
      </c>
      <c r="B918" s="26" t="n">
        <v>11.2642437776151</v>
      </c>
      <c r="C918" s="26" t="n">
        <v>4.59885599856209</v>
      </c>
      <c r="E918" s="75" t="n">
        <v>208989.084</v>
      </c>
      <c r="F918" s="75" t="n">
        <v>-96446.3338</v>
      </c>
      <c r="G918" s="75" t="n">
        <v>570269.205</v>
      </c>
      <c r="H918" s="75" t="n">
        <v>4492665.78</v>
      </c>
      <c r="I918" s="75" t="n">
        <v>5474834.1</v>
      </c>
      <c r="J918" s="75" t="n">
        <v>-48535.9852</v>
      </c>
      <c r="K918" s="75"/>
      <c r="L918" s="75" t="n">
        <v>111450.342</v>
      </c>
      <c r="M918" s="75" t="n">
        <v>25976.6184</v>
      </c>
      <c r="N918" s="75" t="n">
        <v>260089.419</v>
      </c>
      <c r="O918" s="75" t="n">
        <v>-217412.999</v>
      </c>
      <c r="P918" s="75" t="n">
        <v>1708980.21</v>
      </c>
      <c r="Q918" s="75" t="n">
        <v>-29693.0979</v>
      </c>
      <c r="R918" s="75"/>
      <c r="S918" s="75" t="n">
        <v>43754.0271</v>
      </c>
      <c r="T918" s="75" t="n">
        <v>5603.00285</v>
      </c>
      <c r="U918" s="75" t="n">
        <v>60215.8832</v>
      </c>
      <c r="V918" s="75" t="n">
        <v>-9594.0912</v>
      </c>
      <c r="W918" s="75" t="n">
        <v>244525.262</v>
      </c>
      <c r="X918" s="75" t="n">
        <v>-9782.55792</v>
      </c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5"/>
      <c r="AQ918" s="75"/>
      <c r="AR918" s="75"/>
      <c r="AS918" s="75"/>
      <c r="AT918" s="75"/>
      <c r="AU918" s="75"/>
      <c r="AV918" s="75"/>
      <c r="AW918" s="75"/>
      <c r="AX918" s="75"/>
      <c r="AY918" s="75"/>
      <c r="AZ918" s="75"/>
      <c r="BA918" s="75"/>
      <c r="BB918" s="75"/>
      <c r="BC918" s="75"/>
      <c r="BD918" s="75"/>
      <c r="BE918" s="75"/>
      <c r="BF918" s="75"/>
      <c r="BG918" s="75"/>
      <c r="BH918" s="75"/>
      <c r="BI918" s="75"/>
      <c r="BJ918" s="75"/>
      <c r="BK918" s="75"/>
      <c r="BL918" s="75"/>
      <c r="BM918" s="75"/>
      <c r="BN918" s="75"/>
    </row>
    <row r="919" customFormat="false" ht="14.5" hidden="false" customHeight="false" outlineLevel="0" collapsed="false">
      <c r="A919" s="26" t="n">
        <v>235.520000000058</v>
      </c>
      <c r="B919" s="26" t="n">
        <v>11.262789706224</v>
      </c>
      <c r="C919" s="26" t="n">
        <v>4.52949425500472</v>
      </c>
      <c r="E919" s="75" t="n">
        <v>217543.605</v>
      </c>
      <c r="F919" s="75" t="n">
        <v>-63684.6851</v>
      </c>
      <c r="G919" s="75" t="n">
        <v>542459.986</v>
      </c>
      <c r="H919" s="75" t="n">
        <v>3476076.04</v>
      </c>
      <c r="I919" s="75" t="n">
        <v>5475032.61</v>
      </c>
      <c r="J919" s="75" t="n">
        <v>-41153.1037</v>
      </c>
      <c r="K919" s="75"/>
      <c r="L919" s="75" t="n">
        <v>94568.1232</v>
      </c>
      <c r="M919" s="75" t="n">
        <v>33585.954</v>
      </c>
      <c r="N919" s="75" t="n">
        <v>256406.868</v>
      </c>
      <c r="O919" s="75" t="n">
        <v>-291798.595</v>
      </c>
      <c r="P919" s="75" t="n">
        <v>1465207.5</v>
      </c>
      <c r="Q919" s="75" t="n">
        <v>-20168.0182</v>
      </c>
      <c r="R919" s="75"/>
      <c r="S919" s="75" t="n">
        <v>39338.3831</v>
      </c>
      <c r="T919" s="75" t="n">
        <v>5816.81219</v>
      </c>
      <c r="U919" s="75" t="n">
        <v>60072.9716</v>
      </c>
      <c r="V919" s="75" t="n">
        <v>-7797.6096</v>
      </c>
      <c r="W919" s="75" t="n">
        <v>238080.196</v>
      </c>
      <c r="X919" s="75" t="n">
        <v>-6055.17493</v>
      </c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5"/>
      <c r="AQ919" s="75"/>
      <c r="AR919" s="75"/>
      <c r="AS919" s="75"/>
      <c r="AT919" s="75"/>
      <c r="AU919" s="75"/>
      <c r="AV919" s="75"/>
      <c r="AW919" s="75"/>
      <c r="AX919" s="75"/>
      <c r="AY919" s="75"/>
      <c r="AZ919" s="75"/>
      <c r="BA919" s="75"/>
      <c r="BB919" s="75"/>
      <c r="BC919" s="75"/>
      <c r="BD919" s="75"/>
      <c r="BE919" s="75"/>
      <c r="BF919" s="75"/>
      <c r="BG919" s="75"/>
      <c r="BH919" s="75"/>
      <c r="BI919" s="75"/>
      <c r="BJ919" s="75"/>
      <c r="BK919" s="75"/>
      <c r="BL919" s="75"/>
      <c r="BM919" s="75"/>
      <c r="BN919" s="75"/>
    </row>
    <row r="920" customFormat="false" ht="14.5" hidden="false" customHeight="false" outlineLevel="0" collapsed="false">
      <c r="A920" s="26" t="n">
        <v>235.720000000058</v>
      </c>
      <c r="B920" s="26" t="n">
        <v>11.2569468736152</v>
      </c>
      <c r="C920" s="26" t="n">
        <v>4.39771472988808</v>
      </c>
      <c r="E920" s="75" t="n">
        <v>204890.581</v>
      </c>
      <c r="F920" s="75" t="n">
        <v>-47979.8628</v>
      </c>
      <c r="G920" s="75" t="n">
        <v>505573.819</v>
      </c>
      <c r="H920" s="75" t="n">
        <v>3179005.8</v>
      </c>
      <c r="I920" s="75" t="n">
        <v>5218076.09</v>
      </c>
      <c r="J920" s="75" t="n">
        <v>-40248.4265</v>
      </c>
      <c r="K920" s="75"/>
      <c r="L920" s="75" t="n">
        <v>94780.1268</v>
      </c>
      <c r="M920" s="75" t="n">
        <v>32085.9263</v>
      </c>
      <c r="N920" s="75" t="n">
        <v>249954.607</v>
      </c>
      <c r="O920" s="75" t="n">
        <v>-310042.515</v>
      </c>
      <c r="P920" s="75" t="n">
        <v>1411133.1</v>
      </c>
      <c r="Q920" s="75" t="n">
        <v>-22485.1797</v>
      </c>
      <c r="R920" s="75"/>
      <c r="S920" s="75" t="n">
        <v>34233.1147</v>
      </c>
      <c r="T920" s="75" t="n">
        <v>7378.97619</v>
      </c>
      <c r="U920" s="75" t="n">
        <v>59085.4597</v>
      </c>
      <c r="V920" s="75" t="n">
        <v>-18239.1246</v>
      </c>
      <c r="W920" s="75" t="n">
        <v>197651.173</v>
      </c>
      <c r="X920" s="75" t="n">
        <v>-5941.53656</v>
      </c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5"/>
      <c r="AQ920" s="75"/>
      <c r="AR920" s="75"/>
      <c r="AS920" s="75"/>
      <c r="AT920" s="75"/>
      <c r="AU920" s="75"/>
      <c r="AV920" s="75"/>
      <c r="AW920" s="75"/>
      <c r="AX920" s="75"/>
      <c r="AY920" s="75"/>
      <c r="AZ920" s="75"/>
      <c r="BA920" s="75"/>
      <c r="BB920" s="75"/>
      <c r="BC920" s="75"/>
      <c r="BD920" s="75"/>
      <c r="BE920" s="75"/>
      <c r="BF920" s="75"/>
      <c r="BG920" s="75"/>
      <c r="BH920" s="75"/>
      <c r="BI920" s="75"/>
      <c r="BJ920" s="75"/>
      <c r="BK920" s="75"/>
      <c r="BL920" s="75"/>
      <c r="BM920" s="75"/>
      <c r="BN920" s="75"/>
    </row>
    <row r="921" customFormat="false" ht="14.5" hidden="false" customHeight="false" outlineLevel="0" collapsed="false">
      <c r="A921" s="26" t="n">
        <v>235.920000000058</v>
      </c>
      <c r="B921" s="26" t="n">
        <v>11.267918824406</v>
      </c>
      <c r="C921" s="26" t="n">
        <v>4.23671427127609</v>
      </c>
      <c r="E921" s="75" t="n">
        <v>216834.77</v>
      </c>
      <c r="F921" s="75" t="n">
        <v>-54960.2433</v>
      </c>
      <c r="G921" s="75" t="n">
        <v>473586.128</v>
      </c>
      <c r="H921" s="75" t="n">
        <v>3178722.44</v>
      </c>
      <c r="I921" s="75" t="n">
        <v>5238167.36</v>
      </c>
      <c r="J921" s="75" t="n">
        <v>-47959.0281</v>
      </c>
      <c r="K921" s="75"/>
      <c r="L921" s="75" t="n">
        <v>87074.069</v>
      </c>
      <c r="M921" s="75" t="n">
        <v>30623</v>
      </c>
      <c r="N921" s="75" t="n">
        <v>243412.587</v>
      </c>
      <c r="O921" s="75" t="n">
        <v>-240470.143</v>
      </c>
      <c r="P921" s="75" t="n">
        <v>1311415.48</v>
      </c>
      <c r="Q921" s="75" t="n">
        <v>-23908.5713</v>
      </c>
      <c r="R921" s="75"/>
      <c r="S921" s="75" t="n">
        <v>34839.987</v>
      </c>
      <c r="T921" s="75" t="n">
        <v>4412.2681</v>
      </c>
      <c r="U921" s="75" t="n">
        <v>58505.6874</v>
      </c>
      <c r="V921" s="75" t="n">
        <v>-3194.7999</v>
      </c>
      <c r="W921" s="75" t="n">
        <v>201633.007</v>
      </c>
      <c r="X921" s="75" t="n">
        <v>-6959.77742</v>
      </c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75"/>
      <c r="AQ921" s="75"/>
      <c r="AR921" s="75"/>
      <c r="AS921" s="75"/>
      <c r="AT921" s="75"/>
      <c r="AU921" s="75"/>
      <c r="AV921" s="75"/>
      <c r="AW921" s="75"/>
      <c r="AX921" s="75"/>
      <c r="AY921" s="75"/>
      <c r="AZ921" s="75"/>
      <c r="BA921" s="75"/>
      <c r="BB921" s="75"/>
      <c r="BC921" s="75"/>
      <c r="BD921" s="75"/>
      <c r="BE921" s="75"/>
      <c r="BF921" s="75"/>
      <c r="BG921" s="75"/>
      <c r="BH921" s="75"/>
      <c r="BI921" s="75"/>
      <c r="BJ921" s="75"/>
      <c r="BK921" s="75"/>
      <c r="BL921" s="75"/>
      <c r="BM921" s="75"/>
      <c r="BN921" s="75"/>
    </row>
    <row r="922" customFormat="false" ht="14.5" hidden="false" customHeight="false" outlineLevel="0" collapsed="false">
      <c r="A922" s="26" t="n">
        <v>236.120000000058</v>
      </c>
      <c r="B922" s="26" t="n">
        <v>11.2866346817699</v>
      </c>
      <c r="C922" s="26" t="n">
        <v>4.14353576652453</v>
      </c>
      <c r="E922" s="75" t="n">
        <v>199539.263</v>
      </c>
      <c r="F922" s="75" t="n">
        <v>-63591.0157</v>
      </c>
      <c r="G922" s="75" t="n">
        <v>437511.972</v>
      </c>
      <c r="H922" s="75" t="n">
        <v>3335367.92</v>
      </c>
      <c r="I922" s="75" t="n">
        <v>5096375.19</v>
      </c>
      <c r="J922" s="75" t="n">
        <v>-50438.1178</v>
      </c>
      <c r="K922" s="75"/>
      <c r="L922" s="75" t="n">
        <v>93725.9702</v>
      </c>
      <c r="M922" s="75" t="n">
        <v>30476.0612</v>
      </c>
      <c r="N922" s="75" t="n">
        <v>232429.735</v>
      </c>
      <c r="O922" s="75" t="n">
        <v>-294287.716</v>
      </c>
      <c r="P922" s="75" t="n">
        <v>1308036.02</v>
      </c>
      <c r="Q922" s="75" t="n">
        <v>-29413.2757</v>
      </c>
      <c r="R922" s="75"/>
      <c r="S922" s="75" t="n">
        <v>29364.6973</v>
      </c>
      <c r="T922" s="75" t="n">
        <v>7098.34339</v>
      </c>
      <c r="U922" s="75" t="n">
        <v>55081.934</v>
      </c>
      <c r="V922" s="75" t="n">
        <v>-17619.4148</v>
      </c>
      <c r="W922" s="75" t="n">
        <v>165200.868</v>
      </c>
      <c r="X922" s="75" t="n">
        <v>-8310.61237</v>
      </c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5"/>
      <c r="AQ922" s="75"/>
      <c r="AR922" s="75"/>
      <c r="AS922" s="75"/>
      <c r="AT922" s="75"/>
      <c r="AU922" s="75"/>
      <c r="AV922" s="75"/>
      <c r="AW922" s="75"/>
      <c r="AX922" s="75"/>
      <c r="AY922" s="75"/>
      <c r="AZ922" s="75"/>
      <c r="BA922" s="75"/>
      <c r="BB922" s="75"/>
      <c r="BC922" s="75"/>
      <c r="BD922" s="75"/>
      <c r="BE922" s="75"/>
      <c r="BF922" s="75"/>
      <c r="BG922" s="75"/>
      <c r="BH922" s="75"/>
      <c r="BI922" s="75"/>
      <c r="BJ922" s="75"/>
      <c r="BK922" s="75"/>
      <c r="BL922" s="75"/>
      <c r="BM922" s="75"/>
      <c r="BN922" s="75"/>
    </row>
    <row r="923" customFormat="false" ht="14.5" hidden="false" customHeight="false" outlineLevel="0" collapsed="false">
      <c r="A923" s="26" t="n">
        <v>236.320000000058</v>
      </c>
      <c r="B923" s="26" t="n">
        <v>11.2660385679083</v>
      </c>
      <c r="C923" s="26" t="n">
        <v>4.05962630369242</v>
      </c>
      <c r="E923" s="75" t="n">
        <v>174919.999</v>
      </c>
      <c r="F923" s="75" t="n">
        <v>-46383.9465</v>
      </c>
      <c r="G923" s="75" t="n">
        <v>402871.317</v>
      </c>
      <c r="H923" s="75" t="n">
        <v>3018446.58</v>
      </c>
      <c r="I923" s="75" t="n">
        <v>4656870.64</v>
      </c>
      <c r="J923" s="75" t="n">
        <v>-31612.7235</v>
      </c>
      <c r="K923" s="75"/>
      <c r="L923" s="75" t="n">
        <v>88979.4295</v>
      </c>
      <c r="M923" s="75" t="n">
        <v>26858.8582</v>
      </c>
      <c r="N923" s="75" t="n">
        <v>228234.284</v>
      </c>
      <c r="O923" s="75" t="n">
        <v>-224832.42</v>
      </c>
      <c r="P923" s="75" t="n">
        <v>1466866.58</v>
      </c>
      <c r="Q923" s="75" t="n">
        <v>-18487.8591</v>
      </c>
      <c r="R923" s="75"/>
      <c r="S923" s="75" t="n">
        <v>40613.9552</v>
      </c>
      <c r="T923" s="75" t="n">
        <v>4748.98678</v>
      </c>
      <c r="U923" s="75" t="n">
        <v>56533.7851</v>
      </c>
      <c r="V923" s="75" t="n">
        <v>-10079.5879</v>
      </c>
      <c r="W923" s="75" t="n">
        <v>206851.572</v>
      </c>
      <c r="X923" s="75" t="n">
        <v>-6347.68526</v>
      </c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5"/>
      <c r="AQ923" s="75"/>
      <c r="AR923" s="75"/>
      <c r="AS923" s="75"/>
      <c r="AT923" s="75"/>
      <c r="AU923" s="75"/>
      <c r="AV923" s="75"/>
      <c r="AW923" s="75"/>
      <c r="AX923" s="75"/>
      <c r="AY923" s="75"/>
      <c r="AZ923" s="75"/>
      <c r="BA923" s="75"/>
      <c r="BB923" s="75"/>
      <c r="BC923" s="75"/>
      <c r="BD923" s="75"/>
      <c r="BE923" s="75"/>
      <c r="BF923" s="75"/>
      <c r="BG923" s="75"/>
      <c r="BH923" s="75"/>
      <c r="BI923" s="75"/>
      <c r="BJ923" s="75"/>
      <c r="BK923" s="75"/>
      <c r="BL923" s="75"/>
      <c r="BM923" s="75"/>
      <c r="BN923" s="75"/>
    </row>
    <row r="924" customFormat="false" ht="14.5" hidden="false" customHeight="false" outlineLevel="0" collapsed="false">
      <c r="A924" s="26" t="n">
        <v>236.520000000058</v>
      </c>
      <c r="B924" s="26" t="n">
        <v>11.2617854067021</v>
      </c>
      <c r="C924" s="26" t="n">
        <v>3.86762322483662</v>
      </c>
      <c r="E924" s="75" t="n">
        <v>169006.834</v>
      </c>
      <c r="F924" s="75" t="n">
        <v>-75536.6116</v>
      </c>
      <c r="G924" s="75" t="n">
        <v>381242.783</v>
      </c>
      <c r="H924" s="75" t="n">
        <v>3800410.81</v>
      </c>
      <c r="I924" s="75" t="n">
        <v>4553889.56</v>
      </c>
      <c r="J924" s="75" t="n">
        <v>-52459.3545</v>
      </c>
      <c r="K924" s="75"/>
      <c r="L924" s="75" t="n">
        <v>96868.1599</v>
      </c>
      <c r="M924" s="75" t="n">
        <v>19073.3299</v>
      </c>
      <c r="N924" s="75" t="n">
        <v>221647.35</v>
      </c>
      <c r="O924" s="75" t="n">
        <v>-117169.479</v>
      </c>
      <c r="P924" s="75" t="n">
        <v>1567235.03</v>
      </c>
      <c r="Q924" s="75" t="n">
        <v>-32954.1556</v>
      </c>
      <c r="R924" s="75"/>
      <c r="S924" s="75" t="n">
        <v>40568.6796</v>
      </c>
      <c r="T924" s="75" t="n">
        <v>3107.80272</v>
      </c>
      <c r="U924" s="75" t="n">
        <v>54414.2306</v>
      </c>
      <c r="V924" s="75" t="n">
        <v>-343.907578</v>
      </c>
      <c r="W924" s="75" t="n">
        <v>223384.378</v>
      </c>
      <c r="X924" s="75" t="n">
        <v>-11085.7285</v>
      </c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5"/>
      <c r="AQ924" s="75"/>
      <c r="AR924" s="75"/>
      <c r="AS924" s="75"/>
      <c r="AT924" s="75"/>
      <c r="AU924" s="75"/>
      <c r="AV924" s="75"/>
      <c r="AW924" s="75"/>
      <c r="AX924" s="75"/>
      <c r="AY924" s="75"/>
      <c r="AZ924" s="75"/>
      <c r="BA924" s="75"/>
      <c r="BB924" s="75"/>
      <c r="BC924" s="75"/>
      <c r="BD924" s="75"/>
      <c r="BE924" s="75"/>
      <c r="BF924" s="75"/>
      <c r="BG924" s="75"/>
      <c r="BH924" s="75"/>
      <c r="BI924" s="75"/>
      <c r="BJ924" s="75"/>
      <c r="BK924" s="75"/>
      <c r="BL924" s="75"/>
      <c r="BM924" s="75"/>
      <c r="BN924" s="75"/>
    </row>
    <row r="925" customFormat="false" ht="14.5" hidden="false" customHeight="false" outlineLevel="0" collapsed="false">
      <c r="A925" s="26" t="n">
        <v>236.720000000058</v>
      </c>
      <c r="B925" s="26" t="n">
        <v>11.2913071525892</v>
      </c>
      <c r="C925" s="26" t="n">
        <v>3.71666283171943</v>
      </c>
      <c r="E925" s="75" t="n">
        <v>144482.369</v>
      </c>
      <c r="F925" s="75" t="n">
        <v>-106911.748</v>
      </c>
      <c r="G925" s="75" t="n">
        <v>362677.599</v>
      </c>
      <c r="H925" s="75" t="n">
        <v>4377820.87</v>
      </c>
      <c r="I925" s="75" t="n">
        <v>4185511.39</v>
      </c>
      <c r="J925" s="75" t="n">
        <v>-57429.4139</v>
      </c>
      <c r="K925" s="75"/>
      <c r="L925" s="75" t="n">
        <v>101214.21</v>
      </c>
      <c r="M925" s="75" t="n">
        <v>12981.9783</v>
      </c>
      <c r="N925" s="75" t="n">
        <v>216916.72</v>
      </c>
      <c r="O925" s="75" t="n">
        <v>-64641.2867</v>
      </c>
      <c r="P925" s="75" t="n">
        <v>1597659.31</v>
      </c>
      <c r="Q925" s="75" t="n">
        <v>-34536.1686</v>
      </c>
      <c r="R925" s="75"/>
      <c r="S925" s="75" t="n">
        <v>39585.7162</v>
      </c>
      <c r="T925" s="75" t="n">
        <v>2630.46514</v>
      </c>
      <c r="U925" s="75" t="n">
        <v>53597.163</v>
      </c>
      <c r="V925" s="75" t="n">
        <v>34.6768501</v>
      </c>
      <c r="W925" s="75" t="n">
        <v>202189.423</v>
      </c>
      <c r="X925" s="75" t="n">
        <v>-11126.3924</v>
      </c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5"/>
      <c r="AQ925" s="75"/>
      <c r="AR925" s="75"/>
      <c r="AS925" s="75"/>
      <c r="AT925" s="75"/>
      <c r="AU925" s="75"/>
      <c r="AV925" s="75"/>
      <c r="AW925" s="75"/>
      <c r="AX925" s="75"/>
      <c r="AY925" s="75"/>
      <c r="AZ925" s="75"/>
      <c r="BA925" s="75"/>
      <c r="BB925" s="75"/>
      <c r="BC925" s="75"/>
      <c r="BD925" s="75"/>
      <c r="BE925" s="75"/>
      <c r="BF925" s="75"/>
      <c r="BG925" s="75"/>
      <c r="BH925" s="75"/>
      <c r="BI925" s="75"/>
      <c r="BJ925" s="75"/>
      <c r="BK925" s="75"/>
      <c r="BL925" s="75"/>
      <c r="BM925" s="75"/>
      <c r="BN925" s="75"/>
    </row>
    <row r="926" customFormat="false" ht="14.5" hidden="false" customHeight="false" outlineLevel="0" collapsed="false">
      <c r="A926" s="26" t="n">
        <v>236.920000000058</v>
      </c>
      <c r="B926" s="26" t="n">
        <v>11.2718209534697</v>
      </c>
      <c r="C926" s="26" t="n">
        <v>3.65118257928602</v>
      </c>
      <c r="E926" s="75" t="n">
        <v>98756.6161</v>
      </c>
      <c r="F926" s="75" t="n">
        <v>-103837.941</v>
      </c>
      <c r="G926" s="75" t="n">
        <v>342713.525</v>
      </c>
      <c r="H926" s="75" t="n">
        <v>4583405.62</v>
      </c>
      <c r="I926" s="75" t="n">
        <v>3442951.28</v>
      </c>
      <c r="J926" s="75" t="n">
        <v>-33388.9633</v>
      </c>
      <c r="K926" s="75"/>
      <c r="L926" s="75" t="n">
        <v>105461.527</v>
      </c>
      <c r="M926" s="75" t="n">
        <v>3645.59575</v>
      </c>
      <c r="N926" s="75" t="n">
        <v>213405.231</v>
      </c>
      <c r="O926" s="75" t="n">
        <v>21189.2458</v>
      </c>
      <c r="P926" s="75" t="n">
        <v>1684972.69</v>
      </c>
      <c r="Q926" s="75" t="n">
        <v>-26231.7711</v>
      </c>
      <c r="R926" s="75"/>
      <c r="S926" s="75" t="n">
        <v>42766.6631</v>
      </c>
      <c r="T926" s="75" t="n">
        <v>1348.0024</v>
      </c>
      <c r="U926" s="75" t="n">
        <v>53260.069</v>
      </c>
      <c r="V926" s="75" t="n">
        <v>6703.51709</v>
      </c>
      <c r="W926" s="75" t="n">
        <v>240183.949</v>
      </c>
      <c r="X926" s="75" t="n">
        <v>-8728.49507</v>
      </c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5"/>
      <c r="AQ926" s="75"/>
      <c r="AR926" s="75"/>
      <c r="AS926" s="75"/>
      <c r="AT926" s="75"/>
      <c r="AU926" s="75"/>
      <c r="AV926" s="75"/>
      <c r="AW926" s="75"/>
      <c r="AX926" s="75"/>
      <c r="AY926" s="75"/>
      <c r="AZ926" s="75"/>
      <c r="BA926" s="75"/>
      <c r="BB926" s="75"/>
      <c r="BC926" s="75"/>
      <c r="BD926" s="75"/>
      <c r="BE926" s="75"/>
      <c r="BF926" s="75"/>
      <c r="BG926" s="75"/>
      <c r="BH926" s="75"/>
      <c r="BI926" s="75"/>
      <c r="BJ926" s="75"/>
      <c r="BK926" s="75"/>
      <c r="BL926" s="75"/>
      <c r="BM926" s="75"/>
      <c r="BN926" s="75"/>
    </row>
    <row r="927" customFormat="false" ht="14.5" hidden="false" customHeight="false" outlineLevel="0" collapsed="false">
      <c r="A927" s="26" t="n">
        <v>237.120000000058</v>
      </c>
      <c r="B927" s="26" t="n">
        <v>11.2470728054528</v>
      </c>
      <c r="C927" s="26" t="n">
        <v>3.45930799767494</v>
      </c>
      <c r="E927" s="75" t="n">
        <v>75732.1502</v>
      </c>
      <c r="F927" s="75" t="n">
        <v>-146966.401</v>
      </c>
      <c r="G927" s="75" t="n">
        <v>349982.268</v>
      </c>
      <c r="H927" s="75" t="n">
        <v>5492274.73</v>
      </c>
      <c r="I927" s="75" t="n">
        <v>2799189.74</v>
      </c>
      <c r="J927" s="75" t="n">
        <v>-38546.9984</v>
      </c>
      <c r="K927" s="75"/>
      <c r="L927" s="75" t="n">
        <v>107716.404</v>
      </c>
      <c r="M927" s="75" t="n">
        <v>-11701.8372</v>
      </c>
      <c r="N927" s="75" t="n">
        <v>216734.733</v>
      </c>
      <c r="O927" s="75" t="n">
        <v>215307.541</v>
      </c>
      <c r="P927" s="75" t="n">
        <v>1699768.19</v>
      </c>
      <c r="Q927" s="75" t="n">
        <v>-25532.3443</v>
      </c>
      <c r="R927" s="75"/>
      <c r="S927" s="75" t="n">
        <v>43094.0593</v>
      </c>
      <c r="T927" s="75" t="n">
        <v>-2320.16482</v>
      </c>
      <c r="U927" s="75" t="n">
        <v>54265.4034</v>
      </c>
      <c r="V927" s="75" t="n">
        <v>23494.1267</v>
      </c>
      <c r="W927" s="75" t="n">
        <v>249480.112</v>
      </c>
      <c r="X927" s="75" t="n">
        <v>-9053.42753</v>
      </c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5"/>
      <c r="AQ927" s="75"/>
      <c r="AR927" s="75"/>
      <c r="AS927" s="75"/>
      <c r="AT927" s="75"/>
      <c r="AU927" s="75"/>
      <c r="AV927" s="75"/>
      <c r="AW927" s="75"/>
      <c r="AX927" s="75"/>
      <c r="AY927" s="75"/>
      <c r="AZ927" s="75"/>
      <c r="BA927" s="75"/>
      <c r="BB927" s="75"/>
      <c r="BC927" s="75"/>
      <c r="BD927" s="75"/>
      <c r="BE927" s="75"/>
      <c r="BF927" s="75"/>
      <c r="BG927" s="75"/>
      <c r="BH927" s="75"/>
      <c r="BI927" s="75"/>
      <c r="BJ927" s="75"/>
      <c r="BK927" s="75"/>
      <c r="BL927" s="75"/>
      <c r="BM927" s="75"/>
      <c r="BN927" s="75"/>
    </row>
    <row r="928" customFormat="false" ht="14.5" hidden="false" customHeight="false" outlineLevel="0" collapsed="false">
      <c r="A928" s="26" t="n">
        <v>237.320000000058</v>
      </c>
      <c r="B928" s="26" t="n">
        <v>11.2922019216792</v>
      </c>
      <c r="C928" s="26" t="n">
        <v>3.24980893634757</v>
      </c>
      <c r="E928" s="75" t="n">
        <v>67093.905</v>
      </c>
      <c r="F928" s="75" t="n">
        <v>-214641.61</v>
      </c>
      <c r="G928" s="75" t="n">
        <v>348759.909</v>
      </c>
      <c r="H928" s="75" t="n">
        <v>7150114.98</v>
      </c>
      <c r="I928" s="75" t="n">
        <v>2726441.75</v>
      </c>
      <c r="J928" s="75" t="n">
        <v>-50109.7005</v>
      </c>
      <c r="K928" s="75"/>
      <c r="L928" s="75" t="n">
        <v>123511.122</v>
      </c>
      <c r="M928" s="75" t="n">
        <v>-23421.5042</v>
      </c>
      <c r="N928" s="75" t="n">
        <v>215788.413</v>
      </c>
      <c r="O928" s="75" t="n">
        <v>333759.907</v>
      </c>
      <c r="P928" s="75" t="n">
        <v>1660533.98</v>
      </c>
      <c r="Q928" s="75" t="n">
        <v>-30849.329</v>
      </c>
      <c r="R928" s="75"/>
      <c r="S928" s="75" t="n">
        <v>37424.7432</v>
      </c>
      <c r="T928" s="75" t="n">
        <v>-4396.80332</v>
      </c>
      <c r="U928" s="75" t="n">
        <v>53313.1052</v>
      </c>
      <c r="V928" s="75" t="n">
        <v>33482.0336</v>
      </c>
      <c r="W928" s="75" t="n">
        <v>210552.781</v>
      </c>
      <c r="X928" s="75" t="n">
        <v>-8433.00407</v>
      </c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5"/>
      <c r="AQ928" s="75"/>
      <c r="AR928" s="75"/>
      <c r="AS928" s="75"/>
      <c r="AT928" s="75"/>
      <c r="AU928" s="75"/>
      <c r="AV928" s="75"/>
      <c r="AW928" s="75"/>
      <c r="AX928" s="75"/>
      <c r="AY928" s="75"/>
      <c r="AZ928" s="75"/>
      <c r="BA928" s="75"/>
      <c r="BB928" s="75"/>
      <c r="BC928" s="75"/>
      <c r="BD928" s="75"/>
      <c r="BE928" s="75"/>
      <c r="BF928" s="75"/>
      <c r="BG928" s="75"/>
      <c r="BH928" s="75"/>
      <c r="BI928" s="75"/>
      <c r="BJ928" s="75"/>
      <c r="BK928" s="75"/>
      <c r="BL928" s="75"/>
      <c r="BM928" s="75"/>
      <c r="BN928" s="75"/>
    </row>
    <row r="929" customFormat="false" ht="14.5" hidden="false" customHeight="false" outlineLevel="0" collapsed="false">
      <c r="A929" s="26" t="n">
        <v>237.520000000059</v>
      </c>
      <c r="B929" s="26" t="n">
        <v>11.3114068940142</v>
      </c>
      <c r="C929" s="26" t="n">
        <v>3.23983853106151</v>
      </c>
      <c r="E929" s="75" t="n">
        <v>16524.2907</v>
      </c>
      <c r="F929" s="75" t="n">
        <v>-223771.696</v>
      </c>
      <c r="G929" s="75" t="n">
        <v>360067.631</v>
      </c>
      <c r="H929" s="75" t="n">
        <v>7275698.23</v>
      </c>
      <c r="I929" s="75" t="n">
        <v>1859747</v>
      </c>
      <c r="J929" s="75" t="n">
        <v>-41662.3804</v>
      </c>
      <c r="K929" s="75"/>
      <c r="L929" s="75" t="n">
        <v>120420.578</v>
      </c>
      <c r="M929" s="75" t="n">
        <v>-30639.0218</v>
      </c>
      <c r="N929" s="75" t="n">
        <v>217143.205</v>
      </c>
      <c r="O929" s="75" t="n">
        <v>376475.051</v>
      </c>
      <c r="P929" s="75" t="n">
        <v>1818023.89</v>
      </c>
      <c r="Q929" s="75" t="n">
        <v>-26493.5321</v>
      </c>
      <c r="R929" s="75"/>
      <c r="S929" s="75" t="n">
        <v>45696.379</v>
      </c>
      <c r="T929" s="75" t="n">
        <v>-3880.52923</v>
      </c>
      <c r="U929" s="75" t="n">
        <v>53797.624</v>
      </c>
      <c r="V929" s="75" t="n">
        <v>26613.1662</v>
      </c>
      <c r="W929" s="75" t="n">
        <v>245150.323</v>
      </c>
      <c r="X929" s="75" t="n">
        <v>-8974.44743</v>
      </c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5"/>
      <c r="AQ929" s="75"/>
      <c r="AR929" s="75"/>
      <c r="AS929" s="75"/>
      <c r="AT929" s="75"/>
      <c r="AU929" s="75"/>
      <c r="AV929" s="75"/>
      <c r="AW929" s="75"/>
      <c r="AX929" s="75"/>
      <c r="AY929" s="75"/>
      <c r="AZ929" s="75"/>
      <c r="BA929" s="75"/>
      <c r="BB929" s="75"/>
      <c r="BC929" s="75"/>
      <c r="BD929" s="75"/>
      <c r="BE929" s="75"/>
      <c r="BF929" s="75"/>
      <c r="BG929" s="75"/>
      <c r="BH929" s="75"/>
      <c r="BI929" s="75"/>
      <c r="BJ929" s="75"/>
      <c r="BK929" s="75"/>
      <c r="BL929" s="75"/>
      <c r="BM929" s="75"/>
      <c r="BN929" s="75"/>
    </row>
    <row r="930" customFormat="false" ht="14.5" hidden="false" customHeight="false" outlineLevel="0" collapsed="false">
      <c r="A930" s="26" t="n">
        <v>237.720000000059</v>
      </c>
      <c r="B930" s="26" t="n">
        <v>11.2919216498244</v>
      </c>
      <c r="C930" s="26" t="n">
        <v>3.16166599722923</v>
      </c>
      <c r="E930" s="75" t="n">
        <v>-7664.64719</v>
      </c>
      <c r="F930" s="75" t="n">
        <v>-215265.617</v>
      </c>
      <c r="G930" s="75" t="n">
        <v>381492.683</v>
      </c>
      <c r="H930" s="75" t="n">
        <v>7340502.39</v>
      </c>
      <c r="I930" s="75" t="n">
        <v>1383931.14</v>
      </c>
      <c r="J930" s="75" t="n">
        <v>-35471.141</v>
      </c>
      <c r="K930" s="75"/>
      <c r="L930" s="75" t="n">
        <v>126043.824</v>
      </c>
      <c r="M930" s="75" t="n">
        <v>-39340.4408</v>
      </c>
      <c r="N930" s="75" t="n">
        <v>221987.276</v>
      </c>
      <c r="O930" s="75" t="n">
        <v>570220.772</v>
      </c>
      <c r="P930" s="75" t="n">
        <v>2043072.54</v>
      </c>
      <c r="Q930" s="75" t="n">
        <v>-27506.455</v>
      </c>
      <c r="R930" s="75"/>
      <c r="S930" s="75" t="n">
        <v>52028.2953</v>
      </c>
      <c r="T930" s="75" t="n">
        <v>-9182.57572</v>
      </c>
      <c r="U930" s="75" t="n">
        <v>55582.1662</v>
      </c>
      <c r="V930" s="75" t="n">
        <v>53264.8062</v>
      </c>
      <c r="W930" s="75" t="n">
        <v>274950.562</v>
      </c>
      <c r="X930" s="75" t="n">
        <v>-9815.39094</v>
      </c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5"/>
      <c r="AQ930" s="75"/>
      <c r="AR930" s="75"/>
      <c r="AS930" s="75"/>
      <c r="AT930" s="75"/>
      <c r="AU930" s="75"/>
      <c r="AV930" s="75"/>
      <c r="AW930" s="75"/>
      <c r="AX930" s="75"/>
      <c r="AY930" s="75"/>
      <c r="AZ930" s="75"/>
      <c r="BA930" s="75"/>
      <c r="BB930" s="75"/>
      <c r="BC930" s="75"/>
      <c r="BD930" s="75"/>
      <c r="BE930" s="75"/>
      <c r="BF930" s="75"/>
      <c r="BG930" s="75"/>
      <c r="BH930" s="75"/>
      <c r="BI930" s="75"/>
      <c r="BJ930" s="75"/>
      <c r="BK930" s="75"/>
      <c r="BL930" s="75"/>
      <c r="BM930" s="75"/>
      <c r="BN930" s="75"/>
    </row>
    <row r="931" customFormat="false" ht="14.5" hidden="false" customHeight="false" outlineLevel="0" collapsed="false">
      <c r="A931" s="26" t="n">
        <v>237.920000000059</v>
      </c>
      <c r="B931" s="26" t="n">
        <v>11.340182648852</v>
      </c>
      <c r="C931" s="26" t="n">
        <v>3.01000365059891</v>
      </c>
      <c r="E931" s="75" t="n">
        <v>-13048.9658</v>
      </c>
      <c r="F931" s="75" t="n">
        <v>-269661.594</v>
      </c>
      <c r="G931" s="75" t="n">
        <v>412435.268</v>
      </c>
      <c r="H931" s="75" t="n">
        <v>8409893.59</v>
      </c>
      <c r="I931" s="75" t="n">
        <v>1284628.11</v>
      </c>
      <c r="J931" s="75" t="n">
        <v>-54564.8809</v>
      </c>
      <c r="K931" s="75"/>
      <c r="L931" s="75" t="n">
        <v>128948.329</v>
      </c>
      <c r="M931" s="75" t="n">
        <v>-45490.3932</v>
      </c>
      <c r="N931" s="75" t="n">
        <v>228673.758</v>
      </c>
      <c r="O931" s="75" t="n">
        <v>604386.578</v>
      </c>
      <c r="P931" s="75" t="n">
        <v>1986215.47</v>
      </c>
      <c r="Q931" s="75" t="n">
        <v>-33887.4807</v>
      </c>
      <c r="R931" s="75"/>
      <c r="S931" s="75" t="n">
        <v>50173.4206</v>
      </c>
      <c r="T931" s="75" t="n">
        <v>-8962.89848</v>
      </c>
      <c r="U931" s="75" t="n">
        <v>55830.6741</v>
      </c>
      <c r="V931" s="75" t="n">
        <v>54808.8105</v>
      </c>
      <c r="W931" s="75" t="n">
        <v>284631.404</v>
      </c>
      <c r="X931" s="75" t="n">
        <v>-9317.13898</v>
      </c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5"/>
      <c r="AQ931" s="75"/>
      <c r="AR931" s="75"/>
      <c r="AS931" s="75"/>
      <c r="AT931" s="75"/>
      <c r="AU931" s="75"/>
      <c r="AV931" s="75"/>
      <c r="AW931" s="75"/>
      <c r="AX931" s="75"/>
      <c r="AY931" s="75"/>
      <c r="AZ931" s="75"/>
      <c r="BA931" s="75"/>
      <c r="BB931" s="75"/>
      <c r="BC931" s="75"/>
      <c r="BD931" s="75"/>
      <c r="BE931" s="75"/>
      <c r="BF931" s="75"/>
      <c r="BG931" s="75"/>
      <c r="BH931" s="75"/>
      <c r="BI931" s="75"/>
      <c r="BJ931" s="75"/>
      <c r="BK931" s="75"/>
      <c r="BL931" s="75"/>
      <c r="BM931" s="75"/>
      <c r="BN931" s="75"/>
    </row>
    <row r="932" customFormat="false" ht="14.5" hidden="false" customHeight="false" outlineLevel="0" collapsed="false">
      <c r="A932" s="26" t="n">
        <v>238.120000000059</v>
      </c>
      <c r="B932" s="26" t="n">
        <v>11.3619458777423</v>
      </c>
      <c r="C932" s="26" t="n">
        <v>3.02330197237601</v>
      </c>
      <c r="E932" s="75" t="n">
        <v>-28778.1441</v>
      </c>
      <c r="F932" s="75" t="n">
        <v>-270121.77</v>
      </c>
      <c r="G932" s="75" t="n">
        <v>442848.214</v>
      </c>
      <c r="H932" s="75" t="n">
        <v>8447857.81</v>
      </c>
      <c r="I932" s="75" t="n">
        <v>1088246.34</v>
      </c>
      <c r="J932" s="75" t="n">
        <v>-52201.355</v>
      </c>
      <c r="K932" s="75"/>
      <c r="L932" s="75" t="n">
        <v>132207.982</v>
      </c>
      <c r="M932" s="75" t="n">
        <v>-47161.7902</v>
      </c>
      <c r="N932" s="75" t="n">
        <v>234795.666</v>
      </c>
      <c r="O932" s="75" t="n">
        <v>614922.031</v>
      </c>
      <c r="P932" s="75" t="n">
        <v>2041344.17</v>
      </c>
      <c r="Q932" s="75" t="n">
        <v>-33065.0641</v>
      </c>
      <c r="R932" s="75"/>
      <c r="S932" s="75" t="n">
        <v>52320.682</v>
      </c>
      <c r="T932" s="75" t="n">
        <v>-8947.32576</v>
      </c>
      <c r="U932" s="75" t="n">
        <v>56726.5285</v>
      </c>
      <c r="V932" s="75" t="n">
        <v>54375.8237</v>
      </c>
      <c r="W932" s="75" t="n">
        <v>294477.045</v>
      </c>
      <c r="X932" s="75" t="n">
        <v>-10472.9103</v>
      </c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5"/>
      <c r="AQ932" s="75"/>
      <c r="AR932" s="75"/>
      <c r="AS932" s="75"/>
      <c r="AT932" s="75"/>
      <c r="AU932" s="75"/>
      <c r="AV932" s="75"/>
      <c r="AW932" s="75"/>
      <c r="AX932" s="75"/>
      <c r="AY932" s="75"/>
      <c r="AZ932" s="75"/>
      <c r="BA932" s="75"/>
      <c r="BB932" s="75"/>
      <c r="BC932" s="75"/>
      <c r="BD932" s="75"/>
      <c r="BE932" s="75"/>
      <c r="BF932" s="75"/>
      <c r="BG932" s="75"/>
      <c r="BH932" s="75"/>
      <c r="BI932" s="75"/>
      <c r="BJ932" s="75"/>
      <c r="BK932" s="75"/>
      <c r="BL932" s="75"/>
      <c r="BM932" s="75"/>
      <c r="BN932" s="75"/>
    </row>
    <row r="933" customFormat="false" ht="14.5" hidden="false" customHeight="false" outlineLevel="0" collapsed="false">
      <c r="A933" s="26" t="n">
        <v>238.320000000059</v>
      </c>
      <c r="B933" s="26" t="n">
        <v>11.3441236435529</v>
      </c>
      <c r="C933" s="26" t="n">
        <v>2.97536576211402</v>
      </c>
      <c r="E933" s="75" t="n">
        <v>-35711.051</v>
      </c>
      <c r="F933" s="75" t="n">
        <v>-286796.818</v>
      </c>
      <c r="G933" s="75" t="n">
        <v>479339.492</v>
      </c>
      <c r="H933" s="75" t="n">
        <v>8800422.64</v>
      </c>
      <c r="I933" s="75" t="n">
        <v>874442.74</v>
      </c>
      <c r="J933" s="75" t="n">
        <v>-47838.6527</v>
      </c>
      <c r="K933" s="75"/>
      <c r="L933" s="75" t="n">
        <v>129226.341</v>
      </c>
      <c r="M933" s="75" t="n">
        <v>-51651.7783</v>
      </c>
      <c r="N933" s="75" t="n">
        <v>246173.136</v>
      </c>
      <c r="O933" s="75" t="n">
        <v>648115.913</v>
      </c>
      <c r="P933" s="75" t="n">
        <v>2016529.34</v>
      </c>
      <c r="Q933" s="75" t="n">
        <v>-24430.9618</v>
      </c>
      <c r="R933" s="75"/>
      <c r="S933" s="75" t="n">
        <v>55666.4521</v>
      </c>
      <c r="T933" s="75" t="n">
        <v>-9838.643</v>
      </c>
      <c r="U933" s="75" t="n">
        <v>59292.5636</v>
      </c>
      <c r="V933" s="75" t="n">
        <v>55892.215</v>
      </c>
      <c r="W933" s="75" t="n">
        <v>311811.2</v>
      </c>
      <c r="X933" s="75" t="n">
        <v>-7241.98011</v>
      </c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5"/>
      <c r="AQ933" s="75"/>
      <c r="AR933" s="75"/>
      <c r="AS933" s="75"/>
      <c r="AT933" s="75"/>
      <c r="AU933" s="75"/>
      <c r="AV933" s="75"/>
      <c r="AW933" s="75"/>
      <c r="AX933" s="75"/>
      <c r="AY933" s="75"/>
      <c r="AZ933" s="75"/>
      <c r="BA933" s="75"/>
      <c r="BB933" s="75"/>
      <c r="BC933" s="75"/>
      <c r="BD933" s="75"/>
      <c r="BE933" s="75"/>
      <c r="BF933" s="75"/>
      <c r="BG933" s="75"/>
      <c r="BH933" s="75"/>
      <c r="BI933" s="75"/>
      <c r="BJ933" s="75"/>
      <c r="BK933" s="75"/>
      <c r="BL933" s="75"/>
      <c r="BM933" s="75"/>
      <c r="BN933" s="75"/>
    </row>
    <row r="934" customFormat="false" ht="14.5" hidden="false" customHeight="false" outlineLevel="0" collapsed="false">
      <c r="A934" s="26" t="n">
        <v>238.520000000059</v>
      </c>
      <c r="B934" s="26" t="n">
        <v>11.3790435113068</v>
      </c>
      <c r="C934" s="26" t="n">
        <v>2.83959948779687</v>
      </c>
      <c r="E934" s="75" t="n">
        <v>-23467.0345</v>
      </c>
      <c r="F934" s="75" t="n">
        <v>-308654.972</v>
      </c>
      <c r="G934" s="75" t="n">
        <v>523239.201</v>
      </c>
      <c r="H934" s="75" t="n">
        <v>9408854.72</v>
      </c>
      <c r="I934" s="75" t="n">
        <v>1025676.61</v>
      </c>
      <c r="J934" s="75" t="n">
        <v>-56007.7247</v>
      </c>
      <c r="K934" s="75"/>
      <c r="L934" s="75" t="n">
        <v>140499.151</v>
      </c>
      <c r="M934" s="75" t="n">
        <v>-56766.6917</v>
      </c>
      <c r="N934" s="75" t="n">
        <v>256327.871</v>
      </c>
      <c r="O934" s="75" t="n">
        <v>707247.904</v>
      </c>
      <c r="P934" s="75" t="n">
        <v>1995905.43</v>
      </c>
      <c r="Q934" s="75" t="n">
        <v>-30667.0072</v>
      </c>
      <c r="R934" s="75"/>
      <c r="S934" s="75" t="n">
        <v>49007.6249</v>
      </c>
      <c r="T934" s="75" t="n">
        <v>-10412.5409</v>
      </c>
      <c r="U934" s="75" t="n">
        <v>60701.2634</v>
      </c>
      <c r="V934" s="75" t="n">
        <v>63883.1229</v>
      </c>
      <c r="W934" s="75" t="n">
        <v>287559.867</v>
      </c>
      <c r="X934" s="75" t="n">
        <v>-10405.2976</v>
      </c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5"/>
      <c r="AQ934" s="75"/>
      <c r="AR934" s="75"/>
      <c r="AS934" s="75"/>
      <c r="AT934" s="75"/>
      <c r="AU934" s="75"/>
      <c r="AV934" s="75"/>
      <c r="AW934" s="75"/>
      <c r="AX934" s="75"/>
      <c r="AY934" s="75"/>
      <c r="AZ934" s="75"/>
      <c r="BA934" s="75"/>
      <c r="BB934" s="75"/>
      <c r="BC934" s="75"/>
      <c r="BD934" s="75"/>
      <c r="BE934" s="75"/>
      <c r="BF934" s="75"/>
      <c r="BG934" s="75"/>
      <c r="BH934" s="75"/>
      <c r="BI934" s="75"/>
      <c r="BJ934" s="75"/>
      <c r="BK934" s="75"/>
      <c r="BL934" s="75"/>
      <c r="BM934" s="75"/>
      <c r="BN934" s="75"/>
    </row>
    <row r="935" customFormat="false" ht="14.5" hidden="false" customHeight="false" outlineLevel="0" collapsed="false">
      <c r="A935" s="26" t="n">
        <v>238.720000000059</v>
      </c>
      <c r="B935" s="26" t="n">
        <v>11.4016210087169</v>
      </c>
      <c r="C935" s="26" t="n">
        <v>2.83236135207803</v>
      </c>
      <c r="E935" s="75" t="n">
        <v>-22835.0558</v>
      </c>
      <c r="F935" s="75" t="n">
        <v>-314139.155</v>
      </c>
      <c r="G935" s="75" t="n">
        <v>555217.433</v>
      </c>
      <c r="H935" s="75" t="n">
        <v>9569527.22</v>
      </c>
      <c r="I935" s="75" t="n">
        <v>1159198.63</v>
      </c>
      <c r="J935" s="75" t="n">
        <v>-55265.4149</v>
      </c>
      <c r="K935" s="75"/>
      <c r="L935" s="75" t="n">
        <v>147692.518</v>
      </c>
      <c r="M935" s="75" t="n">
        <v>-55545.2223</v>
      </c>
      <c r="N935" s="75" t="n">
        <v>263179.95</v>
      </c>
      <c r="O935" s="75" t="n">
        <v>670422.056</v>
      </c>
      <c r="P935" s="75" t="n">
        <v>2037346.78</v>
      </c>
      <c r="Q935" s="75" t="n">
        <v>-29917.1947</v>
      </c>
      <c r="R935" s="75"/>
      <c r="S935" s="75" t="n">
        <v>47074.2864</v>
      </c>
      <c r="T935" s="75" t="n">
        <v>-9123.7293</v>
      </c>
      <c r="U935" s="75" t="n">
        <v>61792.175</v>
      </c>
      <c r="V935" s="75" t="n">
        <v>56144.7645</v>
      </c>
      <c r="W935" s="75" t="n">
        <v>261512.028</v>
      </c>
      <c r="X935" s="75" t="n">
        <v>-8778.19451</v>
      </c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5"/>
      <c r="AQ935" s="75"/>
      <c r="AR935" s="75"/>
      <c r="AS935" s="75"/>
      <c r="AT935" s="75"/>
      <c r="AU935" s="75"/>
      <c r="AV935" s="75"/>
      <c r="AW935" s="75"/>
      <c r="AX935" s="75"/>
      <c r="AY935" s="75"/>
      <c r="AZ935" s="75"/>
      <c r="BA935" s="75"/>
      <c r="BB935" s="75"/>
      <c r="BC935" s="75"/>
      <c r="BD935" s="75"/>
      <c r="BE935" s="75"/>
      <c r="BF935" s="75"/>
      <c r="BG935" s="75"/>
      <c r="BH935" s="75"/>
      <c r="BI935" s="75"/>
      <c r="BJ935" s="75"/>
      <c r="BK935" s="75"/>
      <c r="BL935" s="75"/>
      <c r="BM935" s="75"/>
      <c r="BN935" s="75"/>
    </row>
    <row r="936" customFormat="false" ht="14.5" hidden="false" customHeight="false" outlineLevel="0" collapsed="false">
      <c r="A936" s="26" t="n">
        <v>238.920000000059</v>
      </c>
      <c r="B936" s="26" t="n">
        <v>11.3974666827303</v>
      </c>
      <c r="C936" s="26" t="n">
        <v>2.7903905033592</v>
      </c>
      <c r="E936" s="75" t="n">
        <v>-8212.71832</v>
      </c>
      <c r="F936" s="75" t="n">
        <v>-290707.069</v>
      </c>
      <c r="G936" s="75" t="n">
        <v>586032.196</v>
      </c>
      <c r="H936" s="75" t="n">
        <v>9089727.11</v>
      </c>
      <c r="I936" s="75" t="n">
        <v>1287655.49</v>
      </c>
      <c r="J936" s="75" t="n">
        <v>-50007.9675</v>
      </c>
      <c r="K936" s="75"/>
      <c r="L936" s="75" t="n">
        <v>142328.088</v>
      </c>
      <c r="M936" s="75" t="n">
        <v>-53308.7177</v>
      </c>
      <c r="N936" s="75" t="n">
        <v>269610.191</v>
      </c>
      <c r="O936" s="75" t="n">
        <v>670821.912</v>
      </c>
      <c r="P936" s="75" t="n">
        <v>2114730.61</v>
      </c>
      <c r="Q936" s="75" t="n">
        <v>-26269.3399</v>
      </c>
      <c r="R936" s="75"/>
      <c r="S936" s="75" t="n">
        <v>51830.6288</v>
      </c>
      <c r="T936" s="75" t="n">
        <v>-9010.77468</v>
      </c>
      <c r="U936" s="75" t="n">
        <v>63594.7598</v>
      </c>
      <c r="V936" s="75" t="n">
        <v>54162.7224</v>
      </c>
      <c r="W936" s="75" t="n">
        <v>290787.682</v>
      </c>
      <c r="X936" s="75" t="n">
        <v>-9252.2405</v>
      </c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5"/>
      <c r="AQ936" s="75"/>
      <c r="AR936" s="75"/>
      <c r="AS936" s="75"/>
      <c r="AT936" s="75"/>
      <c r="AU936" s="75"/>
      <c r="AV936" s="75"/>
      <c r="AW936" s="75"/>
      <c r="AX936" s="75"/>
      <c r="AY936" s="75"/>
      <c r="AZ936" s="75"/>
      <c r="BA936" s="75"/>
      <c r="BB936" s="75"/>
      <c r="BC936" s="75"/>
      <c r="BD936" s="75"/>
      <c r="BE936" s="75"/>
      <c r="BF936" s="75"/>
      <c r="BG936" s="75"/>
      <c r="BH936" s="75"/>
      <c r="BI936" s="75"/>
      <c r="BJ936" s="75"/>
      <c r="BK936" s="75"/>
      <c r="BL936" s="75"/>
      <c r="BM936" s="75"/>
      <c r="BN936" s="75"/>
    </row>
    <row r="937" customFormat="false" ht="14.5" hidden="false" customHeight="false" outlineLevel="0" collapsed="false">
      <c r="A937" s="26" t="n">
        <v>239.120000000059</v>
      </c>
      <c r="B937" s="26" t="n">
        <v>11.4389205611799</v>
      </c>
      <c r="C937" s="26" t="n">
        <v>2.69855874163467</v>
      </c>
      <c r="E937" s="75" t="n">
        <v>23941.4812</v>
      </c>
      <c r="F937" s="75" t="n">
        <v>-281733.13</v>
      </c>
      <c r="G937" s="75" t="n">
        <v>616158.86</v>
      </c>
      <c r="H937" s="75" t="n">
        <v>8990756.01</v>
      </c>
      <c r="I937" s="75" t="n">
        <v>2015665.41</v>
      </c>
      <c r="J937" s="75" t="n">
        <v>-45071.5136</v>
      </c>
      <c r="K937" s="75"/>
      <c r="L937" s="75" t="n">
        <v>146488.137</v>
      </c>
      <c r="M937" s="75" t="n">
        <v>-44335.0335</v>
      </c>
      <c r="N937" s="75" t="n">
        <v>274247.727</v>
      </c>
      <c r="O937" s="75" t="n">
        <v>607020.074</v>
      </c>
      <c r="P937" s="75" t="n">
        <v>2153073.21</v>
      </c>
      <c r="Q937" s="75" t="n">
        <v>-24081.7619</v>
      </c>
      <c r="R937" s="75"/>
      <c r="S937" s="75" t="n">
        <v>51955.1198</v>
      </c>
      <c r="T937" s="75" t="n">
        <v>-8873.02773</v>
      </c>
      <c r="U937" s="75" t="n">
        <v>63188.1788</v>
      </c>
      <c r="V937" s="75" t="n">
        <v>55318.3472</v>
      </c>
      <c r="W937" s="75" t="n">
        <v>287890.676</v>
      </c>
      <c r="X937" s="75" t="n">
        <v>-7089.92002</v>
      </c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5"/>
      <c r="AQ937" s="75"/>
      <c r="AR937" s="75"/>
      <c r="AS937" s="75"/>
      <c r="AT937" s="75"/>
      <c r="AU937" s="75"/>
      <c r="AV937" s="75"/>
      <c r="AW937" s="75"/>
      <c r="AX937" s="75"/>
      <c r="AY937" s="75"/>
      <c r="AZ937" s="75"/>
      <c r="BA937" s="75"/>
      <c r="BB937" s="75"/>
      <c r="BC937" s="75"/>
      <c r="BD937" s="75"/>
      <c r="BE937" s="75"/>
      <c r="BF937" s="75"/>
      <c r="BG937" s="75"/>
      <c r="BH937" s="75"/>
      <c r="BI937" s="75"/>
      <c r="BJ937" s="75"/>
      <c r="BK937" s="75"/>
      <c r="BL937" s="75"/>
      <c r="BM937" s="75"/>
      <c r="BN937" s="75"/>
    </row>
    <row r="938" customFormat="false" ht="14.5" hidden="false" customHeight="false" outlineLevel="0" collapsed="false">
      <c r="A938" s="26" t="n">
        <v>239.320000000059</v>
      </c>
      <c r="B938" s="26" t="n">
        <v>11.468425500305</v>
      </c>
      <c r="C938" s="26" t="n">
        <v>2.72404767442438</v>
      </c>
      <c r="E938" s="75" t="n">
        <v>52175.9072</v>
      </c>
      <c r="F938" s="75" t="n">
        <v>-264815.672</v>
      </c>
      <c r="G938" s="75" t="n">
        <v>636032.005</v>
      </c>
      <c r="H938" s="75" t="n">
        <v>8791593.73</v>
      </c>
      <c r="I938" s="75" t="n">
        <v>2804261.82</v>
      </c>
      <c r="J938" s="75" t="n">
        <v>-41451.4606</v>
      </c>
      <c r="K938" s="75"/>
      <c r="L938" s="75" t="n">
        <v>153202.478</v>
      </c>
      <c r="M938" s="75" t="n">
        <v>-32950.347</v>
      </c>
      <c r="N938" s="75" t="n">
        <v>279599.54</v>
      </c>
      <c r="O938" s="75" t="n">
        <v>466512.698</v>
      </c>
      <c r="P938" s="75" t="n">
        <v>2317486.28</v>
      </c>
      <c r="Q938" s="75" t="n">
        <v>-26622.5441</v>
      </c>
      <c r="R938" s="75"/>
      <c r="S938" s="75" t="n">
        <v>57183.4186</v>
      </c>
      <c r="T938" s="75" t="n">
        <v>-6087.29637</v>
      </c>
      <c r="U938" s="75" t="n">
        <v>64913.6652</v>
      </c>
      <c r="V938" s="75" t="n">
        <v>42620.0171</v>
      </c>
      <c r="W938" s="75" t="n">
        <v>315116.229</v>
      </c>
      <c r="X938" s="75" t="n">
        <v>-7408.46781</v>
      </c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5"/>
      <c r="AQ938" s="75"/>
      <c r="AR938" s="75"/>
      <c r="AS938" s="75"/>
      <c r="AT938" s="75"/>
      <c r="AU938" s="75"/>
      <c r="AV938" s="75"/>
      <c r="AW938" s="75"/>
      <c r="AX938" s="75"/>
      <c r="AY938" s="75"/>
      <c r="AZ938" s="75"/>
      <c r="BA938" s="75"/>
      <c r="BB938" s="75"/>
      <c r="BC938" s="75"/>
      <c r="BD938" s="75"/>
      <c r="BE938" s="75"/>
      <c r="BF938" s="75"/>
      <c r="BG938" s="75"/>
      <c r="BH938" s="75"/>
      <c r="BI938" s="75"/>
      <c r="BJ938" s="75"/>
      <c r="BK938" s="75"/>
      <c r="BL938" s="75"/>
      <c r="BM938" s="75"/>
      <c r="BN938" s="75"/>
    </row>
    <row r="939" customFormat="false" ht="14.5" hidden="false" customHeight="false" outlineLevel="0" collapsed="false">
      <c r="A939" s="26" t="n">
        <v>239.52000000006</v>
      </c>
      <c r="B939" s="26" t="n">
        <v>11.4773003300727</v>
      </c>
      <c r="C939" s="26" t="n">
        <v>2.71286432894519</v>
      </c>
      <c r="E939" s="75" t="n">
        <v>84553.2489</v>
      </c>
      <c r="F939" s="75" t="n">
        <v>-244733.129</v>
      </c>
      <c r="G939" s="75" t="n">
        <v>653292.894</v>
      </c>
      <c r="H939" s="75" t="n">
        <v>8596901.37</v>
      </c>
      <c r="I939" s="75" t="n">
        <v>3492235.22</v>
      </c>
      <c r="J939" s="75" t="n">
        <v>-47400.1139</v>
      </c>
      <c r="K939" s="75"/>
      <c r="L939" s="75" t="n">
        <v>160639.5</v>
      </c>
      <c r="M939" s="75" t="n">
        <v>-25659.5652</v>
      </c>
      <c r="N939" s="75" t="n">
        <v>284569.216</v>
      </c>
      <c r="O939" s="75" t="n">
        <v>417757.935</v>
      </c>
      <c r="P939" s="75" t="n">
        <v>2495671.68</v>
      </c>
      <c r="Q939" s="75" t="n">
        <v>-36761.01</v>
      </c>
      <c r="R939" s="75"/>
      <c r="S939" s="75" t="n">
        <v>61862.7532</v>
      </c>
      <c r="T939" s="75" t="n">
        <v>-5803.02288</v>
      </c>
      <c r="U939" s="75" t="n">
        <v>66506.5031</v>
      </c>
      <c r="V939" s="75" t="n">
        <v>43262.0549</v>
      </c>
      <c r="W939" s="75" t="n">
        <v>330603.081</v>
      </c>
      <c r="X939" s="75" t="n">
        <v>-11390.033</v>
      </c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5"/>
      <c r="AQ939" s="75"/>
      <c r="AR939" s="75"/>
      <c r="AS939" s="75"/>
      <c r="AT939" s="75"/>
      <c r="AU939" s="75"/>
      <c r="AV939" s="75"/>
      <c r="AW939" s="75"/>
      <c r="AX939" s="75"/>
      <c r="AY939" s="75"/>
      <c r="AZ939" s="75"/>
      <c r="BA939" s="75"/>
      <c r="BB939" s="75"/>
      <c r="BC939" s="75"/>
      <c r="BD939" s="75"/>
      <c r="BE939" s="75"/>
      <c r="BF939" s="75"/>
      <c r="BG939" s="75"/>
      <c r="BH939" s="75"/>
      <c r="BI939" s="75"/>
      <c r="BJ939" s="75"/>
      <c r="BK939" s="75"/>
      <c r="BL939" s="75"/>
      <c r="BM939" s="75"/>
      <c r="BN939" s="75"/>
    </row>
    <row r="940" customFormat="false" ht="14.5" hidden="false" customHeight="false" outlineLevel="0" collapsed="false">
      <c r="A940" s="26" t="n">
        <v>239.72000000006</v>
      </c>
      <c r="B940" s="26" t="n">
        <v>11.5207476241845</v>
      </c>
      <c r="C940" s="26" t="n">
        <v>2.65753957008398</v>
      </c>
      <c r="E940" s="75" t="n">
        <v>111994.242</v>
      </c>
      <c r="F940" s="75" t="n">
        <v>-214964.401</v>
      </c>
      <c r="G940" s="75" t="n">
        <v>660767.036</v>
      </c>
      <c r="H940" s="75" t="n">
        <v>7834636.63</v>
      </c>
      <c r="I940" s="75" t="n">
        <v>3895752.86</v>
      </c>
      <c r="J940" s="75" t="n">
        <v>-50390.4342</v>
      </c>
      <c r="K940" s="75"/>
      <c r="L940" s="75" t="n">
        <v>149822.2</v>
      </c>
      <c r="M940" s="75" t="n">
        <v>-16033.5199</v>
      </c>
      <c r="N940" s="75" t="n">
        <v>285739.529</v>
      </c>
      <c r="O940" s="75" t="n">
        <v>344279.473</v>
      </c>
      <c r="P940" s="75" t="n">
        <v>2336024</v>
      </c>
      <c r="Q940" s="75" t="n">
        <v>-40223.7495</v>
      </c>
      <c r="R940" s="75"/>
      <c r="S940" s="75" t="n">
        <v>59767.6506</v>
      </c>
      <c r="T940" s="75" t="n">
        <v>-5678.51593</v>
      </c>
      <c r="U940" s="75" t="n">
        <v>65877.6732</v>
      </c>
      <c r="V940" s="75" t="n">
        <v>49633.2847</v>
      </c>
      <c r="W940" s="75" t="n">
        <v>339851.634</v>
      </c>
      <c r="X940" s="75" t="n">
        <v>-13201.9641</v>
      </c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5"/>
      <c r="AQ940" s="75"/>
      <c r="AR940" s="75"/>
      <c r="AS940" s="75"/>
      <c r="AT940" s="75"/>
      <c r="AU940" s="75"/>
      <c r="AV940" s="75"/>
      <c r="AW940" s="75"/>
      <c r="AX940" s="75"/>
      <c r="AY940" s="75"/>
      <c r="AZ940" s="75"/>
      <c r="BA940" s="75"/>
      <c r="BB940" s="75"/>
      <c r="BC940" s="75"/>
      <c r="BD940" s="75"/>
      <c r="BE940" s="75"/>
      <c r="BF940" s="75"/>
      <c r="BG940" s="75"/>
      <c r="BH940" s="75"/>
      <c r="BI940" s="75"/>
      <c r="BJ940" s="75"/>
      <c r="BK940" s="75"/>
      <c r="BL940" s="75"/>
      <c r="BM940" s="75"/>
      <c r="BN940" s="75"/>
    </row>
    <row r="941" customFormat="false" ht="14.5" hidden="false" customHeight="false" outlineLevel="0" collapsed="false">
      <c r="A941" s="26" t="n">
        <v>239.92000000006</v>
      </c>
      <c r="B941" s="26" t="n">
        <v>11.5494792612721</v>
      </c>
      <c r="C941" s="26" t="n">
        <v>2.69559743218885</v>
      </c>
      <c r="E941" s="75" t="n">
        <v>126135.033</v>
      </c>
      <c r="F941" s="75" t="n">
        <v>-164068.787</v>
      </c>
      <c r="G941" s="75" t="n">
        <v>662909.12</v>
      </c>
      <c r="H941" s="75" t="n">
        <v>6355043.21</v>
      </c>
      <c r="I941" s="75" t="n">
        <v>3884910.91</v>
      </c>
      <c r="J941" s="75" t="n">
        <v>-28299.0059</v>
      </c>
      <c r="K941" s="75"/>
      <c r="L941" s="75" t="n">
        <v>127312.658</v>
      </c>
      <c r="M941" s="75" t="n">
        <v>-6088.26298</v>
      </c>
      <c r="N941" s="75" t="n">
        <v>287210.769</v>
      </c>
      <c r="O941" s="75" t="n">
        <v>221046.354</v>
      </c>
      <c r="P941" s="75" t="n">
        <v>2064979.52</v>
      </c>
      <c r="Q941" s="75" t="n">
        <v>-18295.2648</v>
      </c>
      <c r="R941" s="75"/>
      <c r="S941" s="75" t="n">
        <v>54391.2334</v>
      </c>
      <c r="T941" s="75" t="n">
        <v>-3640.09556</v>
      </c>
      <c r="U941" s="75" t="n">
        <v>66009.8703</v>
      </c>
      <c r="V941" s="75" t="n">
        <v>37750.2057</v>
      </c>
      <c r="W941" s="75" t="n">
        <v>311582.509</v>
      </c>
      <c r="X941" s="75" t="n">
        <v>-3925.47939</v>
      </c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5"/>
      <c r="AQ941" s="75"/>
      <c r="AR941" s="75"/>
      <c r="AS941" s="75"/>
      <c r="AT941" s="75"/>
      <c r="AU941" s="75"/>
      <c r="AV941" s="75"/>
      <c r="AW941" s="75"/>
      <c r="AX941" s="75"/>
      <c r="AY941" s="75"/>
      <c r="AZ941" s="75"/>
      <c r="BA941" s="75"/>
      <c r="BB941" s="75"/>
      <c r="BC941" s="75"/>
      <c r="BD941" s="75"/>
      <c r="BE941" s="75"/>
      <c r="BF941" s="75"/>
      <c r="BG941" s="75"/>
      <c r="BH941" s="75"/>
      <c r="BI941" s="75"/>
      <c r="BJ941" s="75"/>
      <c r="BK941" s="75"/>
      <c r="BL941" s="75"/>
      <c r="BM941" s="75"/>
      <c r="BN941" s="75"/>
    </row>
    <row r="942" customFormat="false" ht="14.5" hidden="false" customHeight="false" outlineLevel="0" collapsed="false">
      <c r="A942" s="26" t="n">
        <v>240.12000000006</v>
      </c>
      <c r="B942" s="26" t="n">
        <v>11.5761593274812</v>
      </c>
      <c r="C942" s="26" t="n">
        <v>2.69120054260986</v>
      </c>
      <c r="E942" s="75" t="n">
        <v>141216.033</v>
      </c>
      <c r="F942" s="75" t="n">
        <v>-118732.587</v>
      </c>
      <c r="G942" s="75" t="n">
        <v>656358.5</v>
      </c>
      <c r="H942" s="75" t="n">
        <v>5374112.59</v>
      </c>
      <c r="I942" s="75" t="n">
        <v>4098929.19</v>
      </c>
      <c r="J942" s="75" t="n">
        <v>-21369.1414</v>
      </c>
      <c r="K942" s="75"/>
      <c r="L942" s="75" t="n">
        <v>118174.994</v>
      </c>
      <c r="M942" s="75" t="n">
        <v>1772.23252</v>
      </c>
      <c r="N942" s="75" t="n">
        <v>284923.431</v>
      </c>
      <c r="O942" s="75" t="n">
        <v>155262.657</v>
      </c>
      <c r="P942" s="75" t="n">
        <v>2084002.9</v>
      </c>
      <c r="Q942" s="75" t="n">
        <v>-15122.8395</v>
      </c>
      <c r="R942" s="75"/>
      <c r="S942" s="75" t="n">
        <v>58094.8981</v>
      </c>
      <c r="T942" s="75" t="n">
        <v>-3179.2089</v>
      </c>
      <c r="U942" s="75" t="n">
        <v>65776.3839</v>
      </c>
      <c r="V942" s="75" t="n">
        <v>31342.4169</v>
      </c>
      <c r="W942" s="75" t="n">
        <v>322870.616</v>
      </c>
      <c r="X942" s="75" t="n">
        <v>-4023.26081</v>
      </c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5"/>
      <c r="AQ942" s="75"/>
      <c r="AR942" s="75"/>
      <c r="AS942" s="75"/>
      <c r="AT942" s="75"/>
      <c r="AU942" s="75"/>
      <c r="AV942" s="75"/>
      <c r="AW942" s="75"/>
      <c r="AX942" s="75"/>
      <c r="AY942" s="75"/>
      <c r="AZ942" s="75"/>
      <c r="BA942" s="75"/>
      <c r="BB942" s="75"/>
      <c r="BC942" s="75"/>
      <c r="BD942" s="75"/>
      <c r="BE942" s="75"/>
      <c r="BF942" s="75"/>
      <c r="BG942" s="75"/>
      <c r="BH942" s="75"/>
      <c r="BI942" s="75"/>
      <c r="BJ942" s="75"/>
      <c r="BK942" s="75"/>
      <c r="BL942" s="75"/>
      <c r="BM942" s="75"/>
      <c r="BN942" s="75"/>
    </row>
    <row r="943" customFormat="false" ht="14.5" hidden="false" customHeight="false" outlineLevel="0" collapsed="false">
      <c r="A943" s="26" t="n">
        <v>240.32000000006</v>
      </c>
      <c r="B943" s="26" t="n">
        <v>11.6142251155023</v>
      </c>
      <c r="C943" s="26" t="n">
        <v>2.68994953510081</v>
      </c>
      <c r="E943" s="75" t="n">
        <v>198108.343</v>
      </c>
      <c r="F943" s="75" t="n">
        <v>-135133.166</v>
      </c>
      <c r="G943" s="75" t="n">
        <v>635727.913</v>
      </c>
      <c r="H943" s="75" t="n">
        <v>5867509.3</v>
      </c>
      <c r="I943" s="75" t="n">
        <v>5445059.07</v>
      </c>
      <c r="J943" s="75" t="n">
        <v>-40209.0697</v>
      </c>
      <c r="K943" s="75"/>
      <c r="L943" s="75" t="n">
        <v>132801.832</v>
      </c>
      <c r="M943" s="75" t="n">
        <v>14189.9931</v>
      </c>
      <c r="N943" s="75" t="n">
        <v>281415.346</v>
      </c>
      <c r="O943" s="75" t="n">
        <v>-3330.19835</v>
      </c>
      <c r="P943" s="75" t="n">
        <v>2088319.55</v>
      </c>
      <c r="Q943" s="75" t="n">
        <v>-29710.3659</v>
      </c>
      <c r="R943" s="75"/>
      <c r="S943" s="75" t="n">
        <v>54708.4494</v>
      </c>
      <c r="T943" s="75" t="n">
        <v>-203.422971</v>
      </c>
      <c r="U943" s="75" t="n">
        <v>64963.9442</v>
      </c>
      <c r="V943" s="75" t="n">
        <v>21626.5452</v>
      </c>
      <c r="W943" s="75" t="n">
        <v>301280.535</v>
      </c>
      <c r="X943" s="75" t="n">
        <v>-7622.62768</v>
      </c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5"/>
      <c r="AQ943" s="75"/>
      <c r="AR943" s="75"/>
      <c r="AS943" s="75"/>
      <c r="AT943" s="75"/>
      <c r="AU943" s="75"/>
      <c r="AV943" s="75"/>
      <c r="AW943" s="75"/>
      <c r="AX943" s="75"/>
      <c r="AY943" s="75"/>
      <c r="AZ943" s="75"/>
      <c r="BA943" s="75"/>
      <c r="BB943" s="75"/>
      <c r="BC943" s="75"/>
      <c r="BD943" s="75"/>
      <c r="BE943" s="75"/>
      <c r="BF943" s="75"/>
      <c r="BG943" s="75"/>
      <c r="BH943" s="75"/>
      <c r="BI943" s="75"/>
      <c r="BJ943" s="75"/>
      <c r="BK943" s="75"/>
      <c r="BL943" s="75"/>
      <c r="BM943" s="75"/>
      <c r="BN943" s="75"/>
    </row>
    <row r="944" customFormat="false" ht="14.5" hidden="false" customHeight="false" outlineLevel="0" collapsed="false">
      <c r="A944" s="26" t="n">
        <v>240.52000000006</v>
      </c>
      <c r="B944" s="26" t="n">
        <v>11.6407447535288</v>
      </c>
      <c r="C944" s="26" t="n">
        <v>2.73012622950955</v>
      </c>
      <c r="E944" s="75" t="n">
        <v>228975.777</v>
      </c>
      <c r="F944" s="75" t="n">
        <v>-133672.228</v>
      </c>
      <c r="G944" s="75" t="n">
        <v>614486.92</v>
      </c>
      <c r="H944" s="75" t="n">
        <v>5807746.58</v>
      </c>
      <c r="I944" s="75" t="n">
        <v>6254472.76</v>
      </c>
      <c r="J944" s="75" t="n">
        <v>-36453.9177</v>
      </c>
      <c r="K944" s="75"/>
      <c r="L944" s="75" t="n">
        <v>140820.883</v>
      </c>
      <c r="M944" s="75" t="n">
        <v>24371.3511</v>
      </c>
      <c r="N944" s="75" t="n">
        <v>278826.241</v>
      </c>
      <c r="O944" s="75" t="n">
        <v>-213749.096</v>
      </c>
      <c r="P944" s="75" t="n">
        <v>2035295.11</v>
      </c>
      <c r="Q944" s="75" t="n">
        <v>-31402.2263</v>
      </c>
      <c r="R944" s="75"/>
      <c r="S944" s="75" t="n">
        <v>50056.749</v>
      </c>
      <c r="T944" s="75" t="n">
        <v>5928.66406</v>
      </c>
      <c r="U944" s="75" t="n">
        <v>64494.4016</v>
      </c>
      <c r="V944" s="75" t="n">
        <v>-10282.0432</v>
      </c>
      <c r="W944" s="75" t="n">
        <v>274002.776</v>
      </c>
      <c r="X944" s="75" t="n">
        <v>-9542.67085</v>
      </c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5"/>
      <c r="AQ944" s="75"/>
      <c r="AR944" s="75"/>
      <c r="AS944" s="75"/>
      <c r="AT944" s="75"/>
      <c r="AU944" s="75"/>
      <c r="AV944" s="75"/>
      <c r="AW944" s="75"/>
      <c r="AX944" s="75"/>
      <c r="AY944" s="75"/>
      <c r="AZ944" s="75"/>
      <c r="BA944" s="75"/>
      <c r="BB944" s="75"/>
      <c r="BC944" s="75"/>
      <c r="BD944" s="75"/>
      <c r="BE944" s="75"/>
      <c r="BF944" s="75"/>
      <c r="BG944" s="75"/>
      <c r="BH944" s="75"/>
      <c r="BI944" s="75"/>
      <c r="BJ944" s="75"/>
      <c r="BK944" s="75"/>
      <c r="BL944" s="75"/>
      <c r="BM944" s="75"/>
      <c r="BN944" s="75"/>
    </row>
    <row r="945" customFormat="false" ht="14.5" hidden="false" customHeight="false" outlineLevel="0" collapsed="false">
      <c r="A945" s="26" t="n">
        <v>240.72000000006</v>
      </c>
      <c r="B945" s="26" t="n">
        <v>11.6633646498157</v>
      </c>
      <c r="C945" s="26" t="n">
        <v>2.74648608823957</v>
      </c>
      <c r="E945" s="75" t="n">
        <v>242696.073</v>
      </c>
      <c r="F945" s="75" t="n">
        <v>-113825.794</v>
      </c>
      <c r="G945" s="75" t="n">
        <v>586209.856</v>
      </c>
      <c r="H945" s="75" t="n">
        <v>5190246.92</v>
      </c>
      <c r="I945" s="75" t="n">
        <v>6449631.75</v>
      </c>
      <c r="J945" s="75" t="n">
        <v>-43831.2118</v>
      </c>
      <c r="K945" s="75"/>
      <c r="L945" s="75" t="n">
        <v>131641.804</v>
      </c>
      <c r="M945" s="75" t="n">
        <v>31662.7535</v>
      </c>
      <c r="N945" s="75" t="n">
        <v>276697.328</v>
      </c>
      <c r="O945" s="75" t="n">
        <v>-287727.774</v>
      </c>
      <c r="P945" s="75" t="n">
        <v>1899904.97</v>
      </c>
      <c r="Q945" s="75" t="n">
        <v>-32982.4312</v>
      </c>
      <c r="R945" s="75"/>
      <c r="S945" s="75" t="n">
        <v>46451.7924</v>
      </c>
      <c r="T945" s="75" t="n">
        <v>6852.71229</v>
      </c>
      <c r="U945" s="75" t="n">
        <v>65277.1038</v>
      </c>
      <c r="V945" s="75" t="n">
        <v>-12639.0631</v>
      </c>
      <c r="W945" s="75" t="n">
        <v>266062.508</v>
      </c>
      <c r="X945" s="75" t="n">
        <v>-11033.1378</v>
      </c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5"/>
      <c r="AQ945" s="75"/>
      <c r="AR945" s="75"/>
      <c r="AS945" s="75"/>
      <c r="AT945" s="75"/>
      <c r="AU945" s="75"/>
      <c r="AV945" s="75"/>
      <c r="AW945" s="75"/>
      <c r="AX945" s="75"/>
      <c r="AY945" s="75"/>
      <c r="AZ945" s="75"/>
      <c r="BA945" s="75"/>
      <c r="BB945" s="75"/>
      <c r="BC945" s="75"/>
      <c r="BD945" s="75"/>
      <c r="BE945" s="75"/>
      <c r="BF945" s="75"/>
      <c r="BG945" s="75"/>
      <c r="BH945" s="75"/>
      <c r="BI945" s="75"/>
      <c r="BJ945" s="75"/>
      <c r="BK945" s="75"/>
      <c r="BL945" s="75"/>
      <c r="BM945" s="75"/>
      <c r="BN945" s="75"/>
    </row>
    <row r="946" customFormat="false" ht="14.5" hidden="false" customHeight="false" outlineLevel="0" collapsed="false">
      <c r="A946" s="26" t="n">
        <v>240.92000000006</v>
      </c>
      <c r="B946" s="26" t="n">
        <v>11.6976746039967</v>
      </c>
      <c r="C946" s="26" t="n">
        <v>2.75936293653299</v>
      </c>
      <c r="E946" s="75" t="n">
        <v>230327.405</v>
      </c>
      <c r="F946" s="75" t="n">
        <v>-77174.0727</v>
      </c>
      <c r="G946" s="75" t="n">
        <v>551051.647</v>
      </c>
      <c r="H946" s="75" t="n">
        <v>4350868.54</v>
      </c>
      <c r="I946" s="75" t="n">
        <v>6001283.21</v>
      </c>
      <c r="J946" s="75" t="n">
        <v>-28522.2507</v>
      </c>
      <c r="K946" s="75"/>
      <c r="L946" s="75" t="n">
        <v>121254.167</v>
      </c>
      <c r="M946" s="75" t="n">
        <v>29936.489</v>
      </c>
      <c r="N946" s="75" t="n">
        <v>270732.751</v>
      </c>
      <c r="O946" s="75" t="n">
        <v>-239907.637</v>
      </c>
      <c r="P946" s="75" t="n">
        <v>1816012.49</v>
      </c>
      <c r="Q946" s="75" t="n">
        <v>-20613.8098</v>
      </c>
      <c r="R946" s="75"/>
      <c r="S946" s="75" t="n">
        <v>44940.885</v>
      </c>
      <c r="T946" s="75" t="n">
        <v>5210.82129</v>
      </c>
      <c r="U946" s="75" t="n">
        <v>64414.2734</v>
      </c>
      <c r="V946" s="75" t="n">
        <v>-5722.86889</v>
      </c>
      <c r="W946" s="75" t="n">
        <v>252706.644</v>
      </c>
      <c r="X946" s="75" t="n">
        <v>-6251.30184</v>
      </c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5"/>
      <c r="AQ946" s="75"/>
      <c r="AR946" s="75"/>
      <c r="AS946" s="75"/>
      <c r="AT946" s="75"/>
      <c r="AU946" s="75"/>
      <c r="AV946" s="75"/>
      <c r="AW946" s="75"/>
      <c r="AX946" s="75"/>
      <c r="AY946" s="75"/>
      <c r="AZ946" s="75"/>
      <c r="BA946" s="75"/>
      <c r="BB946" s="75"/>
      <c r="BC946" s="75"/>
      <c r="BD946" s="75"/>
      <c r="BE946" s="75"/>
      <c r="BF946" s="75"/>
      <c r="BG946" s="75"/>
      <c r="BH946" s="75"/>
      <c r="BI946" s="75"/>
      <c r="BJ946" s="75"/>
      <c r="BK946" s="75"/>
      <c r="BL946" s="75"/>
      <c r="BM946" s="75"/>
      <c r="BN946" s="75"/>
    </row>
    <row r="947" customFormat="false" ht="14.5" hidden="false" customHeight="false" outlineLevel="0" collapsed="false">
      <c r="A947" s="26" t="n">
        <v>241.12000000006</v>
      </c>
      <c r="B947" s="26" t="n">
        <v>11.7114204344597</v>
      </c>
      <c r="C947" s="26" t="n">
        <v>2.81018892246008</v>
      </c>
      <c r="E947" s="75" t="n">
        <v>221264.658</v>
      </c>
      <c r="F947" s="75" t="n">
        <v>-87626.6456</v>
      </c>
      <c r="G947" s="75" t="n">
        <v>523255.868</v>
      </c>
      <c r="H947" s="75" t="n">
        <v>4331890.78</v>
      </c>
      <c r="I947" s="75" t="n">
        <v>5592041.15</v>
      </c>
      <c r="J947" s="75" t="n">
        <v>-45295.7897</v>
      </c>
      <c r="K947" s="75"/>
      <c r="L947" s="75" t="n">
        <v>110377.006</v>
      </c>
      <c r="M947" s="75" t="n">
        <v>26320.614</v>
      </c>
      <c r="N947" s="75" t="n">
        <v>265113.379</v>
      </c>
      <c r="O947" s="75" t="n">
        <v>-204094.778</v>
      </c>
      <c r="P947" s="75" t="n">
        <v>1685443.94</v>
      </c>
      <c r="Q947" s="75" t="n">
        <v>-26332.1054</v>
      </c>
      <c r="R947" s="75"/>
      <c r="S947" s="75" t="n">
        <v>43508.4763</v>
      </c>
      <c r="T947" s="75" t="n">
        <v>4644.63306</v>
      </c>
      <c r="U947" s="75" t="n">
        <v>63558.9142</v>
      </c>
      <c r="V947" s="75" t="n">
        <v>-4019.96611</v>
      </c>
      <c r="W947" s="75" t="n">
        <v>247233.483</v>
      </c>
      <c r="X947" s="75" t="n">
        <v>-7781.77228</v>
      </c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5"/>
      <c r="AQ947" s="75"/>
      <c r="AR947" s="75"/>
      <c r="AS947" s="75"/>
      <c r="AT947" s="75"/>
      <c r="AU947" s="75"/>
      <c r="AV947" s="75"/>
      <c r="AW947" s="75"/>
      <c r="AX947" s="75"/>
      <c r="AY947" s="75"/>
      <c r="AZ947" s="75"/>
      <c r="BA947" s="75"/>
      <c r="BB947" s="75"/>
      <c r="BC947" s="75"/>
      <c r="BD947" s="75"/>
      <c r="BE947" s="75"/>
      <c r="BF947" s="75"/>
      <c r="BG947" s="75"/>
      <c r="BH947" s="75"/>
      <c r="BI947" s="75"/>
      <c r="BJ947" s="75"/>
      <c r="BK947" s="75"/>
      <c r="BL947" s="75"/>
      <c r="BM947" s="75"/>
      <c r="BN947" s="75"/>
    </row>
    <row r="948" customFormat="false" ht="14.5" hidden="false" customHeight="false" outlineLevel="0" collapsed="false">
      <c r="A948" s="26" t="n">
        <v>241.32000000006</v>
      </c>
      <c r="B948" s="26" t="n">
        <v>11.7133958019514</v>
      </c>
      <c r="C948" s="26" t="n">
        <v>2.80229068206547</v>
      </c>
      <c r="E948" s="75" t="n">
        <v>215411.063</v>
      </c>
      <c r="F948" s="75" t="n">
        <v>-87685.3626</v>
      </c>
      <c r="G948" s="75" t="n">
        <v>478182.518</v>
      </c>
      <c r="H948" s="75" t="n">
        <v>4260495.04</v>
      </c>
      <c r="I948" s="75" t="n">
        <v>5449133.29</v>
      </c>
      <c r="J948" s="75" t="n">
        <v>-49507.8618</v>
      </c>
      <c r="K948" s="75"/>
      <c r="L948" s="75" t="n">
        <v>109776.984</v>
      </c>
      <c r="M948" s="75" t="n">
        <v>24977.6589</v>
      </c>
      <c r="N948" s="75" t="n">
        <v>252639.662</v>
      </c>
      <c r="O948" s="75" t="n">
        <v>-175566.307</v>
      </c>
      <c r="P948" s="75" t="n">
        <v>1578739.75</v>
      </c>
      <c r="Q948" s="75" t="n">
        <v>-31381.1282</v>
      </c>
      <c r="R948" s="75"/>
      <c r="S948" s="75" t="n">
        <v>35671.209</v>
      </c>
      <c r="T948" s="75" t="n">
        <v>4090.49199</v>
      </c>
      <c r="U948" s="75" t="n">
        <v>60539.8937</v>
      </c>
      <c r="V948" s="75" t="n">
        <v>-383.687237</v>
      </c>
      <c r="W948" s="75" t="n">
        <v>204029.471</v>
      </c>
      <c r="X948" s="75" t="n">
        <v>-9660.95276</v>
      </c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5"/>
      <c r="AQ948" s="75"/>
      <c r="AR948" s="75"/>
      <c r="AS948" s="75"/>
      <c r="AT948" s="75"/>
      <c r="AU948" s="75"/>
      <c r="AV948" s="75"/>
      <c r="AW948" s="75"/>
      <c r="AX948" s="75"/>
      <c r="AY948" s="75"/>
      <c r="AZ948" s="75"/>
      <c r="BA948" s="75"/>
      <c r="BB948" s="75"/>
      <c r="BC948" s="75"/>
      <c r="BD948" s="75"/>
      <c r="BE948" s="75"/>
      <c r="BF948" s="75"/>
      <c r="BG948" s="75"/>
      <c r="BH948" s="75"/>
      <c r="BI948" s="75"/>
      <c r="BJ948" s="75"/>
      <c r="BK948" s="75"/>
      <c r="BL948" s="75"/>
      <c r="BM948" s="75"/>
      <c r="BN948" s="75"/>
    </row>
    <row r="949" customFormat="false" ht="14.5" hidden="false" customHeight="false" outlineLevel="0" collapsed="false">
      <c r="A949" s="26" t="n">
        <v>241.520000000061</v>
      </c>
      <c r="B949" s="26" t="n">
        <v>11.7184744043545</v>
      </c>
      <c r="C949" s="26" t="n">
        <v>2.75338478657184</v>
      </c>
      <c r="E949" s="75" t="n">
        <v>191235.434</v>
      </c>
      <c r="F949" s="75" t="n">
        <v>-74608.9654</v>
      </c>
      <c r="G949" s="75" t="n">
        <v>445161.74</v>
      </c>
      <c r="H949" s="75" t="n">
        <v>3837046.22</v>
      </c>
      <c r="I949" s="75" t="n">
        <v>5027621.26</v>
      </c>
      <c r="J949" s="75" t="n">
        <v>-37288.9047</v>
      </c>
      <c r="K949" s="75"/>
      <c r="L949" s="75" t="n">
        <v>101131.33</v>
      </c>
      <c r="M949" s="75" t="n">
        <v>24350.2146</v>
      </c>
      <c r="N949" s="75" t="n">
        <v>244420.868</v>
      </c>
      <c r="O949" s="75" t="n">
        <v>-187936.102</v>
      </c>
      <c r="P949" s="75" t="n">
        <v>1601096.11</v>
      </c>
      <c r="Q949" s="75" t="n">
        <v>-21351.7191</v>
      </c>
      <c r="R949" s="75"/>
      <c r="S949" s="75" t="n">
        <v>41399.4755</v>
      </c>
      <c r="T949" s="75" t="n">
        <v>4531.67717</v>
      </c>
      <c r="U949" s="75" t="n">
        <v>59235.9067</v>
      </c>
      <c r="V949" s="75" t="n">
        <v>-6496.97863</v>
      </c>
      <c r="W949" s="75" t="n">
        <v>231790.477</v>
      </c>
      <c r="X949" s="75" t="n">
        <v>-6787.76617</v>
      </c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5"/>
      <c r="AQ949" s="75"/>
      <c r="AR949" s="75"/>
      <c r="AS949" s="75"/>
      <c r="AT949" s="75"/>
      <c r="AU949" s="75"/>
      <c r="AV949" s="75"/>
      <c r="AW949" s="75"/>
      <c r="AX949" s="75"/>
      <c r="AY949" s="75"/>
      <c r="AZ949" s="75"/>
      <c r="BA949" s="75"/>
      <c r="BB949" s="75"/>
      <c r="BC949" s="75"/>
      <c r="BD949" s="75"/>
      <c r="BE949" s="75"/>
      <c r="BF949" s="75"/>
      <c r="BG949" s="75"/>
      <c r="BH949" s="75"/>
      <c r="BI949" s="75"/>
      <c r="BJ949" s="75"/>
      <c r="BK949" s="75"/>
      <c r="BL949" s="75"/>
      <c r="BM949" s="75"/>
      <c r="BN949" s="75"/>
    </row>
    <row r="950" customFormat="false" ht="14.5" hidden="false" customHeight="false" outlineLevel="0" collapsed="false">
      <c r="A950" s="26" t="n">
        <v>241.720000000061</v>
      </c>
      <c r="B950" s="26" t="n">
        <v>11.7327222413389</v>
      </c>
      <c r="C950" s="26" t="n">
        <v>2.72820632242258</v>
      </c>
      <c r="E950" s="75" t="n">
        <v>178933.757</v>
      </c>
      <c r="F950" s="75" t="n">
        <v>-90367.8194</v>
      </c>
      <c r="G950" s="75" t="n">
        <v>420218.708</v>
      </c>
      <c r="H950" s="75" t="n">
        <v>4208143.73</v>
      </c>
      <c r="I950" s="75" t="n">
        <v>4997823.62</v>
      </c>
      <c r="J950" s="75" t="n">
        <v>-42886.1265</v>
      </c>
      <c r="K950" s="75"/>
      <c r="L950" s="75" t="n">
        <v>106972.414</v>
      </c>
      <c r="M950" s="75" t="n">
        <v>23180.9138</v>
      </c>
      <c r="N950" s="75" t="n">
        <v>239868.84</v>
      </c>
      <c r="O950" s="75" t="n">
        <v>-184685.853</v>
      </c>
      <c r="P950" s="75" t="n">
        <v>1682035.11</v>
      </c>
      <c r="Q950" s="75" t="n">
        <v>-26166.8288</v>
      </c>
      <c r="R950" s="75"/>
      <c r="S950" s="75" t="n">
        <v>43447.6139</v>
      </c>
      <c r="T950" s="75" t="n">
        <v>4608.84288</v>
      </c>
      <c r="U950" s="75" t="n">
        <v>58491.6768</v>
      </c>
      <c r="V950" s="75" t="n">
        <v>-4951.59965</v>
      </c>
      <c r="W950" s="75" t="n">
        <v>251804.085</v>
      </c>
      <c r="X950" s="75" t="n">
        <v>-8581.07121</v>
      </c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5"/>
      <c r="AQ950" s="75"/>
      <c r="AR950" s="75"/>
      <c r="AS950" s="75"/>
      <c r="AT950" s="75"/>
      <c r="AU950" s="75"/>
      <c r="AV950" s="75"/>
      <c r="AW950" s="75"/>
      <c r="AX950" s="75"/>
      <c r="AY950" s="75"/>
      <c r="AZ950" s="75"/>
      <c r="BA950" s="75"/>
      <c r="BB950" s="75"/>
      <c r="BC950" s="75"/>
      <c r="BD950" s="75"/>
      <c r="BE950" s="75"/>
      <c r="BF950" s="75"/>
      <c r="BG950" s="75"/>
      <c r="BH950" s="75"/>
      <c r="BI950" s="75"/>
      <c r="BJ950" s="75"/>
      <c r="BK950" s="75"/>
      <c r="BL950" s="75"/>
      <c r="BM950" s="75"/>
      <c r="BN950" s="75"/>
    </row>
    <row r="951" customFormat="false" ht="14.5" hidden="false" customHeight="false" outlineLevel="0" collapsed="false">
      <c r="A951" s="26" t="n">
        <v>241.920000000061</v>
      </c>
      <c r="B951" s="26" t="n">
        <v>11.7382590189922</v>
      </c>
      <c r="C951" s="26" t="n">
        <v>2.71701731039079</v>
      </c>
      <c r="E951" s="75" t="n">
        <v>160966.376</v>
      </c>
      <c r="F951" s="75" t="n">
        <v>-129065.202</v>
      </c>
      <c r="G951" s="75" t="n">
        <v>405481.966</v>
      </c>
      <c r="H951" s="75" t="n">
        <v>5158492.66</v>
      </c>
      <c r="I951" s="75" t="n">
        <v>4788728.21</v>
      </c>
      <c r="J951" s="75" t="n">
        <v>-49241.2541</v>
      </c>
      <c r="K951" s="75"/>
      <c r="L951" s="75" t="n">
        <v>117960.777</v>
      </c>
      <c r="M951" s="75" t="n">
        <v>15409.4118</v>
      </c>
      <c r="N951" s="75" t="n">
        <v>240511.107</v>
      </c>
      <c r="O951" s="75" t="n">
        <v>-118022.663</v>
      </c>
      <c r="P951" s="75" t="n">
        <v>1751360.04</v>
      </c>
      <c r="Q951" s="75" t="n">
        <v>-32747.3104</v>
      </c>
      <c r="R951" s="75"/>
      <c r="S951" s="75" t="n">
        <v>42058.7565</v>
      </c>
      <c r="T951" s="75" t="n">
        <v>4098.11904</v>
      </c>
      <c r="U951" s="75" t="n">
        <v>59469.4518</v>
      </c>
      <c r="V951" s="75" t="n">
        <v>-4024.08191</v>
      </c>
      <c r="W951" s="75" t="n">
        <v>231067.09</v>
      </c>
      <c r="X951" s="75" t="n">
        <v>-9280.62177</v>
      </c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5"/>
      <c r="AQ951" s="75"/>
      <c r="AR951" s="75"/>
      <c r="AS951" s="75"/>
      <c r="AT951" s="75"/>
      <c r="AU951" s="75"/>
      <c r="AV951" s="75"/>
      <c r="AW951" s="75"/>
      <c r="AX951" s="75"/>
      <c r="AY951" s="75"/>
      <c r="AZ951" s="75"/>
      <c r="BA951" s="75"/>
      <c r="BB951" s="75"/>
      <c r="BC951" s="75"/>
      <c r="BD951" s="75"/>
      <c r="BE951" s="75"/>
      <c r="BF951" s="75"/>
      <c r="BG951" s="75"/>
      <c r="BH951" s="75"/>
      <c r="BI951" s="75"/>
      <c r="BJ951" s="75"/>
      <c r="BK951" s="75"/>
      <c r="BL951" s="75"/>
      <c r="BM951" s="75"/>
      <c r="BN951" s="75"/>
    </row>
    <row r="952" customFormat="false" ht="14.5" hidden="false" customHeight="false" outlineLevel="0" collapsed="false">
      <c r="A952" s="26" t="n">
        <v>242.120000000061</v>
      </c>
      <c r="B952" s="26" t="n">
        <v>11.753750365378</v>
      </c>
      <c r="C952" s="26" t="n">
        <v>2.67585654378018</v>
      </c>
      <c r="E952" s="75" t="n">
        <v>121448.618</v>
      </c>
      <c r="F952" s="75" t="n">
        <v>-142305.436</v>
      </c>
      <c r="G952" s="75" t="n">
        <v>390399.276</v>
      </c>
      <c r="H952" s="75" t="n">
        <v>5674930.66</v>
      </c>
      <c r="I952" s="75" t="n">
        <v>4002217.21</v>
      </c>
      <c r="J952" s="75" t="n">
        <v>-48705.6282</v>
      </c>
      <c r="K952" s="75"/>
      <c r="L952" s="75" t="n">
        <v>119311.128</v>
      </c>
      <c r="M952" s="75" t="n">
        <v>2000.13638</v>
      </c>
      <c r="N952" s="75" t="n">
        <v>237470.404</v>
      </c>
      <c r="O952" s="75" t="n">
        <v>79397.8866</v>
      </c>
      <c r="P952" s="75" t="n">
        <v>1896478.79</v>
      </c>
      <c r="Q952" s="75" t="n">
        <v>-36856.8787</v>
      </c>
      <c r="R952" s="75"/>
      <c r="S952" s="75" t="n">
        <v>49949.1593</v>
      </c>
      <c r="T952" s="75" t="n">
        <v>-337.481986</v>
      </c>
      <c r="U952" s="75" t="n">
        <v>59523.4475</v>
      </c>
      <c r="V952" s="75" t="n">
        <v>16483.0606</v>
      </c>
      <c r="W952" s="75" t="n">
        <v>279831.622</v>
      </c>
      <c r="X952" s="75" t="n">
        <v>-12661.5707</v>
      </c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5"/>
      <c r="AQ952" s="75"/>
      <c r="AR952" s="75"/>
      <c r="AS952" s="75"/>
      <c r="AT952" s="75"/>
      <c r="AU952" s="75"/>
      <c r="AV952" s="75"/>
      <c r="AW952" s="75"/>
      <c r="AX952" s="75"/>
      <c r="AY952" s="75"/>
      <c r="AZ952" s="75"/>
      <c r="BA952" s="75"/>
      <c r="BB952" s="75"/>
      <c r="BC952" s="75"/>
      <c r="BD952" s="75"/>
      <c r="BE952" s="75"/>
      <c r="BF952" s="75"/>
      <c r="BG952" s="75"/>
      <c r="BH952" s="75"/>
      <c r="BI952" s="75"/>
      <c r="BJ952" s="75"/>
      <c r="BK952" s="75"/>
      <c r="BL952" s="75"/>
      <c r="BM952" s="75"/>
      <c r="BN952" s="75"/>
    </row>
    <row r="953" customFormat="false" ht="14.5" hidden="false" customHeight="false" outlineLevel="0" collapsed="false">
      <c r="A953" s="26" t="n">
        <v>242.320000000061</v>
      </c>
      <c r="B953" s="26" t="n">
        <v>11.7668574433924</v>
      </c>
      <c r="C953" s="26" t="n">
        <v>2.66104786514808</v>
      </c>
      <c r="E953" s="75" t="n">
        <v>80322.6919</v>
      </c>
      <c r="F953" s="75" t="n">
        <v>-165106.806</v>
      </c>
      <c r="G953" s="75" t="n">
        <v>388830.477</v>
      </c>
      <c r="H953" s="75" t="n">
        <v>6118877.05</v>
      </c>
      <c r="I953" s="75" t="n">
        <v>3018191.38</v>
      </c>
      <c r="J953" s="75" t="n">
        <v>-40394.9955</v>
      </c>
      <c r="K953" s="75"/>
      <c r="L953" s="75" t="n">
        <v>116537.521</v>
      </c>
      <c r="M953" s="75" t="n">
        <v>-13387.9325</v>
      </c>
      <c r="N953" s="75" t="n">
        <v>236887.303</v>
      </c>
      <c r="O953" s="75" t="n">
        <v>237267.631</v>
      </c>
      <c r="P953" s="75" t="n">
        <v>1813134.61</v>
      </c>
      <c r="Q953" s="75" t="n">
        <v>-29574.3138</v>
      </c>
      <c r="R953" s="75"/>
      <c r="S953" s="75" t="n">
        <v>47776.1406</v>
      </c>
      <c r="T953" s="75" t="n">
        <v>-2750.12551</v>
      </c>
      <c r="U953" s="75" t="n">
        <v>59021.1416</v>
      </c>
      <c r="V953" s="75" t="n">
        <v>29021.0392</v>
      </c>
      <c r="W953" s="75" t="n">
        <v>283846.192</v>
      </c>
      <c r="X953" s="75" t="n">
        <v>-9152.50287</v>
      </c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5"/>
      <c r="AQ953" s="75"/>
      <c r="AR953" s="75"/>
      <c r="AS953" s="75"/>
      <c r="AT953" s="75"/>
      <c r="AU953" s="75"/>
      <c r="AV953" s="75"/>
      <c r="AW953" s="75"/>
      <c r="AX953" s="75"/>
      <c r="AY953" s="75"/>
      <c r="AZ953" s="75"/>
      <c r="BA953" s="75"/>
      <c r="BB953" s="75"/>
      <c r="BC953" s="75"/>
      <c r="BD953" s="75"/>
      <c r="BE953" s="75"/>
      <c r="BF953" s="75"/>
      <c r="BG953" s="75"/>
      <c r="BH953" s="75"/>
      <c r="BI953" s="75"/>
      <c r="BJ953" s="75"/>
      <c r="BK953" s="75"/>
      <c r="BL953" s="75"/>
      <c r="BM953" s="75"/>
      <c r="BN953" s="75"/>
    </row>
    <row r="954" customFormat="false" ht="14.5" hidden="false" customHeight="false" outlineLevel="0" collapsed="false">
      <c r="A954" s="26" t="n">
        <v>242.520000000061</v>
      </c>
      <c r="B954" s="26" t="n">
        <v>11.7979701020906</v>
      </c>
      <c r="C954" s="26" t="n">
        <v>2.66308753760296</v>
      </c>
      <c r="E954" s="75" t="n">
        <v>51270.6236</v>
      </c>
      <c r="F954" s="75" t="n">
        <v>-186968.047</v>
      </c>
      <c r="G954" s="75" t="n">
        <v>393620.181</v>
      </c>
      <c r="H954" s="75" t="n">
        <v>6552966.96</v>
      </c>
      <c r="I954" s="75" t="n">
        <v>2337520.48</v>
      </c>
      <c r="J954" s="75" t="n">
        <v>-43003.4544</v>
      </c>
      <c r="K954" s="75"/>
      <c r="L954" s="75" t="n">
        <v>112653.384</v>
      </c>
      <c r="M954" s="75" t="n">
        <v>-23807.302</v>
      </c>
      <c r="N954" s="75" t="n">
        <v>235460.678</v>
      </c>
      <c r="O954" s="75" t="n">
        <v>376822.165</v>
      </c>
      <c r="P954" s="75" t="n">
        <v>1814225.94</v>
      </c>
      <c r="Q954" s="75" t="n">
        <v>-28389.3876</v>
      </c>
      <c r="R954" s="75"/>
      <c r="S954" s="75" t="n">
        <v>49315.7785</v>
      </c>
      <c r="T954" s="75" t="n">
        <v>-5635.18977</v>
      </c>
      <c r="U954" s="75" t="n">
        <v>57829.1638</v>
      </c>
      <c r="V954" s="75" t="n">
        <v>41096.7505</v>
      </c>
      <c r="W954" s="75" t="n">
        <v>291078.775</v>
      </c>
      <c r="X954" s="75" t="n">
        <v>-10033.2976</v>
      </c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5"/>
      <c r="AQ954" s="75"/>
      <c r="AR954" s="75"/>
      <c r="AS954" s="75"/>
      <c r="AT954" s="75"/>
      <c r="AU954" s="75"/>
      <c r="AV954" s="75"/>
      <c r="AW954" s="75"/>
      <c r="AX954" s="75"/>
      <c r="AY954" s="75"/>
      <c r="AZ954" s="75"/>
      <c r="BA954" s="75"/>
      <c r="BB954" s="75"/>
      <c r="BC954" s="75"/>
      <c r="BD954" s="75"/>
      <c r="BE954" s="75"/>
      <c r="BF954" s="75"/>
      <c r="BG954" s="75"/>
      <c r="BH954" s="75"/>
      <c r="BI954" s="75"/>
      <c r="BJ954" s="75"/>
      <c r="BK954" s="75"/>
      <c r="BL954" s="75"/>
      <c r="BM954" s="75"/>
      <c r="BN954" s="75"/>
    </row>
    <row r="955" customFormat="false" ht="14.5" hidden="false" customHeight="false" outlineLevel="0" collapsed="false">
      <c r="A955" s="26" t="n">
        <v>242.720000000061</v>
      </c>
      <c r="B955" s="26" t="n">
        <v>11.8097754199945</v>
      </c>
      <c r="C955" s="26" t="n">
        <v>2.71038638388407</v>
      </c>
      <c r="E955" s="75" t="n">
        <v>16148.3206</v>
      </c>
      <c r="F955" s="75" t="n">
        <v>-207441.459</v>
      </c>
      <c r="G955" s="75" t="n">
        <v>405709.072</v>
      </c>
      <c r="H955" s="75" t="n">
        <v>6941722.11</v>
      </c>
      <c r="I955" s="75" t="n">
        <v>1845252.1</v>
      </c>
      <c r="J955" s="75" t="n">
        <v>-51360.2978</v>
      </c>
      <c r="K955" s="75"/>
      <c r="L955" s="75" t="n">
        <v>117832.953</v>
      </c>
      <c r="M955" s="75" t="n">
        <v>-29153.1902</v>
      </c>
      <c r="N955" s="75" t="n">
        <v>238215.075</v>
      </c>
      <c r="O955" s="75" t="n">
        <v>403857.043</v>
      </c>
      <c r="P955" s="75" t="n">
        <v>1869115.01</v>
      </c>
      <c r="Q955" s="75" t="n">
        <v>-35920.2818</v>
      </c>
      <c r="R955" s="75"/>
      <c r="S955" s="75" t="n">
        <v>46867.8671</v>
      </c>
      <c r="T955" s="75" t="n">
        <v>-4716.21219</v>
      </c>
      <c r="U955" s="75" t="n">
        <v>58537.1858</v>
      </c>
      <c r="V955" s="75" t="n">
        <v>33005.5675</v>
      </c>
      <c r="W955" s="75" t="n">
        <v>257491.525</v>
      </c>
      <c r="X955" s="75" t="n">
        <v>-10498.3056</v>
      </c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5"/>
      <c r="AQ955" s="75"/>
      <c r="AR955" s="75"/>
      <c r="AS955" s="75"/>
      <c r="AT955" s="75"/>
      <c r="AU955" s="75"/>
      <c r="AV955" s="75"/>
      <c r="AW955" s="75"/>
      <c r="AX955" s="75"/>
      <c r="AY955" s="75"/>
      <c r="AZ955" s="75"/>
      <c r="BA955" s="75"/>
      <c r="BB955" s="75"/>
      <c r="BC955" s="75"/>
      <c r="BD955" s="75"/>
      <c r="BE955" s="75"/>
      <c r="BF955" s="75"/>
      <c r="BG955" s="75"/>
      <c r="BH955" s="75"/>
      <c r="BI955" s="75"/>
      <c r="BJ955" s="75"/>
      <c r="BK955" s="75"/>
      <c r="BL955" s="75"/>
      <c r="BM955" s="75"/>
      <c r="BN955" s="75"/>
    </row>
    <row r="956" customFormat="false" ht="14.5" hidden="false" customHeight="false" outlineLevel="0" collapsed="false">
      <c r="A956" s="26" t="n">
        <v>242.920000000061</v>
      </c>
      <c r="B956" s="26" t="n">
        <v>11.7970318837011</v>
      </c>
      <c r="C956" s="26" t="n">
        <v>2.70088022338109</v>
      </c>
      <c r="E956" s="75" t="n">
        <v>-8972.7274</v>
      </c>
      <c r="F956" s="75" t="n">
        <v>-209606.301</v>
      </c>
      <c r="G956" s="75" t="n">
        <v>430067.21</v>
      </c>
      <c r="H956" s="75" t="n">
        <v>6794719.95</v>
      </c>
      <c r="I956" s="75" t="n">
        <v>1265700.91</v>
      </c>
      <c r="J956" s="75" t="n">
        <v>-45831.0747</v>
      </c>
      <c r="K956" s="75"/>
      <c r="L956" s="75" t="n">
        <v>108963.53</v>
      </c>
      <c r="M956" s="75" t="n">
        <v>-33594.4905</v>
      </c>
      <c r="N956" s="75" t="n">
        <v>244041.9</v>
      </c>
      <c r="O956" s="75" t="n">
        <v>480538.877</v>
      </c>
      <c r="P956" s="75" t="n">
        <v>1847352.81</v>
      </c>
      <c r="Q956" s="75" t="n">
        <v>-28089.3795</v>
      </c>
      <c r="R956" s="75"/>
      <c r="S956" s="75" t="n">
        <v>50708.8804</v>
      </c>
      <c r="T956" s="75" t="n">
        <v>-7097.69604</v>
      </c>
      <c r="U956" s="75" t="n">
        <v>59901.712</v>
      </c>
      <c r="V956" s="75" t="n">
        <v>46880.0762</v>
      </c>
      <c r="W956" s="75" t="n">
        <v>294413.85</v>
      </c>
      <c r="X956" s="75" t="n">
        <v>-9375.07825</v>
      </c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5"/>
      <c r="AQ956" s="75"/>
      <c r="AR956" s="75"/>
      <c r="AS956" s="75"/>
      <c r="AT956" s="75"/>
      <c r="AU956" s="75"/>
      <c r="AV956" s="75"/>
      <c r="AW956" s="75"/>
      <c r="AX956" s="75"/>
      <c r="AY956" s="75"/>
      <c r="AZ956" s="75"/>
      <c r="BA956" s="75"/>
      <c r="BB956" s="75"/>
      <c r="BC956" s="75"/>
      <c r="BD956" s="75"/>
      <c r="BE956" s="75"/>
      <c r="BF956" s="75"/>
      <c r="BG956" s="75"/>
      <c r="BH956" s="75"/>
      <c r="BI956" s="75"/>
      <c r="BJ956" s="75"/>
      <c r="BK956" s="75"/>
      <c r="BL956" s="75"/>
      <c r="BM956" s="75"/>
      <c r="BN956" s="75"/>
    </row>
    <row r="957" customFormat="false" ht="14.5" hidden="false" customHeight="false" outlineLevel="0" collapsed="false">
      <c r="A957" s="26" t="n">
        <v>243.120000000061</v>
      </c>
      <c r="B957" s="26" t="n">
        <v>11.7895099982737</v>
      </c>
      <c r="C957" s="26" t="n">
        <v>2.63283710208217</v>
      </c>
      <c r="E957" s="75" t="n">
        <v>-30669.9186</v>
      </c>
      <c r="F957" s="75" t="n">
        <v>-233912.875</v>
      </c>
      <c r="G957" s="75" t="n">
        <v>462103.305</v>
      </c>
      <c r="H957" s="75" t="n">
        <v>7330919.96</v>
      </c>
      <c r="I957" s="75" t="n">
        <v>855470.6</v>
      </c>
      <c r="J957" s="75" t="n">
        <v>-53582.7597</v>
      </c>
      <c r="K957" s="75"/>
      <c r="L957" s="75" t="n">
        <v>113422.92</v>
      </c>
      <c r="M957" s="75" t="n">
        <v>-40939.6621</v>
      </c>
      <c r="N957" s="75" t="n">
        <v>252560.652</v>
      </c>
      <c r="O957" s="75" t="n">
        <v>544650.121</v>
      </c>
      <c r="P957" s="75" t="n">
        <v>1827550.98</v>
      </c>
      <c r="Q957" s="75" t="n">
        <v>-32750.5655</v>
      </c>
      <c r="R957" s="75"/>
      <c r="S957" s="75" t="n">
        <v>47302.9036</v>
      </c>
      <c r="T957" s="75" t="n">
        <v>-7500.21139</v>
      </c>
      <c r="U957" s="75" t="n">
        <v>61188.5716</v>
      </c>
      <c r="V957" s="75" t="n">
        <v>49059.3939</v>
      </c>
      <c r="W957" s="75" t="n">
        <v>273034.605</v>
      </c>
      <c r="X957" s="75" t="n">
        <v>-10185.7014</v>
      </c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5"/>
      <c r="AQ957" s="75"/>
      <c r="AR957" s="75"/>
      <c r="AS957" s="75"/>
      <c r="AT957" s="75"/>
      <c r="AU957" s="75"/>
      <c r="AV957" s="75"/>
      <c r="AW957" s="75"/>
      <c r="AX957" s="75"/>
      <c r="AY957" s="75"/>
      <c r="AZ957" s="75"/>
      <c r="BA957" s="75"/>
      <c r="BB957" s="75"/>
      <c r="BC957" s="75"/>
      <c r="BD957" s="75"/>
      <c r="BE957" s="75"/>
      <c r="BF957" s="75"/>
      <c r="BG957" s="75"/>
      <c r="BH957" s="75"/>
      <c r="BI957" s="75"/>
      <c r="BJ957" s="75"/>
      <c r="BK957" s="75"/>
      <c r="BL957" s="75"/>
      <c r="BM957" s="75"/>
      <c r="BN957" s="75"/>
    </row>
    <row r="958" customFormat="false" ht="14.5" hidden="false" customHeight="false" outlineLevel="0" collapsed="false">
      <c r="A958" s="26" t="n">
        <v>243.320000000062</v>
      </c>
      <c r="B958" s="26" t="n">
        <v>11.8007588786655</v>
      </c>
      <c r="C958" s="26" t="n">
        <v>2.57022708745305</v>
      </c>
      <c r="E958" s="75" t="n">
        <v>-34529.0893</v>
      </c>
      <c r="F958" s="75" t="n">
        <v>-264708.881</v>
      </c>
      <c r="G958" s="75" t="n">
        <v>500082.684</v>
      </c>
      <c r="H958" s="75" t="n">
        <v>8035261.49</v>
      </c>
      <c r="I958" s="75" t="n">
        <v>721176.859</v>
      </c>
      <c r="J958" s="75" t="n">
        <v>-53015.1503</v>
      </c>
      <c r="K958" s="75"/>
      <c r="L958" s="75" t="n">
        <v>120629.701</v>
      </c>
      <c r="M958" s="75" t="n">
        <v>-48579.9786</v>
      </c>
      <c r="N958" s="75" t="n">
        <v>262963.562</v>
      </c>
      <c r="O958" s="75" t="n">
        <v>619055.592</v>
      </c>
      <c r="P958" s="75" t="n">
        <v>1761202.94</v>
      </c>
      <c r="Q958" s="75" t="n">
        <v>-28504.1525</v>
      </c>
      <c r="R958" s="75"/>
      <c r="S958" s="75" t="n">
        <v>42062.8267</v>
      </c>
      <c r="T958" s="75" t="n">
        <v>-8514.5348</v>
      </c>
      <c r="U958" s="75" t="n">
        <v>63407.55</v>
      </c>
      <c r="V958" s="75" t="n">
        <v>51866.168</v>
      </c>
      <c r="W958" s="75" t="n">
        <v>236379.2</v>
      </c>
      <c r="X958" s="75" t="n">
        <v>-8926.21644</v>
      </c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5"/>
      <c r="AQ958" s="75"/>
      <c r="AR958" s="75"/>
      <c r="AS958" s="75"/>
      <c r="AT958" s="75"/>
      <c r="AU958" s="75"/>
      <c r="AV958" s="75"/>
      <c r="AW958" s="75"/>
      <c r="AX958" s="75"/>
      <c r="AY958" s="75"/>
      <c r="AZ958" s="75"/>
      <c r="BA958" s="75"/>
      <c r="BB958" s="75"/>
      <c r="BC958" s="75"/>
      <c r="BD958" s="75"/>
      <c r="BE958" s="75"/>
      <c r="BF958" s="75"/>
      <c r="BG958" s="75"/>
      <c r="BH958" s="75"/>
      <c r="BI958" s="75"/>
      <c r="BJ958" s="75"/>
      <c r="BK958" s="75"/>
      <c r="BL958" s="75"/>
      <c r="BM958" s="75"/>
      <c r="BN958" s="75"/>
    </row>
    <row r="959" customFormat="false" ht="14.5" hidden="false" customHeight="false" outlineLevel="0" collapsed="false">
      <c r="A959" s="26" t="n">
        <v>243.520000000062</v>
      </c>
      <c r="B959" s="26" t="n">
        <v>11.7776545465628</v>
      </c>
      <c r="C959" s="26" t="n">
        <v>2.52840600990187</v>
      </c>
      <c r="E959" s="75" t="n">
        <v>-45131.9975</v>
      </c>
      <c r="F959" s="75" t="n">
        <v>-282757.13</v>
      </c>
      <c r="G959" s="75" t="n">
        <v>532784.665</v>
      </c>
      <c r="H959" s="75" t="n">
        <v>8610500.47</v>
      </c>
      <c r="I959" s="75" t="n">
        <v>518056.418</v>
      </c>
      <c r="J959" s="75" t="n">
        <v>-52116.1143</v>
      </c>
      <c r="K959" s="75"/>
      <c r="L959" s="75" t="n">
        <v>129648.532</v>
      </c>
      <c r="M959" s="75" t="n">
        <v>-55915.316</v>
      </c>
      <c r="N959" s="75" t="n">
        <v>270433.329</v>
      </c>
      <c r="O959" s="75" t="n">
        <v>660966.492</v>
      </c>
      <c r="P959" s="75" t="n">
        <v>1777003.64</v>
      </c>
      <c r="Q959" s="75" t="n">
        <v>-29934.9248</v>
      </c>
      <c r="R959" s="75"/>
      <c r="S959" s="75" t="n">
        <v>40680.273</v>
      </c>
      <c r="T959" s="75" t="n">
        <v>-8208.39845</v>
      </c>
      <c r="U959" s="75" t="n">
        <v>64650.2153</v>
      </c>
      <c r="V959" s="75" t="n">
        <v>47951.8248</v>
      </c>
      <c r="W959" s="75" t="n">
        <v>218709.533</v>
      </c>
      <c r="X959" s="75" t="n">
        <v>-9582.39999</v>
      </c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5"/>
      <c r="AQ959" s="75"/>
      <c r="AR959" s="75"/>
      <c r="AS959" s="75"/>
      <c r="AT959" s="75"/>
      <c r="AU959" s="75"/>
      <c r="AV959" s="75"/>
      <c r="AW959" s="75"/>
      <c r="AX959" s="75"/>
      <c r="AY959" s="75"/>
      <c r="AZ959" s="75"/>
      <c r="BA959" s="75"/>
      <c r="BB959" s="75"/>
      <c r="BC959" s="75"/>
      <c r="BD959" s="75"/>
      <c r="BE959" s="75"/>
      <c r="BF959" s="75"/>
      <c r="BG959" s="75"/>
      <c r="BH959" s="75"/>
      <c r="BI959" s="75"/>
      <c r="BJ959" s="75"/>
      <c r="BK959" s="75"/>
      <c r="BL959" s="75"/>
      <c r="BM959" s="75"/>
      <c r="BN959" s="75"/>
    </row>
    <row r="960" customFormat="false" ht="14.5" hidden="false" customHeight="false" outlineLevel="0" collapsed="false">
      <c r="A960" s="26" t="n">
        <v>243.720000000062</v>
      </c>
      <c r="B960" s="26" t="n">
        <v>11.7658725289426</v>
      </c>
      <c r="C960" s="26" t="n">
        <v>2.44122427051022</v>
      </c>
      <c r="E960" s="75" t="n">
        <v>-42389.0876</v>
      </c>
      <c r="F960" s="75" t="n">
        <v>-282361.367</v>
      </c>
      <c r="G960" s="75" t="n">
        <v>566430.919</v>
      </c>
      <c r="H960" s="75" t="n">
        <v>8752161.05</v>
      </c>
      <c r="I960" s="75" t="n">
        <v>525387.331</v>
      </c>
      <c r="J960" s="75" t="n">
        <v>-46648.7305</v>
      </c>
      <c r="K960" s="75"/>
      <c r="L960" s="75" t="n">
        <v>133994.18</v>
      </c>
      <c r="M960" s="75" t="n">
        <v>-59136.3743</v>
      </c>
      <c r="N960" s="75" t="n">
        <v>276533.4</v>
      </c>
      <c r="O960" s="75" t="n">
        <v>711726.728</v>
      </c>
      <c r="P960" s="75" t="n">
        <v>1808948.98</v>
      </c>
      <c r="Q960" s="75" t="n">
        <v>-27871.8403</v>
      </c>
      <c r="R960" s="75"/>
      <c r="S960" s="75" t="n">
        <v>41037.0085</v>
      </c>
      <c r="T960" s="75" t="n">
        <v>-9525.64768</v>
      </c>
      <c r="U960" s="75" t="n">
        <v>65604.6084</v>
      </c>
      <c r="V960" s="75" t="n">
        <v>56492.4809</v>
      </c>
      <c r="W960" s="75" t="n">
        <v>229674.534</v>
      </c>
      <c r="X960" s="75" t="n">
        <v>-10467.6281</v>
      </c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5"/>
      <c r="AQ960" s="75"/>
      <c r="AR960" s="75"/>
      <c r="AS960" s="75"/>
      <c r="AT960" s="75"/>
      <c r="AU960" s="75"/>
      <c r="AV960" s="75"/>
      <c r="AW960" s="75"/>
      <c r="AX960" s="75"/>
      <c r="AY960" s="75"/>
      <c r="AZ960" s="75"/>
      <c r="BA960" s="75"/>
      <c r="BB960" s="75"/>
      <c r="BC960" s="75"/>
      <c r="BD960" s="75"/>
      <c r="BE960" s="75"/>
      <c r="BF960" s="75"/>
      <c r="BG960" s="75"/>
      <c r="BH960" s="75"/>
      <c r="BI960" s="75"/>
      <c r="BJ960" s="75"/>
      <c r="BK960" s="75"/>
      <c r="BL960" s="75"/>
      <c r="BM960" s="75"/>
      <c r="BN960" s="75"/>
    </row>
    <row r="961" customFormat="false" ht="14.5" hidden="false" customHeight="false" outlineLevel="0" collapsed="false">
      <c r="A961" s="26" t="n">
        <v>243.920000000062</v>
      </c>
      <c r="B961" s="26" t="n">
        <v>11.7704618253886</v>
      </c>
      <c r="C961" s="26" t="n">
        <v>2.36719606073125</v>
      </c>
      <c r="E961" s="75" t="n">
        <v>-34727.4376</v>
      </c>
      <c r="F961" s="75" t="n">
        <v>-272929.404</v>
      </c>
      <c r="G961" s="75" t="n">
        <v>598214.575</v>
      </c>
      <c r="H961" s="75" t="n">
        <v>8505820.92</v>
      </c>
      <c r="I961" s="75" t="n">
        <v>724899.66</v>
      </c>
      <c r="J961" s="75" t="n">
        <v>-48063.7608</v>
      </c>
      <c r="K961" s="75"/>
      <c r="L961" s="75" t="n">
        <v>131071.258</v>
      </c>
      <c r="M961" s="75" t="n">
        <v>-53552.7801</v>
      </c>
      <c r="N961" s="75" t="n">
        <v>280492.142</v>
      </c>
      <c r="O961" s="75" t="n">
        <v>672706.75</v>
      </c>
      <c r="P961" s="75" t="n">
        <v>1863913.39</v>
      </c>
      <c r="Q961" s="75" t="n">
        <v>-28687.4132</v>
      </c>
      <c r="R961" s="75"/>
      <c r="S961" s="75" t="n">
        <v>44392.2902</v>
      </c>
      <c r="T961" s="75" t="n">
        <v>-9266.65356</v>
      </c>
      <c r="U961" s="75" t="n">
        <v>65764.2557</v>
      </c>
      <c r="V961" s="75" t="n">
        <v>54989.5182</v>
      </c>
      <c r="W961" s="75" t="n">
        <v>236053.452</v>
      </c>
      <c r="X961" s="75" t="n">
        <v>-10278.2976</v>
      </c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5"/>
      <c r="AQ961" s="75"/>
      <c r="AR961" s="75"/>
      <c r="AS961" s="75"/>
      <c r="AT961" s="75"/>
      <c r="AU961" s="75"/>
      <c r="AV961" s="75"/>
      <c r="AW961" s="75"/>
      <c r="AX961" s="75"/>
      <c r="AY961" s="75"/>
      <c r="AZ961" s="75"/>
      <c r="BA961" s="75"/>
      <c r="BB961" s="75"/>
      <c r="BC961" s="75"/>
      <c r="BD961" s="75"/>
      <c r="BE961" s="75"/>
      <c r="BF961" s="75"/>
      <c r="BG961" s="75"/>
      <c r="BH961" s="75"/>
      <c r="BI961" s="75"/>
      <c r="BJ961" s="75"/>
      <c r="BK961" s="75"/>
      <c r="BL961" s="75"/>
      <c r="BM961" s="75"/>
      <c r="BN961" s="75"/>
    </row>
    <row r="962" customFormat="false" ht="14.5" hidden="false" customHeight="false" outlineLevel="0" collapsed="false">
      <c r="A962" s="26" t="n">
        <v>244.120000000062</v>
      </c>
      <c r="B962" s="26" t="n">
        <v>11.7562553368584</v>
      </c>
      <c r="C962" s="26" t="n">
        <v>2.30079438330129</v>
      </c>
      <c r="E962" s="75" t="n">
        <v>-8793.41848</v>
      </c>
      <c r="F962" s="75" t="n">
        <v>-252498.025</v>
      </c>
      <c r="G962" s="75" t="n">
        <v>631206.292</v>
      </c>
      <c r="H962" s="75" t="n">
        <v>7954568.07</v>
      </c>
      <c r="I962" s="75" t="n">
        <v>1183491.5</v>
      </c>
      <c r="J962" s="75" t="n">
        <v>-46272.6976</v>
      </c>
      <c r="K962" s="75"/>
      <c r="L962" s="75" t="n">
        <v>125766.169</v>
      </c>
      <c r="M962" s="75" t="n">
        <v>-44499.4066</v>
      </c>
      <c r="N962" s="75" t="n">
        <v>286673.665</v>
      </c>
      <c r="O962" s="75" t="n">
        <v>585014.669</v>
      </c>
      <c r="P962" s="75" t="n">
        <v>1894882.28</v>
      </c>
      <c r="Q962" s="75" t="n">
        <v>-26191.2957</v>
      </c>
      <c r="R962" s="75"/>
      <c r="S962" s="75" t="n">
        <v>47762.5057</v>
      </c>
      <c r="T962" s="75" t="n">
        <v>-8011.88931</v>
      </c>
      <c r="U962" s="75" t="n">
        <v>66852.3538</v>
      </c>
      <c r="V962" s="75" t="n">
        <v>50550.4918</v>
      </c>
      <c r="W962" s="75" t="n">
        <v>265470.679</v>
      </c>
      <c r="X962" s="75" t="n">
        <v>-8954.75555</v>
      </c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5"/>
      <c r="AQ962" s="75"/>
      <c r="AR962" s="75"/>
      <c r="AS962" s="75"/>
      <c r="AT962" s="75"/>
      <c r="AU962" s="75"/>
      <c r="AV962" s="75"/>
      <c r="AW962" s="75"/>
      <c r="AX962" s="75"/>
      <c r="AY962" s="75"/>
      <c r="AZ962" s="75"/>
      <c r="BA962" s="75"/>
      <c r="BB962" s="75"/>
      <c r="BC962" s="75"/>
      <c r="BD962" s="75"/>
      <c r="BE962" s="75"/>
      <c r="BF962" s="75"/>
      <c r="BG962" s="75"/>
      <c r="BH962" s="75"/>
      <c r="BI962" s="75"/>
      <c r="BJ962" s="75"/>
      <c r="BK962" s="75"/>
      <c r="BL962" s="75"/>
      <c r="BM962" s="75"/>
      <c r="BN962" s="75"/>
    </row>
    <row r="963" customFormat="false" ht="14.5" hidden="false" customHeight="false" outlineLevel="0" collapsed="false">
      <c r="A963" s="26" t="n">
        <v>244.320000000062</v>
      </c>
      <c r="B963" s="26" t="n">
        <v>11.7412479488235</v>
      </c>
      <c r="C963" s="26" t="n">
        <v>2.19392265134191</v>
      </c>
      <c r="E963" s="75" t="n">
        <v>13066.9084</v>
      </c>
      <c r="F963" s="75" t="n">
        <v>-227225.485</v>
      </c>
      <c r="G963" s="75" t="n">
        <v>658762.101</v>
      </c>
      <c r="H963" s="75" t="n">
        <v>7536543.65</v>
      </c>
      <c r="I963" s="75" t="n">
        <v>1798481.51</v>
      </c>
      <c r="J963" s="75" t="n">
        <v>-42249.0338</v>
      </c>
      <c r="K963" s="75"/>
      <c r="L963" s="75" t="n">
        <v>129259.39</v>
      </c>
      <c r="M963" s="75" t="n">
        <v>-34037.9929</v>
      </c>
      <c r="N963" s="75" t="n">
        <v>292019.64</v>
      </c>
      <c r="O963" s="75" t="n">
        <v>484384.558</v>
      </c>
      <c r="P963" s="75" t="n">
        <v>2042426.55</v>
      </c>
      <c r="Q963" s="75" t="n">
        <v>-27941.7232</v>
      </c>
      <c r="R963" s="75"/>
      <c r="S963" s="75" t="n">
        <v>55066.4134</v>
      </c>
      <c r="T963" s="75" t="n">
        <v>-7045.75036</v>
      </c>
      <c r="U963" s="75" t="n">
        <v>67657.7887</v>
      </c>
      <c r="V963" s="75" t="n">
        <v>43862.5456</v>
      </c>
      <c r="W963" s="75" t="n">
        <v>281800.011</v>
      </c>
      <c r="X963" s="75" t="n">
        <v>-8312.97326</v>
      </c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5"/>
      <c r="AQ963" s="75"/>
      <c r="AR963" s="75"/>
      <c r="AS963" s="75"/>
      <c r="AT963" s="75"/>
      <c r="AU963" s="75"/>
      <c r="AV963" s="75"/>
      <c r="AW963" s="75"/>
      <c r="AX963" s="75"/>
      <c r="AY963" s="75"/>
      <c r="AZ963" s="75"/>
      <c r="BA963" s="75"/>
      <c r="BB963" s="75"/>
      <c r="BC963" s="75"/>
      <c r="BD963" s="75"/>
      <c r="BE963" s="75"/>
      <c r="BF963" s="75"/>
      <c r="BG963" s="75"/>
      <c r="BH963" s="75"/>
      <c r="BI963" s="75"/>
      <c r="BJ963" s="75"/>
      <c r="BK963" s="75"/>
      <c r="BL963" s="75"/>
      <c r="BM963" s="75"/>
      <c r="BN963" s="75"/>
    </row>
    <row r="964" customFormat="false" ht="14.5" hidden="false" customHeight="false" outlineLevel="0" collapsed="false">
      <c r="A964" s="26" t="n">
        <v>244.520000000062</v>
      </c>
      <c r="B964" s="26" t="n">
        <v>11.7254431945237</v>
      </c>
      <c r="C964" s="26" t="n">
        <v>2.07320117729383</v>
      </c>
      <c r="E964" s="75" t="n">
        <v>52004.5064</v>
      </c>
      <c r="F964" s="75" t="n">
        <v>-227013.441</v>
      </c>
      <c r="G964" s="75" t="n">
        <v>672365.237</v>
      </c>
      <c r="H964" s="75" t="n">
        <v>7579191.73</v>
      </c>
      <c r="I964" s="75" t="n">
        <v>2603820.84</v>
      </c>
      <c r="J964" s="75" t="n">
        <v>-61495.2753</v>
      </c>
      <c r="K964" s="75"/>
      <c r="L964" s="75" t="n">
        <v>135030.022</v>
      </c>
      <c r="M964" s="75" t="n">
        <v>-25405.9524</v>
      </c>
      <c r="N964" s="75" t="n">
        <v>296139.591</v>
      </c>
      <c r="O964" s="75" t="n">
        <v>371846.61</v>
      </c>
      <c r="P964" s="75" t="n">
        <v>2030523.67</v>
      </c>
      <c r="Q964" s="75" t="n">
        <v>-43314.6191</v>
      </c>
      <c r="R964" s="75"/>
      <c r="S964" s="75" t="n">
        <v>51870.8636</v>
      </c>
      <c r="T964" s="75" t="n">
        <v>-4051.75979</v>
      </c>
      <c r="U964" s="75" t="n">
        <v>68396.6792</v>
      </c>
      <c r="V964" s="75" t="n">
        <v>37421.3918</v>
      </c>
      <c r="W964" s="75" t="n">
        <v>304103.026</v>
      </c>
      <c r="X964" s="75" t="n">
        <v>-14347.4077</v>
      </c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5"/>
      <c r="AQ964" s="75"/>
      <c r="AR964" s="75"/>
      <c r="AS964" s="75"/>
      <c r="AT964" s="75"/>
      <c r="AU964" s="75"/>
      <c r="AV964" s="75"/>
      <c r="AW964" s="75"/>
      <c r="AX964" s="75"/>
      <c r="AY964" s="75"/>
      <c r="AZ964" s="75"/>
      <c r="BA964" s="75"/>
      <c r="BB964" s="75"/>
      <c r="BC964" s="75"/>
      <c r="BD964" s="75"/>
      <c r="BE964" s="75"/>
      <c r="BF964" s="75"/>
      <c r="BG964" s="75"/>
      <c r="BH964" s="75"/>
      <c r="BI964" s="75"/>
      <c r="BJ964" s="75"/>
      <c r="BK964" s="75"/>
      <c r="BL964" s="75"/>
      <c r="BM964" s="75"/>
      <c r="BN964" s="75"/>
    </row>
    <row r="965" customFormat="false" ht="14.5" hidden="false" customHeight="false" outlineLevel="0" collapsed="false">
      <c r="A965" s="26" t="n">
        <v>244.720000000062</v>
      </c>
      <c r="B965" s="26" t="n">
        <v>11.6919243995648</v>
      </c>
      <c r="C965" s="26" t="n">
        <v>1.93429492810161</v>
      </c>
      <c r="E965" s="75" t="n">
        <v>67833.9426</v>
      </c>
      <c r="F965" s="75" t="n">
        <v>-177042.05</v>
      </c>
      <c r="G965" s="75" t="n">
        <v>687303.464</v>
      </c>
      <c r="H965" s="75" t="n">
        <v>6405834.69</v>
      </c>
      <c r="I965" s="75" t="n">
        <v>2660987.39</v>
      </c>
      <c r="J965" s="75" t="n">
        <v>-42408.8826</v>
      </c>
      <c r="K965" s="75"/>
      <c r="L965" s="75" t="n">
        <v>121815.514</v>
      </c>
      <c r="M965" s="75" t="n">
        <v>-18825.6347</v>
      </c>
      <c r="N965" s="75" t="n">
        <v>299546.372</v>
      </c>
      <c r="O965" s="75" t="n">
        <v>349360.849</v>
      </c>
      <c r="P965" s="75" t="n">
        <v>1931117.91</v>
      </c>
      <c r="Q965" s="75" t="n">
        <v>-27365.04</v>
      </c>
      <c r="R965" s="75"/>
      <c r="S965" s="75" t="n">
        <v>49335.4721</v>
      </c>
      <c r="T965" s="75" t="n">
        <v>-5245.50514</v>
      </c>
      <c r="U965" s="75" t="n">
        <v>69165.3841</v>
      </c>
      <c r="V965" s="75" t="n">
        <v>44076.9339</v>
      </c>
      <c r="W965" s="75" t="n">
        <v>275358.628</v>
      </c>
      <c r="X965" s="75" t="n">
        <v>-8279.02889</v>
      </c>
      <c r="Y965" s="75"/>
      <c r="Z965" s="75"/>
      <c r="AA965" s="75"/>
      <c r="AB965" s="75"/>
      <c r="AC965" s="75"/>
      <c r="AD965" s="75"/>
      <c r="AE965" s="75"/>
      <c r="AF965" s="75"/>
      <c r="AG965" s="75"/>
      <c r="AH965" s="75"/>
      <c r="AI965" s="75"/>
      <c r="AJ965" s="75"/>
      <c r="AK965" s="75"/>
      <c r="AL965" s="75"/>
      <c r="AM965" s="75"/>
      <c r="AN965" s="75"/>
      <c r="AO965" s="75"/>
      <c r="AP965" s="75"/>
      <c r="AQ965" s="75"/>
      <c r="AR965" s="75"/>
      <c r="AS965" s="75"/>
      <c r="AT965" s="75"/>
      <c r="AU965" s="75"/>
      <c r="AV965" s="75"/>
      <c r="AW965" s="75"/>
      <c r="AX965" s="75"/>
      <c r="AY965" s="75"/>
      <c r="AZ965" s="75"/>
      <c r="BA965" s="75"/>
      <c r="BB965" s="75"/>
      <c r="BC965" s="75"/>
      <c r="BD965" s="75"/>
      <c r="BE965" s="75"/>
      <c r="BF965" s="75"/>
      <c r="BG965" s="75"/>
      <c r="BH965" s="75"/>
      <c r="BI965" s="75"/>
      <c r="BJ965" s="75"/>
      <c r="BK965" s="75"/>
      <c r="BL965" s="75"/>
      <c r="BM965" s="75"/>
      <c r="BN965" s="75"/>
    </row>
    <row r="966" customFormat="false" ht="14.5" hidden="false" customHeight="false" outlineLevel="0" collapsed="false">
      <c r="A966" s="26" t="n">
        <v>244.920000000062</v>
      </c>
      <c r="B966" s="26" t="n">
        <v>11.6860127165276</v>
      </c>
      <c r="C966" s="26" t="n">
        <v>1.76676528882816</v>
      </c>
      <c r="E966" s="75" t="n">
        <v>91269.7085</v>
      </c>
      <c r="F966" s="75" t="n">
        <v>-158614.016</v>
      </c>
      <c r="G966" s="75" t="n">
        <v>682270.192</v>
      </c>
      <c r="H966" s="75" t="n">
        <v>5842696.81</v>
      </c>
      <c r="I966" s="75" t="n">
        <v>2941927.63</v>
      </c>
      <c r="J966" s="75" t="n">
        <v>-39801.5106</v>
      </c>
      <c r="K966" s="75"/>
      <c r="L966" s="75" t="n">
        <v>112561.629</v>
      </c>
      <c r="M966" s="75" t="n">
        <v>-12299.3709</v>
      </c>
      <c r="N966" s="75" t="n">
        <v>296205.879</v>
      </c>
      <c r="O966" s="75" t="n">
        <v>254688.644</v>
      </c>
      <c r="P966" s="75" t="n">
        <v>1756001.91</v>
      </c>
      <c r="Q966" s="75" t="n">
        <v>-25233.7489</v>
      </c>
      <c r="R966" s="75"/>
      <c r="S966" s="75" t="n">
        <v>44766.3489</v>
      </c>
      <c r="T966" s="75" t="n">
        <v>-3032.41229</v>
      </c>
      <c r="U966" s="75" t="n">
        <v>67805.9802</v>
      </c>
      <c r="V966" s="75" t="n">
        <v>33546.3657</v>
      </c>
      <c r="W966" s="75" t="n">
        <v>263158.892</v>
      </c>
      <c r="X966" s="75" t="n">
        <v>-9128.3984</v>
      </c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5"/>
      <c r="AQ966" s="75"/>
      <c r="AR966" s="75"/>
      <c r="AS966" s="75"/>
      <c r="AT966" s="75"/>
      <c r="AU966" s="75"/>
      <c r="AV966" s="75"/>
      <c r="AW966" s="75"/>
      <c r="AX966" s="75"/>
      <c r="AY966" s="75"/>
      <c r="AZ966" s="75"/>
      <c r="BA966" s="75"/>
      <c r="BB966" s="75"/>
      <c r="BC966" s="75"/>
      <c r="BD966" s="75"/>
      <c r="BE966" s="75"/>
      <c r="BF966" s="75"/>
      <c r="BG966" s="75"/>
      <c r="BH966" s="75"/>
      <c r="BI966" s="75"/>
      <c r="BJ966" s="75"/>
      <c r="BK966" s="75"/>
      <c r="BL966" s="75"/>
      <c r="BM966" s="75"/>
      <c r="BN966" s="75"/>
    </row>
    <row r="967" customFormat="false" ht="14.5" hidden="false" customHeight="false" outlineLevel="0" collapsed="false">
      <c r="A967" s="26" t="n">
        <v>245.120000000062</v>
      </c>
      <c r="B967" s="26" t="n">
        <v>11.6645505769587</v>
      </c>
      <c r="C967" s="26" t="n">
        <v>1.65534324065141</v>
      </c>
      <c r="E967" s="75" t="n">
        <v>127662.583</v>
      </c>
      <c r="F967" s="75" t="n">
        <v>-143596.204</v>
      </c>
      <c r="G967" s="75" t="n">
        <v>674127.401</v>
      </c>
      <c r="H967" s="75" t="n">
        <v>5467808.29</v>
      </c>
      <c r="I967" s="75" t="n">
        <v>3665471.28</v>
      </c>
      <c r="J967" s="75" t="n">
        <v>-30452.3229</v>
      </c>
      <c r="K967" s="75"/>
      <c r="L967" s="75" t="n">
        <v>113849.287</v>
      </c>
      <c r="M967" s="75" t="n">
        <v>-1832.83343</v>
      </c>
      <c r="N967" s="75" t="n">
        <v>294550.692</v>
      </c>
      <c r="O967" s="75" t="n">
        <v>113667.032</v>
      </c>
      <c r="P967" s="75" t="n">
        <v>1650631.94</v>
      </c>
      <c r="Q967" s="75" t="n">
        <v>-18256.7888</v>
      </c>
      <c r="R967" s="75"/>
      <c r="S967" s="75" t="n">
        <v>39539.2468</v>
      </c>
      <c r="T967" s="75" t="n">
        <v>-444.344848</v>
      </c>
      <c r="U967" s="75" t="n">
        <v>67411.9032</v>
      </c>
      <c r="V967" s="75" t="n">
        <v>20363.7901</v>
      </c>
      <c r="W967" s="75" t="n">
        <v>226748.697</v>
      </c>
      <c r="X967" s="75" t="n">
        <v>-4319.63724</v>
      </c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5"/>
      <c r="AQ967" s="75"/>
      <c r="AR967" s="75"/>
      <c r="AS967" s="75"/>
      <c r="AT967" s="75"/>
      <c r="AU967" s="75"/>
      <c r="AV967" s="75"/>
      <c r="AW967" s="75"/>
      <c r="AX967" s="75"/>
      <c r="AY967" s="75"/>
      <c r="AZ967" s="75"/>
      <c r="BA967" s="75"/>
      <c r="BB967" s="75"/>
      <c r="BC967" s="75"/>
      <c r="BD967" s="75"/>
      <c r="BE967" s="75"/>
      <c r="BF967" s="75"/>
      <c r="BG967" s="75"/>
      <c r="BH967" s="75"/>
      <c r="BI967" s="75"/>
      <c r="BJ967" s="75"/>
      <c r="BK967" s="75"/>
      <c r="BL967" s="75"/>
      <c r="BM967" s="75"/>
      <c r="BN967" s="75"/>
    </row>
    <row r="968" customFormat="false" ht="14.5" hidden="false" customHeight="false" outlineLevel="0" collapsed="false">
      <c r="A968" s="26" t="n">
        <v>245.320000000063</v>
      </c>
      <c r="B968" s="26" t="n">
        <v>11.6390768733872</v>
      </c>
      <c r="C968" s="26" t="n">
        <v>1.52247610985932</v>
      </c>
      <c r="E968" s="75" t="n">
        <v>169327.704</v>
      </c>
      <c r="F968" s="75" t="n">
        <v>-133479.752</v>
      </c>
      <c r="G968" s="75" t="n">
        <v>655274.863</v>
      </c>
      <c r="H968" s="75" t="n">
        <v>5493849.89</v>
      </c>
      <c r="I968" s="75" t="n">
        <v>4651153.11</v>
      </c>
      <c r="J968" s="75" t="n">
        <v>-33885.4811</v>
      </c>
      <c r="K968" s="75"/>
      <c r="L968" s="75" t="n">
        <v>124975.294</v>
      </c>
      <c r="M968" s="75" t="n">
        <v>7490.10934</v>
      </c>
      <c r="N968" s="75" t="n">
        <v>290134.273</v>
      </c>
      <c r="O968" s="75" t="n">
        <v>-3576.95959</v>
      </c>
      <c r="P968" s="75" t="n">
        <v>1762238.4</v>
      </c>
      <c r="Q968" s="75" t="n">
        <v>-22399.1607</v>
      </c>
      <c r="R968" s="75"/>
      <c r="S968" s="75" t="n">
        <v>40793.9261</v>
      </c>
      <c r="T968" s="75" t="n">
        <v>2009.34123</v>
      </c>
      <c r="U968" s="75" t="n">
        <v>66879.6259</v>
      </c>
      <c r="V968" s="75" t="n">
        <v>7831.88663</v>
      </c>
      <c r="W968" s="75" t="n">
        <v>223955.571</v>
      </c>
      <c r="X968" s="75" t="n">
        <v>-6164.3089</v>
      </c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5"/>
      <c r="AQ968" s="75"/>
      <c r="AR968" s="75"/>
      <c r="AS968" s="75"/>
      <c r="AT968" s="75"/>
      <c r="AU968" s="75"/>
      <c r="AV968" s="75"/>
      <c r="AW968" s="75"/>
      <c r="AX968" s="75"/>
      <c r="AY968" s="75"/>
      <c r="AZ968" s="75"/>
      <c r="BA968" s="75"/>
      <c r="BB968" s="75"/>
      <c r="BC968" s="75"/>
      <c r="BD968" s="75"/>
      <c r="BE968" s="75"/>
      <c r="BF968" s="75"/>
      <c r="BG968" s="75"/>
      <c r="BH968" s="75"/>
      <c r="BI968" s="75"/>
      <c r="BJ968" s="75"/>
      <c r="BK968" s="75"/>
      <c r="BL968" s="75"/>
      <c r="BM968" s="75"/>
      <c r="BN968" s="75"/>
    </row>
    <row r="969" customFormat="false" ht="14.5" hidden="false" customHeight="false" outlineLevel="0" collapsed="false">
      <c r="A969" s="26" t="n">
        <v>245.520000000063</v>
      </c>
      <c r="B969" s="26" t="n">
        <v>11.64158031698</v>
      </c>
      <c r="C969" s="26" t="n">
        <v>1.38151703310123</v>
      </c>
      <c r="E969" s="75" t="n">
        <v>210394.222</v>
      </c>
      <c r="F969" s="75" t="n">
        <v>-133829.388</v>
      </c>
      <c r="G969" s="75" t="n">
        <v>631334.961</v>
      </c>
      <c r="H969" s="75" t="n">
        <v>5786008.19</v>
      </c>
      <c r="I969" s="75" t="n">
        <v>5678586.74</v>
      </c>
      <c r="J969" s="75" t="n">
        <v>-42565.5414</v>
      </c>
      <c r="K969" s="75"/>
      <c r="L969" s="75" t="n">
        <v>139417.424</v>
      </c>
      <c r="M969" s="75" t="n">
        <v>15841.6951</v>
      </c>
      <c r="N969" s="75" t="n">
        <v>285640.468</v>
      </c>
      <c r="O969" s="75" t="n">
        <v>-100592.188</v>
      </c>
      <c r="P969" s="75" t="n">
        <v>1889673.85</v>
      </c>
      <c r="Q969" s="75" t="n">
        <v>-31536.7417</v>
      </c>
      <c r="R969" s="75"/>
      <c r="S969" s="75" t="n">
        <v>40181.1551</v>
      </c>
      <c r="T969" s="75" t="n">
        <v>4069.71604</v>
      </c>
      <c r="U969" s="75" t="n">
        <v>66466.1181</v>
      </c>
      <c r="V969" s="75" t="n">
        <v>-2665.98121</v>
      </c>
      <c r="W969" s="75" t="n">
        <v>200187.794</v>
      </c>
      <c r="X969" s="75" t="n">
        <v>-9732.85681</v>
      </c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5"/>
      <c r="AQ969" s="75"/>
      <c r="AR969" s="75"/>
      <c r="AS969" s="75"/>
      <c r="AT969" s="75"/>
      <c r="AU969" s="75"/>
      <c r="AV969" s="75"/>
      <c r="AW969" s="75"/>
      <c r="AX969" s="75"/>
      <c r="AY969" s="75"/>
      <c r="AZ969" s="75"/>
      <c r="BA969" s="75"/>
      <c r="BB969" s="75"/>
      <c r="BC969" s="75"/>
      <c r="BD969" s="75"/>
      <c r="BE969" s="75"/>
      <c r="BF969" s="75"/>
      <c r="BG969" s="75"/>
      <c r="BH969" s="75"/>
      <c r="BI969" s="75"/>
      <c r="BJ969" s="75"/>
      <c r="BK969" s="75"/>
      <c r="BL969" s="75"/>
      <c r="BM969" s="75"/>
      <c r="BN969" s="75"/>
    </row>
    <row r="970" customFormat="false" ht="14.5" hidden="false" customHeight="false" outlineLevel="0" collapsed="false">
      <c r="A970" s="26" t="n">
        <v>245.720000000063</v>
      </c>
      <c r="B970" s="26" t="n">
        <v>11.6557466029717</v>
      </c>
      <c r="C970" s="26" t="n">
        <v>1.27799461187696</v>
      </c>
      <c r="E970" s="75" t="n">
        <v>226424.562</v>
      </c>
      <c r="F970" s="75" t="n">
        <v>-121342.343</v>
      </c>
      <c r="G970" s="75" t="n">
        <v>603622.376</v>
      </c>
      <c r="H970" s="75" t="n">
        <v>5508141.77</v>
      </c>
      <c r="I970" s="75" t="n">
        <v>6001453.89</v>
      </c>
      <c r="J970" s="75" t="n">
        <v>-38081.9086</v>
      </c>
      <c r="K970" s="75"/>
      <c r="L970" s="75" t="n">
        <v>137758.74</v>
      </c>
      <c r="M970" s="75" t="n">
        <v>20787.2963</v>
      </c>
      <c r="N970" s="75" t="n">
        <v>279976.868</v>
      </c>
      <c r="O970" s="75" t="n">
        <v>-166930.04</v>
      </c>
      <c r="P970" s="75" t="n">
        <v>1935394.68</v>
      </c>
      <c r="Q970" s="75" t="n">
        <v>-28448.9639</v>
      </c>
      <c r="R970" s="75"/>
      <c r="S970" s="75" t="n">
        <v>42734.8092</v>
      </c>
      <c r="T970" s="75" t="n">
        <v>5536.27625</v>
      </c>
      <c r="U970" s="75" t="n">
        <v>65628.4093</v>
      </c>
      <c r="V970" s="75" t="n">
        <v>-9840.75131</v>
      </c>
      <c r="W970" s="75" t="n">
        <v>224099.949</v>
      </c>
      <c r="X970" s="75" t="n">
        <v>-10489.2167</v>
      </c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5"/>
      <c r="AQ970" s="75"/>
      <c r="AR970" s="75"/>
      <c r="AS970" s="75"/>
      <c r="AT970" s="75"/>
      <c r="AU970" s="75"/>
      <c r="AV970" s="75"/>
      <c r="AW970" s="75"/>
      <c r="AX970" s="75"/>
      <c r="AY970" s="75"/>
      <c r="AZ970" s="75"/>
      <c r="BA970" s="75"/>
      <c r="BB970" s="75"/>
      <c r="BC970" s="75"/>
      <c r="BD970" s="75"/>
      <c r="BE970" s="75"/>
      <c r="BF970" s="75"/>
      <c r="BG970" s="75"/>
      <c r="BH970" s="75"/>
      <c r="BI970" s="75"/>
      <c r="BJ970" s="75"/>
      <c r="BK970" s="75"/>
      <c r="BL970" s="75"/>
      <c r="BM970" s="75"/>
      <c r="BN970" s="75"/>
    </row>
    <row r="971" customFormat="false" ht="14.5" hidden="false" customHeight="false" outlineLevel="0" collapsed="false">
      <c r="A971" s="26" t="n">
        <v>245.920000000063</v>
      </c>
      <c r="B971" s="26" t="n">
        <v>11.6506040202815</v>
      </c>
      <c r="C971" s="26" t="n">
        <v>1.19726748268973</v>
      </c>
      <c r="E971" s="75" t="n">
        <v>229113.304</v>
      </c>
      <c r="F971" s="75" t="n">
        <v>-104660.08</v>
      </c>
      <c r="G971" s="75" t="n">
        <v>568337.294</v>
      </c>
      <c r="H971" s="75" t="n">
        <v>5234904.91</v>
      </c>
      <c r="I971" s="75" t="n">
        <v>5988109.03</v>
      </c>
      <c r="J971" s="75" t="n">
        <v>-31510.395</v>
      </c>
      <c r="K971" s="75"/>
      <c r="L971" s="75" t="n">
        <v>136396.526</v>
      </c>
      <c r="M971" s="75" t="n">
        <v>20701.8688</v>
      </c>
      <c r="N971" s="75" t="n">
        <v>273326.545</v>
      </c>
      <c r="O971" s="75" t="n">
        <v>-183749.482</v>
      </c>
      <c r="P971" s="75" t="n">
        <v>1894909.5</v>
      </c>
      <c r="Q971" s="75" t="n">
        <v>-26194.0276</v>
      </c>
      <c r="R971" s="75"/>
      <c r="S971" s="75" t="n">
        <v>41483.0285</v>
      </c>
      <c r="T971" s="75" t="n">
        <v>6307.1687</v>
      </c>
      <c r="U971" s="75" t="n">
        <v>64784.191</v>
      </c>
      <c r="V971" s="75" t="n">
        <v>-12486.4505</v>
      </c>
      <c r="W971" s="75" t="n">
        <v>229817.635</v>
      </c>
      <c r="X971" s="75" t="n">
        <v>-9992.98824</v>
      </c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5"/>
      <c r="AQ971" s="75"/>
      <c r="AR971" s="75"/>
      <c r="AS971" s="75"/>
      <c r="AT971" s="75"/>
      <c r="AU971" s="75"/>
      <c r="AV971" s="75"/>
      <c r="AW971" s="75"/>
      <c r="AX971" s="75"/>
      <c r="AY971" s="75"/>
      <c r="AZ971" s="75"/>
      <c r="BA971" s="75"/>
      <c r="BB971" s="75"/>
      <c r="BC971" s="75"/>
      <c r="BD971" s="75"/>
      <c r="BE971" s="75"/>
      <c r="BF971" s="75"/>
      <c r="BG971" s="75"/>
      <c r="BH971" s="75"/>
      <c r="BI971" s="75"/>
      <c r="BJ971" s="75"/>
      <c r="BK971" s="75"/>
      <c r="BL971" s="75"/>
      <c r="BM971" s="75"/>
      <c r="BN971" s="75"/>
    </row>
    <row r="972" customFormat="false" ht="14.5" hidden="false" customHeight="false" outlineLevel="0" collapsed="false">
      <c r="A972" s="26" t="n">
        <v>246.120000000063</v>
      </c>
      <c r="B972" s="26" t="n">
        <v>11.6535879844785</v>
      </c>
      <c r="C972" s="26" t="n">
        <v>1.10149598868136</v>
      </c>
      <c r="E972" s="75" t="n">
        <v>235683.618</v>
      </c>
      <c r="F972" s="75" t="n">
        <v>-103627.376</v>
      </c>
      <c r="G972" s="75" t="n">
        <v>532829.615</v>
      </c>
      <c r="H972" s="75" t="n">
        <v>5025772.69</v>
      </c>
      <c r="I972" s="75" t="n">
        <v>5979113.32</v>
      </c>
      <c r="J972" s="75" t="n">
        <v>-41404.8416</v>
      </c>
      <c r="K972" s="75"/>
      <c r="L972" s="75" t="n">
        <v>126853.451</v>
      </c>
      <c r="M972" s="75" t="n">
        <v>23092.6162</v>
      </c>
      <c r="N972" s="75" t="n">
        <v>265325.798</v>
      </c>
      <c r="O972" s="75" t="n">
        <v>-156337.126</v>
      </c>
      <c r="P972" s="75" t="n">
        <v>1770048.29</v>
      </c>
      <c r="Q972" s="75" t="n">
        <v>-28327.9439</v>
      </c>
      <c r="R972" s="75"/>
      <c r="S972" s="75" t="n">
        <v>41202.7864</v>
      </c>
      <c r="T972" s="75" t="n">
        <v>3572.04594</v>
      </c>
      <c r="U972" s="75" t="n">
        <v>63389.5259</v>
      </c>
      <c r="V972" s="75" t="n">
        <v>2431.71825</v>
      </c>
      <c r="W972" s="75" t="n">
        <v>230083.038</v>
      </c>
      <c r="X972" s="75" t="n">
        <v>-7870.04044</v>
      </c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5"/>
      <c r="AQ972" s="75"/>
      <c r="AR972" s="75"/>
      <c r="AS972" s="75"/>
      <c r="AT972" s="75"/>
      <c r="AU972" s="75"/>
      <c r="AV972" s="75"/>
      <c r="AW972" s="75"/>
      <c r="AX972" s="75"/>
      <c r="AY972" s="75"/>
      <c r="AZ972" s="75"/>
      <c r="BA972" s="75"/>
      <c r="BB972" s="75"/>
      <c r="BC972" s="75"/>
      <c r="BD972" s="75"/>
      <c r="BE972" s="75"/>
      <c r="BF972" s="75"/>
      <c r="BG972" s="75"/>
      <c r="BH972" s="75"/>
      <c r="BI972" s="75"/>
      <c r="BJ972" s="75"/>
      <c r="BK972" s="75"/>
      <c r="BL972" s="75"/>
      <c r="BM972" s="75"/>
      <c r="BN972" s="75"/>
    </row>
    <row r="973" customFormat="false" ht="14.5" hidden="false" customHeight="false" outlineLevel="0" collapsed="false">
      <c r="A973" s="26" t="n">
        <v>246.320000000063</v>
      </c>
      <c r="B973" s="26" t="n">
        <v>11.6385784955984</v>
      </c>
      <c r="C973" s="26" t="n">
        <v>1.04761206970588</v>
      </c>
      <c r="E973" s="75" t="n">
        <v>210715.919</v>
      </c>
      <c r="F973" s="75" t="n">
        <v>-72093.7038</v>
      </c>
      <c r="G973" s="75" t="n">
        <v>492553.27</v>
      </c>
      <c r="H973" s="75" t="n">
        <v>4113817.84</v>
      </c>
      <c r="I973" s="75" t="n">
        <v>5404342.87</v>
      </c>
      <c r="J973" s="75" t="n">
        <v>-37151.9861</v>
      </c>
      <c r="K973" s="75"/>
      <c r="L973" s="75" t="n">
        <v>108783.586</v>
      </c>
      <c r="M973" s="75" t="n">
        <v>24746.2872</v>
      </c>
      <c r="N973" s="75" t="n">
        <v>252496.777</v>
      </c>
      <c r="O973" s="75" t="n">
        <v>-161156.601</v>
      </c>
      <c r="P973" s="75" t="n">
        <v>1787808.39</v>
      </c>
      <c r="Q973" s="75" t="n">
        <v>-25374.0598</v>
      </c>
      <c r="R973" s="75"/>
      <c r="S973" s="75" t="n">
        <v>49707.3411</v>
      </c>
      <c r="T973" s="75" t="n">
        <v>3024.19277</v>
      </c>
      <c r="U973" s="75" t="n">
        <v>60347.017</v>
      </c>
      <c r="V973" s="75" t="n">
        <v>5060.7729</v>
      </c>
      <c r="W973" s="75" t="n">
        <v>283958.567</v>
      </c>
      <c r="X973" s="75" t="n">
        <v>-7965.14769</v>
      </c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5"/>
      <c r="AQ973" s="75"/>
      <c r="AR973" s="75"/>
      <c r="AS973" s="75"/>
      <c r="AT973" s="75"/>
      <c r="AU973" s="75"/>
      <c r="AV973" s="75"/>
      <c r="AW973" s="75"/>
      <c r="AX973" s="75"/>
      <c r="AY973" s="75"/>
      <c r="AZ973" s="75"/>
      <c r="BA973" s="75"/>
      <c r="BB973" s="75"/>
      <c r="BC973" s="75"/>
      <c r="BD973" s="75"/>
      <c r="BE973" s="75"/>
      <c r="BF973" s="75"/>
      <c r="BG973" s="75"/>
      <c r="BH973" s="75"/>
      <c r="BI973" s="75"/>
      <c r="BJ973" s="75"/>
      <c r="BK973" s="75"/>
      <c r="BL973" s="75"/>
      <c r="BM973" s="75"/>
      <c r="BN973" s="75"/>
    </row>
    <row r="974" customFormat="false" ht="14.5" hidden="false" customHeight="false" outlineLevel="0" collapsed="false">
      <c r="A974" s="26" t="n">
        <v>246.520000000063</v>
      </c>
      <c r="B974" s="26" t="n">
        <v>11.6197652354093</v>
      </c>
      <c r="C974" s="26" t="n">
        <v>1.04169685915853</v>
      </c>
      <c r="E974" s="75" t="n">
        <v>200097.417</v>
      </c>
      <c r="F974" s="75" t="n">
        <v>-60026.4275</v>
      </c>
      <c r="G974" s="75" t="n">
        <v>452328.919</v>
      </c>
      <c r="H974" s="75" t="n">
        <v>3782144.7</v>
      </c>
      <c r="I974" s="75" t="n">
        <v>5259793.43</v>
      </c>
      <c r="J974" s="75" t="n">
        <v>-35151.9161</v>
      </c>
      <c r="K974" s="75"/>
      <c r="L974" s="75" t="n">
        <v>106414.265</v>
      </c>
      <c r="M974" s="75" t="n">
        <v>25731.9976</v>
      </c>
      <c r="N974" s="75" t="n">
        <v>243037.397</v>
      </c>
      <c r="O974" s="75" t="n">
        <v>-155882.684</v>
      </c>
      <c r="P974" s="75" t="n">
        <v>1781719.81</v>
      </c>
      <c r="Q974" s="75" t="n">
        <v>-24075.5775</v>
      </c>
      <c r="R974" s="75"/>
      <c r="S974" s="75" t="n">
        <v>50303.5311</v>
      </c>
      <c r="T974" s="75" t="n">
        <v>2219.69463</v>
      </c>
      <c r="U974" s="75" t="n">
        <v>58547.7738</v>
      </c>
      <c r="V974" s="75" t="n">
        <v>14690.7284</v>
      </c>
      <c r="W974" s="75" t="n">
        <v>310470.569</v>
      </c>
      <c r="X974" s="75" t="n">
        <v>-6415.65619</v>
      </c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5"/>
      <c r="AQ974" s="75"/>
      <c r="AR974" s="75"/>
      <c r="AS974" s="75"/>
      <c r="AT974" s="75"/>
      <c r="AU974" s="75"/>
      <c r="AV974" s="75"/>
      <c r="AW974" s="75"/>
      <c r="AX974" s="75"/>
      <c r="AY974" s="75"/>
      <c r="AZ974" s="75"/>
      <c r="BA974" s="75"/>
      <c r="BB974" s="75"/>
      <c r="BC974" s="75"/>
      <c r="BD974" s="75"/>
      <c r="BE974" s="75"/>
      <c r="BF974" s="75"/>
      <c r="BG974" s="75"/>
      <c r="BH974" s="75"/>
      <c r="BI974" s="75"/>
      <c r="BJ974" s="75"/>
      <c r="BK974" s="75"/>
      <c r="BL974" s="75"/>
      <c r="BM974" s="75"/>
      <c r="BN974" s="75"/>
    </row>
    <row r="975" customFormat="false" ht="14.5" hidden="false" customHeight="false" outlineLevel="0" collapsed="false">
      <c r="A975" s="26" t="n">
        <v>246.720000000063</v>
      </c>
      <c r="B975" s="26" t="n">
        <v>11.6115935203492</v>
      </c>
      <c r="C975" s="26" t="n">
        <v>1.04684304002368</v>
      </c>
      <c r="E975" s="75" t="n">
        <v>185985.603</v>
      </c>
      <c r="F975" s="75" t="n">
        <v>-78027.9741</v>
      </c>
      <c r="G975" s="75" t="n">
        <v>422950.958</v>
      </c>
      <c r="H975" s="75" t="n">
        <v>4227188.35</v>
      </c>
      <c r="I975" s="75" t="n">
        <v>5120327.7</v>
      </c>
      <c r="J975" s="75" t="n">
        <v>-39110.4904</v>
      </c>
      <c r="K975" s="75"/>
      <c r="L975" s="75" t="n">
        <v>111822.087</v>
      </c>
      <c r="M975" s="75" t="n">
        <v>21888.5705</v>
      </c>
      <c r="N975" s="75" t="n">
        <v>236188.29</v>
      </c>
      <c r="O975" s="75" t="n">
        <v>-138009.985</v>
      </c>
      <c r="P975" s="75" t="n">
        <v>1876114.36</v>
      </c>
      <c r="Q975" s="75" t="n">
        <v>-26877.559</v>
      </c>
      <c r="R975" s="75"/>
      <c r="S975" s="75" t="n">
        <v>51392.7786</v>
      </c>
      <c r="T975" s="75" t="n">
        <v>3045.34313</v>
      </c>
      <c r="U975" s="75" t="n">
        <v>57154.6334</v>
      </c>
      <c r="V975" s="75" t="n">
        <v>7105.20047</v>
      </c>
      <c r="W975" s="75" t="n">
        <v>308395.982</v>
      </c>
      <c r="X975" s="75" t="n">
        <v>-8118.02791</v>
      </c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5"/>
      <c r="AQ975" s="75"/>
      <c r="AR975" s="75"/>
      <c r="AS975" s="75"/>
      <c r="AT975" s="75"/>
      <c r="AU975" s="75"/>
      <c r="AV975" s="75"/>
      <c r="AW975" s="75"/>
      <c r="AX975" s="75"/>
      <c r="AY975" s="75"/>
      <c r="AZ975" s="75"/>
      <c r="BA975" s="75"/>
      <c r="BB975" s="75"/>
      <c r="BC975" s="75"/>
      <c r="BD975" s="75"/>
      <c r="BE975" s="75"/>
      <c r="BF975" s="75"/>
      <c r="BG975" s="75"/>
      <c r="BH975" s="75"/>
      <c r="BI975" s="75"/>
      <c r="BJ975" s="75"/>
      <c r="BK975" s="75"/>
      <c r="BL975" s="75"/>
      <c r="BM975" s="75"/>
      <c r="BN975" s="75"/>
    </row>
    <row r="976" customFormat="false" ht="14.5" hidden="false" customHeight="false" outlineLevel="0" collapsed="false">
      <c r="A976" s="26" t="n">
        <v>246.920000000063</v>
      </c>
      <c r="B976" s="26" t="n">
        <v>11.5954779364456</v>
      </c>
      <c r="C976" s="26" t="n">
        <v>1.07365396406367</v>
      </c>
      <c r="E976" s="75" t="n">
        <v>174857.993</v>
      </c>
      <c r="F976" s="75" t="n">
        <v>-117618.236</v>
      </c>
      <c r="G976" s="75" t="n">
        <v>397915.354</v>
      </c>
      <c r="H976" s="75" t="n">
        <v>5249810.03</v>
      </c>
      <c r="I976" s="75" t="n">
        <v>5085157.64</v>
      </c>
      <c r="J976" s="75" t="n">
        <v>-45067.7269</v>
      </c>
      <c r="K976" s="75"/>
      <c r="L976" s="75" t="n">
        <v>123657.039</v>
      </c>
      <c r="M976" s="75" t="n">
        <v>15396.9692</v>
      </c>
      <c r="N976" s="75" t="n">
        <v>233085.005</v>
      </c>
      <c r="O976" s="75" t="n">
        <v>-79217.9299</v>
      </c>
      <c r="P976" s="75" t="n">
        <v>1942423</v>
      </c>
      <c r="Q976" s="75" t="n">
        <v>-31843.4775</v>
      </c>
      <c r="R976" s="75"/>
      <c r="S976" s="75" t="n">
        <v>48795.7028</v>
      </c>
      <c r="T976" s="75" t="n">
        <v>2669.32881</v>
      </c>
      <c r="U976" s="75" t="n">
        <v>57483.0165</v>
      </c>
      <c r="V976" s="75" t="n">
        <v>6503.81904</v>
      </c>
      <c r="W976" s="75" t="n">
        <v>288162.933</v>
      </c>
      <c r="X976" s="75" t="n">
        <v>-9300.87111</v>
      </c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5"/>
      <c r="AQ976" s="75"/>
      <c r="AR976" s="75"/>
      <c r="AS976" s="75"/>
      <c r="AT976" s="75"/>
      <c r="AU976" s="75"/>
      <c r="AV976" s="75"/>
      <c r="AW976" s="75"/>
      <c r="AX976" s="75"/>
      <c r="AY976" s="75"/>
      <c r="AZ976" s="75"/>
      <c r="BA976" s="75"/>
      <c r="BB976" s="75"/>
      <c r="BC976" s="75"/>
      <c r="BD976" s="75"/>
      <c r="BE976" s="75"/>
      <c r="BF976" s="75"/>
      <c r="BG976" s="75"/>
      <c r="BH976" s="75"/>
      <c r="BI976" s="75"/>
      <c r="BJ976" s="75"/>
      <c r="BK976" s="75"/>
      <c r="BL976" s="75"/>
      <c r="BM976" s="75"/>
      <c r="BN976" s="75"/>
    </row>
    <row r="977" customFormat="false" ht="14.5" hidden="false" customHeight="false" outlineLevel="0" collapsed="false">
      <c r="A977" s="26" t="n">
        <v>247.120000000063</v>
      </c>
      <c r="B977" s="26" t="n">
        <v>11.5768520334555</v>
      </c>
      <c r="C977" s="26" t="n">
        <v>1.11079919607415</v>
      </c>
      <c r="E977" s="75" t="n">
        <v>135742.006</v>
      </c>
      <c r="F977" s="75" t="n">
        <v>-135126.791</v>
      </c>
      <c r="G977" s="75" t="n">
        <v>379113.356</v>
      </c>
      <c r="H977" s="75" t="n">
        <v>5836515.17</v>
      </c>
      <c r="I977" s="75" t="n">
        <v>4351520.65</v>
      </c>
      <c r="J977" s="75" t="n">
        <v>-39800.4965</v>
      </c>
      <c r="K977" s="75"/>
      <c r="L977" s="75" t="n">
        <v>130470.645</v>
      </c>
      <c r="M977" s="75" t="n">
        <v>2050.38635</v>
      </c>
      <c r="N977" s="75" t="n">
        <v>229130.373</v>
      </c>
      <c r="O977" s="75" t="n">
        <v>85513.8831</v>
      </c>
      <c r="P977" s="75" t="n">
        <v>2119613.25</v>
      </c>
      <c r="Q977" s="75" t="n">
        <v>-32019.4032</v>
      </c>
      <c r="R977" s="75"/>
      <c r="S977" s="75" t="n">
        <v>52098.851</v>
      </c>
      <c r="T977" s="75" t="n">
        <v>67.5010965</v>
      </c>
      <c r="U977" s="75" t="n">
        <v>57611.6882</v>
      </c>
      <c r="V977" s="75" t="n">
        <v>10848.1386</v>
      </c>
      <c r="W977" s="75" t="n">
        <v>263189.046</v>
      </c>
      <c r="X977" s="75" t="n">
        <v>-10600.6869</v>
      </c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5"/>
      <c r="AQ977" s="75"/>
      <c r="AR977" s="75"/>
      <c r="AS977" s="75"/>
      <c r="AT977" s="75"/>
      <c r="AU977" s="75"/>
      <c r="AV977" s="75"/>
      <c r="AW977" s="75"/>
      <c r="AX977" s="75"/>
      <c r="AY977" s="75"/>
      <c r="AZ977" s="75"/>
      <c r="BA977" s="75"/>
      <c r="BB977" s="75"/>
      <c r="BC977" s="75"/>
      <c r="BD977" s="75"/>
      <c r="BE977" s="75"/>
      <c r="BF977" s="75"/>
      <c r="BG977" s="75"/>
      <c r="BH977" s="75"/>
      <c r="BI977" s="75"/>
      <c r="BJ977" s="75"/>
      <c r="BK977" s="75"/>
      <c r="BL977" s="75"/>
      <c r="BM977" s="75"/>
      <c r="BN977" s="75"/>
    </row>
    <row r="978" customFormat="false" ht="14.5" hidden="false" customHeight="false" outlineLevel="0" collapsed="false">
      <c r="A978" s="26" t="n">
        <v>247.320000000064</v>
      </c>
      <c r="B978" s="26" t="n">
        <v>11.5858852860536</v>
      </c>
      <c r="C978" s="26" t="n">
        <v>1.15508727519256</v>
      </c>
      <c r="E978" s="75" t="n">
        <v>111415.976</v>
      </c>
      <c r="F978" s="75" t="n">
        <v>-170703.754</v>
      </c>
      <c r="G978" s="75" t="n">
        <v>369158.688</v>
      </c>
      <c r="H978" s="75" t="n">
        <v>6527606.99</v>
      </c>
      <c r="I978" s="75" t="n">
        <v>3690731.29</v>
      </c>
      <c r="J978" s="75" t="n">
        <v>-49391.3093</v>
      </c>
      <c r="K978" s="75"/>
      <c r="L978" s="75" t="n">
        <v>123461.538</v>
      </c>
      <c r="M978" s="75" t="n">
        <v>-9920.64505</v>
      </c>
      <c r="N978" s="75" t="n">
        <v>227061.806</v>
      </c>
      <c r="O978" s="75" t="n">
        <v>253803.393</v>
      </c>
      <c r="P978" s="75" t="n">
        <v>2017506.29</v>
      </c>
      <c r="Q978" s="75" t="n">
        <v>-31305.5289</v>
      </c>
      <c r="R978" s="75"/>
      <c r="S978" s="75" t="n">
        <v>56901.9276</v>
      </c>
      <c r="T978" s="75" t="n">
        <v>-4999.4806</v>
      </c>
      <c r="U978" s="75" t="n">
        <v>57134.517</v>
      </c>
      <c r="V978" s="75" t="n">
        <v>41277.9609</v>
      </c>
      <c r="W978" s="75" t="n">
        <v>333201.741</v>
      </c>
      <c r="X978" s="75" t="n">
        <v>-8587.75349</v>
      </c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5"/>
      <c r="AQ978" s="75"/>
      <c r="AR978" s="75"/>
      <c r="AS978" s="75"/>
      <c r="AT978" s="75"/>
      <c r="AU978" s="75"/>
      <c r="AV978" s="75"/>
      <c r="AW978" s="75"/>
      <c r="AX978" s="75"/>
      <c r="AY978" s="75"/>
      <c r="AZ978" s="75"/>
      <c r="BA978" s="75"/>
      <c r="BB978" s="75"/>
      <c r="BC978" s="75"/>
      <c r="BD978" s="75"/>
      <c r="BE978" s="75"/>
      <c r="BF978" s="75"/>
      <c r="BG978" s="75"/>
      <c r="BH978" s="75"/>
      <c r="BI978" s="75"/>
      <c r="BJ978" s="75"/>
      <c r="BK978" s="75"/>
      <c r="BL978" s="75"/>
      <c r="BM978" s="75"/>
      <c r="BN978" s="75"/>
    </row>
    <row r="979" customFormat="false" ht="14.5" hidden="false" customHeight="false" outlineLevel="0" collapsed="false">
      <c r="A979" s="26" t="n">
        <v>247.520000000064</v>
      </c>
      <c r="B979" s="26" t="n">
        <v>11.609200180146</v>
      </c>
      <c r="C979" s="26" t="n">
        <v>1.19740964497786</v>
      </c>
      <c r="E979" s="75" t="n">
        <v>60161.7823</v>
      </c>
      <c r="F979" s="75" t="n">
        <v>-169760.238</v>
      </c>
      <c r="G979" s="75" t="n">
        <v>367767.424</v>
      </c>
      <c r="H979" s="75" t="n">
        <v>6534819.56</v>
      </c>
      <c r="I979" s="75" t="n">
        <v>2668123.91</v>
      </c>
      <c r="J979" s="75" t="n">
        <v>-39163.0594</v>
      </c>
      <c r="K979" s="75"/>
      <c r="L979" s="75" t="n">
        <v>120983.808</v>
      </c>
      <c r="M979" s="75" t="n">
        <v>-21085.4011</v>
      </c>
      <c r="N979" s="75" t="n">
        <v>222529.048</v>
      </c>
      <c r="O979" s="75" t="n">
        <v>370727.745</v>
      </c>
      <c r="P979" s="75" t="n">
        <v>2095196.54</v>
      </c>
      <c r="Q979" s="75" t="n">
        <v>-29183.1278</v>
      </c>
      <c r="R979" s="75"/>
      <c r="S979" s="75" t="n">
        <v>60097.0045</v>
      </c>
      <c r="T979" s="75" t="n">
        <v>-6479.71644</v>
      </c>
      <c r="U979" s="75" t="n">
        <v>54886.3763</v>
      </c>
      <c r="V979" s="75" t="n">
        <v>48326.9145</v>
      </c>
      <c r="W979" s="75" t="n">
        <v>348243.707</v>
      </c>
      <c r="X979" s="75" t="n">
        <v>-9370.50379</v>
      </c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5"/>
      <c r="AQ979" s="75"/>
      <c r="AR979" s="75"/>
      <c r="AS979" s="75"/>
      <c r="AT979" s="75"/>
      <c r="AU979" s="75"/>
      <c r="AV979" s="75"/>
      <c r="AW979" s="75"/>
      <c r="AX979" s="75"/>
      <c r="AY979" s="75"/>
      <c r="AZ979" s="75"/>
      <c r="BA979" s="75"/>
      <c r="BB979" s="75"/>
      <c r="BC979" s="75"/>
      <c r="BD979" s="75"/>
      <c r="BE979" s="75"/>
      <c r="BF979" s="75"/>
      <c r="BG979" s="75"/>
      <c r="BH979" s="75"/>
      <c r="BI979" s="75"/>
      <c r="BJ979" s="75"/>
      <c r="BK979" s="75"/>
      <c r="BL979" s="75"/>
      <c r="BM979" s="75"/>
      <c r="BN979" s="75"/>
    </row>
    <row r="980" customFormat="false" ht="14.5" hidden="false" customHeight="false" outlineLevel="0" collapsed="false">
      <c r="A980" s="26" t="n">
        <v>247.720000000064</v>
      </c>
      <c r="B980" s="26" t="n">
        <v>11.6297572373845</v>
      </c>
      <c r="C980" s="26" t="n">
        <v>1.21027281103913</v>
      </c>
      <c r="E980" s="75" t="n">
        <v>35232.5871</v>
      </c>
      <c r="F980" s="75" t="n">
        <v>-192305.644</v>
      </c>
      <c r="G980" s="75" t="n">
        <v>375019.12</v>
      </c>
      <c r="H980" s="75" t="n">
        <v>6962746.89</v>
      </c>
      <c r="I980" s="75" t="n">
        <v>2293368.05</v>
      </c>
      <c r="J980" s="75" t="n">
        <v>-40433.6067</v>
      </c>
      <c r="K980" s="75"/>
      <c r="L980" s="75" t="n">
        <v>123523.828</v>
      </c>
      <c r="M980" s="75" t="n">
        <v>-26017.1122</v>
      </c>
      <c r="N980" s="75" t="n">
        <v>225111.388</v>
      </c>
      <c r="O980" s="75" t="n">
        <v>423494.128</v>
      </c>
      <c r="P980" s="75" t="n">
        <v>2043921.68</v>
      </c>
      <c r="Q980" s="75" t="n">
        <v>-31143.5878</v>
      </c>
      <c r="R980" s="75"/>
      <c r="S980" s="75" t="n">
        <v>56745.4227</v>
      </c>
      <c r="T980" s="75" t="n">
        <v>-7576.19607</v>
      </c>
      <c r="U980" s="75" t="n">
        <v>55682.9908</v>
      </c>
      <c r="V980" s="75" t="n">
        <v>55263.4542</v>
      </c>
      <c r="W980" s="75" t="n">
        <v>335969.98</v>
      </c>
      <c r="X980" s="75" t="n">
        <v>-8594.39222</v>
      </c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5"/>
      <c r="AQ980" s="75"/>
      <c r="AR980" s="75"/>
      <c r="AS980" s="75"/>
      <c r="AT980" s="75"/>
      <c r="AU980" s="75"/>
      <c r="AV980" s="75"/>
      <c r="AW980" s="75"/>
      <c r="AX980" s="75"/>
      <c r="AY980" s="75"/>
      <c r="AZ980" s="75"/>
      <c r="BA980" s="75"/>
      <c r="BB980" s="75"/>
      <c r="BC980" s="75"/>
      <c r="BD980" s="75"/>
      <c r="BE980" s="75"/>
      <c r="BF980" s="75"/>
      <c r="BG980" s="75"/>
      <c r="BH980" s="75"/>
      <c r="BI980" s="75"/>
      <c r="BJ980" s="75"/>
      <c r="BK980" s="75"/>
      <c r="BL980" s="75"/>
      <c r="BM980" s="75"/>
      <c r="BN980" s="75"/>
    </row>
    <row r="981" customFormat="false" ht="14.5" hidden="false" customHeight="false" outlineLevel="0" collapsed="false">
      <c r="A981" s="26" t="n">
        <v>247.920000000064</v>
      </c>
      <c r="B981" s="26" t="n">
        <v>11.6349124251462</v>
      </c>
      <c r="C981" s="26" t="n">
        <v>1.21407042114188</v>
      </c>
      <c r="E981" s="75" t="n">
        <v>4720.40415</v>
      </c>
      <c r="F981" s="75" t="n">
        <v>-207426.893</v>
      </c>
      <c r="G981" s="75" t="n">
        <v>399870.118</v>
      </c>
      <c r="H981" s="75" t="n">
        <v>7070144.88</v>
      </c>
      <c r="I981" s="75" t="n">
        <v>1696902.37</v>
      </c>
      <c r="J981" s="75" t="n">
        <v>-45061.9965</v>
      </c>
      <c r="K981" s="75"/>
      <c r="L981" s="75" t="n">
        <v>119733.856</v>
      </c>
      <c r="M981" s="75" t="n">
        <v>-31632.5855</v>
      </c>
      <c r="N981" s="75" t="n">
        <v>230980.489</v>
      </c>
      <c r="O981" s="75" t="n">
        <v>455659.754</v>
      </c>
      <c r="P981" s="75" t="n">
        <v>2021486.11</v>
      </c>
      <c r="Q981" s="75" t="n">
        <v>-31509.6422</v>
      </c>
      <c r="R981" s="75"/>
      <c r="S981" s="75" t="n">
        <v>55905.8873</v>
      </c>
      <c r="T981" s="75" t="n">
        <v>-6777.62304</v>
      </c>
      <c r="U981" s="75" t="n">
        <v>56413.4427</v>
      </c>
      <c r="V981" s="75" t="n">
        <v>46238.1689</v>
      </c>
      <c r="W981" s="75" t="n">
        <v>321320.935</v>
      </c>
      <c r="X981" s="75" t="n">
        <v>-9812.36978</v>
      </c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5"/>
      <c r="AQ981" s="75"/>
      <c r="AR981" s="75"/>
      <c r="AS981" s="75"/>
      <c r="AT981" s="75"/>
      <c r="AU981" s="75"/>
      <c r="AV981" s="75"/>
      <c r="AW981" s="75"/>
      <c r="AX981" s="75"/>
      <c r="AY981" s="75"/>
      <c r="AZ981" s="75"/>
      <c r="BA981" s="75"/>
      <c r="BB981" s="75"/>
      <c r="BC981" s="75"/>
      <c r="BD981" s="75"/>
      <c r="BE981" s="75"/>
      <c r="BF981" s="75"/>
      <c r="BG981" s="75"/>
      <c r="BH981" s="75"/>
      <c r="BI981" s="75"/>
      <c r="BJ981" s="75"/>
      <c r="BK981" s="75"/>
      <c r="BL981" s="75"/>
      <c r="BM981" s="75"/>
      <c r="BN981" s="75"/>
    </row>
    <row r="982" customFormat="false" ht="14.5" hidden="false" customHeight="false" outlineLevel="0" collapsed="false">
      <c r="A982" s="26" t="n">
        <v>248.120000000064</v>
      </c>
      <c r="B982" s="26" t="n">
        <v>11.6232542619028</v>
      </c>
      <c r="C982" s="26" t="n">
        <v>1.21933382344234</v>
      </c>
      <c r="E982" s="75" t="n">
        <v>-25023.9341</v>
      </c>
      <c r="F982" s="75" t="n">
        <v>-215918.587</v>
      </c>
      <c r="G982" s="75" t="n">
        <v>427622.169</v>
      </c>
      <c r="H982" s="75" t="n">
        <v>7060794.65</v>
      </c>
      <c r="I982" s="75" t="n">
        <v>1033302.25</v>
      </c>
      <c r="J982" s="75" t="n">
        <v>-50423.5682</v>
      </c>
      <c r="K982" s="75"/>
      <c r="L982" s="75" t="n">
        <v>116298.443</v>
      </c>
      <c r="M982" s="75" t="n">
        <v>-38330.4365</v>
      </c>
      <c r="N982" s="75" t="n">
        <v>240216.222</v>
      </c>
      <c r="O982" s="75" t="n">
        <v>512911.608</v>
      </c>
      <c r="P982" s="75" t="n">
        <v>1902073.23</v>
      </c>
      <c r="Q982" s="75" t="n">
        <v>-36954.1112</v>
      </c>
      <c r="R982" s="75"/>
      <c r="S982" s="75" t="n">
        <v>50665.4875</v>
      </c>
      <c r="T982" s="75" t="n">
        <v>-6917.74283</v>
      </c>
      <c r="U982" s="75" t="n">
        <v>58877.7801</v>
      </c>
      <c r="V982" s="75" t="n">
        <v>46471.8578</v>
      </c>
      <c r="W982" s="75" t="n">
        <v>296769.383</v>
      </c>
      <c r="X982" s="75" t="n">
        <v>-11674.3628</v>
      </c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5"/>
      <c r="AQ982" s="75"/>
      <c r="AR982" s="75"/>
      <c r="AS982" s="75"/>
      <c r="AT982" s="75"/>
      <c r="AU982" s="75"/>
      <c r="AV982" s="75"/>
      <c r="AW982" s="75"/>
      <c r="AX982" s="75"/>
      <c r="AY982" s="75"/>
      <c r="AZ982" s="75"/>
      <c r="BA982" s="75"/>
      <c r="BB982" s="75"/>
      <c r="BC982" s="75"/>
      <c r="BD982" s="75"/>
      <c r="BE982" s="75"/>
      <c r="BF982" s="75"/>
      <c r="BG982" s="75"/>
      <c r="BH982" s="75"/>
      <c r="BI982" s="75"/>
      <c r="BJ982" s="75"/>
      <c r="BK982" s="75"/>
      <c r="BL982" s="75"/>
      <c r="BM982" s="75"/>
      <c r="BN982" s="75"/>
    </row>
    <row r="983" customFormat="false" ht="14.5" hidden="false" customHeight="false" outlineLevel="0" collapsed="false">
      <c r="A983" s="26" t="n">
        <v>248.320000000064</v>
      </c>
      <c r="B983" s="26" t="n">
        <v>11.6248447927421</v>
      </c>
      <c r="C983" s="26" t="n">
        <v>1.22633334515782</v>
      </c>
      <c r="E983" s="75" t="n">
        <v>-46022.5995</v>
      </c>
      <c r="F983" s="75" t="n">
        <v>-216472.277</v>
      </c>
      <c r="G983" s="75" t="n">
        <v>460039.264</v>
      </c>
      <c r="H983" s="75" t="n">
        <v>6771644.59</v>
      </c>
      <c r="I983" s="75" t="n">
        <v>347243.01</v>
      </c>
      <c r="J983" s="75" t="n">
        <v>-47056.3894</v>
      </c>
      <c r="K983" s="75"/>
      <c r="L983" s="75" t="n">
        <v>99609.603</v>
      </c>
      <c r="M983" s="75" t="n">
        <v>-43050.8146</v>
      </c>
      <c r="N983" s="75" t="n">
        <v>247428.062</v>
      </c>
      <c r="O983" s="75" t="n">
        <v>600955.311</v>
      </c>
      <c r="P983" s="75" t="n">
        <v>1714811.48</v>
      </c>
      <c r="Q983" s="75" t="n">
        <v>-29048.5142</v>
      </c>
      <c r="R983" s="75"/>
      <c r="S983" s="75" t="n">
        <v>50641.0426</v>
      </c>
      <c r="T983" s="75" t="n">
        <v>-10064.3812</v>
      </c>
      <c r="U983" s="75" t="n">
        <v>59705.117</v>
      </c>
      <c r="V983" s="75" t="n">
        <v>65686.5944</v>
      </c>
      <c r="W983" s="75" t="n">
        <v>311291.97</v>
      </c>
      <c r="X983" s="75" t="n">
        <v>-8981.71464</v>
      </c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5"/>
      <c r="AQ983" s="75"/>
      <c r="AR983" s="75"/>
      <c r="AS983" s="75"/>
      <c r="AT983" s="75"/>
      <c r="AU983" s="75"/>
      <c r="AV983" s="75"/>
      <c r="AW983" s="75"/>
      <c r="AX983" s="75"/>
      <c r="AY983" s="75"/>
      <c r="AZ983" s="75"/>
      <c r="BA983" s="75"/>
      <c r="BB983" s="75"/>
      <c r="BC983" s="75"/>
      <c r="BD983" s="75"/>
      <c r="BE983" s="75"/>
      <c r="BF983" s="75"/>
      <c r="BG983" s="75"/>
      <c r="BH983" s="75"/>
      <c r="BI983" s="75"/>
      <c r="BJ983" s="75"/>
      <c r="BK983" s="75"/>
      <c r="BL983" s="75"/>
      <c r="BM983" s="75"/>
      <c r="BN983" s="75"/>
    </row>
    <row r="984" customFormat="false" ht="14.5" hidden="false" customHeight="false" outlineLevel="0" collapsed="false">
      <c r="A984" s="26" t="n">
        <v>248.520000000064</v>
      </c>
      <c r="B984" s="26" t="n">
        <v>11.6219421885519</v>
      </c>
      <c r="C984" s="26" t="n">
        <v>1.23375540605848</v>
      </c>
      <c r="E984" s="75" t="n">
        <v>-67879.4783</v>
      </c>
      <c r="F984" s="75" t="n">
        <v>-220436.634</v>
      </c>
      <c r="G984" s="75" t="n">
        <v>492158.922</v>
      </c>
      <c r="H984" s="75" t="n">
        <v>6895083.12</v>
      </c>
      <c r="I984" s="75" t="n">
        <v>-101960.192</v>
      </c>
      <c r="J984" s="75" t="n">
        <v>-36023.8311</v>
      </c>
      <c r="K984" s="75"/>
      <c r="L984" s="75" t="n">
        <v>96125.9182</v>
      </c>
      <c r="M984" s="75" t="n">
        <v>-48058.7171</v>
      </c>
      <c r="N984" s="75" t="n">
        <v>254192.737</v>
      </c>
      <c r="O984" s="75" t="n">
        <v>639605.412</v>
      </c>
      <c r="P984" s="75" t="n">
        <v>1642765.93</v>
      </c>
      <c r="Q984" s="75" t="n">
        <v>-25427.1091</v>
      </c>
      <c r="R984" s="75"/>
      <c r="S984" s="75" t="n">
        <v>48955.4714</v>
      </c>
      <c r="T984" s="75" t="n">
        <v>-10306.5694</v>
      </c>
      <c r="U984" s="75" t="n">
        <v>60503.5884</v>
      </c>
      <c r="V984" s="75" t="n">
        <v>65035.5738</v>
      </c>
      <c r="W984" s="75" t="n">
        <v>298401.642</v>
      </c>
      <c r="X984" s="75" t="n">
        <v>-8127.23553</v>
      </c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5"/>
      <c r="AQ984" s="75"/>
      <c r="AR984" s="75"/>
      <c r="AS984" s="75"/>
      <c r="AT984" s="75"/>
      <c r="AU984" s="75"/>
      <c r="AV984" s="75"/>
      <c r="AW984" s="75"/>
      <c r="AX984" s="75"/>
      <c r="AY984" s="75"/>
      <c r="AZ984" s="75"/>
      <c r="BA984" s="75"/>
      <c r="BB984" s="75"/>
      <c r="BC984" s="75"/>
      <c r="BD984" s="75"/>
      <c r="BE984" s="75"/>
      <c r="BF984" s="75"/>
      <c r="BG984" s="75"/>
      <c r="BH984" s="75"/>
      <c r="BI984" s="75"/>
      <c r="BJ984" s="75"/>
      <c r="BK984" s="75"/>
      <c r="BL984" s="75"/>
      <c r="BM984" s="75"/>
      <c r="BN984" s="75"/>
    </row>
    <row r="985" customFormat="false" ht="14.5" hidden="false" customHeight="false" outlineLevel="0" collapsed="false">
      <c r="A985" s="26" t="n">
        <v>248.720000000064</v>
      </c>
      <c r="B985" s="26" t="n">
        <v>11.596497610335</v>
      </c>
      <c r="C985" s="26" t="n">
        <v>1.24023238453522</v>
      </c>
      <c r="E985" s="75" t="n">
        <v>-63540.8284</v>
      </c>
      <c r="F985" s="75" t="n">
        <v>-239188.658</v>
      </c>
      <c r="G985" s="75" t="n">
        <v>531556.287</v>
      </c>
      <c r="H985" s="75" t="n">
        <v>7175932.04</v>
      </c>
      <c r="I985" s="75" t="n">
        <v>-123312.661</v>
      </c>
      <c r="J985" s="75" t="n">
        <v>-50605.0067</v>
      </c>
      <c r="K985" s="75"/>
      <c r="L985" s="75" t="n">
        <v>98659.5216</v>
      </c>
      <c r="M985" s="75" t="n">
        <v>-50927.8257</v>
      </c>
      <c r="N985" s="75" t="n">
        <v>263692.778</v>
      </c>
      <c r="O985" s="75" t="n">
        <v>654274.428</v>
      </c>
      <c r="P985" s="75" t="n">
        <v>1587936.61</v>
      </c>
      <c r="Q985" s="75" t="n">
        <v>-32907.0419</v>
      </c>
      <c r="R985" s="75"/>
      <c r="S985" s="75" t="n">
        <v>44350.4981</v>
      </c>
      <c r="T985" s="75" t="n">
        <v>-9548.59323</v>
      </c>
      <c r="U985" s="75" t="n">
        <v>62661.775</v>
      </c>
      <c r="V985" s="75" t="n">
        <v>59175.3666</v>
      </c>
      <c r="W985" s="75" t="n">
        <v>264723.389</v>
      </c>
      <c r="X985" s="75" t="n">
        <v>-10320.0233</v>
      </c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5"/>
      <c r="AQ985" s="75"/>
      <c r="AR985" s="75"/>
      <c r="AS985" s="75"/>
      <c r="AT985" s="75"/>
      <c r="AU985" s="75"/>
      <c r="AV985" s="75"/>
      <c r="AW985" s="75"/>
      <c r="AX985" s="75"/>
      <c r="AY985" s="75"/>
      <c r="AZ985" s="75"/>
      <c r="BA985" s="75"/>
      <c r="BB985" s="75"/>
      <c r="BC985" s="75"/>
      <c r="BD985" s="75"/>
      <c r="BE985" s="75"/>
      <c r="BF985" s="75"/>
      <c r="BG985" s="75"/>
      <c r="BH985" s="75"/>
      <c r="BI985" s="75"/>
      <c r="BJ985" s="75"/>
      <c r="BK985" s="75"/>
      <c r="BL985" s="75"/>
      <c r="BM985" s="75"/>
      <c r="BN985" s="75"/>
    </row>
    <row r="986" customFormat="false" ht="14.5" hidden="false" customHeight="false" outlineLevel="0" collapsed="false">
      <c r="A986" s="26" t="n">
        <v>248.920000000064</v>
      </c>
      <c r="B986" s="26" t="n">
        <v>11.5699795956889</v>
      </c>
      <c r="C986" s="26" t="n">
        <v>1.23765854925751</v>
      </c>
      <c r="E986" s="75" t="n">
        <v>-70154.5768</v>
      </c>
      <c r="F986" s="75" t="n">
        <v>-209475.298</v>
      </c>
      <c r="G986" s="75" t="n">
        <v>560615.773</v>
      </c>
      <c r="H986" s="75" t="n">
        <v>6596613.22</v>
      </c>
      <c r="I986" s="75" t="n">
        <v>-237424.654</v>
      </c>
      <c r="J986" s="75" t="n">
        <v>-35953.9033</v>
      </c>
      <c r="K986" s="75"/>
      <c r="L986" s="75" t="n">
        <v>99442.1105</v>
      </c>
      <c r="M986" s="75" t="n">
        <v>-48980.9674</v>
      </c>
      <c r="N986" s="75" t="n">
        <v>267497.2</v>
      </c>
      <c r="O986" s="75" t="n">
        <v>645582.74</v>
      </c>
      <c r="P986" s="75" t="n">
        <v>1582986.58</v>
      </c>
      <c r="Q986" s="75" t="n">
        <v>-29026.6274</v>
      </c>
      <c r="R986" s="75"/>
      <c r="S986" s="75" t="n">
        <v>42253.4898</v>
      </c>
      <c r="T986" s="75" t="n">
        <v>-9764.10867</v>
      </c>
      <c r="U986" s="75" t="n">
        <v>62594.8255</v>
      </c>
      <c r="V986" s="75" t="n">
        <v>60678.0718</v>
      </c>
      <c r="W986" s="75" t="n">
        <v>244939.905</v>
      </c>
      <c r="X986" s="75" t="n">
        <v>-9718.73457</v>
      </c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5"/>
      <c r="AQ986" s="75"/>
      <c r="AR986" s="75"/>
      <c r="AS986" s="75"/>
      <c r="AT986" s="75"/>
      <c r="AU986" s="75"/>
      <c r="AV986" s="75"/>
      <c r="AW986" s="75"/>
      <c r="AX986" s="75"/>
      <c r="AY986" s="75"/>
      <c r="AZ986" s="75"/>
      <c r="BA986" s="75"/>
      <c r="BB986" s="75"/>
      <c r="BC986" s="75"/>
      <c r="BD986" s="75"/>
      <c r="BE986" s="75"/>
      <c r="BF986" s="75"/>
      <c r="BG986" s="75"/>
      <c r="BH986" s="75"/>
      <c r="BI986" s="75"/>
      <c r="BJ986" s="75"/>
      <c r="BK986" s="75"/>
      <c r="BL986" s="75"/>
      <c r="BM986" s="75"/>
      <c r="BN986" s="75"/>
    </row>
    <row r="987" customFormat="false" ht="14.5" hidden="false" customHeight="false" outlineLevel="0" collapsed="false">
      <c r="A987" s="26" t="n">
        <v>249.120000000064</v>
      </c>
      <c r="B987" s="26" t="n">
        <v>11.5677115422569</v>
      </c>
      <c r="C987" s="26" t="n">
        <v>1.23171127026237</v>
      </c>
      <c r="E987" s="75" t="n">
        <v>-53569.775</v>
      </c>
      <c r="F987" s="75" t="n">
        <v>-197987.717</v>
      </c>
      <c r="G987" s="75" t="n">
        <v>592415.337</v>
      </c>
      <c r="H987" s="75" t="n">
        <v>6254318.76</v>
      </c>
      <c r="I987" s="75" t="n">
        <v>43143.1557</v>
      </c>
      <c r="J987" s="75" t="n">
        <v>-28515.5249</v>
      </c>
      <c r="K987" s="75"/>
      <c r="L987" s="75" t="n">
        <v>96776.4997</v>
      </c>
      <c r="M987" s="75" t="n">
        <v>-43961.4178</v>
      </c>
      <c r="N987" s="75" t="n">
        <v>274060.163</v>
      </c>
      <c r="O987" s="75" t="n">
        <v>574562.397</v>
      </c>
      <c r="P987" s="75" t="n">
        <v>1534082.74</v>
      </c>
      <c r="Q987" s="75" t="n">
        <v>-19555.8923</v>
      </c>
      <c r="R987" s="75"/>
      <c r="S987" s="75" t="n">
        <v>40998.782</v>
      </c>
      <c r="T987" s="75" t="n">
        <v>-8302.42761</v>
      </c>
      <c r="U987" s="75" t="n">
        <v>63687.4729</v>
      </c>
      <c r="V987" s="75" t="n">
        <v>55232.3445</v>
      </c>
      <c r="W987" s="75" t="n">
        <v>251117.556</v>
      </c>
      <c r="X987" s="75" t="n">
        <v>-6649.30048</v>
      </c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75"/>
      <c r="AQ987" s="75"/>
      <c r="AR987" s="75"/>
      <c r="AS987" s="75"/>
      <c r="AT987" s="75"/>
      <c r="AU987" s="75"/>
      <c r="AV987" s="75"/>
      <c r="AW987" s="75"/>
      <c r="AX987" s="75"/>
      <c r="AY987" s="75"/>
      <c r="AZ987" s="75"/>
      <c r="BA987" s="75"/>
      <c r="BB987" s="75"/>
      <c r="BC987" s="75"/>
      <c r="BD987" s="75"/>
      <c r="BE987" s="75"/>
      <c r="BF987" s="75"/>
      <c r="BG987" s="75"/>
      <c r="BH987" s="75"/>
      <c r="BI987" s="75"/>
      <c r="BJ987" s="75"/>
      <c r="BK987" s="75"/>
      <c r="BL987" s="75"/>
      <c r="BM987" s="75"/>
      <c r="BN987" s="75"/>
    </row>
    <row r="988" customFormat="false" ht="14.5" hidden="false" customHeight="false" outlineLevel="0" collapsed="false">
      <c r="A988" s="26" t="n">
        <v>249.320000000065</v>
      </c>
      <c r="B988" s="26" t="n">
        <v>11.5569170173966</v>
      </c>
      <c r="C988" s="26" t="n">
        <v>1.22485667249158</v>
      </c>
      <c r="E988" s="75" t="n">
        <v>-21610.932</v>
      </c>
      <c r="F988" s="75" t="n">
        <v>-204401.277</v>
      </c>
      <c r="G988" s="75" t="n">
        <v>625945.178</v>
      </c>
      <c r="H988" s="75" t="n">
        <v>6478411.93</v>
      </c>
      <c r="I988" s="75" t="n">
        <v>864864.682</v>
      </c>
      <c r="J988" s="75" t="n">
        <v>-34880.6773</v>
      </c>
      <c r="K988" s="75"/>
      <c r="L988" s="75" t="n">
        <v>107452.241</v>
      </c>
      <c r="M988" s="75" t="n">
        <v>-35614.0108</v>
      </c>
      <c r="N988" s="75" t="n">
        <v>282229.143</v>
      </c>
      <c r="O988" s="75" t="n">
        <v>486875.692</v>
      </c>
      <c r="P988" s="75" t="n">
        <v>1637182.19</v>
      </c>
      <c r="Q988" s="75" t="n">
        <v>-20966.4981</v>
      </c>
      <c r="R988" s="75"/>
      <c r="S988" s="75" t="n">
        <v>39575.6662</v>
      </c>
      <c r="T988" s="75" t="n">
        <v>-6635.58379</v>
      </c>
      <c r="U988" s="75" t="n">
        <v>65072.8357</v>
      </c>
      <c r="V988" s="75" t="n">
        <v>49074.1344</v>
      </c>
      <c r="W988" s="75" t="n">
        <v>248003.452</v>
      </c>
      <c r="X988" s="75" t="n">
        <v>-4861.77587</v>
      </c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5"/>
      <c r="AQ988" s="75"/>
      <c r="AR988" s="75"/>
      <c r="AS988" s="75"/>
      <c r="AT988" s="75"/>
      <c r="AU988" s="75"/>
      <c r="AV988" s="75"/>
      <c r="AW988" s="75"/>
      <c r="AX988" s="75"/>
      <c r="AY988" s="75"/>
      <c r="AZ988" s="75"/>
      <c r="BA988" s="75"/>
      <c r="BB988" s="75"/>
      <c r="BC988" s="75"/>
      <c r="BD988" s="75"/>
      <c r="BE988" s="75"/>
      <c r="BF988" s="75"/>
      <c r="BG988" s="75"/>
      <c r="BH988" s="75"/>
      <c r="BI988" s="75"/>
      <c r="BJ988" s="75"/>
      <c r="BK988" s="75"/>
      <c r="BL988" s="75"/>
      <c r="BM988" s="75"/>
      <c r="BN988" s="75"/>
    </row>
    <row r="989" customFormat="false" ht="14.5" hidden="false" customHeight="false" outlineLevel="0" collapsed="false">
      <c r="A989" s="26" t="n">
        <v>249.520000000065</v>
      </c>
      <c r="B989" s="26" t="n">
        <v>11.5245622816915</v>
      </c>
      <c r="C989" s="26" t="n">
        <v>1.21898301857311</v>
      </c>
      <c r="E989" s="75" t="n">
        <v>5750.35026</v>
      </c>
      <c r="F989" s="75" t="n">
        <v>-203242.466</v>
      </c>
      <c r="G989" s="75" t="n">
        <v>648865.261</v>
      </c>
      <c r="H989" s="75" t="n">
        <v>6780926.27</v>
      </c>
      <c r="I989" s="75" t="n">
        <v>1507950.57</v>
      </c>
      <c r="J989" s="75" t="n">
        <v>-57428.955</v>
      </c>
      <c r="K989" s="75"/>
      <c r="L989" s="75" t="n">
        <v>116477.787</v>
      </c>
      <c r="M989" s="75" t="n">
        <v>-31031.1973</v>
      </c>
      <c r="N989" s="75" t="n">
        <v>287785.767</v>
      </c>
      <c r="O989" s="75" t="n">
        <v>434379.294</v>
      </c>
      <c r="P989" s="75" t="n">
        <v>1886486.02</v>
      </c>
      <c r="Q989" s="75" t="n">
        <v>-41821.161</v>
      </c>
      <c r="R989" s="75"/>
      <c r="S989" s="75" t="n">
        <v>48139.4768</v>
      </c>
      <c r="T989" s="75" t="n">
        <v>-4740.04039</v>
      </c>
      <c r="U989" s="75" t="n">
        <v>66846.1302</v>
      </c>
      <c r="V989" s="75" t="n">
        <v>36350.8896</v>
      </c>
      <c r="W989" s="75" t="n">
        <v>267366.703</v>
      </c>
      <c r="X989" s="75" t="n">
        <v>-15617.5357</v>
      </c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5"/>
      <c r="AQ989" s="75"/>
      <c r="AR989" s="75"/>
      <c r="AS989" s="75"/>
      <c r="AT989" s="75"/>
      <c r="AU989" s="75"/>
      <c r="AV989" s="75"/>
      <c r="AW989" s="75"/>
      <c r="AX989" s="75"/>
      <c r="AY989" s="75"/>
      <c r="AZ989" s="75"/>
      <c r="BA989" s="75"/>
      <c r="BB989" s="75"/>
      <c r="BC989" s="75"/>
      <c r="BD989" s="75"/>
      <c r="BE989" s="75"/>
      <c r="BF989" s="75"/>
      <c r="BG989" s="75"/>
      <c r="BH989" s="75"/>
      <c r="BI989" s="75"/>
      <c r="BJ989" s="75"/>
      <c r="BK989" s="75"/>
      <c r="BL989" s="75"/>
      <c r="BM989" s="75"/>
      <c r="BN989" s="75"/>
    </row>
    <row r="990" customFormat="false" ht="14.5" hidden="false" customHeight="false" outlineLevel="0" collapsed="false">
      <c r="A990" s="26" t="n">
        <v>249.720000000065</v>
      </c>
      <c r="B990" s="26" t="n">
        <v>11.487865480829</v>
      </c>
      <c r="C990" s="26" t="n">
        <v>1.2138866678474</v>
      </c>
      <c r="E990" s="75" t="n">
        <v>39940.7653</v>
      </c>
      <c r="F990" s="75" t="n">
        <v>-186540.307</v>
      </c>
      <c r="G990" s="75" t="n">
        <v>660919.972</v>
      </c>
      <c r="H990" s="75" t="n">
        <v>6433231.63</v>
      </c>
      <c r="I990" s="75" t="n">
        <v>2018038.92</v>
      </c>
      <c r="J990" s="75" t="n">
        <v>-51409.738</v>
      </c>
      <c r="K990" s="75"/>
      <c r="L990" s="75" t="n">
        <v>112729.002</v>
      </c>
      <c r="M990" s="75" t="n">
        <v>-24905.2952</v>
      </c>
      <c r="N990" s="75" t="n">
        <v>289006.865</v>
      </c>
      <c r="O990" s="75" t="n">
        <v>425818.217</v>
      </c>
      <c r="P990" s="75" t="n">
        <v>1858317.61</v>
      </c>
      <c r="Q990" s="75" t="n">
        <v>-34041.2097</v>
      </c>
      <c r="R990" s="75"/>
      <c r="S990" s="75" t="n">
        <v>49276.2585</v>
      </c>
      <c r="T990" s="75" t="n">
        <v>-6724.3234</v>
      </c>
      <c r="U990" s="75" t="n">
        <v>66810.4357</v>
      </c>
      <c r="V990" s="75" t="n">
        <v>49785.9724</v>
      </c>
      <c r="W990" s="75" t="n">
        <v>281955.798</v>
      </c>
      <c r="X990" s="75" t="n">
        <v>-10902.0511</v>
      </c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5"/>
      <c r="AQ990" s="75"/>
      <c r="AR990" s="75"/>
      <c r="AS990" s="75"/>
      <c r="AT990" s="75"/>
      <c r="AU990" s="75"/>
      <c r="AV990" s="75"/>
      <c r="AW990" s="75"/>
      <c r="AX990" s="75"/>
      <c r="AY990" s="75"/>
      <c r="AZ990" s="75"/>
      <c r="BA990" s="75"/>
      <c r="BB990" s="75"/>
      <c r="BC990" s="75"/>
      <c r="BD990" s="75"/>
      <c r="BE990" s="75"/>
      <c r="BF990" s="75"/>
      <c r="BG990" s="75"/>
      <c r="BH990" s="75"/>
      <c r="BI990" s="75"/>
      <c r="BJ990" s="75"/>
      <c r="BK990" s="75"/>
      <c r="BL990" s="75"/>
      <c r="BM990" s="75"/>
      <c r="BN990" s="75"/>
    </row>
    <row r="991" customFormat="false" ht="14.5" hidden="false" customHeight="false" outlineLevel="0" collapsed="false">
      <c r="A991" s="26" t="n">
        <v>249.920000000065</v>
      </c>
      <c r="B991" s="26" t="n">
        <v>11.4688802378084</v>
      </c>
      <c r="C991" s="26" t="n">
        <v>1.2083823883603</v>
      </c>
      <c r="E991" s="75" t="n">
        <v>56002.5847</v>
      </c>
      <c r="F991" s="75" t="n">
        <v>-154778.958</v>
      </c>
      <c r="G991" s="75" t="n">
        <v>668413.605</v>
      </c>
      <c r="H991" s="75" t="n">
        <v>5695055.65</v>
      </c>
      <c r="I991" s="75" t="n">
        <v>2199879.21</v>
      </c>
      <c r="J991" s="75" t="n">
        <v>-40712.4267</v>
      </c>
      <c r="K991" s="75"/>
      <c r="L991" s="75" t="n">
        <v>101632.675</v>
      </c>
      <c r="M991" s="75" t="n">
        <v>-18167.7786</v>
      </c>
      <c r="N991" s="75" t="n">
        <v>287462.616</v>
      </c>
      <c r="O991" s="75" t="n">
        <v>360897.201</v>
      </c>
      <c r="P991" s="75" t="n">
        <v>1843239.31</v>
      </c>
      <c r="Q991" s="75" t="n">
        <v>-25116.8442</v>
      </c>
      <c r="R991" s="75"/>
      <c r="S991" s="75" t="n">
        <v>54308.8937</v>
      </c>
      <c r="T991" s="75" t="n">
        <v>-6409.13112</v>
      </c>
      <c r="U991" s="75" t="n">
        <v>65891.1831</v>
      </c>
      <c r="V991" s="75" t="n">
        <v>49748.1437</v>
      </c>
      <c r="W991" s="75" t="n">
        <v>311684.411</v>
      </c>
      <c r="X991" s="75" t="n">
        <v>-8350.04907</v>
      </c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5"/>
      <c r="AQ991" s="75"/>
      <c r="AR991" s="75"/>
      <c r="AS991" s="75"/>
      <c r="AT991" s="75"/>
      <c r="AU991" s="75"/>
      <c r="AV991" s="75"/>
      <c r="AW991" s="75"/>
      <c r="AX991" s="75"/>
      <c r="AY991" s="75"/>
      <c r="AZ991" s="75"/>
      <c r="BA991" s="75"/>
      <c r="BB991" s="75"/>
      <c r="BC991" s="75"/>
      <c r="BD991" s="75"/>
      <c r="BE991" s="75"/>
      <c r="BF991" s="75"/>
      <c r="BG991" s="75"/>
      <c r="BH991" s="75"/>
      <c r="BI991" s="75"/>
      <c r="BJ991" s="75"/>
      <c r="BK991" s="75"/>
      <c r="BL991" s="75"/>
      <c r="BM991" s="75"/>
      <c r="BN991" s="75"/>
    </row>
    <row r="992" customFormat="false" ht="14.5" hidden="false" customHeight="false" outlineLevel="0" collapsed="false">
      <c r="A992" s="26" t="n">
        <v>250.120000000065</v>
      </c>
      <c r="B992" s="26" t="n">
        <v>11.4447204219541</v>
      </c>
      <c r="C992" s="26" t="n">
        <v>1.20211615521976</v>
      </c>
      <c r="E992" s="75" t="n">
        <v>99581.7156</v>
      </c>
      <c r="F992" s="75" t="n">
        <v>-148157.802</v>
      </c>
      <c r="G992" s="75" t="n">
        <v>658137.325</v>
      </c>
      <c r="H992" s="75" t="n">
        <v>5696708.84</v>
      </c>
      <c r="I992" s="75" t="n">
        <v>3169631.86</v>
      </c>
      <c r="J992" s="75" t="n">
        <v>-34428.6364</v>
      </c>
      <c r="K992" s="75"/>
      <c r="L992" s="75" t="n">
        <v>112282.217</v>
      </c>
      <c r="M992" s="75" t="n">
        <v>-8582.44446</v>
      </c>
      <c r="N992" s="75" t="n">
        <v>284325.383</v>
      </c>
      <c r="O992" s="75" t="n">
        <v>228645.685</v>
      </c>
      <c r="P992" s="75" t="n">
        <v>1787398.01</v>
      </c>
      <c r="Q992" s="75" t="n">
        <v>-22060.2182</v>
      </c>
      <c r="R992" s="75"/>
      <c r="S992" s="75" t="n">
        <v>48455.6101</v>
      </c>
      <c r="T992" s="75" t="n">
        <v>-3770.27401</v>
      </c>
      <c r="U992" s="75" t="n">
        <v>64809.2964</v>
      </c>
      <c r="V992" s="75" t="n">
        <v>40007.565</v>
      </c>
      <c r="W992" s="75" t="n">
        <v>288876.356</v>
      </c>
      <c r="X992" s="75" t="n">
        <v>-6202.97823</v>
      </c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5"/>
      <c r="AQ992" s="75"/>
      <c r="AR992" s="75"/>
      <c r="AS992" s="75"/>
      <c r="AT992" s="75"/>
      <c r="AU992" s="75"/>
      <c r="AV992" s="75"/>
      <c r="AW992" s="75"/>
      <c r="AX992" s="75"/>
      <c r="AY992" s="75"/>
      <c r="AZ992" s="75"/>
      <c r="BA992" s="75"/>
      <c r="BB992" s="75"/>
      <c r="BC992" s="75"/>
      <c r="BD992" s="75"/>
      <c r="BE992" s="75"/>
      <c r="BF992" s="75"/>
      <c r="BG992" s="75"/>
      <c r="BH992" s="75"/>
      <c r="BI992" s="75"/>
      <c r="BJ992" s="75"/>
      <c r="BK992" s="75"/>
      <c r="BL992" s="75"/>
      <c r="BM992" s="75"/>
      <c r="BN992" s="75"/>
    </row>
    <row r="993" customFormat="false" ht="14.5" hidden="false" customHeight="false" outlineLevel="0" collapsed="false">
      <c r="A993" s="26" t="n">
        <v>250.320000000065</v>
      </c>
      <c r="B993" s="26" t="n">
        <v>11.4095919020698</v>
      </c>
      <c r="C993" s="26" t="n">
        <v>1.19629371226902</v>
      </c>
      <c r="E993" s="75" t="n">
        <v>139262.579</v>
      </c>
      <c r="F993" s="75" t="n">
        <v>-147935.881</v>
      </c>
      <c r="G993" s="75" t="n">
        <v>653381.893</v>
      </c>
      <c r="H993" s="75" t="n">
        <v>5820708.24</v>
      </c>
      <c r="I993" s="75" t="n">
        <v>4101709.18</v>
      </c>
      <c r="J993" s="75" t="n">
        <v>-35406.3122</v>
      </c>
      <c r="K993" s="75"/>
      <c r="L993" s="75" t="n">
        <v>123321.972</v>
      </c>
      <c r="M993" s="75" t="n">
        <v>532.431883</v>
      </c>
      <c r="N993" s="75" t="n">
        <v>283893.331</v>
      </c>
      <c r="O993" s="75" t="n">
        <v>97959.6314</v>
      </c>
      <c r="P993" s="75" t="n">
        <v>1858681.12</v>
      </c>
      <c r="Q993" s="75" t="n">
        <v>-23039.1763</v>
      </c>
      <c r="R993" s="75"/>
      <c r="S993" s="75" t="n">
        <v>45331.7122</v>
      </c>
      <c r="T993" s="75" t="n">
        <v>-314.617183</v>
      </c>
      <c r="U993" s="75" t="n">
        <v>65193.5717</v>
      </c>
      <c r="V993" s="75" t="n">
        <v>17792.7709</v>
      </c>
      <c r="W993" s="75" t="n">
        <v>246255.328</v>
      </c>
      <c r="X993" s="75" t="n">
        <v>-5811.74352</v>
      </c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5"/>
      <c r="AQ993" s="75"/>
      <c r="AR993" s="75"/>
      <c r="AS993" s="75"/>
      <c r="AT993" s="75"/>
      <c r="AU993" s="75"/>
      <c r="AV993" s="75"/>
      <c r="AW993" s="75"/>
      <c r="AX993" s="75"/>
      <c r="AY993" s="75"/>
      <c r="AZ993" s="75"/>
      <c r="BA993" s="75"/>
      <c r="BB993" s="75"/>
      <c r="BC993" s="75"/>
      <c r="BD993" s="75"/>
      <c r="BE993" s="75"/>
      <c r="BF993" s="75"/>
      <c r="BG993" s="75"/>
      <c r="BH993" s="75"/>
      <c r="BI993" s="75"/>
      <c r="BJ993" s="75"/>
      <c r="BK993" s="75"/>
      <c r="BL993" s="75"/>
      <c r="BM993" s="75"/>
      <c r="BN993" s="75"/>
    </row>
    <row r="994" customFormat="false" ht="14.5" hidden="false" customHeight="false" outlineLevel="0" collapsed="false">
      <c r="A994" s="26" t="n">
        <v>250.520000000065</v>
      </c>
      <c r="B994" s="26" t="n">
        <v>11.3757293324338</v>
      </c>
      <c r="C994" s="26" t="n">
        <v>1.1913712370454</v>
      </c>
      <c r="E994" s="75" t="n">
        <v>170997.129</v>
      </c>
      <c r="F994" s="75" t="n">
        <v>-115317.017</v>
      </c>
      <c r="G994" s="75" t="n">
        <v>624491.757</v>
      </c>
      <c r="H994" s="75" t="n">
        <v>5588001.25</v>
      </c>
      <c r="I994" s="75" t="n">
        <v>4873216.99</v>
      </c>
      <c r="J994" s="75" t="n">
        <v>-25246.4317</v>
      </c>
      <c r="K994" s="75"/>
      <c r="L994" s="75" t="n">
        <v>132090.562</v>
      </c>
      <c r="M994" s="75" t="n">
        <v>7657.418</v>
      </c>
      <c r="N994" s="75" t="n">
        <v>276751.16</v>
      </c>
      <c r="O994" s="75" t="n">
        <v>85764.5388</v>
      </c>
      <c r="P994" s="75" t="n">
        <v>2192671.4</v>
      </c>
      <c r="Q994" s="75" t="n">
        <v>-24260.082</v>
      </c>
      <c r="R994" s="75"/>
      <c r="S994" s="75" t="n">
        <v>59908.1204</v>
      </c>
      <c r="T994" s="75" t="n">
        <v>-2296.91414</v>
      </c>
      <c r="U994" s="75" t="n">
        <v>65292.0495</v>
      </c>
      <c r="V994" s="75" t="n">
        <v>24221.0524</v>
      </c>
      <c r="W994" s="75" t="n">
        <v>296550.001</v>
      </c>
      <c r="X994" s="75" t="n">
        <v>-6508.76387</v>
      </c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5"/>
      <c r="AQ994" s="75"/>
      <c r="AR994" s="75"/>
      <c r="AS994" s="75"/>
      <c r="AT994" s="75"/>
      <c r="AU994" s="75"/>
      <c r="AV994" s="75"/>
      <c r="AW994" s="75"/>
      <c r="AX994" s="75"/>
      <c r="AY994" s="75"/>
      <c r="AZ994" s="75"/>
      <c r="BA994" s="75"/>
      <c r="BB994" s="75"/>
      <c r="BC994" s="75"/>
      <c r="BD994" s="75"/>
      <c r="BE994" s="75"/>
      <c r="BF994" s="75"/>
      <c r="BG994" s="75"/>
      <c r="BH994" s="75"/>
      <c r="BI994" s="75"/>
      <c r="BJ994" s="75"/>
      <c r="BK994" s="75"/>
      <c r="BL994" s="75"/>
      <c r="BM994" s="75"/>
      <c r="BN994" s="75"/>
    </row>
    <row r="995" customFormat="false" ht="14.5" hidden="false" customHeight="false" outlineLevel="0" collapsed="false">
      <c r="A995" s="26" t="n">
        <v>250.720000000065</v>
      </c>
      <c r="B995" s="26" t="n">
        <v>11.3654730059291</v>
      </c>
      <c r="C995" s="26" t="n">
        <v>1.18635781050138</v>
      </c>
      <c r="E995" s="75" t="n">
        <v>201591.78</v>
      </c>
      <c r="F995" s="75" t="n">
        <v>-112510.432</v>
      </c>
      <c r="G995" s="75" t="n">
        <v>596206.414</v>
      </c>
      <c r="H995" s="75" t="n">
        <v>5709882.58</v>
      </c>
      <c r="I995" s="75" t="n">
        <v>5547918.99</v>
      </c>
      <c r="J995" s="75" t="n">
        <v>-40773.9768</v>
      </c>
      <c r="K995" s="75"/>
      <c r="L995" s="75" t="n">
        <v>140613.164</v>
      </c>
      <c r="M995" s="75" t="n">
        <v>12999.8084</v>
      </c>
      <c r="N995" s="75" t="n">
        <v>267188.996</v>
      </c>
      <c r="O995" s="75" t="n">
        <v>7630.5626</v>
      </c>
      <c r="P995" s="75" t="n">
        <v>2279546.57</v>
      </c>
      <c r="Q995" s="75" t="n">
        <v>-35624.9879</v>
      </c>
      <c r="R995" s="75"/>
      <c r="S995" s="75" t="n">
        <v>61255.5227</v>
      </c>
      <c r="T995" s="75" t="n">
        <v>-10.7610812</v>
      </c>
      <c r="U995" s="75" t="n">
        <v>62393.0571</v>
      </c>
      <c r="V995" s="75" t="n">
        <v>22402.251</v>
      </c>
      <c r="W995" s="75" t="n">
        <v>342634.86</v>
      </c>
      <c r="X995" s="75" t="n">
        <v>-12893.741</v>
      </c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5"/>
      <c r="AQ995" s="75"/>
      <c r="AR995" s="75"/>
      <c r="AS995" s="75"/>
      <c r="AT995" s="75"/>
      <c r="AU995" s="75"/>
      <c r="AV995" s="75"/>
      <c r="AW995" s="75"/>
      <c r="AX995" s="75"/>
      <c r="AY995" s="75"/>
      <c r="AZ995" s="75"/>
      <c r="BA995" s="75"/>
      <c r="BB995" s="75"/>
      <c r="BC995" s="75"/>
      <c r="BD995" s="75"/>
      <c r="BE995" s="75"/>
      <c r="BF995" s="75"/>
      <c r="BG995" s="75"/>
      <c r="BH995" s="75"/>
      <c r="BI995" s="75"/>
      <c r="BJ995" s="75"/>
      <c r="BK995" s="75"/>
      <c r="BL995" s="75"/>
      <c r="BM995" s="75"/>
      <c r="BN995" s="75"/>
    </row>
    <row r="996" customFormat="false" ht="14.5" hidden="false" customHeight="false" outlineLevel="0" collapsed="false">
      <c r="A996" s="26" t="n">
        <v>250.920000000065</v>
      </c>
      <c r="B996" s="26" t="n">
        <v>11.326948851672</v>
      </c>
      <c r="C996" s="26" t="n">
        <v>1.18024865374037</v>
      </c>
      <c r="E996" s="75" t="n">
        <v>219924.146</v>
      </c>
      <c r="F996" s="75" t="n">
        <v>-117879.905</v>
      </c>
      <c r="G996" s="75" t="n">
        <v>568497.873</v>
      </c>
      <c r="H996" s="75" t="n">
        <v>5688594.21</v>
      </c>
      <c r="I996" s="75" t="n">
        <v>5878401.79</v>
      </c>
      <c r="J996" s="75" t="n">
        <v>-32858.0612</v>
      </c>
      <c r="K996" s="75"/>
      <c r="L996" s="75" t="n">
        <v>140975.681</v>
      </c>
      <c r="M996" s="75" t="n">
        <v>16482.2779</v>
      </c>
      <c r="N996" s="75" t="n">
        <v>262825.523</v>
      </c>
      <c r="O996" s="75" t="n">
        <v>-45860.5529</v>
      </c>
      <c r="P996" s="75" t="n">
        <v>2185546.03</v>
      </c>
      <c r="Q996" s="75" t="n">
        <v>-25779.1442</v>
      </c>
      <c r="R996" s="75"/>
      <c r="S996" s="75" t="n">
        <v>55047.0155</v>
      </c>
      <c r="T996" s="75" t="n">
        <v>1177.69897</v>
      </c>
      <c r="U996" s="75" t="n">
        <v>61805.8235</v>
      </c>
      <c r="V996" s="75" t="n">
        <v>14737.957</v>
      </c>
      <c r="W996" s="75" t="n">
        <v>309639.186</v>
      </c>
      <c r="X996" s="75" t="n">
        <v>-6731.54391</v>
      </c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5"/>
      <c r="AQ996" s="75"/>
      <c r="AR996" s="75"/>
      <c r="AS996" s="75"/>
      <c r="AT996" s="75"/>
      <c r="AU996" s="75"/>
      <c r="AV996" s="75"/>
      <c r="AW996" s="75"/>
      <c r="AX996" s="75"/>
      <c r="AY996" s="75"/>
      <c r="AZ996" s="75"/>
      <c r="BA996" s="75"/>
      <c r="BB996" s="75"/>
      <c r="BC996" s="75"/>
      <c r="BD996" s="75"/>
      <c r="BE996" s="75"/>
      <c r="BF996" s="75"/>
      <c r="BG996" s="75"/>
      <c r="BH996" s="75"/>
      <c r="BI996" s="75"/>
      <c r="BJ996" s="75"/>
      <c r="BK996" s="75"/>
      <c r="BL996" s="75"/>
      <c r="BM996" s="75"/>
      <c r="BN996" s="75"/>
    </row>
    <row r="997" customFormat="false" ht="14.5" hidden="false" customHeight="false" outlineLevel="0" collapsed="false">
      <c r="A997" s="26" t="n">
        <v>251.120000000066</v>
      </c>
      <c r="B997" s="26" t="n">
        <v>11.2859003408624</v>
      </c>
      <c r="C997" s="26" t="n">
        <v>1.17480696989238</v>
      </c>
      <c r="E997" s="75" t="n">
        <v>220959.313</v>
      </c>
      <c r="F997" s="75" t="n">
        <v>-103124.345</v>
      </c>
      <c r="G997" s="75" t="n">
        <v>526930.489</v>
      </c>
      <c r="H997" s="75" t="n">
        <v>5431407.72</v>
      </c>
      <c r="I997" s="75" t="n">
        <v>5806455.6</v>
      </c>
      <c r="J997" s="75" t="n">
        <v>-34150.867</v>
      </c>
      <c r="K997" s="75"/>
      <c r="L997" s="75" t="n">
        <v>139475.892</v>
      </c>
      <c r="M997" s="75" t="n">
        <v>15571.886</v>
      </c>
      <c r="N997" s="75" t="n">
        <v>252873.933</v>
      </c>
      <c r="O997" s="75" t="n">
        <v>-37667.9305</v>
      </c>
      <c r="P997" s="75" t="n">
        <v>2174711</v>
      </c>
      <c r="Q997" s="75" t="n">
        <v>-26513.5003</v>
      </c>
      <c r="R997" s="75"/>
      <c r="S997" s="75" t="n">
        <v>53782.8067</v>
      </c>
      <c r="T997" s="75" t="n">
        <v>1445.15488</v>
      </c>
      <c r="U997" s="75" t="n">
        <v>60296.1028</v>
      </c>
      <c r="V997" s="75" t="n">
        <v>11906.3136</v>
      </c>
      <c r="W997" s="75" t="n">
        <v>298370.27</v>
      </c>
      <c r="X997" s="75" t="n">
        <v>-8066.8118</v>
      </c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5"/>
      <c r="AQ997" s="75"/>
      <c r="AR997" s="75"/>
      <c r="AS997" s="75"/>
      <c r="AT997" s="75"/>
      <c r="AU997" s="75"/>
      <c r="AV997" s="75"/>
      <c r="AW997" s="75"/>
      <c r="AX997" s="75"/>
      <c r="AY997" s="75"/>
      <c r="AZ997" s="75"/>
      <c r="BA997" s="75"/>
      <c r="BB997" s="75"/>
      <c r="BC997" s="75"/>
      <c r="BD997" s="75"/>
      <c r="BE997" s="75"/>
      <c r="BF997" s="75"/>
      <c r="BG997" s="75"/>
      <c r="BH997" s="75"/>
      <c r="BI997" s="75"/>
      <c r="BJ997" s="75"/>
      <c r="BK997" s="75"/>
      <c r="BL997" s="75"/>
      <c r="BM997" s="75"/>
      <c r="BN997" s="75"/>
    </row>
    <row r="998" customFormat="false" ht="14.5" hidden="false" customHeight="false" outlineLevel="0" collapsed="false">
      <c r="A998" s="26" t="n">
        <v>251.320000000066</v>
      </c>
      <c r="B998" s="26" t="n">
        <v>11.2487679965826</v>
      </c>
      <c r="C998" s="26" t="n">
        <v>1.17001542698411</v>
      </c>
      <c r="E998" s="75" t="n">
        <v>222824.343</v>
      </c>
      <c r="F998" s="75" t="n">
        <v>-104485.643</v>
      </c>
      <c r="G998" s="75" t="n">
        <v>488544.953</v>
      </c>
      <c r="H998" s="75" t="n">
        <v>5314374.29</v>
      </c>
      <c r="I998" s="75" t="n">
        <v>5736925.47</v>
      </c>
      <c r="J998" s="75" t="n">
        <v>-27458.6773</v>
      </c>
      <c r="K998" s="75"/>
      <c r="L998" s="75" t="n">
        <v>131889.308</v>
      </c>
      <c r="M998" s="75" t="n">
        <v>15788.1163</v>
      </c>
      <c r="N998" s="75" t="n">
        <v>242264.449</v>
      </c>
      <c r="O998" s="75" t="n">
        <v>-20599.8896</v>
      </c>
      <c r="P998" s="75" t="n">
        <v>2082208.52</v>
      </c>
      <c r="Q998" s="75" t="n">
        <v>-19146.7517</v>
      </c>
      <c r="R998" s="75"/>
      <c r="S998" s="75" t="n">
        <v>53274.0877</v>
      </c>
      <c r="T998" s="75" t="n">
        <v>110.256669</v>
      </c>
      <c r="U998" s="75" t="n">
        <v>57710.4774</v>
      </c>
      <c r="V998" s="75" t="n">
        <v>20602.408</v>
      </c>
      <c r="W998" s="75" t="n">
        <v>305751.945</v>
      </c>
      <c r="X998" s="75" t="n">
        <v>-5973.78305</v>
      </c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5"/>
      <c r="AQ998" s="75"/>
      <c r="AR998" s="75"/>
      <c r="AS998" s="75"/>
      <c r="AT998" s="75"/>
      <c r="AU998" s="75"/>
      <c r="AV998" s="75"/>
      <c r="AW998" s="75"/>
      <c r="AX998" s="75"/>
      <c r="AY998" s="75"/>
      <c r="AZ998" s="75"/>
      <c r="BA998" s="75"/>
      <c r="BB998" s="75"/>
      <c r="BC998" s="75"/>
      <c r="BD998" s="75"/>
      <c r="BE998" s="75"/>
      <c r="BF998" s="75"/>
      <c r="BG998" s="75"/>
      <c r="BH998" s="75"/>
      <c r="BI998" s="75"/>
      <c r="BJ998" s="75"/>
      <c r="BK998" s="75"/>
      <c r="BL998" s="75"/>
      <c r="BM998" s="75"/>
      <c r="BN998" s="75"/>
    </row>
    <row r="999" customFormat="false" ht="14.5" hidden="false" customHeight="false" outlineLevel="0" collapsed="false">
      <c r="A999" s="26" t="n">
        <v>251.520000000066</v>
      </c>
      <c r="B999" s="26" t="n">
        <v>11.2062827941018</v>
      </c>
      <c r="C999" s="26" t="n">
        <v>1.16571563083308</v>
      </c>
      <c r="E999" s="75" t="n">
        <v>214396.396</v>
      </c>
      <c r="F999" s="75" t="n">
        <v>-117113.089</v>
      </c>
      <c r="G999" s="75" t="n">
        <v>445964.954</v>
      </c>
      <c r="H999" s="75" t="n">
        <v>5622990.71</v>
      </c>
      <c r="I999" s="75" t="n">
        <v>5657441.23</v>
      </c>
      <c r="J999" s="75" t="n">
        <v>-24774.9194</v>
      </c>
      <c r="K999" s="75"/>
      <c r="L999" s="75" t="n">
        <v>133437.224</v>
      </c>
      <c r="M999" s="75" t="n">
        <v>14953.3084</v>
      </c>
      <c r="N999" s="75" t="n">
        <v>231595.116</v>
      </c>
      <c r="O999" s="75" t="n">
        <v>-44070.2835</v>
      </c>
      <c r="P999" s="75" t="n">
        <v>2090019.45</v>
      </c>
      <c r="Q999" s="75" t="n">
        <v>-18929.8226</v>
      </c>
      <c r="R999" s="75"/>
      <c r="S999" s="75" t="n">
        <v>52790.677</v>
      </c>
      <c r="T999" s="75" t="n">
        <v>1166.72029</v>
      </c>
      <c r="U999" s="75" t="n">
        <v>55881.5531</v>
      </c>
      <c r="V999" s="75" t="n">
        <v>12361.1671</v>
      </c>
      <c r="W999" s="75" t="n">
        <v>296102.678</v>
      </c>
      <c r="X999" s="75" t="n">
        <v>-5248.25583</v>
      </c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5"/>
      <c r="AQ999" s="75"/>
      <c r="AR999" s="75"/>
      <c r="AS999" s="75"/>
      <c r="AT999" s="75"/>
      <c r="AU999" s="75"/>
      <c r="AV999" s="75"/>
      <c r="AW999" s="75"/>
      <c r="AX999" s="75"/>
      <c r="AY999" s="75"/>
      <c r="AZ999" s="75"/>
      <c r="BA999" s="75"/>
      <c r="BB999" s="75"/>
      <c r="BC999" s="75"/>
      <c r="BD999" s="75"/>
      <c r="BE999" s="75"/>
      <c r="BF999" s="75"/>
      <c r="BG999" s="75"/>
      <c r="BH999" s="75"/>
      <c r="BI999" s="75"/>
      <c r="BJ999" s="75"/>
      <c r="BK999" s="75"/>
      <c r="BL999" s="75"/>
      <c r="BM999" s="75"/>
      <c r="BN999" s="75"/>
    </row>
    <row r="1000" customFormat="false" ht="14.5" hidden="false" customHeight="false" outlineLevel="0" collapsed="false">
      <c r="A1000" s="26" t="n">
        <v>251.720000000066</v>
      </c>
      <c r="B1000" s="26" t="n">
        <v>11.1692685746208</v>
      </c>
      <c r="C1000" s="26" t="n">
        <v>1.16174217425343</v>
      </c>
      <c r="E1000" s="75" t="n">
        <v>220498.109</v>
      </c>
      <c r="F1000" s="75" t="n">
        <v>-134915.681</v>
      </c>
      <c r="G1000" s="75" t="n">
        <v>411715.913</v>
      </c>
      <c r="H1000" s="75" t="n">
        <v>6214751.14</v>
      </c>
      <c r="I1000" s="75" t="n">
        <v>5907643.63</v>
      </c>
      <c r="J1000" s="75" t="n">
        <v>-26711.3552</v>
      </c>
      <c r="K1000" s="75"/>
      <c r="L1000" s="75" t="n">
        <v>147168.754</v>
      </c>
      <c r="M1000" s="75" t="n">
        <v>11496.4932</v>
      </c>
      <c r="N1000" s="75" t="n">
        <v>223485.23</v>
      </c>
      <c r="O1000" s="75" t="n">
        <v>2713.19563</v>
      </c>
      <c r="P1000" s="75" t="n">
        <v>2215149.68</v>
      </c>
      <c r="Q1000" s="75" t="n">
        <v>-23621.6288</v>
      </c>
      <c r="R1000" s="75"/>
      <c r="S1000" s="75" t="n">
        <v>52422.6576</v>
      </c>
      <c r="T1000" s="75" t="n">
        <v>459.799092</v>
      </c>
      <c r="U1000" s="75" t="n">
        <v>54815.1233</v>
      </c>
      <c r="V1000" s="75" t="n">
        <v>13016.9433</v>
      </c>
      <c r="W1000" s="75" t="n">
        <v>278751.095</v>
      </c>
      <c r="X1000" s="75" t="n">
        <v>-6484.26609</v>
      </c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5"/>
      <c r="AQ1000" s="75"/>
      <c r="AR1000" s="75"/>
      <c r="AS1000" s="75"/>
      <c r="AT1000" s="75"/>
      <c r="AU1000" s="75"/>
      <c r="AV1000" s="75"/>
      <c r="AW1000" s="75"/>
      <c r="AX1000" s="75"/>
      <c r="AY1000" s="75"/>
      <c r="AZ1000" s="75"/>
      <c r="BA1000" s="75"/>
      <c r="BB1000" s="75"/>
      <c r="BC1000" s="75"/>
      <c r="BD1000" s="75"/>
      <c r="BE1000" s="75"/>
      <c r="BF1000" s="75"/>
      <c r="BG1000" s="75"/>
      <c r="BH1000" s="75"/>
      <c r="BI1000" s="75"/>
      <c r="BJ1000" s="75"/>
      <c r="BK1000" s="75"/>
      <c r="BL1000" s="75"/>
      <c r="BM1000" s="75"/>
      <c r="BN1000" s="75"/>
    </row>
    <row r="1001" customFormat="false" ht="14.5" hidden="false" customHeight="false" outlineLevel="0" collapsed="false">
      <c r="A1001" s="26" t="n">
        <v>251.920000000066</v>
      </c>
      <c r="B1001" s="26" t="n">
        <v>11.1330350101356</v>
      </c>
      <c r="C1001" s="26" t="n">
        <v>1.15782432322779</v>
      </c>
      <c r="E1001" s="75" t="n">
        <v>208988.027</v>
      </c>
      <c r="F1001" s="75" t="n">
        <v>-164829.735</v>
      </c>
      <c r="G1001" s="75" t="n">
        <v>378127.393</v>
      </c>
      <c r="H1001" s="75" t="n">
        <v>6928158.39</v>
      </c>
      <c r="I1001" s="75" t="n">
        <v>5904966.48</v>
      </c>
      <c r="J1001" s="75" t="n">
        <v>-34424.7249</v>
      </c>
      <c r="K1001" s="75"/>
      <c r="L1001" s="75" t="n">
        <v>153216.339</v>
      </c>
      <c r="M1001" s="75" t="n">
        <v>9456.88176</v>
      </c>
      <c r="N1001" s="75" t="n">
        <v>214935.334</v>
      </c>
      <c r="O1001" s="75" t="n">
        <v>-26904.353</v>
      </c>
      <c r="P1001" s="75" t="n">
        <v>2247587.07</v>
      </c>
      <c r="Q1001" s="75" t="n">
        <v>-31638.7405</v>
      </c>
      <c r="R1001" s="75"/>
      <c r="S1001" s="75" t="n">
        <v>54729.5454</v>
      </c>
      <c r="T1001" s="75" t="n">
        <v>1867.2182</v>
      </c>
      <c r="U1001" s="75" t="n">
        <v>52959.5312</v>
      </c>
      <c r="V1001" s="75" t="n">
        <v>6906.63416</v>
      </c>
      <c r="W1001" s="75" t="n">
        <v>300697.869</v>
      </c>
      <c r="X1001" s="75" t="n">
        <v>-8911.10432</v>
      </c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5"/>
      <c r="AQ1001" s="75"/>
      <c r="AR1001" s="75"/>
      <c r="AS1001" s="75"/>
      <c r="AT1001" s="75"/>
      <c r="AU1001" s="75"/>
      <c r="AV1001" s="75"/>
      <c r="AW1001" s="75"/>
      <c r="AX1001" s="75"/>
      <c r="AY1001" s="75"/>
      <c r="AZ1001" s="75"/>
      <c r="BA1001" s="75"/>
      <c r="BB1001" s="75"/>
      <c r="BC1001" s="75"/>
      <c r="BD1001" s="75"/>
      <c r="BE1001" s="75"/>
      <c r="BF1001" s="75"/>
      <c r="BG1001" s="75"/>
      <c r="BH1001" s="75"/>
      <c r="BI1001" s="75"/>
      <c r="BJ1001" s="75"/>
      <c r="BK1001" s="75"/>
      <c r="BL1001" s="75"/>
      <c r="BM1001" s="75"/>
      <c r="BN1001" s="75"/>
    </row>
    <row r="1002" customFormat="false" ht="14.5" hidden="false" customHeight="false" outlineLevel="0" collapsed="false">
      <c r="A1002" s="26" t="n">
        <v>252.120000000066</v>
      </c>
      <c r="B1002" s="26" t="n">
        <v>11.0778287122084</v>
      </c>
      <c r="C1002" s="26" t="n">
        <v>1.1544010780188</v>
      </c>
      <c r="E1002" s="75" t="n">
        <v>174104.048</v>
      </c>
      <c r="F1002" s="75" t="n">
        <v>-135877.968</v>
      </c>
      <c r="G1002" s="75" t="n">
        <v>347204.875</v>
      </c>
      <c r="H1002" s="75" t="n">
        <v>6328023.62</v>
      </c>
      <c r="I1002" s="75" t="n">
        <v>5177056.99</v>
      </c>
      <c r="J1002" s="75" t="n">
        <v>-30725.7727</v>
      </c>
      <c r="K1002" s="75"/>
      <c r="L1002" s="75" t="n">
        <v>144996.367</v>
      </c>
      <c r="M1002" s="75" t="n">
        <v>4901.09907</v>
      </c>
      <c r="N1002" s="75" t="n">
        <v>207139.752</v>
      </c>
      <c r="O1002" s="75" t="n">
        <v>91311.3545</v>
      </c>
      <c r="P1002" s="75" t="n">
        <v>2318089.84</v>
      </c>
      <c r="Q1002" s="75" t="n">
        <v>-31186.26</v>
      </c>
      <c r="R1002" s="75"/>
      <c r="S1002" s="75" t="n">
        <v>60788.6198</v>
      </c>
      <c r="T1002" s="75" t="n">
        <v>-2218.37572</v>
      </c>
      <c r="U1002" s="75" t="n">
        <v>52207.3299</v>
      </c>
      <c r="V1002" s="75" t="n">
        <v>27500.6534</v>
      </c>
      <c r="W1002" s="75" t="n">
        <v>332459.25</v>
      </c>
      <c r="X1002" s="75" t="n">
        <v>-9386.09219</v>
      </c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5"/>
      <c r="AQ1002" s="75"/>
      <c r="AR1002" s="75"/>
      <c r="AS1002" s="75"/>
      <c r="AT1002" s="75"/>
      <c r="AU1002" s="75"/>
      <c r="AV1002" s="75"/>
      <c r="AW1002" s="75"/>
      <c r="AX1002" s="75"/>
      <c r="AY1002" s="75"/>
      <c r="AZ1002" s="75"/>
      <c r="BA1002" s="75"/>
      <c r="BB1002" s="75"/>
      <c r="BC1002" s="75"/>
      <c r="BD1002" s="75"/>
      <c r="BE1002" s="75"/>
      <c r="BF1002" s="75"/>
      <c r="BG1002" s="75"/>
      <c r="BH1002" s="75"/>
      <c r="BI1002" s="75"/>
      <c r="BJ1002" s="75"/>
      <c r="BK1002" s="75"/>
      <c r="BL1002" s="75"/>
      <c r="BM1002" s="75"/>
      <c r="BN1002" s="75"/>
    </row>
    <row r="1003" customFormat="false" ht="14.5" hidden="false" customHeight="false" outlineLevel="0" collapsed="false">
      <c r="A1003" s="26" t="n">
        <v>252.320000000066</v>
      </c>
      <c r="B1003" s="26" t="n">
        <v>11.0432068780009</v>
      </c>
      <c r="C1003" s="26" t="n">
        <v>1.15183156284287</v>
      </c>
      <c r="E1003" s="75" t="n">
        <v>126438.652</v>
      </c>
      <c r="F1003" s="75" t="n">
        <v>-125420.164</v>
      </c>
      <c r="G1003" s="75" t="n">
        <v>328343.043</v>
      </c>
      <c r="H1003" s="75" t="n">
        <v>5901696.29</v>
      </c>
      <c r="I1003" s="75" t="n">
        <v>4014471.75</v>
      </c>
      <c r="J1003" s="75" t="n">
        <v>-31394.9007</v>
      </c>
      <c r="K1003" s="75"/>
      <c r="L1003" s="75" t="n">
        <v>129557.339</v>
      </c>
      <c r="M1003" s="75" t="n">
        <v>-5625.65681</v>
      </c>
      <c r="N1003" s="75" t="n">
        <v>199970.485</v>
      </c>
      <c r="O1003" s="75" t="n">
        <v>221972.13</v>
      </c>
      <c r="P1003" s="75" t="n">
        <v>2234844.29</v>
      </c>
      <c r="Q1003" s="75" t="n">
        <v>-29292.795</v>
      </c>
      <c r="R1003" s="75"/>
      <c r="S1003" s="75" t="n">
        <v>61479.1779</v>
      </c>
      <c r="T1003" s="75" t="n">
        <v>-4389.59307</v>
      </c>
      <c r="U1003" s="75" t="n">
        <v>50016.09</v>
      </c>
      <c r="V1003" s="75" t="n">
        <v>36960.7127</v>
      </c>
      <c r="W1003" s="75" t="n">
        <v>347152.138</v>
      </c>
      <c r="X1003" s="75" t="n">
        <v>-10236.4809</v>
      </c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5"/>
      <c r="AQ1003" s="75"/>
      <c r="AR1003" s="75"/>
      <c r="AS1003" s="75"/>
      <c r="AT1003" s="75"/>
      <c r="AU1003" s="75"/>
      <c r="AV1003" s="75"/>
      <c r="AW1003" s="75"/>
      <c r="AX1003" s="75"/>
      <c r="AY1003" s="75"/>
      <c r="AZ1003" s="75"/>
      <c r="BA1003" s="75"/>
      <c r="BB1003" s="75"/>
      <c r="BC1003" s="75"/>
      <c r="BD1003" s="75"/>
      <c r="BE1003" s="75"/>
      <c r="BF1003" s="75"/>
      <c r="BG1003" s="75"/>
      <c r="BH1003" s="75"/>
      <c r="BI1003" s="75"/>
      <c r="BJ1003" s="75"/>
      <c r="BK1003" s="75"/>
      <c r="BL1003" s="75"/>
      <c r="BM1003" s="75"/>
      <c r="BN1003" s="75"/>
    </row>
    <row r="1004" customFormat="false" ht="14.5" hidden="false" customHeight="false" outlineLevel="0" collapsed="false">
      <c r="A1004" s="26" t="n">
        <v>252.520000000066</v>
      </c>
      <c r="B1004" s="26" t="n">
        <v>10.9905958878997</v>
      </c>
      <c r="C1004" s="26" t="n">
        <v>1.14863580479686</v>
      </c>
      <c r="E1004" s="75" t="n">
        <v>96217.5354</v>
      </c>
      <c r="F1004" s="75" t="n">
        <v>-156703.3</v>
      </c>
      <c r="G1004" s="75" t="n">
        <v>317326.41</v>
      </c>
      <c r="H1004" s="75" t="n">
        <v>6079526.31</v>
      </c>
      <c r="I1004" s="75" t="n">
        <v>3205941.79</v>
      </c>
      <c r="J1004" s="75" t="n">
        <v>-40189.0135</v>
      </c>
      <c r="K1004" s="75"/>
      <c r="L1004" s="75" t="n">
        <v>113755.913</v>
      </c>
      <c r="M1004" s="75" t="n">
        <v>-12514.673</v>
      </c>
      <c r="N1004" s="75" t="n">
        <v>199045.086</v>
      </c>
      <c r="O1004" s="75" t="n">
        <v>270055.566</v>
      </c>
      <c r="P1004" s="75" t="n">
        <v>1858928.21</v>
      </c>
      <c r="Q1004" s="75" t="n">
        <v>-28573.9949</v>
      </c>
      <c r="R1004" s="75"/>
      <c r="S1004" s="75" t="n">
        <v>53522.5357</v>
      </c>
      <c r="T1004" s="75" t="n">
        <v>-5597.42232</v>
      </c>
      <c r="U1004" s="75" t="n">
        <v>49753.1919</v>
      </c>
      <c r="V1004" s="75" t="n">
        <v>46355.002</v>
      </c>
      <c r="W1004" s="75" t="n">
        <v>320371.469</v>
      </c>
      <c r="X1004" s="75" t="n">
        <v>-7874.60462</v>
      </c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5"/>
      <c r="AQ1004" s="75"/>
      <c r="AR1004" s="75"/>
      <c r="AS1004" s="75"/>
      <c r="AT1004" s="75"/>
      <c r="AU1004" s="75"/>
      <c r="AV1004" s="75"/>
      <c r="AW1004" s="75"/>
      <c r="AX1004" s="75"/>
      <c r="AY1004" s="75"/>
      <c r="AZ1004" s="75"/>
      <c r="BA1004" s="75"/>
      <c r="BB1004" s="75"/>
      <c r="BC1004" s="75"/>
      <c r="BD1004" s="75"/>
      <c r="BE1004" s="75"/>
      <c r="BF1004" s="75"/>
      <c r="BG1004" s="75"/>
      <c r="BH1004" s="75"/>
      <c r="BI1004" s="75"/>
      <c r="BJ1004" s="75"/>
      <c r="BK1004" s="75"/>
      <c r="BL1004" s="75"/>
      <c r="BM1004" s="75"/>
      <c r="BN1004" s="75"/>
    </row>
    <row r="1005" customFormat="false" ht="14.5" hidden="false" customHeight="false" outlineLevel="0" collapsed="false">
      <c r="A1005" s="26" t="n">
        <v>252.720000000066</v>
      </c>
      <c r="B1005" s="26" t="n">
        <v>10.9295043584869</v>
      </c>
      <c r="C1005" s="26" t="n">
        <v>1.14597511484698</v>
      </c>
      <c r="E1005" s="75" t="n">
        <v>51978.7433</v>
      </c>
      <c r="F1005" s="75" t="n">
        <v>-148368.348</v>
      </c>
      <c r="G1005" s="75" t="n">
        <v>309418.849</v>
      </c>
      <c r="H1005" s="75" t="n">
        <v>5558043.16</v>
      </c>
      <c r="I1005" s="75" t="n">
        <v>2134669.44</v>
      </c>
      <c r="J1005" s="75" t="n">
        <v>-26712.9676</v>
      </c>
      <c r="K1005" s="75"/>
      <c r="L1005" s="75" t="n">
        <v>97419.9813</v>
      </c>
      <c r="M1005" s="75" t="n">
        <v>-19299.761</v>
      </c>
      <c r="N1005" s="75" t="n">
        <v>195171.853</v>
      </c>
      <c r="O1005" s="75" t="n">
        <v>360700.435</v>
      </c>
      <c r="P1005" s="75" t="n">
        <v>1669767.92</v>
      </c>
      <c r="Q1005" s="75" t="n">
        <v>-16300.8015</v>
      </c>
      <c r="R1005" s="75"/>
      <c r="S1005" s="75" t="n">
        <v>49735.8545</v>
      </c>
      <c r="T1005" s="75" t="n">
        <v>-8047.25847</v>
      </c>
      <c r="U1005" s="75" t="n">
        <v>48503.088</v>
      </c>
      <c r="V1005" s="75" t="n">
        <v>56934.7014</v>
      </c>
      <c r="W1005" s="75" t="n">
        <v>294076.498</v>
      </c>
      <c r="X1005" s="75" t="n">
        <v>-3017.92205</v>
      </c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5"/>
      <c r="AQ1005" s="75"/>
      <c r="AR1005" s="75"/>
      <c r="AS1005" s="75"/>
      <c r="AT1005" s="75"/>
      <c r="AU1005" s="75"/>
      <c r="AV1005" s="75"/>
      <c r="AW1005" s="75"/>
      <c r="AX1005" s="75"/>
      <c r="AY1005" s="75"/>
      <c r="AZ1005" s="75"/>
      <c r="BA1005" s="75"/>
      <c r="BB1005" s="75"/>
      <c r="BC1005" s="75"/>
      <c r="BD1005" s="75"/>
      <c r="BE1005" s="75"/>
      <c r="BF1005" s="75"/>
      <c r="BG1005" s="75"/>
      <c r="BH1005" s="75"/>
      <c r="BI1005" s="75"/>
      <c r="BJ1005" s="75"/>
      <c r="BK1005" s="75"/>
      <c r="BL1005" s="75"/>
      <c r="BM1005" s="75"/>
      <c r="BN1005" s="75"/>
    </row>
    <row r="1006" customFormat="false" ht="14.5" hidden="false" customHeight="false" outlineLevel="0" collapsed="false">
      <c r="A1006" s="26" t="n">
        <v>252.920000000066</v>
      </c>
      <c r="B1006" s="26" t="n">
        <v>10.8891397682988</v>
      </c>
      <c r="C1006" s="26" t="n">
        <v>1.14411935611476</v>
      </c>
      <c r="E1006" s="75" t="n">
        <v>18664.3495</v>
      </c>
      <c r="F1006" s="75" t="n">
        <v>-169131.683</v>
      </c>
      <c r="G1006" s="75" t="n">
        <v>315344.543</v>
      </c>
      <c r="H1006" s="75" t="n">
        <v>5812557.21</v>
      </c>
      <c r="I1006" s="75" t="n">
        <v>1435414.41</v>
      </c>
      <c r="J1006" s="75" t="n">
        <v>-30480.943</v>
      </c>
      <c r="K1006" s="75"/>
      <c r="L1006" s="75" t="n">
        <v>91812.1014</v>
      </c>
      <c r="M1006" s="75" t="n">
        <v>-27282.1589</v>
      </c>
      <c r="N1006" s="75" t="n">
        <v>194393.967</v>
      </c>
      <c r="O1006" s="75" t="n">
        <v>398481.523</v>
      </c>
      <c r="P1006" s="75" t="n">
        <v>1622699.02</v>
      </c>
      <c r="Q1006" s="75" t="n">
        <v>-21630.3007</v>
      </c>
      <c r="R1006" s="75"/>
      <c r="S1006" s="75" t="n">
        <v>49375.1074</v>
      </c>
      <c r="T1006" s="75" t="n">
        <v>-6564.87483</v>
      </c>
      <c r="U1006" s="75" t="n">
        <v>47799.4038</v>
      </c>
      <c r="V1006" s="75" t="n">
        <v>45697.2864</v>
      </c>
      <c r="W1006" s="75" t="n">
        <v>301835.785</v>
      </c>
      <c r="X1006" s="75" t="n">
        <v>-7235.73869</v>
      </c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5"/>
      <c r="AQ1006" s="75"/>
      <c r="AR1006" s="75"/>
      <c r="AS1006" s="75"/>
      <c r="AT1006" s="75"/>
      <c r="AU1006" s="75"/>
      <c r="AV1006" s="75"/>
      <c r="AW1006" s="75"/>
      <c r="AX1006" s="75"/>
      <c r="AY1006" s="75"/>
      <c r="AZ1006" s="75"/>
      <c r="BA1006" s="75"/>
      <c r="BB1006" s="75"/>
      <c r="BC1006" s="75"/>
      <c r="BD1006" s="75"/>
      <c r="BE1006" s="75"/>
      <c r="BF1006" s="75"/>
      <c r="BG1006" s="75"/>
      <c r="BH1006" s="75"/>
      <c r="BI1006" s="75"/>
      <c r="BJ1006" s="75"/>
      <c r="BK1006" s="75"/>
      <c r="BL1006" s="75"/>
      <c r="BM1006" s="75"/>
      <c r="BN1006" s="75"/>
    </row>
    <row r="1007" customFormat="false" ht="14.5" hidden="false" customHeight="false" outlineLevel="0" collapsed="false">
      <c r="A1007" s="26" t="n">
        <v>253.120000000067</v>
      </c>
      <c r="B1007" s="26" t="n">
        <v>10.8387191003554</v>
      </c>
      <c r="C1007" s="26" t="n">
        <v>1.14174167293821</v>
      </c>
      <c r="E1007" s="75" t="n">
        <v>2027.1404</v>
      </c>
      <c r="F1007" s="75" t="n">
        <v>-191252.995</v>
      </c>
      <c r="G1007" s="75" t="n">
        <v>322574.569</v>
      </c>
      <c r="H1007" s="75" t="n">
        <v>6244633.07</v>
      </c>
      <c r="I1007" s="75" t="n">
        <v>1306157.07</v>
      </c>
      <c r="J1007" s="75" t="n">
        <v>-42516.7379</v>
      </c>
      <c r="K1007" s="75"/>
      <c r="L1007" s="75" t="n">
        <v>101203.782</v>
      </c>
      <c r="M1007" s="75" t="n">
        <v>-29988.0447</v>
      </c>
      <c r="N1007" s="75" t="n">
        <v>196093.161</v>
      </c>
      <c r="O1007" s="75" t="n">
        <v>412546.628</v>
      </c>
      <c r="P1007" s="75" t="n">
        <v>1579867.31</v>
      </c>
      <c r="Q1007" s="75" t="n">
        <v>-30498.8406</v>
      </c>
      <c r="R1007" s="75"/>
      <c r="S1007" s="75" t="n">
        <v>42400.7823</v>
      </c>
      <c r="T1007" s="75" t="n">
        <v>-6162.28174</v>
      </c>
      <c r="U1007" s="75" t="n">
        <v>48194.289</v>
      </c>
      <c r="V1007" s="75" t="n">
        <v>43251.8064</v>
      </c>
      <c r="W1007" s="75" t="n">
        <v>253829.151</v>
      </c>
      <c r="X1007" s="75" t="n">
        <v>-9737.91064</v>
      </c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5"/>
      <c r="AQ1007" s="75"/>
      <c r="AR1007" s="75"/>
      <c r="AS1007" s="75"/>
      <c r="AT1007" s="75"/>
      <c r="AU1007" s="75"/>
      <c r="AV1007" s="75"/>
      <c r="AW1007" s="75"/>
      <c r="AX1007" s="75"/>
      <c r="AY1007" s="75"/>
      <c r="AZ1007" s="75"/>
      <c r="BA1007" s="75"/>
      <c r="BB1007" s="75"/>
      <c r="BC1007" s="75"/>
      <c r="BD1007" s="75"/>
      <c r="BE1007" s="75"/>
      <c r="BF1007" s="75"/>
      <c r="BG1007" s="75"/>
      <c r="BH1007" s="75"/>
      <c r="BI1007" s="75"/>
      <c r="BJ1007" s="75"/>
      <c r="BK1007" s="75"/>
      <c r="BL1007" s="75"/>
      <c r="BM1007" s="75"/>
      <c r="BN1007" s="75"/>
    </row>
    <row r="1008" customFormat="false" ht="14.5" hidden="false" customHeight="false" outlineLevel="0" collapsed="false">
      <c r="A1008" s="26" t="n">
        <v>253.320000000067</v>
      </c>
      <c r="B1008" s="26" t="n">
        <v>10.7639888835873</v>
      </c>
      <c r="C1008" s="26" t="n">
        <v>1.13955547798637</v>
      </c>
      <c r="E1008" s="75" t="n">
        <v>-31903.9505</v>
      </c>
      <c r="F1008" s="75" t="n">
        <v>-197137.853</v>
      </c>
      <c r="G1008" s="75" t="n">
        <v>344552.745</v>
      </c>
      <c r="H1008" s="75" t="n">
        <v>6170174.2</v>
      </c>
      <c r="I1008" s="75" t="n">
        <v>547705.254</v>
      </c>
      <c r="J1008" s="75" t="n">
        <v>-39194.4796</v>
      </c>
      <c r="K1008" s="75"/>
      <c r="L1008" s="75" t="n">
        <v>93149.7095</v>
      </c>
      <c r="M1008" s="75" t="n">
        <v>-37203.9402</v>
      </c>
      <c r="N1008" s="75" t="n">
        <v>201879.625</v>
      </c>
      <c r="O1008" s="75" t="n">
        <v>471959.46</v>
      </c>
      <c r="P1008" s="75" t="n">
        <v>1521046.76</v>
      </c>
      <c r="Q1008" s="75" t="n">
        <v>-25674.4986</v>
      </c>
      <c r="R1008" s="75"/>
      <c r="S1008" s="75" t="n">
        <v>42644.1417</v>
      </c>
      <c r="T1008" s="75" t="n">
        <v>-6509.50193</v>
      </c>
      <c r="U1008" s="75" t="n">
        <v>49466.0621</v>
      </c>
      <c r="V1008" s="75" t="n">
        <v>41556.1399</v>
      </c>
      <c r="W1008" s="75" t="n">
        <v>257108.086</v>
      </c>
      <c r="X1008" s="75" t="n">
        <v>-8723.96396</v>
      </c>
      <c r="Y1008" s="75"/>
      <c r="Z1008" s="75"/>
      <c r="AA1008" s="75"/>
      <c r="AB1008" s="75"/>
      <c r="AC1008" s="75"/>
      <c r="AD1008" s="75"/>
      <c r="AE1008" s="75"/>
      <c r="AF1008" s="75"/>
      <c r="AG1008" s="75"/>
      <c r="AH1008" s="75"/>
      <c r="AI1008" s="75"/>
      <c r="AJ1008" s="75"/>
      <c r="AK1008" s="75"/>
      <c r="AL1008" s="75"/>
      <c r="AM1008" s="75"/>
      <c r="AN1008" s="75"/>
      <c r="AO1008" s="75"/>
      <c r="AP1008" s="75"/>
      <c r="AQ1008" s="75"/>
      <c r="AR1008" s="75"/>
      <c r="AS1008" s="75"/>
      <c r="AT1008" s="75"/>
      <c r="AU1008" s="75"/>
      <c r="AV1008" s="75"/>
      <c r="AW1008" s="75"/>
      <c r="AX1008" s="75"/>
      <c r="AY1008" s="75"/>
      <c r="AZ1008" s="75"/>
      <c r="BA1008" s="75"/>
      <c r="BB1008" s="75"/>
      <c r="BC1008" s="75"/>
      <c r="BD1008" s="75"/>
      <c r="BE1008" s="75"/>
      <c r="BF1008" s="75"/>
      <c r="BG1008" s="75"/>
      <c r="BH1008" s="75"/>
      <c r="BI1008" s="75"/>
      <c r="BJ1008" s="75"/>
      <c r="BK1008" s="75"/>
      <c r="BL1008" s="75"/>
      <c r="BM1008" s="75"/>
      <c r="BN1008" s="75"/>
    </row>
    <row r="1009" customFormat="false" ht="14.5" hidden="false" customHeight="false" outlineLevel="0" collapsed="false">
      <c r="A1009" s="26" t="n">
        <v>253.520000000067</v>
      </c>
      <c r="B1009" s="26" t="n">
        <v>10.7117911870423</v>
      </c>
      <c r="C1009" s="26" t="n">
        <v>1.13830871036501</v>
      </c>
      <c r="E1009" s="75" t="n">
        <v>-62641.7364</v>
      </c>
      <c r="F1009" s="75" t="n">
        <v>-190913.929</v>
      </c>
      <c r="G1009" s="75" t="n">
        <v>363561.406</v>
      </c>
      <c r="H1009" s="75" t="n">
        <v>6064668.23</v>
      </c>
      <c r="I1009" s="75" t="n">
        <v>-190765.264</v>
      </c>
      <c r="J1009" s="75" t="n">
        <v>-29541.6802</v>
      </c>
      <c r="K1009" s="75"/>
      <c r="L1009" s="75" t="n">
        <v>87707.3219</v>
      </c>
      <c r="M1009" s="75" t="n">
        <v>-45447.8322</v>
      </c>
      <c r="N1009" s="75" t="n">
        <v>205497.373</v>
      </c>
      <c r="O1009" s="75" t="n">
        <v>588567.277</v>
      </c>
      <c r="P1009" s="75" t="n">
        <v>1467328.02</v>
      </c>
      <c r="Q1009" s="75" t="n">
        <v>-22028.5342</v>
      </c>
      <c r="R1009" s="75"/>
      <c r="S1009" s="75" t="n">
        <v>42338.5681</v>
      </c>
      <c r="T1009" s="75" t="n">
        <v>-9331.78867</v>
      </c>
      <c r="U1009" s="75" t="n">
        <v>50166.778</v>
      </c>
      <c r="V1009" s="75" t="n">
        <v>58350.1508</v>
      </c>
      <c r="W1009" s="75" t="n">
        <v>265124.684</v>
      </c>
      <c r="X1009" s="75" t="n">
        <v>-8656.85344</v>
      </c>
      <c r="Y1009" s="75"/>
      <c r="Z1009" s="75"/>
      <c r="AA1009" s="75"/>
      <c r="AB1009" s="75"/>
      <c r="AC1009" s="75"/>
      <c r="AD1009" s="75"/>
      <c r="AE1009" s="75"/>
      <c r="AF1009" s="75"/>
      <c r="AG1009" s="75"/>
      <c r="AH1009" s="75"/>
      <c r="AI1009" s="75"/>
      <c r="AJ1009" s="75"/>
      <c r="AK1009" s="75"/>
      <c r="AL1009" s="75"/>
      <c r="AM1009" s="75"/>
      <c r="AN1009" s="75"/>
      <c r="AO1009" s="75"/>
      <c r="AP1009" s="75"/>
      <c r="AQ1009" s="75"/>
      <c r="AR1009" s="75"/>
      <c r="AS1009" s="75"/>
      <c r="AT1009" s="75"/>
      <c r="AU1009" s="75"/>
      <c r="AV1009" s="75"/>
      <c r="AW1009" s="75"/>
      <c r="AX1009" s="75"/>
      <c r="AY1009" s="75"/>
      <c r="AZ1009" s="75"/>
      <c r="BA1009" s="75"/>
      <c r="BB1009" s="75"/>
      <c r="BC1009" s="75"/>
      <c r="BD1009" s="75"/>
      <c r="BE1009" s="75"/>
      <c r="BF1009" s="75"/>
      <c r="BG1009" s="75"/>
      <c r="BH1009" s="75"/>
      <c r="BI1009" s="75"/>
      <c r="BJ1009" s="75"/>
      <c r="BK1009" s="75"/>
      <c r="BL1009" s="75"/>
      <c r="BM1009" s="75"/>
      <c r="BN1009" s="75"/>
    </row>
    <row r="1010" customFormat="false" ht="14.5" hidden="false" customHeight="false" outlineLevel="0" collapsed="false">
      <c r="A1010" s="26" t="n">
        <v>253.720000000067</v>
      </c>
      <c r="B1010" s="26" t="n">
        <v>10.6646507024761</v>
      </c>
      <c r="C1010" s="26" t="n">
        <v>1.13681147997309</v>
      </c>
      <c r="E1010" s="75" t="n">
        <v>-70954.3808</v>
      </c>
      <c r="F1010" s="75" t="n">
        <v>-223718.169</v>
      </c>
      <c r="G1010" s="75" t="n">
        <v>392846.971</v>
      </c>
      <c r="H1010" s="75" t="n">
        <v>6627429.91</v>
      </c>
      <c r="I1010" s="75" t="n">
        <v>-455848.92</v>
      </c>
      <c r="J1010" s="75" t="n">
        <v>-33318.3487</v>
      </c>
      <c r="K1010" s="75"/>
      <c r="L1010" s="75" t="n">
        <v>87598.5074</v>
      </c>
      <c r="M1010" s="75" t="n">
        <v>-51637.1447</v>
      </c>
      <c r="N1010" s="75" t="n">
        <v>210760.056</v>
      </c>
      <c r="O1010" s="75" t="n">
        <v>660382.12</v>
      </c>
      <c r="P1010" s="75" t="n">
        <v>1389021.69</v>
      </c>
      <c r="Q1010" s="75" t="n">
        <v>-21192.1222</v>
      </c>
      <c r="R1010" s="75"/>
      <c r="S1010" s="75" t="n">
        <v>37427.5241</v>
      </c>
      <c r="T1010" s="75" t="n">
        <v>-10315.7446</v>
      </c>
      <c r="U1010" s="75" t="n">
        <v>50482.75</v>
      </c>
      <c r="V1010" s="75" t="n">
        <v>61973.7112</v>
      </c>
      <c r="W1010" s="75" t="n">
        <v>237460.141</v>
      </c>
      <c r="X1010" s="75" t="n">
        <v>-7761.35325</v>
      </c>
      <c r="Y1010" s="75"/>
      <c r="Z1010" s="75"/>
      <c r="AA1010" s="75"/>
      <c r="AB1010" s="75"/>
      <c r="AC1010" s="75"/>
      <c r="AD1010" s="75"/>
      <c r="AE1010" s="75"/>
      <c r="AF1010" s="75"/>
      <c r="AG1010" s="75"/>
      <c r="AH1010" s="75"/>
      <c r="AI1010" s="75"/>
      <c r="AJ1010" s="75"/>
      <c r="AK1010" s="75"/>
      <c r="AL1010" s="75"/>
      <c r="AM1010" s="75"/>
      <c r="AN1010" s="75"/>
      <c r="AO1010" s="75"/>
      <c r="AP1010" s="75"/>
      <c r="AQ1010" s="75"/>
      <c r="AR1010" s="75"/>
      <c r="AS1010" s="75"/>
      <c r="AT1010" s="75"/>
      <c r="AU1010" s="75"/>
      <c r="AV1010" s="75"/>
      <c r="AW1010" s="75"/>
      <c r="AX1010" s="75"/>
      <c r="AY1010" s="75"/>
      <c r="AZ1010" s="75"/>
      <c r="BA1010" s="75"/>
      <c r="BB1010" s="75"/>
      <c r="BC1010" s="75"/>
      <c r="BD1010" s="75"/>
      <c r="BE1010" s="75"/>
      <c r="BF1010" s="75"/>
      <c r="BG1010" s="75"/>
      <c r="BH1010" s="75"/>
      <c r="BI1010" s="75"/>
      <c r="BJ1010" s="75"/>
      <c r="BK1010" s="75"/>
      <c r="BL1010" s="75"/>
      <c r="BM1010" s="75"/>
      <c r="BN1010" s="75"/>
    </row>
    <row r="1011" customFormat="false" ht="14.5" hidden="false" customHeight="false" outlineLevel="0" collapsed="false">
      <c r="A1011" s="26" t="n">
        <v>253.920000000067</v>
      </c>
      <c r="B1011" s="26" t="n">
        <v>10.5966870217754</v>
      </c>
      <c r="C1011" s="26" t="n">
        <v>1.1354839825984</v>
      </c>
      <c r="E1011" s="75" t="n">
        <v>-84437.8348</v>
      </c>
      <c r="F1011" s="75" t="n">
        <v>-222747.582</v>
      </c>
      <c r="G1011" s="75" t="n">
        <v>421010.053</v>
      </c>
      <c r="H1011" s="75" t="n">
        <v>6876613.25</v>
      </c>
      <c r="I1011" s="75" t="n">
        <v>-630853.009</v>
      </c>
      <c r="J1011" s="75" t="n">
        <v>-20953.5763</v>
      </c>
      <c r="K1011" s="75"/>
      <c r="L1011" s="75" t="n">
        <v>101319.054</v>
      </c>
      <c r="M1011" s="75" t="n">
        <v>-58070.8597</v>
      </c>
      <c r="N1011" s="75" t="n">
        <v>216132.005</v>
      </c>
      <c r="O1011" s="75" t="n">
        <v>717947.182</v>
      </c>
      <c r="P1011" s="75" t="n">
        <v>1522096.32</v>
      </c>
      <c r="Q1011" s="75" t="n">
        <v>-16721.6261</v>
      </c>
      <c r="R1011" s="75"/>
      <c r="S1011" s="75" t="n">
        <v>33004.4286</v>
      </c>
      <c r="T1011" s="75" t="n">
        <v>-9696.2365</v>
      </c>
      <c r="U1011" s="75" t="n">
        <v>51811.5472</v>
      </c>
      <c r="V1011" s="75" t="n">
        <v>53658.1446</v>
      </c>
      <c r="W1011" s="75" t="n">
        <v>191130.003</v>
      </c>
      <c r="X1011" s="75" t="n">
        <v>-5601.80657</v>
      </c>
      <c r="Y1011" s="75"/>
      <c r="Z1011" s="75"/>
      <c r="AA1011" s="75"/>
      <c r="AB1011" s="75"/>
      <c r="AC1011" s="75"/>
      <c r="AD1011" s="75"/>
      <c r="AE1011" s="75"/>
      <c r="AF1011" s="75"/>
      <c r="AG1011" s="75"/>
      <c r="AH1011" s="75"/>
      <c r="AI1011" s="75"/>
      <c r="AJ1011" s="75"/>
      <c r="AK1011" s="75"/>
      <c r="AL1011" s="75"/>
      <c r="AM1011" s="75"/>
      <c r="AN1011" s="75"/>
      <c r="AO1011" s="75"/>
      <c r="AP1011" s="75"/>
      <c r="AQ1011" s="75"/>
      <c r="AR1011" s="75"/>
      <c r="AS1011" s="75"/>
      <c r="AT1011" s="75"/>
      <c r="AU1011" s="75"/>
      <c r="AV1011" s="75"/>
      <c r="AW1011" s="75"/>
      <c r="AX1011" s="75"/>
      <c r="AY1011" s="75"/>
      <c r="AZ1011" s="75"/>
      <c r="BA1011" s="75"/>
      <c r="BB1011" s="75"/>
      <c r="BC1011" s="75"/>
      <c r="BD1011" s="75"/>
      <c r="BE1011" s="75"/>
      <c r="BF1011" s="75"/>
      <c r="BG1011" s="75"/>
      <c r="BH1011" s="75"/>
      <c r="BI1011" s="75"/>
      <c r="BJ1011" s="75"/>
      <c r="BK1011" s="75"/>
      <c r="BL1011" s="75"/>
      <c r="BM1011" s="75"/>
      <c r="BN1011" s="75"/>
    </row>
    <row r="1012" customFormat="false" ht="14.5" hidden="false" customHeight="false" outlineLevel="0" collapsed="false">
      <c r="A1012" s="26" t="n">
        <v>254.120000000067</v>
      </c>
      <c r="B1012" s="26" t="n">
        <v>10.5582275162562</v>
      </c>
      <c r="C1012" s="26" t="n">
        <v>1.1345924258917</v>
      </c>
      <c r="E1012" s="75" t="n">
        <v>-70913.1069</v>
      </c>
      <c r="F1012" s="75" t="n">
        <v>-234642.428</v>
      </c>
      <c r="G1012" s="75" t="n">
        <v>442871.492</v>
      </c>
      <c r="H1012" s="75" t="n">
        <v>7166994.79</v>
      </c>
      <c r="I1012" s="75" t="n">
        <v>-277444.65</v>
      </c>
      <c r="J1012" s="75" t="n">
        <v>-41343.322</v>
      </c>
      <c r="K1012" s="75"/>
      <c r="L1012" s="75" t="n">
        <v>103334.897</v>
      </c>
      <c r="M1012" s="75" t="n">
        <v>-54534.053</v>
      </c>
      <c r="N1012" s="75" t="n">
        <v>217364.179</v>
      </c>
      <c r="O1012" s="75" t="n">
        <v>702840.387</v>
      </c>
      <c r="P1012" s="75" t="n">
        <v>1544901.04</v>
      </c>
      <c r="Q1012" s="75" t="n">
        <v>-29605.8269</v>
      </c>
      <c r="R1012" s="75"/>
      <c r="S1012" s="75" t="n">
        <v>37291.4579</v>
      </c>
      <c r="T1012" s="75" t="n">
        <v>-10730.5368</v>
      </c>
      <c r="U1012" s="75" t="n">
        <v>51225.5452</v>
      </c>
      <c r="V1012" s="75" t="n">
        <v>61581.1928</v>
      </c>
      <c r="W1012" s="75" t="n">
        <v>219643.422</v>
      </c>
      <c r="X1012" s="75" t="n">
        <v>-11593.9257</v>
      </c>
      <c r="Y1012" s="75"/>
      <c r="Z1012" s="75"/>
      <c r="AA1012" s="75"/>
      <c r="AB1012" s="75"/>
      <c r="AC1012" s="75"/>
      <c r="AD1012" s="75"/>
      <c r="AE1012" s="75"/>
      <c r="AF1012" s="75"/>
      <c r="AG1012" s="75"/>
      <c r="AH1012" s="75"/>
      <c r="AI1012" s="75"/>
      <c r="AJ1012" s="75"/>
      <c r="AK1012" s="75"/>
      <c r="AL1012" s="75"/>
      <c r="AM1012" s="75"/>
      <c r="AN1012" s="75"/>
      <c r="AO1012" s="75"/>
      <c r="AP1012" s="75"/>
      <c r="AQ1012" s="75"/>
      <c r="AR1012" s="75"/>
      <c r="AS1012" s="75"/>
      <c r="AT1012" s="75"/>
      <c r="AU1012" s="75"/>
      <c r="AV1012" s="75"/>
      <c r="AW1012" s="75"/>
      <c r="AX1012" s="75"/>
      <c r="AY1012" s="75"/>
      <c r="AZ1012" s="75"/>
      <c r="BA1012" s="75"/>
      <c r="BB1012" s="75"/>
      <c r="BC1012" s="75"/>
      <c r="BD1012" s="75"/>
      <c r="BE1012" s="75"/>
      <c r="BF1012" s="75"/>
      <c r="BG1012" s="75"/>
      <c r="BH1012" s="75"/>
      <c r="BI1012" s="75"/>
      <c r="BJ1012" s="75"/>
      <c r="BK1012" s="75"/>
      <c r="BL1012" s="75"/>
      <c r="BM1012" s="75"/>
      <c r="BN1012" s="75"/>
    </row>
    <row r="1013" customFormat="false" ht="14.5" hidden="false" customHeight="false" outlineLevel="0" collapsed="false">
      <c r="A1013" s="26" t="n">
        <v>254.320000000067</v>
      </c>
      <c r="B1013" s="26" t="n">
        <v>10.4874933936302</v>
      </c>
      <c r="C1013" s="26" t="n">
        <v>1.13313670056246</v>
      </c>
      <c r="E1013" s="75" t="n">
        <v>-76165.7711</v>
      </c>
      <c r="F1013" s="75" t="n">
        <v>-209503.564</v>
      </c>
      <c r="G1013" s="75" t="n">
        <v>476702.491</v>
      </c>
      <c r="H1013" s="75" t="n">
        <v>6524205.37</v>
      </c>
      <c r="I1013" s="75" t="n">
        <v>-379152.177</v>
      </c>
      <c r="J1013" s="75" t="n">
        <v>-30464.1062</v>
      </c>
      <c r="K1013" s="75"/>
      <c r="L1013" s="75" t="n">
        <v>96682.7538</v>
      </c>
      <c r="M1013" s="75" t="n">
        <v>-49934.5358</v>
      </c>
      <c r="N1013" s="75" t="n">
        <v>223991.946</v>
      </c>
      <c r="O1013" s="75" t="n">
        <v>623283.495</v>
      </c>
      <c r="P1013" s="75" t="n">
        <v>1540418.04</v>
      </c>
      <c r="Q1013" s="75" t="n">
        <v>-22777.1493</v>
      </c>
      <c r="R1013" s="75"/>
      <c r="S1013" s="75" t="n">
        <v>40690.3979</v>
      </c>
      <c r="T1013" s="75" t="n">
        <v>-9017.19834</v>
      </c>
      <c r="U1013" s="75" t="n">
        <v>52549.3484</v>
      </c>
      <c r="V1013" s="75" t="n">
        <v>53238.2983</v>
      </c>
      <c r="W1013" s="75" t="n">
        <v>232101.99</v>
      </c>
      <c r="X1013" s="75" t="n">
        <v>-7471.13705</v>
      </c>
      <c r="Y1013" s="75"/>
      <c r="Z1013" s="75"/>
      <c r="AA1013" s="75"/>
      <c r="AB1013" s="75"/>
      <c r="AC1013" s="75"/>
      <c r="AD1013" s="75"/>
      <c r="AE1013" s="75"/>
      <c r="AF1013" s="75"/>
      <c r="AG1013" s="75"/>
      <c r="AH1013" s="75"/>
      <c r="AI1013" s="75"/>
      <c r="AJ1013" s="75"/>
      <c r="AK1013" s="75"/>
      <c r="AL1013" s="75"/>
      <c r="AM1013" s="75"/>
      <c r="AN1013" s="75"/>
      <c r="AO1013" s="75"/>
      <c r="AP1013" s="75"/>
      <c r="AQ1013" s="75"/>
      <c r="AR1013" s="75"/>
      <c r="AS1013" s="75"/>
      <c r="AT1013" s="75"/>
      <c r="AU1013" s="75"/>
      <c r="AV1013" s="75"/>
      <c r="AW1013" s="75"/>
      <c r="AX1013" s="75"/>
      <c r="AY1013" s="75"/>
      <c r="AZ1013" s="75"/>
      <c r="BA1013" s="75"/>
      <c r="BB1013" s="75"/>
      <c r="BC1013" s="75"/>
      <c r="BD1013" s="75"/>
      <c r="BE1013" s="75"/>
      <c r="BF1013" s="75"/>
      <c r="BG1013" s="75"/>
      <c r="BH1013" s="75"/>
      <c r="BI1013" s="75"/>
      <c r="BJ1013" s="75"/>
      <c r="BK1013" s="75"/>
      <c r="BL1013" s="75"/>
      <c r="BM1013" s="75"/>
      <c r="BN1013" s="75"/>
    </row>
    <row r="1014" customFormat="false" ht="14.5" hidden="false" customHeight="false" outlineLevel="0" collapsed="false">
      <c r="A1014" s="26" t="n">
        <v>254.520000000067</v>
      </c>
      <c r="B1014" s="26" t="n">
        <v>10.4067021428262</v>
      </c>
      <c r="C1014" s="26" t="n">
        <v>1.13256199524605</v>
      </c>
      <c r="E1014" s="75" t="n">
        <v>-72897.5222</v>
      </c>
      <c r="F1014" s="75" t="n">
        <v>-183491.875</v>
      </c>
      <c r="G1014" s="75" t="n">
        <v>497162.625</v>
      </c>
      <c r="H1014" s="75" t="n">
        <v>5852076.31</v>
      </c>
      <c r="I1014" s="75" t="n">
        <v>-442357.217</v>
      </c>
      <c r="J1014" s="75" t="n">
        <v>-20281.1601</v>
      </c>
      <c r="K1014" s="75"/>
      <c r="L1014" s="75" t="n">
        <v>84395.3706</v>
      </c>
      <c r="M1014" s="75" t="n">
        <v>-46075.0143</v>
      </c>
      <c r="N1014" s="75" t="n">
        <v>227227.912</v>
      </c>
      <c r="O1014" s="75" t="n">
        <v>632044.272</v>
      </c>
      <c r="P1014" s="75" t="n">
        <v>1598568.29</v>
      </c>
      <c r="Q1014" s="75" t="n">
        <v>-16482.667</v>
      </c>
      <c r="R1014" s="75"/>
      <c r="S1014" s="75" t="n">
        <v>47315.3378</v>
      </c>
      <c r="T1014" s="75" t="n">
        <v>-10519.3725</v>
      </c>
      <c r="U1014" s="75" t="n">
        <v>53161.0747</v>
      </c>
      <c r="V1014" s="75" t="n">
        <v>61231.105</v>
      </c>
      <c r="W1014" s="75" t="n">
        <v>273276.193</v>
      </c>
      <c r="X1014" s="75" t="n">
        <v>-6194.92715</v>
      </c>
      <c r="Y1014" s="75"/>
      <c r="Z1014" s="75"/>
      <c r="AA1014" s="75"/>
      <c r="AB1014" s="75"/>
      <c r="AC1014" s="75"/>
      <c r="AD1014" s="75"/>
      <c r="AE1014" s="75"/>
      <c r="AF1014" s="75"/>
      <c r="AG1014" s="75"/>
      <c r="AH1014" s="75"/>
      <c r="AI1014" s="75"/>
      <c r="AJ1014" s="75"/>
      <c r="AK1014" s="75"/>
      <c r="AL1014" s="75"/>
      <c r="AM1014" s="75"/>
      <c r="AN1014" s="75"/>
      <c r="AO1014" s="75"/>
      <c r="AP1014" s="75"/>
      <c r="AQ1014" s="75"/>
      <c r="AR1014" s="75"/>
      <c r="AS1014" s="75"/>
      <c r="AT1014" s="75"/>
      <c r="AU1014" s="75"/>
      <c r="AV1014" s="75"/>
      <c r="AW1014" s="75"/>
      <c r="AX1014" s="75"/>
      <c r="AY1014" s="75"/>
      <c r="AZ1014" s="75"/>
      <c r="BA1014" s="75"/>
      <c r="BB1014" s="75"/>
      <c r="BC1014" s="75"/>
      <c r="BD1014" s="75"/>
      <c r="BE1014" s="75"/>
      <c r="BF1014" s="75"/>
      <c r="BG1014" s="75"/>
      <c r="BH1014" s="75"/>
      <c r="BI1014" s="75"/>
      <c r="BJ1014" s="75"/>
      <c r="BK1014" s="75"/>
      <c r="BL1014" s="75"/>
      <c r="BM1014" s="75"/>
      <c r="BN1014" s="75"/>
    </row>
    <row r="1015" customFormat="false" ht="14.5" hidden="false" customHeight="false" outlineLevel="0" collapsed="false">
      <c r="A1015" s="26" t="n">
        <v>254.720000000067</v>
      </c>
      <c r="B1015" s="26" t="n">
        <v>10.3691463827358</v>
      </c>
      <c r="C1015" s="26" t="n">
        <v>1.13258612822838</v>
      </c>
      <c r="E1015" s="75" t="n">
        <v>-45766.908</v>
      </c>
      <c r="F1015" s="75" t="n">
        <v>-184611.634</v>
      </c>
      <c r="G1015" s="75" t="n">
        <v>523249.679</v>
      </c>
      <c r="H1015" s="75" t="n">
        <v>6174390.03</v>
      </c>
      <c r="I1015" s="75" t="n">
        <v>134823.114</v>
      </c>
      <c r="J1015" s="75" t="n">
        <v>-23987.7914</v>
      </c>
      <c r="K1015" s="75"/>
      <c r="L1015" s="75" t="n">
        <v>98094.9655</v>
      </c>
      <c r="M1015" s="75" t="n">
        <v>-44793.6914</v>
      </c>
      <c r="N1015" s="75" t="n">
        <v>232093.567</v>
      </c>
      <c r="O1015" s="75" t="n">
        <v>654594.809</v>
      </c>
      <c r="P1015" s="75" t="n">
        <v>1750755.88</v>
      </c>
      <c r="Q1015" s="75" t="n">
        <v>-19028.0947</v>
      </c>
      <c r="R1015" s="75"/>
      <c r="S1015" s="75" t="n">
        <v>48933.1062</v>
      </c>
      <c r="T1015" s="75" t="n">
        <v>-11638.9973</v>
      </c>
      <c r="U1015" s="75" t="n">
        <v>54168.4178</v>
      </c>
      <c r="V1015" s="75" t="n">
        <v>66934.9185</v>
      </c>
      <c r="W1015" s="75" t="n">
        <v>267509.185</v>
      </c>
      <c r="X1015" s="75" t="n">
        <v>-6089.08828</v>
      </c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5"/>
      <c r="AQ1015" s="75"/>
      <c r="AR1015" s="75"/>
      <c r="AS1015" s="75"/>
      <c r="AT1015" s="75"/>
      <c r="AU1015" s="75"/>
      <c r="AV1015" s="75"/>
      <c r="AW1015" s="75"/>
      <c r="AX1015" s="75"/>
      <c r="AY1015" s="75"/>
      <c r="AZ1015" s="75"/>
      <c r="BA1015" s="75"/>
      <c r="BB1015" s="75"/>
      <c r="BC1015" s="75"/>
      <c r="BD1015" s="75"/>
      <c r="BE1015" s="75"/>
      <c r="BF1015" s="75"/>
      <c r="BG1015" s="75"/>
      <c r="BH1015" s="75"/>
      <c r="BI1015" s="75"/>
      <c r="BJ1015" s="75"/>
      <c r="BK1015" s="75"/>
      <c r="BL1015" s="75"/>
      <c r="BM1015" s="75"/>
      <c r="BN1015" s="75"/>
    </row>
    <row r="1016" customFormat="false" ht="14.5" hidden="false" customHeight="false" outlineLevel="0" collapsed="false">
      <c r="A1016" s="26" t="n">
        <v>254.920000000067</v>
      </c>
      <c r="B1016" s="26" t="n">
        <v>10.3556760494793</v>
      </c>
      <c r="C1016" s="26" t="n">
        <v>1.13144988989528</v>
      </c>
      <c r="E1016" s="75" t="n">
        <v>-38672.928</v>
      </c>
      <c r="F1016" s="75" t="n">
        <v>-200123.218</v>
      </c>
      <c r="G1016" s="75" t="n">
        <v>543876.595</v>
      </c>
      <c r="H1016" s="75" t="n">
        <v>6802509.37</v>
      </c>
      <c r="I1016" s="75" t="n">
        <v>546419.613</v>
      </c>
      <c r="J1016" s="75" t="n">
        <v>-31733.2245</v>
      </c>
      <c r="K1016" s="75"/>
      <c r="L1016" s="75" t="n">
        <v>118222.062</v>
      </c>
      <c r="M1016" s="75" t="n">
        <v>-39958.6897</v>
      </c>
      <c r="N1016" s="75" t="n">
        <v>234482.041</v>
      </c>
      <c r="O1016" s="75" t="n">
        <v>511465.675</v>
      </c>
      <c r="P1016" s="75" t="n">
        <v>1909828</v>
      </c>
      <c r="Q1016" s="75" t="n">
        <v>-24902.1051</v>
      </c>
      <c r="R1016" s="75"/>
      <c r="S1016" s="75" t="n">
        <v>47226.6997</v>
      </c>
      <c r="T1016" s="75" t="n">
        <v>-7531.6884</v>
      </c>
      <c r="U1016" s="75" t="n">
        <v>53071.5738</v>
      </c>
      <c r="V1016" s="75" t="n">
        <v>56238.3598</v>
      </c>
      <c r="W1016" s="75" t="n">
        <v>259163.209</v>
      </c>
      <c r="X1016" s="75" t="n">
        <v>-6498.62681</v>
      </c>
      <c r="Y1016" s="75"/>
      <c r="Z1016" s="75"/>
      <c r="AA1016" s="75"/>
      <c r="AB1016" s="75"/>
      <c r="AC1016" s="75"/>
      <c r="AD1016" s="75"/>
      <c r="AE1016" s="75"/>
      <c r="AF1016" s="75"/>
      <c r="AG1016" s="75"/>
      <c r="AH1016" s="75"/>
      <c r="AI1016" s="75"/>
      <c r="AJ1016" s="75"/>
      <c r="AK1016" s="75"/>
      <c r="AL1016" s="75"/>
      <c r="AM1016" s="75"/>
      <c r="AN1016" s="75"/>
      <c r="AO1016" s="75"/>
      <c r="AP1016" s="75"/>
      <c r="AQ1016" s="75"/>
      <c r="AR1016" s="75"/>
      <c r="AS1016" s="75"/>
      <c r="AT1016" s="75"/>
      <c r="AU1016" s="75"/>
      <c r="AV1016" s="75"/>
      <c r="AW1016" s="75"/>
      <c r="AX1016" s="75"/>
      <c r="AY1016" s="75"/>
      <c r="AZ1016" s="75"/>
      <c r="BA1016" s="75"/>
      <c r="BB1016" s="75"/>
      <c r="BC1016" s="75"/>
      <c r="BD1016" s="75"/>
      <c r="BE1016" s="75"/>
      <c r="BF1016" s="75"/>
      <c r="BG1016" s="75"/>
      <c r="BH1016" s="75"/>
      <c r="BI1016" s="75"/>
      <c r="BJ1016" s="75"/>
      <c r="BK1016" s="75"/>
      <c r="BL1016" s="75"/>
      <c r="BM1016" s="75"/>
      <c r="BN1016" s="75"/>
    </row>
    <row r="1017" customFormat="false" ht="14.5" hidden="false" customHeight="false" outlineLevel="0" collapsed="false">
      <c r="A1017" s="26" t="n">
        <v>255.120000000068</v>
      </c>
      <c r="B1017" s="26" t="n">
        <v>10.2285281203729</v>
      </c>
      <c r="C1017" s="26" t="n">
        <v>1.1302572037602</v>
      </c>
      <c r="E1017" s="75" t="n">
        <v>15112.5924</v>
      </c>
      <c r="F1017" s="75" t="n">
        <v>-200099.669</v>
      </c>
      <c r="G1017" s="75" t="n">
        <v>549897.561</v>
      </c>
      <c r="H1017" s="75" t="n">
        <v>6932418.98</v>
      </c>
      <c r="I1017" s="75" t="n">
        <v>1509761.08</v>
      </c>
      <c r="J1017" s="75" t="n">
        <v>-36668.4455</v>
      </c>
      <c r="K1017" s="75"/>
      <c r="L1017" s="75" t="n">
        <v>121085.439</v>
      </c>
      <c r="M1017" s="75" t="n">
        <v>-35897.4482</v>
      </c>
      <c r="N1017" s="75" t="n">
        <v>236918.302</v>
      </c>
      <c r="O1017" s="75" t="n">
        <v>546682.966</v>
      </c>
      <c r="P1017" s="75" t="n">
        <v>1903815.86</v>
      </c>
      <c r="Q1017" s="75" t="n">
        <v>-26761.3038</v>
      </c>
      <c r="R1017" s="75"/>
      <c r="S1017" s="75" t="n">
        <v>48231.5143</v>
      </c>
      <c r="T1017" s="75" t="n">
        <v>-9748.59104</v>
      </c>
      <c r="U1017" s="75" t="n">
        <v>55438.9378</v>
      </c>
      <c r="V1017" s="75" t="n">
        <v>62403.1961</v>
      </c>
      <c r="W1017" s="75" t="n">
        <v>270243.093</v>
      </c>
      <c r="X1017" s="75" t="n">
        <v>-8265.22278</v>
      </c>
      <c r="Y1017" s="75"/>
      <c r="Z1017" s="75"/>
      <c r="AA1017" s="75"/>
      <c r="AB1017" s="75"/>
      <c r="AC1017" s="75"/>
      <c r="AD1017" s="75"/>
      <c r="AE1017" s="75"/>
      <c r="AF1017" s="75"/>
      <c r="AG1017" s="75"/>
      <c r="AH1017" s="75"/>
      <c r="AI1017" s="75"/>
      <c r="AJ1017" s="75"/>
      <c r="AK1017" s="75"/>
      <c r="AL1017" s="75"/>
      <c r="AM1017" s="75"/>
      <c r="AN1017" s="75"/>
      <c r="AO1017" s="75"/>
      <c r="AP1017" s="75"/>
      <c r="AQ1017" s="75"/>
      <c r="AR1017" s="75"/>
      <c r="AS1017" s="75"/>
      <c r="AT1017" s="75"/>
      <c r="AU1017" s="75"/>
      <c r="AV1017" s="75"/>
      <c r="AW1017" s="75"/>
      <c r="AX1017" s="75"/>
      <c r="AY1017" s="75"/>
      <c r="AZ1017" s="75"/>
      <c r="BA1017" s="75"/>
      <c r="BB1017" s="75"/>
      <c r="BC1017" s="75"/>
      <c r="BD1017" s="75"/>
      <c r="BE1017" s="75"/>
      <c r="BF1017" s="75"/>
      <c r="BG1017" s="75"/>
      <c r="BH1017" s="75"/>
      <c r="BI1017" s="75"/>
      <c r="BJ1017" s="75"/>
      <c r="BK1017" s="75"/>
      <c r="BL1017" s="75"/>
      <c r="BM1017" s="75"/>
      <c r="BN1017" s="75"/>
    </row>
    <row r="1018" customFormat="false" ht="14.5" hidden="false" customHeight="false" outlineLevel="0" collapsed="false">
      <c r="A1018" s="26" t="n">
        <v>255.320000000068</v>
      </c>
      <c r="B1018" s="26" t="n">
        <v>10.1993994235332</v>
      </c>
      <c r="C1018" s="26" t="n">
        <v>1.13119388089326</v>
      </c>
      <c r="E1018" s="75" t="n">
        <v>47368.6059</v>
      </c>
      <c r="F1018" s="75" t="n">
        <v>-178153.029</v>
      </c>
      <c r="G1018" s="75" t="n">
        <v>555247.674</v>
      </c>
      <c r="H1018" s="75" t="n">
        <v>6519405.49</v>
      </c>
      <c r="I1018" s="75" t="n">
        <v>2035189.45</v>
      </c>
      <c r="J1018" s="75" t="n">
        <v>-33978.3062</v>
      </c>
      <c r="K1018" s="75"/>
      <c r="L1018" s="75" t="n">
        <v>118077.055</v>
      </c>
      <c r="M1018" s="75" t="n">
        <v>-30097.6847</v>
      </c>
      <c r="N1018" s="75" t="n">
        <v>232466.139</v>
      </c>
      <c r="O1018" s="75" t="n">
        <v>488589.72</v>
      </c>
      <c r="P1018" s="75" t="n">
        <v>1881109.88</v>
      </c>
      <c r="Q1018" s="75" t="n">
        <v>-25663.843</v>
      </c>
      <c r="R1018" s="75"/>
      <c r="S1018" s="75" t="n">
        <v>48248.9977</v>
      </c>
      <c r="T1018" s="75" t="n">
        <v>-8617.36901</v>
      </c>
      <c r="U1018" s="75" t="n">
        <v>52712.804</v>
      </c>
      <c r="V1018" s="75" t="n">
        <v>56857.1453</v>
      </c>
      <c r="W1018" s="75" t="n">
        <v>270385.493</v>
      </c>
      <c r="X1018" s="75" t="n">
        <v>-7995.41948</v>
      </c>
      <c r="Y1018" s="75"/>
      <c r="Z1018" s="75"/>
      <c r="AA1018" s="75"/>
      <c r="AB1018" s="75"/>
      <c r="AC1018" s="75"/>
      <c r="AD1018" s="75"/>
      <c r="AE1018" s="75"/>
      <c r="AF1018" s="75"/>
      <c r="AG1018" s="75"/>
      <c r="AH1018" s="75"/>
      <c r="AI1018" s="75"/>
      <c r="AJ1018" s="75"/>
      <c r="AK1018" s="75"/>
      <c r="AL1018" s="75"/>
      <c r="AM1018" s="75"/>
      <c r="AN1018" s="75"/>
      <c r="AO1018" s="75"/>
      <c r="AP1018" s="75"/>
      <c r="AQ1018" s="75"/>
      <c r="AR1018" s="75"/>
      <c r="AS1018" s="75"/>
      <c r="AT1018" s="75"/>
      <c r="AU1018" s="75"/>
      <c r="AV1018" s="75"/>
      <c r="AW1018" s="75"/>
      <c r="AX1018" s="75"/>
      <c r="AY1018" s="75"/>
      <c r="AZ1018" s="75"/>
      <c r="BA1018" s="75"/>
      <c r="BB1018" s="75"/>
      <c r="BC1018" s="75"/>
      <c r="BD1018" s="75"/>
      <c r="BE1018" s="75"/>
      <c r="BF1018" s="75"/>
      <c r="BG1018" s="75"/>
      <c r="BH1018" s="75"/>
      <c r="BI1018" s="75"/>
      <c r="BJ1018" s="75"/>
      <c r="BK1018" s="75"/>
      <c r="BL1018" s="75"/>
      <c r="BM1018" s="75"/>
      <c r="BN1018" s="75"/>
    </row>
    <row r="1019" customFormat="false" ht="14.5" hidden="false" customHeight="false" outlineLevel="0" collapsed="false">
      <c r="A1019" s="26" t="n">
        <v>255.520000000068</v>
      </c>
      <c r="B1019" s="26" t="n">
        <v>10.1682609817342</v>
      </c>
      <c r="C1019" s="26" t="n">
        <v>1.13038660054866</v>
      </c>
      <c r="E1019" s="75" t="n">
        <v>66421.74</v>
      </c>
      <c r="F1019" s="75" t="n">
        <v>-149274.451</v>
      </c>
      <c r="G1019" s="75" t="n">
        <v>551716.255</v>
      </c>
      <c r="H1019" s="75" t="n">
        <v>5629544.05</v>
      </c>
      <c r="I1019" s="75" t="n">
        <v>2527294.95</v>
      </c>
      <c r="J1019" s="75" t="n">
        <v>-28597.658</v>
      </c>
      <c r="K1019" s="75"/>
      <c r="L1019" s="75" t="n">
        <v>106789.263</v>
      </c>
      <c r="M1019" s="75" t="n">
        <v>-14342.9927</v>
      </c>
      <c r="N1019" s="75" t="n">
        <v>229988.175</v>
      </c>
      <c r="O1019" s="75" t="n">
        <v>269866.857</v>
      </c>
      <c r="P1019" s="75" t="n">
        <v>1771344.5</v>
      </c>
      <c r="Q1019" s="75" t="n">
        <v>-21507.6724</v>
      </c>
      <c r="R1019" s="75"/>
      <c r="S1019" s="75" t="n">
        <v>49885.3336</v>
      </c>
      <c r="T1019" s="75" t="n">
        <v>-4626.33709</v>
      </c>
      <c r="U1019" s="75" t="n">
        <v>52024.6062</v>
      </c>
      <c r="V1019" s="75" t="n">
        <v>40412.0665</v>
      </c>
      <c r="W1019" s="75" t="n">
        <v>291637.019</v>
      </c>
      <c r="X1019" s="75" t="n">
        <v>-7398.75616</v>
      </c>
      <c r="Y1019" s="75"/>
      <c r="Z1019" s="75"/>
      <c r="AA1019" s="75"/>
      <c r="AB1019" s="75"/>
      <c r="AC1019" s="75"/>
      <c r="AD1019" s="75"/>
      <c r="AE1019" s="75"/>
      <c r="AF1019" s="75"/>
      <c r="AG1019" s="75"/>
      <c r="AH1019" s="75"/>
      <c r="AI1019" s="75"/>
      <c r="AJ1019" s="75"/>
      <c r="AK1019" s="75"/>
      <c r="AL1019" s="75"/>
      <c r="AM1019" s="75"/>
      <c r="AN1019" s="75"/>
      <c r="AO1019" s="75"/>
      <c r="AP1019" s="75"/>
      <c r="AQ1019" s="75"/>
      <c r="AR1019" s="75"/>
      <c r="AS1019" s="75"/>
      <c r="AT1019" s="75"/>
      <c r="AU1019" s="75"/>
      <c r="AV1019" s="75"/>
      <c r="AW1019" s="75"/>
      <c r="AX1019" s="75"/>
      <c r="AY1019" s="75"/>
      <c r="AZ1019" s="75"/>
      <c r="BA1019" s="75"/>
      <c r="BB1019" s="75"/>
      <c r="BC1019" s="75"/>
      <c r="BD1019" s="75"/>
      <c r="BE1019" s="75"/>
      <c r="BF1019" s="75"/>
      <c r="BG1019" s="75"/>
      <c r="BH1019" s="75"/>
      <c r="BI1019" s="75"/>
      <c r="BJ1019" s="75"/>
      <c r="BK1019" s="75"/>
      <c r="BL1019" s="75"/>
      <c r="BM1019" s="75"/>
      <c r="BN1019" s="75"/>
    </row>
    <row r="1020" customFormat="false" ht="14.5" hidden="false" customHeight="false" outlineLevel="0" collapsed="false">
      <c r="A1020" s="26" t="n">
        <v>255.720000000068</v>
      </c>
      <c r="B1020" s="26" t="n">
        <v>10.0885114636948</v>
      </c>
      <c r="C1020" s="26" t="n">
        <v>1.12962051586952</v>
      </c>
      <c r="E1020" s="75" t="n">
        <v>96536.0111</v>
      </c>
      <c r="F1020" s="75" t="n">
        <v>-115048.599</v>
      </c>
      <c r="G1020" s="75" t="n">
        <v>548463.028</v>
      </c>
      <c r="H1020" s="75" t="n">
        <v>4772381.3</v>
      </c>
      <c r="I1020" s="75" t="n">
        <v>3045947.1</v>
      </c>
      <c r="J1020" s="75" t="n">
        <v>-23771.2373</v>
      </c>
      <c r="K1020" s="75"/>
      <c r="L1020" s="75" t="n">
        <v>101862.101</v>
      </c>
      <c r="M1020" s="75" t="n">
        <v>-3747.57885</v>
      </c>
      <c r="N1020" s="75" t="n">
        <v>231001.861</v>
      </c>
      <c r="O1020" s="75" t="n">
        <v>160118.397</v>
      </c>
      <c r="P1020" s="75" t="n">
        <v>1661995.4</v>
      </c>
      <c r="Q1020" s="75" t="n">
        <v>-15351.3386</v>
      </c>
      <c r="R1020" s="75"/>
      <c r="S1020" s="75" t="n">
        <v>45712.5638</v>
      </c>
      <c r="T1020" s="75" t="n">
        <v>-3273.20972</v>
      </c>
      <c r="U1020" s="75" t="n">
        <v>52809.5456</v>
      </c>
      <c r="V1020" s="75" t="n">
        <v>34825.9303</v>
      </c>
      <c r="W1020" s="75" t="n">
        <v>263290.615</v>
      </c>
      <c r="X1020" s="75" t="n">
        <v>-4379.41693</v>
      </c>
      <c r="Y1020" s="75"/>
      <c r="Z1020" s="75"/>
      <c r="AA1020" s="75"/>
      <c r="AB1020" s="75"/>
      <c r="AC1020" s="75"/>
      <c r="AD1020" s="75"/>
      <c r="AE1020" s="75"/>
      <c r="AF1020" s="75"/>
      <c r="AG1020" s="75"/>
      <c r="AH1020" s="75"/>
      <c r="AI1020" s="75"/>
      <c r="AJ1020" s="75"/>
      <c r="AK1020" s="75"/>
      <c r="AL1020" s="75"/>
      <c r="AM1020" s="75"/>
      <c r="AN1020" s="75"/>
      <c r="AO1020" s="75"/>
      <c r="AP1020" s="75"/>
      <c r="AQ1020" s="75"/>
      <c r="AR1020" s="75"/>
      <c r="AS1020" s="75"/>
      <c r="AT1020" s="75"/>
      <c r="AU1020" s="75"/>
      <c r="AV1020" s="75"/>
      <c r="AW1020" s="75"/>
      <c r="AX1020" s="75"/>
      <c r="AY1020" s="75"/>
      <c r="AZ1020" s="75"/>
      <c r="BA1020" s="75"/>
      <c r="BB1020" s="75"/>
      <c r="BC1020" s="75"/>
      <c r="BD1020" s="75"/>
      <c r="BE1020" s="75"/>
      <c r="BF1020" s="75"/>
      <c r="BG1020" s="75"/>
      <c r="BH1020" s="75"/>
      <c r="BI1020" s="75"/>
      <c r="BJ1020" s="75"/>
      <c r="BK1020" s="75"/>
      <c r="BL1020" s="75"/>
      <c r="BM1020" s="75"/>
      <c r="BN1020" s="75"/>
    </row>
    <row r="1021" customFormat="false" ht="14.5" hidden="false" customHeight="false" outlineLevel="0" collapsed="false">
      <c r="A1021" s="26" t="n">
        <v>255.920000000068</v>
      </c>
      <c r="B1021" s="26" t="n">
        <v>10.0670469368017</v>
      </c>
      <c r="C1021" s="26" t="n">
        <v>1.1303044727783</v>
      </c>
      <c r="E1021" s="75" t="n">
        <v>130611.497</v>
      </c>
      <c r="F1021" s="75" t="n">
        <v>-109738.401</v>
      </c>
      <c r="G1021" s="75" t="n">
        <v>538041.096</v>
      </c>
      <c r="H1021" s="75" t="n">
        <v>4816452.12</v>
      </c>
      <c r="I1021" s="75" t="n">
        <v>3650090.42</v>
      </c>
      <c r="J1021" s="75" t="n">
        <v>-20457.7846</v>
      </c>
      <c r="K1021" s="75"/>
      <c r="L1021" s="75" t="n">
        <v>110755.432</v>
      </c>
      <c r="M1021" s="75" t="n">
        <v>-2131.62601</v>
      </c>
      <c r="N1021" s="75" t="n">
        <v>229392.85</v>
      </c>
      <c r="O1021" s="75" t="n">
        <v>122411.125</v>
      </c>
      <c r="P1021" s="75" t="n">
        <v>1633547.69</v>
      </c>
      <c r="Q1021" s="75" t="n">
        <v>-10903.52</v>
      </c>
      <c r="R1021" s="75"/>
      <c r="S1021" s="75" t="n">
        <v>39879.3613</v>
      </c>
      <c r="T1021" s="75" t="n">
        <v>-1608.62264</v>
      </c>
      <c r="U1021" s="75" t="n">
        <v>52486.978</v>
      </c>
      <c r="V1021" s="75" t="n">
        <v>24796.0117</v>
      </c>
      <c r="W1021" s="75" t="n">
        <v>229581.161</v>
      </c>
      <c r="X1021" s="75" t="n">
        <v>-2519.09348</v>
      </c>
      <c r="Y1021" s="75"/>
      <c r="Z1021" s="75"/>
      <c r="AA1021" s="75"/>
      <c r="AB1021" s="75"/>
      <c r="AC1021" s="75"/>
      <c r="AD1021" s="75"/>
      <c r="AE1021" s="75"/>
      <c r="AF1021" s="75"/>
      <c r="AG1021" s="75"/>
      <c r="AH1021" s="75"/>
      <c r="AI1021" s="75"/>
      <c r="AJ1021" s="75"/>
      <c r="AK1021" s="75"/>
      <c r="AL1021" s="75"/>
      <c r="AM1021" s="75"/>
      <c r="AN1021" s="75"/>
      <c r="AO1021" s="75"/>
      <c r="AP1021" s="75"/>
      <c r="AQ1021" s="75"/>
      <c r="AR1021" s="75"/>
      <c r="AS1021" s="75"/>
      <c r="AT1021" s="75"/>
      <c r="AU1021" s="75"/>
      <c r="AV1021" s="75"/>
      <c r="AW1021" s="75"/>
      <c r="AX1021" s="75"/>
      <c r="AY1021" s="75"/>
      <c r="AZ1021" s="75"/>
      <c r="BA1021" s="75"/>
      <c r="BB1021" s="75"/>
      <c r="BC1021" s="75"/>
      <c r="BD1021" s="75"/>
      <c r="BE1021" s="75"/>
      <c r="BF1021" s="75"/>
      <c r="BG1021" s="75"/>
      <c r="BH1021" s="75"/>
      <c r="BI1021" s="75"/>
      <c r="BJ1021" s="75"/>
      <c r="BK1021" s="75"/>
      <c r="BL1021" s="75"/>
      <c r="BM1021" s="75"/>
      <c r="BN1021" s="75"/>
    </row>
    <row r="1022" customFormat="false" ht="14.5" hidden="false" customHeight="false" outlineLevel="0" collapsed="false">
      <c r="A1022" s="26" t="n">
        <v>256.120000000068</v>
      </c>
      <c r="B1022" s="26" t="n">
        <v>10.0528313764397</v>
      </c>
      <c r="C1022" s="26" t="n">
        <v>1.12978643298784</v>
      </c>
      <c r="E1022" s="75" t="n">
        <v>161538.855</v>
      </c>
      <c r="F1022" s="75" t="n">
        <v>-121415.641</v>
      </c>
      <c r="G1022" s="75" t="n">
        <v>514256.504</v>
      </c>
      <c r="H1022" s="75" t="n">
        <v>5291784.28</v>
      </c>
      <c r="I1022" s="75" t="n">
        <v>4379713.67</v>
      </c>
      <c r="J1022" s="75" t="n">
        <v>-30120.4618</v>
      </c>
      <c r="K1022" s="75"/>
      <c r="L1022" s="75" t="n">
        <v>120939.522</v>
      </c>
      <c r="M1022" s="75" t="n">
        <v>3230.8266</v>
      </c>
      <c r="N1022" s="75" t="n">
        <v>223241.985</v>
      </c>
      <c r="O1022" s="75" t="n">
        <v>35106.5171</v>
      </c>
      <c r="P1022" s="75" t="n">
        <v>1740466.46</v>
      </c>
      <c r="Q1022" s="75" t="n">
        <v>-21062.7587</v>
      </c>
      <c r="R1022" s="75"/>
      <c r="S1022" s="75" t="n">
        <v>40563.1132</v>
      </c>
      <c r="T1022" s="75" t="n">
        <v>1048.08001</v>
      </c>
      <c r="U1022" s="75" t="n">
        <v>51498.1776</v>
      </c>
      <c r="V1022" s="75" t="n">
        <v>9185.41119</v>
      </c>
      <c r="W1022" s="75" t="n">
        <v>222739.801</v>
      </c>
      <c r="X1022" s="75" t="n">
        <v>-6115.07995</v>
      </c>
      <c r="Y1022" s="75"/>
      <c r="Z1022" s="75"/>
      <c r="AA1022" s="75"/>
      <c r="AB1022" s="75"/>
      <c r="AC1022" s="75"/>
      <c r="AD1022" s="75"/>
      <c r="AE1022" s="75"/>
      <c r="AF1022" s="75"/>
      <c r="AG1022" s="75"/>
      <c r="AH1022" s="75"/>
      <c r="AI1022" s="75"/>
      <c r="AJ1022" s="75"/>
      <c r="AK1022" s="75"/>
      <c r="AL1022" s="75"/>
      <c r="AM1022" s="75"/>
      <c r="AN1022" s="75"/>
      <c r="AO1022" s="75"/>
      <c r="AP1022" s="75"/>
      <c r="AQ1022" s="75"/>
      <c r="AR1022" s="75"/>
      <c r="AS1022" s="75"/>
      <c r="AT1022" s="75"/>
      <c r="AU1022" s="75"/>
      <c r="AV1022" s="75"/>
      <c r="AW1022" s="75"/>
      <c r="AX1022" s="75"/>
      <c r="AY1022" s="75"/>
      <c r="AZ1022" s="75"/>
      <c r="BA1022" s="75"/>
      <c r="BB1022" s="75"/>
      <c r="BC1022" s="75"/>
      <c r="BD1022" s="75"/>
      <c r="BE1022" s="75"/>
      <c r="BF1022" s="75"/>
      <c r="BG1022" s="75"/>
      <c r="BH1022" s="75"/>
      <c r="BI1022" s="75"/>
      <c r="BJ1022" s="75"/>
      <c r="BK1022" s="75"/>
      <c r="BL1022" s="75"/>
      <c r="BM1022" s="75"/>
      <c r="BN1022" s="75"/>
    </row>
    <row r="1023" customFormat="false" ht="14.5" hidden="false" customHeight="false" outlineLevel="0" collapsed="false">
      <c r="A1023" s="26" t="n">
        <v>256.320000000068</v>
      </c>
      <c r="B1023" s="26" t="n">
        <v>9.96778639147176</v>
      </c>
      <c r="C1023" s="26" t="n">
        <v>1.12924309711071</v>
      </c>
      <c r="E1023" s="75" t="n">
        <v>182779.42</v>
      </c>
      <c r="F1023" s="75" t="n">
        <v>-106576.765</v>
      </c>
      <c r="G1023" s="75" t="n">
        <v>487295.498</v>
      </c>
      <c r="H1023" s="75" t="n">
        <v>5077797.68</v>
      </c>
      <c r="I1023" s="75" t="n">
        <v>4877771.87</v>
      </c>
      <c r="J1023" s="75" t="n">
        <v>-32219.8216</v>
      </c>
      <c r="K1023" s="75"/>
      <c r="L1023" s="75" t="n">
        <v>123892.763</v>
      </c>
      <c r="M1023" s="75" t="n">
        <v>9709.99317</v>
      </c>
      <c r="N1023" s="75" t="n">
        <v>215316.57</v>
      </c>
      <c r="O1023" s="75" t="n">
        <v>8811.77503</v>
      </c>
      <c r="P1023" s="75" t="n">
        <v>1886881.77</v>
      </c>
      <c r="Q1023" s="75" t="n">
        <v>-23755.2593</v>
      </c>
      <c r="R1023" s="75"/>
      <c r="S1023" s="75" t="n">
        <v>45257.4209</v>
      </c>
      <c r="T1023" s="75" t="n">
        <v>478.784644</v>
      </c>
      <c r="U1023" s="75" t="n">
        <v>50296.6093</v>
      </c>
      <c r="V1023" s="75" t="n">
        <v>11243.3195</v>
      </c>
      <c r="W1023" s="75" t="n">
        <v>238116.044</v>
      </c>
      <c r="X1023" s="75" t="n">
        <v>-7276.11986</v>
      </c>
      <c r="Y1023" s="75"/>
      <c r="Z1023" s="75"/>
      <c r="AA1023" s="75"/>
      <c r="AB1023" s="75"/>
      <c r="AC1023" s="75"/>
      <c r="AD1023" s="75"/>
      <c r="AE1023" s="75"/>
      <c r="AF1023" s="75"/>
      <c r="AG1023" s="75"/>
      <c r="AH1023" s="75"/>
      <c r="AI1023" s="75"/>
      <c r="AJ1023" s="75"/>
      <c r="AK1023" s="75"/>
      <c r="AL1023" s="75"/>
      <c r="AM1023" s="75"/>
      <c r="AN1023" s="75"/>
      <c r="AO1023" s="75"/>
      <c r="AP1023" s="75"/>
      <c r="AQ1023" s="75"/>
      <c r="AR1023" s="75"/>
      <c r="AS1023" s="75"/>
      <c r="AT1023" s="75"/>
      <c r="AU1023" s="75"/>
      <c r="AV1023" s="75"/>
      <c r="AW1023" s="75"/>
      <c r="AX1023" s="75"/>
      <c r="AY1023" s="75"/>
      <c r="AZ1023" s="75"/>
      <c r="BA1023" s="75"/>
      <c r="BB1023" s="75"/>
      <c r="BC1023" s="75"/>
      <c r="BD1023" s="75"/>
      <c r="BE1023" s="75"/>
      <c r="BF1023" s="75"/>
      <c r="BG1023" s="75"/>
      <c r="BH1023" s="75"/>
      <c r="BI1023" s="75"/>
      <c r="BJ1023" s="75"/>
      <c r="BK1023" s="75"/>
      <c r="BL1023" s="75"/>
      <c r="BM1023" s="75"/>
      <c r="BN1023" s="75"/>
    </row>
    <row r="1024" customFormat="false" ht="14.5" hidden="false" customHeight="false" outlineLevel="0" collapsed="false">
      <c r="A1024" s="26" t="n">
        <v>256.520000000067</v>
      </c>
      <c r="B1024" s="26" t="n">
        <v>9.92309243669072</v>
      </c>
      <c r="C1024" s="26" t="n">
        <v>1.13063220463712</v>
      </c>
      <c r="E1024" s="75" t="n">
        <v>191213.654</v>
      </c>
      <c r="F1024" s="75" t="n">
        <v>-79685.9862</v>
      </c>
      <c r="G1024" s="75" t="n">
        <v>452165.791</v>
      </c>
      <c r="H1024" s="75" t="n">
        <v>4603720.07</v>
      </c>
      <c r="I1024" s="75" t="n">
        <v>4999889.21</v>
      </c>
      <c r="J1024" s="75" t="n">
        <v>-25411.7064</v>
      </c>
      <c r="K1024" s="75"/>
      <c r="L1024" s="75" t="n">
        <v>120373.015</v>
      </c>
      <c r="M1024" s="75" t="n">
        <v>12852.6637</v>
      </c>
      <c r="N1024" s="75" t="n">
        <v>205535.316</v>
      </c>
      <c r="O1024" s="75" t="n">
        <v>-1194.15075</v>
      </c>
      <c r="P1024" s="75" t="n">
        <v>1944972.4</v>
      </c>
      <c r="Q1024" s="75" t="n">
        <v>-20485.3448</v>
      </c>
      <c r="R1024" s="75"/>
      <c r="S1024" s="75" t="n">
        <v>49888.2896</v>
      </c>
      <c r="T1024" s="75" t="n">
        <v>-268.424842</v>
      </c>
      <c r="U1024" s="75" t="n">
        <v>48537.9737</v>
      </c>
      <c r="V1024" s="75" t="n">
        <v>16867.5477</v>
      </c>
      <c r="W1024" s="75" t="n">
        <v>273816.254</v>
      </c>
      <c r="X1024" s="75" t="n">
        <v>-5827.17985</v>
      </c>
      <c r="Y1024" s="75"/>
      <c r="Z1024" s="75"/>
      <c r="AA1024" s="75"/>
      <c r="AB1024" s="75"/>
      <c r="AC1024" s="75"/>
      <c r="AD1024" s="75"/>
      <c r="AE1024" s="75"/>
      <c r="AF1024" s="75"/>
      <c r="AG1024" s="75"/>
      <c r="AH1024" s="75"/>
      <c r="AI1024" s="75"/>
      <c r="AJ1024" s="75"/>
      <c r="AK1024" s="75"/>
      <c r="AL1024" s="75"/>
      <c r="AM1024" s="75"/>
      <c r="AN1024" s="75"/>
      <c r="AO1024" s="75"/>
      <c r="AP1024" s="75"/>
      <c r="AQ1024" s="75"/>
      <c r="AR1024" s="75"/>
      <c r="AS1024" s="75"/>
      <c r="AT1024" s="75"/>
      <c r="AU1024" s="75"/>
      <c r="AV1024" s="75"/>
      <c r="AW1024" s="75"/>
      <c r="AX1024" s="75"/>
      <c r="AY1024" s="75"/>
      <c r="AZ1024" s="75"/>
      <c r="BA1024" s="75"/>
      <c r="BB1024" s="75"/>
      <c r="BC1024" s="75"/>
      <c r="BD1024" s="75"/>
      <c r="BE1024" s="75"/>
      <c r="BF1024" s="75"/>
      <c r="BG1024" s="75"/>
      <c r="BH1024" s="75"/>
      <c r="BI1024" s="75"/>
      <c r="BJ1024" s="75"/>
      <c r="BK1024" s="75"/>
      <c r="BL1024" s="75"/>
      <c r="BM1024" s="75"/>
      <c r="BN1024" s="75"/>
    </row>
    <row r="1025" customFormat="false" ht="14.5" hidden="false" customHeight="false" outlineLevel="0" collapsed="false">
      <c r="A1025" s="26" t="n">
        <v>256.720000000067</v>
      </c>
      <c r="B1025" s="26" t="n">
        <v>9.90717547815605</v>
      </c>
      <c r="C1025" s="26" t="n">
        <v>1.13460864059731</v>
      </c>
      <c r="E1025" s="75" t="n">
        <v>204602.726</v>
      </c>
      <c r="F1025" s="75" t="n">
        <v>-65242.5433</v>
      </c>
      <c r="G1025" s="75" t="n">
        <v>418683.714</v>
      </c>
      <c r="H1025" s="75" t="n">
        <v>4312498.78</v>
      </c>
      <c r="I1025" s="75" t="n">
        <v>5262435.88</v>
      </c>
      <c r="J1025" s="75" t="n">
        <v>-22759.4395</v>
      </c>
      <c r="K1025" s="75"/>
      <c r="L1025" s="75" t="n">
        <v>116881.764</v>
      </c>
      <c r="M1025" s="75" t="n">
        <v>17568.4623</v>
      </c>
      <c r="N1025" s="75" t="n">
        <v>195377.388</v>
      </c>
      <c r="O1025" s="75" t="n">
        <v>-10949.7116</v>
      </c>
      <c r="P1025" s="75" t="n">
        <v>1976337.54</v>
      </c>
      <c r="Q1025" s="75" t="n">
        <v>-16629.2677</v>
      </c>
      <c r="R1025" s="75"/>
      <c r="S1025" s="75" t="n">
        <v>54338.3763</v>
      </c>
      <c r="T1025" s="75" t="n">
        <v>-2004.01158</v>
      </c>
      <c r="U1025" s="75" t="n">
        <v>46027.6505</v>
      </c>
      <c r="V1025" s="75" t="n">
        <v>30131.9948</v>
      </c>
      <c r="W1025" s="75" t="n">
        <v>308087.027</v>
      </c>
      <c r="X1025" s="75" t="n">
        <v>-5201.02308</v>
      </c>
      <c r="Y1025" s="75"/>
      <c r="Z1025" s="75"/>
      <c r="AA1025" s="75"/>
      <c r="AB1025" s="75"/>
      <c r="AC1025" s="75"/>
      <c r="AD1025" s="75"/>
      <c r="AE1025" s="75"/>
      <c r="AF1025" s="75"/>
      <c r="AG1025" s="75"/>
      <c r="AH1025" s="75"/>
      <c r="AI1025" s="75"/>
      <c r="AJ1025" s="75"/>
      <c r="AK1025" s="75"/>
      <c r="AL1025" s="75"/>
      <c r="AM1025" s="75"/>
      <c r="AN1025" s="75"/>
      <c r="AO1025" s="75"/>
      <c r="AP1025" s="75"/>
      <c r="AQ1025" s="75"/>
      <c r="AR1025" s="75"/>
      <c r="AS1025" s="75"/>
      <c r="AT1025" s="75"/>
      <c r="AU1025" s="75"/>
      <c r="AV1025" s="75"/>
      <c r="AW1025" s="75"/>
      <c r="AX1025" s="75"/>
      <c r="AY1025" s="75"/>
      <c r="AZ1025" s="75"/>
      <c r="BA1025" s="75"/>
      <c r="BB1025" s="75"/>
      <c r="BC1025" s="75"/>
      <c r="BD1025" s="75"/>
      <c r="BE1025" s="75"/>
      <c r="BF1025" s="75"/>
      <c r="BG1025" s="75"/>
      <c r="BH1025" s="75"/>
      <c r="BI1025" s="75"/>
      <c r="BJ1025" s="75"/>
      <c r="BK1025" s="75"/>
      <c r="BL1025" s="75"/>
      <c r="BM1025" s="75"/>
      <c r="BN1025" s="75"/>
    </row>
    <row r="1026" customFormat="false" ht="14.5" hidden="false" customHeight="false" outlineLevel="0" collapsed="false">
      <c r="A1026" s="26" t="n">
        <v>256.920000000067</v>
      </c>
      <c r="B1026" s="26" t="n">
        <v>9.85513534500474</v>
      </c>
      <c r="C1026" s="26" t="n">
        <v>1.13953725792849</v>
      </c>
      <c r="E1026" s="75" t="n">
        <v>213715.845</v>
      </c>
      <c r="F1026" s="75" t="n">
        <v>-102380.337</v>
      </c>
      <c r="G1026" s="75" t="n">
        <v>392057.225</v>
      </c>
      <c r="H1026" s="75" t="n">
        <v>4941797.02</v>
      </c>
      <c r="I1026" s="75" t="n">
        <v>5505025.31</v>
      </c>
      <c r="J1026" s="75" t="n">
        <v>-32758.3526</v>
      </c>
      <c r="K1026" s="75"/>
      <c r="L1026" s="75" t="n">
        <v>122600.128</v>
      </c>
      <c r="M1026" s="75" t="n">
        <v>18103.7443</v>
      </c>
      <c r="N1026" s="75" t="n">
        <v>190860.511</v>
      </c>
      <c r="O1026" s="75" t="n">
        <v>-123372.399</v>
      </c>
      <c r="P1026" s="75" t="n">
        <v>1848816.86</v>
      </c>
      <c r="Q1026" s="75" t="n">
        <v>-19631.2181</v>
      </c>
      <c r="R1026" s="75"/>
      <c r="S1026" s="75" t="n">
        <v>45944.5271</v>
      </c>
      <c r="T1026" s="75" t="n">
        <v>2953.07071</v>
      </c>
      <c r="U1026" s="75" t="n">
        <v>45309.5764</v>
      </c>
      <c r="V1026" s="75" t="n">
        <v>2198.53099</v>
      </c>
      <c r="W1026" s="75" t="n">
        <v>258153.703</v>
      </c>
      <c r="X1026" s="75" t="n">
        <v>-4659.66366</v>
      </c>
      <c r="Y1026" s="75"/>
      <c r="Z1026" s="75"/>
      <c r="AA1026" s="75"/>
      <c r="AB1026" s="75"/>
      <c r="AC1026" s="75"/>
      <c r="AD1026" s="75"/>
      <c r="AE1026" s="75"/>
      <c r="AF1026" s="75"/>
      <c r="AG1026" s="75"/>
      <c r="AH1026" s="75"/>
      <c r="AI1026" s="75"/>
      <c r="AJ1026" s="75"/>
      <c r="AK1026" s="75"/>
      <c r="AL1026" s="75"/>
      <c r="AM1026" s="75"/>
      <c r="AN1026" s="75"/>
      <c r="AO1026" s="75"/>
      <c r="AP1026" s="75"/>
      <c r="AQ1026" s="75"/>
      <c r="AR1026" s="75"/>
      <c r="AS1026" s="75"/>
      <c r="AT1026" s="75"/>
      <c r="AU1026" s="75"/>
      <c r="AV1026" s="75"/>
      <c r="AW1026" s="75"/>
      <c r="AX1026" s="75"/>
      <c r="AY1026" s="75"/>
      <c r="AZ1026" s="75"/>
      <c r="BA1026" s="75"/>
      <c r="BB1026" s="75"/>
      <c r="BC1026" s="75"/>
      <c r="BD1026" s="75"/>
      <c r="BE1026" s="75"/>
      <c r="BF1026" s="75"/>
      <c r="BG1026" s="75"/>
      <c r="BH1026" s="75"/>
      <c r="BI1026" s="75"/>
      <c r="BJ1026" s="75"/>
      <c r="BK1026" s="75"/>
      <c r="BL1026" s="75"/>
      <c r="BM1026" s="75"/>
      <c r="BN1026" s="75"/>
    </row>
    <row r="1027" customFormat="false" ht="14.5" hidden="false" customHeight="false" outlineLevel="0" collapsed="false">
      <c r="A1027" s="26" t="n">
        <v>257.120000000067</v>
      </c>
      <c r="B1027" s="26" t="n">
        <v>9.78321405382722</v>
      </c>
      <c r="C1027" s="26" t="n">
        <v>1.1436527392864</v>
      </c>
      <c r="E1027" s="75" t="n">
        <v>213777.854</v>
      </c>
      <c r="F1027" s="75" t="n">
        <v>-86738.122</v>
      </c>
      <c r="G1027" s="75" t="n">
        <v>350331.682</v>
      </c>
      <c r="H1027" s="75" t="n">
        <v>4755523.58</v>
      </c>
      <c r="I1027" s="75" t="n">
        <v>5467325.27</v>
      </c>
      <c r="J1027" s="75" t="n">
        <v>-24876.8658</v>
      </c>
      <c r="K1027" s="75"/>
      <c r="L1027" s="75" t="n">
        <v>122476.07</v>
      </c>
      <c r="M1027" s="75" t="n">
        <v>16694.6076</v>
      </c>
      <c r="N1027" s="75" t="n">
        <v>181505.423</v>
      </c>
      <c r="O1027" s="75" t="n">
        <v>-42850.9141</v>
      </c>
      <c r="P1027" s="75" t="n">
        <v>1894388.25</v>
      </c>
      <c r="Q1027" s="75" t="n">
        <v>-19983.8799</v>
      </c>
      <c r="R1027" s="75"/>
      <c r="S1027" s="75" t="n">
        <v>48652.2849</v>
      </c>
      <c r="T1027" s="75" t="n">
        <v>-596.492276</v>
      </c>
      <c r="U1027" s="75" t="n">
        <v>44321.9783</v>
      </c>
      <c r="V1027" s="75" t="n">
        <v>16999.5599</v>
      </c>
      <c r="W1027" s="75" t="n">
        <v>263700.338</v>
      </c>
      <c r="X1027" s="75" t="n">
        <v>-4149.69048</v>
      </c>
      <c r="Y1027" s="75"/>
      <c r="Z1027" s="75"/>
      <c r="AA1027" s="75"/>
      <c r="AB1027" s="75"/>
      <c r="AC1027" s="75"/>
      <c r="AD1027" s="75"/>
      <c r="AE1027" s="75"/>
      <c r="AF1027" s="75"/>
      <c r="AG1027" s="75"/>
      <c r="AH1027" s="75"/>
      <c r="AI1027" s="75"/>
      <c r="AJ1027" s="75"/>
      <c r="AK1027" s="75"/>
      <c r="AL1027" s="75"/>
      <c r="AM1027" s="75"/>
      <c r="AN1027" s="75"/>
      <c r="AO1027" s="75"/>
      <c r="AP1027" s="75"/>
      <c r="AQ1027" s="75"/>
      <c r="AR1027" s="75"/>
      <c r="AS1027" s="75"/>
      <c r="AT1027" s="75"/>
      <c r="AU1027" s="75"/>
      <c r="AV1027" s="75"/>
      <c r="AW1027" s="75"/>
      <c r="AX1027" s="75"/>
      <c r="AY1027" s="75"/>
      <c r="AZ1027" s="75"/>
      <c r="BA1027" s="75"/>
      <c r="BB1027" s="75"/>
      <c r="BC1027" s="75"/>
      <c r="BD1027" s="75"/>
      <c r="BE1027" s="75"/>
      <c r="BF1027" s="75"/>
      <c r="BG1027" s="75"/>
      <c r="BH1027" s="75"/>
      <c r="BI1027" s="75"/>
      <c r="BJ1027" s="75"/>
      <c r="BK1027" s="75"/>
      <c r="BL1027" s="75"/>
      <c r="BM1027" s="75"/>
      <c r="BN1027" s="75"/>
    </row>
    <row r="1028" customFormat="false" ht="14.5" hidden="false" customHeight="false" outlineLevel="0" collapsed="false">
      <c r="A1028" s="26" t="n">
        <v>257.320000000067</v>
      </c>
      <c r="B1028" s="26" t="n">
        <v>9.76873092217487</v>
      </c>
      <c r="C1028" s="26" t="n">
        <v>1.1471855397554</v>
      </c>
      <c r="E1028" s="75" t="n">
        <v>194799.039</v>
      </c>
      <c r="F1028" s="75" t="n">
        <v>-79552.8141</v>
      </c>
      <c r="G1028" s="75" t="n">
        <v>316285.932</v>
      </c>
      <c r="H1028" s="75" t="n">
        <v>4557937.16</v>
      </c>
      <c r="I1028" s="75" t="n">
        <v>5071417.38</v>
      </c>
      <c r="J1028" s="75" t="n">
        <v>-26012.4073</v>
      </c>
      <c r="K1028" s="75"/>
      <c r="L1028" s="75" t="n">
        <v>113053.697</v>
      </c>
      <c r="M1028" s="75" t="n">
        <v>15688.0446</v>
      </c>
      <c r="N1028" s="75" t="n">
        <v>168947.797</v>
      </c>
      <c r="O1028" s="75" t="n">
        <v>-34977.4354</v>
      </c>
      <c r="P1028" s="75" t="n">
        <v>1907726.86</v>
      </c>
      <c r="Q1028" s="75" t="n">
        <v>-20239.2674</v>
      </c>
      <c r="R1028" s="75"/>
      <c r="S1028" s="75" t="n">
        <v>53447.8083</v>
      </c>
      <c r="T1028" s="75" t="n">
        <v>-703.920404</v>
      </c>
      <c r="U1028" s="75" t="n">
        <v>40855.0209</v>
      </c>
      <c r="V1028" s="75" t="n">
        <v>21295.0677</v>
      </c>
      <c r="W1028" s="75" t="n">
        <v>305757.552</v>
      </c>
      <c r="X1028" s="75" t="n">
        <v>-7603.05114</v>
      </c>
      <c r="Y1028" s="75"/>
      <c r="Z1028" s="75"/>
      <c r="AA1028" s="75"/>
      <c r="AB1028" s="75"/>
      <c r="AC1028" s="75"/>
      <c r="AD1028" s="75"/>
      <c r="AE1028" s="75"/>
      <c r="AF1028" s="75"/>
      <c r="AG1028" s="75"/>
      <c r="AH1028" s="75"/>
      <c r="AI1028" s="75"/>
      <c r="AJ1028" s="75"/>
      <c r="AK1028" s="75"/>
      <c r="AL1028" s="75"/>
      <c r="AM1028" s="75"/>
      <c r="AN1028" s="75"/>
      <c r="AO1028" s="75"/>
      <c r="AP1028" s="75"/>
      <c r="AQ1028" s="75"/>
      <c r="AR1028" s="75"/>
      <c r="AS1028" s="75"/>
      <c r="AT1028" s="75"/>
      <c r="AU1028" s="75"/>
      <c r="AV1028" s="75"/>
      <c r="AW1028" s="75"/>
      <c r="AX1028" s="75"/>
      <c r="AY1028" s="75"/>
      <c r="AZ1028" s="75"/>
      <c r="BA1028" s="75"/>
      <c r="BB1028" s="75"/>
      <c r="BC1028" s="75"/>
      <c r="BD1028" s="75"/>
      <c r="BE1028" s="75"/>
      <c r="BF1028" s="75"/>
      <c r="BG1028" s="75"/>
      <c r="BH1028" s="75"/>
      <c r="BI1028" s="75"/>
      <c r="BJ1028" s="75"/>
      <c r="BK1028" s="75"/>
      <c r="BL1028" s="75"/>
      <c r="BM1028" s="75"/>
      <c r="BN1028" s="75"/>
    </row>
    <row r="1029" customFormat="false" ht="14.5" hidden="false" customHeight="false" outlineLevel="0" collapsed="false">
      <c r="A1029" s="26" t="n">
        <v>257.520000000067</v>
      </c>
      <c r="B1029" s="26" t="n">
        <v>9.73111805729088</v>
      </c>
      <c r="C1029" s="26" t="n">
        <v>1.15016818041993</v>
      </c>
      <c r="E1029" s="75" t="n">
        <v>192605.119</v>
      </c>
      <c r="F1029" s="75" t="n">
        <v>-99157.605</v>
      </c>
      <c r="G1029" s="75" t="n">
        <v>287848.077</v>
      </c>
      <c r="H1029" s="75" t="n">
        <v>4847259.38</v>
      </c>
      <c r="I1029" s="75" t="n">
        <v>5100907.39</v>
      </c>
      <c r="J1029" s="75" t="n">
        <v>-22892.4118</v>
      </c>
      <c r="K1029" s="75"/>
      <c r="L1029" s="75" t="n">
        <v>116256.225</v>
      </c>
      <c r="M1029" s="75" t="n">
        <v>15445.9518</v>
      </c>
      <c r="N1029" s="75" t="n">
        <v>164551.036</v>
      </c>
      <c r="O1029" s="75" t="n">
        <v>-39522.3788</v>
      </c>
      <c r="P1029" s="75" t="n">
        <v>1787541.84</v>
      </c>
      <c r="Q1029" s="75" t="n">
        <v>-14404.4488</v>
      </c>
      <c r="R1029" s="75"/>
      <c r="S1029" s="75" t="n">
        <v>45925.8558</v>
      </c>
      <c r="T1029" s="75" t="n">
        <v>-905.268647</v>
      </c>
      <c r="U1029" s="75" t="n">
        <v>40610.2038</v>
      </c>
      <c r="V1029" s="75" t="n">
        <v>23305.3871</v>
      </c>
      <c r="W1029" s="75" t="n">
        <v>254565.38</v>
      </c>
      <c r="X1029" s="75" t="n">
        <v>-1772.79472</v>
      </c>
      <c r="Y1029" s="75"/>
      <c r="Z1029" s="75"/>
      <c r="AA1029" s="75"/>
      <c r="AB1029" s="75"/>
      <c r="AC1029" s="75"/>
      <c r="AD1029" s="75"/>
      <c r="AE1029" s="75"/>
      <c r="AF1029" s="75"/>
      <c r="AG1029" s="75"/>
      <c r="AH1029" s="75"/>
      <c r="AI1029" s="75"/>
      <c r="AJ1029" s="75"/>
      <c r="AK1029" s="75"/>
      <c r="AL1029" s="75"/>
      <c r="AM1029" s="75"/>
      <c r="AN1029" s="75"/>
      <c r="AO1029" s="75"/>
      <c r="AP1029" s="75"/>
      <c r="AQ1029" s="75"/>
      <c r="AR1029" s="75"/>
      <c r="AS1029" s="75"/>
      <c r="AT1029" s="75"/>
      <c r="AU1029" s="75"/>
      <c r="AV1029" s="75"/>
      <c r="AW1029" s="75"/>
      <c r="AX1029" s="75"/>
      <c r="AY1029" s="75"/>
      <c r="AZ1029" s="75"/>
      <c r="BA1029" s="75"/>
      <c r="BB1029" s="75"/>
      <c r="BC1029" s="75"/>
      <c r="BD1029" s="75"/>
      <c r="BE1029" s="75"/>
      <c r="BF1029" s="75"/>
      <c r="BG1029" s="75"/>
      <c r="BH1029" s="75"/>
      <c r="BI1029" s="75"/>
      <c r="BJ1029" s="75"/>
      <c r="BK1029" s="75"/>
      <c r="BL1029" s="75"/>
      <c r="BM1029" s="75"/>
      <c r="BN1029" s="75"/>
    </row>
    <row r="1030" customFormat="false" ht="14.5" hidden="false" customHeight="false" outlineLevel="0" collapsed="false">
      <c r="A1030" s="26" t="n">
        <v>257.720000000066</v>
      </c>
      <c r="B1030" s="26" t="n">
        <v>9.70580268105675</v>
      </c>
      <c r="C1030" s="26" t="n">
        <v>1.1530346538915</v>
      </c>
      <c r="E1030" s="75" t="n">
        <v>167365.003</v>
      </c>
      <c r="F1030" s="75" t="n">
        <v>-96104.4432</v>
      </c>
      <c r="G1030" s="75" t="n">
        <v>260711.822</v>
      </c>
      <c r="H1030" s="75" t="n">
        <v>4980877.98</v>
      </c>
      <c r="I1030" s="75" t="n">
        <v>4620021.83</v>
      </c>
      <c r="J1030" s="75" t="n">
        <v>-20968.3656</v>
      </c>
      <c r="K1030" s="75"/>
      <c r="L1030" s="75" t="n">
        <v>120644.047</v>
      </c>
      <c r="M1030" s="75" t="n">
        <v>7122.94352</v>
      </c>
      <c r="N1030" s="75" t="n">
        <v>156589.428</v>
      </c>
      <c r="O1030" s="75" t="n">
        <v>7618.26804</v>
      </c>
      <c r="P1030" s="75" t="n">
        <v>1884781.49</v>
      </c>
      <c r="Q1030" s="75" t="n">
        <v>-18007.1587</v>
      </c>
      <c r="R1030" s="75"/>
      <c r="S1030" s="75" t="n">
        <v>47084.7476</v>
      </c>
      <c r="T1030" s="75" t="n">
        <v>451.922899</v>
      </c>
      <c r="U1030" s="75" t="n">
        <v>38876.4096</v>
      </c>
      <c r="V1030" s="75" t="n">
        <v>8812.43625</v>
      </c>
      <c r="W1030" s="75" t="n">
        <v>256602.159</v>
      </c>
      <c r="X1030" s="75" t="n">
        <v>-5775.46474</v>
      </c>
      <c r="Y1030" s="75"/>
      <c r="Z1030" s="75"/>
      <c r="AA1030" s="75"/>
      <c r="AB1030" s="75"/>
      <c r="AC1030" s="75"/>
      <c r="AD1030" s="75"/>
      <c r="AE1030" s="75"/>
      <c r="AF1030" s="75"/>
      <c r="AG1030" s="75"/>
      <c r="AH1030" s="75"/>
      <c r="AI1030" s="75"/>
      <c r="AJ1030" s="75"/>
      <c r="AK1030" s="75"/>
      <c r="AL1030" s="75"/>
      <c r="AM1030" s="75"/>
      <c r="AN1030" s="75"/>
      <c r="AO1030" s="75"/>
      <c r="AP1030" s="75"/>
      <c r="AQ1030" s="75"/>
      <c r="AR1030" s="75"/>
      <c r="AS1030" s="75"/>
      <c r="AT1030" s="75"/>
      <c r="AU1030" s="75"/>
      <c r="AV1030" s="75"/>
      <c r="AW1030" s="75"/>
      <c r="AX1030" s="75"/>
      <c r="AY1030" s="75"/>
      <c r="AZ1030" s="75"/>
      <c r="BA1030" s="75"/>
      <c r="BB1030" s="75"/>
      <c r="BC1030" s="75"/>
      <c r="BD1030" s="75"/>
      <c r="BE1030" s="75"/>
      <c r="BF1030" s="75"/>
      <c r="BG1030" s="75"/>
      <c r="BH1030" s="75"/>
      <c r="BI1030" s="75"/>
      <c r="BJ1030" s="75"/>
      <c r="BK1030" s="75"/>
      <c r="BL1030" s="75"/>
      <c r="BM1030" s="75"/>
      <c r="BN1030" s="75"/>
    </row>
    <row r="1031" customFormat="false" ht="14.5" hidden="false" customHeight="false" outlineLevel="0" collapsed="false">
      <c r="A1031" s="26" t="n">
        <v>257.920000000066</v>
      </c>
      <c r="B1031" s="26" t="n">
        <v>9.69525834776703</v>
      </c>
      <c r="C1031" s="26" t="n">
        <v>1.15606503912911</v>
      </c>
      <c r="E1031" s="75" t="n">
        <v>160144.08</v>
      </c>
      <c r="F1031" s="75" t="n">
        <v>-127163.94</v>
      </c>
      <c r="G1031" s="75" t="n">
        <v>237892.101</v>
      </c>
      <c r="H1031" s="75" t="n">
        <v>5559546.1</v>
      </c>
      <c r="I1031" s="75" t="n">
        <v>4554753.01</v>
      </c>
      <c r="J1031" s="75" t="n">
        <v>-22997.6181</v>
      </c>
      <c r="K1031" s="75"/>
      <c r="L1031" s="75" t="n">
        <v>124003.206</v>
      </c>
      <c r="M1031" s="75" t="n">
        <v>3363.17402</v>
      </c>
      <c r="N1031" s="75" t="n">
        <v>152353.379</v>
      </c>
      <c r="O1031" s="75" t="n">
        <v>36337.1316</v>
      </c>
      <c r="P1031" s="75" t="n">
        <v>1822177.88</v>
      </c>
      <c r="Q1031" s="75" t="n">
        <v>-18937.6855</v>
      </c>
      <c r="R1031" s="75"/>
      <c r="S1031" s="75" t="n">
        <v>44909.0381</v>
      </c>
      <c r="T1031" s="75" t="n">
        <v>-381.327749</v>
      </c>
      <c r="U1031" s="75" t="n">
        <v>38493.1656</v>
      </c>
      <c r="V1031" s="75" t="n">
        <v>14251.5535</v>
      </c>
      <c r="W1031" s="75" t="n">
        <v>249561.934</v>
      </c>
      <c r="X1031" s="75" t="n">
        <v>-5293.12566</v>
      </c>
      <c r="Y1031" s="75"/>
      <c r="Z1031" s="75"/>
      <c r="AA1031" s="75"/>
      <c r="AB1031" s="75"/>
      <c r="AC1031" s="75"/>
      <c r="AD1031" s="75"/>
      <c r="AE1031" s="75"/>
      <c r="AF1031" s="75"/>
      <c r="AG1031" s="75"/>
      <c r="AH1031" s="75"/>
      <c r="AI1031" s="75"/>
      <c r="AJ1031" s="75"/>
      <c r="AK1031" s="75"/>
      <c r="AL1031" s="75"/>
      <c r="AM1031" s="75"/>
      <c r="AN1031" s="75"/>
      <c r="AO1031" s="75"/>
      <c r="AP1031" s="75"/>
      <c r="AQ1031" s="75"/>
      <c r="AR1031" s="75"/>
      <c r="AS1031" s="75"/>
      <c r="AT1031" s="75"/>
      <c r="AU1031" s="75"/>
      <c r="AV1031" s="75"/>
      <c r="AW1031" s="75"/>
      <c r="AX1031" s="75"/>
      <c r="AY1031" s="75"/>
      <c r="AZ1031" s="75"/>
      <c r="BA1031" s="75"/>
      <c r="BB1031" s="75"/>
      <c r="BC1031" s="75"/>
      <c r="BD1031" s="75"/>
      <c r="BE1031" s="75"/>
      <c r="BF1031" s="75"/>
      <c r="BG1031" s="75"/>
      <c r="BH1031" s="75"/>
      <c r="BI1031" s="75"/>
      <c r="BJ1031" s="75"/>
      <c r="BK1031" s="75"/>
      <c r="BL1031" s="75"/>
      <c r="BM1031" s="75"/>
      <c r="BN1031" s="75"/>
    </row>
    <row r="1032" customFormat="false" ht="14.5" hidden="false" customHeight="false" outlineLevel="0" collapsed="false">
      <c r="A1032" s="26" t="n">
        <v>258.120000000066</v>
      </c>
      <c r="B1032" s="26" t="n">
        <v>9.67641281095552</v>
      </c>
      <c r="C1032" s="26" t="n">
        <v>1.15896677815297</v>
      </c>
      <c r="E1032" s="75" t="n">
        <v>127611.388</v>
      </c>
      <c r="F1032" s="75" t="n">
        <v>-126410.213</v>
      </c>
      <c r="G1032" s="75" t="n">
        <v>218601.331</v>
      </c>
      <c r="H1032" s="75" t="n">
        <v>5504658.17</v>
      </c>
      <c r="I1032" s="75" t="n">
        <v>3971651.75</v>
      </c>
      <c r="J1032" s="75" t="n">
        <v>-22802.3389</v>
      </c>
      <c r="K1032" s="75"/>
      <c r="L1032" s="75" t="n">
        <v>120980.758</v>
      </c>
      <c r="M1032" s="75" t="n">
        <v>-1628.8025</v>
      </c>
      <c r="N1032" s="75" t="n">
        <v>146573.442</v>
      </c>
      <c r="O1032" s="75" t="n">
        <v>81307.4411</v>
      </c>
      <c r="P1032" s="75" t="n">
        <v>1846258.05</v>
      </c>
      <c r="Q1032" s="75" t="n">
        <v>-19819.8001</v>
      </c>
      <c r="R1032" s="75"/>
      <c r="S1032" s="75" t="n">
        <v>45911.5494</v>
      </c>
      <c r="T1032" s="75" t="n">
        <v>-664.412965</v>
      </c>
      <c r="U1032" s="75" t="n">
        <v>37081.453</v>
      </c>
      <c r="V1032" s="75" t="n">
        <v>15436.0318</v>
      </c>
      <c r="W1032" s="75" t="n">
        <v>254792.615</v>
      </c>
      <c r="X1032" s="75" t="n">
        <v>-6754.17274</v>
      </c>
      <c r="Y1032" s="75"/>
      <c r="Z1032" s="75"/>
      <c r="AA1032" s="75"/>
      <c r="AB1032" s="75"/>
      <c r="AC1032" s="75"/>
      <c r="AD1032" s="75"/>
      <c r="AE1032" s="75"/>
      <c r="AF1032" s="75"/>
      <c r="AG1032" s="75"/>
      <c r="AH1032" s="75"/>
      <c r="AI1032" s="75"/>
      <c r="AJ1032" s="75"/>
      <c r="AK1032" s="75"/>
      <c r="AL1032" s="75"/>
      <c r="AM1032" s="75"/>
      <c r="AN1032" s="75"/>
      <c r="AO1032" s="75"/>
      <c r="AP1032" s="75"/>
      <c r="AQ1032" s="75"/>
      <c r="AR1032" s="75"/>
      <c r="AS1032" s="75"/>
      <c r="AT1032" s="75"/>
      <c r="AU1032" s="75"/>
      <c r="AV1032" s="75"/>
      <c r="AW1032" s="75"/>
      <c r="AX1032" s="75"/>
      <c r="AY1032" s="75"/>
      <c r="AZ1032" s="75"/>
      <c r="BA1032" s="75"/>
      <c r="BB1032" s="75"/>
      <c r="BC1032" s="75"/>
      <c r="BD1032" s="75"/>
      <c r="BE1032" s="75"/>
      <c r="BF1032" s="75"/>
      <c r="BG1032" s="75"/>
      <c r="BH1032" s="75"/>
      <c r="BI1032" s="75"/>
      <c r="BJ1032" s="75"/>
      <c r="BK1032" s="75"/>
      <c r="BL1032" s="75"/>
      <c r="BM1032" s="75"/>
      <c r="BN1032" s="75"/>
    </row>
    <row r="1033" customFormat="false" ht="14.5" hidden="false" customHeight="false" outlineLevel="0" collapsed="false">
      <c r="A1033" s="26" t="n">
        <v>258.320000000066</v>
      </c>
      <c r="B1033" s="26" t="n">
        <v>9.62684508618316</v>
      </c>
      <c r="C1033" s="26" t="n">
        <v>1.16109171245735</v>
      </c>
      <c r="E1033" s="75" t="n">
        <v>89287.1689</v>
      </c>
      <c r="F1033" s="75" t="n">
        <v>-118158.627</v>
      </c>
      <c r="G1033" s="75" t="n">
        <v>207530.431</v>
      </c>
      <c r="H1033" s="75" t="n">
        <v>5121738.9</v>
      </c>
      <c r="I1033" s="75" t="n">
        <v>3066128.63</v>
      </c>
      <c r="J1033" s="75" t="n">
        <v>-22049.498</v>
      </c>
      <c r="K1033" s="75"/>
      <c r="L1033" s="75" t="n">
        <v>105561.816</v>
      </c>
      <c r="M1033" s="75" t="n">
        <v>-7741.94497</v>
      </c>
      <c r="N1033" s="75" t="n">
        <v>144076.324</v>
      </c>
      <c r="O1033" s="75" t="n">
        <v>179466.826</v>
      </c>
      <c r="P1033" s="75" t="n">
        <v>1787596.72</v>
      </c>
      <c r="Q1033" s="75" t="n">
        <v>-22438.2068</v>
      </c>
      <c r="R1033" s="75"/>
      <c r="S1033" s="75" t="n">
        <v>50870.6907</v>
      </c>
      <c r="T1033" s="75" t="n">
        <v>-3398.98092</v>
      </c>
      <c r="U1033" s="75" t="n">
        <v>37075.466</v>
      </c>
      <c r="V1033" s="75" t="n">
        <v>29384.5831</v>
      </c>
      <c r="W1033" s="75" t="n">
        <v>297362.739</v>
      </c>
      <c r="X1033" s="75" t="n">
        <v>-8404.95099</v>
      </c>
      <c r="Y1033" s="75"/>
      <c r="Z1033" s="75"/>
      <c r="AA1033" s="75"/>
      <c r="AB1033" s="75"/>
      <c r="AC1033" s="75"/>
      <c r="AD1033" s="75"/>
      <c r="AE1033" s="75"/>
      <c r="AF1033" s="75"/>
      <c r="AG1033" s="75"/>
      <c r="AH1033" s="75"/>
      <c r="AI1033" s="75"/>
      <c r="AJ1033" s="75"/>
      <c r="AK1033" s="75"/>
      <c r="AL1033" s="75"/>
      <c r="AM1033" s="75"/>
      <c r="AN1033" s="75"/>
      <c r="AO1033" s="75"/>
      <c r="AP1033" s="75"/>
      <c r="AQ1033" s="75"/>
      <c r="AR1033" s="75"/>
      <c r="AS1033" s="75"/>
      <c r="AT1033" s="75"/>
      <c r="AU1033" s="75"/>
      <c r="AV1033" s="75"/>
      <c r="AW1033" s="75"/>
      <c r="AX1033" s="75"/>
      <c r="AY1033" s="75"/>
      <c r="AZ1033" s="75"/>
      <c r="BA1033" s="75"/>
      <c r="BB1033" s="75"/>
      <c r="BC1033" s="75"/>
      <c r="BD1033" s="75"/>
      <c r="BE1033" s="75"/>
      <c r="BF1033" s="75"/>
      <c r="BG1033" s="75"/>
      <c r="BH1033" s="75"/>
      <c r="BI1033" s="75"/>
      <c r="BJ1033" s="75"/>
      <c r="BK1033" s="75"/>
      <c r="BL1033" s="75"/>
      <c r="BM1033" s="75"/>
      <c r="BN1033" s="75"/>
    </row>
    <row r="1034" customFormat="false" ht="14.5" hidden="false" customHeight="false" outlineLevel="0" collapsed="false">
      <c r="A1034" s="26" t="n">
        <v>258.520000000066</v>
      </c>
      <c r="B1034" s="26" t="n">
        <v>9.60964326979291</v>
      </c>
      <c r="C1034" s="26" t="n">
        <v>1.16310101814909</v>
      </c>
      <c r="E1034" s="75" t="n">
        <v>61309.184</v>
      </c>
      <c r="F1034" s="75" t="n">
        <v>-123150.861</v>
      </c>
      <c r="G1034" s="75" t="n">
        <v>203121.235</v>
      </c>
      <c r="H1034" s="75" t="n">
        <v>4899004.16</v>
      </c>
      <c r="I1034" s="75" t="n">
        <v>2304163.58</v>
      </c>
      <c r="J1034" s="75" t="n">
        <v>-25532.8584</v>
      </c>
      <c r="K1034" s="75"/>
      <c r="L1034" s="75" t="n">
        <v>90922.7238</v>
      </c>
      <c r="M1034" s="75" t="n">
        <v>-13337.2498</v>
      </c>
      <c r="N1034" s="75" t="n">
        <v>141593.745</v>
      </c>
      <c r="O1034" s="75" t="n">
        <v>286634.3</v>
      </c>
      <c r="P1034" s="75" t="n">
        <v>1605939.29</v>
      </c>
      <c r="Q1034" s="75" t="n">
        <v>-18716.5038</v>
      </c>
      <c r="R1034" s="75"/>
      <c r="S1034" s="75" t="n">
        <v>47995.5787</v>
      </c>
      <c r="T1034" s="75" t="n">
        <v>-6744.25977</v>
      </c>
      <c r="U1034" s="75" t="n">
        <v>35894.9644</v>
      </c>
      <c r="V1034" s="75" t="n">
        <v>48900.2679</v>
      </c>
      <c r="W1034" s="75" t="n">
        <v>282887.459</v>
      </c>
      <c r="X1034" s="75" t="n">
        <v>-6607.31513</v>
      </c>
      <c r="Y1034" s="75"/>
      <c r="Z1034" s="75"/>
      <c r="AA1034" s="75"/>
      <c r="AB1034" s="75"/>
      <c r="AC1034" s="75"/>
      <c r="AD1034" s="75"/>
      <c r="AE1034" s="75"/>
      <c r="AF1034" s="75"/>
      <c r="AG1034" s="75"/>
      <c r="AH1034" s="75"/>
      <c r="AI1034" s="75"/>
      <c r="AJ1034" s="75"/>
      <c r="AK1034" s="75"/>
      <c r="AL1034" s="75"/>
      <c r="AM1034" s="75"/>
      <c r="AN1034" s="75"/>
      <c r="AO1034" s="75"/>
      <c r="AP1034" s="75"/>
      <c r="AQ1034" s="75"/>
      <c r="AR1034" s="75"/>
      <c r="AS1034" s="75"/>
      <c r="AT1034" s="75"/>
      <c r="AU1034" s="75"/>
      <c r="AV1034" s="75"/>
      <c r="AW1034" s="75"/>
      <c r="AX1034" s="75"/>
      <c r="AY1034" s="75"/>
      <c r="AZ1034" s="75"/>
      <c r="BA1034" s="75"/>
      <c r="BB1034" s="75"/>
      <c r="BC1034" s="75"/>
      <c r="BD1034" s="75"/>
      <c r="BE1034" s="75"/>
      <c r="BF1034" s="75"/>
      <c r="BG1034" s="75"/>
      <c r="BH1034" s="75"/>
      <c r="BI1034" s="75"/>
      <c r="BJ1034" s="75"/>
      <c r="BK1034" s="75"/>
      <c r="BL1034" s="75"/>
      <c r="BM1034" s="75"/>
      <c r="BN1034" s="75"/>
    </row>
    <row r="1035" customFormat="false" ht="14.5" hidden="false" customHeight="false" outlineLevel="0" collapsed="false">
      <c r="A1035" s="26" t="n">
        <v>258.720000000066</v>
      </c>
      <c r="B1035" s="26" t="n">
        <v>9.59728953578616</v>
      </c>
      <c r="C1035" s="26" t="n">
        <v>1.16509259079708</v>
      </c>
      <c r="E1035" s="75" t="n">
        <v>28950.1288</v>
      </c>
      <c r="F1035" s="75" t="n">
        <v>-142236.717</v>
      </c>
      <c r="G1035" s="75" t="n">
        <v>205572.382</v>
      </c>
      <c r="H1035" s="75" t="n">
        <v>4975772.01</v>
      </c>
      <c r="I1035" s="75" t="n">
        <v>1591070.16</v>
      </c>
      <c r="J1035" s="75" t="n">
        <v>-26646.2184</v>
      </c>
      <c r="K1035" s="75"/>
      <c r="L1035" s="75" t="n">
        <v>83381.454</v>
      </c>
      <c r="M1035" s="75" t="n">
        <v>-19463.2616</v>
      </c>
      <c r="N1035" s="75" t="n">
        <v>142466.42</v>
      </c>
      <c r="O1035" s="75" t="n">
        <v>289884.173</v>
      </c>
      <c r="P1035" s="75" t="n">
        <v>1362116</v>
      </c>
      <c r="Q1035" s="75" t="n">
        <v>-17317.3414</v>
      </c>
      <c r="R1035" s="75"/>
      <c r="S1035" s="75" t="n">
        <v>38814.001</v>
      </c>
      <c r="T1035" s="75" t="n">
        <v>-4983.23622</v>
      </c>
      <c r="U1035" s="75" t="n">
        <v>35881.3223</v>
      </c>
      <c r="V1035" s="75" t="n">
        <v>36610.3708</v>
      </c>
      <c r="W1035" s="75" t="n">
        <v>231359.947</v>
      </c>
      <c r="X1035" s="75" t="n">
        <v>-5108.27895</v>
      </c>
      <c r="Y1035" s="75"/>
      <c r="Z1035" s="75"/>
      <c r="AA1035" s="75"/>
      <c r="AB1035" s="75"/>
      <c r="AC1035" s="75"/>
      <c r="AD1035" s="75"/>
      <c r="AE1035" s="75"/>
      <c r="AF1035" s="75"/>
      <c r="AG1035" s="75"/>
      <c r="AH1035" s="75"/>
      <c r="AI1035" s="75"/>
      <c r="AJ1035" s="75"/>
      <c r="AK1035" s="75"/>
      <c r="AL1035" s="75"/>
      <c r="AM1035" s="75"/>
      <c r="AN1035" s="75"/>
      <c r="AO1035" s="75"/>
      <c r="AP1035" s="75"/>
      <c r="AQ1035" s="75"/>
      <c r="AR1035" s="75"/>
      <c r="AS1035" s="75"/>
      <c r="AT1035" s="75"/>
      <c r="AU1035" s="75"/>
      <c r="AV1035" s="75"/>
      <c r="AW1035" s="75"/>
      <c r="AX1035" s="75"/>
      <c r="AY1035" s="75"/>
      <c r="AZ1035" s="75"/>
      <c r="BA1035" s="75"/>
      <c r="BB1035" s="75"/>
      <c r="BC1035" s="75"/>
      <c r="BD1035" s="75"/>
      <c r="BE1035" s="75"/>
      <c r="BF1035" s="75"/>
      <c r="BG1035" s="75"/>
      <c r="BH1035" s="75"/>
      <c r="BI1035" s="75"/>
      <c r="BJ1035" s="75"/>
      <c r="BK1035" s="75"/>
      <c r="BL1035" s="75"/>
      <c r="BM1035" s="75"/>
      <c r="BN1035" s="75"/>
    </row>
    <row r="1036" customFormat="false" ht="14.5" hidden="false" customHeight="false" outlineLevel="0" collapsed="false">
      <c r="A1036" s="26" t="n">
        <v>258.920000000065</v>
      </c>
      <c r="B1036" s="26" t="n">
        <v>9.54735164208096</v>
      </c>
      <c r="C1036" s="26" t="n">
        <v>1.16650022777858</v>
      </c>
      <c r="E1036" s="75" t="n">
        <v>-5577.1608</v>
      </c>
      <c r="F1036" s="75" t="n">
        <v>-136326.741</v>
      </c>
      <c r="G1036" s="75" t="n">
        <v>215027.532</v>
      </c>
      <c r="H1036" s="75" t="n">
        <v>4655539.11</v>
      </c>
      <c r="I1036" s="75" t="n">
        <v>861777.219</v>
      </c>
      <c r="J1036" s="75" t="n">
        <v>-18371.7696</v>
      </c>
      <c r="K1036" s="75"/>
      <c r="L1036" s="75" t="n">
        <v>77298.5763</v>
      </c>
      <c r="M1036" s="75" t="n">
        <v>-24748.9926</v>
      </c>
      <c r="N1036" s="75" t="n">
        <v>145019.339</v>
      </c>
      <c r="O1036" s="75" t="n">
        <v>339080.832</v>
      </c>
      <c r="P1036" s="75" t="n">
        <v>1250307.79</v>
      </c>
      <c r="Q1036" s="75" t="n">
        <v>-15596.9386</v>
      </c>
      <c r="R1036" s="75"/>
      <c r="S1036" s="75" t="n">
        <v>34219.4731</v>
      </c>
      <c r="T1036" s="75" t="n">
        <v>-5413.12658</v>
      </c>
      <c r="U1036" s="75" t="n">
        <v>36499.5405</v>
      </c>
      <c r="V1036" s="75" t="n">
        <v>36025.5887</v>
      </c>
      <c r="W1036" s="75" t="n">
        <v>201493.654</v>
      </c>
      <c r="X1036" s="75" t="n">
        <v>-4504.75139</v>
      </c>
      <c r="Y1036" s="75"/>
      <c r="Z1036" s="75"/>
      <c r="AA1036" s="75"/>
      <c r="AB1036" s="75"/>
      <c r="AC1036" s="75"/>
      <c r="AD1036" s="75"/>
      <c r="AE1036" s="75"/>
      <c r="AF1036" s="75"/>
      <c r="AG1036" s="75"/>
      <c r="AH1036" s="75"/>
      <c r="AI1036" s="75"/>
      <c r="AJ1036" s="75"/>
      <c r="AK1036" s="75"/>
      <c r="AL1036" s="75"/>
      <c r="AM1036" s="75"/>
      <c r="AN1036" s="75"/>
      <c r="AO1036" s="75"/>
      <c r="AP1036" s="75"/>
      <c r="AQ1036" s="75"/>
      <c r="AR1036" s="75"/>
      <c r="AS1036" s="75"/>
      <c r="AT1036" s="75"/>
      <c r="AU1036" s="75"/>
      <c r="AV1036" s="75"/>
      <c r="AW1036" s="75"/>
      <c r="AX1036" s="75"/>
      <c r="AY1036" s="75"/>
      <c r="AZ1036" s="75"/>
      <c r="BA1036" s="75"/>
      <c r="BB1036" s="75"/>
      <c r="BC1036" s="75"/>
      <c r="BD1036" s="75"/>
      <c r="BE1036" s="75"/>
      <c r="BF1036" s="75"/>
      <c r="BG1036" s="75"/>
      <c r="BH1036" s="75"/>
      <c r="BI1036" s="75"/>
      <c r="BJ1036" s="75"/>
      <c r="BK1036" s="75"/>
      <c r="BL1036" s="75"/>
      <c r="BM1036" s="75"/>
      <c r="BN1036" s="75"/>
    </row>
    <row r="1037" customFormat="false" ht="14.5" hidden="false" customHeight="false" outlineLevel="0" collapsed="false">
      <c r="A1037" s="26" t="n">
        <v>259.120000000065</v>
      </c>
      <c r="B1037" s="26" t="n">
        <v>9.49170515977835</v>
      </c>
      <c r="C1037" s="26" t="n">
        <v>1.16758908250202</v>
      </c>
      <c r="E1037" s="75" t="n">
        <v>-33530.3634</v>
      </c>
      <c r="F1037" s="75" t="n">
        <v>-146150.557</v>
      </c>
      <c r="G1037" s="75" t="n">
        <v>223402.26</v>
      </c>
      <c r="H1037" s="75" t="n">
        <v>4687012.97</v>
      </c>
      <c r="I1037" s="75" t="n">
        <v>182778.512</v>
      </c>
      <c r="J1037" s="75" t="n">
        <v>-21943.801</v>
      </c>
      <c r="K1037" s="75"/>
      <c r="L1037" s="75" t="n">
        <v>68279.8493</v>
      </c>
      <c r="M1037" s="75" t="n">
        <v>-31556.6202</v>
      </c>
      <c r="N1037" s="75" t="n">
        <v>146530.576</v>
      </c>
      <c r="O1037" s="75" t="n">
        <v>408090.038</v>
      </c>
      <c r="P1037" s="75" t="n">
        <v>1139694.8</v>
      </c>
      <c r="Q1037" s="75" t="n">
        <v>-17777.1577</v>
      </c>
      <c r="R1037" s="75"/>
      <c r="S1037" s="75" t="n">
        <v>31816.3896</v>
      </c>
      <c r="T1037" s="75" t="n">
        <v>-6136.7245</v>
      </c>
      <c r="U1037" s="75" t="n">
        <v>36642.6112</v>
      </c>
      <c r="V1037" s="75" t="n">
        <v>38331.2724</v>
      </c>
      <c r="W1037" s="75" t="n">
        <v>197932.632</v>
      </c>
      <c r="X1037" s="75" t="n">
        <v>-6973.02772</v>
      </c>
      <c r="Y1037" s="75"/>
      <c r="Z1037" s="75"/>
      <c r="AA1037" s="75"/>
      <c r="AB1037" s="75"/>
      <c r="AC1037" s="75"/>
      <c r="AD1037" s="75"/>
      <c r="AE1037" s="75"/>
      <c r="AF1037" s="75"/>
      <c r="AG1037" s="75"/>
      <c r="AH1037" s="75"/>
      <c r="AI1037" s="75"/>
      <c r="AJ1037" s="75"/>
      <c r="AK1037" s="75"/>
      <c r="AL1037" s="75"/>
      <c r="AM1037" s="75"/>
      <c r="AN1037" s="75"/>
      <c r="AO1037" s="75"/>
      <c r="AP1037" s="75"/>
      <c r="AQ1037" s="75"/>
      <c r="AR1037" s="75"/>
      <c r="AS1037" s="75"/>
      <c r="AT1037" s="75"/>
      <c r="AU1037" s="75"/>
      <c r="AV1037" s="75"/>
      <c r="AW1037" s="75"/>
      <c r="AX1037" s="75"/>
      <c r="AY1037" s="75"/>
      <c r="AZ1037" s="75"/>
      <c r="BA1037" s="75"/>
      <c r="BB1037" s="75"/>
      <c r="BC1037" s="75"/>
      <c r="BD1037" s="75"/>
      <c r="BE1037" s="75"/>
      <c r="BF1037" s="75"/>
      <c r="BG1037" s="75"/>
      <c r="BH1037" s="75"/>
      <c r="BI1037" s="75"/>
      <c r="BJ1037" s="75"/>
      <c r="BK1037" s="75"/>
      <c r="BL1037" s="75"/>
      <c r="BM1037" s="75"/>
      <c r="BN1037" s="75"/>
    </row>
    <row r="1038" customFormat="false" ht="14.5" hidden="false" customHeight="false" outlineLevel="0" collapsed="false">
      <c r="A1038" s="26" t="n">
        <v>259.320000000065</v>
      </c>
      <c r="B1038" s="26" t="n">
        <v>9.46788450629086</v>
      </c>
      <c r="C1038" s="26" t="n">
        <v>1.1685356546162</v>
      </c>
      <c r="E1038" s="75" t="n">
        <v>-49172.7089</v>
      </c>
      <c r="F1038" s="75" t="n">
        <v>-169997.973</v>
      </c>
      <c r="G1038" s="75" t="n">
        <v>246863.872</v>
      </c>
      <c r="H1038" s="75" t="n">
        <v>4833897.11</v>
      </c>
      <c r="I1038" s="75" t="n">
        <v>-276576.312</v>
      </c>
      <c r="J1038" s="75" t="n">
        <v>-24194.5968</v>
      </c>
      <c r="K1038" s="75"/>
      <c r="L1038" s="75" t="n">
        <v>60419.3616</v>
      </c>
      <c r="M1038" s="75" t="n">
        <v>-36106.643</v>
      </c>
      <c r="N1038" s="75" t="n">
        <v>151339.877</v>
      </c>
      <c r="O1038" s="75" t="n">
        <v>465399.78</v>
      </c>
      <c r="P1038" s="75" t="n">
        <v>966494.791</v>
      </c>
      <c r="Q1038" s="75" t="n">
        <v>-16587.5096</v>
      </c>
      <c r="R1038" s="75"/>
      <c r="S1038" s="75" t="n">
        <v>27463.0264</v>
      </c>
      <c r="T1038" s="75" t="n">
        <v>-7444.15374</v>
      </c>
      <c r="U1038" s="75" t="n">
        <v>37319.0708</v>
      </c>
      <c r="V1038" s="75" t="n">
        <v>43181.0638</v>
      </c>
      <c r="W1038" s="75" t="n">
        <v>169157.146</v>
      </c>
      <c r="X1038" s="75" t="n">
        <v>-6181.35672</v>
      </c>
      <c r="Y1038" s="75"/>
      <c r="Z1038" s="75"/>
      <c r="AA1038" s="75"/>
      <c r="AB1038" s="75"/>
      <c r="AC1038" s="75"/>
      <c r="AD1038" s="75"/>
      <c r="AE1038" s="75"/>
      <c r="AF1038" s="75"/>
      <c r="AG1038" s="75"/>
      <c r="AH1038" s="75"/>
      <c r="AI1038" s="75"/>
      <c r="AJ1038" s="75"/>
      <c r="AK1038" s="75"/>
      <c r="AL1038" s="75"/>
      <c r="AM1038" s="75"/>
      <c r="AN1038" s="75"/>
      <c r="AO1038" s="75"/>
      <c r="AP1038" s="75"/>
      <c r="AQ1038" s="75"/>
      <c r="AR1038" s="75"/>
      <c r="AS1038" s="75"/>
      <c r="AT1038" s="75"/>
      <c r="AU1038" s="75"/>
      <c r="AV1038" s="75"/>
      <c r="AW1038" s="75"/>
      <c r="AX1038" s="75"/>
      <c r="AY1038" s="75"/>
      <c r="AZ1038" s="75"/>
      <c r="BA1038" s="75"/>
      <c r="BB1038" s="75"/>
      <c r="BC1038" s="75"/>
      <c r="BD1038" s="75"/>
      <c r="BE1038" s="75"/>
      <c r="BF1038" s="75"/>
      <c r="BG1038" s="75"/>
      <c r="BH1038" s="75"/>
      <c r="BI1038" s="75"/>
      <c r="BJ1038" s="75"/>
      <c r="BK1038" s="75"/>
      <c r="BL1038" s="75"/>
      <c r="BM1038" s="75"/>
      <c r="BN1038" s="75"/>
    </row>
    <row r="1039" customFormat="false" ht="14.5" hidden="false" customHeight="false" outlineLevel="0" collapsed="false">
      <c r="A1039" s="26" t="n">
        <v>259.520000000065</v>
      </c>
      <c r="B1039" s="26" t="n">
        <v>9.42685482669421</v>
      </c>
      <c r="C1039" s="26" t="n">
        <v>1.16892140991093</v>
      </c>
      <c r="E1039" s="75" t="n">
        <v>-73774.1984</v>
      </c>
      <c r="F1039" s="75" t="n">
        <v>-181758.543</v>
      </c>
      <c r="G1039" s="75" t="n">
        <v>265441.066</v>
      </c>
      <c r="H1039" s="75" t="n">
        <v>4990525.45</v>
      </c>
      <c r="I1039" s="75" t="n">
        <v>-731787.791</v>
      </c>
      <c r="J1039" s="75" t="n">
        <v>-18299.9874</v>
      </c>
      <c r="K1039" s="75"/>
      <c r="L1039" s="75" t="n">
        <v>56823.8917</v>
      </c>
      <c r="M1039" s="75" t="n">
        <v>-39362.3418</v>
      </c>
      <c r="N1039" s="75" t="n">
        <v>154888.277</v>
      </c>
      <c r="O1039" s="75" t="n">
        <v>460801.29</v>
      </c>
      <c r="P1039" s="75" t="n">
        <v>879410.839</v>
      </c>
      <c r="Q1039" s="75" t="n">
        <v>-13991.9646</v>
      </c>
      <c r="R1039" s="75"/>
      <c r="S1039" s="75" t="n">
        <v>24764.7513</v>
      </c>
      <c r="T1039" s="75" t="n">
        <v>-6419.68865</v>
      </c>
      <c r="U1039" s="75" t="n">
        <v>37555.1776</v>
      </c>
      <c r="V1039" s="75" t="n">
        <v>37353.9565</v>
      </c>
      <c r="W1039" s="75" t="n">
        <v>156065.868</v>
      </c>
      <c r="X1039" s="75" t="n">
        <v>-5940.23203</v>
      </c>
      <c r="Y1039" s="75"/>
      <c r="Z1039" s="75"/>
      <c r="AA1039" s="75"/>
      <c r="AB1039" s="75"/>
      <c r="AC1039" s="75"/>
      <c r="AD1039" s="75"/>
      <c r="AE1039" s="75"/>
      <c r="AF1039" s="75"/>
      <c r="AG1039" s="75"/>
      <c r="AH1039" s="75"/>
      <c r="AI1039" s="75"/>
      <c r="AJ1039" s="75"/>
      <c r="AK1039" s="75"/>
      <c r="AL1039" s="75"/>
      <c r="AM1039" s="75"/>
      <c r="AN1039" s="75"/>
      <c r="AO1039" s="75"/>
      <c r="AP1039" s="75"/>
      <c r="AQ1039" s="75"/>
      <c r="AR1039" s="75"/>
      <c r="AS1039" s="75"/>
      <c r="AT1039" s="75"/>
      <c r="AU1039" s="75"/>
      <c r="AV1039" s="75"/>
      <c r="AW1039" s="75"/>
      <c r="AX1039" s="75"/>
      <c r="AY1039" s="75"/>
      <c r="AZ1039" s="75"/>
      <c r="BA1039" s="75"/>
      <c r="BB1039" s="75"/>
      <c r="BC1039" s="75"/>
      <c r="BD1039" s="75"/>
      <c r="BE1039" s="75"/>
      <c r="BF1039" s="75"/>
      <c r="BG1039" s="75"/>
      <c r="BH1039" s="75"/>
      <c r="BI1039" s="75"/>
      <c r="BJ1039" s="75"/>
      <c r="BK1039" s="75"/>
      <c r="BL1039" s="75"/>
      <c r="BM1039" s="75"/>
      <c r="BN1039" s="75"/>
    </row>
    <row r="1040" customFormat="false" ht="14.5" hidden="false" customHeight="false" outlineLevel="0" collapsed="false">
      <c r="A1040" s="26" t="n">
        <v>259.720000000065</v>
      </c>
      <c r="B1040" s="26" t="n">
        <v>9.39086959166674</v>
      </c>
      <c r="C1040" s="26" t="n">
        <v>1.16936402553725</v>
      </c>
      <c r="E1040" s="75" t="n">
        <v>-82871.4499</v>
      </c>
      <c r="F1040" s="75" t="n">
        <v>-192992.476</v>
      </c>
      <c r="G1040" s="75" t="n">
        <v>292570.447</v>
      </c>
      <c r="H1040" s="75" t="n">
        <v>5151183.9</v>
      </c>
      <c r="I1040" s="75" t="n">
        <v>-998444.7</v>
      </c>
      <c r="J1040" s="75" t="n">
        <v>-22228.8056</v>
      </c>
      <c r="K1040" s="75"/>
      <c r="L1040" s="75" t="n">
        <v>54151.1551</v>
      </c>
      <c r="M1040" s="75" t="n">
        <v>-43257.729</v>
      </c>
      <c r="N1040" s="75" t="n">
        <v>161819.571</v>
      </c>
      <c r="O1040" s="75" t="n">
        <v>518295.629</v>
      </c>
      <c r="P1040" s="75" t="n">
        <v>845939.956</v>
      </c>
      <c r="Q1040" s="75" t="n">
        <v>-12251.2268</v>
      </c>
      <c r="R1040" s="75"/>
      <c r="S1040" s="75" t="n">
        <v>24662.7594</v>
      </c>
      <c r="T1040" s="75" t="n">
        <v>-7863.50398</v>
      </c>
      <c r="U1040" s="75" t="n">
        <v>39302.9764</v>
      </c>
      <c r="V1040" s="75" t="n">
        <v>44187.6421</v>
      </c>
      <c r="W1040" s="75" t="n">
        <v>154911.667</v>
      </c>
      <c r="X1040" s="75" t="n">
        <v>-5213.06669</v>
      </c>
      <c r="Y1040" s="75"/>
      <c r="Z1040" s="75"/>
      <c r="AA1040" s="75"/>
      <c r="AB1040" s="75"/>
      <c r="AC1040" s="75"/>
      <c r="AD1040" s="75"/>
      <c r="AE1040" s="75"/>
      <c r="AF1040" s="75"/>
      <c r="AG1040" s="75"/>
      <c r="AH1040" s="75"/>
      <c r="AI1040" s="75"/>
      <c r="AJ1040" s="75"/>
      <c r="AK1040" s="75"/>
      <c r="AL1040" s="75"/>
      <c r="AM1040" s="75"/>
      <c r="AN1040" s="75"/>
      <c r="AO1040" s="75"/>
      <c r="AP1040" s="75"/>
      <c r="AQ1040" s="75"/>
      <c r="AR1040" s="75"/>
      <c r="AS1040" s="75"/>
      <c r="AT1040" s="75"/>
      <c r="AU1040" s="75"/>
      <c r="AV1040" s="75"/>
      <c r="AW1040" s="75"/>
      <c r="AX1040" s="75"/>
      <c r="AY1040" s="75"/>
      <c r="AZ1040" s="75"/>
      <c r="BA1040" s="75"/>
      <c r="BB1040" s="75"/>
      <c r="BC1040" s="75"/>
      <c r="BD1040" s="75"/>
      <c r="BE1040" s="75"/>
      <c r="BF1040" s="75"/>
      <c r="BG1040" s="75"/>
      <c r="BH1040" s="75"/>
      <c r="BI1040" s="75"/>
      <c r="BJ1040" s="75"/>
      <c r="BK1040" s="75"/>
      <c r="BL1040" s="75"/>
      <c r="BM1040" s="75"/>
      <c r="BN1040" s="75"/>
    </row>
    <row r="1041" customFormat="false" ht="14.5" hidden="false" customHeight="false" outlineLevel="0" collapsed="false">
      <c r="A1041" s="26" t="n">
        <v>259.920000000064</v>
      </c>
      <c r="B1041" s="26" t="n">
        <v>9.37984663808285</v>
      </c>
      <c r="C1041" s="26" t="n">
        <v>1.17007771322602</v>
      </c>
      <c r="E1041" s="75" t="n">
        <v>-91240.0555</v>
      </c>
      <c r="F1041" s="75" t="n">
        <v>-187675.424</v>
      </c>
      <c r="G1041" s="75" t="n">
        <v>316614.353</v>
      </c>
      <c r="H1041" s="75" t="n">
        <v>5281996.52</v>
      </c>
      <c r="I1041" s="75" t="n">
        <v>-1053959.64</v>
      </c>
      <c r="J1041" s="75" t="n">
        <v>-8950.83586</v>
      </c>
      <c r="K1041" s="75"/>
      <c r="L1041" s="75" t="n">
        <v>62375.2639</v>
      </c>
      <c r="M1041" s="75" t="n">
        <v>-46095.7143</v>
      </c>
      <c r="N1041" s="75" t="n">
        <v>165891.443</v>
      </c>
      <c r="O1041" s="75" t="n">
        <v>575254.229</v>
      </c>
      <c r="P1041" s="75" t="n">
        <v>987430.805</v>
      </c>
      <c r="Q1041" s="75" t="n">
        <v>-12467.3443</v>
      </c>
      <c r="R1041" s="75"/>
      <c r="S1041" s="75" t="n">
        <v>27492.5328</v>
      </c>
      <c r="T1041" s="75" t="n">
        <v>-9371.97114</v>
      </c>
      <c r="U1041" s="75" t="n">
        <v>39595.7927</v>
      </c>
      <c r="V1041" s="75" t="n">
        <v>50797.8608</v>
      </c>
      <c r="W1041" s="75" t="n">
        <v>156483.504</v>
      </c>
      <c r="X1041" s="75" t="n">
        <v>-4813.30164</v>
      </c>
      <c r="Y1041" s="75"/>
      <c r="Z1041" s="75"/>
      <c r="AA1041" s="75"/>
      <c r="AB1041" s="75"/>
      <c r="AC1041" s="75"/>
      <c r="AD1041" s="75"/>
      <c r="AE1041" s="75"/>
      <c r="AF1041" s="75"/>
      <c r="AG1041" s="75"/>
      <c r="AH1041" s="75"/>
      <c r="AI1041" s="75"/>
      <c r="AJ1041" s="75"/>
      <c r="AK1041" s="75"/>
      <c r="AL1041" s="75"/>
      <c r="AM1041" s="75"/>
      <c r="AN1041" s="75"/>
      <c r="AO1041" s="75"/>
      <c r="AP1041" s="75"/>
      <c r="AQ1041" s="75"/>
      <c r="AR1041" s="75"/>
      <c r="AS1041" s="75"/>
      <c r="AT1041" s="75"/>
      <c r="AU1041" s="75"/>
      <c r="AV1041" s="75"/>
      <c r="AW1041" s="75"/>
      <c r="AX1041" s="75"/>
      <c r="AY1041" s="75"/>
      <c r="AZ1041" s="75"/>
      <c r="BA1041" s="75"/>
      <c r="BB1041" s="75"/>
      <c r="BC1041" s="75"/>
      <c r="BD1041" s="75"/>
      <c r="BE1041" s="75"/>
      <c r="BF1041" s="75"/>
      <c r="BG1041" s="75"/>
      <c r="BH1041" s="75"/>
      <c r="BI1041" s="75"/>
      <c r="BJ1041" s="75"/>
      <c r="BK1041" s="75"/>
      <c r="BL1041" s="75"/>
      <c r="BM1041" s="75"/>
      <c r="BN1041" s="75"/>
    </row>
    <row r="1042" customFormat="false" ht="14.5" hidden="false" customHeight="false" outlineLevel="0" collapsed="false">
      <c r="A1042" s="26" t="n">
        <v>260.120000000064</v>
      </c>
      <c r="B1042" s="26" t="n">
        <v>9.3607992959866</v>
      </c>
      <c r="C1042" s="26" t="n">
        <v>1.17043045469259</v>
      </c>
      <c r="E1042" s="75" t="n">
        <v>-89581.0122</v>
      </c>
      <c r="F1042" s="75" t="n">
        <v>-196274.678</v>
      </c>
      <c r="G1042" s="75" t="n">
        <v>344694.468</v>
      </c>
      <c r="H1042" s="75" t="n">
        <v>5679355.57</v>
      </c>
      <c r="I1042" s="75" t="n">
        <v>-865810.861</v>
      </c>
      <c r="J1042" s="75" t="n">
        <v>-16783.2454</v>
      </c>
      <c r="K1042" s="75"/>
      <c r="L1042" s="75" t="n">
        <v>73628.5818</v>
      </c>
      <c r="M1042" s="75" t="n">
        <v>-47853.1769</v>
      </c>
      <c r="N1042" s="75" t="n">
        <v>171911.763</v>
      </c>
      <c r="O1042" s="75" t="n">
        <v>566246.256</v>
      </c>
      <c r="P1042" s="75" t="n">
        <v>1120866.99</v>
      </c>
      <c r="Q1042" s="75" t="n">
        <v>-18124.6265</v>
      </c>
      <c r="R1042" s="75"/>
      <c r="S1042" s="75" t="n">
        <v>29552.8969</v>
      </c>
      <c r="T1042" s="75" t="n">
        <v>-7951.04262</v>
      </c>
      <c r="U1042" s="75" t="n">
        <v>40703.8999</v>
      </c>
      <c r="V1042" s="75" t="n">
        <v>43767.7302</v>
      </c>
      <c r="W1042" s="75" t="n">
        <v>169471.622</v>
      </c>
      <c r="X1042" s="75" t="n">
        <v>-8086.13487</v>
      </c>
      <c r="Y1042" s="75"/>
      <c r="Z1042" s="75"/>
      <c r="AA1042" s="75"/>
      <c r="AB1042" s="75"/>
      <c r="AC1042" s="75"/>
      <c r="AD1042" s="75"/>
      <c r="AE1042" s="75"/>
      <c r="AF1042" s="75"/>
      <c r="AG1042" s="75"/>
      <c r="AH1042" s="75"/>
      <c r="AI1042" s="75"/>
      <c r="AJ1042" s="75"/>
      <c r="AK1042" s="75"/>
      <c r="AL1042" s="75"/>
      <c r="AM1042" s="75"/>
      <c r="AN1042" s="75"/>
      <c r="AO1042" s="75"/>
      <c r="AP1042" s="75"/>
      <c r="AQ1042" s="75"/>
      <c r="AR1042" s="75"/>
      <c r="AS1042" s="75"/>
      <c r="AT1042" s="75"/>
      <c r="AU1042" s="75"/>
      <c r="AV1042" s="75"/>
      <c r="AW1042" s="75"/>
      <c r="AX1042" s="75"/>
      <c r="AY1042" s="75"/>
      <c r="AZ1042" s="75"/>
      <c r="BA1042" s="75"/>
      <c r="BB1042" s="75"/>
      <c r="BC1042" s="75"/>
      <c r="BD1042" s="75"/>
      <c r="BE1042" s="75"/>
      <c r="BF1042" s="75"/>
      <c r="BG1042" s="75"/>
      <c r="BH1042" s="75"/>
      <c r="BI1042" s="75"/>
      <c r="BJ1042" s="75"/>
      <c r="BK1042" s="75"/>
      <c r="BL1042" s="75"/>
      <c r="BM1042" s="75"/>
      <c r="BN1042" s="75"/>
    </row>
    <row r="1043" customFormat="false" ht="14.5" hidden="false" customHeight="false" outlineLevel="0" collapsed="false">
      <c r="A1043" s="26" t="n">
        <v>260.320000000064</v>
      </c>
      <c r="B1043" s="26" t="n">
        <v>9.33361652615728</v>
      </c>
      <c r="C1043" s="26" t="n">
        <v>1.17094254718114</v>
      </c>
      <c r="E1043" s="75" t="n">
        <v>-75558.178</v>
      </c>
      <c r="F1043" s="75" t="n">
        <v>-200565.544</v>
      </c>
      <c r="G1043" s="75" t="n">
        <v>376167.734</v>
      </c>
      <c r="H1043" s="75" t="n">
        <v>5866169.77</v>
      </c>
      <c r="I1043" s="75" t="n">
        <v>-535895.949</v>
      </c>
      <c r="J1043" s="75" t="n">
        <v>-17587.1694</v>
      </c>
      <c r="K1043" s="75"/>
      <c r="L1043" s="75" t="n">
        <v>81485.1729</v>
      </c>
      <c r="M1043" s="75" t="n">
        <v>-46368.0576</v>
      </c>
      <c r="N1043" s="75" t="n">
        <v>179199.851</v>
      </c>
      <c r="O1043" s="75" t="n">
        <v>566008.823</v>
      </c>
      <c r="P1043" s="75" t="n">
        <v>1165788.64</v>
      </c>
      <c r="Q1043" s="75" t="n">
        <v>-15605.8257</v>
      </c>
      <c r="R1043" s="75"/>
      <c r="S1043" s="75" t="n">
        <v>27429.4186</v>
      </c>
      <c r="T1043" s="75" t="n">
        <v>-8267.86522</v>
      </c>
      <c r="U1043" s="75" t="n">
        <v>42007.5565</v>
      </c>
      <c r="V1043" s="75" t="n">
        <v>47117.2881</v>
      </c>
      <c r="W1043" s="75" t="n">
        <v>156448.399</v>
      </c>
      <c r="X1043" s="75" t="n">
        <v>-5977.70392</v>
      </c>
      <c r="Y1043" s="75"/>
      <c r="Z1043" s="75"/>
      <c r="AA1043" s="75"/>
      <c r="AB1043" s="75"/>
      <c r="AC1043" s="75"/>
      <c r="AD1043" s="75"/>
      <c r="AE1043" s="75"/>
      <c r="AF1043" s="75"/>
      <c r="AG1043" s="75"/>
      <c r="AH1043" s="75"/>
      <c r="AI1043" s="75"/>
      <c r="AJ1043" s="75"/>
      <c r="AK1043" s="75"/>
      <c r="AL1043" s="75"/>
      <c r="AM1043" s="75"/>
      <c r="AN1043" s="75"/>
      <c r="AO1043" s="75"/>
      <c r="AP1043" s="75"/>
      <c r="AQ1043" s="75"/>
      <c r="AR1043" s="75"/>
      <c r="AS1043" s="75"/>
      <c r="AT1043" s="75"/>
      <c r="AU1043" s="75"/>
      <c r="AV1043" s="75"/>
      <c r="AW1043" s="75"/>
      <c r="AX1043" s="75"/>
      <c r="AY1043" s="75"/>
      <c r="AZ1043" s="75"/>
      <c r="BA1043" s="75"/>
      <c r="BB1043" s="75"/>
      <c r="BC1043" s="75"/>
      <c r="BD1043" s="75"/>
      <c r="BE1043" s="75"/>
      <c r="BF1043" s="75"/>
      <c r="BG1043" s="75"/>
      <c r="BH1043" s="75"/>
      <c r="BI1043" s="75"/>
      <c r="BJ1043" s="75"/>
      <c r="BK1043" s="75"/>
      <c r="BL1043" s="75"/>
      <c r="BM1043" s="75"/>
      <c r="BN1043" s="75"/>
    </row>
    <row r="1044" customFormat="false" ht="14.5" hidden="false" customHeight="false" outlineLevel="0" collapsed="false">
      <c r="A1044" s="26" t="n">
        <v>260.520000000064</v>
      </c>
      <c r="B1044" s="26" t="n">
        <v>9.32510175261736</v>
      </c>
      <c r="C1044" s="26" t="n">
        <v>1.17229121534637</v>
      </c>
      <c r="E1044" s="75" t="n">
        <v>-75988.7106</v>
      </c>
      <c r="F1044" s="75" t="n">
        <v>-187039.45</v>
      </c>
      <c r="G1044" s="75" t="n">
        <v>400467.407</v>
      </c>
      <c r="H1044" s="75" t="n">
        <v>5661881.72</v>
      </c>
      <c r="I1044" s="75" t="n">
        <v>-555025.168</v>
      </c>
      <c r="J1044" s="75" t="n">
        <v>-15897.0795</v>
      </c>
      <c r="K1044" s="75"/>
      <c r="L1044" s="75" t="n">
        <v>79146.1951</v>
      </c>
      <c r="M1044" s="75" t="n">
        <v>-45687.6279</v>
      </c>
      <c r="N1044" s="75" t="n">
        <v>183854.655</v>
      </c>
      <c r="O1044" s="75" t="n">
        <v>576954.147</v>
      </c>
      <c r="P1044" s="75" t="n">
        <v>1302841.92</v>
      </c>
      <c r="Q1044" s="75" t="n">
        <v>-13958.6586</v>
      </c>
      <c r="R1044" s="75"/>
      <c r="S1044" s="75" t="n">
        <v>33968.9763</v>
      </c>
      <c r="T1044" s="75" t="n">
        <v>-8573.95348</v>
      </c>
      <c r="U1044" s="75" t="n">
        <v>42905.4689</v>
      </c>
      <c r="V1044" s="75" t="n">
        <v>47573.36</v>
      </c>
      <c r="W1044" s="75" t="n">
        <v>190788.534</v>
      </c>
      <c r="X1044" s="75" t="n">
        <v>-6545.81158</v>
      </c>
      <c r="Y1044" s="75"/>
      <c r="Z1044" s="75"/>
      <c r="AA1044" s="75"/>
      <c r="AB1044" s="75"/>
      <c r="AC1044" s="75"/>
      <c r="AD1044" s="75"/>
      <c r="AE1044" s="75"/>
      <c r="AF1044" s="75"/>
      <c r="AG1044" s="75"/>
      <c r="AH1044" s="75"/>
      <c r="AI1044" s="75"/>
      <c r="AJ1044" s="75"/>
      <c r="AK1044" s="75"/>
      <c r="AL1044" s="75"/>
      <c r="AM1044" s="75"/>
      <c r="AN1044" s="75"/>
      <c r="AO1044" s="75"/>
      <c r="AP1044" s="75"/>
      <c r="AQ1044" s="75"/>
      <c r="AR1044" s="75"/>
      <c r="AS1044" s="75"/>
      <c r="AT1044" s="75"/>
      <c r="AU1044" s="75"/>
      <c r="AV1044" s="75"/>
      <c r="AW1044" s="75"/>
      <c r="AX1044" s="75"/>
      <c r="AY1044" s="75"/>
      <c r="AZ1044" s="75"/>
      <c r="BA1044" s="75"/>
      <c r="BB1044" s="75"/>
      <c r="BC1044" s="75"/>
      <c r="BD1044" s="75"/>
      <c r="BE1044" s="75"/>
      <c r="BF1044" s="75"/>
      <c r="BG1044" s="75"/>
      <c r="BH1044" s="75"/>
      <c r="BI1044" s="75"/>
      <c r="BJ1044" s="75"/>
      <c r="BK1044" s="75"/>
      <c r="BL1044" s="75"/>
      <c r="BM1044" s="75"/>
      <c r="BN1044" s="75"/>
    </row>
    <row r="1045" customFormat="false" ht="14.5" hidden="false" customHeight="false" outlineLevel="0" collapsed="false">
      <c r="A1045" s="26" t="n">
        <v>260.720000000064</v>
      </c>
      <c r="B1045" s="26" t="n">
        <v>9.31297579798207</v>
      </c>
      <c r="C1045" s="26" t="n">
        <v>1.17282658711014</v>
      </c>
      <c r="E1045" s="75" t="n">
        <v>-48846.0128</v>
      </c>
      <c r="F1045" s="75" t="n">
        <v>-207653.276</v>
      </c>
      <c r="G1045" s="75" t="n">
        <v>426881.319</v>
      </c>
      <c r="H1045" s="75" t="n">
        <v>6253366.96</v>
      </c>
      <c r="I1045" s="75" t="n">
        <v>74882.7476</v>
      </c>
      <c r="J1045" s="75" t="n">
        <v>-26030.5805</v>
      </c>
      <c r="K1045" s="75"/>
      <c r="L1045" s="75" t="n">
        <v>91824.9523</v>
      </c>
      <c r="M1045" s="75" t="n">
        <v>-42698.9439</v>
      </c>
      <c r="N1045" s="75" t="n">
        <v>190035.53</v>
      </c>
      <c r="O1045" s="75" t="n">
        <v>527256.042</v>
      </c>
      <c r="P1045" s="75" t="n">
        <v>1313317.35</v>
      </c>
      <c r="Q1045" s="75" t="n">
        <v>-18384.3492</v>
      </c>
      <c r="R1045" s="75"/>
      <c r="S1045" s="75" t="n">
        <v>31274.8599</v>
      </c>
      <c r="T1045" s="75" t="n">
        <v>-7594.55588</v>
      </c>
      <c r="U1045" s="75" t="n">
        <v>43817.8616</v>
      </c>
      <c r="V1045" s="75" t="n">
        <v>43667.7958</v>
      </c>
      <c r="W1045" s="75" t="n">
        <v>168364.274</v>
      </c>
      <c r="X1045" s="75" t="n">
        <v>-6092.82611</v>
      </c>
      <c r="Y1045" s="75"/>
      <c r="Z1045" s="75"/>
      <c r="AA1045" s="75"/>
      <c r="AB1045" s="75"/>
      <c r="AC1045" s="75"/>
      <c r="AD1045" s="75"/>
      <c r="AE1045" s="75"/>
      <c r="AF1045" s="75"/>
      <c r="AG1045" s="75"/>
      <c r="AH1045" s="75"/>
      <c r="AI1045" s="75"/>
      <c r="AJ1045" s="75"/>
      <c r="AK1045" s="75"/>
      <c r="AL1045" s="75"/>
      <c r="AM1045" s="75"/>
      <c r="AN1045" s="75"/>
      <c r="AO1045" s="75"/>
      <c r="AP1045" s="75"/>
      <c r="AQ1045" s="75"/>
      <c r="AR1045" s="75"/>
      <c r="AS1045" s="75"/>
      <c r="AT1045" s="75"/>
      <c r="AU1045" s="75"/>
      <c r="AV1045" s="75"/>
      <c r="AW1045" s="75"/>
      <c r="AX1045" s="75"/>
      <c r="AY1045" s="75"/>
      <c r="AZ1045" s="75"/>
      <c r="BA1045" s="75"/>
      <c r="BB1045" s="75"/>
      <c r="BC1045" s="75"/>
      <c r="BD1045" s="75"/>
      <c r="BE1045" s="75"/>
      <c r="BF1045" s="75"/>
      <c r="BG1045" s="75"/>
      <c r="BH1045" s="75"/>
      <c r="BI1045" s="75"/>
      <c r="BJ1045" s="75"/>
      <c r="BK1045" s="75"/>
      <c r="BL1045" s="75"/>
      <c r="BM1045" s="75"/>
      <c r="BN1045" s="75"/>
    </row>
    <row r="1046" customFormat="false" ht="14.5" hidden="false" customHeight="false" outlineLevel="0" collapsed="false">
      <c r="A1046" s="26" t="n">
        <v>260.920000000063</v>
      </c>
      <c r="B1046" s="26" t="n">
        <v>9.27414338288185</v>
      </c>
      <c r="C1046" s="26" t="n">
        <v>1.17285160244747</v>
      </c>
      <c r="E1046" s="75" t="n">
        <v>-31389.8334</v>
      </c>
      <c r="F1046" s="75" t="n">
        <v>-205688.202</v>
      </c>
      <c r="G1046" s="75" t="n">
        <v>445127.227</v>
      </c>
      <c r="H1046" s="75" t="n">
        <v>6261991.39</v>
      </c>
      <c r="I1046" s="75" t="n">
        <v>438875.573</v>
      </c>
      <c r="J1046" s="75" t="n">
        <v>-33640.2919</v>
      </c>
      <c r="K1046" s="75"/>
      <c r="L1046" s="75" t="n">
        <v>94340.6459</v>
      </c>
      <c r="M1046" s="75" t="n">
        <v>-39117.6696</v>
      </c>
      <c r="N1046" s="75" t="n">
        <v>193463.045</v>
      </c>
      <c r="O1046" s="75" t="n">
        <v>498678.208</v>
      </c>
      <c r="P1046" s="75" t="n">
        <v>1384257.04</v>
      </c>
      <c r="Q1046" s="75" t="n">
        <v>-20458.9331</v>
      </c>
      <c r="R1046" s="75"/>
      <c r="S1046" s="75" t="n">
        <v>34281.1628</v>
      </c>
      <c r="T1046" s="75" t="n">
        <v>-7451.26537</v>
      </c>
      <c r="U1046" s="75" t="n">
        <v>44634.5051</v>
      </c>
      <c r="V1046" s="75" t="n">
        <v>45448.9856</v>
      </c>
      <c r="W1046" s="75" t="n">
        <v>195692.059</v>
      </c>
      <c r="X1046" s="75" t="n">
        <v>-6775.4594</v>
      </c>
      <c r="Y1046" s="75"/>
      <c r="Z1046" s="75"/>
      <c r="AA1046" s="75"/>
      <c r="AB1046" s="75"/>
      <c r="AC1046" s="75"/>
      <c r="AD1046" s="75"/>
      <c r="AE1046" s="75"/>
      <c r="AF1046" s="75"/>
      <c r="AG1046" s="75"/>
      <c r="AH1046" s="75"/>
      <c r="AI1046" s="75"/>
      <c r="AJ1046" s="75"/>
      <c r="AK1046" s="75"/>
      <c r="AL1046" s="75"/>
      <c r="AM1046" s="75"/>
      <c r="AN1046" s="75"/>
      <c r="AO1046" s="75"/>
      <c r="AP1046" s="75"/>
      <c r="AQ1046" s="75"/>
      <c r="AR1046" s="75"/>
      <c r="AS1046" s="75"/>
      <c r="AT1046" s="75"/>
      <c r="AU1046" s="75"/>
      <c r="AV1046" s="75"/>
      <c r="AW1046" s="75"/>
      <c r="AX1046" s="75"/>
      <c r="AY1046" s="75"/>
      <c r="AZ1046" s="75"/>
      <c r="BA1046" s="75"/>
      <c r="BB1046" s="75"/>
      <c r="BC1046" s="75"/>
      <c r="BD1046" s="75"/>
      <c r="BE1046" s="75"/>
      <c r="BF1046" s="75"/>
      <c r="BG1046" s="75"/>
      <c r="BH1046" s="75"/>
      <c r="BI1046" s="75"/>
      <c r="BJ1046" s="75"/>
      <c r="BK1046" s="75"/>
      <c r="BL1046" s="75"/>
      <c r="BM1046" s="75"/>
      <c r="BN1046" s="75"/>
    </row>
    <row r="1047" customFormat="false" ht="14.5" hidden="false" customHeight="false" outlineLevel="0" collapsed="false">
      <c r="A1047" s="26" t="n">
        <v>261.120000000063</v>
      </c>
      <c r="B1047" s="26" t="n">
        <v>9.24648305273029</v>
      </c>
      <c r="C1047" s="26" t="n">
        <v>1.17283328498676</v>
      </c>
      <c r="E1047" s="75" t="n">
        <v>-12373.0875</v>
      </c>
      <c r="F1047" s="75" t="n">
        <v>-186289.276</v>
      </c>
      <c r="G1047" s="75" t="n">
        <v>462541.804</v>
      </c>
      <c r="H1047" s="75" t="n">
        <v>5890259.93</v>
      </c>
      <c r="I1047" s="75" t="n">
        <v>708396.092</v>
      </c>
      <c r="J1047" s="75" t="n">
        <v>-29230.0624</v>
      </c>
      <c r="K1047" s="75"/>
      <c r="L1047" s="75" t="n">
        <v>89794.7337</v>
      </c>
      <c r="M1047" s="75" t="n">
        <v>-34737.9218</v>
      </c>
      <c r="N1047" s="75" t="n">
        <v>196022.84</v>
      </c>
      <c r="O1047" s="75" t="n">
        <v>465996.219</v>
      </c>
      <c r="P1047" s="75" t="n">
        <v>1431261.25</v>
      </c>
      <c r="Q1047" s="75" t="n">
        <v>-18568.1309</v>
      </c>
      <c r="R1047" s="75"/>
      <c r="S1047" s="75" t="n">
        <v>38300.0673</v>
      </c>
      <c r="T1047" s="75" t="n">
        <v>-7084.3954</v>
      </c>
      <c r="U1047" s="75" t="n">
        <v>44970.8036</v>
      </c>
      <c r="V1047" s="75" t="n">
        <v>43332.2166</v>
      </c>
      <c r="W1047" s="75" t="n">
        <v>215977.782</v>
      </c>
      <c r="X1047" s="75" t="n">
        <v>-7386.24379</v>
      </c>
      <c r="Y1047" s="75"/>
      <c r="Z1047" s="75"/>
      <c r="AA1047" s="75"/>
      <c r="AB1047" s="75"/>
      <c r="AC1047" s="75"/>
      <c r="AD1047" s="75"/>
      <c r="AE1047" s="75"/>
      <c r="AF1047" s="75"/>
      <c r="AG1047" s="75"/>
      <c r="AH1047" s="75"/>
      <c r="AI1047" s="75"/>
      <c r="AJ1047" s="75"/>
      <c r="AK1047" s="75"/>
      <c r="AL1047" s="75"/>
      <c r="AM1047" s="75"/>
      <c r="AN1047" s="75"/>
      <c r="AO1047" s="75"/>
      <c r="AP1047" s="75"/>
      <c r="AQ1047" s="75"/>
      <c r="AR1047" s="75"/>
      <c r="AS1047" s="75"/>
      <c r="AT1047" s="75"/>
      <c r="AU1047" s="75"/>
      <c r="AV1047" s="75"/>
      <c r="AW1047" s="75"/>
      <c r="AX1047" s="75"/>
      <c r="AY1047" s="75"/>
      <c r="AZ1047" s="75"/>
      <c r="BA1047" s="75"/>
      <c r="BB1047" s="75"/>
      <c r="BC1047" s="75"/>
      <c r="BD1047" s="75"/>
      <c r="BE1047" s="75"/>
      <c r="BF1047" s="75"/>
      <c r="BG1047" s="75"/>
      <c r="BH1047" s="75"/>
      <c r="BI1047" s="75"/>
      <c r="BJ1047" s="75"/>
      <c r="BK1047" s="75"/>
      <c r="BL1047" s="75"/>
      <c r="BM1047" s="75"/>
      <c r="BN1047" s="75"/>
    </row>
    <row r="1048" customFormat="false" ht="14.5" hidden="false" customHeight="false" outlineLevel="0" collapsed="false">
      <c r="A1048" s="26" t="n">
        <v>261.320000000063</v>
      </c>
      <c r="B1048" s="26" t="n">
        <v>9.21459642354381</v>
      </c>
      <c r="C1048" s="26" t="n">
        <v>1.17282961805687</v>
      </c>
      <c r="E1048" s="75" t="n">
        <v>10483.371</v>
      </c>
      <c r="F1048" s="75" t="n">
        <v>-171795.426</v>
      </c>
      <c r="G1048" s="75" t="n">
        <v>473918.503</v>
      </c>
      <c r="H1048" s="75" t="n">
        <v>5612933.99</v>
      </c>
      <c r="I1048" s="75" t="n">
        <v>1166261.12</v>
      </c>
      <c r="J1048" s="75" t="n">
        <v>-29674.6507</v>
      </c>
      <c r="K1048" s="75"/>
      <c r="L1048" s="75" t="n">
        <v>91971.8317</v>
      </c>
      <c r="M1048" s="75" t="n">
        <v>-28468.2943</v>
      </c>
      <c r="N1048" s="75" t="n">
        <v>197408.762</v>
      </c>
      <c r="O1048" s="75" t="n">
        <v>404241.753</v>
      </c>
      <c r="P1048" s="75" t="n">
        <v>1419557.18</v>
      </c>
      <c r="Q1048" s="75" t="n">
        <v>-18167.0577</v>
      </c>
      <c r="R1048" s="75"/>
      <c r="S1048" s="75" t="n">
        <v>37618.1481</v>
      </c>
      <c r="T1048" s="75" t="n">
        <v>-6570.8893</v>
      </c>
      <c r="U1048" s="75" t="n">
        <v>44847.0042</v>
      </c>
      <c r="V1048" s="75" t="n">
        <v>43422.6644</v>
      </c>
      <c r="W1048" s="75" t="n">
        <v>215173.578</v>
      </c>
      <c r="X1048" s="75" t="n">
        <v>-6219.22837</v>
      </c>
      <c r="Y1048" s="75"/>
      <c r="Z1048" s="75"/>
      <c r="AA1048" s="75"/>
      <c r="AB1048" s="75"/>
      <c r="AC1048" s="75"/>
      <c r="AD1048" s="75"/>
      <c r="AE1048" s="75"/>
      <c r="AF1048" s="75"/>
      <c r="AG1048" s="75"/>
      <c r="AH1048" s="75"/>
      <c r="AI1048" s="75"/>
      <c r="AJ1048" s="75"/>
      <c r="AK1048" s="75"/>
      <c r="AL1048" s="75"/>
      <c r="AM1048" s="75"/>
      <c r="AN1048" s="75"/>
      <c r="AO1048" s="75"/>
      <c r="AP1048" s="75"/>
      <c r="AQ1048" s="75"/>
      <c r="AR1048" s="75"/>
      <c r="AS1048" s="75"/>
      <c r="AT1048" s="75"/>
      <c r="AU1048" s="75"/>
      <c r="AV1048" s="75"/>
      <c r="AW1048" s="75"/>
      <c r="AX1048" s="75"/>
      <c r="AY1048" s="75"/>
      <c r="AZ1048" s="75"/>
      <c r="BA1048" s="75"/>
      <c r="BB1048" s="75"/>
      <c r="BC1048" s="75"/>
      <c r="BD1048" s="75"/>
      <c r="BE1048" s="75"/>
      <c r="BF1048" s="75"/>
      <c r="BG1048" s="75"/>
      <c r="BH1048" s="75"/>
      <c r="BI1048" s="75"/>
      <c r="BJ1048" s="75"/>
      <c r="BK1048" s="75"/>
      <c r="BL1048" s="75"/>
      <c r="BM1048" s="75"/>
      <c r="BN1048" s="75"/>
    </row>
    <row r="1049" customFormat="false" ht="14.5" hidden="false" customHeight="false" outlineLevel="0" collapsed="false">
      <c r="A1049" s="26" t="n">
        <v>261.520000000063</v>
      </c>
      <c r="B1049" s="26" t="n">
        <v>9.18198194697157</v>
      </c>
      <c r="C1049" s="26" t="n">
        <v>1.17282984151041</v>
      </c>
      <c r="E1049" s="75" t="n">
        <v>30248.918</v>
      </c>
      <c r="F1049" s="75" t="n">
        <v>-149332.39</v>
      </c>
      <c r="G1049" s="75" t="n">
        <v>480838.805</v>
      </c>
      <c r="H1049" s="75" t="n">
        <v>5152549.22</v>
      </c>
      <c r="I1049" s="75" t="n">
        <v>1543764.19</v>
      </c>
      <c r="J1049" s="75" t="n">
        <v>-21403.4514</v>
      </c>
      <c r="K1049" s="75"/>
      <c r="L1049" s="75" t="n">
        <v>91851.5904</v>
      </c>
      <c r="M1049" s="75" t="n">
        <v>-22132.5415</v>
      </c>
      <c r="N1049" s="75" t="n">
        <v>198337.114</v>
      </c>
      <c r="O1049" s="75" t="n">
        <v>317725.159</v>
      </c>
      <c r="P1049" s="75" t="n">
        <v>1432933.24</v>
      </c>
      <c r="Q1049" s="75" t="n">
        <v>-15166.4058</v>
      </c>
      <c r="R1049" s="75"/>
      <c r="S1049" s="75" t="n">
        <v>37239.7691</v>
      </c>
      <c r="T1049" s="75" t="n">
        <v>-4616.73126</v>
      </c>
      <c r="U1049" s="75" t="n">
        <v>45101.3445</v>
      </c>
      <c r="V1049" s="75" t="n">
        <v>34927.4682</v>
      </c>
      <c r="W1049" s="75" t="n">
        <v>215706.922</v>
      </c>
      <c r="X1049" s="75" t="n">
        <v>-5339.33217</v>
      </c>
      <c r="Y1049" s="75"/>
      <c r="Z1049" s="75"/>
      <c r="AA1049" s="75"/>
      <c r="AB1049" s="75"/>
      <c r="AC1049" s="75"/>
      <c r="AD1049" s="75"/>
      <c r="AE1049" s="75"/>
      <c r="AF1049" s="75"/>
      <c r="AG1049" s="75"/>
      <c r="AH1049" s="75"/>
      <c r="AI1049" s="75"/>
      <c r="AJ1049" s="75"/>
      <c r="AK1049" s="75"/>
      <c r="AL1049" s="75"/>
      <c r="AM1049" s="75"/>
      <c r="AN1049" s="75"/>
      <c r="AO1049" s="75"/>
      <c r="AP1049" s="75"/>
      <c r="AQ1049" s="75"/>
      <c r="AR1049" s="75"/>
      <c r="AS1049" s="75"/>
      <c r="AT1049" s="75"/>
      <c r="AU1049" s="75"/>
      <c r="AV1049" s="75"/>
      <c r="AW1049" s="75"/>
      <c r="AX1049" s="75"/>
      <c r="AY1049" s="75"/>
      <c r="AZ1049" s="75"/>
      <c r="BA1049" s="75"/>
      <c r="BB1049" s="75"/>
      <c r="BC1049" s="75"/>
      <c r="BD1049" s="75"/>
      <c r="BE1049" s="75"/>
      <c r="BF1049" s="75"/>
      <c r="BG1049" s="75"/>
      <c r="BH1049" s="75"/>
      <c r="BI1049" s="75"/>
      <c r="BJ1049" s="75"/>
      <c r="BK1049" s="75"/>
      <c r="BL1049" s="75"/>
      <c r="BM1049" s="75"/>
      <c r="BN1049" s="75"/>
    </row>
    <row r="1050" customFormat="false" ht="14.5" hidden="false" customHeight="false" outlineLevel="0" collapsed="false">
      <c r="A1050" s="26" t="n">
        <v>261.720000000063</v>
      </c>
      <c r="B1050" s="26" t="n">
        <v>9.14472219597672</v>
      </c>
      <c r="C1050" s="26" t="n">
        <v>1.17283001912733</v>
      </c>
      <c r="E1050" s="75" t="n">
        <v>63241.3977</v>
      </c>
      <c r="F1050" s="75" t="n">
        <v>-131858.817</v>
      </c>
      <c r="G1050" s="75" t="n">
        <v>480435.603</v>
      </c>
      <c r="H1050" s="75" t="n">
        <v>4784628.15</v>
      </c>
      <c r="I1050" s="75" t="n">
        <v>2183282.22</v>
      </c>
      <c r="J1050" s="75" t="n">
        <v>-25298.1533</v>
      </c>
      <c r="K1050" s="75"/>
      <c r="L1050" s="75" t="n">
        <v>90597.3064</v>
      </c>
      <c r="M1050" s="75" t="n">
        <v>-12810.8996</v>
      </c>
      <c r="N1050" s="75" t="n">
        <v>197412.247</v>
      </c>
      <c r="O1050" s="75" t="n">
        <v>245860.893</v>
      </c>
      <c r="P1050" s="75" t="n">
        <v>1421085.17</v>
      </c>
      <c r="Q1050" s="75" t="n">
        <v>-15814.6276</v>
      </c>
      <c r="R1050" s="75"/>
      <c r="S1050" s="75" t="n">
        <v>36467.0983</v>
      </c>
      <c r="T1050" s="75" t="n">
        <v>-4051.10826</v>
      </c>
      <c r="U1050" s="75" t="n">
        <v>44818.6673</v>
      </c>
      <c r="V1050" s="75" t="n">
        <v>32224.3657</v>
      </c>
      <c r="W1050" s="75" t="n">
        <v>203922.41</v>
      </c>
      <c r="X1050" s="75" t="n">
        <v>-4832.86083</v>
      </c>
      <c r="Y1050" s="75"/>
      <c r="Z1050" s="75"/>
      <c r="AA1050" s="75"/>
      <c r="AB1050" s="75"/>
      <c r="AC1050" s="75"/>
      <c r="AD1050" s="75"/>
      <c r="AE1050" s="75"/>
      <c r="AF1050" s="75"/>
      <c r="AG1050" s="75"/>
      <c r="AH1050" s="75"/>
      <c r="AI1050" s="75"/>
      <c r="AJ1050" s="75"/>
      <c r="AK1050" s="75"/>
      <c r="AL1050" s="75"/>
      <c r="AM1050" s="75"/>
      <c r="AN1050" s="75"/>
      <c r="AO1050" s="75"/>
      <c r="AP1050" s="75"/>
      <c r="AQ1050" s="75"/>
      <c r="AR1050" s="75"/>
      <c r="AS1050" s="75"/>
      <c r="AT1050" s="75"/>
      <c r="AU1050" s="75"/>
      <c r="AV1050" s="75"/>
      <c r="AW1050" s="75"/>
      <c r="AX1050" s="75"/>
      <c r="AY1050" s="75"/>
      <c r="AZ1050" s="75"/>
      <c r="BA1050" s="75"/>
      <c r="BB1050" s="75"/>
      <c r="BC1050" s="75"/>
      <c r="BD1050" s="75"/>
      <c r="BE1050" s="75"/>
      <c r="BF1050" s="75"/>
      <c r="BG1050" s="75"/>
      <c r="BH1050" s="75"/>
      <c r="BI1050" s="75"/>
      <c r="BJ1050" s="75"/>
      <c r="BK1050" s="75"/>
      <c r="BL1050" s="75"/>
      <c r="BM1050" s="75"/>
      <c r="BN1050" s="75"/>
    </row>
    <row r="1051" customFormat="false" ht="14.5" hidden="false" customHeight="false" outlineLevel="0" collapsed="false">
      <c r="A1051" s="26" t="n">
        <v>261.920000000063</v>
      </c>
      <c r="B1051" s="26" t="n">
        <v>9.11850565262382</v>
      </c>
      <c r="C1051" s="26" t="n">
        <v>1.17283003631606</v>
      </c>
      <c r="E1051" s="75" t="n">
        <v>82499.5011</v>
      </c>
      <c r="F1051" s="75" t="n">
        <v>-106048.108</v>
      </c>
      <c r="G1051" s="75" t="n">
        <v>478355.532</v>
      </c>
      <c r="H1051" s="75" t="n">
        <v>4256161.91</v>
      </c>
      <c r="I1051" s="75" t="n">
        <v>2559486.63</v>
      </c>
      <c r="J1051" s="75" t="n">
        <v>-22829.6321</v>
      </c>
      <c r="K1051" s="75"/>
      <c r="L1051" s="75" t="n">
        <v>87242.5899</v>
      </c>
      <c r="M1051" s="75" t="n">
        <v>-5341.43724</v>
      </c>
      <c r="N1051" s="75" t="n">
        <v>195885.744</v>
      </c>
      <c r="O1051" s="75" t="n">
        <v>172459.322</v>
      </c>
      <c r="P1051" s="75" t="n">
        <v>1488831.3</v>
      </c>
      <c r="Q1051" s="75" t="n">
        <v>-13976.8037</v>
      </c>
      <c r="R1051" s="75"/>
      <c r="S1051" s="75" t="n">
        <v>39835.0821</v>
      </c>
      <c r="T1051" s="75" t="n">
        <v>-2732.09983</v>
      </c>
      <c r="U1051" s="75" t="n">
        <v>44389.9537</v>
      </c>
      <c r="V1051" s="75" t="n">
        <v>23407.55</v>
      </c>
      <c r="W1051" s="75" t="n">
        <v>216459.139</v>
      </c>
      <c r="X1051" s="75" t="n">
        <v>-4995.63278</v>
      </c>
      <c r="Y1051" s="75"/>
      <c r="Z1051" s="75"/>
      <c r="AA1051" s="75"/>
      <c r="AB1051" s="75"/>
      <c r="AC1051" s="75"/>
      <c r="AD1051" s="75"/>
      <c r="AE1051" s="75"/>
      <c r="AF1051" s="75"/>
      <c r="AG1051" s="75"/>
      <c r="AH1051" s="75"/>
      <c r="AI1051" s="75"/>
      <c r="AJ1051" s="75"/>
      <c r="AK1051" s="75"/>
      <c r="AL1051" s="75"/>
      <c r="AM1051" s="75"/>
      <c r="AN1051" s="75"/>
      <c r="AO1051" s="75"/>
      <c r="AP1051" s="75"/>
      <c r="AQ1051" s="75"/>
      <c r="AR1051" s="75"/>
      <c r="AS1051" s="75"/>
      <c r="AT1051" s="75"/>
      <c r="AU1051" s="75"/>
      <c r="AV1051" s="75"/>
      <c r="AW1051" s="75"/>
      <c r="AX1051" s="75"/>
      <c r="AY1051" s="75"/>
      <c r="AZ1051" s="75"/>
      <c r="BA1051" s="75"/>
      <c r="BB1051" s="75"/>
      <c r="BC1051" s="75"/>
      <c r="BD1051" s="75"/>
      <c r="BE1051" s="75"/>
      <c r="BF1051" s="75"/>
      <c r="BG1051" s="75"/>
      <c r="BH1051" s="75"/>
      <c r="BI1051" s="75"/>
      <c r="BJ1051" s="75"/>
      <c r="BK1051" s="75"/>
      <c r="BL1051" s="75"/>
      <c r="BM1051" s="75"/>
      <c r="BN1051" s="75"/>
    </row>
    <row r="1052" customFormat="false" ht="14.5" hidden="false" customHeight="false" outlineLevel="0" collapsed="false">
      <c r="A1052" s="26" t="n">
        <v>262.120000000062</v>
      </c>
      <c r="B1052" s="26" t="n">
        <v>9.10269054688654</v>
      </c>
      <c r="C1052" s="26" t="n">
        <v>1.17335329575205</v>
      </c>
      <c r="E1052" s="75" t="n">
        <v>117187.483</v>
      </c>
      <c r="F1052" s="75" t="n">
        <v>-100004.277</v>
      </c>
      <c r="G1052" s="75" t="n">
        <v>467757.044</v>
      </c>
      <c r="H1052" s="75" t="n">
        <v>4280541.12</v>
      </c>
      <c r="I1052" s="75" t="n">
        <v>3330088.67</v>
      </c>
      <c r="J1052" s="75" t="n">
        <v>-26286.1395</v>
      </c>
      <c r="K1052" s="75"/>
      <c r="L1052" s="75" t="n">
        <v>95325.6696</v>
      </c>
      <c r="M1052" s="75" t="n">
        <v>1824.12969</v>
      </c>
      <c r="N1052" s="75" t="n">
        <v>193566.342</v>
      </c>
      <c r="O1052" s="75" t="n">
        <v>82286.453</v>
      </c>
      <c r="P1052" s="75" t="n">
        <v>1518991.12</v>
      </c>
      <c r="Q1052" s="75" t="n">
        <v>-15760.5515</v>
      </c>
      <c r="R1052" s="75"/>
      <c r="S1052" s="75" t="n">
        <v>37766.938</v>
      </c>
      <c r="T1052" s="75" t="n">
        <v>-680.189924</v>
      </c>
      <c r="U1052" s="75" t="n">
        <v>44124.0834</v>
      </c>
      <c r="V1052" s="75" t="n">
        <v>12960.9579</v>
      </c>
      <c r="W1052" s="75" t="n">
        <v>201245.322</v>
      </c>
      <c r="X1052" s="75" t="n">
        <v>-4734.5507</v>
      </c>
      <c r="Y1052" s="75"/>
      <c r="Z1052" s="75"/>
      <c r="AA1052" s="75"/>
      <c r="AB1052" s="75"/>
      <c r="AC1052" s="75"/>
      <c r="AD1052" s="75"/>
      <c r="AE1052" s="75"/>
      <c r="AF1052" s="75"/>
      <c r="AG1052" s="75"/>
      <c r="AH1052" s="75"/>
      <c r="AI1052" s="75"/>
      <c r="AJ1052" s="75"/>
      <c r="AK1052" s="75"/>
      <c r="AL1052" s="75"/>
      <c r="AM1052" s="75"/>
      <c r="AN1052" s="75"/>
      <c r="AO1052" s="75"/>
      <c r="AP1052" s="75"/>
      <c r="AQ1052" s="75"/>
      <c r="AR1052" s="75"/>
      <c r="AS1052" s="75"/>
      <c r="AT1052" s="75"/>
      <c r="AU1052" s="75"/>
      <c r="AV1052" s="75"/>
      <c r="AW1052" s="75"/>
      <c r="AX1052" s="75"/>
      <c r="AY1052" s="75"/>
      <c r="AZ1052" s="75"/>
      <c r="BA1052" s="75"/>
      <c r="BB1052" s="75"/>
      <c r="BC1052" s="75"/>
      <c r="BD1052" s="75"/>
      <c r="BE1052" s="75"/>
      <c r="BF1052" s="75"/>
      <c r="BG1052" s="75"/>
      <c r="BH1052" s="75"/>
      <c r="BI1052" s="75"/>
      <c r="BJ1052" s="75"/>
      <c r="BK1052" s="75"/>
      <c r="BL1052" s="75"/>
      <c r="BM1052" s="75"/>
      <c r="BN1052" s="75"/>
    </row>
    <row r="1053" customFormat="false" ht="14.5" hidden="false" customHeight="false" outlineLevel="0" collapsed="false">
      <c r="A1053" s="26" t="n">
        <v>262.320000000062</v>
      </c>
      <c r="B1053" s="26" t="n">
        <v>9.09448029086543</v>
      </c>
      <c r="C1053" s="26" t="n">
        <v>1.17682783787243</v>
      </c>
      <c r="E1053" s="75" t="n">
        <v>145760.709</v>
      </c>
      <c r="F1053" s="75" t="n">
        <v>-100748.253</v>
      </c>
      <c r="G1053" s="75" t="n">
        <v>456833.901</v>
      </c>
      <c r="H1053" s="75" t="n">
        <v>4436318.76</v>
      </c>
      <c r="I1053" s="75" t="n">
        <v>3998748.27</v>
      </c>
      <c r="J1053" s="75" t="n">
        <v>-30477.4974</v>
      </c>
      <c r="K1053" s="75"/>
      <c r="L1053" s="75" t="n">
        <v>103280.644</v>
      </c>
      <c r="M1053" s="75" t="n">
        <v>7826.55094</v>
      </c>
      <c r="N1053" s="75" t="n">
        <v>191237.502</v>
      </c>
      <c r="O1053" s="75" t="n">
        <v>2424.46012</v>
      </c>
      <c r="P1053" s="75" t="n">
        <v>1573155.43</v>
      </c>
      <c r="Q1053" s="75" t="n">
        <v>-17664.8716</v>
      </c>
      <c r="R1053" s="75"/>
      <c r="S1053" s="75" t="n">
        <v>39178.9705</v>
      </c>
      <c r="T1053" s="75" t="n">
        <v>379.520321</v>
      </c>
      <c r="U1053" s="75" t="n">
        <v>43720.801</v>
      </c>
      <c r="V1053" s="75" t="n">
        <v>10593.502</v>
      </c>
      <c r="W1053" s="75" t="n">
        <v>212601.014</v>
      </c>
      <c r="X1053" s="75" t="n">
        <v>-5153.23351</v>
      </c>
      <c r="Y1053" s="75"/>
      <c r="Z1053" s="75"/>
      <c r="AA1053" s="75"/>
      <c r="AB1053" s="75"/>
      <c r="AC1053" s="75"/>
      <c r="AD1053" s="75"/>
      <c r="AE1053" s="75"/>
      <c r="AF1053" s="75"/>
      <c r="AG1053" s="75"/>
      <c r="AH1053" s="75"/>
      <c r="AI1053" s="75"/>
      <c r="AJ1053" s="75"/>
      <c r="AK1053" s="75"/>
      <c r="AL1053" s="75"/>
      <c r="AM1053" s="75"/>
      <c r="AN1053" s="75"/>
      <c r="AO1053" s="75"/>
      <c r="AP1053" s="75"/>
      <c r="AQ1053" s="75"/>
      <c r="AR1053" s="75"/>
      <c r="AS1053" s="75"/>
      <c r="AT1053" s="75"/>
      <c r="AU1053" s="75"/>
      <c r="AV1053" s="75"/>
      <c r="AW1053" s="75"/>
      <c r="AX1053" s="75"/>
      <c r="AY1053" s="75"/>
      <c r="AZ1053" s="75"/>
      <c r="BA1053" s="75"/>
      <c r="BB1053" s="75"/>
      <c r="BC1053" s="75"/>
      <c r="BD1053" s="75"/>
      <c r="BE1053" s="75"/>
      <c r="BF1053" s="75"/>
      <c r="BG1053" s="75"/>
      <c r="BH1053" s="75"/>
      <c r="BI1053" s="75"/>
      <c r="BJ1053" s="75"/>
      <c r="BK1053" s="75"/>
      <c r="BL1053" s="75"/>
      <c r="BM1053" s="75"/>
      <c r="BN1053" s="75"/>
    </row>
    <row r="1054" customFormat="false" ht="14.5" hidden="false" customHeight="false" outlineLevel="0" collapsed="false">
      <c r="A1054" s="26" t="n">
        <v>262.520000000062</v>
      </c>
      <c r="B1054" s="26" t="n">
        <v>9.09576109981926</v>
      </c>
      <c r="C1054" s="26" t="n">
        <v>1.181438807402</v>
      </c>
      <c r="E1054" s="75" t="n">
        <v>171068.845</v>
      </c>
      <c r="F1054" s="75" t="n">
        <v>-90618.0526</v>
      </c>
      <c r="G1054" s="75" t="n">
        <v>434226.134</v>
      </c>
      <c r="H1054" s="75" t="n">
        <v>4367605.66</v>
      </c>
      <c r="I1054" s="75" t="n">
        <v>4557722.4</v>
      </c>
      <c r="J1054" s="75" t="n">
        <v>-26892.6865</v>
      </c>
      <c r="K1054" s="75"/>
      <c r="L1054" s="75" t="n">
        <v>109238.121</v>
      </c>
      <c r="M1054" s="75" t="n">
        <v>13331.2381</v>
      </c>
      <c r="N1054" s="75" t="n">
        <v>185939.036</v>
      </c>
      <c r="O1054" s="75" t="n">
        <v>-64225.1374</v>
      </c>
      <c r="P1054" s="75" t="n">
        <v>1635662.25</v>
      </c>
      <c r="Q1054" s="75" t="n">
        <v>-19824.8334</v>
      </c>
      <c r="R1054" s="75"/>
      <c r="S1054" s="75" t="n">
        <v>39760.52</v>
      </c>
      <c r="T1054" s="75" t="n">
        <v>1586.45871</v>
      </c>
      <c r="U1054" s="75" t="n">
        <v>42855.9402</v>
      </c>
      <c r="V1054" s="75" t="n">
        <v>6358.46163</v>
      </c>
      <c r="W1054" s="75" t="n">
        <v>214069.799</v>
      </c>
      <c r="X1054" s="75" t="n">
        <v>-5755.15195</v>
      </c>
      <c r="Y1054" s="75"/>
      <c r="Z1054" s="75"/>
      <c r="AA1054" s="75"/>
      <c r="AB1054" s="75"/>
      <c r="AC1054" s="75"/>
      <c r="AD1054" s="75"/>
      <c r="AE1054" s="75"/>
      <c r="AF1054" s="75"/>
      <c r="AG1054" s="75"/>
      <c r="AH1054" s="75"/>
      <c r="AI1054" s="75"/>
      <c r="AJ1054" s="75"/>
      <c r="AK1054" s="75"/>
      <c r="AL1054" s="75"/>
      <c r="AM1054" s="75"/>
      <c r="AN1054" s="75"/>
      <c r="AO1054" s="75"/>
      <c r="AP1054" s="75"/>
      <c r="AQ1054" s="75"/>
      <c r="AR1054" s="75"/>
      <c r="AS1054" s="75"/>
      <c r="AT1054" s="75"/>
      <c r="AU1054" s="75"/>
      <c r="AV1054" s="75"/>
      <c r="AW1054" s="75"/>
      <c r="AX1054" s="75"/>
      <c r="AY1054" s="75"/>
      <c r="AZ1054" s="75"/>
      <c r="BA1054" s="75"/>
      <c r="BB1054" s="75"/>
      <c r="BC1054" s="75"/>
      <c r="BD1054" s="75"/>
      <c r="BE1054" s="75"/>
      <c r="BF1054" s="75"/>
      <c r="BG1054" s="75"/>
      <c r="BH1054" s="75"/>
      <c r="BI1054" s="75"/>
      <c r="BJ1054" s="75"/>
      <c r="BK1054" s="75"/>
      <c r="BL1054" s="75"/>
      <c r="BM1054" s="75"/>
      <c r="BN1054" s="75"/>
    </row>
    <row r="1055" customFormat="false" ht="14.5" hidden="false" customHeight="false" outlineLevel="0" collapsed="false">
      <c r="A1055" s="26" t="n">
        <v>262.720000000062</v>
      </c>
      <c r="B1055" s="26" t="n">
        <v>9.09319116447428</v>
      </c>
      <c r="C1055" s="26" t="n">
        <v>1.18665121645869</v>
      </c>
      <c r="E1055" s="75" t="n">
        <v>187278.173</v>
      </c>
      <c r="F1055" s="75" t="n">
        <v>-75076.8354</v>
      </c>
      <c r="G1055" s="75" t="n">
        <v>415488.522</v>
      </c>
      <c r="H1055" s="75" t="n">
        <v>3971369.07</v>
      </c>
      <c r="I1055" s="75" t="n">
        <v>4849848.13</v>
      </c>
      <c r="J1055" s="75" t="n">
        <v>-28038.6717</v>
      </c>
      <c r="K1055" s="75"/>
      <c r="L1055" s="75" t="n">
        <v>104606.197</v>
      </c>
      <c r="M1055" s="75" t="n">
        <v>19338.0975</v>
      </c>
      <c r="N1055" s="75" t="n">
        <v>181542.447</v>
      </c>
      <c r="O1055" s="75" t="n">
        <v>-118333.266</v>
      </c>
      <c r="P1055" s="75" t="n">
        <v>1608832.67</v>
      </c>
      <c r="Q1055" s="75" t="n">
        <v>-19007.7789</v>
      </c>
      <c r="R1055" s="75"/>
      <c r="S1055" s="75" t="n">
        <v>41891.7034</v>
      </c>
      <c r="T1055" s="75" t="n">
        <v>1651.76575</v>
      </c>
      <c r="U1055" s="75" t="n">
        <v>41978.3864</v>
      </c>
      <c r="V1055" s="75" t="n">
        <v>8469.17458</v>
      </c>
      <c r="W1055" s="75" t="n">
        <v>234549.009</v>
      </c>
      <c r="X1055" s="75" t="n">
        <v>-5219.20277</v>
      </c>
      <c r="Y1055" s="75"/>
      <c r="Z1055" s="75"/>
      <c r="AA1055" s="75"/>
      <c r="AB1055" s="75"/>
      <c r="AC1055" s="75"/>
      <c r="AD1055" s="75"/>
      <c r="AE1055" s="75"/>
      <c r="AF1055" s="75"/>
      <c r="AG1055" s="75"/>
      <c r="AH1055" s="75"/>
      <c r="AI1055" s="75"/>
      <c r="AJ1055" s="75"/>
      <c r="AK1055" s="75"/>
      <c r="AL1055" s="75"/>
      <c r="AM1055" s="75"/>
      <c r="AN1055" s="75"/>
      <c r="AO1055" s="75"/>
      <c r="AP1055" s="75"/>
      <c r="AQ1055" s="75"/>
      <c r="AR1055" s="75"/>
      <c r="AS1055" s="75"/>
      <c r="AT1055" s="75"/>
      <c r="AU1055" s="75"/>
      <c r="AV1055" s="75"/>
      <c r="AW1055" s="75"/>
      <c r="AX1055" s="75"/>
      <c r="AY1055" s="75"/>
      <c r="AZ1055" s="75"/>
      <c r="BA1055" s="75"/>
      <c r="BB1055" s="75"/>
      <c r="BC1055" s="75"/>
      <c r="BD1055" s="75"/>
      <c r="BE1055" s="75"/>
      <c r="BF1055" s="75"/>
      <c r="BG1055" s="75"/>
      <c r="BH1055" s="75"/>
      <c r="BI1055" s="75"/>
      <c r="BJ1055" s="75"/>
      <c r="BK1055" s="75"/>
      <c r="BL1055" s="75"/>
      <c r="BM1055" s="75"/>
      <c r="BN1055" s="75"/>
    </row>
    <row r="1056" customFormat="false" ht="14.5" hidden="false" customHeight="false" outlineLevel="0" collapsed="false">
      <c r="A1056" s="26" t="n">
        <v>262.920000000062</v>
      </c>
      <c r="B1056" s="26" t="n">
        <v>9.11012131292596</v>
      </c>
      <c r="C1056" s="26" t="n">
        <v>1.19193591560039</v>
      </c>
      <c r="E1056" s="75" t="n">
        <v>193552.226</v>
      </c>
      <c r="F1056" s="75" t="n">
        <v>-44810.6902</v>
      </c>
      <c r="G1056" s="75" t="n">
        <v>387142.443</v>
      </c>
      <c r="H1056" s="75" t="n">
        <v>3386273.15</v>
      </c>
      <c r="I1056" s="75" t="n">
        <v>4970484.57</v>
      </c>
      <c r="J1056" s="75" t="n">
        <v>-28344.0298</v>
      </c>
      <c r="K1056" s="75"/>
      <c r="L1056" s="75" t="n">
        <v>102198.902</v>
      </c>
      <c r="M1056" s="75" t="n">
        <v>23248.9849</v>
      </c>
      <c r="N1056" s="75" t="n">
        <v>174521.261</v>
      </c>
      <c r="O1056" s="75" t="n">
        <v>-144274.563</v>
      </c>
      <c r="P1056" s="75" t="n">
        <v>1640339.53</v>
      </c>
      <c r="Q1056" s="75" t="n">
        <v>-19469.0124</v>
      </c>
      <c r="R1056" s="75"/>
      <c r="S1056" s="75" t="n">
        <v>42751.8785</v>
      </c>
      <c r="T1056" s="75" t="n">
        <v>2006.16433</v>
      </c>
      <c r="U1056" s="75" t="n">
        <v>40675.206</v>
      </c>
      <c r="V1056" s="75" t="n">
        <v>7796.00807</v>
      </c>
      <c r="W1056" s="75" t="n">
        <v>244877.424</v>
      </c>
      <c r="X1056" s="75" t="n">
        <v>-5763.32354</v>
      </c>
      <c r="Y1056" s="75"/>
      <c r="Z1056" s="75"/>
      <c r="AA1056" s="75"/>
      <c r="AB1056" s="75"/>
      <c r="AC1056" s="75"/>
      <c r="AD1056" s="75"/>
      <c r="AE1056" s="75"/>
      <c r="AF1056" s="75"/>
      <c r="AG1056" s="75"/>
      <c r="AH1056" s="75"/>
      <c r="AI1056" s="75"/>
      <c r="AJ1056" s="75"/>
      <c r="AK1056" s="75"/>
      <c r="AL1056" s="75"/>
      <c r="AM1056" s="75"/>
      <c r="AN1056" s="75"/>
      <c r="AO1056" s="75"/>
      <c r="AP1056" s="75"/>
      <c r="AQ1056" s="75"/>
      <c r="AR1056" s="75"/>
      <c r="AS1056" s="75"/>
      <c r="AT1056" s="75"/>
      <c r="AU1056" s="75"/>
      <c r="AV1056" s="75"/>
      <c r="AW1056" s="75"/>
      <c r="AX1056" s="75"/>
      <c r="AY1056" s="75"/>
      <c r="AZ1056" s="75"/>
      <c r="BA1056" s="75"/>
      <c r="BB1056" s="75"/>
      <c r="BC1056" s="75"/>
      <c r="BD1056" s="75"/>
      <c r="BE1056" s="75"/>
      <c r="BF1056" s="75"/>
      <c r="BG1056" s="75"/>
      <c r="BH1056" s="75"/>
      <c r="BI1056" s="75"/>
      <c r="BJ1056" s="75"/>
      <c r="BK1056" s="75"/>
      <c r="BL1056" s="75"/>
      <c r="BM1056" s="75"/>
      <c r="BN1056" s="75"/>
    </row>
    <row r="1057" customFormat="false" ht="14.5" hidden="false" customHeight="false" outlineLevel="0" collapsed="false">
      <c r="A1057" s="26" t="n">
        <v>263.120000000062</v>
      </c>
      <c r="B1057" s="26" t="n">
        <v>9.1198509384282</v>
      </c>
      <c r="C1057" s="26" t="n">
        <v>1.19637268304192</v>
      </c>
      <c r="E1057" s="75" t="n">
        <v>198077.199</v>
      </c>
      <c r="F1057" s="75" t="n">
        <v>-33216.8718</v>
      </c>
      <c r="G1057" s="75" t="n">
        <v>359559.903</v>
      </c>
      <c r="H1057" s="75" t="n">
        <v>2972509.46</v>
      </c>
      <c r="I1057" s="75" t="n">
        <v>5050986.49</v>
      </c>
      <c r="J1057" s="75" t="n">
        <v>-36583.4643</v>
      </c>
      <c r="K1057" s="75"/>
      <c r="L1057" s="75" t="n">
        <v>95206.6958</v>
      </c>
      <c r="M1057" s="75" t="n">
        <v>28590.9431</v>
      </c>
      <c r="N1057" s="75" t="n">
        <v>168249.747</v>
      </c>
      <c r="O1057" s="75" t="n">
        <v>-203829.577</v>
      </c>
      <c r="P1057" s="75" t="n">
        <v>1589958.47</v>
      </c>
      <c r="Q1057" s="75" t="n">
        <v>-21790.7163</v>
      </c>
      <c r="R1057" s="75"/>
      <c r="S1057" s="75" t="n">
        <v>42378.6532</v>
      </c>
      <c r="T1057" s="75" t="n">
        <v>2926.8832</v>
      </c>
      <c r="U1057" s="75" t="n">
        <v>39546.6404</v>
      </c>
      <c r="V1057" s="75" t="n">
        <v>3249.05587</v>
      </c>
      <c r="W1057" s="75" t="n">
        <v>237217.801</v>
      </c>
      <c r="X1057" s="75" t="n">
        <v>-6320.88426</v>
      </c>
      <c r="Y1057" s="75"/>
      <c r="Z1057" s="75"/>
      <c r="AA1057" s="75"/>
      <c r="AB1057" s="75"/>
      <c r="AC1057" s="75"/>
      <c r="AD1057" s="75"/>
      <c r="AE1057" s="75"/>
      <c r="AF1057" s="75"/>
      <c r="AG1057" s="75"/>
      <c r="AH1057" s="75"/>
      <c r="AI1057" s="75"/>
      <c r="AJ1057" s="75"/>
      <c r="AK1057" s="75"/>
      <c r="AL1057" s="75"/>
      <c r="AM1057" s="75"/>
      <c r="AN1057" s="75"/>
      <c r="AO1057" s="75"/>
      <c r="AP1057" s="75"/>
      <c r="AQ1057" s="75"/>
      <c r="AR1057" s="75"/>
      <c r="AS1057" s="75"/>
      <c r="AT1057" s="75"/>
      <c r="AU1057" s="75"/>
      <c r="AV1057" s="75"/>
      <c r="AW1057" s="75"/>
      <c r="AX1057" s="75"/>
      <c r="AY1057" s="75"/>
      <c r="AZ1057" s="75"/>
      <c r="BA1057" s="75"/>
      <c r="BB1057" s="75"/>
      <c r="BC1057" s="75"/>
      <c r="BD1057" s="75"/>
      <c r="BE1057" s="75"/>
      <c r="BF1057" s="75"/>
      <c r="BG1057" s="75"/>
      <c r="BH1057" s="75"/>
      <c r="BI1057" s="75"/>
      <c r="BJ1057" s="75"/>
      <c r="BK1057" s="75"/>
      <c r="BL1057" s="75"/>
      <c r="BM1057" s="75"/>
      <c r="BN1057" s="75"/>
    </row>
    <row r="1058" customFormat="false" ht="14.5" hidden="false" customHeight="false" outlineLevel="0" collapsed="false">
      <c r="A1058" s="26" t="n">
        <v>263.320000000061</v>
      </c>
      <c r="B1058" s="26" t="n">
        <v>9.11661798587198</v>
      </c>
      <c r="C1058" s="26" t="n">
        <v>1.20083244900935</v>
      </c>
      <c r="E1058" s="75" t="n">
        <v>195035.59</v>
      </c>
      <c r="F1058" s="75" t="n">
        <v>-17399.9272</v>
      </c>
      <c r="G1058" s="75" t="n">
        <v>334225.711</v>
      </c>
      <c r="H1058" s="75" t="n">
        <v>2305978.95</v>
      </c>
      <c r="I1058" s="75" t="n">
        <v>4866518.31</v>
      </c>
      <c r="J1058" s="75" t="n">
        <v>-42144.823</v>
      </c>
      <c r="K1058" s="75"/>
      <c r="L1058" s="75" t="n">
        <v>80498.3673</v>
      </c>
      <c r="M1058" s="75" t="n">
        <v>32715.8809</v>
      </c>
      <c r="N1058" s="75" t="n">
        <v>163203.622</v>
      </c>
      <c r="O1058" s="75" t="n">
        <v>-262326.211</v>
      </c>
      <c r="P1058" s="75" t="n">
        <v>1379567.61</v>
      </c>
      <c r="Q1058" s="75" t="n">
        <v>-19941.3721</v>
      </c>
      <c r="R1058" s="75"/>
      <c r="S1058" s="75" t="n">
        <v>38771.3474</v>
      </c>
      <c r="T1058" s="75" t="n">
        <v>3806.11583</v>
      </c>
      <c r="U1058" s="75" t="n">
        <v>38755.1788</v>
      </c>
      <c r="V1058" s="75" t="n">
        <v>-467.011298</v>
      </c>
      <c r="W1058" s="75" t="n">
        <v>225395.604</v>
      </c>
      <c r="X1058" s="75" t="n">
        <v>-5177.92371</v>
      </c>
      <c r="Y1058" s="75"/>
      <c r="Z1058" s="75"/>
      <c r="AA1058" s="75"/>
      <c r="AB1058" s="75"/>
      <c r="AC1058" s="75"/>
      <c r="AD1058" s="75"/>
      <c r="AE1058" s="75"/>
      <c r="AF1058" s="75"/>
      <c r="AG1058" s="75"/>
      <c r="AH1058" s="75"/>
      <c r="AI1058" s="75"/>
      <c r="AJ1058" s="75"/>
      <c r="AK1058" s="75"/>
      <c r="AL1058" s="75"/>
      <c r="AM1058" s="75"/>
      <c r="AN1058" s="75"/>
      <c r="AO1058" s="75"/>
      <c r="AP1058" s="75"/>
      <c r="AQ1058" s="75"/>
      <c r="AR1058" s="75"/>
      <c r="AS1058" s="75"/>
      <c r="AT1058" s="75"/>
      <c r="AU1058" s="75"/>
      <c r="AV1058" s="75"/>
      <c r="AW1058" s="75"/>
      <c r="AX1058" s="75"/>
      <c r="AY1058" s="75"/>
      <c r="AZ1058" s="75"/>
      <c r="BA1058" s="75"/>
      <c r="BB1058" s="75"/>
      <c r="BC1058" s="75"/>
      <c r="BD1058" s="75"/>
      <c r="BE1058" s="75"/>
      <c r="BF1058" s="75"/>
      <c r="BG1058" s="75"/>
      <c r="BH1058" s="75"/>
      <c r="BI1058" s="75"/>
      <c r="BJ1058" s="75"/>
      <c r="BK1058" s="75"/>
      <c r="BL1058" s="75"/>
      <c r="BM1058" s="75"/>
      <c r="BN1058" s="75"/>
    </row>
    <row r="1059" customFormat="false" ht="14.5" hidden="false" customHeight="false" outlineLevel="0" collapsed="false">
      <c r="A1059" s="26" t="n">
        <v>263.520000000061</v>
      </c>
      <c r="B1059" s="26" t="n">
        <v>9.11671747999311</v>
      </c>
      <c r="C1059" s="26" t="n">
        <v>1.20621827520189</v>
      </c>
      <c r="E1059" s="75" t="n">
        <v>186152.09</v>
      </c>
      <c r="F1059" s="75" t="n">
        <v>-1069.23644</v>
      </c>
      <c r="G1059" s="75" t="n">
        <v>303609.288</v>
      </c>
      <c r="H1059" s="75" t="n">
        <v>1630154.98</v>
      </c>
      <c r="I1059" s="75" t="n">
        <v>4496271.37</v>
      </c>
      <c r="J1059" s="75" t="n">
        <v>-39484.0317</v>
      </c>
      <c r="K1059" s="75"/>
      <c r="L1059" s="75" t="n">
        <v>65894.0899</v>
      </c>
      <c r="M1059" s="75" t="n">
        <v>33604.6444</v>
      </c>
      <c r="N1059" s="75" t="n">
        <v>156739.783</v>
      </c>
      <c r="O1059" s="75" t="n">
        <v>-272225.623</v>
      </c>
      <c r="P1059" s="75" t="n">
        <v>1165385.68</v>
      </c>
      <c r="Q1059" s="75" t="n">
        <v>-16922.8268</v>
      </c>
      <c r="R1059" s="75"/>
      <c r="S1059" s="75" t="n">
        <v>33508.2163</v>
      </c>
      <c r="T1059" s="75" t="n">
        <v>3826.75289</v>
      </c>
      <c r="U1059" s="75" t="n">
        <v>37563.9888</v>
      </c>
      <c r="V1059" s="75" t="n">
        <v>-1012.87425</v>
      </c>
      <c r="W1059" s="75" t="n">
        <v>199776.952</v>
      </c>
      <c r="X1059" s="75" t="n">
        <v>-3696.35219</v>
      </c>
      <c r="Y1059" s="75"/>
      <c r="Z1059" s="75"/>
      <c r="AA1059" s="75"/>
      <c r="AB1059" s="75"/>
      <c r="AC1059" s="75"/>
      <c r="AD1059" s="75"/>
      <c r="AE1059" s="75"/>
      <c r="AF1059" s="75"/>
      <c r="AG1059" s="75"/>
      <c r="AH1059" s="75"/>
      <c r="AI1059" s="75"/>
      <c r="AJ1059" s="75"/>
      <c r="AK1059" s="75"/>
      <c r="AL1059" s="75"/>
      <c r="AM1059" s="75"/>
      <c r="AN1059" s="75"/>
      <c r="AO1059" s="75"/>
      <c r="AP1059" s="75"/>
      <c r="AQ1059" s="75"/>
      <c r="AR1059" s="75"/>
      <c r="AS1059" s="75"/>
      <c r="AT1059" s="75"/>
      <c r="AU1059" s="75"/>
      <c r="AV1059" s="75"/>
      <c r="AW1059" s="75"/>
      <c r="AX1059" s="75"/>
      <c r="AY1059" s="75"/>
      <c r="AZ1059" s="75"/>
      <c r="BA1059" s="75"/>
      <c r="BB1059" s="75"/>
      <c r="BC1059" s="75"/>
      <c r="BD1059" s="75"/>
      <c r="BE1059" s="75"/>
      <c r="BF1059" s="75"/>
      <c r="BG1059" s="75"/>
      <c r="BH1059" s="75"/>
      <c r="BI1059" s="75"/>
      <c r="BJ1059" s="75"/>
      <c r="BK1059" s="75"/>
      <c r="BL1059" s="75"/>
      <c r="BM1059" s="75"/>
      <c r="BN1059" s="75"/>
    </row>
    <row r="1060" customFormat="false" ht="14.5" hidden="false" customHeight="false" outlineLevel="0" collapsed="false">
      <c r="A1060" s="26" t="n">
        <v>263.720000000061</v>
      </c>
      <c r="B1060" s="26" t="n">
        <v>9.13766565732119</v>
      </c>
      <c r="C1060" s="26" t="n">
        <v>1.21185404850298</v>
      </c>
      <c r="E1060" s="75" t="n">
        <v>177957.935</v>
      </c>
      <c r="F1060" s="75" t="n">
        <v>1699.48895</v>
      </c>
      <c r="G1060" s="75" t="n">
        <v>279198.734</v>
      </c>
      <c r="H1060" s="75" t="n">
        <v>1393551.68</v>
      </c>
      <c r="I1060" s="75" t="n">
        <v>4289074.64</v>
      </c>
      <c r="J1060" s="75" t="n">
        <v>-37894.7189</v>
      </c>
      <c r="K1060" s="75"/>
      <c r="L1060" s="75" t="n">
        <v>62766.448</v>
      </c>
      <c r="M1060" s="75" t="n">
        <v>32956.5503</v>
      </c>
      <c r="N1060" s="75" t="n">
        <v>151120.89</v>
      </c>
      <c r="O1060" s="75" t="n">
        <v>-299790.395</v>
      </c>
      <c r="P1060" s="75" t="n">
        <v>1034006.13</v>
      </c>
      <c r="Q1060" s="75" t="n">
        <v>-13901.5156</v>
      </c>
      <c r="R1060" s="75"/>
      <c r="S1060" s="75" t="n">
        <v>26079.7598</v>
      </c>
      <c r="T1060" s="75" t="n">
        <v>5677.91367</v>
      </c>
      <c r="U1060" s="75" t="n">
        <v>36322.3021</v>
      </c>
      <c r="V1060" s="75" t="n">
        <v>-14091.5486</v>
      </c>
      <c r="W1060" s="75" t="n">
        <v>152679.675</v>
      </c>
      <c r="X1060" s="75" t="n">
        <v>-2588.88365</v>
      </c>
      <c r="Y1060" s="75"/>
      <c r="Z1060" s="75"/>
      <c r="AA1060" s="75"/>
      <c r="AB1060" s="75"/>
      <c r="AC1060" s="75"/>
      <c r="AD1060" s="75"/>
      <c r="AE1060" s="75"/>
      <c r="AF1060" s="75"/>
      <c r="AG1060" s="75"/>
      <c r="AH1060" s="75"/>
      <c r="AI1060" s="75"/>
      <c r="AJ1060" s="75"/>
      <c r="AK1060" s="75"/>
      <c r="AL1060" s="75"/>
      <c r="AM1060" s="75"/>
      <c r="AN1060" s="75"/>
      <c r="AO1060" s="75"/>
      <c r="AP1060" s="75"/>
      <c r="AQ1060" s="75"/>
      <c r="AR1060" s="75"/>
      <c r="AS1060" s="75"/>
      <c r="AT1060" s="75"/>
      <c r="AU1060" s="75"/>
      <c r="AV1060" s="75"/>
      <c r="AW1060" s="75"/>
      <c r="AX1060" s="75"/>
      <c r="AY1060" s="75"/>
      <c r="AZ1060" s="75"/>
      <c r="BA1060" s="75"/>
      <c r="BB1060" s="75"/>
      <c r="BC1060" s="75"/>
      <c r="BD1060" s="75"/>
      <c r="BE1060" s="75"/>
      <c r="BF1060" s="75"/>
      <c r="BG1060" s="75"/>
      <c r="BH1060" s="75"/>
      <c r="BI1060" s="75"/>
      <c r="BJ1060" s="75"/>
      <c r="BK1060" s="75"/>
      <c r="BL1060" s="75"/>
      <c r="BM1060" s="75"/>
      <c r="BN1060" s="75"/>
    </row>
    <row r="1061" customFormat="false" ht="14.5" hidden="false" customHeight="false" outlineLevel="0" collapsed="false">
      <c r="A1061" s="26" t="n">
        <v>263.920000000061</v>
      </c>
      <c r="B1061" s="26" t="n">
        <v>9.12003197399286</v>
      </c>
      <c r="C1061" s="26" t="n">
        <v>1.21742658445222</v>
      </c>
      <c r="E1061" s="75" t="n">
        <v>169101.733</v>
      </c>
      <c r="F1061" s="75" t="n">
        <v>-11849.3663</v>
      </c>
      <c r="G1061" s="75" t="n">
        <v>252621.214</v>
      </c>
      <c r="H1061" s="75" t="n">
        <v>1707749.21</v>
      </c>
      <c r="I1061" s="75" t="n">
        <v>4200879</v>
      </c>
      <c r="J1061" s="75" t="n">
        <v>-36823.9039</v>
      </c>
      <c r="K1061" s="75"/>
      <c r="L1061" s="75" t="n">
        <v>64263.4042</v>
      </c>
      <c r="M1061" s="75" t="n">
        <v>30898.4975</v>
      </c>
      <c r="N1061" s="75" t="n">
        <v>146571.96</v>
      </c>
      <c r="O1061" s="75" t="n">
        <v>-283966.471</v>
      </c>
      <c r="P1061" s="75" t="n">
        <v>1095770.91</v>
      </c>
      <c r="Q1061" s="75" t="n">
        <v>-13919.8528</v>
      </c>
      <c r="R1061" s="75"/>
      <c r="S1061" s="75" t="n">
        <v>28287.4922</v>
      </c>
      <c r="T1061" s="75" t="n">
        <v>5590.6888</v>
      </c>
      <c r="U1061" s="75" t="n">
        <v>36203.7532</v>
      </c>
      <c r="V1061" s="75" t="n">
        <v>-15585.716</v>
      </c>
      <c r="W1061" s="75" t="n">
        <v>156473.3</v>
      </c>
      <c r="X1061" s="75" t="n">
        <v>-2092.61253</v>
      </c>
      <c r="Y1061" s="75"/>
      <c r="Z1061" s="75"/>
      <c r="AA1061" s="75"/>
      <c r="AB1061" s="75"/>
      <c r="AC1061" s="75"/>
      <c r="AD1061" s="75"/>
      <c r="AE1061" s="75"/>
      <c r="AF1061" s="75"/>
      <c r="AG1061" s="75"/>
      <c r="AH1061" s="75"/>
      <c r="AI1061" s="75"/>
      <c r="AJ1061" s="75"/>
      <c r="AK1061" s="75"/>
      <c r="AL1061" s="75"/>
      <c r="AM1061" s="75"/>
      <c r="AN1061" s="75"/>
      <c r="AO1061" s="75"/>
      <c r="AP1061" s="75"/>
      <c r="AQ1061" s="75"/>
      <c r="AR1061" s="75"/>
      <c r="AS1061" s="75"/>
      <c r="AT1061" s="75"/>
      <c r="AU1061" s="75"/>
      <c r="AV1061" s="75"/>
      <c r="AW1061" s="75"/>
      <c r="AX1061" s="75"/>
      <c r="AY1061" s="75"/>
      <c r="AZ1061" s="75"/>
      <c r="BA1061" s="75"/>
      <c r="BB1061" s="75"/>
      <c r="BC1061" s="75"/>
      <c r="BD1061" s="75"/>
      <c r="BE1061" s="75"/>
      <c r="BF1061" s="75"/>
      <c r="BG1061" s="75"/>
      <c r="BH1061" s="75"/>
      <c r="BI1061" s="75"/>
      <c r="BJ1061" s="75"/>
      <c r="BK1061" s="75"/>
      <c r="BL1061" s="75"/>
      <c r="BM1061" s="75"/>
      <c r="BN1061" s="75"/>
    </row>
    <row r="1062" customFormat="false" ht="14.5" hidden="false" customHeight="false" outlineLevel="0" collapsed="false">
      <c r="A1062" s="26" t="n">
        <v>264.120000000061</v>
      </c>
      <c r="B1062" s="26" t="n">
        <v>9.13731357475608</v>
      </c>
      <c r="C1062" s="26" t="n">
        <v>1.22374571878598</v>
      </c>
      <c r="E1062" s="75" t="n">
        <v>166878.535</v>
      </c>
      <c r="F1062" s="75" t="n">
        <v>-36548.6411</v>
      </c>
      <c r="G1062" s="75" t="n">
        <v>229944.135</v>
      </c>
      <c r="H1062" s="75" t="n">
        <v>2493183.24</v>
      </c>
      <c r="I1062" s="75" t="n">
        <v>4274567</v>
      </c>
      <c r="J1062" s="75" t="n">
        <v>-47094.5792</v>
      </c>
      <c r="K1062" s="75"/>
      <c r="L1062" s="75" t="n">
        <v>74819.7253</v>
      </c>
      <c r="M1062" s="75" t="n">
        <v>25535.2184</v>
      </c>
      <c r="N1062" s="75" t="n">
        <v>140628.305</v>
      </c>
      <c r="O1062" s="75" t="n">
        <v>-208478.667</v>
      </c>
      <c r="P1062" s="75" t="n">
        <v>1240193.47</v>
      </c>
      <c r="Q1062" s="75" t="n">
        <v>-25302.0235</v>
      </c>
      <c r="R1062" s="75"/>
      <c r="S1062" s="75" t="n">
        <v>33711.6189</v>
      </c>
      <c r="T1062" s="75" t="n">
        <v>3762.68497</v>
      </c>
      <c r="U1062" s="75" t="n">
        <v>34798.5023</v>
      </c>
      <c r="V1062" s="75" t="n">
        <v>-6014.04138</v>
      </c>
      <c r="W1062" s="75" t="n">
        <v>190019.142</v>
      </c>
      <c r="X1062" s="75" t="n">
        <v>-8374.61045</v>
      </c>
      <c r="Y1062" s="75"/>
      <c r="Z1062" s="75"/>
      <c r="AA1062" s="75"/>
      <c r="AB1062" s="75"/>
      <c r="AC1062" s="75"/>
      <c r="AD1062" s="75"/>
      <c r="AE1062" s="75"/>
      <c r="AF1062" s="75"/>
      <c r="AG1062" s="75"/>
      <c r="AH1062" s="75"/>
      <c r="AI1062" s="75"/>
      <c r="AJ1062" s="75"/>
      <c r="AK1062" s="75"/>
      <c r="AL1062" s="75"/>
      <c r="AM1062" s="75"/>
      <c r="AN1062" s="75"/>
      <c r="AO1062" s="75"/>
      <c r="AP1062" s="75"/>
      <c r="AQ1062" s="75"/>
      <c r="AR1062" s="75"/>
      <c r="AS1062" s="75"/>
      <c r="AT1062" s="75"/>
      <c r="AU1062" s="75"/>
      <c r="AV1062" s="75"/>
      <c r="AW1062" s="75"/>
      <c r="AX1062" s="75"/>
      <c r="AY1062" s="75"/>
      <c r="AZ1062" s="75"/>
      <c r="BA1062" s="75"/>
      <c r="BB1062" s="75"/>
      <c r="BC1062" s="75"/>
      <c r="BD1062" s="75"/>
      <c r="BE1062" s="75"/>
      <c r="BF1062" s="75"/>
      <c r="BG1062" s="75"/>
      <c r="BH1062" s="75"/>
      <c r="BI1062" s="75"/>
      <c r="BJ1062" s="75"/>
      <c r="BK1062" s="75"/>
      <c r="BL1062" s="75"/>
      <c r="BM1062" s="75"/>
      <c r="BN1062" s="75"/>
    </row>
    <row r="1063" customFormat="false" ht="14.5" hidden="false" customHeight="false" outlineLevel="0" collapsed="false">
      <c r="A1063" s="26" t="n">
        <v>264.32000000006</v>
      </c>
      <c r="B1063" s="26" t="n">
        <v>9.16960169456821</v>
      </c>
      <c r="C1063" s="26" t="n">
        <v>1.22914068365536</v>
      </c>
      <c r="E1063" s="75" t="n">
        <v>156136.724</v>
      </c>
      <c r="F1063" s="75" t="n">
        <v>-68868.9596</v>
      </c>
      <c r="G1063" s="75" t="n">
        <v>208136.976</v>
      </c>
      <c r="H1063" s="75" t="n">
        <v>3278590.63</v>
      </c>
      <c r="I1063" s="75" t="n">
        <v>4264050.63</v>
      </c>
      <c r="J1063" s="75" t="n">
        <v>-42868.0628</v>
      </c>
      <c r="K1063" s="75"/>
      <c r="L1063" s="75" t="n">
        <v>87197.8267</v>
      </c>
      <c r="M1063" s="75" t="n">
        <v>21322.0828</v>
      </c>
      <c r="N1063" s="75" t="n">
        <v>135671.066</v>
      </c>
      <c r="O1063" s="75" t="n">
        <v>-200571.23</v>
      </c>
      <c r="P1063" s="75" t="n">
        <v>1266561.58</v>
      </c>
      <c r="Q1063" s="75" t="n">
        <v>-23985.6672</v>
      </c>
      <c r="R1063" s="75"/>
      <c r="S1063" s="75" t="n">
        <v>30243.4196</v>
      </c>
      <c r="T1063" s="75" t="n">
        <v>4414.99854</v>
      </c>
      <c r="U1063" s="75" t="n">
        <v>33658.7162</v>
      </c>
      <c r="V1063" s="75" t="n">
        <v>-9345.2126</v>
      </c>
      <c r="W1063" s="75" t="n">
        <v>171120.028</v>
      </c>
      <c r="X1063" s="75" t="n">
        <v>-6445.59747</v>
      </c>
      <c r="Y1063" s="75"/>
      <c r="Z1063" s="75"/>
      <c r="AA1063" s="75"/>
      <c r="AB1063" s="75"/>
      <c r="AC1063" s="75"/>
      <c r="AD1063" s="75"/>
      <c r="AE1063" s="75"/>
      <c r="AF1063" s="75"/>
      <c r="AG1063" s="75"/>
      <c r="AH1063" s="75"/>
      <c r="AI1063" s="75"/>
      <c r="AJ1063" s="75"/>
      <c r="AK1063" s="75"/>
      <c r="AL1063" s="75"/>
      <c r="AM1063" s="75"/>
      <c r="AN1063" s="75"/>
      <c r="AO1063" s="75"/>
      <c r="AP1063" s="75"/>
      <c r="AQ1063" s="75"/>
      <c r="AR1063" s="75"/>
      <c r="AS1063" s="75"/>
      <c r="AT1063" s="75"/>
      <c r="AU1063" s="75"/>
      <c r="AV1063" s="75"/>
      <c r="AW1063" s="75"/>
      <c r="AX1063" s="75"/>
      <c r="AY1063" s="75"/>
      <c r="AZ1063" s="75"/>
      <c r="BA1063" s="75"/>
      <c r="BB1063" s="75"/>
      <c r="BC1063" s="75"/>
      <c r="BD1063" s="75"/>
      <c r="BE1063" s="75"/>
      <c r="BF1063" s="75"/>
      <c r="BG1063" s="75"/>
      <c r="BH1063" s="75"/>
      <c r="BI1063" s="75"/>
      <c r="BJ1063" s="75"/>
      <c r="BK1063" s="75"/>
      <c r="BL1063" s="75"/>
      <c r="BM1063" s="75"/>
      <c r="BN1063" s="75"/>
    </row>
    <row r="1064" customFormat="false" ht="14.5" hidden="false" customHeight="false" outlineLevel="0" collapsed="false">
      <c r="A1064" s="26" t="n">
        <v>264.52000000006</v>
      </c>
      <c r="B1064" s="26" t="n">
        <v>9.19274921813938</v>
      </c>
      <c r="C1064" s="26" t="n">
        <v>1.23395284731468</v>
      </c>
      <c r="E1064" s="75" t="n">
        <v>127842.302</v>
      </c>
      <c r="F1064" s="75" t="n">
        <v>-73584.3805</v>
      </c>
      <c r="G1064" s="75" t="n">
        <v>191544.227</v>
      </c>
      <c r="H1064" s="75" t="n">
        <v>3384471.09</v>
      </c>
      <c r="I1064" s="75" t="n">
        <v>3729139.86</v>
      </c>
      <c r="J1064" s="75" t="n">
        <v>-37584.8946</v>
      </c>
      <c r="K1064" s="75"/>
      <c r="L1064" s="75" t="n">
        <v>83668.2339</v>
      </c>
      <c r="M1064" s="75" t="n">
        <v>15677.0726</v>
      </c>
      <c r="N1064" s="75" t="n">
        <v>133231.162</v>
      </c>
      <c r="O1064" s="75" t="n">
        <v>-142718.564</v>
      </c>
      <c r="P1064" s="75" t="n">
        <v>1269430.97</v>
      </c>
      <c r="Q1064" s="75" t="n">
        <v>-23694.9589</v>
      </c>
      <c r="R1064" s="75"/>
      <c r="S1064" s="75" t="n">
        <v>31901.3521</v>
      </c>
      <c r="T1064" s="75" t="n">
        <v>3576.83094</v>
      </c>
      <c r="U1064" s="75" t="n">
        <v>33831.5344</v>
      </c>
      <c r="V1064" s="75" t="n">
        <v>-6965.3757</v>
      </c>
      <c r="W1064" s="75" t="n">
        <v>179369.061</v>
      </c>
      <c r="X1064" s="75" t="n">
        <v>-7621.50729</v>
      </c>
      <c r="Y1064" s="75"/>
      <c r="Z1064" s="75"/>
      <c r="AA1064" s="75"/>
      <c r="AB1064" s="75"/>
      <c r="AC1064" s="75"/>
      <c r="AD1064" s="75"/>
      <c r="AE1064" s="75"/>
      <c r="AF1064" s="75"/>
      <c r="AG1064" s="75"/>
      <c r="AH1064" s="75"/>
      <c r="AI1064" s="75"/>
      <c r="AJ1064" s="75"/>
      <c r="AK1064" s="75"/>
      <c r="AL1064" s="75"/>
      <c r="AM1064" s="75"/>
      <c r="AN1064" s="75"/>
      <c r="AO1064" s="75"/>
      <c r="AP1064" s="75"/>
      <c r="AQ1064" s="75"/>
      <c r="AR1064" s="75"/>
      <c r="AS1064" s="75"/>
      <c r="AT1064" s="75"/>
      <c r="AU1064" s="75"/>
      <c r="AV1064" s="75"/>
      <c r="AW1064" s="75"/>
      <c r="AX1064" s="75"/>
      <c r="AY1064" s="75"/>
      <c r="AZ1064" s="75"/>
      <c r="BA1064" s="75"/>
      <c r="BB1064" s="75"/>
      <c r="BC1064" s="75"/>
      <c r="BD1064" s="75"/>
      <c r="BE1064" s="75"/>
      <c r="BF1064" s="75"/>
      <c r="BG1064" s="75"/>
      <c r="BH1064" s="75"/>
      <c r="BI1064" s="75"/>
      <c r="BJ1064" s="75"/>
      <c r="BK1064" s="75"/>
      <c r="BL1064" s="75"/>
      <c r="BM1064" s="75"/>
      <c r="BN1064" s="75"/>
    </row>
    <row r="1065" customFormat="false" ht="14.5" hidden="false" customHeight="false" outlineLevel="0" collapsed="false">
      <c r="A1065" s="26" t="n">
        <v>264.72000000006</v>
      </c>
      <c r="B1065" s="26" t="n">
        <v>9.23887085960504</v>
      </c>
      <c r="C1065" s="26" t="n">
        <v>1.23855895816214</v>
      </c>
      <c r="E1065" s="75" t="n">
        <v>97354.5605</v>
      </c>
      <c r="F1065" s="75" t="n">
        <v>-69838.2539</v>
      </c>
      <c r="G1065" s="75" t="n">
        <v>186138.136</v>
      </c>
      <c r="H1065" s="75" t="n">
        <v>3101872.32</v>
      </c>
      <c r="I1065" s="75" t="n">
        <v>2952773.93</v>
      </c>
      <c r="J1065" s="75" t="n">
        <v>-29579.7308</v>
      </c>
      <c r="K1065" s="75"/>
      <c r="L1065" s="75" t="n">
        <v>71453.9953</v>
      </c>
      <c r="M1065" s="75" t="n">
        <v>9211.4672</v>
      </c>
      <c r="N1065" s="75" t="n">
        <v>132403.031</v>
      </c>
      <c r="O1065" s="75" t="n">
        <v>-39963.4318</v>
      </c>
      <c r="P1065" s="75" t="n">
        <v>1188621.65</v>
      </c>
      <c r="Q1065" s="75" t="n">
        <v>-17134.1905</v>
      </c>
      <c r="R1065" s="75"/>
      <c r="S1065" s="75" t="n">
        <v>32525.1423</v>
      </c>
      <c r="T1065" s="75" t="n">
        <v>945.28528</v>
      </c>
      <c r="U1065" s="75" t="n">
        <v>33641.6974</v>
      </c>
      <c r="V1065" s="75" t="n">
        <v>6752.19419</v>
      </c>
      <c r="W1065" s="75" t="n">
        <v>192716.42</v>
      </c>
      <c r="X1065" s="75" t="n">
        <v>-6101.00337</v>
      </c>
      <c r="Y1065" s="75"/>
      <c r="Z1065" s="75"/>
      <c r="AA1065" s="75"/>
      <c r="AB1065" s="75"/>
      <c r="AC1065" s="75"/>
      <c r="AD1065" s="75"/>
      <c r="AE1065" s="75"/>
      <c r="AF1065" s="75"/>
      <c r="AG1065" s="75"/>
      <c r="AH1065" s="75"/>
      <c r="AI1065" s="75"/>
      <c r="AJ1065" s="75"/>
      <c r="AK1065" s="75"/>
      <c r="AL1065" s="75"/>
      <c r="AM1065" s="75"/>
      <c r="AN1065" s="75"/>
      <c r="AO1065" s="75"/>
      <c r="AP1065" s="75"/>
      <c r="AQ1065" s="75"/>
      <c r="AR1065" s="75"/>
      <c r="AS1065" s="75"/>
      <c r="AT1065" s="75"/>
      <c r="AU1065" s="75"/>
      <c r="AV1065" s="75"/>
      <c r="AW1065" s="75"/>
      <c r="AX1065" s="75"/>
      <c r="AY1065" s="75"/>
      <c r="AZ1065" s="75"/>
      <c r="BA1065" s="75"/>
      <c r="BB1065" s="75"/>
      <c r="BC1065" s="75"/>
      <c r="BD1065" s="75"/>
      <c r="BE1065" s="75"/>
      <c r="BF1065" s="75"/>
      <c r="BG1065" s="75"/>
      <c r="BH1065" s="75"/>
      <c r="BI1065" s="75"/>
      <c r="BJ1065" s="75"/>
      <c r="BK1065" s="75"/>
      <c r="BL1065" s="75"/>
      <c r="BM1065" s="75"/>
      <c r="BN1065" s="75"/>
    </row>
    <row r="1066" customFormat="false" ht="14.5" hidden="false" customHeight="false" outlineLevel="0" collapsed="false">
      <c r="A1066" s="26" t="n">
        <v>264.92000000006</v>
      </c>
      <c r="B1066" s="26" t="n">
        <v>9.28152391007193</v>
      </c>
      <c r="C1066" s="26" t="n">
        <v>1.24236277912739</v>
      </c>
      <c r="E1066" s="75" t="n">
        <v>60523.7924</v>
      </c>
      <c r="F1066" s="75" t="n">
        <v>-81940.9579</v>
      </c>
      <c r="G1066" s="75" t="n">
        <v>185128.623</v>
      </c>
      <c r="H1066" s="75" t="n">
        <v>3268226.03</v>
      </c>
      <c r="I1066" s="75" t="n">
        <v>2163138.01</v>
      </c>
      <c r="J1066" s="75" t="n">
        <v>-16137.354</v>
      </c>
      <c r="K1066" s="75"/>
      <c r="L1066" s="75" t="n">
        <v>66366.7666</v>
      </c>
      <c r="M1066" s="75" t="n">
        <v>27.3506318</v>
      </c>
      <c r="N1066" s="75" t="n">
        <v>133715.536</v>
      </c>
      <c r="O1066" s="75" t="n">
        <v>54216.3183</v>
      </c>
      <c r="P1066" s="75" t="n">
        <v>1163349.59</v>
      </c>
      <c r="Q1066" s="75" t="n">
        <v>-10640.8473</v>
      </c>
      <c r="R1066" s="75"/>
      <c r="S1066" s="75" t="n">
        <v>33672.4417</v>
      </c>
      <c r="T1066" s="75" t="n">
        <v>-656.177361</v>
      </c>
      <c r="U1066" s="75" t="n">
        <v>33877.0778</v>
      </c>
      <c r="V1066" s="75" t="n">
        <v>14698.9984</v>
      </c>
      <c r="W1066" s="75" t="n">
        <v>204379.159</v>
      </c>
      <c r="X1066" s="75" t="n">
        <v>-3229.80961</v>
      </c>
      <c r="Y1066" s="75"/>
      <c r="Z1066" s="75"/>
      <c r="AA1066" s="75"/>
      <c r="AB1066" s="75"/>
      <c r="AC1066" s="75"/>
      <c r="AD1066" s="75"/>
      <c r="AE1066" s="75"/>
      <c r="AF1066" s="75"/>
      <c r="AG1066" s="75"/>
      <c r="AH1066" s="75"/>
      <c r="AI1066" s="75"/>
      <c r="AJ1066" s="75"/>
      <c r="AK1066" s="75"/>
      <c r="AL1066" s="75"/>
      <c r="AM1066" s="75"/>
      <c r="AN1066" s="75"/>
      <c r="AO1066" s="75"/>
      <c r="AP1066" s="75"/>
      <c r="AQ1066" s="75"/>
      <c r="AR1066" s="75"/>
      <c r="AS1066" s="75"/>
      <c r="AT1066" s="75"/>
      <c r="AU1066" s="75"/>
      <c r="AV1066" s="75"/>
      <c r="AW1066" s="75"/>
      <c r="AX1066" s="75"/>
      <c r="AY1066" s="75"/>
      <c r="AZ1066" s="75"/>
      <c r="BA1066" s="75"/>
      <c r="BB1066" s="75"/>
      <c r="BC1066" s="75"/>
      <c r="BD1066" s="75"/>
      <c r="BE1066" s="75"/>
      <c r="BF1066" s="75"/>
      <c r="BG1066" s="75"/>
      <c r="BH1066" s="75"/>
      <c r="BI1066" s="75"/>
      <c r="BJ1066" s="75"/>
      <c r="BK1066" s="75"/>
      <c r="BL1066" s="75"/>
      <c r="BM1066" s="75"/>
      <c r="BN1066" s="75"/>
    </row>
    <row r="1067" customFormat="false" ht="14.5" hidden="false" customHeight="false" outlineLevel="0" collapsed="false">
      <c r="A1067" s="26" t="n">
        <v>265.12000000006</v>
      </c>
      <c r="B1067" s="26" t="n">
        <v>9.34312167634468</v>
      </c>
      <c r="C1067" s="26" t="n">
        <v>1.24572447148045</v>
      </c>
      <c r="E1067" s="75" t="n">
        <v>43921.5728</v>
      </c>
      <c r="F1067" s="75" t="n">
        <v>-110238.383</v>
      </c>
      <c r="G1067" s="75" t="n">
        <v>187328.341</v>
      </c>
      <c r="H1067" s="75" t="n">
        <v>3946989.61</v>
      </c>
      <c r="I1067" s="75" t="n">
        <v>1865336.83</v>
      </c>
      <c r="J1067" s="75" t="n">
        <v>-26143.7545</v>
      </c>
      <c r="K1067" s="75"/>
      <c r="L1067" s="75" t="n">
        <v>71201.3776</v>
      </c>
      <c r="M1067" s="75" t="n">
        <v>-7869.90892</v>
      </c>
      <c r="N1067" s="75" t="n">
        <v>134690.306</v>
      </c>
      <c r="O1067" s="75" t="n">
        <v>166097.486</v>
      </c>
      <c r="P1067" s="75" t="n">
        <v>1194722.66</v>
      </c>
      <c r="Q1067" s="75" t="n">
        <v>-17032.0656</v>
      </c>
      <c r="R1067" s="75"/>
      <c r="S1067" s="75" t="n">
        <v>33209.3372</v>
      </c>
      <c r="T1067" s="75" t="n">
        <v>-2906.39161</v>
      </c>
      <c r="U1067" s="75" t="n">
        <v>34176.5109</v>
      </c>
      <c r="V1067" s="75" t="n">
        <v>25106.9812</v>
      </c>
      <c r="W1067" s="75" t="n">
        <v>196330.525</v>
      </c>
      <c r="X1067" s="75" t="n">
        <v>-5665.22059</v>
      </c>
      <c r="Y1067" s="75"/>
      <c r="Z1067" s="75"/>
      <c r="AA1067" s="75"/>
      <c r="AB1067" s="75"/>
      <c r="AC1067" s="75"/>
      <c r="AD1067" s="75"/>
      <c r="AE1067" s="75"/>
      <c r="AF1067" s="75"/>
      <c r="AG1067" s="75"/>
      <c r="AH1067" s="75"/>
      <c r="AI1067" s="75"/>
      <c r="AJ1067" s="75"/>
      <c r="AK1067" s="75"/>
      <c r="AL1067" s="75"/>
      <c r="AM1067" s="75"/>
      <c r="AN1067" s="75"/>
      <c r="AO1067" s="75"/>
      <c r="AP1067" s="75"/>
      <c r="AQ1067" s="75"/>
      <c r="AR1067" s="75"/>
      <c r="AS1067" s="75"/>
      <c r="AT1067" s="75"/>
      <c r="AU1067" s="75"/>
      <c r="AV1067" s="75"/>
      <c r="AW1067" s="75"/>
      <c r="AX1067" s="75"/>
      <c r="AY1067" s="75"/>
      <c r="AZ1067" s="75"/>
      <c r="BA1067" s="75"/>
      <c r="BB1067" s="75"/>
      <c r="BC1067" s="75"/>
      <c r="BD1067" s="75"/>
      <c r="BE1067" s="75"/>
      <c r="BF1067" s="75"/>
      <c r="BG1067" s="75"/>
      <c r="BH1067" s="75"/>
      <c r="BI1067" s="75"/>
      <c r="BJ1067" s="75"/>
      <c r="BK1067" s="75"/>
      <c r="BL1067" s="75"/>
      <c r="BM1067" s="75"/>
      <c r="BN1067" s="75"/>
    </row>
    <row r="1068" customFormat="false" ht="14.5" hidden="false" customHeight="false" outlineLevel="0" collapsed="false">
      <c r="A1068" s="26" t="n">
        <v>265.320000000059</v>
      </c>
      <c r="B1068" s="26" t="n">
        <v>9.38819037417163</v>
      </c>
      <c r="C1068" s="26" t="n">
        <v>1.24836886078105</v>
      </c>
      <c r="E1068" s="75" t="n">
        <v>19170.748</v>
      </c>
      <c r="F1068" s="75" t="n">
        <v>-137663.763</v>
      </c>
      <c r="G1068" s="75" t="n">
        <v>198075.274</v>
      </c>
      <c r="H1068" s="75" t="n">
        <v>4454747.91</v>
      </c>
      <c r="I1068" s="75" t="n">
        <v>1466992.15</v>
      </c>
      <c r="J1068" s="75" t="n">
        <v>-33719.1542</v>
      </c>
      <c r="K1068" s="75"/>
      <c r="L1068" s="75" t="n">
        <v>73725.8666</v>
      </c>
      <c r="M1068" s="75" t="n">
        <v>-13704.2004</v>
      </c>
      <c r="N1068" s="75" t="n">
        <v>137097.936</v>
      </c>
      <c r="O1068" s="75" t="n">
        <v>206972.453</v>
      </c>
      <c r="P1068" s="75" t="n">
        <v>1219880.58</v>
      </c>
      <c r="Q1068" s="75" t="n">
        <v>-20599.4587</v>
      </c>
      <c r="R1068" s="75"/>
      <c r="S1068" s="75" t="n">
        <v>33647.0866</v>
      </c>
      <c r="T1068" s="75" t="n">
        <v>-2848.78963</v>
      </c>
      <c r="U1068" s="75" t="n">
        <v>34354.6834</v>
      </c>
      <c r="V1068" s="75" t="n">
        <v>23272.1893</v>
      </c>
      <c r="W1068" s="75" t="n">
        <v>197793.991</v>
      </c>
      <c r="X1068" s="75" t="n">
        <v>-7206.87658</v>
      </c>
      <c r="Y1068" s="75"/>
      <c r="Z1068" s="75"/>
      <c r="AA1068" s="75"/>
      <c r="AB1068" s="75"/>
      <c r="AC1068" s="75"/>
      <c r="AD1068" s="75"/>
      <c r="AE1068" s="75"/>
      <c r="AF1068" s="75"/>
      <c r="AG1068" s="75"/>
      <c r="AH1068" s="75"/>
      <c r="AI1068" s="75"/>
      <c r="AJ1068" s="75"/>
      <c r="AK1068" s="75"/>
      <c r="AL1068" s="75"/>
      <c r="AM1068" s="75"/>
      <c r="AN1068" s="75"/>
      <c r="AO1068" s="75"/>
      <c r="AP1068" s="75"/>
      <c r="AQ1068" s="75"/>
      <c r="AR1068" s="75"/>
      <c r="AS1068" s="75"/>
      <c r="AT1068" s="75"/>
      <c r="AU1068" s="75"/>
      <c r="AV1068" s="75"/>
      <c r="AW1068" s="75"/>
      <c r="AX1068" s="75"/>
      <c r="AY1068" s="75"/>
      <c r="AZ1068" s="75"/>
      <c r="BA1068" s="75"/>
      <c r="BB1068" s="75"/>
      <c r="BC1068" s="75"/>
      <c r="BD1068" s="75"/>
      <c r="BE1068" s="75"/>
      <c r="BF1068" s="75"/>
      <c r="BG1068" s="75"/>
      <c r="BH1068" s="75"/>
      <c r="BI1068" s="75"/>
      <c r="BJ1068" s="75"/>
      <c r="BK1068" s="75"/>
      <c r="BL1068" s="75"/>
      <c r="BM1068" s="75"/>
      <c r="BN1068" s="75"/>
    </row>
    <row r="1069" customFormat="false" ht="14.5" hidden="false" customHeight="false" outlineLevel="0" collapsed="false">
      <c r="A1069" s="26" t="n">
        <v>265.520000000059</v>
      </c>
      <c r="B1069" s="26" t="n">
        <v>9.43877220559348</v>
      </c>
      <c r="C1069" s="26" t="n">
        <v>1.2514490475102</v>
      </c>
      <c r="E1069" s="75" t="n">
        <v>-6134.35483</v>
      </c>
      <c r="F1069" s="75" t="n">
        <v>-144718.483</v>
      </c>
      <c r="G1069" s="75" t="n">
        <v>212012.025</v>
      </c>
      <c r="H1069" s="75" t="n">
        <v>4497937.57</v>
      </c>
      <c r="I1069" s="75" t="n">
        <v>942386.919</v>
      </c>
      <c r="J1069" s="75" t="n">
        <v>-28472.4345</v>
      </c>
      <c r="K1069" s="75"/>
      <c r="L1069" s="75" t="n">
        <v>69260.9301</v>
      </c>
      <c r="M1069" s="75" t="n">
        <v>-18436.9457</v>
      </c>
      <c r="N1069" s="75" t="n">
        <v>142191.149</v>
      </c>
      <c r="O1069" s="75" t="n">
        <v>254755.949</v>
      </c>
      <c r="P1069" s="75" t="n">
        <v>1160430.44</v>
      </c>
      <c r="Q1069" s="75" t="n">
        <v>-17719.0949</v>
      </c>
      <c r="R1069" s="75"/>
      <c r="S1069" s="75" t="n">
        <v>32752.2804</v>
      </c>
      <c r="T1069" s="75" t="n">
        <v>-3688.72837</v>
      </c>
      <c r="U1069" s="75" t="n">
        <v>35921.6319</v>
      </c>
      <c r="V1069" s="75" t="n">
        <v>26919.0728</v>
      </c>
      <c r="W1069" s="75" t="n">
        <v>193096.209</v>
      </c>
      <c r="X1069" s="75" t="n">
        <v>-6391.85186</v>
      </c>
      <c r="Y1069" s="75"/>
      <c r="Z1069" s="75"/>
      <c r="AA1069" s="75"/>
      <c r="AB1069" s="75"/>
      <c r="AC1069" s="75"/>
      <c r="AD1069" s="75"/>
      <c r="AE1069" s="75"/>
      <c r="AF1069" s="75"/>
      <c r="AG1069" s="75"/>
      <c r="AH1069" s="75"/>
      <c r="AI1069" s="75"/>
      <c r="AJ1069" s="75"/>
      <c r="AK1069" s="75"/>
      <c r="AL1069" s="75"/>
      <c r="AM1069" s="75"/>
      <c r="AN1069" s="75"/>
      <c r="AO1069" s="75"/>
      <c r="AP1069" s="75"/>
      <c r="AQ1069" s="75"/>
      <c r="AR1069" s="75"/>
      <c r="AS1069" s="75"/>
      <c r="AT1069" s="75"/>
      <c r="AU1069" s="75"/>
      <c r="AV1069" s="75"/>
      <c r="AW1069" s="75"/>
      <c r="AX1069" s="75"/>
      <c r="AY1069" s="75"/>
      <c r="AZ1069" s="75"/>
      <c r="BA1069" s="75"/>
      <c r="BB1069" s="75"/>
      <c r="BC1069" s="75"/>
      <c r="BD1069" s="75"/>
      <c r="BE1069" s="75"/>
      <c r="BF1069" s="75"/>
      <c r="BG1069" s="75"/>
      <c r="BH1069" s="75"/>
      <c r="BI1069" s="75"/>
      <c r="BJ1069" s="75"/>
      <c r="BK1069" s="75"/>
      <c r="BL1069" s="75"/>
      <c r="BM1069" s="75"/>
      <c r="BN1069" s="75"/>
    </row>
    <row r="1070" customFormat="false" ht="14.5" hidden="false" customHeight="false" outlineLevel="0" collapsed="false">
      <c r="A1070" s="26" t="n">
        <v>265.720000000059</v>
      </c>
      <c r="B1070" s="26" t="n">
        <v>9.49556041134515</v>
      </c>
      <c r="C1070" s="26" t="n">
        <v>1.25509326535204</v>
      </c>
      <c r="E1070" s="75" t="n">
        <v>-28944.8518</v>
      </c>
      <c r="F1070" s="75" t="n">
        <v>-152064.149</v>
      </c>
      <c r="G1070" s="75" t="n">
        <v>238807.378</v>
      </c>
      <c r="H1070" s="75" t="n">
        <v>4504423.9</v>
      </c>
      <c r="I1070" s="75" t="n">
        <v>413454.801</v>
      </c>
      <c r="J1070" s="75" t="n">
        <v>-25580.2461</v>
      </c>
      <c r="K1070" s="75"/>
      <c r="L1070" s="75" t="n">
        <v>65303.9621</v>
      </c>
      <c r="M1070" s="75" t="n">
        <v>-24204.9631</v>
      </c>
      <c r="N1070" s="75" t="n">
        <v>149363.323</v>
      </c>
      <c r="O1070" s="75" t="n">
        <v>318909.795</v>
      </c>
      <c r="P1070" s="75" t="n">
        <v>1104967.37</v>
      </c>
      <c r="Q1070" s="75" t="n">
        <v>-19075.4039</v>
      </c>
      <c r="R1070" s="75"/>
      <c r="S1070" s="75" t="n">
        <v>31808.8678</v>
      </c>
      <c r="T1070" s="75" t="n">
        <v>-4647.04503</v>
      </c>
      <c r="U1070" s="75" t="n">
        <v>36853.4193</v>
      </c>
      <c r="V1070" s="75" t="n">
        <v>30808.4652</v>
      </c>
      <c r="W1070" s="75" t="n">
        <v>186959.131</v>
      </c>
      <c r="X1070" s="75" t="n">
        <v>-7044.54805</v>
      </c>
      <c r="Y1070" s="75"/>
      <c r="Z1070" s="75"/>
      <c r="AA1070" s="75"/>
      <c r="AB1070" s="75"/>
      <c r="AC1070" s="75"/>
      <c r="AD1070" s="75"/>
      <c r="AE1070" s="75"/>
      <c r="AF1070" s="75"/>
      <c r="AG1070" s="75"/>
      <c r="AH1070" s="75"/>
      <c r="AI1070" s="75"/>
      <c r="AJ1070" s="75"/>
      <c r="AK1070" s="75"/>
      <c r="AL1070" s="75"/>
      <c r="AM1070" s="75"/>
      <c r="AN1070" s="75"/>
      <c r="AO1070" s="75"/>
      <c r="AP1070" s="75"/>
      <c r="AQ1070" s="75"/>
      <c r="AR1070" s="75"/>
      <c r="AS1070" s="75"/>
      <c r="AT1070" s="75"/>
      <c r="AU1070" s="75"/>
      <c r="AV1070" s="75"/>
      <c r="AW1070" s="75"/>
      <c r="AX1070" s="75"/>
      <c r="AY1070" s="75"/>
      <c r="AZ1070" s="75"/>
      <c r="BA1070" s="75"/>
      <c r="BB1070" s="75"/>
      <c r="BC1070" s="75"/>
      <c r="BD1070" s="75"/>
      <c r="BE1070" s="75"/>
      <c r="BF1070" s="75"/>
      <c r="BG1070" s="75"/>
      <c r="BH1070" s="75"/>
      <c r="BI1070" s="75"/>
      <c r="BJ1070" s="75"/>
      <c r="BK1070" s="75"/>
      <c r="BL1070" s="75"/>
      <c r="BM1070" s="75"/>
      <c r="BN1070" s="75"/>
    </row>
    <row r="1071" customFormat="false" ht="14.5" hidden="false" customHeight="false" outlineLevel="0" collapsed="false">
      <c r="A1071" s="26" t="n">
        <v>265.920000000059</v>
      </c>
      <c r="B1071" s="26" t="n">
        <v>9.54150598288036</v>
      </c>
      <c r="C1071" s="26" t="n">
        <v>1.25935216377565</v>
      </c>
      <c r="E1071" s="75" t="n">
        <v>-46554.1209</v>
      </c>
      <c r="F1071" s="75" t="n">
        <v>-168418.288</v>
      </c>
      <c r="G1071" s="75" t="n">
        <v>264618.546</v>
      </c>
      <c r="H1071" s="75" t="n">
        <v>4774928.82</v>
      </c>
      <c r="I1071" s="75" t="n">
        <v>12688.2822</v>
      </c>
      <c r="J1071" s="75" t="n">
        <v>-24497.7838</v>
      </c>
      <c r="K1071" s="75"/>
      <c r="L1071" s="75" t="n">
        <v>65910.3969</v>
      </c>
      <c r="M1071" s="75" t="n">
        <v>-30310.8262</v>
      </c>
      <c r="N1071" s="75" t="n">
        <v>157564.883</v>
      </c>
      <c r="O1071" s="75" t="n">
        <v>367540.383</v>
      </c>
      <c r="P1071" s="75" t="n">
        <v>1043029.21</v>
      </c>
      <c r="Q1071" s="75" t="n">
        <v>-17230.3755</v>
      </c>
      <c r="R1071" s="75"/>
      <c r="S1071" s="75" t="n">
        <v>28350.4368</v>
      </c>
      <c r="T1071" s="75" t="n">
        <v>-4985.36662</v>
      </c>
      <c r="U1071" s="75" t="n">
        <v>38781.8537</v>
      </c>
      <c r="V1071" s="75" t="n">
        <v>32435.6248</v>
      </c>
      <c r="W1071" s="75" t="n">
        <v>172323.49</v>
      </c>
      <c r="X1071" s="75" t="n">
        <v>-5909.44986</v>
      </c>
      <c r="Y1071" s="75"/>
      <c r="Z1071" s="75"/>
      <c r="AA1071" s="75"/>
      <c r="AB1071" s="75"/>
      <c r="AC1071" s="75"/>
      <c r="AD1071" s="75"/>
      <c r="AE1071" s="75"/>
      <c r="AF1071" s="75"/>
      <c r="AG1071" s="75"/>
      <c r="AH1071" s="75"/>
      <c r="AI1071" s="75"/>
      <c r="AJ1071" s="75"/>
      <c r="AK1071" s="75"/>
      <c r="AL1071" s="75"/>
      <c r="AM1071" s="75"/>
      <c r="AN1071" s="75"/>
      <c r="AO1071" s="75"/>
      <c r="AP1071" s="75"/>
      <c r="AQ1071" s="75"/>
      <c r="AR1071" s="75"/>
      <c r="AS1071" s="75"/>
      <c r="AT1071" s="75"/>
      <c r="AU1071" s="75"/>
      <c r="AV1071" s="75"/>
      <c r="AW1071" s="75"/>
      <c r="AX1071" s="75"/>
      <c r="AY1071" s="75"/>
      <c r="AZ1071" s="75"/>
      <c r="BA1071" s="75"/>
      <c r="BB1071" s="75"/>
      <c r="BC1071" s="75"/>
      <c r="BD1071" s="75"/>
      <c r="BE1071" s="75"/>
      <c r="BF1071" s="75"/>
      <c r="BG1071" s="75"/>
      <c r="BH1071" s="75"/>
      <c r="BI1071" s="75"/>
      <c r="BJ1071" s="75"/>
      <c r="BK1071" s="75"/>
      <c r="BL1071" s="75"/>
      <c r="BM1071" s="75"/>
      <c r="BN1071" s="75"/>
    </row>
    <row r="1072" customFormat="false" ht="14.5" hidden="false" customHeight="false" outlineLevel="0" collapsed="false">
      <c r="A1072" s="26" t="n">
        <v>266.120000000059</v>
      </c>
      <c r="B1072" s="26" t="n">
        <v>9.58761886764105</v>
      </c>
      <c r="C1072" s="26" t="n">
        <v>1.26388368124776</v>
      </c>
      <c r="E1072" s="75" t="n">
        <v>-54820.4898</v>
      </c>
      <c r="F1072" s="75" t="n">
        <v>-186063.322</v>
      </c>
      <c r="G1072" s="75" t="n">
        <v>293255.249</v>
      </c>
      <c r="H1072" s="75" t="n">
        <v>5278778.39</v>
      </c>
      <c r="I1072" s="75" t="n">
        <v>-139376.038</v>
      </c>
      <c r="J1072" s="75" t="n">
        <v>-22476.275</v>
      </c>
      <c r="K1072" s="75"/>
      <c r="L1072" s="75" t="n">
        <v>72437.5169</v>
      </c>
      <c r="M1072" s="75" t="n">
        <v>-36804.2441</v>
      </c>
      <c r="N1072" s="75" t="n">
        <v>165375.462</v>
      </c>
      <c r="O1072" s="75" t="n">
        <v>446041.187</v>
      </c>
      <c r="P1072" s="75" t="n">
        <v>1057081.86</v>
      </c>
      <c r="Q1072" s="75" t="n">
        <v>-16922.7612</v>
      </c>
      <c r="R1072" s="75"/>
      <c r="S1072" s="75" t="n">
        <v>27045.1562</v>
      </c>
      <c r="T1072" s="75" t="n">
        <v>-6324.26529</v>
      </c>
      <c r="U1072" s="75" t="n">
        <v>40023.4785</v>
      </c>
      <c r="V1072" s="75" t="n">
        <v>38463.6575</v>
      </c>
      <c r="W1072" s="75" t="n">
        <v>164851.629</v>
      </c>
      <c r="X1072" s="75" t="n">
        <v>-7039.27788</v>
      </c>
      <c r="Y1072" s="75"/>
      <c r="Z1072" s="75"/>
      <c r="AA1072" s="75"/>
      <c r="AB1072" s="75"/>
      <c r="AC1072" s="75"/>
      <c r="AD1072" s="75"/>
      <c r="AE1072" s="75"/>
      <c r="AF1072" s="75"/>
      <c r="AG1072" s="75"/>
      <c r="AH1072" s="75"/>
      <c r="AI1072" s="75"/>
      <c r="AJ1072" s="75"/>
      <c r="AK1072" s="75"/>
      <c r="AL1072" s="75"/>
      <c r="AM1072" s="75"/>
      <c r="AN1072" s="75"/>
      <c r="AO1072" s="75"/>
      <c r="AP1072" s="75"/>
      <c r="AQ1072" s="75"/>
      <c r="AR1072" s="75"/>
      <c r="AS1072" s="75"/>
      <c r="AT1072" s="75"/>
      <c r="AU1072" s="75"/>
      <c r="AV1072" s="75"/>
      <c r="AW1072" s="75"/>
      <c r="AX1072" s="75"/>
      <c r="AY1072" s="75"/>
      <c r="AZ1072" s="75"/>
      <c r="BA1072" s="75"/>
      <c r="BB1072" s="75"/>
      <c r="BC1072" s="75"/>
      <c r="BD1072" s="75"/>
      <c r="BE1072" s="75"/>
      <c r="BF1072" s="75"/>
      <c r="BG1072" s="75"/>
      <c r="BH1072" s="75"/>
      <c r="BI1072" s="75"/>
      <c r="BJ1072" s="75"/>
      <c r="BK1072" s="75"/>
      <c r="BL1072" s="75"/>
      <c r="BM1072" s="75"/>
      <c r="BN1072" s="75"/>
    </row>
    <row r="1073" customFormat="false" ht="14.5" hidden="false" customHeight="false" outlineLevel="0" collapsed="false">
      <c r="A1073" s="26" t="n">
        <v>266.320000000059</v>
      </c>
      <c r="B1073" s="26" t="n">
        <v>9.64335897124738</v>
      </c>
      <c r="C1073" s="26" t="n">
        <v>1.26815464616254</v>
      </c>
      <c r="E1073" s="75" t="n">
        <v>-62878.9113</v>
      </c>
      <c r="F1073" s="75" t="n">
        <v>-209427.789</v>
      </c>
      <c r="G1073" s="75" t="n">
        <v>327107.024</v>
      </c>
      <c r="H1073" s="75" t="n">
        <v>5832162.95</v>
      </c>
      <c r="I1073" s="75" t="n">
        <v>-240103.768</v>
      </c>
      <c r="J1073" s="75" t="n">
        <v>-27978.7852</v>
      </c>
      <c r="K1073" s="75"/>
      <c r="L1073" s="75" t="n">
        <v>78758.4267</v>
      </c>
      <c r="M1073" s="75" t="n">
        <v>-40888.8625</v>
      </c>
      <c r="N1073" s="75" t="n">
        <v>174205.991</v>
      </c>
      <c r="O1073" s="75" t="n">
        <v>482916.561</v>
      </c>
      <c r="P1073" s="75" t="n">
        <v>1116547.27</v>
      </c>
      <c r="Q1073" s="75" t="n">
        <v>-18075.2851</v>
      </c>
      <c r="R1073" s="75"/>
      <c r="S1073" s="75" t="n">
        <v>24471.3747</v>
      </c>
      <c r="T1073" s="75" t="n">
        <v>-6104.83347</v>
      </c>
      <c r="U1073" s="75" t="n">
        <v>41806.361</v>
      </c>
      <c r="V1073" s="75" t="n">
        <v>36200.7394</v>
      </c>
      <c r="W1073" s="75" t="n">
        <v>144082.296</v>
      </c>
      <c r="X1073" s="75" t="n">
        <v>-6456.75014</v>
      </c>
      <c r="Y1073" s="75"/>
      <c r="Z1073" s="75"/>
      <c r="AA1073" s="75"/>
      <c r="AB1073" s="75"/>
      <c r="AC1073" s="75"/>
      <c r="AD1073" s="75"/>
      <c r="AE1073" s="75"/>
      <c r="AF1073" s="75"/>
      <c r="AG1073" s="75"/>
      <c r="AH1073" s="75"/>
      <c r="AI1073" s="75"/>
      <c r="AJ1073" s="75"/>
      <c r="AK1073" s="75"/>
      <c r="AL1073" s="75"/>
      <c r="AM1073" s="75"/>
      <c r="AN1073" s="75"/>
      <c r="AO1073" s="75"/>
      <c r="AP1073" s="75"/>
      <c r="AQ1073" s="75"/>
      <c r="AR1073" s="75"/>
      <c r="AS1073" s="75"/>
      <c r="AT1073" s="75"/>
      <c r="AU1073" s="75"/>
      <c r="AV1073" s="75"/>
      <c r="AW1073" s="75"/>
      <c r="AX1073" s="75"/>
      <c r="AY1073" s="75"/>
      <c r="AZ1073" s="75"/>
      <c r="BA1073" s="75"/>
      <c r="BB1073" s="75"/>
      <c r="BC1073" s="75"/>
      <c r="BD1073" s="75"/>
      <c r="BE1073" s="75"/>
      <c r="BF1073" s="75"/>
      <c r="BG1073" s="75"/>
      <c r="BH1073" s="75"/>
      <c r="BI1073" s="75"/>
      <c r="BJ1073" s="75"/>
      <c r="BK1073" s="75"/>
      <c r="BL1073" s="75"/>
      <c r="BM1073" s="75"/>
      <c r="BN1073" s="75"/>
    </row>
    <row r="1074" customFormat="false" ht="14.5" hidden="false" customHeight="false" outlineLevel="0" collapsed="false">
      <c r="A1074" s="26" t="n">
        <v>266.520000000058</v>
      </c>
      <c r="B1074" s="26" t="n">
        <v>9.69090969359495</v>
      </c>
      <c r="C1074" s="26" t="n">
        <v>1.27149364938691</v>
      </c>
      <c r="E1074" s="75" t="n">
        <v>-65589.6572</v>
      </c>
      <c r="F1074" s="75" t="n">
        <v>-213152.432</v>
      </c>
      <c r="G1074" s="75" t="n">
        <v>357130.884</v>
      </c>
      <c r="H1074" s="75" t="n">
        <v>6088848.46</v>
      </c>
      <c r="I1074" s="75" t="n">
        <v>-235007.575</v>
      </c>
      <c r="J1074" s="75" t="n">
        <v>-20859.8754</v>
      </c>
      <c r="K1074" s="75"/>
      <c r="L1074" s="75" t="n">
        <v>83226.1509</v>
      </c>
      <c r="M1074" s="75" t="n">
        <v>-42559.0946</v>
      </c>
      <c r="N1074" s="75" t="n">
        <v>181974.999</v>
      </c>
      <c r="O1074" s="75" t="n">
        <v>514276.167</v>
      </c>
      <c r="P1074" s="75" t="n">
        <v>1209643.09</v>
      </c>
      <c r="Q1074" s="75" t="n">
        <v>-15134.2338</v>
      </c>
      <c r="R1074" s="75"/>
      <c r="S1074" s="75" t="n">
        <v>28888.6646</v>
      </c>
      <c r="T1074" s="75" t="n">
        <v>-7167.70686</v>
      </c>
      <c r="U1074" s="75" t="n">
        <v>43316.4098</v>
      </c>
      <c r="V1074" s="75" t="n">
        <v>43122.8693</v>
      </c>
      <c r="W1074" s="75" t="n">
        <v>172285.916</v>
      </c>
      <c r="X1074" s="75" t="n">
        <v>-6135.30615</v>
      </c>
      <c r="Y1074" s="75"/>
      <c r="Z1074" s="75"/>
      <c r="AA1074" s="75"/>
      <c r="AB1074" s="75"/>
      <c r="AC1074" s="75"/>
      <c r="AD1074" s="75"/>
      <c r="AE1074" s="75"/>
      <c r="AF1074" s="75"/>
      <c r="AG1074" s="75"/>
      <c r="AH1074" s="75"/>
      <c r="AI1074" s="75"/>
      <c r="AJ1074" s="75"/>
      <c r="AK1074" s="75"/>
      <c r="AL1074" s="75"/>
      <c r="AM1074" s="75"/>
      <c r="AN1074" s="75"/>
      <c r="AO1074" s="75"/>
      <c r="AP1074" s="75"/>
      <c r="AQ1074" s="75"/>
      <c r="AR1074" s="75"/>
      <c r="AS1074" s="75"/>
      <c r="AT1074" s="75"/>
      <c r="AU1074" s="75"/>
      <c r="AV1074" s="75"/>
      <c r="AW1074" s="75"/>
      <c r="AX1074" s="75"/>
      <c r="AY1074" s="75"/>
      <c r="AZ1074" s="75"/>
      <c r="BA1074" s="75"/>
      <c r="BB1074" s="75"/>
      <c r="BC1074" s="75"/>
      <c r="BD1074" s="75"/>
      <c r="BE1074" s="75"/>
      <c r="BF1074" s="75"/>
      <c r="BG1074" s="75"/>
      <c r="BH1074" s="75"/>
      <c r="BI1074" s="75"/>
      <c r="BJ1074" s="75"/>
      <c r="BK1074" s="75"/>
      <c r="BL1074" s="75"/>
      <c r="BM1074" s="75"/>
      <c r="BN1074" s="75"/>
    </row>
    <row r="1075" customFormat="false" ht="14.5" hidden="false" customHeight="false" outlineLevel="0" collapsed="false">
      <c r="A1075" s="26" t="n">
        <v>266.720000000058</v>
      </c>
      <c r="B1075" s="26" t="n">
        <v>9.76135237168917</v>
      </c>
      <c r="C1075" s="26" t="n">
        <v>1.27443948897227</v>
      </c>
      <c r="E1075" s="75" t="n">
        <v>-56424.6293</v>
      </c>
      <c r="F1075" s="75" t="n">
        <v>-232053.604</v>
      </c>
      <c r="G1075" s="75" t="n">
        <v>394170.964</v>
      </c>
      <c r="H1075" s="75" t="n">
        <v>6642691.62</v>
      </c>
      <c r="I1075" s="75" t="n">
        <v>58388.6647</v>
      </c>
      <c r="J1075" s="75" t="n">
        <v>-28091.6323</v>
      </c>
      <c r="K1075" s="75"/>
      <c r="L1075" s="75" t="n">
        <v>91607.3736</v>
      </c>
      <c r="M1075" s="75" t="n">
        <v>-42897.1955</v>
      </c>
      <c r="N1075" s="75" t="n">
        <v>191367.874</v>
      </c>
      <c r="O1075" s="75" t="n">
        <v>527179.77</v>
      </c>
      <c r="P1075" s="75" t="n">
        <v>1358070.74</v>
      </c>
      <c r="Q1075" s="75" t="n">
        <v>-14702.9534</v>
      </c>
      <c r="R1075" s="75"/>
      <c r="S1075" s="75" t="n">
        <v>32920.896</v>
      </c>
      <c r="T1075" s="75" t="n">
        <v>-7417.78833</v>
      </c>
      <c r="U1075" s="75" t="n">
        <v>45201.11</v>
      </c>
      <c r="V1075" s="75" t="n">
        <v>43068.4659</v>
      </c>
      <c r="W1075" s="75" t="n">
        <v>180643.661</v>
      </c>
      <c r="X1075" s="75" t="n">
        <v>-6861.43699</v>
      </c>
      <c r="Y1075" s="75"/>
      <c r="Z1075" s="75"/>
      <c r="AA1075" s="75"/>
      <c r="AB1075" s="75"/>
      <c r="AC1075" s="75"/>
      <c r="AD1075" s="75"/>
      <c r="AE1075" s="75"/>
      <c r="AF1075" s="75"/>
      <c r="AG1075" s="75"/>
      <c r="AH1075" s="75"/>
      <c r="AI1075" s="75"/>
      <c r="AJ1075" s="75"/>
      <c r="AK1075" s="75"/>
      <c r="AL1075" s="75"/>
      <c r="AM1075" s="75"/>
      <c r="AN1075" s="75"/>
      <c r="AO1075" s="75"/>
      <c r="AP1075" s="75"/>
      <c r="AQ1075" s="75"/>
      <c r="AR1075" s="75"/>
      <c r="AS1075" s="75"/>
      <c r="AT1075" s="75"/>
      <c r="AU1075" s="75"/>
      <c r="AV1075" s="75"/>
      <c r="AW1075" s="75"/>
      <c r="AX1075" s="75"/>
      <c r="AY1075" s="75"/>
      <c r="AZ1075" s="75"/>
      <c r="BA1075" s="75"/>
      <c r="BB1075" s="75"/>
      <c r="BC1075" s="75"/>
      <c r="BD1075" s="75"/>
      <c r="BE1075" s="75"/>
      <c r="BF1075" s="75"/>
      <c r="BG1075" s="75"/>
      <c r="BH1075" s="75"/>
      <c r="BI1075" s="75"/>
      <c r="BJ1075" s="75"/>
      <c r="BK1075" s="75"/>
      <c r="BL1075" s="75"/>
      <c r="BM1075" s="75"/>
      <c r="BN1075" s="75"/>
    </row>
    <row r="1076" customFormat="false" ht="14.5" hidden="false" customHeight="false" outlineLevel="0" collapsed="false">
      <c r="A1076" s="26" t="n">
        <v>266.920000000058</v>
      </c>
      <c r="B1076" s="26" t="n">
        <v>9.82095144153868</v>
      </c>
      <c r="C1076" s="26" t="n">
        <v>1.27667734752849</v>
      </c>
      <c r="E1076" s="75" t="n">
        <v>-39787.0366</v>
      </c>
      <c r="F1076" s="75" t="n">
        <v>-242074.243</v>
      </c>
      <c r="G1076" s="75" t="n">
        <v>427262.771</v>
      </c>
      <c r="H1076" s="75" t="n">
        <v>7240621.91</v>
      </c>
      <c r="I1076" s="75" t="n">
        <v>553805.316</v>
      </c>
      <c r="J1076" s="75" t="n">
        <v>-33352.0907</v>
      </c>
      <c r="K1076" s="75"/>
      <c r="L1076" s="75" t="n">
        <v>109316.645</v>
      </c>
      <c r="M1076" s="75" t="n">
        <v>-43506.1288</v>
      </c>
      <c r="N1076" s="75" t="n">
        <v>200652.574</v>
      </c>
      <c r="O1076" s="75" t="n">
        <v>520468.839</v>
      </c>
      <c r="P1076" s="75" t="n">
        <v>1527816.96</v>
      </c>
      <c r="Q1076" s="75" t="n">
        <v>-20679.5836</v>
      </c>
      <c r="R1076" s="75"/>
      <c r="S1076" s="75" t="n">
        <v>33554.7889</v>
      </c>
      <c r="T1076" s="75" t="n">
        <v>-6528.31281</v>
      </c>
      <c r="U1076" s="75" t="n">
        <v>47198.2387</v>
      </c>
      <c r="V1076" s="75" t="n">
        <v>39347.4186</v>
      </c>
      <c r="W1076" s="75" t="n">
        <v>182950.695</v>
      </c>
      <c r="X1076" s="75" t="n">
        <v>-7055.15662</v>
      </c>
      <c r="Y1076" s="75"/>
      <c r="Z1076" s="75"/>
      <c r="AA1076" s="75"/>
      <c r="AB1076" s="75"/>
      <c r="AC1076" s="75"/>
      <c r="AD1076" s="75"/>
      <c r="AE1076" s="75"/>
      <c r="AF1076" s="75"/>
      <c r="AG1076" s="75"/>
      <c r="AH1076" s="75"/>
      <c r="AI1076" s="75"/>
      <c r="AJ1076" s="75"/>
      <c r="AK1076" s="75"/>
      <c r="AL1076" s="75"/>
      <c r="AM1076" s="75"/>
      <c r="AN1076" s="75"/>
      <c r="AO1076" s="75"/>
      <c r="AP1076" s="75"/>
      <c r="AQ1076" s="75"/>
      <c r="AR1076" s="75"/>
      <c r="AS1076" s="75"/>
      <c r="AT1076" s="75"/>
      <c r="AU1076" s="75"/>
      <c r="AV1076" s="75"/>
      <c r="AW1076" s="75"/>
      <c r="AX1076" s="75"/>
      <c r="AY1076" s="75"/>
      <c r="AZ1076" s="75"/>
      <c r="BA1076" s="75"/>
      <c r="BB1076" s="75"/>
      <c r="BC1076" s="75"/>
      <c r="BD1076" s="75"/>
      <c r="BE1076" s="75"/>
      <c r="BF1076" s="75"/>
      <c r="BG1076" s="75"/>
      <c r="BH1076" s="75"/>
      <c r="BI1076" s="75"/>
      <c r="BJ1076" s="75"/>
      <c r="BK1076" s="75"/>
      <c r="BL1076" s="75"/>
      <c r="BM1076" s="75"/>
      <c r="BN1076" s="75"/>
    </row>
    <row r="1077" customFormat="false" ht="14.5" hidden="false" customHeight="false" outlineLevel="0" collapsed="false">
      <c r="A1077" s="26" t="n">
        <v>267.120000000058</v>
      </c>
      <c r="B1077" s="26" t="n">
        <v>9.89571297999963</v>
      </c>
      <c r="C1077" s="26" t="n">
        <v>1.27843599564402</v>
      </c>
      <c r="E1077" s="75" t="n">
        <v>-18972.8777</v>
      </c>
      <c r="F1077" s="75" t="n">
        <v>-249993.306</v>
      </c>
      <c r="G1077" s="75" t="n">
        <v>461188.506</v>
      </c>
      <c r="H1077" s="75" t="n">
        <v>7702183.24</v>
      </c>
      <c r="I1077" s="75" t="n">
        <v>1067962.8</v>
      </c>
      <c r="J1077" s="75" t="n">
        <v>-27596.2295</v>
      </c>
      <c r="K1077" s="75"/>
      <c r="L1077" s="75" t="n">
        <v>123492.025</v>
      </c>
      <c r="M1077" s="75" t="n">
        <v>-43533.3787</v>
      </c>
      <c r="N1077" s="75" t="n">
        <v>210061.694</v>
      </c>
      <c r="O1077" s="75" t="n">
        <v>521509.523</v>
      </c>
      <c r="P1077" s="75" t="n">
        <v>1681950.39</v>
      </c>
      <c r="Q1077" s="75" t="n">
        <v>-17418.3314</v>
      </c>
      <c r="R1077" s="75"/>
      <c r="S1077" s="75" t="n">
        <v>37104.1473</v>
      </c>
      <c r="T1077" s="75" t="n">
        <v>-6616.21721</v>
      </c>
      <c r="U1077" s="75" t="n">
        <v>49190.967</v>
      </c>
      <c r="V1077" s="75" t="n">
        <v>40862.7011</v>
      </c>
      <c r="W1077" s="75" t="n">
        <v>202005.749</v>
      </c>
      <c r="X1077" s="75" t="n">
        <v>-6131.04864</v>
      </c>
      <c r="Y1077" s="75"/>
      <c r="Z1077" s="75"/>
      <c r="AA1077" s="75"/>
      <c r="AB1077" s="75"/>
      <c r="AC1077" s="75"/>
      <c r="AD1077" s="75"/>
      <c r="AE1077" s="75"/>
      <c r="AF1077" s="75"/>
      <c r="AG1077" s="75"/>
      <c r="AH1077" s="75"/>
      <c r="AI1077" s="75"/>
      <c r="AJ1077" s="75"/>
      <c r="AK1077" s="75"/>
      <c r="AL1077" s="75"/>
      <c r="AM1077" s="75"/>
      <c r="AN1077" s="75"/>
      <c r="AO1077" s="75"/>
      <c r="AP1077" s="75"/>
      <c r="AQ1077" s="75"/>
      <c r="AR1077" s="75"/>
      <c r="AS1077" s="75"/>
      <c r="AT1077" s="75"/>
      <c r="AU1077" s="75"/>
      <c r="AV1077" s="75"/>
      <c r="AW1077" s="75"/>
      <c r="AX1077" s="75"/>
      <c r="AY1077" s="75"/>
      <c r="AZ1077" s="75"/>
      <c r="BA1077" s="75"/>
      <c r="BB1077" s="75"/>
      <c r="BC1077" s="75"/>
      <c r="BD1077" s="75"/>
      <c r="BE1077" s="75"/>
      <c r="BF1077" s="75"/>
      <c r="BG1077" s="75"/>
      <c r="BH1077" s="75"/>
      <c r="BI1077" s="75"/>
      <c r="BJ1077" s="75"/>
      <c r="BK1077" s="75"/>
      <c r="BL1077" s="75"/>
      <c r="BM1077" s="75"/>
      <c r="BN1077" s="75"/>
    </row>
    <row r="1078" customFormat="false" ht="14.5" hidden="false" customHeight="false" outlineLevel="0" collapsed="false">
      <c r="A1078" s="26" t="n">
        <v>267.320000000058</v>
      </c>
      <c r="B1078" s="26" t="n">
        <v>9.97201338760534</v>
      </c>
      <c r="C1078" s="26" t="n">
        <v>1.27900470782189</v>
      </c>
      <c r="E1078" s="75" t="n">
        <v>-1634.60676</v>
      </c>
      <c r="F1078" s="75" t="n">
        <v>-247324.294</v>
      </c>
      <c r="G1078" s="75" t="n">
        <v>492514.4</v>
      </c>
      <c r="H1078" s="75" t="n">
        <v>7822131.37</v>
      </c>
      <c r="I1078" s="75" t="n">
        <v>1434451.21</v>
      </c>
      <c r="J1078" s="75" t="n">
        <v>-37531.0823</v>
      </c>
      <c r="K1078" s="75"/>
      <c r="L1078" s="75" t="n">
        <v>127125.77</v>
      </c>
      <c r="M1078" s="75" t="n">
        <v>-40482.0162</v>
      </c>
      <c r="N1078" s="75" t="n">
        <v>217859.015</v>
      </c>
      <c r="O1078" s="75" t="n">
        <v>522142.798</v>
      </c>
      <c r="P1078" s="75" t="n">
        <v>1867650.46</v>
      </c>
      <c r="Q1078" s="75" t="n">
        <v>-23393.4725</v>
      </c>
      <c r="R1078" s="75"/>
      <c r="S1078" s="75" t="n">
        <v>45713.8552</v>
      </c>
      <c r="T1078" s="75" t="n">
        <v>-7404.22108</v>
      </c>
      <c r="U1078" s="75" t="n">
        <v>50939.8608</v>
      </c>
      <c r="V1078" s="75" t="n">
        <v>43518.1322</v>
      </c>
      <c r="W1078" s="75" t="n">
        <v>238545.469</v>
      </c>
      <c r="X1078" s="75" t="n">
        <v>-8362.47468</v>
      </c>
      <c r="Y1078" s="75"/>
      <c r="Z1078" s="75"/>
      <c r="AA1078" s="75"/>
      <c r="AB1078" s="75"/>
      <c r="AC1078" s="75"/>
      <c r="AD1078" s="75"/>
      <c r="AE1078" s="75"/>
      <c r="AF1078" s="75"/>
      <c r="AG1078" s="75"/>
      <c r="AH1078" s="75"/>
      <c r="AI1078" s="75"/>
      <c r="AJ1078" s="75"/>
      <c r="AK1078" s="75"/>
      <c r="AL1078" s="75"/>
      <c r="AM1078" s="75"/>
      <c r="AN1078" s="75"/>
      <c r="AO1078" s="75"/>
      <c r="AP1078" s="75"/>
      <c r="AQ1078" s="75"/>
      <c r="AR1078" s="75"/>
      <c r="AS1078" s="75"/>
      <c r="AT1078" s="75"/>
      <c r="AU1078" s="75"/>
      <c r="AV1078" s="75"/>
      <c r="AW1078" s="75"/>
      <c r="AX1078" s="75"/>
      <c r="AY1078" s="75"/>
      <c r="AZ1078" s="75"/>
      <c r="BA1078" s="75"/>
      <c r="BB1078" s="75"/>
      <c r="BC1078" s="75"/>
      <c r="BD1078" s="75"/>
      <c r="BE1078" s="75"/>
      <c r="BF1078" s="75"/>
      <c r="BG1078" s="75"/>
      <c r="BH1078" s="75"/>
      <c r="BI1078" s="75"/>
      <c r="BJ1078" s="75"/>
      <c r="BK1078" s="75"/>
      <c r="BL1078" s="75"/>
      <c r="BM1078" s="75"/>
      <c r="BN1078" s="75"/>
    </row>
    <row r="1079" customFormat="false" ht="14.5" hidden="false" customHeight="false" outlineLevel="0" collapsed="false">
      <c r="A1079" s="26" t="n">
        <v>267.520000000057</v>
      </c>
      <c r="B1079" s="26" t="n">
        <v>10.0412813112336</v>
      </c>
      <c r="C1079" s="26" t="n">
        <v>1.27898431625396</v>
      </c>
      <c r="E1079" s="75" t="n">
        <v>20037.8842</v>
      </c>
      <c r="F1079" s="75" t="n">
        <v>-229587.402</v>
      </c>
      <c r="G1079" s="75" t="n">
        <v>513876.572</v>
      </c>
      <c r="H1079" s="75" t="n">
        <v>7451846.65</v>
      </c>
      <c r="I1079" s="75" t="n">
        <v>1838524.75</v>
      </c>
      <c r="J1079" s="75" t="n">
        <v>-38209.5295</v>
      </c>
      <c r="K1079" s="75"/>
      <c r="L1079" s="75" t="n">
        <v>121793.686</v>
      </c>
      <c r="M1079" s="75" t="n">
        <v>-32490.9459</v>
      </c>
      <c r="N1079" s="75" t="n">
        <v>221801.09</v>
      </c>
      <c r="O1079" s="75" t="n">
        <v>503129.38</v>
      </c>
      <c r="P1079" s="75" t="n">
        <v>1963355.15</v>
      </c>
      <c r="Q1079" s="75" t="n">
        <v>-22579.7462</v>
      </c>
      <c r="R1079" s="75"/>
      <c r="S1079" s="75" t="n">
        <v>53206.1328</v>
      </c>
      <c r="T1079" s="75" t="n">
        <v>-9503.6382</v>
      </c>
      <c r="U1079" s="75" t="n">
        <v>51628.0318</v>
      </c>
      <c r="V1079" s="75" t="n">
        <v>58187.8509</v>
      </c>
      <c r="W1079" s="75" t="n">
        <v>290400.831</v>
      </c>
      <c r="X1079" s="75" t="n">
        <v>-6999.89505</v>
      </c>
      <c r="Y1079" s="75"/>
      <c r="Z1079" s="75"/>
      <c r="AA1079" s="75"/>
      <c r="AB1079" s="75"/>
      <c r="AC1079" s="75"/>
      <c r="AD1079" s="75"/>
      <c r="AE1079" s="75"/>
      <c r="AF1079" s="75"/>
      <c r="AG1079" s="75"/>
      <c r="AH1079" s="75"/>
      <c r="AI1079" s="75"/>
      <c r="AJ1079" s="75"/>
      <c r="AK1079" s="75"/>
      <c r="AL1079" s="75"/>
      <c r="AM1079" s="75"/>
      <c r="AN1079" s="75"/>
      <c r="AO1079" s="75"/>
      <c r="AP1079" s="75"/>
      <c r="AQ1079" s="75"/>
      <c r="AR1079" s="75"/>
      <c r="AS1079" s="75"/>
      <c r="AT1079" s="75"/>
      <c r="AU1079" s="75"/>
      <c r="AV1079" s="75"/>
      <c r="AW1079" s="75"/>
      <c r="AX1079" s="75"/>
      <c r="AY1079" s="75"/>
      <c r="AZ1079" s="75"/>
      <c r="BA1079" s="75"/>
      <c r="BB1079" s="75"/>
      <c r="BC1079" s="75"/>
      <c r="BD1079" s="75"/>
      <c r="BE1079" s="75"/>
      <c r="BF1079" s="75"/>
      <c r="BG1079" s="75"/>
      <c r="BH1079" s="75"/>
      <c r="BI1079" s="75"/>
      <c r="BJ1079" s="75"/>
      <c r="BK1079" s="75"/>
      <c r="BL1079" s="75"/>
      <c r="BM1079" s="75"/>
      <c r="BN1079" s="75"/>
    </row>
    <row r="1080" customFormat="false" ht="14.5" hidden="false" customHeight="false" outlineLevel="0" collapsed="false">
      <c r="A1080" s="26" t="n">
        <v>267.720000000057</v>
      </c>
      <c r="B1080" s="26" t="n">
        <v>10.1020995397782</v>
      </c>
      <c r="C1080" s="26" t="n">
        <v>1.27959393188882</v>
      </c>
      <c r="E1080" s="75" t="n">
        <v>44444.582</v>
      </c>
      <c r="F1080" s="75" t="n">
        <v>-217687.558</v>
      </c>
      <c r="G1080" s="75" t="n">
        <v>537627.099</v>
      </c>
      <c r="H1080" s="75" t="n">
        <v>7006461.75</v>
      </c>
      <c r="I1080" s="75" t="n">
        <v>2167459.43</v>
      </c>
      <c r="J1080" s="75" t="n">
        <v>-42783.8688</v>
      </c>
      <c r="K1080" s="75"/>
      <c r="L1080" s="75" t="n">
        <v>110652.484</v>
      </c>
      <c r="M1080" s="75" t="n">
        <v>-24602.7239</v>
      </c>
      <c r="N1080" s="75" t="n">
        <v>227231.545</v>
      </c>
      <c r="O1080" s="75" t="n">
        <v>378191.759</v>
      </c>
      <c r="P1080" s="75" t="n">
        <v>1815547.17</v>
      </c>
      <c r="Q1080" s="75" t="n">
        <v>-26366.608</v>
      </c>
      <c r="R1080" s="75"/>
      <c r="S1080" s="75" t="n">
        <v>52711.198</v>
      </c>
      <c r="T1080" s="75" t="n">
        <v>-6432.1674</v>
      </c>
      <c r="U1080" s="75" t="n">
        <v>51760.3194</v>
      </c>
      <c r="V1080" s="75" t="n">
        <v>51386.659</v>
      </c>
      <c r="W1080" s="75" t="n">
        <v>319671.817</v>
      </c>
      <c r="X1080" s="75" t="n">
        <v>-9887.06126</v>
      </c>
      <c r="Y1080" s="75"/>
      <c r="Z1080" s="75"/>
      <c r="AA1080" s="75"/>
      <c r="AB1080" s="75"/>
      <c r="AC1080" s="75"/>
      <c r="AD1080" s="75"/>
      <c r="AE1080" s="75"/>
      <c r="AF1080" s="75"/>
      <c r="AG1080" s="75"/>
      <c r="AH1080" s="75"/>
      <c r="AI1080" s="75"/>
      <c r="AJ1080" s="75"/>
      <c r="AK1080" s="75"/>
      <c r="AL1080" s="75"/>
      <c r="AM1080" s="75"/>
      <c r="AN1080" s="75"/>
      <c r="AO1080" s="75"/>
      <c r="AP1080" s="75"/>
      <c r="AQ1080" s="75"/>
      <c r="AR1080" s="75"/>
      <c r="AS1080" s="75"/>
      <c r="AT1080" s="75"/>
      <c r="AU1080" s="75"/>
      <c r="AV1080" s="75"/>
      <c r="AW1080" s="75"/>
      <c r="AX1080" s="75"/>
      <c r="AY1080" s="75"/>
      <c r="AZ1080" s="75"/>
      <c r="BA1080" s="75"/>
      <c r="BB1080" s="75"/>
      <c r="BC1080" s="75"/>
      <c r="BD1080" s="75"/>
      <c r="BE1080" s="75"/>
      <c r="BF1080" s="75"/>
      <c r="BG1080" s="75"/>
      <c r="BH1080" s="75"/>
      <c r="BI1080" s="75"/>
      <c r="BJ1080" s="75"/>
      <c r="BK1080" s="75"/>
      <c r="BL1080" s="75"/>
      <c r="BM1080" s="75"/>
      <c r="BN1080" s="75"/>
    </row>
    <row r="1081" customFormat="false" ht="14.5" hidden="false" customHeight="false" outlineLevel="0" collapsed="false">
      <c r="A1081" s="26" t="n">
        <v>267.920000000057</v>
      </c>
      <c r="B1081" s="26" t="n">
        <v>10.1781325670795</v>
      </c>
      <c r="C1081" s="26" t="n">
        <v>1.28054684664579</v>
      </c>
      <c r="E1081" s="75" t="n">
        <v>79379.9038</v>
      </c>
      <c r="F1081" s="75" t="n">
        <v>-193015.567</v>
      </c>
      <c r="G1081" s="75" t="n">
        <v>551069.547</v>
      </c>
      <c r="H1081" s="75" t="n">
        <v>6246015.16</v>
      </c>
      <c r="I1081" s="75" t="n">
        <v>2825334.16</v>
      </c>
      <c r="J1081" s="75" t="n">
        <v>-37966.6227</v>
      </c>
      <c r="K1081" s="75"/>
      <c r="L1081" s="75" t="n">
        <v>105332.769</v>
      </c>
      <c r="M1081" s="75" t="n">
        <v>-11241.7852</v>
      </c>
      <c r="N1081" s="75" t="n">
        <v>232115.762</v>
      </c>
      <c r="O1081" s="75" t="n">
        <v>245383.077</v>
      </c>
      <c r="P1081" s="75" t="n">
        <v>1591024.57</v>
      </c>
      <c r="Q1081" s="75" t="n">
        <v>-21848.6756</v>
      </c>
      <c r="R1081" s="75"/>
      <c r="S1081" s="75" t="n">
        <v>42567.5698</v>
      </c>
      <c r="T1081" s="75" t="n">
        <v>-4918.02438</v>
      </c>
      <c r="U1081" s="75" t="n">
        <v>52479.1617</v>
      </c>
      <c r="V1081" s="75" t="n">
        <v>44420.1685</v>
      </c>
      <c r="W1081" s="75" t="n">
        <v>251638.304</v>
      </c>
      <c r="X1081" s="75" t="n">
        <v>-6071.96906</v>
      </c>
      <c r="Y1081" s="75"/>
      <c r="Z1081" s="75"/>
      <c r="AA1081" s="75"/>
      <c r="AB1081" s="75"/>
      <c r="AC1081" s="75"/>
      <c r="AD1081" s="75"/>
      <c r="AE1081" s="75"/>
      <c r="AF1081" s="75"/>
      <c r="AG1081" s="75"/>
      <c r="AH1081" s="75"/>
      <c r="AI1081" s="75"/>
      <c r="AJ1081" s="75"/>
      <c r="AK1081" s="75"/>
      <c r="AL1081" s="75"/>
      <c r="AM1081" s="75"/>
      <c r="AN1081" s="75"/>
      <c r="AO1081" s="75"/>
      <c r="AP1081" s="75"/>
      <c r="AQ1081" s="75"/>
      <c r="AR1081" s="75"/>
      <c r="AS1081" s="75"/>
      <c r="AT1081" s="75"/>
      <c r="AU1081" s="75"/>
      <c r="AV1081" s="75"/>
      <c r="AW1081" s="75"/>
      <c r="AX1081" s="75"/>
      <c r="AY1081" s="75"/>
      <c r="AZ1081" s="75"/>
      <c r="BA1081" s="75"/>
      <c r="BB1081" s="75"/>
      <c r="BC1081" s="75"/>
      <c r="BD1081" s="75"/>
      <c r="BE1081" s="75"/>
      <c r="BF1081" s="75"/>
      <c r="BG1081" s="75"/>
      <c r="BH1081" s="75"/>
      <c r="BI1081" s="75"/>
      <c r="BJ1081" s="75"/>
      <c r="BK1081" s="75"/>
      <c r="BL1081" s="75"/>
      <c r="BM1081" s="75"/>
      <c r="BN1081" s="75"/>
    </row>
    <row r="1082" customFormat="false" ht="14.5" hidden="false" customHeight="false" outlineLevel="0" collapsed="false">
      <c r="A1082" s="26" t="n">
        <v>268.120000000057</v>
      </c>
      <c r="B1082" s="26" t="n">
        <v>10.2326707962176</v>
      </c>
      <c r="C1082" s="26" t="n">
        <v>1.28121072711343</v>
      </c>
      <c r="E1082" s="75" t="n">
        <v>88892.2623</v>
      </c>
      <c r="F1082" s="75" t="n">
        <v>-144209.244</v>
      </c>
      <c r="G1082" s="75" t="n">
        <v>559774.936</v>
      </c>
      <c r="H1082" s="75" t="n">
        <v>4964946.3</v>
      </c>
      <c r="I1082" s="75" t="n">
        <v>2928036.73</v>
      </c>
      <c r="J1082" s="75" t="n">
        <v>-33730.0711</v>
      </c>
      <c r="K1082" s="75"/>
      <c r="L1082" s="75" t="n">
        <v>95090.953</v>
      </c>
      <c r="M1082" s="75" t="n">
        <v>-1596.45585</v>
      </c>
      <c r="N1082" s="75" t="n">
        <v>235968.446</v>
      </c>
      <c r="O1082" s="75" t="n">
        <v>61443.4609</v>
      </c>
      <c r="P1082" s="75" t="n">
        <v>1431124.15</v>
      </c>
      <c r="Q1082" s="75" t="n">
        <v>-18241.3847</v>
      </c>
      <c r="R1082" s="75"/>
      <c r="S1082" s="75" t="n">
        <v>36298.0995</v>
      </c>
      <c r="T1082" s="75" t="n">
        <v>662.888071</v>
      </c>
      <c r="U1082" s="75" t="n">
        <v>53694.6756</v>
      </c>
      <c r="V1082" s="75" t="n">
        <v>11678.7554</v>
      </c>
      <c r="W1082" s="75" t="n">
        <v>206737.939</v>
      </c>
      <c r="X1082" s="75" t="n">
        <v>-4926.06293</v>
      </c>
      <c r="Y1082" s="75"/>
      <c r="Z1082" s="75"/>
      <c r="AA1082" s="75"/>
      <c r="AB1082" s="75"/>
      <c r="AC1082" s="75"/>
      <c r="AD1082" s="75"/>
      <c r="AE1082" s="75"/>
      <c r="AF1082" s="75"/>
      <c r="AG1082" s="75"/>
      <c r="AH1082" s="75"/>
      <c r="AI1082" s="75"/>
      <c r="AJ1082" s="75"/>
      <c r="AK1082" s="75"/>
      <c r="AL1082" s="75"/>
      <c r="AM1082" s="75"/>
      <c r="AN1082" s="75"/>
      <c r="AO1082" s="75"/>
      <c r="AP1082" s="75"/>
      <c r="AQ1082" s="75"/>
      <c r="AR1082" s="75"/>
      <c r="AS1082" s="75"/>
      <c r="AT1082" s="75"/>
      <c r="AU1082" s="75"/>
      <c r="AV1082" s="75"/>
      <c r="AW1082" s="75"/>
      <c r="AX1082" s="75"/>
      <c r="AY1082" s="75"/>
      <c r="AZ1082" s="75"/>
      <c r="BA1082" s="75"/>
      <c r="BB1082" s="75"/>
      <c r="BC1082" s="75"/>
      <c r="BD1082" s="75"/>
      <c r="BE1082" s="75"/>
      <c r="BF1082" s="75"/>
      <c r="BG1082" s="75"/>
      <c r="BH1082" s="75"/>
      <c r="BI1082" s="75"/>
      <c r="BJ1082" s="75"/>
      <c r="BK1082" s="75"/>
      <c r="BL1082" s="75"/>
      <c r="BM1082" s="75"/>
      <c r="BN1082" s="75"/>
    </row>
    <row r="1083" customFormat="false" ht="14.5" hidden="false" customHeight="false" outlineLevel="0" collapsed="false">
      <c r="A1083" s="26" t="n">
        <v>268.320000000057</v>
      </c>
      <c r="B1083" s="26" t="n">
        <v>10.2836147656139</v>
      </c>
      <c r="C1083" s="26" t="n">
        <v>1.28246183775488</v>
      </c>
      <c r="E1083" s="75" t="n">
        <v>124801.07</v>
      </c>
      <c r="F1083" s="75" t="n">
        <v>-125669.81</v>
      </c>
      <c r="G1083" s="75" t="n">
        <v>565270.507</v>
      </c>
      <c r="H1083" s="75" t="n">
        <v>4342818.57</v>
      </c>
      <c r="I1083" s="75" t="n">
        <v>3511248.73</v>
      </c>
      <c r="J1083" s="75" t="n">
        <v>-40543.4498</v>
      </c>
      <c r="K1083" s="75"/>
      <c r="L1083" s="75" t="n">
        <v>86149.3943</v>
      </c>
      <c r="M1083" s="75" t="n">
        <v>9735.16665</v>
      </c>
      <c r="N1083" s="75" t="n">
        <v>240088.831</v>
      </c>
      <c r="O1083" s="75" t="n">
        <v>-55134.9017</v>
      </c>
      <c r="P1083" s="75" t="n">
        <v>1228629.36</v>
      </c>
      <c r="Q1083" s="75" t="n">
        <v>-19156.4982</v>
      </c>
      <c r="R1083" s="75"/>
      <c r="S1083" s="75" t="n">
        <v>30876.8088</v>
      </c>
      <c r="T1083" s="75" t="n">
        <v>2176.98848</v>
      </c>
      <c r="U1083" s="75" t="n">
        <v>54608.5756</v>
      </c>
      <c r="V1083" s="75" t="n">
        <v>6173.18539</v>
      </c>
      <c r="W1083" s="75" t="n">
        <v>186106.434</v>
      </c>
      <c r="X1083" s="75" t="n">
        <v>-5279.14815</v>
      </c>
      <c r="Y1083" s="75"/>
      <c r="Z1083" s="75"/>
      <c r="AA1083" s="75"/>
      <c r="AB1083" s="75"/>
      <c r="AC1083" s="75"/>
      <c r="AD1083" s="75"/>
      <c r="AE1083" s="75"/>
      <c r="AF1083" s="75"/>
      <c r="AG1083" s="75"/>
      <c r="AH1083" s="75"/>
      <c r="AI1083" s="75"/>
      <c r="AJ1083" s="75"/>
      <c r="AK1083" s="75"/>
      <c r="AL1083" s="75"/>
      <c r="AM1083" s="75"/>
      <c r="AN1083" s="75"/>
      <c r="AO1083" s="75"/>
      <c r="AP1083" s="75"/>
      <c r="AQ1083" s="75"/>
      <c r="AR1083" s="75"/>
      <c r="AS1083" s="75"/>
      <c r="AT1083" s="75"/>
      <c r="AU1083" s="75"/>
      <c r="AV1083" s="75"/>
      <c r="AW1083" s="75"/>
      <c r="AX1083" s="75"/>
      <c r="AY1083" s="75"/>
      <c r="AZ1083" s="75"/>
      <c r="BA1083" s="75"/>
      <c r="BB1083" s="75"/>
      <c r="BC1083" s="75"/>
      <c r="BD1083" s="75"/>
      <c r="BE1083" s="75"/>
      <c r="BF1083" s="75"/>
      <c r="BG1083" s="75"/>
      <c r="BH1083" s="75"/>
      <c r="BI1083" s="75"/>
      <c r="BJ1083" s="75"/>
      <c r="BK1083" s="75"/>
      <c r="BL1083" s="75"/>
      <c r="BM1083" s="75"/>
      <c r="BN1083" s="75"/>
    </row>
    <row r="1084" customFormat="false" ht="14.5" hidden="false" customHeight="false" outlineLevel="0" collapsed="false">
      <c r="A1084" s="26" t="n">
        <v>268.520000000057</v>
      </c>
      <c r="B1084" s="26" t="n">
        <v>10.338854868051</v>
      </c>
      <c r="C1084" s="26" t="n">
        <v>1.28388861152674</v>
      </c>
      <c r="E1084" s="75" t="n">
        <v>143086.538</v>
      </c>
      <c r="F1084" s="75" t="n">
        <v>-96829.476</v>
      </c>
      <c r="G1084" s="75" t="n">
        <v>559354.477</v>
      </c>
      <c r="H1084" s="75" t="n">
        <v>3582233.36</v>
      </c>
      <c r="I1084" s="75" t="n">
        <v>3796325.35</v>
      </c>
      <c r="J1084" s="75" t="n">
        <v>-44915.2905</v>
      </c>
      <c r="K1084" s="75"/>
      <c r="L1084" s="75" t="n">
        <v>77592.4106</v>
      </c>
      <c r="M1084" s="75" t="n">
        <v>17984.9011</v>
      </c>
      <c r="N1084" s="75" t="n">
        <v>240557.642</v>
      </c>
      <c r="O1084" s="75" t="n">
        <v>-135834.282</v>
      </c>
      <c r="P1084" s="75" t="n">
        <v>1160730.21</v>
      </c>
      <c r="Q1084" s="75" t="n">
        <v>-22081.847</v>
      </c>
      <c r="R1084" s="75"/>
      <c r="S1084" s="75" t="n">
        <v>29634.0445</v>
      </c>
      <c r="T1084" s="75" t="n">
        <v>3526.97226</v>
      </c>
      <c r="U1084" s="75" t="n">
        <v>55072.0182</v>
      </c>
      <c r="V1084" s="75" t="n">
        <v>-1093.94902</v>
      </c>
      <c r="W1084" s="75" t="n">
        <v>173601.067</v>
      </c>
      <c r="X1084" s="75" t="n">
        <v>-5429.51922</v>
      </c>
      <c r="Y1084" s="75"/>
      <c r="Z1084" s="75"/>
      <c r="AA1084" s="75"/>
      <c r="AB1084" s="75"/>
      <c r="AC1084" s="75"/>
      <c r="AD1084" s="75"/>
      <c r="AE1084" s="75"/>
      <c r="AF1084" s="75"/>
      <c r="AG1084" s="75"/>
      <c r="AH1084" s="75"/>
      <c r="AI1084" s="75"/>
      <c r="AJ1084" s="75"/>
      <c r="AK1084" s="75"/>
      <c r="AL1084" s="75"/>
      <c r="AM1084" s="75"/>
      <c r="AN1084" s="75"/>
      <c r="AO1084" s="75"/>
      <c r="AP1084" s="75"/>
      <c r="AQ1084" s="75"/>
      <c r="AR1084" s="75"/>
      <c r="AS1084" s="75"/>
      <c r="AT1084" s="75"/>
      <c r="AU1084" s="75"/>
      <c r="AV1084" s="75"/>
      <c r="AW1084" s="75"/>
      <c r="AX1084" s="75"/>
      <c r="AY1084" s="75"/>
      <c r="AZ1084" s="75"/>
      <c r="BA1084" s="75"/>
      <c r="BB1084" s="75"/>
      <c r="BC1084" s="75"/>
      <c r="BD1084" s="75"/>
      <c r="BE1084" s="75"/>
      <c r="BF1084" s="75"/>
      <c r="BG1084" s="75"/>
      <c r="BH1084" s="75"/>
      <c r="BI1084" s="75"/>
      <c r="BJ1084" s="75"/>
      <c r="BK1084" s="75"/>
      <c r="BL1084" s="75"/>
      <c r="BM1084" s="75"/>
      <c r="BN1084" s="75"/>
    </row>
    <row r="1085" customFormat="false" ht="14.5" hidden="false" customHeight="false" outlineLevel="0" collapsed="false">
      <c r="A1085" s="26" t="n">
        <v>268.720000000056</v>
      </c>
      <c r="B1085" s="26" t="n">
        <v>10.3902899577706</v>
      </c>
      <c r="C1085" s="26" t="n">
        <v>1.28466179515296</v>
      </c>
      <c r="E1085" s="75" t="n">
        <v>151390.237</v>
      </c>
      <c r="F1085" s="75" t="n">
        <v>-41537.0353</v>
      </c>
      <c r="G1085" s="75" t="n">
        <v>542247.566</v>
      </c>
      <c r="H1085" s="75" t="n">
        <v>2514899.02</v>
      </c>
      <c r="I1085" s="75" t="n">
        <v>3928103.07</v>
      </c>
      <c r="J1085" s="75" t="n">
        <v>-35733.5462</v>
      </c>
      <c r="K1085" s="75"/>
      <c r="L1085" s="75" t="n">
        <v>73707.108</v>
      </c>
      <c r="M1085" s="75" t="n">
        <v>24109.2333</v>
      </c>
      <c r="N1085" s="75" t="n">
        <v>236731.17</v>
      </c>
      <c r="O1085" s="75" t="n">
        <v>-179574.441</v>
      </c>
      <c r="P1085" s="75" t="n">
        <v>1243721.74</v>
      </c>
      <c r="Q1085" s="75" t="n">
        <v>-19267.2321</v>
      </c>
      <c r="R1085" s="75"/>
      <c r="S1085" s="75" t="n">
        <v>34160.4866</v>
      </c>
      <c r="T1085" s="75" t="n">
        <v>3750.56002</v>
      </c>
      <c r="U1085" s="75" t="n">
        <v>54357.5204</v>
      </c>
      <c r="V1085" s="75" t="n">
        <v>-223.10014</v>
      </c>
      <c r="W1085" s="75" t="n">
        <v>200194.679</v>
      </c>
      <c r="X1085" s="75" t="n">
        <v>-6322.63781</v>
      </c>
      <c r="Y1085" s="75"/>
      <c r="Z1085" s="75"/>
      <c r="AA1085" s="75"/>
      <c r="AB1085" s="75"/>
      <c r="AC1085" s="75"/>
      <c r="AD1085" s="75"/>
      <c r="AE1085" s="75"/>
      <c r="AF1085" s="75"/>
      <c r="AG1085" s="75"/>
      <c r="AH1085" s="75"/>
      <c r="AI1085" s="75"/>
      <c r="AJ1085" s="75"/>
      <c r="AK1085" s="75"/>
      <c r="AL1085" s="75"/>
      <c r="AM1085" s="75"/>
      <c r="AN1085" s="75"/>
      <c r="AO1085" s="75"/>
      <c r="AP1085" s="75"/>
      <c r="AQ1085" s="75"/>
      <c r="AR1085" s="75"/>
      <c r="AS1085" s="75"/>
      <c r="AT1085" s="75"/>
      <c r="AU1085" s="75"/>
      <c r="AV1085" s="75"/>
      <c r="AW1085" s="75"/>
      <c r="AX1085" s="75"/>
      <c r="AY1085" s="75"/>
      <c r="AZ1085" s="75"/>
      <c r="BA1085" s="75"/>
      <c r="BB1085" s="75"/>
      <c r="BC1085" s="75"/>
      <c r="BD1085" s="75"/>
      <c r="BE1085" s="75"/>
      <c r="BF1085" s="75"/>
      <c r="BG1085" s="75"/>
      <c r="BH1085" s="75"/>
      <c r="BI1085" s="75"/>
      <c r="BJ1085" s="75"/>
      <c r="BK1085" s="75"/>
      <c r="BL1085" s="75"/>
      <c r="BM1085" s="75"/>
      <c r="BN1085" s="75"/>
    </row>
    <row r="1086" customFormat="false" ht="14.5" hidden="false" customHeight="false" outlineLevel="0" collapsed="false">
      <c r="A1086" s="26" t="n">
        <v>268.920000000056</v>
      </c>
      <c r="B1086" s="26" t="n">
        <v>10.4299189656427</v>
      </c>
      <c r="C1086" s="26" t="n">
        <v>1.28586286366058</v>
      </c>
      <c r="E1086" s="75" t="n">
        <v>182691.244</v>
      </c>
      <c r="F1086" s="75" t="n">
        <v>-42828.6116</v>
      </c>
      <c r="G1086" s="75" t="n">
        <v>523679.939</v>
      </c>
      <c r="H1086" s="75" t="n">
        <v>2639027.11</v>
      </c>
      <c r="I1086" s="75" t="n">
        <v>4593203.11</v>
      </c>
      <c r="J1086" s="75" t="n">
        <v>-43411.0347</v>
      </c>
      <c r="K1086" s="75"/>
      <c r="L1086" s="75" t="n">
        <v>78076.6899</v>
      </c>
      <c r="M1086" s="75" t="n">
        <v>30034.0228</v>
      </c>
      <c r="N1086" s="75" t="n">
        <v>234223.333</v>
      </c>
      <c r="O1086" s="75" t="n">
        <v>-242502.985</v>
      </c>
      <c r="P1086" s="75" t="n">
        <v>1295618</v>
      </c>
      <c r="Q1086" s="75" t="n">
        <v>-21041.2806</v>
      </c>
      <c r="R1086" s="75"/>
      <c r="S1086" s="75" t="n">
        <v>34991.8486</v>
      </c>
      <c r="T1086" s="75" t="n">
        <v>4621.74974</v>
      </c>
      <c r="U1086" s="75" t="n">
        <v>54198.6976</v>
      </c>
      <c r="V1086" s="75" t="n">
        <v>-6600.61365</v>
      </c>
      <c r="W1086" s="75" t="n">
        <v>188199.259</v>
      </c>
      <c r="X1086" s="75" t="n">
        <v>-5549.19533</v>
      </c>
      <c r="Y1086" s="75"/>
      <c r="Z1086" s="75"/>
      <c r="AA1086" s="75"/>
      <c r="AB1086" s="75"/>
      <c r="AC1086" s="75"/>
      <c r="AD1086" s="75"/>
      <c r="AE1086" s="75"/>
      <c r="AF1086" s="75"/>
      <c r="AG1086" s="75"/>
      <c r="AH1086" s="75"/>
      <c r="AI1086" s="75"/>
      <c r="AJ1086" s="75"/>
      <c r="AK1086" s="75"/>
      <c r="AL1086" s="75"/>
      <c r="AM1086" s="75"/>
      <c r="AN1086" s="75"/>
      <c r="AO1086" s="75"/>
      <c r="AP1086" s="75"/>
      <c r="AQ1086" s="75"/>
      <c r="AR1086" s="75"/>
      <c r="AS1086" s="75"/>
      <c r="AT1086" s="75"/>
      <c r="AU1086" s="75"/>
      <c r="AV1086" s="75"/>
      <c r="AW1086" s="75"/>
      <c r="AX1086" s="75"/>
      <c r="AY1086" s="75"/>
      <c r="AZ1086" s="75"/>
      <c r="BA1086" s="75"/>
      <c r="BB1086" s="75"/>
      <c r="BC1086" s="75"/>
      <c r="BD1086" s="75"/>
      <c r="BE1086" s="75"/>
      <c r="BF1086" s="75"/>
      <c r="BG1086" s="75"/>
      <c r="BH1086" s="75"/>
      <c r="BI1086" s="75"/>
      <c r="BJ1086" s="75"/>
      <c r="BK1086" s="75"/>
      <c r="BL1086" s="75"/>
      <c r="BM1086" s="75"/>
      <c r="BN1086" s="75"/>
    </row>
    <row r="1087" customFormat="false" ht="14.5" hidden="false" customHeight="false" outlineLevel="0" collapsed="false">
      <c r="A1087" s="26" t="n">
        <v>269.120000000056</v>
      </c>
      <c r="B1087" s="26" t="n">
        <v>10.5027039906964</v>
      </c>
      <c r="C1087" s="26" t="n">
        <v>1.28732622651723</v>
      </c>
      <c r="E1087" s="75" t="n">
        <v>209006.682</v>
      </c>
      <c r="F1087" s="75" t="n">
        <v>-31200.3454</v>
      </c>
      <c r="G1087" s="75" t="n">
        <v>500310.583</v>
      </c>
      <c r="H1087" s="75" t="n">
        <v>2589984.13</v>
      </c>
      <c r="I1087" s="75" t="n">
        <v>5244196.49</v>
      </c>
      <c r="J1087" s="75" t="n">
        <v>-48960.6044</v>
      </c>
      <c r="K1087" s="75"/>
      <c r="L1087" s="75" t="n">
        <v>87747.585</v>
      </c>
      <c r="M1087" s="75" t="n">
        <v>35744.1232</v>
      </c>
      <c r="N1087" s="75" t="n">
        <v>228971.471</v>
      </c>
      <c r="O1087" s="75" t="n">
        <v>-297754.801</v>
      </c>
      <c r="P1087" s="75" t="n">
        <v>1386062.81</v>
      </c>
      <c r="Q1087" s="75" t="n">
        <v>-27888.8811</v>
      </c>
      <c r="R1087" s="75"/>
      <c r="S1087" s="75" t="n">
        <v>36349.5079</v>
      </c>
      <c r="T1087" s="75" t="n">
        <v>5469.95627</v>
      </c>
      <c r="U1087" s="75" t="n">
        <v>53203.9358</v>
      </c>
      <c r="V1087" s="75" t="n">
        <v>-8483.27717</v>
      </c>
      <c r="W1087" s="75" t="n">
        <v>204910.635</v>
      </c>
      <c r="X1087" s="75" t="n">
        <v>-7649.90487</v>
      </c>
      <c r="Y1087" s="75"/>
      <c r="Z1087" s="75"/>
      <c r="AA1087" s="75"/>
      <c r="AB1087" s="75"/>
      <c r="AC1087" s="75"/>
      <c r="AD1087" s="75"/>
      <c r="AE1087" s="75"/>
      <c r="AF1087" s="75"/>
      <c r="AG1087" s="75"/>
      <c r="AH1087" s="75"/>
      <c r="AI1087" s="75"/>
      <c r="AJ1087" s="75"/>
      <c r="AK1087" s="75"/>
      <c r="AL1087" s="75"/>
      <c r="AM1087" s="75"/>
      <c r="AN1087" s="75"/>
      <c r="AO1087" s="75"/>
      <c r="AP1087" s="75"/>
      <c r="AQ1087" s="75"/>
      <c r="AR1087" s="75"/>
      <c r="AS1087" s="75"/>
      <c r="AT1087" s="75"/>
      <c r="AU1087" s="75"/>
      <c r="AV1087" s="75"/>
      <c r="AW1087" s="75"/>
      <c r="AX1087" s="75"/>
      <c r="AY1087" s="75"/>
      <c r="AZ1087" s="75"/>
      <c r="BA1087" s="75"/>
      <c r="BB1087" s="75"/>
      <c r="BC1087" s="75"/>
      <c r="BD1087" s="75"/>
      <c r="BE1087" s="75"/>
      <c r="BF1087" s="75"/>
      <c r="BG1087" s="75"/>
      <c r="BH1087" s="75"/>
      <c r="BI1087" s="75"/>
      <c r="BJ1087" s="75"/>
      <c r="BK1087" s="75"/>
      <c r="BL1087" s="75"/>
      <c r="BM1087" s="75"/>
      <c r="BN1087" s="75"/>
    </row>
    <row r="1088" customFormat="false" ht="14.5" hidden="false" customHeight="false" outlineLevel="0" collapsed="false">
      <c r="A1088" s="26" t="n">
        <v>269.320000000056</v>
      </c>
      <c r="B1088" s="26" t="n">
        <v>10.5588225329264</v>
      </c>
      <c r="C1088" s="26" t="n">
        <v>1.2874514865504</v>
      </c>
      <c r="E1088" s="75" t="n">
        <v>211768.507</v>
      </c>
      <c r="F1088" s="75" t="n">
        <v>-18024.2405</v>
      </c>
      <c r="G1088" s="75" t="n">
        <v>467989.879</v>
      </c>
      <c r="H1088" s="75" t="n">
        <v>2387260.58</v>
      </c>
      <c r="I1088" s="75" t="n">
        <v>5484603.63</v>
      </c>
      <c r="J1088" s="75" t="n">
        <v>-47226.7517</v>
      </c>
      <c r="K1088" s="75"/>
      <c r="L1088" s="75" t="n">
        <v>89786.5084</v>
      </c>
      <c r="M1088" s="75" t="n">
        <v>41176.8526</v>
      </c>
      <c r="N1088" s="75" t="n">
        <v>223183.348</v>
      </c>
      <c r="O1088" s="75" t="n">
        <v>-389821.127</v>
      </c>
      <c r="P1088" s="75" t="n">
        <v>1469699.83</v>
      </c>
      <c r="Q1088" s="75" t="n">
        <v>-25907.2418</v>
      </c>
      <c r="R1088" s="75"/>
      <c r="S1088" s="75" t="n">
        <v>39981.4746</v>
      </c>
      <c r="T1088" s="75" t="n">
        <v>7669.42668</v>
      </c>
      <c r="U1088" s="75" t="n">
        <v>52364.4477</v>
      </c>
      <c r="V1088" s="75" t="n">
        <v>-18496.902</v>
      </c>
      <c r="W1088" s="75" t="n">
        <v>229328.465</v>
      </c>
      <c r="X1088" s="75" t="n">
        <v>-7291.17297</v>
      </c>
      <c r="Y1088" s="75"/>
      <c r="Z1088" s="75"/>
      <c r="AA1088" s="75"/>
      <c r="AB1088" s="75"/>
      <c r="AC1088" s="75"/>
      <c r="AD1088" s="75"/>
      <c r="AE1088" s="75"/>
      <c r="AF1088" s="75"/>
      <c r="AG1088" s="75"/>
      <c r="AH1088" s="75"/>
      <c r="AI1088" s="75"/>
      <c r="AJ1088" s="75"/>
      <c r="AK1088" s="75"/>
      <c r="AL1088" s="75"/>
      <c r="AM1088" s="75"/>
      <c r="AN1088" s="75"/>
      <c r="AO1088" s="75"/>
      <c r="AP1088" s="75"/>
      <c r="AQ1088" s="75"/>
      <c r="AR1088" s="75"/>
      <c r="AS1088" s="75"/>
      <c r="AT1088" s="75"/>
      <c r="AU1088" s="75"/>
      <c r="AV1088" s="75"/>
      <c r="AW1088" s="75"/>
      <c r="AX1088" s="75"/>
      <c r="AY1088" s="75"/>
      <c r="AZ1088" s="75"/>
      <c r="BA1088" s="75"/>
      <c r="BB1088" s="75"/>
      <c r="BC1088" s="75"/>
      <c r="BD1088" s="75"/>
      <c r="BE1088" s="75"/>
      <c r="BF1088" s="75"/>
      <c r="BG1088" s="75"/>
      <c r="BH1088" s="75"/>
      <c r="BI1088" s="75"/>
      <c r="BJ1088" s="75"/>
      <c r="BK1088" s="75"/>
      <c r="BL1088" s="75"/>
      <c r="BM1088" s="75"/>
      <c r="BN1088" s="75"/>
    </row>
    <row r="1089" customFormat="false" ht="14.5" hidden="false" customHeight="false" outlineLevel="0" collapsed="false">
      <c r="A1089" s="26" t="n">
        <v>269.520000000056</v>
      </c>
      <c r="B1089" s="26" t="n">
        <v>10.5960688958075</v>
      </c>
      <c r="C1089" s="26" t="n">
        <v>1.28778646632533</v>
      </c>
      <c r="E1089" s="75" t="n">
        <v>217136.621</v>
      </c>
      <c r="F1089" s="75" t="n">
        <v>-18230.9158</v>
      </c>
      <c r="G1089" s="75" t="n">
        <v>445818.851</v>
      </c>
      <c r="H1089" s="75" t="n">
        <v>2392014.07</v>
      </c>
      <c r="I1089" s="75" t="n">
        <v>5503515.13</v>
      </c>
      <c r="J1089" s="75" t="n">
        <v>-45620.5185</v>
      </c>
      <c r="K1089" s="75"/>
      <c r="L1089" s="75" t="n">
        <v>88782.194</v>
      </c>
      <c r="M1089" s="75" t="n">
        <v>40029.8087</v>
      </c>
      <c r="N1089" s="75" t="n">
        <v>221827.097</v>
      </c>
      <c r="O1089" s="75" t="n">
        <v>-372525.532</v>
      </c>
      <c r="P1089" s="75" t="n">
        <v>1442050.57</v>
      </c>
      <c r="Q1089" s="75" t="n">
        <v>-23442.7412</v>
      </c>
      <c r="R1089" s="75"/>
      <c r="S1089" s="75" t="n">
        <v>38979.5896</v>
      </c>
      <c r="T1089" s="75" t="n">
        <v>7261.11084</v>
      </c>
      <c r="U1089" s="75" t="n">
        <v>52948.7313</v>
      </c>
      <c r="V1089" s="75" t="n">
        <v>-16077.5153</v>
      </c>
      <c r="W1089" s="75" t="n">
        <v>231690.379</v>
      </c>
      <c r="X1089" s="75" t="n">
        <v>-6870.22071</v>
      </c>
      <c r="Y1089" s="75"/>
      <c r="Z1089" s="75"/>
      <c r="AA1089" s="75"/>
      <c r="AB1089" s="75"/>
      <c r="AC1089" s="75"/>
      <c r="AD1089" s="75"/>
      <c r="AE1089" s="75"/>
      <c r="AF1089" s="75"/>
      <c r="AG1089" s="75"/>
      <c r="AH1089" s="75"/>
      <c r="AI1089" s="75"/>
      <c r="AJ1089" s="75"/>
      <c r="AK1089" s="75"/>
      <c r="AL1089" s="75"/>
      <c r="AM1089" s="75"/>
      <c r="AN1089" s="75"/>
      <c r="AO1089" s="75"/>
      <c r="AP1089" s="75"/>
      <c r="AQ1089" s="75"/>
      <c r="AR1089" s="75"/>
      <c r="AS1089" s="75"/>
      <c r="AT1089" s="75"/>
      <c r="AU1089" s="75"/>
      <c r="AV1089" s="75"/>
      <c r="AW1089" s="75"/>
      <c r="AX1089" s="75"/>
      <c r="AY1089" s="75"/>
      <c r="AZ1089" s="75"/>
      <c r="BA1089" s="75"/>
      <c r="BB1089" s="75"/>
      <c r="BC1089" s="75"/>
      <c r="BD1089" s="75"/>
      <c r="BE1089" s="75"/>
      <c r="BF1089" s="75"/>
      <c r="BG1089" s="75"/>
      <c r="BH1089" s="75"/>
      <c r="BI1089" s="75"/>
      <c r="BJ1089" s="75"/>
      <c r="BK1089" s="75"/>
      <c r="BL1089" s="75"/>
      <c r="BM1089" s="75"/>
      <c r="BN1089" s="75"/>
    </row>
    <row r="1090" customFormat="false" ht="14.5" hidden="false" customHeight="false" outlineLevel="0" collapsed="false">
      <c r="A1090" s="26" t="n">
        <v>269.720000000056</v>
      </c>
      <c r="B1090" s="26" t="n">
        <v>10.6773714159506</v>
      </c>
      <c r="C1090" s="26" t="n">
        <v>1.28887469652477</v>
      </c>
      <c r="E1090" s="75" t="n">
        <v>219129.808</v>
      </c>
      <c r="F1090" s="75" t="n">
        <v>-33468.9691</v>
      </c>
      <c r="G1090" s="75" t="n">
        <v>416284.528</v>
      </c>
      <c r="H1090" s="75" t="n">
        <v>2881986.05</v>
      </c>
      <c r="I1090" s="75" t="n">
        <v>5544763.61</v>
      </c>
      <c r="J1090" s="75" t="n">
        <v>-38334.3412</v>
      </c>
      <c r="K1090" s="75"/>
      <c r="L1090" s="75" t="n">
        <v>97320.7391</v>
      </c>
      <c r="M1090" s="75" t="n">
        <v>35008.9491</v>
      </c>
      <c r="N1090" s="75" t="n">
        <v>216558.167</v>
      </c>
      <c r="O1090" s="75" t="n">
        <v>-295619.138</v>
      </c>
      <c r="P1090" s="75" t="n">
        <v>1473890.68</v>
      </c>
      <c r="Q1090" s="75" t="n">
        <v>-22299.3375</v>
      </c>
      <c r="R1090" s="75"/>
      <c r="S1090" s="75" t="n">
        <v>36535.2277</v>
      </c>
      <c r="T1090" s="75" t="n">
        <v>5468.3843</v>
      </c>
      <c r="U1090" s="75" t="n">
        <v>51988.2743</v>
      </c>
      <c r="V1090" s="75" t="n">
        <v>-8767.42393</v>
      </c>
      <c r="W1090" s="75" t="n">
        <v>203650.496</v>
      </c>
      <c r="X1090" s="75" t="n">
        <v>-5896.16342</v>
      </c>
      <c r="Y1090" s="75"/>
      <c r="Z1090" s="75"/>
      <c r="AA1090" s="75"/>
      <c r="AB1090" s="75"/>
      <c r="AC1090" s="75"/>
      <c r="AD1090" s="75"/>
      <c r="AE1090" s="75"/>
      <c r="AF1090" s="75"/>
      <c r="AG1090" s="75"/>
      <c r="AH1090" s="75"/>
      <c r="AI1090" s="75"/>
      <c r="AJ1090" s="75"/>
      <c r="AK1090" s="75"/>
      <c r="AL1090" s="75"/>
      <c r="AM1090" s="75"/>
      <c r="AN1090" s="75"/>
      <c r="AO1090" s="75"/>
      <c r="AP1090" s="75"/>
      <c r="AQ1090" s="75"/>
      <c r="AR1090" s="75"/>
      <c r="AS1090" s="75"/>
      <c r="AT1090" s="75"/>
      <c r="AU1090" s="75"/>
      <c r="AV1090" s="75"/>
      <c r="AW1090" s="75"/>
      <c r="AX1090" s="75"/>
      <c r="AY1090" s="75"/>
      <c r="AZ1090" s="75"/>
      <c r="BA1090" s="75"/>
      <c r="BB1090" s="75"/>
      <c r="BC1090" s="75"/>
      <c r="BD1090" s="75"/>
      <c r="BE1090" s="75"/>
      <c r="BF1090" s="75"/>
      <c r="BG1090" s="75"/>
      <c r="BH1090" s="75"/>
      <c r="BI1090" s="75"/>
      <c r="BJ1090" s="75"/>
      <c r="BK1090" s="75"/>
      <c r="BL1090" s="75"/>
      <c r="BM1090" s="75"/>
      <c r="BN1090" s="75"/>
    </row>
    <row r="1091" customFormat="false" ht="14.5" hidden="false" customHeight="false" outlineLevel="0" collapsed="false">
      <c r="A1091" s="26" t="n">
        <v>269.920000000055</v>
      </c>
      <c r="B1091" s="26" t="n">
        <v>10.7391133479539</v>
      </c>
      <c r="C1091" s="26" t="n">
        <v>1.28878408324947</v>
      </c>
      <c r="E1091" s="75" t="n">
        <v>202787.364</v>
      </c>
      <c r="F1091" s="75" t="n">
        <v>-45950.2338</v>
      </c>
      <c r="G1091" s="75" t="n">
        <v>383838.139</v>
      </c>
      <c r="H1091" s="75" t="n">
        <v>3412376.98</v>
      </c>
      <c r="I1091" s="75" t="n">
        <v>5388875.2</v>
      </c>
      <c r="J1091" s="75" t="n">
        <v>-34919.6102</v>
      </c>
      <c r="K1091" s="75"/>
      <c r="L1091" s="75" t="n">
        <v>106796.25</v>
      </c>
      <c r="M1091" s="75" t="n">
        <v>29642.5926</v>
      </c>
      <c r="N1091" s="75" t="n">
        <v>209808.099</v>
      </c>
      <c r="O1091" s="75" t="n">
        <v>-255471.026</v>
      </c>
      <c r="P1091" s="75" t="n">
        <v>1635459.68</v>
      </c>
      <c r="Q1091" s="75" t="n">
        <v>-24178.4867</v>
      </c>
      <c r="R1091" s="75"/>
      <c r="S1091" s="75" t="n">
        <v>40140.9136</v>
      </c>
      <c r="T1091" s="75" t="n">
        <v>5531.22147</v>
      </c>
      <c r="U1091" s="75" t="n">
        <v>51113.1566</v>
      </c>
      <c r="V1091" s="75" t="n">
        <v>-10512.5538</v>
      </c>
      <c r="W1091" s="75" t="n">
        <v>220831.612</v>
      </c>
      <c r="X1091" s="75" t="n">
        <v>-6861.07461</v>
      </c>
      <c r="Y1091" s="75"/>
      <c r="Z1091" s="75"/>
      <c r="AA1091" s="75"/>
      <c r="AB1091" s="75"/>
      <c r="AC1091" s="75"/>
      <c r="AD1091" s="75"/>
      <c r="AE1091" s="75"/>
      <c r="AF1091" s="75"/>
      <c r="AG1091" s="75"/>
      <c r="AH1091" s="75"/>
      <c r="AI1091" s="75"/>
      <c r="AJ1091" s="75"/>
      <c r="AK1091" s="75"/>
      <c r="AL1091" s="75"/>
      <c r="AM1091" s="75"/>
      <c r="AN1091" s="75"/>
      <c r="AO1091" s="75"/>
      <c r="AP1091" s="75"/>
      <c r="AQ1091" s="75"/>
      <c r="AR1091" s="75"/>
      <c r="AS1091" s="75"/>
      <c r="AT1091" s="75"/>
      <c r="AU1091" s="75"/>
      <c r="AV1091" s="75"/>
      <c r="AW1091" s="75"/>
      <c r="AX1091" s="75"/>
      <c r="AY1091" s="75"/>
      <c r="AZ1091" s="75"/>
      <c r="BA1091" s="75"/>
      <c r="BB1091" s="75"/>
      <c r="BC1091" s="75"/>
      <c r="BD1091" s="75"/>
      <c r="BE1091" s="75"/>
      <c r="BF1091" s="75"/>
      <c r="BG1091" s="75"/>
      <c r="BH1091" s="75"/>
      <c r="BI1091" s="75"/>
      <c r="BJ1091" s="75"/>
      <c r="BK1091" s="75"/>
      <c r="BL1091" s="75"/>
      <c r="BM1091" s="75"/>
      <c r="BN1091" s="75"/>
    </row>
    <row r="1092" customFormat="false" ht="14.5" hidden="false" customHeight="false" outlineLevel="0" collapsed="false">
      <c r="A1092" s="26" t="n">
        <v>270.120000000055</v>
      </c>
      <c r="B1092" s="26" t="n">
        <v>10.7703972255399</v>
      </c>
      <c r="C1092" s="26" t="n">
        <v>1.28908271458187</v>
      </c>
      <c r="E1092" s="75" t="n">
        <v>193349.928</v>
      </c>
      <c r="F1092" s="75" t="n">
        <v>-68106.9593</v>
      </c>
      <c r="G1092" s="75" t="n">
        <v>359193.724</v>
      </c>
      <c r="H1092" s="75" t="n">
        <v>3909496.23</v>
      </c>
      <c r="I1092" s="75" t="n">
        <v>5213797.6</v>
      </c>
      <c r="J1092" s="75" t="n">
        <v>-42329.1304</v>
      </c>
      <c r="K1092" s="75"/>
      <c r="L1092" s="75" t="n">
        <v>107071.133</v>
      </c>
      <c r="M1092" s="75" t="n">
        <v>25134.35</v>
      </c>
      <c r="N1092" s="75" t="n">
        <v>204519.7</v>
      </c>
      <c r="O1092" s="75" t="n">
        <v>-190084.612</v>
      </c>
      <c r="P1092" s="75" t="n">
        <v>1690517.53</v>
      </c>
      <c r="Q1092" s="75" t="n">
        <v>-27370.4434</v>
      </c>
      <c r="R1092" s="75"/>
      <c r="S1092" s="75" t="n">
        <v>43660.7475</v>
      </c>
      <c r="T1092" s="75" t="n">
        <v>3927.11389</v>
      </c>
      <c r="U1092" s="75" t="n">
        <v>50319.7553</v>
      </c>
      <c r="V1092" s="75" t="n">
        <v>-869.662318</v>
      </c>
      <c r="W1092" s="75" t="n">
        <v>251752.134</v>
      </c>
      <c r="X1092" s="75" t="n">
        <v>-8433.86912</v>
      </c>
      <c r="Y1092" s="75"/>
      <c r="Z1092" s="75"/>
      <c r="AA1092" s="75"/>
      <c r="AB1092" s="75"/>
      <c r="AC1092" s="75"/>
      <c r="AD1092" s="75"/>
      <c r="AE1092" s="75"/>
      <c r="AF1092" s="75"/>
      <c r="AG1092" s="75"/>
      <c r="AH1092" s="75"/>
      <c r="AI1092" s="75"/>
      <c r="AJ1092" s="75"/>
      <c r="AK1092" s="75"/>
      <c r="AL1092" s="75"/>
      <c r="AM1092" s="75"/>
      <c r="AN1092" s="75"/>
      <c r="AO1092" s="75"/>
      <c r="AP1092" s="75"/>
      <c r="AQ1092" s="75"/>
      <c r="AR1092" s="75"/>
      <c r="AS1092" s="75"/>
      <c r="AT1092" s="75"/>
      <c r="AU1092" s="75"/>
      <c r="AV1092" s="75"/>
      <c r="AW1092" s="75"/>
      <c r="AX1092" s="75"/>
      <c r="AY1092" s="75"/>
      <c r="AZ1092" s="75"/>
      <c r="BA1092" s="75"/>
      <c r="BB1092" s="75"/>
      <c r="BC1092" s="75"/>
      <c r="BD1092" s="75"/>
      <c r="BE1092" s="75"/>
      <c r="BF1092" s="75"/>
      <c r="BG1092" s="75"/>
      <c r="BH1092" s="75"/>
      <c r="BI1092" s="75"/>
      <c r="BJ1092" s="75"/>
      <c r="BK1092" s="75"/>
      <c r="BL1092" s="75"/>
      <c r="BM1092" s="75"/>
      <c r="BN1092" s="75"/>
    </row>
    <row r="1093" customFormat="false" ht="14.5" hidden="false" customHeight="false" outlineLevel="0" collapsed="false">
      <c r="A1093" s="26" t="n">
        <v>270.320000000055</v>
      </c>
      <c r="B1093" s="26" t="n">
        <v>10.8036822537184</v>
      </c>
      <c r="C1093" s="26" t="n">
        <v>1.28964875677642</v>
      </c>
      <c r="E1093" s="75" t="n">
        <v>169357.581</v>
      </c>
      <c r="F1093" s="75" t="n">
        <v>-78266.8295</v>
      </c>
      <c r="G1093" s="75" t="n">
        <v>338138.807</v>
      </c>
      <c r="H1093" s="75" t="n">
        <v>4155216.55</v>
      </c>
      <c r="I1093" s="75" t="n">
        <v>4748920.97</v>
      </c>
      <c r="J1093" s="75" t="n">
        <v>-39672.2005</v>
      </c>
      <c r="K1093" s="75"/>
      <c r="L1093" s="75" t="n">
        <v>108596.23</v>
      </c>
      <c r="M1093" s="75" t="n">
        <v>17974.0868</v>
      </c>
      <c r="N1093" s="75" t="n">
        <v>199980.569</v>
      </c>
      <c r="O1093" s="75" t="n">
        <v>-106684.686</v>
      </c>
      <c r="P1093" s="75" t="n">
        <v>1727303.72</v>
      </c>
      <c r="Q1093" s="75" t="n">
        <v>-27721.4928</v>
      </c>
      <c r="R1093" s="75"/>
      <c r="S1093" s="75" t="n">
        <v>44999.9258</v>
      </c>
      <c r="T1093" s="75" t="n">
        <v>2355.38798</v>
      </c>
      <c r="U1093" s="75" t="n">
        <v>49323.8028</v>
      </c>
      <c r="V1093" s="75" t="n">
        <v>5625.75842</v>
      </c>
      <c r="W1093" s="75" t="n">
        <v>257871.479</v>
      </c>
      <c r="X1093" s="75" t="n">
        <v>-8176.08853</v>
      </c>
      <c r="Y1093" s="75"/>
      <c r="Z1093" s="75"/>
      <c r="AA1093" s="75"/>
      <c r="AB1093" s="75"/>
      <c r="AC1093" s="75"/>
      <c r="AD1093" s="75"/>
      <c r="AE1093" s="75"/>
      <c r="AF1093" s="75"/>
      <c r="AG1093" s="75"/>
      <c r="AH1093" s="75"/>
      <c r="AI1093" s="75"/>
      <c r="AJ1093" s="75"/>
      <c r="AK1093" s="75"/>
      <c r="AL1093" s="75"/>
      <c r="AM1093" s="75"/>
      <c r="AN1093" s="75"/>
      <c r="AO1093" s="75"/>
      <c r="AP1093" s="75"/>
      <c r="AQ1093" s="75"/>
      <c r="AR1093" s="75"/>
      <c r="AS1093" s="75"/>
      <c r="AT1093" s="75"/>
      <c r="AU1093" s="75"/>
      <c r="AV1093" s="75"/>
      <c r="AW1093" s="75"/>
      <c r="AX1093" s="75"/>
      <c r="AY1093" s="75"/>
      <c r="AZ1093" s="75"/>
      <c r="BA1093" s="75"/>
      <c r="BB1093" s="75"/>
      <c r="BC1093" s="75"/>
      <c r="BD1093" s="75"/>
      <c r="BE1093" s="75"/>
      <c r="BF1093" s="75"/>
      <c r="BG1093" s="75"/>
      <c r="BH1093" s="75"/>
      <c r="BI1093" s="75"/>
      <c r="BJ1093" s="75"/>
      <c r="BK1093" s="75"/>
      <c r="BL1093" s="75"/>
      <c r="BM1093" s="75"/>
      <c r="BN1093" s="75"/>
    </row>
    <row r="1094" customFormat="false" ht="14.5" hidden="false" customHeight="false" outlineLevel="0" collapsed="false">
      <c r="A1094" s="26" t="n">
        <v>270.520000000055</v>
      </c>
      <c r="B1094" s="26" t="n">
        <v>10.8656985370126</v>
      </c>
      <c r="C1094" s="26" t="n">
        <v>1.28948120672839</v>
      </c>
      <c r="E1094" s="75" t="n">
        <v>144248.009</v>
      </c>
      <c r="F1094" s="75" t="n">
        <v>-91034.9564</v>
      </c>
      <c r="G1094" s="75" t="n">
        <v>319142.258</v>
      </c>
      <c r="H1094" s="75" t="n">
        <v>4385950.61</v>
      </c>
      <c r="I1094" s="75" t="n">
        <v>4331381.24</v>
      </c>
      <c r="J1094" s="75" t="n">
        <v>-37448.9176</v>
      </c>
      <c r="K1094" s="75"/>
      <c r="L1094" s="75" t="n">
        <v>109727.042</v>
      </c>
      <c r="M1094" s="75" t="n">
        <v>12671.2364</v>
      </c>
      <c r="N1094" s="75" t="n">
        <v>195740.492</v>
      </c>
      <c r="O1094" s="75" t="n">
        <v>-48460.0386</v>
      </c>
      <c r="P1094" s="75" t="n">
        <v>1726365.53</v>
      </c>
      <c r="Q1094" s="75" t="n">
        <v>-28006.6739</v>
      </c>
      <c r="R1094" s="75"/>
      <c r="S1094" s="75" t="n">
        <v>43984.1222</v>
      </c>
      <c r="T1094" s="75" t="n">
        <v>1459.58378</v>
      </c>
      <c r="U1094" s="75" t="n">
        <v>48461.5152</v>
      </c>
      <c r="V1094" s="75" t="n">
        <v>9325.25488</v>
      </c>
      <c r="W1094" s="75" t="n">
        <v>253141.297</v>
      </c>
      <c r="X1094" s="75" t="n">
        <v>-8700.44363</v>
      </c>
      <c r="Y1094" s="75"/>
      <c r="Z1094" s="75"/>
      <c r="AA1094" s="75"/>
      <c r="AB1094" s="75"/>
      <c r="AC1094" s="75"/>
      <c r="AD1094" s="75"/>
      <c r="AE1094" s="75"/>
      <c r="AF1094" s="75"/>
      <c r="AG1094" s="75"/>
      <c r="AH1094" s="75"/>
      <c r="AI1094" s="75"/>
      <c r="AJ1094" s="75"/>
      <c r="AK1094" s="75"/>
      <c r="AL1094" s="75"/>
      <c r="AM1094" s="75"/>
      <c r="AN1094" s="75"/>
      <c r="AO1094" s="75"/>
      <c r="AP1094" s="75"/>
      <c r="AQ1094" s="75"/>
      <c r="AR1094" s="75"/>
      <c r="AS1094" s="75"/>
      <c r="AT1094" s="75"/>
      <c r="AU1094" s="75"/>
      <c r="AV1094" s="75"/>
      <c r="AW1094" s="75"/>
      <c r="AX1094" s="75"/>
      <c r="AY1094" s="75"/>
      <c r="AZ1094" s="75"/>
      <c r="BA1094" s="75"/>
      <c r="BB1094" s="75"/>
      <c r="BC1094" s="75"/>
      <c r="BD1094" s="75"/>
      <c r="BE1094" s="75"/>
      <c r="BF1094" s="75"/>
      <c r="BG1094" s="75"/>
      <c r="BH1094" s="75"/>
      <c r="BI1094" s="75"/>
      <c r="BJ1094" s="75"/>
      <c r="BK1094" s="75"/>
      <c r="BL1094" s="75"/>
      <c r="BM1094" s="75"/>
      <c r="BN1094" s="75"/>
    </row>
    <row r="1095" customFormat="false" ht="14.5" hidden="false" customHeight="false" outlineLevel="0" collapsed="false">
      <c r="A1095" s="26" t="n">
        <v>270.720000000055</v>
      </c>
      <c r="B1095" s="26" t="n">
        <v>10.8936706230497</v>
      </c>
      <c r="C1095" s="26" t="n">
        <v>1.28863040450966</v>
      </c>
      <c r="E1095" s="75" t="n">
        <v>108880.918</v>
      </c>
      <c r="F1095" s="75" t="n">
        <v>-109217.433</v>
      </c>
      <c r="G1095" s="75" t="n">
        <v>315724.297</v>
      </c>
      <c r="H1095" s="75" t="n">
        <v>4485677.57</v>
      </c>
      <c r="I1095" s="75" t="n">
        <v>3560919.87</v>
      </c>
      <c r="J1095" s="75" t="n">
        <v>-41201.4885</v>
      </c>
      <c r="K1095" s="75"/>
      <c r="L1095" s="75" t="n">
        <v>100961.341</v>
      </c>
      <c r="M1095" s="75" t="n">
        <v>5730.42997</v>
      </c>
      <c r="N1095" s="75" t="n">
        <v>197106.333</v>
      </c>
      <c r="O1095" s="75" t="n">
        <v>-1168.45001</v>
      </c>
      <c r="P1095" s="75" t="n">
        <v>1651627.75</v>
      </c>
      <c r="Q1095" s="75" t="n">
        <v>-25905.3791</v>
      </c>
      <c r="R1095" s="75"/>
      <c r="S1095" s="75" t="n">
        <v>43061.4428</v>
      </c>
      <c r="T1095" s="75" t="n">
        <v>1584.95691</v>
      </c>
      <c r="U1095" s="75" t="n">
        <v>49161.3123</v>
      </c>
      <c r="V1095" s="75" t="n">
        <v>6133.71431</v>
      </c>
      <c r="W1095" s="75" t="n">
        <v>248367.004</v>
      </c>
      <c r="X1095" s="75" t="n">
        <v>-8157.5327</v>
      </c>
      <c r="Y1095" s="75"/>
      <c r="Z1095" s="75"/>
      <c r="AA1095" s="75"/>
      <c r="AB1095" s="75"/>
      <c r="AC1095" s="75"/>
      <c r="AD1095" s="75"/>
      <c r="AE1095" s="75"/>
      <c r="AF1095" s="75"/>
      <c r="AG1095" s="75"/>
      <c r="AH1095" s="75"/>
      <c r="AI1095" s="75"/>
      <c r="AJ1095" s="75"/>
      <c r="AK1095" s="75"/>
      <c r="AL1095" s="75"/>
      <c r="AM1095" s="75"/>
      <c r="AN1095" s="75"/>
      <c r="AO1095" s="75"/>
      <c r="AP1095" s="75"/>
      <c r="AQ1095" s="75"/>
      <c r="AR1095" s="75"/>
      <c r="AS1095" s="75"/>
      <c r="AT1095" s="75"/>
      <c r="AU1095" s="75"/>
      <c r="AV1095" s="75"/>
      <c r="AW1095" s="75"/>
      <c r="AX1095" s="75"/>
      <c r="AY1095" s="75"/>
      <c r="AZ1095" s="75"/>
      <c r="BA1095" s="75"/>
      <c r="BB1095" s="75"/>
      <c r="BC1095" s="75"/>
      <c r="BD1095" s="75"/>
      <c r="BE1095" s="75"/>
      <c r="BF1095" s="75"/>
      <c r="BG1095" s="75"/>
      <c r="BH1095" s="75"/>
      <c r="BI1095" s="75"/>
      <c r="BJ1095" s="75"/>
      <c r="BK1095" s="75"/>
      <c r="BL1095" s="75"/>
      <c r="BM1095" s="75"/>
      <c r="BN1095" s="75"/>
    </row>
    <row r="1096" customFormat="false" ht="14.5" hidden="false" customHeight="false" outlineLevel="0" collapsed="false">
      <c r="A1096" s="26" t="n">
        <v>270.920000000054</v>
      </c>
      <c r="B1096" s="26" t="n">
        <v>10.9320735967332</v>
      </c>
      <c r="C1096" s="26" t="n">
        <v>1.28826576270969</v>
      </c>
      <c r="E1096" s="75" t="n">
        <v>72038.4691</v>
      </c>
      <c r="F1096" s="75" t="n">
        <v>-118532.88</v>
      </c>
      <c r="G1096" s="75" t="n">
        <v>313860.144</v>
      </c>
      <c r="H1096" s="75" t="n">
        <v>4592641.41</v>
      </c>
      <c r="I1096" s="75" t="n">
        <v>2707143.77</v>
      </c>
      <c r="J1096" s="75" t="n">
        <v>-35617.9272</v>
      </c>
      <c r="K1096" s="75"/>
      <c r="L1096" s="75" t="n">
        <v>90900.7176</v>
      </c>
      <c r="M1096" s="75" t="n">
        <v>-3817.62717</v>
      </c>
      <c r="N1096" s="75" t="n">
        <v>198576.683</v>
      </c>
      <c r="O1096" s="75" t="n">
        <v>141356.64</v>
      </c>
      <c r="P1096" s="75" t="n">
        <v>1571433.83</v>
      </c>
      <c r="Q1096" s="75" t="n">
        <v>-23788.449</v>
      </c>
      <c r="R1096" s="75"/>
      <c r="S1096" s="75" t="n">
        <v>45087.7688</v>
      </c>
      <c r="T1096" s="75" t="n">
        <v>-2278.19162</v>
      </c>
      <c r="U1096" s="75" t="n">
        <v>49686.402</v>
      </c>
      <c r="V1096" s="75" t="n">
        <v>26001.0061</v>
      </c>
      <c r="W1096" s="75" t="n">
        <v>266772.448</v>
      </c>
      <c r="X1096" s="75" t="n">
        <v>-7313.83746</v>
      </c>
      <c r="Y1096" s="75"/>
      <c r="Z1096" s="75"/>
      <c r="AA1096" s="75"/>
      <c r="AB1096" s="75"/>
      <c r="AC1096" s="75"/>
      <c r="AD1096" s="75"/>
      <c r="AE1096" s="75"/>
      <c r="AF1096" s="75"/>
      <c r="AG1096" s="75"/>
      <c r="AH1096" s="75"/>
      <c r="AI1096" s="75"/>
      <c r="AJ1096" s="75"/>
      <c r="AK1096" s="75"/>
      <c r="AL1096" s="75"/>
      <c r="AM1096" s="75"/>
      <c r="AN1096" s="75"/>
      <c r="AO1096" s="75"/>
      <c r="AP1096" s="75"/>
      <c r="AQ1096" s="75"/>
      <c r="AR1096" s="75"/>
      <c r="AS1096" s="75"/>
      <c r="AT1096" s="75"/>
      <c r="AU1096" s="75"/>
      <c r="AV1096" s="75"/>
      <c r="AW1096" s="75"/>
      <c r="AX1096" s="75"/>
      <c r="AY1096" s="75"/>
      <c r="AZ1096" s="75"/>
      <c r="BA1096" s="75"/>
      <c r="BB1096" s="75"/>
      <c r="BC1096" s="75"/>
      <c r="BD1096" s="75"/>
      <c r="BE1096" s="75"/>
      <c r="BF1096" s="75"/>
      <c r="BG1096" s="75"/>
      <c r="BH1096" s="75"/>
      <c r="BI1096" s="75"/>
      <c r="BJ1096" s="75"/>
      <c r="BK1096" s="75"/>
      <c r="BL1096" s="75"/>
      <c r="BM1096" s="75"/>
      <c r="BN1096" s="75"/>
    </row>
    <row r="1097" customFormat="false" ht="14.5" hidden="false" customHeight="false" outlineLevel="0" collapsed="false">
      <c r="A1097" s="26" t="n">
        <v>271.120000000054</v>
      </c>
      <c r="B1097" s="26" t="n">
        <v>11.0055586807196</v>
      </c>
      <c r="C1097" s="26" t="n">
        <v>1.28810078524216</v>
      </c>
      <c r="E1097" s="75" t="n">
        <v>44640.6743</v>
      </c>
      <c r="F1097" s="75" t="n">
        <v>-150880.128</v>
      </c>
      <c r="G1097" s="75" t="n">
        <v>324588.902</v>
      </c>
      <c r="H1097" s="75" t="n">
        <v>5159678.09</v>
      </c>
      <c r="I1097" s="75" t="n">
        <v>2083905.38</v>
      </c>
      <c r="J1097" s="75" t="n">
        <v>-37646.7539</v>
      </c>
      <c r="K1097" s="75"/>
      <c r="L1097" s="75" t="n">
        <v>90046.7129</v>
      </c>
      <c r="M1097" s="75" t="n">
        <v>-13892.9644</v>
      </c>
      <c r="N1097" s="75" t="n">
        <v>201155.748</v>
      </c>
      <c r="O1097" s="75" t="n">
        <v>243700.552</v>
      </c>
      <c r="P1097" s="75" t="n">
        <v>1501490.49</v>
      </c>
      <c r="Q1097" s="75" t="n">
        <v>-23952.1772</v>
      </c>
      <c r="R1097" s="75"/>
      <c r="S1097" s="75" t="n">
        <v>42091.2125</v>
      </c>
      <c r="T1097" s="75" t="n">
        <v>-3615.28692</v>
      </c>
      <c r="U1097" s="75" t="n">
        <v>49591.8951</v>
      </c>
      <c r="V1097" s="75" t="n">
        <v>31776.6527</v>
      </c>
      <c r="W1097" s="75" t="n">
        <v>255079.032</v>
      </c>
      <c r="X1097" s="75" t="n">
        <v>-7576.8062</v>
      </c>
      <c r="Y1097" s="75"/>
      <c r="Z1097" s="75"/>
      <c r="AA1097" s="75"/>
      <c r="AB1097" s="75"/>
      <c r="AC1097" s="75"/>
      <c r="AD1097" s="75"/>
      <c r="AE1097" s="75"/>
      <c r="AF1097" s="75"/>
      <c r="AG1097" s="75"/>
      <c r="AH1097" s="75"/>
      <c r="AI1097" s="75"/>
      <c r="AJ1097" s="75"/>
      <c r="AK1097" s="75"/>
      <c r="AL1097" s="75"/>
      <c r="AM1097" s="75"/>
      <c r="AN1097" s="75"/>
      <c r="AO1097" s="75"/>
      <c r="AP1097" s="75"/>
      <c r="AQ1097" s="75"/>
      <c r="AR1097" s="75"/>
      <c r="AS1097" s="75"/>
      <c r="AT1097" s="75"/>
      <c r="AU1097" s="75"/>
      <c r="AV1097" s="75"/>
      <c r="AW1097" s="75"/>
      <c r="AX1097" s="75"/>
      <c r="AY1097" s="75"/>
      <c r="AZ1097" s="75"/>
      <c r="BA1097" s="75"/>
      <c r="BB1097" s="75"/>
      <c r="BC1097" s="75"/>
      <c r="BD1097" s="75"/>
      <c r="BE1097" s="75"/>
      <c r="BF1097" s="75"/>
      <c r="BG1097" s="75"/>
      <c r="BH1097" s="75"/>
      <c r="BI1097" s="75"/>
      <c r="BJ1097" s="75"/>
      <c r="BK1097" s="75"/>
      <c r="BL1097" s="75"/>
      <c r="BM1097" s="75"/>
      <c r="BN1097" s="75"/>
    </row>
    <row r="1098" customFormat="false" ht="14.5" hidden="false" customHeight="false" outlineLevel="0" collapsed="false">
      <c r="A1098" s="26" t="n">
        <v>271.320000000054</v>
      </c>
      <c r="B1098" s="26" t="n">
        <v>11.0445192378307</v>
      </c>
      <c r="C1098" s="26" t="n">
        <v>1.28703424722483</v>
      </c>
      <c r="E1098" s="75" t="n">
        <v>19011.5899</v>
      </c>
      <c r="F1098" s="75" t="n">
        <v>-188448.146</v>
      </c>
      <c r="G1098" s="75" t="n">
        <v>341857.495</v>
      </c>
      <c r="H1098" s="75" t="n">
        <v>5982581.62</v>
      </c>
      <c r="I1098" s="75" t="n">
        <v>1734199.63</v>
      </c>
      <c r="J1098" s="75" t="n">
        <v>-41943.441</v>
      </c>
      <c r="K1098" s="75"/>
      <c r="L1098" s="75" t="n">
        <v>101134.994</v>
      </c>
      <c r="M1098" s="75" t="n">
        <v>-21989.9231</v>
      </c>
      <c r="N1098" s="75" t="n">
        <v>207066.991</v>
      </c>
      <c r="O1098" s="75" t="n">
        <v>289792.965</v>
      </c>
      <c r="P1098" s="75" t="n">
        <v>1521763.63</v>
      </c>
      <c r="Q1098" s="75" t="n">
        <v>-27737.8821</v>
      </c>
      <c r="R1098" s="75"/>
      <c r="S1098" s="75" t="n">
        <v>37509.3399</v>
      </c>
      <c r="T1098" s="75" t="n">
        <v>-2847.6307</v>
      </c>
      <c r="U1098" s="75" t="n">
        <v>50886.9241</v>
      </c>
      <c r="V1098" s="75" t="n">
        <v>24010.0653</v>
      </c>
      <c r="W1098" s="75" t="n">
        <v>219957.514</v>
      </c>
      <c r="X1098" s="75" t="n">
        <v>-8111.61086</v>
      </c>
      <c r="Y1098" s="75"/>
      <c r="Z1098" s="75"/>
      <c r="AA1098" s="75"/>
      <c r="AB1098" s="75"/>
      <c r="AC1098" s="75"/>
      <c r="AD1098" s="75"/>
      <c r="AE1098" s="75"/>
      <c r="AF1098" s="75"/>
      <c r="AG1098" s="75"/>
      <c r="AH1098" s="75"/>
      <c r="AI1098" s="75"/>
      <c r="AJ1098" s="75"/>
      <c r="AK1098" s="75"/>
      <c r="AL1098" s="75"/>
      <c r="AM1098" s="75"/>
      <c r="AN1098" s="75"/>
      <c r="AO1098" s="75"/>
      <c r="AP1098" s="75"/>
      <c r="AQ1098" s="75"/>
      <c r="AR1098" s="75"/>
      <c r="AS1098" s="75"/>
      <c r="AT1098" s="75"/>
      <c r="AU1098" s="75"/>
      <c r="AV1098" s="75"/>
      <c r="AW1098" s="75"/>
      <c r="AX1098" s="75"/>
      <c r="AY1098" s="75"/>
      <c r="AZ1098" s="75"/>
      <c r="BA1098" s="75"/>
      <c r="BB1098" s="75"/>
      <c r="BC1098" s="75"/>
      <c r="BD1098" s="75"/>
      <c r="BE1098" s="75"/>
      <c r="BF1098" s="75"/>
      <c r="BG1098" s="75"/>
      <c r="BH1098" s="75"/>
      <c r="BI1098" s="75"/>
      <c r="BJ1098" s="75"/>
      <c r="BK1098" s="75"/>
      <c r="BL1098" s="75"/>
      <c r="BM1098" s="75"/>
      <c r="BN1098" s="75"/>
    </row>
    <row r="1099" customFormat="false" ht="14.5" hidden="false" customHeight="false" outlineLevel="0" collapsed="false">
      <c r="A1099" s="26" t="n">
        <v>271.520000000054</v>
      </c>
      <c r="B1099" s="26" t="n">
        <v>11.0908497510605</v>
      </c>
      <c r="C1099" s="26" t="n">
        <v>1.28683299579929</v>
      </c>
      <c r="E1099" s="75" t="n">
        <v>37.6111502</v>
      </c>
      <c r="F1099" s="75" t="n">
        <v>-209509.656</v>
      </c>
      <c r="G1099" s="75" t="n">
        <v>364319.957</v>
      </c>
      <c r="H1099" s="75" t="n">
        <v>6603732.57</v>
      </c>
      <c r="I1099" s="75" t="n">
        <v>1449003.34</v>
      </c>
      <c r="J1099" s="75" t="n">
        <v>-39120.8699</v>
      </c>
      <c r="K1099" s="75"/>
      <c r="L1099" s="75" t="n">
        <v>110076.299</v>
      </c>
      <c r="M1099" s="75" t="n">
        <v>-30047.3368</v>
      </c>
      <c r="N1099" s="75" t="n">
        <v>214033.287</v>
      </c>
      <c r="O1099" s="75" t="n">
        <v>396859.332</v>
      </c>
      <c r="P1099" s="75" t="n">
        <v>1644935.16</v>
      </c>
      <c r="Q1099" s="75" t="n">
        <v>-25766.3118</v>
      </c>
      <c r="R1099" s="75"/>
      <c r="S1099" s="75" t="n">
        <v>37680.2405</v>
      </c>
      <c r="T1099" s="75" t="n">
        <v>-4610.55942</v>
      </c>
      <c r="U1099" s="75" t="n">
        <v>52879.7337</v>
      </c>
      <c r="V1099" s="75" t="n">
        <v>32470.3772</v>
      </c>
      <c r="W1099" s="75" t="n">
        <v>211118.278</v>
      </c>
      <c r="X1099" s="75" t="n">
        <v>-9255.18431</v>
      </c>
      <c r="Y1099" s="75"/>
      <c r="Z1099" s="75"/>
      <c r="AA1099" s="75"/>
      <c r="AB1099" s="75"/>
      <c r="AC1099" s="75"/>
      <c r="AD1099" s="75"/>
      <c r="AE1099" s="75"/>
      <c r="AF1099" s="75"/>
      <c r="AG1099" s="75"/>
      <c r="AH1099" s="75"/>
      <c r="AI1099" s="75"/>
      <c r="AJ1099" s="75"/>
      <c r="AK1099" s="75"/>
      <c r="AL1099" s="75"/>
      <c r="AM1099" s="75"/>
      <c r="AN1099" s="75"/>
      <c r="AO1099" s="75"/>
      <c r="AP1099" s="75"/>
      <c r="AQ1099" s="75"/>
      <c r="AR1099" s="75"/>
      <c r="AS1099" s="75"/>
      <c r="AT1099" s="75"/>
      <c r="AU1099" s="75"/>
      <c r="AV1099" s="75"/>
      <c r="AW1099" s="75"/>
      <c r="AX1099" s="75"/>
      <c r="AY1099" s="75"/>
      <c r="AZ1099" s="75"/>
      <c r="BA1099" s="75"/>
      <c r="BB1099" s="75"/>
      <c r="BC1099" s="75"/>
      <c r="BD1099" s="75"/>
      <c r="BE1099" s="75"/>
      <c r="BF1099" s="75"/>
      <c r="BG1099" s="75"/>
      <c r="BH1099" s="75"/>
      <c r="BI1099" s="75"/>
      <c r="BJ1099" s="75"/>
      <c r="BK1099" s="75"/>
      <c r="BL1099" s="75"/>
      <c r="BM1099" s="75"/>
      <c r="BN1099" s="75"/>
    </row>
    <row r="1100" customFormat="false" ht="14.5" hidden="false" customHeight="false" outlineLevel="0" collapsed="false">
      <c r="A1100" s="26" t="n">
        <v>271.720000000054</v>
      </c>
      <c r="B1100" s="26" t="n">
        <v>11.1707644719309</v>
      </c>
      <c r="C1100" s="26" t="n">
        <v>1.28652908179602</v>
      </c>
      <c r="E1100" s="75" t="n">
        <v>-8558.84346</v>
      </c>
      <c r="F1100" s="75" t="n">
        <v>-249587.991</v>
      </c>
      <c r="G1100" s="75" t="n">
        <v>399263.746</v>
      </c>
      <c r="H1100" s="75" t="n">
        <v>7499927.95</v>
      </c>
      <c r="I1100" s="75" t="n">
        <v>1318313.68</v>
      </c>
      <c r="J1100" s="75" t="n">
        <v>-47858.4196</v>
      </c>
      <c r="K1100" s="75"/>
      <c r="L1100" s="75" t="n">
        <v>118758.141</v>
      </c>
      <c r="M1100" s="75" t="n">
        <v>-37354.3487</v>
      </c>
      <c r="N1100" s="75" t="n">
        <v>224119.438</v>
      </c>
      <c r="O1100" s="75" t="n">
        <v>456155.52</v>
      </c>
      <c r="P1100" s="75" t="n">
        <v>1653327.25</v>
      </c>
      <c r="Q1100" s="75" t="n">
        <v>-30767.9295</v>
      </c>
      <c r="R1100" s="75"/>
      <c r="S1100" s="75" t="n">
        <v>38114.5536</v>
      </c>
      <c r="T1100" s="75" t="n">
        <v>-5393.35981</v>
      </c>
      <c r="U1100" s="75" t="n">
        <v>54556.4984</v>
      </c>
      <c r="V1100" s="75" t="n">
        <v>37201.6055</v>
      </c>
      <c r="W1100" s="75" t="n">
        <v>220565.233</v>
      </c>
      <c r="X1100" s="75" t="n">
        <v>-10671.2558</v>
      </c>
      <c r="Y1100" s="75"/>
      <c r="Z1100" s="75"/>
      <c r="AA1100" s="75"/>
      <c r="AB1100" s="75"/>
      <c r="AC1100" s="75"/>
      <c r="AD1100" s="75"/>
      <c r="AE1100" s="75"/>
      <c r="AF1100" s="75"/>
      <c r="AG1100" s="75"/>
      <c r="AH1100" s="75"/>
      <c r="AI1100" s="75"/>
      <c r="AJ1100" s="75"/>
      <c r="AK1100" s="75"/>
      <c r="AL1100" s="75"/>
      <c r="AM1100" s="75"/>
      <c r="AN1100" s="75"/>
      <c r="AO1100" s="75"/>
      <c r="AP1100" s="75"/>
      <c r="AQ1100" s="75"/>
      <c r="AR1100" s="75"/>
      <c r="AS1100" s="75"/>
      <c r="AT1100" s="75"/>
      <c r="AU1100" s="75"/>
      <c r="AV1100" s="75"/>
      <c r="AW1100" s="75"/>
      <c r="AX1100" s="75"/>
      <c r="AY1100" s="75"/>
      <c r="AZ1100" s="75"/>
      <c r="BA1100" s="75"/>
      <c r="BB1100" s="75"/>
      <c r="BC1100" s="75"/>
      <c r="BD1100" s="75"/>
      <c r="BE1100" s="75"/>
      <c r="BF1100" s="75"/>
      <c r="BG1100" s="75"/>
      <c r="BH1100" s="75"/>
      <c r="BI1100" s="75"/>
      <c r="BJ1100" s="75"/>
      <c r="BK1100" s="75"/>
      <c r="BL1100" s="75"/>
      <c r="BM1100" s="75"/>
      <c r="BN1100" s="75"/>
    </row>
    <row r="1101" customFormat="false" ht="14.5" hidden="false" customHeight="false" outlineLevel="0" collapsed="false">
      <c r="A1101" s="26" t="n">
        <v>271.920000000053</v>
      </c>
      <c r="B1101" s="26" t="n">
        <v>11.2074974646275</v>
      </c>
      <c r="C1101" s="26" t="n">
        <v>1.28571446186206</v>
      </c>
      <c r="E1101" s="75" t="n">
        <v>-42165.3852</v>
      </c>
      <c r="F1101" s="75" t="n">
        <v>-234072.918</v>
      </c>
      <c r="G1101" s="75" t="n">
        <v>430867.662</v>
      </c>
      <c r="H1101" s="75" t="n">
        <v>7124867.79</v>
      </c>
      <c r="I1101" s="75" t="n">
        <v>607329.081</v>
      </c>
      <c r="J1101" s="75" t="n">
        <v>-45965.0463</v>
      </c>
      <c r="K1101" s="75"/>
      <c r="L1101" s="75" t="n">
        <v>108549.551</v>
      </c>
      <c r="M1101" s="75" t="n">
        <v>-41108.645</v>
      </c>
      <c r="N1101" s="75" t="n">
        <v>231759.028</v>
      </c>
      <c r="O1101" s="75" t="n">
        <v>529802.938</v>
      </c>
      <c r="P1101" s="75" t="n">
        <v>1724931.03</v>
      </c>
      <c r="Q1101" s="75" t="n">
        <v>-32168.2567</v>
      </c>
      <c r="R1101" s="75"/>
      <c r="S1101" s="75" t="n">
        <v>45884.1672</v>
      </c>
      <c r="T1101" s="75" t="n">
        <v>-7351.97248</v>
      </c>
      <c r="U1101" s="75" t="n">
        <v>56239.1013</v>
      </c>
      <c r="V1101" s="75" t="n">
        <v>48180.5691</v>
      </c>
      <c r="W1101" s="75" t="n">
        <v>268659.69</v>
      </c>
      <c r="X1101" s="75" t="n">
        <v>-11607.41</v>
      </c>
      <c r="Y1101" s="75"/>
      <c r="Z1101" s="75"/>
      <c r="AA1101" s="75"/>
      <c r="AB1101" s="75"/>
      <c r="AC1101" s="75"/>
      <c r="AD1101" s="75"/>
      <c r="AE1101" s="75"/>
      <c r="AF1101" s="75"/>
      <c r="AG1101" s="75"/>
      <c r="AH1101" s="75"/>
      <c r="AI1101" s="75"/>
      <c r="AJ1101" s="75"/>
      <c r="AK1101" s="75"/>
      <c r="AL1101" s="75"/>
      <c r="AM1101" s="75"/>
      <c r="AN1101" s="75"/>
      <c r="AO1101" s="75"/>
      <c r="AP1101" s="75"/>
      <c r="AQ1101" s="75"/>
      <c r="AR1101" s="75"/>
      <c r="AS1101" s="75"/>
      <c r="AT1101" s="75"/>
      <c r="AU1101" s="75"/>
      <c r="AV1101" s="75"/>
      <c r="AW1101" s="75"/>
      <c r="AX1101" s="75"/>
      <c r="AY1101" s="75"/>
      <c r="AZ1101" s="75"/>
      <c r="BA1101" s="75"/>
      <c r="BB1101" s="75"/>
      <c r="BC1101" s="75"/>
      <c r="BD1101" s="75"/>
      <c r="BE1101" s="75"/>
      <c r="BF1101" s="75"/>
      <c r="BG1101" s="75"/>
      <c r="BH1101" s="75"/>
      <c r="BI1101" s="75"/>
      <c r="BJ1101" s="75"/>
      <c r="BK1101" s="75"/>
      <c r="BL1101" s="75"/>
      <c r="BM1101" s="75"/>
      <c r="BN1101" s="75"/>
    </row>
    <row r="1102" customFormat="false" ht="14.5" hidden="false" customHeight="false" outlineLevel="0" collapsed="false">
      <c r="A1102" s="26" t="n">
        <v>272.120000000053</v>
      </c>
      <c r="B1102" s="26" t="n">
        <v>11.2298375665245</v>
      </c>
      <c r="C1102" s="26" t="n">
        <v>1.28602728535905</v>
      </c>
      <c r="E1102" s="75" t="n">
        <v>-65996.0694</v>
      </c>
      <c r="F1102" s="75" t="n">
        <v>-212641.947</v>
      </c>
      <c r="G1102" s="75" t="n">
        <v>464573.231</v>
      </c>
      <c r="H1102" s="75" t="n">
        <v>6704859.01</v>
      </c>
      <c r="I1102" s="75" t="n">
        <v>-54375.9167</v>
      </c>
      <c r="J1102" s="75" t="n">
        <v>-25541.8051</v>
      </c>
      <c r="K1102" s="75"/>
      <c r="L1102" s="75" t="n">
        <v>100818.156</v>
      </c>
      <c r="M1102" s="75" t="n">
        <v>-48247.0642</v>
      </c>
      <c r="N1102" s="75" t="n">
        <v>239313.841</v>
      </c>
      <c r="O1102" s="75" t="n">
        <v>659593.84</v>
      </c>
      <c r="P1102" s="75" t="n">
        <v>1781205.81</v>
      </c>
      <c r="Q1102" s="75" t="n">
        <v>-16194.5862</v>
      </c>
      <c r="R1102" s="75"/>
      <c r="S1102" s="75" t="n">
        <v>48286.7207</v>
      </c>
      <c r="T1102" s="75" t="n">
        <v>-10340.4602</v>
      </c>
      <c r="U1102" s="75" t="n">
        <v>57563.4463</v>
      </c>
      <c r="V1102" s="75" t="n">
        <v>62349.103</v>
      </c>
      <c r="W1102" s="75" t="n">
        <v>282523.69</v>
      </c>
      <c r="X1102" s="75" t="n">
        <v>-6864.10285</v>
      </c>
      <c r="Y1102" s="75"/>
      <c r="Z1102" s="75"/>
      <c r="AA1102" s="75"/>
      <c r="AB1102" s="75"/>
      <c r="AC1102" s="75"/>
      <c r="AD1102" s="75"/>
      <c r="AE1102" s="75"/>
      <c r="AF1102" s="75"/>
      <c r="AG1102" s="75"/>
      <c r="AH1102" s="75"/>
      <c r="AI1102" s="75"/>
      <c r="AJ1102" s="75"/>
      <c r="AK1102" s="75"/>
      <c r="AL1102" s="75"/>
      <c r="AM1102" s="75"/>
      <c r="AN1102" s="75"/>
      <c r="AO1102" s="75"/>
      <c r="AP1102" s="75"/>
      <c r="AQ1102" s="75"/>
      <c r="AR1102" s="75"/>
      <c r="AS1102" s="75"/>
      <c r="AT1102" s="75"/>
      <c r="AU1102" s="75"/>
      <c r="AV1102" s="75"/>
      <c r="AW1102" s="75"/>
      <c r="AX1102" s="75"/>
      <c r="AY1102" s="75"/>
      <c r="AZ1102" s="75"/>
      <c r="BA1102" s="75"/>
      <c r="BB1102" s="75"/>
      <c r="BC1102" s="75"/>
      <c r="BD1102" s="75"/>
      <c r="BE1102" s="75"/>
      <c r="BF1102" s="75"/>
      <c r="BG1102" s="75"/>
      <c r="BH1102" s="75"/>
      <c r="BI1102" s="75"/>
      <c r="BJ1102" s="75"/>
      <c r="BK1102" s="75"/>
      <c r="BL1102" s="75"/>
      <c r="BM1102" s="75"/>
      <c r="BN1102" s="75"/>
    </row>
    <row r="1103" customFormat="false" ht="14.5" hidden="false" customHeight="false" outlineLevel="0" collapsed="false">
      <c r="A1103" s="26" t="n">
        <v>272.320000000053</v>
      </c>
      <c r="B1103" s="26" t="n">
        <v>11.3011142801825</v>
      </c>
      <c r="C1103" s="26" t="n">
        <v>1.28649954582168</v>
      </c>
      <c r="E1103" s="75" t="n">
        <v>-43025.5537</v>
      </c>
      <c r="F1103" s="75" t="n">
        <v>-267518.911</v>
      </c>
      <c r="G1103" s="75" t="n">
        <v>507798.636</v>
      </c>
      <c r="H1103" s="75" t="n">
        <v>7918285.8</v>
      </c>
      <c r="I1103" s="75" t="n">
        <v>438273.656</v>
      </c>
      <c r="J1103" s="75" t="n">
        <v>-48035.5905</v>
      </c>
      <c r="K1103" s="75"/>
      <c r="L1103" s="75" t="n">
        <v>109785.085</v>
      </c>
      <c r="M1103" s="75" t="n">
        <v>-49489.8611</v>
      </c>
      <c r="N1103" s="75" t="n">
        <v>249404.297</v>
      </c>
      <c r="O1103" s="75" t="n">
        <v>647166.351</v>
      </c>
      <c r="P1103" s="75" t="n">
        <v>1691194.17</v>
      </c>
      <c r="Q1103" s="75" t="n">
        <v>-23070.0822</v>
      </c>
      <c r="R1103" s="75"/>
      <c r="S1103" s="75" t="n">
        <v>45186.9105</v>
      </c>
      <c r="T1103" s="75" t="n">
        <v>-10081.1089</v>
      </c>
      <c r="U1103" s="75" t="n">
        <v>58651.3346</v>
      </c>
      <c r="V1103" s="75" t="n">
        <v>62366.4542</v>
      </c>
      <c r="W1103" s="75" t="n">
        <v>270747.598</v>
      </c>
      <c r="X1103" s="75" t="n">
        <v>-7848.48867</v>
      </c>
      <c r="Y1103" s="75"/>
      <c r="Z1103" s="75"/>
      <c r="AA1103" s="75"/>
      <c r="AB1103" s="75"/>
      <c r="AC1103" s="75"/>
      <c r="AD1103" s="75"/>
      <c r="AE1103" s="75"/>
      <c r="AF1103" s="75"/>
      <c r="AG1103" s="75"/>
      <c r="AH1103" s="75"/>
      <c r="AI1103" s="75"/>
      <c r="AJ1103" s="75"/>
      <c r="AK1103" s="75"/>
      <c r="AL1103" s="75"/>
      <c r="AM1103" s="75"/>
      <c r="AN1103" s="75"/>
      <c r="AO1103" s="75"/>
      <c r="AP1103" s="75"/>
      <c r="AQ1103" s="75"/>
      <c r="AR1103" s="75"/>
      <c r="AS1103" s="75"/>
      <c r="AT1103" s="75"/>
      <c r="AU1103" s="75"/>
      <c r="AV1103" s="75"/>
      <c r="AW1103" s="75"/>
      <c r="AX1103" s="75"/>
      <c r="AY1103" s="75"/>
      <c r="AZ1103" s="75"/>
      <c r="BA1103" s="75"/>
      <c r="BB1103" s="75"/>
      <c r="BC1103" s="75"/>
      <c r="BD1103" s="75"/>
      <c r="BE1103" s="75"/>
      <c r="BF1103" s="75"/>
      <c r="BG1103" s="75"/>
      <c r="BH1103" s="75"/>
      <c r="BI1103" s="75"/>
      <c r="BJ1103" s="75"/>
      <c r="BK1103" s="75"/>
      <c r="BL1103" s="75"/>
      <c r="BM1103" s="75"/>
      <c r="BN1103" s="75"/>
    </row>
    <row r="1104" customFormat="false" ht="14.5" hidden="false" customHeight="false" outlineLevel="0" collapsed="false">
      <c r="A1104" s="26" t="n">
        <v>272.520000000053</v>
      </c>
      <c r="B1104" s="26" t="n">
        <v>11.3443561689247</v>
      </c>
      <c r="C1104" s="26" t="n">
        <v>1.28417980586696</v>
      </c>
      <c r="E1104" s="75" t="n">
        <v>-21439.8735</v>
      </c>
      <c r="F1104" s="75" t="n">
        <v>-306566.501</v>
      </c>
      <c r="G1104" s="75" t="n">
        <v>547953.517</v>
      </c>
      <c r="H1104" s="75" t="n">
        <v>9047525.5</v>
      </c>
      <c r="I1104" s="75" t="n">
        <v>1189458.25</v>
      </c>
      <c r="J1104" s="75" t="n">
        <v>-51377.0631</v>
      </c>
      <c r="K1104" s="75"/>
      <c r="L1104" s="75" t="n">
        <v>133868.783</v>
      </c>
      <c r="M1104" s="75" t="n">
        <v>-47233.4026</v>
      </c>
      <c r="N1104" s="75" t="n">
        <v>261177.028</v>
      </c>
      <c r="O1104" s="75" t="n">
        <v>555430.158</v>
      </c>
      <c r="P1104" s="75" t="n">
        <v>1849901.19</v>
      </c>
      <c r="Q1104" s="75" t="n">
        <v>-28035.2495</v>
      </c>
      <c r="R1104" s="75"/>
      <c r="S1104" s="75" t="n">
        <v>43451.9002</v>
      </c>
      <c r="T1104" s="75" t="n">
        <v>-6704.90967</v>
      </c>
      <c r="U1104" s="75" t="n">
        <v>61123.6488</v>
      </c>
      <c r="V1104" s="75" t="n">
        <v>43265.3115</v>
      </c>
      <c r="W1104" s="75" t="n">
        <v>240348.429</v>
      </c>
      <c r="X1104" s="75" t="n">
        <v>-8647.34333</v>
      </c>
      <c r="Y1104" s="75"/>
      <c r="Z1104" s="75"/>
      <c r="AA1104" s="75"/>
      <c r="AB1104" s="75"/>
      <c r="AC1104" s="75"/>
      <c r="AD1104" s="75"/>
      <c r="AE1104" s="75"/>
      <c r="AF1104" s="75"/>
      <c r="AG1104" s="75"/>
      <c r="AH1104" s="75"/>
      <c r="AI1104" s="75"/>
      <c r="AJ1104" s="75"/>
      <c r="AK1104" s="75"/>
      <c r="AL1104" s="75"/>
      <c r="AM1104" s="75"/>
      <c r="AN1104" s="75"/>
      <c r="AO1104" s="75"/>
      <c r="AP1104" s="75"/>
      <c r="AQ1104" s="75"/>
      <c r="AR1104" s="75"/>
      <c r="AS1104" s="75"/>
      <c r="AT1104" s="75"/>
      <c r="AU1104" s="75"/>
      <c r="AV1104" s="75"/>
      <c r="AW1104" s="75"/>
      <c r="AX1104" s="75"/>
      <c r="AY1104" s="75"/>
      <c r="AZ1104" s="75"/>
      <c r="BA1104" s="75"/>
      <c r="BB1104" s="75"/>
      <c r="BC1104" s="75"/>
      <c r="BD1104" s="75"/>
      <c r="BE1104" s="75"/>
      <c r="BF1104" s="75"/>
      <c r="BG1104" s="75"/>
      <c r="BH1104" s="75"/>
      <c r="BI1104" s="75"/>
      <c r="BJ1104" s="75"/>
      <c r="BK1104" s="75"/>
      <c r="BL1104" s="75"/>
      <c r="BM1104" s="75"/>
      <c r="BN1104" s="75"/>
    </row>
    <row r="1105" customFormat="false" ht="14.5" hidden="false" customHeight="false" outlineLevel="0" collapsed="false">
      <c r="A1105" s="26" t="n">
        <v>272.720000000053</v>
      </c>
      <c r="B1105" s="26" t="n">
        <v>11.3735764435186</v>
      </c>
      <c r="C1105" s="26" t="n">
        <v>1.28107686125418</v>
      </c>
      <c r="E1105" s="75" t="n">
        <v>1657.08382</v>
      </c>
      <c r="F1105" s="75" t="n">
        <v>-296324.539</v>
      </c>
      <c r="G1105" s="75" t="n">
        <v>578473.482</v>
      </c>
      <c r="H1105" s="75" t="n">
        <v>9257880.95</v>
      </c>
      <c r="I1105" s="75" t="n">
        <v>1805405.42</v>
      </c>
      <c r="J1105" s="75" t="n">
        <v>-60126.8308</v>
      </c>
      <c r="K1105" s="75"/>
      <c r="L1105" s="75" t="n">
        <v>149793.449</v>
      </c>
      <c r="M1105" s="75" t="n">
        <v>-45689.4467</v>
      </c>
      <c r="N1105" s="75" t="n">
        <v>268713.356</v>
      </c>
      <c r="O1105" s="75" t="n">
        <v>597344.176</v>
      </c>
      <c r="P1105" s="75" t="n">
        <v>2166882.04</v>
      </c>
      <c r="Q1105" s="75" t="n">
        <v>-35730.7911</v>
      </c>
      <c r="R1105" s="75"/>
      <c r="S1105" s="75" t="n">
        <v>49851.598</v>
      </c>
      <c r="T1105" s="75" t="n">
        <v>-7845.18371</v>
      </c>
      <c r="U1105" s="75" t="n">
        <v>63643.8971</v>
      </c>
      <c r="V1105" s="75" t="n">
        <v>50468.5688</v>
      </c>
      <c r="W1105" s="75" t="n">
        <v>266980.052</v>
      </c>
      <c r="X1105" s="75" t="n">
        <v>-13441.5061</v>
      </c>
      <c r="Y1105" s="75"/>
      <c r="Z1105" s="75"/>
      <c r="AA1105" s="75"/>
      <c r="AB1105" s="75"/>
      <c r="AC1105" s="75"/>
      <c r="AD1105" s="75"/>
      <c r="AE1105" s="75"/>
      <c r="AF1105" s="75"/>
      <c r="AG1105" s="75"/>
      <c r="AH1105" s="75"/>
      <c r="AI1105" s="75"/>
      <c r="AJ1105" s="75"/>
      <c r="AK1105" s="75"/>
      <c r="AL1105" s="75"/>
      <c r="AM1105" s="75"/>
      <c r="AN1105" s="75"/>
      <c r="AO1105" s="75"/>
      <c r="AP1105" s="75"/>
      <c r="AQ1105" s="75"/>
      <c r="AR1105" s="75"/>
      <c r="AS1105" s="75"/>
      <c r="AT1105" s="75"/>
      <c r="AU1105" s="75"/>
      <c r="AV1105" s="75"/>
      <c r="AW1105" s="75"/>
      <c r="AX1105" s="75"/>
      <c r="AY1105" s="75"/>
      <c r="AZ1105" s="75"/>
      <c r="BA1105" s="75"/>
      <c r="BB1105" s="75"/>
      <c r="BC1105" s="75"/>
      <c r="BD1105" s="75"/>
      <c r="BE1105" s="75"/>
      <c r="BF1105" s="75"/>
      <c r="BG1105" s="75"/>
      <c r="BH1105" s="75"/>
      <c r="BI1105" s="75"/>
      <c r="BJ1105" s="75"/>
      <c r="BK1105" s="75"/>
      <c r="BL1105" s="75"/>
      <c r="BM1105" s="75"/>
      <c r="BN1105" s="75"/>
    </row>
    <row r="1106" customFormat="false" ht="14.5" hidden="false" customHeight="false" outlineLevel="0" collapsed="false">
      <c r="A1106" s="26" t="n">
        <v>272.920000000053</v>
      </c>
      <c r="B1106" s="26" t="n">
        <v>11.449648336457</v>
      </c>
      <c r="C1106" s="26" t="n">
        <v>1.27791778969579</v>
      </c>
      <c r="E1106" s="75" t="n">
        <v>15614.1357</v>
      </c>
      <c r="F1106" s="75" t="n">
        <v>-267033.792</v>
      </c>
      <c r="G1106" s="75" t="n">
        <v>608608.16</v>
      </c>
      <c r="H1106" s="75" t="n">
        <v>8999208.31</v>
      </c>
      <c r="I1106" s="75" t="n">
        <v>2110695.46</v>
      </c>
      <c r="J1106" s="75" t="n">
        <v>-40956.559</v>
      </c>
      <c r="K1106" s="75"/>
      <c r="L1106" s="75" t="n">
        <v>160294.905</v>
      </c>
      <c r="M1106" s="75" t="n">
        <v>-45468.2457</v>
      </c>
      <c r="N1106" s="75" t="n">
        <v>274482.341</v>
      </c>
      <c r="O1106" s="75" t="n">
        <v>612733.138</v>
      </c>
      <c r="P1106" s="75" t="n">
        <v>2399046.73</v>
      </c>
      <c r="Q1106" s="75" t="n">
        <v>-27428.1881</v>
      </c>
      <c r="R1106" s="75"/>
      <c r="S1106" s="75" t="n">
        <v>57225.5975</v>
      </c>
      <c r="T1106" s="75" t="n">
        <v>-8162.90475</v>
      </c>
      <c r="U1106" s="75" t="n">
        <v>64518.1356</v>
      </c>
      <c r="V1106" s="75" t="n">
        <v>51326.6638</v>
      </c>
      <c r="W1106" s="75" t="n">
        <v>310272.406</v>
      </c>
      <c r="X1106" s="75" t="n">
        <v>-9386.52163</v>
      </c>
      <c r="Y1106" s="75"/>
      <c r="Z1106" s="75"/>
      <c r="AA1106" s="75"/>
      <c r="AB1106" s="75"/>
      <c r="AC1106" s="75"/>
      <c r="AD1106" s="75"/>
      <c r="AE1106" s="75"/>
      <c r="AF1106" s="75"/>
      <c r="AG1106" s="75"/>
      <c r="AH1106" s="75"/>
      <c r="AI1106" s="75"/>
      <c r="AJ1106" s="75"/>
      <c r="AK1106" s="75"/>
      <c r="AL1106" s="75"/>
      <c r="AM1106" s="75"/>
      <c r="AN1106" s="75"/>
      <c r="AO1106" s="75"/>
      <c r="AP1106" s="75"/>
      <c r="AQ1106" s="75"/>
      <c r="AR1106" s="75"/>
      <c r="AS1106" s="75"/>
      <c r="AT1106" s="75"/>
      <c r="AU1106" s="75"/>
      <c r="AV1106" s="75"/>
      <c r="AW1106" s="75"/>
      <c r="AX1106" s="75"/>
      <c r="AY1106" s="75"/>
      <c r="AZ1106" s="75"/>
      <c r="BA1106" s="75"/>
      <c r="BB1106" s="75"/>
      <c r="BC1106" s="75"/>
      <c r="BD1106" s="75"/>
      <c r="BE1106" s="75"/>
      <c r="BF1106" s="75"/>
      <c r="BG1106" s="75"/>
      <c r="BH1106" s="75"/>
      <c r="BI1106" s="75"/>
      <c r="BJ1106" s="75"/>
      <c r="BK1106" s="75"/>
      <c r="BL1106" s="75"/>
      <c r="BM1106" s="75"/>
      <c r="BN1106" s="75"/>
    </row>
    <row r="1107" customFormat="false" ht="14.5" hidden="false" customHeight="false" outlineLevel="0" collapsed="false">
      <c r="A1107" s="26" t="n">
        <v>273.120000000052</v>
      </c>
      <c r="B1107" s="26" t="n">
        <v>11.5055699721915</v>
      </c>
      <c r="C1107" s="26" t="n">
        <v>1.27273575313182</v>
      </c>
      <c r="E1107" s="75" t="n">
        <v>43676.6344</v>
      </c>
      <c r="F1107" s="75" t="n">
        <v>-266604.138</v>
      </c>
      <c r="G1107" s="75" t="n">
        <v>637930.521</v>
      </c>
      <c r="H1107" s="75" t="n">
        <v>9057180.65</v>
      </c>
      <c r="I1107" s="75" t="n">
        <v>2637391.46</v>
      </c>
      <c r="J1107" s="75" t="n">
        <v>-50018.7535</v>
      </c>
      <c r="K1107" s="75"/>
      <c r="L1107" s="75" t="n">
        <v>158144.086</v>
      </c>
      <c r="M1107" s="75" t="n">
        <v>-38789.7062</v>
      </c>
      <c r="N1107" s="75" t="n">
        <v>281265.182</v>
      </c>
      <c r="O1107" s="75" t="n">
        <v>572904.291</v>
      </c>
      <c r="P1107" s="75" t="n">
        <v>2475317.25</v>
      </c>
      <c r="Q1107" s="75" t="n">
        <v>-29914.3788</v>
      </c>
      <c r="R1107" s="75"/>
      <c r="S1107" s="75" t="n">
        <v>64651.857</v>
      </c>
      <c r="T1107" s="75" t="n">
        <v>-9362.62677</v>
      </c>
      <c r="U1107" s="75" t="n">
        <v>65640.7794</v>
      </c>
      <c r="V1107" s="75" t="n">
        <v>62456.5031</v>
      </c>
      <c r="W1107" s="75" t="n">
        <v>366826.935</v>
      </c>
      <c r="X1107" s="75" t="n">
        <v>-9259.90216</v>
      </c>
      <c r="Y1107" s="75"/>
      <c r="Z1107" s="75"/>
      <c r="AA1107" s="75"/>
      <c r="AB1107" s="75"/>
      <c r="AC1107" s="75"/>
      <c r="AD1107" s="75"/>
      <c r="AE1107" s="75"/>
      <c r="AF1107" s="75"/>
      <c r="AG1107" s="75"/>
      <c r="AH1107" s="75"/>
      <c r="AI1107" s="75"/>
      <c r="AJ1107" s="75"/>
      <c r="AK1107" s="75"/>
      <c r="AL1107" s="75"/>
      <c r="AM1107" s="75"/>
      <c r="AN1107" s="75"/>
      <c r="AO1107" s="75"/>
      <c r="AP1107" s="75"/>
      <c r="AQ1107" s="75"/>
      <c r="AR1107" s="75"/>
      <c r="AS1107" s="75"/>
      <c r="AT1107" s="75"/>
      <c r="AU1107" s="75"/>
      <c r="AV1107" s="75"/>
      <c r="AW1107" s="75"/>
      <c r="AX1107" s="75"/>
      <c r="AY1107" s="75"/>
      <c r="AZ1107" s="75"/>
      <c r="BA1107" s="75"/>
      <c r="BB1107" s="75"/>
      <c r="BC1107" s="75"/>
      <c r="BD1107" s="75"/>
      <c r="BE1107" s="75"/>
      <c r="BF1107" s="75"/>
      <c r="BG1107" s="75"/>
      <c r="BH1107" s="75"/>
      <c r="BI1107" s="75"/>
      <c r="BJ1107" s="75"/>
      <c r="BK1107" s="75"/>
      <c r="BL1107" s="75"/>
      <c r="BM1107" s="75"/>
      <c r="BN1107" s="75"/>
    </row>
    <row r="1108" customFormat="false" ht="14.5" hidden="false" customHeight="false" outlineLevel="0" collapsed="false">
      <c r="A1108" s="26" t="n">
        <v>273.320000000052</v>
      </c>
      <c r="B1108" s="26" t="n">
        <v>11.5460303418243</v>
      </c>
      <c r="C1108" s="26" t="n">
        <v>1.26794165483178</v>
      </c>
      <c r="E1108" s="75" t="n">
        <v>79402.1541</v>
      </c>
      <c r="F1108" s="75" t="n">
        <v>-262480.949</v>
      </c>
      <c r="G1108" s="75" t="n">
        <v>655683.286</v>
      </c>
      <c r="H1108" s="75" t="n">
        <v>9050395.62</v>
      </c>
      <c r="I1108" s="75" t="n">
        <v>3292709.7</v>
      </c>
      <c r="J1108" s="75" t="n">
        <v>-48145.5691</v>
      </c>
      <c r="K1108" s="75"/>
      <c r="L1108" s="75" t="n">
        <v>163235.541</v>
      </c>
      <c r="M1108" s="75" t="n">
        <v>-32891.9834</v>
      </c>
      <c r="N1108" s="75" t="n">
        <v>286125.799</v>
      </c>
      <c r="O1108" s="75" t="n">
        <v>494602.506</v>
      </c>
      <c r="P1108" s="75" t="n">
        <v>2402649.72</v>
      </c>
      <c r="Q1108" s="75" t="n">
        <v>-32789.9083</v>
      </c>
      <c r="R1108" s="75"/>
      <c r="S1108" s="75" t="n">
        <v>57642.7014</v>
      </c>
      <c r="T1108" s="75" t="n">
        <v>-7133.50802</v>
      </c>
      <c r="U1108" s="75" t="n">
        <v>66132.226</v>
      </c>
      <c r="V1108" s="75" t="n">
        <v>53184.0903</v>
      </c>
      <c r="W1108" s="75" t="n">
        <v>322415.631</v>
      </c>
      <c r="X1108" s="75" t="n">
        <v>-10233.8456</v>
      </c>
      <c r="Y1108" s="75"/>
      <c r="Z1108" s="75"/>
      <c r="AA1108" s="75"/>
      <c r="AB1108" s="75"/>
      <c r="AC1108" s="75"/>
      <c r="AD1108" s="75"/>
      <c r="AE1108" s="75"/>
      <c r="AF1108" s="75"/>
      <c r="AG1108" s="75"/>
      <c r="AH1108" s="75"/>
      <c r="AI1108" s="75"/>
      <c r="AJ1108" s="75"/>
      <c r="AK1108" s="75"/>
      <c r="AL1108" s="75"/>
      <c r="AM1108" s="75"/>
      <c r="AN1108" s="75"/>
      <c r="AO1108" s="75"/>
      <c r="AP1108" s="75"/>
      <c r="AQ1108" s="75"/>
      <c r="AR1108" s="75"/>
      <c r="AS1108" s="75"/>
      <c r="AT1108" s="75"/>
      <c r="AU1108" s="75"/>
      <c r="AV1108" s="75"/>
      <c r="AW1108" s="75"/>
      <c r="AX1108" s="75"/>
      <c r="AY1108" s="75"/>
      <c r="AZ1108" s="75"/>
      <c r="BA1108" s="75"/>
      <c r="BB1108" s="75"/>
      <c r="BC1108" s="75"/>
      <c r="BD1108" s="75"/>
      <c r="BE1108" s="75"/>
      <c r="BF1108" s="75"/>
      <c r="BG1108" s="75"/>
      <c r="BH1108" s="75"/>
      <c r="BI1108" s="75"/>
      <c r="BJ1108" s="75"/>
      <c r="BK1108" s="75"/>
      <c r="BL1108" s="75"/>
      <c r="BM1108" s="75"/>
      <c r="BN1108" s="75"/>
    </row>
    <row r="1109" customFormat="false" ht="14.5" hidden="false" customHeight="false" outlineLevel="0" collapsed="false">
      <c r="A1109" s="26" t="n">
        <v>273.520000000052</v>
      </c>
      <c r="B1109" s="26" t="n">
        <v>11.6043352910005</v>
      </c>
      <c r="C1109" s="26" t="n">
        <v>1.26373816142696</v>
      </c>
      <c r="E1109" s="75" t="n">
        <v>111828.65</v>
      </c>
      <c r="F1109" s="75" t="n">
        <v>-230657.079</v>
      </c>
      <c r="G1109" s="75" t="n">
        <v>664153.992</v>
      </c>
      <c r="H1109" s="75" t="n">
        <v>8221969.9</v>
      </c>
      <c r="I1109" s="75" t="n">
        <v>3798586.64</v>
      </c>
      <c r="J1109" s="75" t="n">
        <v>-44182.6412</v>
      </c>
      <c r="K1109" s="75"/>
      <c r="L1109" s="75" t="n">
        <v>155507.826</v>
      </c>
      <c r="M1109" s="75" t="n">
        <v>-22425.2202</v>
      </c>
      <c r="N1109" s="75" t="n">
        <v>287973.429</v>
      </c>
      <c r="O1109" s="75" t="n">
        <v>368016.706</v>
      </c>
      <c r="P1109" s="75" t="n">
        <v>2274626.1</v>
      </c>
      <c r="Q1109" s="75" t="n">
        <v>-30937.9348</v>
      </c>
      <c r="R1109" s="75"/>
      <c r="S1109" s="75" t="n">
        <v>54134.8737</v>
      </c>
      <c r="T1109" s="75" t="n">
        <v>-4643.97784</v>
      </c>
      <c r="U1109" s="75" t="n">
        <v>66484.4458</v>
      </c>
      <c r="V1109" s="75" t="n">
        <v>39322.2141</v>
      </c>
      <c r="W1109" s="75" t="n">
        <v>299638.17</v>
      </c>
      <c r="X1109" s="75" t="n">
        <v>-9394.31142</v>
      </c>
      <c r="Y1109" s="75"/>
      <c r="Z1109" s="75"/>
      <c r="AA1109" s="75"/>
      <c r="AB1109" s="75"/>
      <c r="AC1109" s="75"/>
      <c r="AD1109" s="75"/>
      <c r="AE1109" s="75"/>
      <c r="AF1109" s="75"/>
      <c r="AG1109" s="75"/>
      <c r="AH1109" s="75"/>
      <c r="AI1109" s="75"/>
      <c r="AJ1109" s="75"/>
      <c r="AK1109" s="75"/>
      <c r="AL1109" s="75"/>
      <c r="AM1109" s="75"/>
      <c r="AN1109" s="75"/>
      <c r="AO1109" s="75"/>
      <c r="AP1109" s="75"/>
      <c r="AQ1109" s="75"/>
      <c r="AR1109" s="75"/>
      <c r="AS1109" s="75"/>
      <c r="AT1109" s="75"/>
      <c r="AU1109" s="75"/>
      <c r="AV1109" s="75"/>
      <c r="AW1109" s="75"/>
      <c r="AX1109" s="75"/>
      <c r="AY1109" s="75"/>
      <c r="AZ1109" s="75"/>
      <c r="BA1109" s="75"/>
      <c r="BB1109" s="75"/>
      <c r="BC1109" s="75"/>
      <c r="BD1109" s="75"/>
      <c r="BE1109" s="75"/>
      <c r="BF1109" s="75"/>
      <c r="BG1109" s="75"/>
      <c r="BH1109" s="75"/>
      <c r="BI1109" s="75"/>
      <c r="BJ1109" s="75"/>
      <c r="BK1109" s="75"/>
      <c r="BL1109" s="75"/>
      <c r="BM1109" s="75"/>
      <c r="BN1109" s="75"/>
    </row>
    <row r="1110" customFormat="false" ht="14.5" hidden="false" customHeight="false" outlineLevel="0" collapsed="false">
      <c r="A1110" s="26" t="n">
        <v>273.720000000052</v>
      </c>
      <c r="B1110" s="26" t="n">
        <v>11.6459128328409</v>
      </c>
      <c r="C1110" s="26" t="n">
        <v>1.25870814202519</v>
      </c>
      <c r="E1110" s="75" t="n">
        <v>135274.437</v>
      </c>
      <c r="F1110" s="75" t="n">
        <v>-193765.67</v>
      </c>
      <c r="G1110" s="75" t="n">
        <v>670188.409</v>
      </c>
      <c r="H1110" s="75" t="n">
        <v>6936585.38</v>
      </c>
      <c r="I1110" s="75" t="n">
        <v>4222626.88</v>
      </c>
      <c r="J1110" s="75" t="n">
        <v>-36679.1141</v>
      </c>
      <c r="K1110" s="75"/>
      <c r="L1110" s="75" t="n">
        <v>136074.803</v>
      </c>
      <c r="M1110" s="75" t="n">
        <v>-4655.86838</v>
      </c>
      <c r="N1110" s="75" t="n">
        <v>289453.427</v>
      </c>
      <c r="O1110" s="75" t="n">
        <v>149504.008</v>
      </c>
      <c r="P1110" s="75" t="n">
        <v>2043742.76</v>
      </c>
      <c r="Q1110" s="75" t="n">
        <v>-22764.2423</v>
      </c>
      <c r="R1110" s="75"/>
      <c r="S1110" s="75" t="n">
        <v>51318.0387</v>
      </c>
      <c r="T1110" s="75" t="n">
        <v>-1349.71984</v>
      </c>
      <c r="U1110" s="75" t="n">
        <v>65849.3104</v>
      </c>
      <c r="V1110" s="75" t="n">
        <v>27873.4831</v>
      </c>
      <c r="W1110" s="75" t="n">
        <v>299381.645</v>
      </c>
      <c r="X1110" s="75" t="n">
        <v>-6975.54132</v>
      </c>
      <c r="Y1110" s="75"/>
      <c r="Z1110" s="75"/>
      <c r="AA1110" s="75"/>
      <c r="AB1110" s="75"/>
      <c r="AC1110" s="75"/>
      <c r="AD1110" s="75"/>
      <c r="AE1110" s="75"/>
      <c r="AF1110" s="75"/>
      <c r="AG1110" s="75"/>
      <c r="AH1110" s="75"/>
      <c r="AI1110" s="75"/>
      <c r="AJ1110" s="75"/>
      <c r="AK1110" s="75"/>
      <c r="AL1110" s="75"/>
      <c r="AM1110" s="75"/>
      <c r="AN1110" s="75"/>
      <c r="AO1110" s="75"/>
      <c r="AP1110" s="75"/>
      <c r="AQ1110" s="75"/>
      <c r="AR1110" s="75"/>
      <c r="AS1110" s="75"/>
      <c r="AT1110" s="75"/>
      <c r="AU1110" s="75"/>
      <c r="AV1110" s="75"/>
      <c r="AW1110" s="75"/>
      <c r="AX1110" s="75"/>
      <c r="AY1110" s="75"/>
      <c r="AZ1110" s="75"/>
      <c r="BA1110" s="75"/>
      <c r="BB1110" s="75"/>
      <c r="BC1110" s="75"/>
      <c r="BD1110" s="75"/>
      <c r="BE1110" s="75"/>
      <c r="BF1110" s="75"/>
      <c r="BG1110" s="75"/>
      <c r="BH1110" s="75"/>
      <c r="BI1110" s="75"/>
      <c r="BJ1110" s="75"/>
      <c r="BK1110" s="75"/>
      <c r="BL1110" s="75"/>
      <c r="BM1110" s="75"/>
      <c r="BN1110" s="75"/>
    </row>
    <row r="1111" customFormat="false" ht="14.5" hidden="false" customHeight="false" outlineLevel="0" collapsed="false">
      <c r="A1111" s="26" t="n">
        <v>273.920000000052</v>
      </c>
      <c r="B1111" s="26" t="n">
        <v>11.6729264559798</v>
      </c>
      <c r="C1111" s="26" t="n">
        <v>1.2545081493925</v>
      </c>
      <c r="E1111" s="75" t="n">
        <v>167286.114</v>
      </c>
      <c r="F1111" s="75" t="n">
        <v>-161925.193</v>
      </c>
      <c r="G1111" s="75" t="n">
        <v>661241.754</v>
      </c>
      <c r="H1111" s="75" t="n">
        <v>6087120.18</v>
      </c>
      <c r="I1111" s="75" t="n">
        <v>4770294.1</v>
      </c>
      <c r="J1111" s="75" t="n">
        <v>-37989.9705</v>
      </c>
      <c r="K1111" s="75"/>
      <c r="L1111" s="75" t="n">
        <v>126971.144</v>
      </c>
      <c r="M1111" s="75" t="n">
        <v>7726.9886</v>
      </c>
      <c r="N1111" s="75" t="n">
        <v>291313.299</v>
      </c>
      <c r="O1111" s="75" t="n">
        <v>1462.32162</v>
      </c>
      <c r="P1111" s="75" t="n">
        <v>1897861.97</v>
      </c>
      <c r="Q1111" s="75" t="n">
        <v>-23065.429</v>
      </c>
      <c r="R1111" s="75"/>
      <c r="S1111" s="75" t="n">
        <v>47786.3758</v>
      </c>
      <c r="T1111" s="75" t="n">
        <v>1339.84369</v>
      </c>
      <c r="U1111" s="75" t="n">
        <v>67367.5551</v>
      </c>
      <c r="V1111" s="75" t="n">
        <v>15417.9539</v>
      </c>
      <c r="W1111" s="75" t="n">
        <v>281821.136</v>
      </c>
      <c r="X1111" s="75" t="n">
        <v>-5770.18615</v>
      </c>
      <c r="Y1111" s="75"/>
      <c r="Z1111" s="75"/>
      <c r="AA1111" s="75"/>
      <c r="AB1111" s="75"/>
      <c r="AC1111" s="75"/>
      <c r="AD1111" s="75"/>
      <c r="AE1111" s="75"/>
      <c r="AF1111" s="75"/>
      <c r="AG1111" s="75"/>
      <c r="AH1111" s="75"/>
      <c r="AI1111" s="75"/>
      <c r="AJ1111" s="75"/>
      <c r="AK1111" s="75"/>
      <c r="AL1111" s="75"/>
      <c r="AM1111" s="75"/>
      <c r="AN1111" s="75"/>
      <c r="AO1111" s="75"/>
      <c r="AP1111" s="75"/>
      <c r="AQ1111" s="75"/>
      <c r="AR1111" s="75"/>
      <c r="AS1111" s="75"/>
      <c r="AT1111" s="75"/>
      <c r="AU1111" s="75"/>
      <c r="AV1111" s="75"/>
      <c r="AW1111" s="75"/>
      <c r="AX1111" s="75"/>
      <c r="AY1111" s="75"/>
      <c r="AZ1111" s="75"/>
      <c r="BA1111" s="75"/>
      <c r="BB1111" s="75"/>
      <c r="BC1111" s="75"/>
      <c r="BD1111" s="75"/>
      <c r="BE1111" s="75"/>
      <c r="BF1111" s="75"/>
      <c r="BG1111" s="75"/>
      <c r="BH1111" s="75"/>
      <c r="BI1111" s="75"/>
      <c r="BJ1111" s="75"/>
      <c r="BK1111" s="75"/>
      <c r="BL1111" s="75"/>
      <c r="BM1111" s="75"/>
      <c r="BN1111" s="75"/>
    </row>
    <row r="1112" customFormat="false" ht="14.5" hidden="false" customHeight="false" outlineLevel="0" collapsed="false">
      <c r="A1112" s="26" t="n">
        <v>274.120000000052</v>
      </c>
      <c r="B1112" s="26" t="n">
        <v>11.7140982482082</v>
      </c>
      <c r="C1112" s="26" t="n">
        <v>1.25079817891409</v>
      </c>
      <c r="E1112" s="75" t="n">
        <v>196017.267</v>
      </c>
      <c r="F1112" s="75" t="n">
        <v>-130894.638</v>
      </c>
      <c r="G1112" s="75" t="n">
        <v>651119.984</v>
      </c>
      <c r="H1112" s="75" t="n">
        <v>5386204.37</v>
      </c>
      <c r="I1112" s="75" t="n">
        <v>5312478.61</v>
      </c>
      <c r="J1112" s="75" t="n">
        <v>-39208.3665</v>
      </c>
      <c r="K1112" s="75"/>
      <c r="L1112" s="75" t="n">
        <v>125202.089</v>
      </c>
      <c r="M1112" s="75" t="n">
        <v>17459.6234</v>
      </c>
      <c r="N1112" s="75" t="n">
        <v>290329.629</v>
      </c>
      <c r="O1112" s="75" t="n">
        <v>-111649.097</v>
      </c>
      <c r="P1112" s="75" t="n">
        <v>1794521.99</v>
      </c>
      <c r="Q1112" s="75" t="n">
        <v>-27159.2833</v>
      </c>
      <c r="R1112" s="75"/>
      <c r="S1112" s="75" t="n">
        <v>42638.0172</v>
      </c>
      <c r="T1112" s="75" t="n">
        <v>3639.18416</v>
      </c>
      <c r="U1112" s="75" t="n">
        <v>66696.5958</v>
      </c>
      <c r="V1112" s="75" t="n">
        <v>5827.93217</v>
      </c>
      <c r="W1112" s="75" t="n">
        <v>256214.603</v>
      </c>
      <c r="X1112" s="75" t="n">
        <v>-7909.11417</v>
      </c>
      <c r="Y1112" s="75"/>
      <c r="Z1112" s="75"/>
      <c r="AA1112" s="75"/>
      <c r="AB1112" s="75"/>
      <c r="AC1112" s="75"/>
      <c r="AD1112" s="75"/>
      <c r="AE1112" s="75"/>
      <c r="AF1112" s="75"/>
      <c r="AG1112" s="75"/>
      <c r="AH1112" s="75"/>
      <c r="AI1112" s="75"/>
      <c r="AJ1112" s="75"/>
      <c r="AK1112" s="75"/>
      <c r="AL1112" s="75"/>
      <c r="AM1112" s="75"/>
      <c r="AN1112" s="75"/>
      <c r="AO1112" s="75"/>
      <c r="AP1112" s="75"/>
      <c r="AQ1112" s="75"/>
      <c r="AR1112" s="75"/>
      <c r="AS1112" s="75"/>
      <c r="AT1112" s="75"/>
      <c r="AU1112" s="75"/>
      <c r="AV1112" s="75"/>
      <c r="AW1112" s="75"/>
      <c r="AX1112" s="75"/>
      <c r="AY1112" s="75"/>
      <c r="AZ1112" s="75"/>
      <c r="BA1112" s="75"/>
      <c r="BB1112" s="75"/>
      <c r="BC1112" s="75"/>
      <c r="BD1112" s="75"/>
      <c r="BE1112" s="75"/>
      <c r="BF1112" s="75"/>
      <c r="BG1112" s="75"/>
      <c r="BH1112" s="75"/>
      <c r="BI1112" s="75"/>
      <c r="BJ1112" s="75"/>
      <c r="BK1112" s="75"/>
      <c r="BL1112" s="75"/>
      <c r="BM1112" s="75"/>
      <c r="BN1112" s="75"/>
    </row>
    <row r="1113" customFormat="false" ht="14.5" hidden="false" customHeight="false" outlineLevel="0" collapsed="false">
      <c r="A1113" s="26" t="n">
        <v>274.320000000051</v>
      </c>
      <c r="B1113" s="26" t="n">
        <v>11.7360472109171</v>
      </c>
      <c r="C1113" s="26" t="n">
        <v>1.24714750956748</v>
      </c>
      <c r="E1113" s="75" t="n">
        <v>213239.159</v>
      </c>
      <c r="F1113" s="75" t="n">
        <v>-114445.127</v>
      </c>
      <c r="G1113" s="75" t="n">
        <v>630396.968</v>
      </c>
      <c r="H1113" s="75" t="n">
        <v>5046564.74</v>
      </c>
      <c r="I1113" s="75" t="n">
        <v>5643016.11</v>
      </c>
      <c r="J1113" s="75" t="n">
        <v>-34619.0799</v>
      </c>
      <c r="K1113" s="75"/>
      <c r="L1113" s="75" t="n">
        <v>127224.244</v>
      </c>
      <c r="M1113" s="75" t="n">
        <v>21296.8813</v>
      </c>
      <c r="N1113" s="75" t="n">
        <v>288791.173</v>
      </c>
      <c r="O1113" s="75" t="n">
        <v>-163766.032</v>
      </c>
      <c r="P1113" s="75" t="n">
        <v>1839355.44</v>
      </c>
      <c r="Q1113" s="75" t="n">
        <v>-20873.5062</v>
      </c>
      <c r="R1113" s="75"/>
      <c r="S1113" s="75" t="n">
        <v>43856.7932</v>
      </c>
      <c r="T1113" s="75" t="n">
        <v>4724.09583</v>
      </c>
      <c r="U1113" s="75" t="n">
        <v>67578.7536</v>
      </c>
      <c r="V1113" s="75" t="n">
        <v>-6318.76168</v>
      </c>
      <c r="W1113" s="75" t="n">
        <v>235332.243</v>
      </c>
      <c r="X1113" s="75" t="n">
        <v>-5942.86166</v>
      </c>
      <c r="Y1113" s="75"/>
      <c r="Z1113" s="75"/>
      <c r="AA1113" s="75"/>
      <c r="AB1113" s="75"/>
      <c r="AC1113" s="75"/>
      <c r="AD1113" s="75"/>
      <c r="AE1113" s="75"/>
      <c r="AF1113" s="75"/>
      <c r="AG1113" s="75"/>
      <c r="AH1113" s="75"/>
      <c r="AI1113" s="75"/>
      <c r="AJ1113" s="75"/>
      <c r="AK1113" s="75"/>
      <c r="AL1113" s="75"/>
      <c r="AM1113" s="75"/>
      <c r="AN1113" s="75"/>
      <c r="AO1113" s="75"/>
      <c r="AP1113" s="75"/>
      <c r="AQ1113" s="75"/>
      <c r="AR1113" s="75"/>
      <c r="AS1113" s="75"/>
      <c r="AT1113" s="75"/>
      <c r="AU1113" s="75"/>
      <c r="AV1113" s="75"/>
      <c r="AW1113" s="75"/>
      <c r="AX1113" s="75"/>
      <c r="AY1113" s="75"/>
      <c r="AZ1113" s="75"/>
      <c r="BA1113" s="75"/>
      <c r="BB1113" s="75"/>
      <c r="BC1113" s="75"/>
      <c r="BD1113" s="75"/>
      <c r="BE1113" s="75"/>
      <c r="BF1113" s="75"/>
      <c r="BG1113" s="75"/>
      <c r="BH1113" s="75"/>
      <c r="BI1113" s="75"/>
      <c r="BJ1113" s="75"/>
      <c r="BK1113" s="75"/>
      <c r="BL1113" s="75"/>
      <c r="BM1113" s="75"/>
      <c r="BN1113" s="75"/>
    </row>
    <row r="1114" customFormat="false" ht="14.5" hidden="false" customHeight="false" outlineLevel="0" collapsed="false">
      <c r="A1114" s="26" t="n">
        <v>274.520000000051</v>
      </c>
      <c r="B1114" s="26" t="n">
        <v>11.7893427900905</v>
      </c>
      <c r="C1114" s="26" t="n">
        <v>1.24354838350412</v>
      </c>
      <c r="E1114" s="75" t="n">
        <v>238142.119</v>
      </c>
      <c r="F1114" s="75" t="n">
        <v>-108993.141</v>
      </c>
      <c r="G1114" s="75" t="n">
        <v>598119.509</v>
      </c>
      <c r="H1114" s="75" t="n">
        <v>5345646.83</v>
      </c>
      <c r="I1114" s="75" t="n">
        <v>6225382.7</v>
      </c>
      <c r="J1114" s="75" t="n">
        <v>-34206.5439</v>
      </c>
      <c r="K1114" s="75"/>
      <c r="L1114" s="75" t="n">
        <v>142009.26</v>
      </c>
      <c r="M1114" s="75" t="n">
        <v>22475.7264</v>
      </c>
      <c r="N1114" s="75" t="n">
        <v>283270.419</v>
      </c>
      <c r="O1114" s="75" t="n">
        <v>-170359.557</v>
      </c>
      <c r="P1114" s="75" t="n">
        <v>1942502.76</v>
      </c>
      <c r="Q1114" s="75" t="n">
        <v>-29188.0483</v>
      </c>
      <c r="R1114" s="75"/>
      <c r="S1114" s="75" t="n">
        <v>41884.9608</v>
      </c>
      <c r="T1114" s="75" t="n">
        <v>4996.42349</v>
      </c>
      <c r="U1114" s="75" t="n">
        <v>67004.5341</v>
      </c>
      <c r="V1114" s="75" t="n">
        <v>-5449.90582</v>
      </c>
      <c r="W1114" s="75" t="n">
        <v>227427.088</v>
      </c>
      <c r="X1114" s="75" t="n">
        <v>-7422.28773</v>
      </c>
      <c r="Y1114" s="75"/>
      <c r="Z1114" s="75"/>
      <c r="AA1114" s="75"/>
      <c r="AB1114" s="75"/>
      <c r="AC1114" s="75"/>
      <c r="AD1114" s="75"/>
      <c r="AE1114" s="75"/>
      <c r="AF1114" s="75"/>
      <c r="AG1114" s="75"/>
      <c r="AH1114" s="75"/>
      <c r="AI1114" s="75"/>
      <c r="AJ1114" s="75"/>
      <c r="AK1114" s="75"/>
      <c r="AL1114" s="75"/>
      <c r="AM1114" s="75"/>
      <c r="AN1114" s="75"/>
      <c r="AO1114" s="75"/>
      <c r="AP1114" s="75"/>
      <c r="AQ1114" s="75"/>
      <c r="AR1114" s="75"/>
      <c r="AS1114" s="75"/>
      <c r="AT1114" s="75"/>
      <c r="AU1114" s="75"/>
      <c r="AV1114" s="75"/>
      <c r="AW1114" s="75"/>
      <c r="AX1114" s="75"/>
      <c r="AY1114" s="75"/>
      <c r="AZ1114" s="75"/>
      <c r="BA1114" s="75"/>
      <c r="BB1114" s="75"/>
      <c r="BC1114" s="75"/>
      <c r="BD1114" s="75"/>
      <c r="BE1114" s="75"/>
      <c r="BF1114" s="75"/>
      <c r="BG1114" s="75"/>
      <c r="BH1114" s="75"/>
      <c r="BI1114" s="75"/>
      <c r="BJ1114" s="75"/>
      <c r="BK1114" s="75"/>
      <c r="BL1114" s="75"/>
      <c r="BM1114" s="75"/>
      <c r="BN1114" s="75"/>
    </row>
    <row r="1115" customFormat="false" ht="14.5" hidden="false" customHeight="false" outlineLevel="0" collapsed="false">
      <c r="A1115" s="26" t="n">
        <v>274.720000000051</v>
      </c>
      <c r="B1115" s="26" t="n">
        <v>11.8342045260125</v>
      </c>
      <c r="C1115" s="26" t="n">
        <v>1.23836164868623</v>
      </c>
      <c r="E1115" s="75" t="n">
        <v>247433.152</v>
      </c>
      <c r="F1115" s="75" t="n">
        <v>-104669.115</v>
      </c>
      <c r="G1115" s="75" t="n">
        <v>566740.663</v>
      </c>
      <c r="H1115" s="75" t="n">
        <v>5116748.22</v>
      </c>
      <c r="I1115" s="75" t="n">
        <v>6417961.84</v>
      </c>
      <c r="J1115" s="75" t="n">
        <v>-45415.0412</v>
      </c>
      <c r="K1115" s="75"/>
      <c r="L1115" s="75" t="n">
        <v>133195.897</v>
      </c>
      <c r="M1115" s="75" t="n">
        <v>28711.6323</v>
      </c>
      <c r="N1115" s="75" t="n">
        <v>274747.093</v>
      </c>
      <c r="O1115" s="75" t="n">
        <v>-226446.934</v>
      </c>
      <c r="P1115" s="75" t="n">
        <v>1917708.78</v>
      </c>
      <c r="Q1115" s="75" t="n">
        <v>-36915.0209</v>
      </c>
      <c r="R1115" s="75"/>
      <c r="S1115" s="75" t="n">
        <v>46171.5897</v>
      </c>
      <c r="T1115" s="75" t="n">
        <v>5398.44908</v>
      </c>
      <c r="U1115" s="75" t="n">
        <v>64983.457</v>
      </c>
      <c r="V1115" s="75" t="n">
        <v>-6024.07606</v>
      </c>
      <c r="W1115" s="75" t="n">
        <v>255418.478</v>
      </c>
      <c r="X1115" s="75" t="n">
        <v>-11771.3989</v>
      </c>
      <c r="Y1115" s="75"/>
      <c r="Z1115" s="75"/>
      <c r="AA1115" s="75"/>
      <c r="AB1115" s="75"/>
      <c r="AC1115" s="75"/>
      <c r="AD1115" s="75"/>
      <c r="AE1115" s="75"/>
      <c r="AF1115" s="75"/>
      <c r="AG1115" s="75"/>
      <c r="AH1115" s="75"/>
      <c r="AI1115" s="75"/>
      <c r="AJ1115" s="75"/>
      <c r="AK1115" s="75"/>
      <c r="AL1115" s="75"/>
      <c r="AM1115" s="75"/>
      <c r="AN1115" s="75"/>
      <c r="AO1115" s="75"/>
      <c r="AP1115" s="75"/>
      <c r="AQ1115" s="75"/>
      <c r="AR1115" s="75"/>
      <c r="AS1115" s="75"/>
      <c r="AT1115" s="75"/>
      <c r="AU1115" s="75"/>
      <c r="AV1115" s="75"/>
      <c r="AW1115" s="75"/>
      <c r="AX1115" s="75"/>
      <c r="AY1115" s="75"/>
      <c r="AZ1115" s="75"/>
      <c r="BA1115" s="75"/>
      <c r="BB1115" s="75"/>
      <c r="BC1115" s="75"/>
      <c r="BD1115" s="75"/>
      <c r="BE1115" s="75"/>
      <c r="BF1115" s="75"/>
      <c r="BG1115" s="75"/>
      <c r="BH1115" s="75"/>
      <c r="BI1115" s="75"/>
      <c r="BJ1115" s="75"/>
      <c r="BK1115" s="75"/>
      <c r="BL1115" s="75"/>
      <c r="BM1115" s="75"/>
      <c r="BN1115" s="75"/>
    </row>
    <row r="1116" customFormat="false" ht="14.5" hidden="false" customHeight="false" outlineLevel="0" collapsed="false">
      <c r="A1116" s="26" t="n">
        <v>274.920000000051</v>
      </c>
      <c r="B1116" s="26" t="n">
        <v>11.8586325816079</v>
      </c>
      <c r="C1116" s="26" t="n">
        <v>1.23301193029394</v>
      </c>
      <c r="E1116" s="75" t="n">
        <v>228576.002</v>
      </c>
      <c r="F1116" s="75" t="n">
        <v>-65436.7186</v>
      </c>
      <c r="G1116" s="75" t="n">
        <v>527959.605</v>
      </c>
      <c r="H1116" s="75" t="n">
        <v>4175804.54</v>
      </c>
      <c r="I1116" s="75" t="n">
        <v>6023294.48</v>
      </c>
      <c r="J1116" s="75" t="n">
        <v>-26082.8352</v>
      </c>
      <c r="K1116" s="75"/>
      <c r="L1116" s="75" t="n">
        <v>123016.553</v>
      </c>
      <c r="M1116" s="75" t="n">
        <v>30318.8179</v>
      </c>
      <c r="N1116" s="75" t="n">
        <v>266919.16</v>
      </c>
      <c r="O1116" s="75" t="n">
        <v>-250802.646</v>
      </c>
      <c r="P1116" s="75" t="n">
        <v>1905941.29</v>
      </c>
      <c r="Q1116" s="75" t="n">
        <v>-19693.4629</v>
      </c>
      <c r="R1116" s="75"/>
      <c r="S1116" s="75" t="n">
        <v>48542.6046</v>
      </c>
      <c r="T1116" s="75" t="n">
        <v>5616.06294</v>
      </c>
      <c r="U1116" s="75" t="n">
        <v>63814.3697</v>
      </c>
      <c r="V1116" s="75" t="n">
        <v>-7236.11613</v>
      </c>
      <c r="W1116" s="75" t="n">
        <v>274911.966</v>
      </c>
      <c r="X1116" s="75" t="n">
        <v>-6338.16642</v>
      </c>
      <c r="Y1116" s="75"/>
      <c r="Z1116" s="75"/>
      <c r="AA1116" s="75"/>
      <c r="AB1116" s="75"/>
      <c r="AC1116" s="75"/>
      <c r="AD1116" s="75"/>
      <c r="AE1116" s="75"/>
      <c r="AF1116" s="75"/>
      <c r="AG1116" s="75"/>
      <c r="AH1116" s="75"/>
      <c r="AI1116" s="75"/>
      <c r="AJ1116" s="75"/>
      <c r="AK1116" s="75"/>
      <c r="AL1116" s="75"/>
      <c r="AM1116" s="75"/>
      <c r="AN1116" s="75"/>
      <c r="AO1116" s="75"/>
      <c r="AP1116" s="75"/>
      <c r="AQ1116" s="75"/>
      <c r="AR1116" s="75"/>
      <c r="AS1116" s="75"/>
      <c r="AT1116" s="75"/>
      <c r="AU1116" s="75"/>
      <c r="AV1116" s="75"/>
      <c r="AW1116" s="75"/>
      <c r="AX1116" s="75"/>
      <c r="AY1116" s="75"/>
      <c r="AZ1116" s="75"/>
      <c r="BA1116" s="75"/>
      <c r="BB1116" s="75"/>
      <c r="BC1116" s="75"/>
      <c r="BD1116" s="75"/>
      <c r="BE1116" s="75"/>
      <c r="BF1116" s="75"/>
      <c r="BG1116" s="75"/>
      <c r="BH1116" s="75"/>
      <c r="BI1116" s="75"/>
      <c r="BJ1116" s="75"/>
      <c r="BK1116" s="75"/>
      <c r="BL1116" s="75"/>
      <c r="BM1116" s="75"/>
      <c r="BN1116" s="75"/>
    </row>
    <row r="1117" customFormat="false" ht="14.5" hidden="false" customHeight="false" outlineLevel="0" collapsed="false">
      <c r="A1117" s="26" t="n">
        <v>275.120000000051</v>
      </c>
      <c r="B1117" s="26" t="n">
        <v>11.9052265599306</v>
      </c>
      <c r="C1117" s="26" t="n">
        <v>1.22834410043278</v>
      </c>
      <c r="E1117" s="75" t="n">
        <v>226886.153</v>
      </c>
      <c r="F1117" s="75" t="n">
        <v>-70034.8586</v>
      </c>
      <c r="G1117" s="75" t="n">
        <v>497374.82</v>
      </c>
      <c r="H1117" s="75" t="n">
        <v>4241157.71</v>
      </c>
      <c r="I1117" s="75" t="n">
        <v>5957034.37</v>
      </c>
      <c r="J1117" s="75" t="n">
        <v>-34863.341</v>
      </c>
      <c r="K1117" s="75"/>
      <c r="L1117" s="75" t="n">
        <v>121712.399</v>
      </c>
      <c r="M1117" s="75" t="n">
        <v>29101.6249</v>
      </c>
      <c r="N1117" s="75" t="n">
        <v>262147.112</v>
      </c>
      <c r="O1117" s="75" t="n">
        <v>-209410.071</v>
      </c>
      <c r="P1117" s="75" t="n">
        <v>1894279.59</v>
      </c>
      <c r="Q1117" s="75" t="n">
        <v>-24758.9977</v>
      </c>
      <c r="R1117" s="75"/>
      <c r="S1117" s="75" t="n">
        <v>47868.2068</v>
      </c>
      <c r="T1117" s="75" t="n">
        <v>4191.21866</v>
      </c>
      <c r="U1117" s="75" t="n">
        <v>63386.6031</v>
      </c>
      <c r="V1117" s="75" t="n">
        <v>1133.81254</v>
      </c>
      <c r="W1117" s="75" t="n">
        <v>275033.14</v>
      </c>
      <c r="X1117" s="75" t="n">
        <v>-6808.66279</v>
      </c>
      <c r="Y1117" s="75"/>
      <c r="Z1117" s="75"/>
      <c r="AA1117" s="75"/>
      <c r="AB1117" s="75"/>
      <c r="AC1117" s="75"/>
      <c r="AD1117" s="75"/>
      <c r="AE1117" s="75"/>
      <c r="AF1117" s="75"/>
      <c r="AG1117" s="75"/>
      <c r="AH1117" s="75"/>
      <c r="AI1117" s="75"/>
      <c r="AJ1117" s="75"/>
      <c r="AK1117" s="75"/>
      <c r="AL1117" s="75"/>
      <c r="AM1117" s="75"/>
      <c r="AN1117" s="75"/>
      <c r="AO1117" s="75"/>
      <c r="AP1117" s="75"/>
      <c r="AQ1117" s="75"/>
      <c r="AR1117" s="75"/>
      <c r="AS1117" s="75"/>
      <c r="AT1117" s="75"/>
      <c r="AU1117" s="75"/>
      <c r="AV1117" s="75"/>
      <c r="AW1117" s="75"/>
      <c r="AX1117" s="75"/>
      <c r="AY1117" s="75"/>
      <c r="AZ1117" s="75"/>
      <c r="BA1117" s="75"/>
      <c r="BB1117" s="75"/>
      <c r="BC1117" s="75"/>
      <c r="BD1117" s="75"/>
      <c r="BE1117" s="75"/>
      <c r="BF1117" s="75"/>
      <c r="BG1117" s="75"/>
      <c r="BH1117" s="75"/>
      <c r="BI1117" s="75"/>
      <c r="BJ1117" s="75"/>
      <c r="BK1117" s="75"/>
      <c r="BL1117" s="75"/>
      <c r="BM1117" s="75"/>
      <c r="BN1117" s="75"/>
    </row>
    <row r="1118" customFormat="false" ht="14.5" hidden="false" customHeight="false" outlineLevel="0" collapsed="false">
      <c r="A1118" s="26" t="n">
        <v>275.32000000005</v>
      </c>
      <c r="B1118" s="26" t="n">
        <v>11.9203196051559</v>
      </c>
      <c r="C1118" s="26" t="n">
        <v>1.22277466991479</v>
      </c>
      <c r="E1118" s="75" t="n">
        <v>207337.724</v>
      </c>
      <c r="F1118" s="75" t="n">
        <v>-78076.29</v>
      </c>
      <c r="G1118" s="75" t="n">
        <v>471543.471</v>
      </c>
      <c r="H1118" s="75" t="n">
        <v>4378402.44</v>
      </c>
      <c r="I1118" s="75" t="n">
        <v>5641465.82</v>
      </c>
      <c r="J1118" s="75" t="n">
        <v>-38009.1693</v>
      </c>
      <c r="K1118" s="75"/>
      <c r="L1118" s="75" t="n">
        <v>121862.773</v>
      </c>
      <c r="M1118" s="75" t="n">
        <v>26017.0038</v>
      </c>
      <c r="N1118" s="75" t="n">
        <v>256452.223</v>
      </c>
      <c r="O1118" s="75" t="n">
        <v>-176951.236</v>
      </c>
      <c r="P1118" s="75" t="n">
        <v>1944340.59</v>
      </c>
      <c r="Q1118" s="75" t="n">
        <v>-30441.8897</v>
      </c>
      <c r="R1118" s="75"/>
      <c r="S1118" s="75" t="n">
        <v>51760.8832</v>
      </c>
      <c r="T1118" s="75" t="n">
        <v>3575.94923</v>
      </c>
      <c r="U1118" s="75" t="n">
        <v>61868.1273</v>
      </c>
      <c r="V1118" s="75" t="n">
        <v>5248.32106</v>
      </c>
      <c r="W1118" s="75" t="n">
        <v>305134.666</v>
      </c>
      <c r="X1118" s="75" t="n">
        <v>-8376.03011</v>
      </c>
      <c r="Y1118" s="75"/>
      <c r="Z1118" s="75"/>
      <c r="AA1118" s="75"/>
      <c r="AB1118" s="75"/>
      <c r="AC1118" s="75"/>
      <c r="AD1118" s="75"/>
      <c r="AE1118" s="75"/>
      <c r="AF1118" s="75"/>
      <c r="AG1118" s="75"/>
      <c r="AH1118" s="75"/>
      <c r="AI1118" s="75"/>
      <c r="AJ1118" s="75"/>
      <c r="AK1118" s="75"/>
      <c r="AL1118" s="75"/>
      <c r="AM1118" s="75"/>
      <c r="AN1118" s="75"/>
      <c r="AO1118" s="75"/>
      <c r="AP1118" s="75"/>
      <c r="AQ1118" s="75"/>
      <c r="AR1118" s="75"/>
      <c r="AS1118" s="75"/>
      <c r="AT1118" s="75"/>
      <c r="AU1118" s="75"/>
      <c r="AV1118" s="75"/>
      <c r="AW1118" s="75"/>
      <c r="AX1118" s="75"/>
      <c r="AY1118" s="75"/>
      <c r="AZ1118" s="75"/>
      <c r="BA1118" s="75"/>
      <c r="BB1118" s="75"/>
      <c r="BC1118" s="75"/>
      <c r="BD1118" s="75"/>
      <c r="BE1118" s="75"/>
      <c r="BF1118" s="75"/>
      <c r="BG1118" s="75"/>
      <c r="BH1118" s="75"/>
      <c r="BI1118" s="75"/>
      <c r="BJ1118" s="75"/>
      <c r="BK1118" s="75"/>
      <c r="BL1118" s="75"/>
      <c r="BM1118" s="75"/>
      <c r="BN1118" s="75"/>
    </row>
    <row r="1119" customFormat="false" ht="14.5" hidden="false" customHeight="false" outlineLevel="0" collapsed="false">
      <c r="A1119" s="26" t="n">
        <v>275.52000000005</v>
      </c>
      <c r="B1119" s="26" t="n">
        <v>11.9143430823948</v>
      </c>
      <c r="C1119" s="26" t="n">
        <v>1.21974103027691</v>
      </c>
      <c r="E1119" s="75" t="n">
        <v>171763.807</v>
      </c>
      <c r="F1119" s="75" t="n">
        <v>-78085.9075</v>
      </c>
      <c r="G1119" s="75" t="n">
        <v>437136.697</v>
      </c>
      <c r="H1119" s="75" t="n">
        <v>4356628.65</v>
      </c>
      <c r="I1119" s="75" t="n">
        <v>4893541.73</v>
      </c>
      <c r="J1119" s="75" t="n">
        <v>-45894.242</v>
      </c>
      <c r="K1119" s="75"/>
      <c r="L1119" s="75" t="n">
        <v>114141.788</v>
      </c>
      <c r="M1119" s="75" t="n">
        <v>18168.4904</v>
      </c>
      <c r="N1119" s="75" t="n">
        <v>249164.695</v>
      </c>
      <c r="O1119" s="75" t="n">
        <v>-88264.2945</v>
      </c>
      <c r="P1119" s="75" t="n">
        <v>1963076.39</v>
      </c>
      <c r="Q1119" s="75" t="n">
        <v>-34178.3024</v>
      </c>
      <c r="R1119" s="75"/>
      <c r="S1119" s="75" t="n">
        <v>55491.638</v>
      </c>
      <c r="T1119" s="75" t="n">
        <v>2326.12312</v>
      </c>
      <c r="U1119" s="75" t="n">
        <v>61398.9763</v>
      </c>
      <c r="V1119" s="75" t="n">
        <v>8711.65714</v>
      </c>
      <c r="W1119" s="75" t="n">
        <v>324557.961</v>
      </c>
      <c r="X1119" s="75" t="n">
        <v>-12036.894</v>
      </c>
      <c r="Y1119" s="75"/>
      <c r="Z1119" s="75"/>
      <c r="AA1119" s="75"/>
      <c r="AB1119" s="75"/>
      <c r="AC1119" s="75"/>
      <c r="AD1119" s="75"/>
      <c r="AE1119" s="75"/>
      <c r="AF1119" s="75"/>
      <c r="AG1119" s="75"/>
      <c r="AH1119" s="75"/>
      <c r="AI1119" s="75"/>
      <c r="AJ1119" s="75"/>
      <c r="AK1119" s="75"/>
      <c r="AL1119" s="75"/>
      <c r="AM1119" s="75"/>
      <c r="AN1119" s="75"/>
      <c r="AO1119" s="75"/>
      <c r="AP1119" s="75"/>
      <c r="AQ1119" s="75"/>
      <c r="AR1119" s="75"/>
      <c r="AS1119" s="75"/>
      <c r="AT1119" s="75"/>
      <c r="AU1119" s="75"/>
      <c r="AV1119" s="75"/>
      <c r="AW1119" s="75"/>
      <c r="AX1119" s="75"/>
      <c r="AY1119" s="75"/>
      <c r="AZ1119" s="75"/>
      <c r="BA1119" s="75"/>
      <c r="BB1119" s="75"/>
      <c r="BC1119" s="75"/>
      <c r="BD1119" s="75"/>
      <c r="BE1119" s="75"/>
      <c r="BF1119" s="75"/>
      <c r="BG1119" s="75"/>
      <c r="BH1119" s="75"/>
      <c r="BI1119" s="75"/>
      <c r="BJ1119" s="75"/>
      <c r="BK1119" s="75"/>
      <c r="BL1119" s="75"/>
      <c r="BM1119" s="75"/>
      <c r="BN1119" s="75"/>
    </row>
    <row r="1120" customFormat="false" ht="14.5" hidden="false" customHeight="false" outlineLevel="0" collapsed="false">
      <c r="A1120" s="26" t="n">
        <v>275.72000000005</v>
      </c>
      <c r="B1120" s="26" t="n">
        <v>11.9346751582058</v>
      </c>
      <c r="C1120" s="26" t="n">
        <v>1.2183452477922</v>
      </c>
      <c r="E1120" s="75" t="n">
        <v>146293.391</v>
      </c>
      <c r="F1120" s="75" t="n">
        <v>-100097.584</v>
      </c>
      <c r="G1120" s="75" t="n">
        <v>421329.549</v>
      </c>
      <c r="H1120" s="75" t="n">
        <v>4635569.48</v>
      </c>
      <c r="I1120" s="75" t="n">
        <v>4277736.25</v>
      </c>
      <c r="J1120" s="75" t="n">
        <v>-39431.8939</v>
      </c>
      <c r="K1120" s="75"/>
      <c r="L1120" s="75" t="n">
        <v>109538.054</v>
      </c>
      <c r="M1120" s="75" t="n">
        <v>10035.1093</v>
      </c>
      <c r="N1120" s="75" t="n">
        <v>245395.435</v>
      </c>
      <c r="O1120" s="75" t="n">
        <v>17660.5416</v>
      </c>
      <c r="P1120" s="75" t="n">
        <v>1818230.87</v>
      </c>
      <c r="Q1120" s="75" t="n">
        <v>-25426.0991</v>
      </c>
      <c r="R1120" s="75"/>
      <c r="S1120" s="75" t="n">
        <v>49293.0348</v>
      </c>
      <c r="T1120" s="75" t="n">
        <v>-155.23143</v>
      </c>
      <c r="U1120" s="75" t="n">
        <v>59839.231</v>
      </c>
      <c r="V1120" s="75" t="n">
        <v>22793.6398</v>
      </c>
      <c r="W1120" s="75" t="n">
        <v>301202.287</v>
      </c>
      <c r="X1120" s="75" t="n">
        <v>-8010.99938</v>
      </c>
      <c r="Y1120" s="75"/>
      <c r="Z1120" s="75"/>
      <c r="AA1120" s="75"/>
      <c r="AB1120" s="75"/>
      <c r="AC1120" s="75"/>
      <c r="AD1120" s="75"/>
      <c r="AE1120" s="75"/>
      <c r="AF1120" s="75"/>
      <c r="AG1120" s="75"/>
      <c r="AH1120" s="75"/>
      <c r="AI1120" s="75"/>
      <c r="AJ1120" s="75"/>
      <c r="AK1120" s="75"/>
      <c r="AL1120" s="75"/>
      <c r="AM1120" s="75"/>
      <c r="AN1120" s="75"/>
      <c r="AO1120" s="75"/>
      <c r="AP1120" s="75"/>
      <c r="AQ1120" s="75"/>
      <c r="AR1120" s="75"/>
      <c r="AS1120" s="75"/>
      <c r="AT1120" s="75"/>
      <c r="AU1120" s="75"/>
      <c r="AV1120" s="75"/>
      <c r="AW1120" s="75"/>
      <c r="AX1120" s="75"/>
      <c r="AY1120" s="75"/>
      <c r="AZ1120" s="75"/>
      <c r="BA1120" s="75"/>
      <c r="BB1120" s="75"/>
      <c r="BC1120" s="75"/>
      <c r="BD1120" s="75"/>
      <c r="BE1120" s="75"/>
      <c r="BF1120" s="75"/>
      <c r="BG1120" s="75"/>
      <c r="BH1120" s="75"/>
      <c r="BI1120" s="75"/>
      <c r="BJ1120" s="75"/>
      <c r="BK1120" s="75"/>
      <c r="BL1120" s="75"/>
      <c r="BM1120" s="75"/>
      <c r="BN1120" s="75"/>
    </row>
    <row r="1121" customFormat="false" ht="14.5" hidden="false" customHeight="false" outlineLevel="0" collapsed="false">
      <c r="A1121" s="26" t="n">
        <v>275.92000000005</v>
      </c>
      <c r="B1121" s="26" t="n">
        <v>11.9550194571164</v>
      </c>
      <c r="C1121" s="26" t="n">
        <v>1.21544403015993</v>
      </c>
      <c r="E1121" s="75" t="n">
        <v>112879.653</v>
      </c>
      <c r="F1121" s="75" t="n">
        <v>-124416.287</v>
      </c>
      <c r="G1121" s="75" t="n">
        <v>405871.827</v>
      </c>
      <c r="H1121" s="75" t="n">
        <v>5232297.7</v>
      </c>
      <c r="I1121" s="75" t="n">
        <v>3717000.69</v>
      </c>
      <c r="J1121" s="75" t="n">
        <v>-42956.1291</v>
      </c>
      <c r="K1121" s="75"/>
      <c r="L1121" s="75" t="n">
        <v>115015.886</v>
      </c>
      <c r="M1121" s="75" t="n">
        <v>693.337559</v>
      </c>
      <c r="N1121" s="75" t="n">
        <v>242715.353</v>
      </c>
      <c r="O1121" s="75" t="n">
        <v>98780.4789</v>
      </c>
      <c r="P1121" s="75" t="n">
        <v>1855078.95</v>
      </c>
      <c r="Q1121" s="75" t="n">
        <v>-29631.5366</v>
      </c>
      <c r="R1121" s="75"/>
      <c r="S1121" s="75" t="n">
        <v>46861.2426</v>
      </c>
      <c r="T1121" s="75" t="n">
        <v>-614.340779</v>
      </c>
      <c r="U1121" s="75" t="n">
        <v>60152.1473</v>
      </c>
      <c r="V1121" s="75" t="n">
        <v>19276.827</v>
      </c>
      <c r="W1121" s="75" t="n">
        <v>268934.549</v>
      </c>
      <c r="X1121" s="75" t="n">
        <v>-7972.53109</v>
      </c>
      <c r="Y1121" s="75"/>
      <c r="Z1121" s="75"/>
      <c r="AA1121" s="75"/>
      <c r="AB1121" s="75"/>
      <c r="AC1121" s="75"/>
      <c r="AD1121" s="75"/>
      <c r="AE1121" s="75"/>
      <c r="AF1121" s="75"/>
      <c r="AG1121" s="75"/>
      <c r="AH1121" s="75"/>
      <c r="AI1121" s="75"/>
      <c r="AJ1121" s="75"/>
      <c r="AK1121" s="75"/>
      <c r="AL1121" s="75"/>
      <c r="AM1121" s="75"/>
      <c r="AN1121" s="75"/>
      <c r="AO1121" s="75"/>
      <c r="AP1121" s="75"/>
      <c r="AQ1121" s="75"/>
      <c r="AR1121" s="75"/>
      <c r="AS1121" s="75"/>
      <c r="AT1121" s="75"/>
      <c r="AU1121" s="75"/>
      <c r="AV1121" s="75"/>
      <c r="AW1121" s="75"/>
      <c r="AX1121" s="75"/>
      <c r="AY1121" s="75"/>
      <c r="AZ1121" s="75"/>
      <c r="BA1121" s="75"/>
      <c r="BB1121" s="75"/>
      <c r="BC1121" s="75"/>
      <c r="BD1121" s="75"/>
      <c r="BE1121" s="75"/>
      <c r="BF1121" s="75"/>
      <c r="BG1121" s="75"/>
      <c r="BH1121" s="75"/>
      <c r="BI1121" s="75"/>
      <c r="BJ1121" s="75"/>
      <c r="BK1121" s="75"/>
      <c r="BL1121" s="75"/>
      <c r="BM1121" s="75"/>
      <c r="BN1121" s="75"/>
    </row>
    <row r="1122" customFormat="false" ht="14.5" hidden="false" customHeight="false" outlineLevel="0" collapsed="false">
      <c r="A1122" s="26" t="n">
        <v>276.12000000005</v>
      </c>
      <c r="B1122" s="26" t="n">
        <v>11.9406509170231</v>
      </c>
      <c r="C1122" s="26" t="n">
        <v>1.2120001871182</v>
      </c>
      <c r="E1122" s="75" t="n">
        <v>78335.9715</v>
      </c>
      <c r="F1122" s="75" t="n">
        <v>-155855.952</v>
      </c>
      <c r="G1122" s="75" t="n">
        <v>403799.953</v>
      </c>
      <c r="H1122" s="75" t="n">
        <v>5830318.83</v>
      </c>
      <c r="I1122" s="75" t="n">
        <v>3017386.27</v>
      </c>
      <c r="J1122" s="75" t="n">
        <v>-37689.1426</v>
      </c>
      <c r="K1122" s="75"/>
      <c r="L1122" s="75" t="n">
        <v>115797.783</v>
      </c>
      <c r="M1122" s="75" t="n">
        <v>-10841.1299</v>
      </c>
      <c r="N1122" s="75" t="n">
        <v>243206.348</v>
      </c>
      <c r="O1122" s="75" t="n">
        <v>194106.107</v>
      </c>
      <c r="P1122" s="75" t="n">
        <v>1856816.42</v>
      </c>
      <c r="Q1122" s="75" t="n">
        <v>-26698.5869</v>
      </c>
      <c r="R1122" s="75"/>
      <c r="S1122" s="75" t="n">
        <v>46657.998</v>
      </c>
      <c r="T1122" s="75" t="n">
        <v>-913.965109</v>
      </c>
      <c r="U1122" s="75" t="n">
        <v>60259.4149</v>
      </c>
      <c r="V1122" s="75" t="n">
        <v>18708.2098</v>
      </c>
      <c r="W1122" s="75" t="n">
        <v>271403.711</v>
      </c>
      <c r="X1122" s="75" t="n">
        <v>-8932.69673</v>
      </c>
      <c r="Y1122" s="75"/>
      <c r="Z1122" s="75"/>
      <c r="AA1122" s="75"/>
      <c r="AB1122" s="75"/>
      <c r="AC1122" s="75"/>
      <c r="AD1122" s="75"/>
      <c r="AE1122" s="75"/>
      <c r="AF1122" s="75"/>
      <c r="AG1122" s="75"/>
      <c r="AH1122" s="75"/>
      <c r="AI1122" s="75"/>
      <c r="AJ1122" s="75"/>
      <c r="AK1122" s="75"/>
      <c r="AL1122" s="75"/>
      <c r="AM1122" s="75"/>
      <c r="AN1122" s="75"/>
      <c r="AO1122" s="75"/>
      <c r="AP1122" s="75"/>
      <c r="AQ1122" s="75"/>
      <c r="AR1122" s="75"/>
      <c r="AS1122" s="75"/>
      <c r="AT1122" s="75"/>
      <c r="AU1122" s="75"/>
      <c r="AV1122" s="75"/>
      <c r="AW1122" s="75"/>
      <c r="AX1122" s="75"/>
      <c r="AY1122" s="75"/>
      <c r="AZ1122" s="75"/>
      <c r="BA1122" s="75"/>
      <c r="BB1122" s="75"/>
      <c r="BC1122" s="75"/>
      <c r="BD1122" s="75"/>
      <c r="BE1122" s="75"/>
      <c r="BF1122" s="75"/>
      <c r="BG1122" s="75"/>
      <c r="BH1122" s="75"/>
      <c r="BI1122" s="75"/>
      <c r="BJ1122" s="75"/>
      <c r="BK1122" s="75"/>
      <c r="BL1122" s="75"/>
      <c r="BM1122" s="75"/>
      <c r="BN1122" s="75"/>
    </row>
    <row r="1123" customFormat="false" ht="14.5" hidden="false" customHeight="false" outlineLevel="0" collapsed="false">
      <c r="A1123" s="26" t="n">
        <v>276.320000000049</v>
      </c>
      <c r="B1123" s="26" t="n">
        <v>11.9695476614487</v>
      </c>
      <c r="C1123" s="26" t="n">
        <v>1.20901030999672</v>
      </c>
      <c r="E1123" s="75" t="n">
        <v>61629.2791</v>
      </c>
      <c r="F1123" s="75" t="n">
        <v>-199177.762</v>
      </c>
      <c r="G1123" s="75" t="n">
        <v>408298.256</v>
      </c>
      <c r="H1123" s="75" t="n">
        <v>6838881.53</v>
      </c>
      <c r="I1123" s="75" t="n">
        <v>2729027.73</v>
      </c>
      <c r="J1123" s="75" t="n">
        <v>-52168.4305</v>
      </c>
      <c r="K1123" s="75"/>
      <c r="L1123" s="75" t="n">
        <v>119934.772</v>
      </c>
      <c r="M1123" s="75" t="n">
        <v>-19354.5887</v>
      </c>
      <c r="N1123" s="75" t="n">
        <v>244971.491</v>
      </c>
      <c r="O1123" s="75" t="n">
        <v>339315.036</v>
      </c>
      <c r="P1123" s="75" t="n">
        <v>1876936.46</v>
      </c>
      <c r="Q1123" s="75" t="n">
        <v>-30485.4344</v>
      </c>
      <c r="R1123" s="75"/>
      <c r="S1123" s="75" t="n">
        <v>49314.72</v>
      </c>
      <c r="T1123" s="75" t="n">
        <v>-5549.85903</v>
      </c>
      <c r="U1123" s="75" t="n">
        <v>60902.3973</v>
      </c>
      <c r="V1123" s="75" t="n">
        <v>42673.815</v>
      </c>
      <c r="W1123" s="75" t="n">
        <v>282223.26</v>
      </c>
      <c r="X1123" s="75" t="n">
        <v>-8217.3181</v>
      </c>
      <c r="Y1123" s="75"/>
      <c r="Z1123" s="75"/>
      <c r="AA1123" s="75"/>
      <c r="AB1123" s="75"/>
      <c r="AC1123" s="75"/>
      <c r="AD1123" s="75"/>
      <c r="AE1123" s="75"/>
      <c r="AF1123" s="75"/>
      <c r="AG1123" s="75"/>
      <c r="AH1123" s="75"/>
      <c r="AI1123" s="75"/>
      <c r="AJ1123" s="75"/>
      <c r="AK1123" s="75"/>
      <c r="AL1123" s="75"/>
      <c r="AM1123" s="75"/>
      <c r="AN1123" s="75"/>
      <c r="AO1123" s="75"/>
      <c r="AP1123" s="75"/>
      <c r="AQ1123" s="75"/>
      <c r="AR1123" s="75"/>
      <c r="AS1123" s="75"/>
      <c r="AT1123" s="75"/>
      <c r="AU1123" s="75"/>
      <c r="AV1123" s="75"/>
      <c r="AW1123" s="75"/>
      <c r="AX1123" s="75"/>
      <c r="AY1123" s="75"/>
      <c r="AZ1123" s="75"/>
      <c r="BA1123" s="75"/>
      <c r="BB1123" s="75"/>
      <c r="BC1123" s="75"/>
      <c r="BD1123" s="75"/>
      <c r="BE1123" s="75"/>
      <c r="BF1123" s="75"/>
      <c r="BG1123" s="75"/>
      <c r="BH1123" s="75"/>
      <c r="BI1123" s="75"/>
      <c r="BJ1123" s="75"/>
      <c r="BK1123" s="75"/>
      <c r="BL1123" s="75"/>
      <c r="BM1123" s="75"/>
      <c r="BN1123" s="75"/>
    </row>
    <row r="1124" customFormat="false" ht="14.5" hidden="false" customHeight="false" outlineLevel="0" collapsed="false">
      <c r="A1124" s="26" t="n">
        <v>276.520000000049</v>
      </c>
      <c r="B1124" s="26" t="n">
        <v>11.9994851837091</v>
      </c>
      <c r="C1124" s="26" t="n">
        <v>1.20344565794674</v>
      </c>
      <c r="E1124" s="75" t="n">
        <v>23569.3226</v>
      </c>
      <c r="F1124" s="75" t="n">
        <v>-227095.09</v>
      </c>
      <c r="G1124" s="75" t="n">
        <v>428594.494</v>
      </c>
      <c r="H1124" s="75" t="n">
        <v>7396249.01</v>
      </c>
      <c r="I1124" s="75" t="n">
        <v>2027312.63</v>
      </c>
      <c r="J1124" s="75" t="n">
        <v>-50117.0343</v>
      </c>
      <c r="K1124" s="75"/>
      <c r="L1124" s="75" t="n">
        <v>124010.49</v>
      </c>
      <c r="M1124" s="75" t="n">
        <v>-29758.3838</v>
      </c>
      <c r="N1124" s="75" t="n">
        <v>248894.254</v>
      </c>
      <c r="O1124" s="75" t="n">
        <v>382792.006</v>
      </c>
      <c r="P1124" s="75" t="n">
        <v>1871174.74</v>
      </c>
      <c r="Q1124" s="75" t="n">
        <v>-35534.9358</v>
      </c>
      <c r="R1124" s="75"/>
      <c r="S1124" s="75" t="n">
        <v>48135.3997</v>
      </c>
      <c r="T1124" s="75" t="n">
        <v>-4068.09234</v>
      </c>
      <c r="U1124" s="75" t="n">
        <v>60663.5994</v>
      </c>
      <c r="V1124" s="75" t="n">
        <v>34344.3543</v>
      </c>
      <c r="W1124" s="75" t="n">
        <v>286943.864</v>
      </c>
      <c r="X1124" s="75" t="n">
        <v>-12022.7194</v>
      </c>
      <c r="Y1124" s="75"/>
      <c r="Z1124" s="75"/>
      <c r="AA1124" s="75"/>
      <c r="AB1124" s="75"/>
      <c r="AC1124" s="75"/>
      <c r="AD1124" s="75"/>
      <c r="AE1124" s="75"/>
      <c r="AF1124" s="75"/>
      <c r="AG1124" s="75"/>
      <c r="AH1124" s="75"/>
      <c r="AI1124" s="75"/>
      <c r="AJ1124" s="75"/>
      <c r="AK1124" s="75"/>
      <c r="AL1124" s="75"/>
      <c r="AM1124" s="75"/>
      <c r="AN1124" s="75"/>
      <c r="AO1124" s="75"/>
      <c r="AP1124" s="75"/>
      <c r="AQ1124" s="75"/>
      <c r="AR1124" s="75"/>
      <c r="AS1124" s="75"/>
      <c r="AT1124" s="75"/>
      <c r="AU1124" s="75"/>
      <c r="AV1124" s="75"/>
      <c r="AW1124" s="75"/>
      <c r="AX1124" s="75"/>
      <c r="AY1124" s="75"/>
      <c r="AZ1124" s="75"/>
      <c r="BA1124" s="75"/>
      <c r="BB1124" s="75"/>
      <c r="BC1124" s="75"/>
      <c r="BD1124" s="75"/>
      <c r="BE1124" s="75"/>
      <c r="BF1124" s="75"/>
      <c r="BG1124" s="75"/>
      <c r="BH1124" s="75"/>
      <c r="BI1124" s="75"/>
      <c r="BJ1124" s="75"/>
      <c r="BK1124" s="75"/>
      <c r="BL1124" s="75"/>
      <c r="BM1124" s="75"/>
      <c r="BN1124" s="75"/>
    </row>
    <row r="1125" customFormat="false" ht="14.5" hidden="false" customHeight="false" outlineLevel="0" collapsed="false">
      <c r="A1125" s="26" t="n">
        <v>276.720000000049</v>
      </c>
      <c r="B1125" s="26" t="n">
        <v>12.0047175297872</v>
      </c>
      <c r="C1125" s="26" t="n">
        <v>1.19787340274681</v>
      </c>
      <c r="E1125" s="75" t="n">
        <v>-4093.34836</v>
      </c>
      <c r="F1125" s="75" t="n">
        <v>-244699.348</v>
      </c>
      <c r="G1125" s="75" t="n">
        <v>456215.45</v>
      </c>
      <c r="H1125" s="75" t="n">
        <v>7508136.46</v>
      </c>
      <c r="I1125" s="75" t="n">
        <v>1410020.89</v>
      </c>
      <c r="J1125" s="75" t="n">
        <v>-52484.0035</v>
      </c>
      <c r="K1125" s="75"/>
      <c r="L1125" s="75" t="n">
        <v>113195.475</v>
      </c>
      <c r="M1125" s="75" t="n">
        <v>-34303.9559</v>
      </c>
      <c r="N1125" s="75" t="n">
        <v>256890.691</v>
      </c>
      <c r="O1125" s="75" t="n">
        <v>481797.034</v>
      </c>
      <c r="P1125" s="75" t="n">
        <v>1814094.03</v>
      </c>
      <c r="Q1125" s="75" t="n">
        <v>-31472.2756</v>
      </c>
      <c r="R1125" s="75"/>
      <c r="S1125" s="75" t="n">
        <v>49748.0649</v>
      </c>
      <c r="T1125" s="75" t="n">
        <v>-7296.2722</v>
      </c>
      <c r="U1125" s="75" t="n">
        <v>62746.2548</v>
      </c>
      <c r="V1125" s="75" t="n">
        <v>52000.59</v>
      </c>
      <c r="W1125" s="75" t="n">
        <v>301652.345</v>
      </c>
      <c r="X1125" s="75" t="n">
        <v>-10208.9507</v>
      </c>
      <c r="Y1125" s="75"/>
      <c r="Z1125" s="75"/>
      <c r="AA1125" s="75"/>
      <c r="AB1125" s="75"/>
      <c r="AC1125" s="75"/>
      <c r="AD1125" s="75"/>
      <c r="AE1125" s="75"/>
      <c r="AF1125" s="75"/>
      <c r="AG1125" s="75"/>
      <c r="AH1125" s="75"/>
      <c r="AI1125" s="75"/>
      <c r="AJ1125" s="75"/>
      <c r="AK1125" s="75"/>
      <c r="AL1125" s="75"/>
      <c r="AM1125" s="75"/>
      <c r="AN1125" s="75"/>
      <c r="AO1125" s="75"/>
      <c r="AP1125" s="75"/>
      <c r="AQ1125" s="75"/>
      <c r="AR1125" s="75"/>
      <c r="AS1125" s="75"/>
      <c r="AT1125" s="75"/>
      <c r="AU1125" s="75"/>
      <c r="AV1125" s="75"/>
      <c r="AW1125" s="75"/>
      <c r="AX1125" s="75"/>
      <c r="AY1125" s="75"/>
      <c r="AZ1125" s="75"/>
      <c r="BA1125" s="75"/>
      <c r="BB1125" s="75"/>
      <c r="BC1125" s="75"/>
      <c r="BD1125" s="75"/>
      <c r="BE1125" s="75"/>
      <c r="BF1125" s="75"/>
      <c r="BG1125" s="75"/>
      <c r="BH1125" s="75"/>
      <c r="BI1125" s="75"/>
      <c r="BJ1125" s="75"/>
      <c r="BK1125" s="75"/>
      <c r="BL1125" s="75"/>
      <c r="BM1125" s="75"/>
      <c r="BN1125" s="75"/>
    </row>
    <row r="1126" customFormat="false" ht="14.5" hidden="false" customHeight="false" outlineLevel="0" collapsed="false">
      <c r="A1126" s="26" t="n">
        <v>276.920000000049</v>
      </c>
      <c r="B1126" s="26" t="n">
        <v>12.0246245664071</v>
      </c>
      <c r="C1126" s="26" t="n">
        <v>1.19334871493162</v>
      </c>
      <c r="E1126" s="75" t="n">
        <v>-32345.7067</v>
      </c>
      <c r="F1126" s="75" t="n">
        <v>-253128.235</v>
      </c>
      <c r="G1126" s="75" t="n">
        <v>485709.004</v>
      </c>
      <c r="H1126" s="75" t="n">
        <v>7730580.37</v>
      </c>
      <c r="I1126" s="75" t="n">
        <v>777490.947</v>
      </c>
      <c r="J1126" s="75" t="n">
        <v>-47125.1854</v>
      </c>
      <c r="K1126" s="75"/>
      <c r="L1126" s="75" t="n">
        <v>113441.311</v>
      </c>
      <c r="M1126" s="75" t="n">
        <v>-43718.3501</v>
      </c>
      <c r="N1126" s="75" t="n">
        <v>263754.856</v>
      </c>
      <c r="O1126" s="75" t="n">
        <v>573620.059</v>
      </c>
      <c r="P1126" s="75" t="n">
        <v>1815333.36</v>
      </c>
      <c r="Q1126" s="75" t="n">
        <v>-29913.3825</v>
      </c>
      <c r="R1126" s="75"/>
      <c r="S1126" s="75" t="n">
        <v>48908.2794</v>
      </c>
      <c r="T1126" s="75" t="n">
        <v>-8194.28706</v>
      </c>
      <c r="U1126" s="75" t="n">
        <v>63593.5294</v>
      </c>
      <c r="V1126" s="75" t="n">
        <v>55583.2258</v>
      </c>
      <c r="W1126" s="75" t="n">
        <v>297299.083</v>
      </c>
      <c r="X1126" s="75" t="n">
        <v>-9673.72607</v>
      </c>
      <c r="Y1126" s="75"/>
      <c r="Z1126" s="75"/>
      <c r="AA1126" s="75"/>
      <c r="AB1126" s="75"/>
      <c r="AC1126" s="75"/>
      <c r="AD1126" s="75"/>
      <c r="AE1126" s="75"/>
      <c r="AF1126" s="75"/>
      <c r="AG1126" s="75"/>
      <c r="AH1126" s="75"/>
      <c r="AI1126" s="75"/>
      <c r="AJ1126" s="75"/>
      <c r="AK1126" s="75"/>
      <c r="AL1126" s="75"/>
      <c r="AM1126" s="75"/>
      <c r="AN1126" s="75"/>
      <c r="AO1126" s="75"/>
      <c r="AP1126" s="75"/>
      <c r="AQ1126" s="75"/>
      <c r="AR1126" s="75"/>
      <c r="AS1126" s="75"/>
      <c r="AT1126" s="75"/>
      <c r="AU1126" s="75"/>
      <c r="AV1126" s="75"/>
      <c r="AW1126" s="75"/>
      <c r="AX1126" s="75"/>
      <c r="AY1126" s="75"/>
      <c r="AZ1126" s="75"/>
      <c r="BA1126" s="75"/>
      <c r="BB1126" s="75"/>
      <c r="BC1126" s="75"/>
      <c r="BD1126" s="75"/>
      <c r="BE1126" s="75"/>
      <c r="BF1126" s="75"/>
      <c r="BG1126" s="75"/>
      <c r="BH1126" s="75"/>
      <c r="BI1126" s="75"/>
      <c r="BJ1126" s="75"/>
      <c r="BK1126" s="75"/>
      <c r="BL1126" s="75"/>
      <c r="BM1126" s="75"/>
      <c r="BN1126" s="75"/>
    </row>
    <row r="1127" customFormat="false" ht="14.5" hidden="false" customHeight="false" outlineLevel="0" collapsed="false">
      <c r="A1127" s="26" t="n">
        <v>277.120000000049</v>
      </c>
      <c r="B1127" s="26" t="n">
        <v>12.032726953574</v>
      </c>
      <c r="C1127" s="26" t="n">
        <v>1.18872784469136</v>
      </c>
      <c r="E1127" s="75" t="n">
        <v>-36246.9556</v>
      </c>
      <c r="F1127" s="75" t="n">
        <v>-282022.93</v>
      </c>
      <c r="G1127" s="75" t="n">
        <v>521341.518</v>
      </c>
      <c r="H1127" s="75" t="n">
        <v>8341725.87</v>
      </c>
      <c r="I1127" s="75" t="n">
        <v>681937.977</v>
      </c>
      <c r="J1127" s="75" t="n">
        <v>-59178.953</v>
      </c>
      <c r="K1127" s="75"/>
      <c r="L1127" s="75" t="n">
        <v>120499.541</v>
      </c>
      <c r="M1127" s="75" t="n">
        <v>-49069.8253</v>
      </c>
      <c r="N1127" s="75" t="n">
        <v>272198.307</v>
      </c>
      <c r="O1127" s="75" t="n">
        <v>636964.583</v>
      </c>
      <c r="P1127" s="75" t="n">
        <v>1811539.9</v>
      </c>
      <c r="Q1127" s="75" t="n">
        <v>-32495.4043</v>
      </c>
      <c r="R1127" s="75"/>
      <c r="S1127" s="75" t="n">
        <v>44004.2887</v>
      </c>
      <c r="T1127" s="75" t="n">
        <v>-8855.58164</v>
      </c>
      <c r="U1127" s="75" t="n">
        <v>65182.0174</v>
      </c>
      <c r="V1127" s="75" t="n">
        <v>57135.2727</v>
      </c>
      <c r="W1127" s="75" t="n">
        <v>263926.349</v>
      </c>
      <c r="X1127" s="75" t="n">
        <v>-10213.7917</v>
      </c>
      <c r="Y1127" s="75"/>
      <c r="Z1127" s="75"/>
      <c r="AA1127" s="75"/>
      <c r="AB1127" s="75"/>
      <c r="AC1127" s="75"/>
      <c r="AD1127" s="75"/>
      <c r="AE1127" s="75"/>
      <c r="AF1127" s="75"/>
      <c r="AG1127" s="75"/>
      <c r="AH1127" s="75"/>
      <c r="AI1127" s="75"/>
      <c r="AJ1127" s="75"/>
      <c r="AK1127" s="75"/>
      <c r="AL1127" s="75"/>
      <c r="AM1127" s="75"/>
      <c r="AN1127" s="75"/>
      <c r="AO1127" s="75"/>
      <c r="AP1127" s="75"/>
      <c r="AQ1127" s="75"/>
      <c r="AR1127" s="75"/>
      <c r="AS1127" s="75"/>
      <c r="AT1127" s="75"/>
      <c r="AU1127" s="75"/>
      <c r="AV1127" s="75"/>
      <c r="AW1127" s="75"/>
      <c r="AX1127" s="75"/>
      <c r="AY1127" s="75"/>
      <c r="AZ1127" s="75"/>
      <c r="BA1127" s="75"/>
      <c r="BB1127" s="75"/>
      <c r="BC1127" s="75"/>
      <c r="BD1127" s="75"/>
      <c r="BE1127" s="75"/>
      <c r="BF1127" s="75"/>
      <c r="BG1127" s="75"/>
      <c r="BH1127" s="75"/>
      <c r="BI1127" s="75"/>
      <c r="BJ1127" s="75"/>
      <c r="BK1127" s="75"/>
      <c r="BL1127" s="75"/>
      <c r="BM1127" s="75"/>
      <c r="BN1127" s="75"/>
    </row>
    <row r="1128" customFormat="false" ht="14.5" hidden="false" customHeight="false" outlineLevel="0" collapsed="false">
      <c r="A1128" s="26" t="n">
        <v>277.320000000049</v>
      </c>
      <c r="B1128" s="26" t="n">
        <v>12.0281471109316</v>
      </c>
      <c r="C1128" s="26" t="n">
        <v>1.18540904968842</v>
      </c>
      <c r="E1128" s="75" t="n">
        <v>-39266.4116</v>
      </c>
      <c r="F1128" s="75" t="n">
        <v>-302665.379</v>
      </c>
      <c r="G1128" s="75" t="n">
        <v>561614.373</v>
      </c>
      <c r="H1128" s="75" t="n">
        <v>8829387.9</v>
      </c>
      <c r="I1128" s="75" t="n">
        <v>687690.653</v>
      </c>
      <c r="J1128" s="75" t="n">
        <v>-53059.7618</v>
      </c>
      <c r="K1128" s="75"/>
      <c r="L1128" s="75" t="n">
        <v>127449.883</v>
      </c>
      <c r="M1128" s="75" t="n">
        <v>-51797.0396</v>
      </c>
      <c r="N1128" s="75" t="n">
        <v>282019.403</v>
      </c>
      <c r="O1128" s="75" t="n">
        <v>634469.153</v>
      </c>
      <c r="P1128" s="75" t="n">
        <v>1758130.97</v>
      </c>
      <c r="Q1128" s="75" t="n">
        <v>-29295.1879</v>
      </c>
      <c r="R1128" s="75"/>
      <c r="S1128" s="75" t="n">
        <v>39079.4524</v>
      </c>
      <c r="T1128" s="75" t="n">
        <v>-8084.70511</v>
      </c>
      <c r="U1128" s="75" t="n">
        <v>66918.1296</v>
      </c>
      <c r="V1128" s="75" t="n">
        <v>52526.2613</v>
      </c>
      <c r="W1128" s="75" t="n">
        <v>228220.077</v>
      </c>
      <c r="X1128" s="75" t="n">
        <v>-9089.45038</v>
      </c>
      <c r="Y1128" s="75"/>
      <c r="Z1128" s="75"/>
      <c r="AA1128" s="75"/>
      <c r="AB1128" s="75"/>
      <c r="AC1128" s="75"/>
      <c r="AD1128" s="75"/>
      <c r="AE1128" s="75"/>
      <c r="AF1128" s="75"/>
      <c r="AG1128" s="75"/>
      <c r="AH1128" s="75"/>
      <c r="AI1128" s="75"/>
      <c r="AJ1128" s="75"/>
      <c r="AK1128" s="75"/>
      <c r="AL1128" s="75"/>
      <c r="AM1128" s="75"/>
      <c r="AN1128" s="75"/>
      <c r="AO1128" s="75"/>
      <c r="AP1128" s="75"/>
      <c r="AQ1128" s="75"/>
      <c r="AR1128" s="75"/>
      <c r="AS1128" s="75"/>
      <c r="AT1128" s="75"/>
      <c r="AU1128" s="75"/>
      <c r="AV1128" s="75"/>
      <c r="AW1128" s="75"/>
      <c r="AX1128" s="75"/>
      <c r="AY1128" s="75"/>
      <c r="AZ1128" s="75"/>
      <c r="BA1128" s="75"/>
      <c r="BB1128" s="75"/>
      <c r="BC1128" s="75"/>
      <c r="BD1128" s="75"/>
      <c r="BE1128" s="75"/>
      <c r="BF1128" s="75"/>
      <c r="BG1128" s="75"/>
      <c r="BH1128" s="75"/>
      <c r="BI1128" s="75"/>
      <c r="BJ1128" s="75"/>
      <c r="BK1128" s="75"/>
      <c r="BL1128" s="75"/>
      <c r="BM1128" s="75"/>
      <c r="BN1128" s="75"/>
    </row>
    <row r="1129" customFormat="false" ht="14.5" hidden="false" customHeight="false" outlineLevel="0" collapsed="false">
      <c r="A1129" s="26" t="n">
        <v>277.520000000048</v>
      </c>
      <c r="B1129" s="26" t="n">
        <v>12.0132792381198</v>
      </c>
      <c r="C1129" s="26" t="n">
        <v>1.1837416622905</v>
      </c>
      <c r="E1129" s="75" t="n">
        <v>-38050.2737</v>
      </c>
      <c r="F1129" s="75" t="n">
        <v>-297726.964</v>
      </c>
      <c r="G1129" s="75" t="n">
        <v>594431.452</v>
      </c>
      <c r="H1129" s="75" t="n">
        <v>8780017.53</v>
      </c>
      <c r="I1129" s="75" t="n">
        <v>618399.886</v>
      </c>
      <c r="J1129" s="75" t="n">
        <v>-52809.7797</v>
      </c>
      <c r="K1129" s="75"/>
      <c r="L1129" s="75" t="n">
        <v>123342.781</v>
      </c>
      <c r="M1129" s="75" t="n">
        <v>-52783.2683</v>
      </c>
      <c r="N1129" s="75" t="n">
        <v>288286.241</v>
      </c>
      <c r="O1129" s="75" t="n">
        <v>672146.655</v>
      </c>
      <c r="P1129" s="75" t="n">
        <v>1855563.52</v>
      </c>
      <c r="Q1129" s="75" t="n">
        <v>-25514.3528</v>
      </c>
      <c r="R1129" s="75"/>
      <c r="S1129" s="75" t="n">
        <v>47329.3501</v>
      </c>
      <c r="T1129" s="75" t="n">
        <v>-9636.56161</v>
      </c>
      <c r="U1129" s="75" t="n">
        <v>68171.3054</v>
      </c>
      <c r="V1129" s="75" t="n">
        <v>60110.841</v>
      </c>
      <c r="W1129" s="75" t="n">
        <v>272232.032</v>
      </c>
      <c r="X1129" s="75" t="n">
        <v>-10249.0601</v>
      </c>
      <c r="Y1129" s="75"/>
      <c r="Z1129" s="75"/>
      <c r="AA1129" s="75"/>
      <c r="AB1129" s="75"/>
      <c r="AC1129" s="75"/>
      <c r="AD1129" s="75"/>
      <c r="AE1129" s="75"/>
      <c r="AF1129" s="75"/>
      <c r="AG1129" s="75"/>
      <c r="AH1129" s="75"/>
      <c r="AI1129" s="75"/>
      <c r="AJ1129" s="75"/>
      <c r="AK1129" s="75"/>
      <c r="AL1129" s="75"/>
      <c r="AM1129" s="75"/>
      <c r="AN1129" s="75"/>
      <c r="AO1129" s="75"/>
      <c r="AP1129" s="75"/>
      <c r="AQ1129" s="75"/>
      <c r="AR1129" s="75"/>
      <c r="AS1129" s="75"/>
      <c r="AT1129" s="75"/>
      <c r="AU1129" s="75"/>
      <c r="AV1129" s="75"/>
      <c r="AW1129" s="75"/>
      <c r="AX1129" s="75"/>
      <c r="AY1129" s="75"/>
      <c r="AZ1129" s="75"/>
      <c r="BA1129" s="75"/>
      <c r="BB1129" s="75"/>
      <c r="BC1129" s="75"/>
      <c r="BD1129" s="75"/>
      <c r="BE1129" s="75"/>
      <c r="BF1129" s="75"/>
      <c r="BG1129" s="75"/>
      <c r="BH1129" s="75"/>
      <c r="BI1129" s="75"/>
      <c r="BJ1129" s="75"/>
      <c r="BK1129" s="75"/>
      <c r="BL1129" s="75"/>
      <c r="BM1129" s="75"/>
      <c r="BN1129" s="75"/>
    </row>
    <row r="1130" customFormat="false" ht="14.5" hidden="false" customHeight="false" outlineLevel="0" collapsed="false">
      <c r="A1130" s="26" t="n">
        <v>277.720000000048</v>
      </c>
      <c r="B1130" s="26" t="n">
        <v>12.009956273894</v>
      </c>
      <c r="C1130" s="26" t="n">
        <v>1.18332988898229</v>
      </c>
      <c r="E1130" s="75" t="n">
        <v>-19818.5062</v>
      </c>
      <c r="F1130" s="75" t="n">
        <v>-305915.124</v>
      </c>
      <c r="G1130" s="75" t="n">
        <v>632609.053</v>
      </c>
      <c r="H1130" s="75" t="n">
        <v>9219007.57</v>
      </c>
      <c r="I1130" s="75" t="n">
        <v>1089344.42</v>
      </c>
      <c r="J1130" s="75" t="n">
        <v>-56498.0682</v>
      </c>
      <c r="K1130" s="75"/>
      <c r="L1130" s="75" t="n">
        <v>138590.922</v>
      </c>
      <c r="M1130" s="75" t="n">
        <v>-52570.4032</v>
      </c>
      <c r="N1130" s="75" t="n">
        <v>296559.68</v>
      </c>
      <c r="O1130" s="75" t="n">
        <v>667440.725</v>
      </c>
      <c r="P1130" s="75" t="n">
        <v>1993875.29</v>
      </c>
      <c r="Q1130" s="75" t="n">
        <v>-28704.8543</v>
      </c>
      <c r="R1130" s="75"/>
      <c r="S1130" s="75" t="n">
        <v>45534.73</v>
      </c>
      <c r="T1130" s="75" t="n">
        <v>-8801.50479</v>
      </c>
      <c r="U1130" s="75" t="n">
        <v>69745.7437</v>
      </c>
      <c r="V1130" s="75" t="n">
        <v>56310.1086</v>
      </c>
      <c r="W1130" s="75" t="n">
        <v>254902.445</v>
      </c>
      <c r="X1130" s="75" t="n">
        <v>-7599.82696</v>
      </c>
      <c r="Y1130" s="75"/>
      <c r="Z1130" s="75"/>
      <c r="AA1130" s="75"/>
      <c r="AB1130" s="75"/>
      <c r="AC1130" s="75"/>
      <c r="AD1130" s="75"/>
      <c r="AE1130" s="75"/>
      <c r="AF1130" s="75"/>
      <c r="AG1130" s="75"/>
      <c r="AH1130" s="75"/>
      <c r="AI1130" s="75"/>
      <c r="AJ1130" s="75"/>
      <c r="AK1130" s="75"/>
      <c r="AL1130" s="75"/>
      <c r="AM1130" s="75"/>
      <c r="AN1130" s="75"/>
      <c r="AO1130" s="75"/>
      <c r="AP1130" s="75"/>
      <c r="AQ1130" s="75"/>
      <c r="AR1130" s="75"/>
      <c r="AS1130" s="75"/>
      <c r="AT1130" s="75"/>
      <c r="AU1130" s="75"/>
      <c r="AV1130" s="75"/>
      <c r="AW1130" s="75"/>
      <c r="AX1130" s="75"/>
      <c r="AY1130" s="75"/>
      <c r="AZ1130" s="75"/>
      <c r="BA1130" s="75"/>
      <c r="BB1130" s="75"/>
      <c r="BC1130" s="75"/>
      <c r="BD1130" s="75"/>
      <c r="BE1130" s="75"/>
      <c r="BF1130" s="75"/>
      <c r="BG1130" s="75"/>
      <c r="BH1130" s="75"/>
      <c r="BI1130" s="75"/>
      <c r="BJ1130" s="75"/>
      <c r="BK1130" s="75"/>
      <c r="BL1130" s="75"/>
      <c r="BM1130" s="75"/>
      <c r="BN1130" s="75"/>
    </row>
    <row r="1131" customFormat="false" ht="14.5" hidden="false" customHeight="false" outlineLevel="0" collapsed="false">
      <c r="A1131" s="26" t="n">
        <v>277.920000000048</v>
      </c>
      <c r="B1131" s="26" t="n">
        <v>11.996297151044</v>
      </c>
      <c r="C1131" s="26" t="n">
        <v>1.18449240888946</v>
      </c>
      <c r="E1131" s="75" t="n">
        <v>7275.42823</v>
      </c>
      <c r="F1131" s="75" t="n">
        <v>-288488.33</v>
      </c>
      <c r="G1131" s="75" t="n">
        <v>656194.242</v>
      </c>
      <c r="H1131" s="75" t="n">
        <v>9287465.69</v>
      </c>
      <c r="I1131" s="75" t="n">
        <v>1754850.2</v>
      </c>
      <c r="J1131" s="75" t="n">
        <v>-49584.0347</v>
      </c>
      <c r="K1131" s="75"/>
      <c r="L1131" s="75" t="n">
        <v>157039.117</v>
      </c>
      <c r="M1131" s="75" t="n">
        <v>-50548.651</v>
      </c>
      <c r="N1131" s="75" t="n">
        <v>299474.322</v>
      </c>
      <c r="O1131" s="75" t="n">
        <v>656003.288</v>
      </c>
      <c r="P1131" s="75" t="n">
        <v>2216166.32</v>
      </c>
      <c r="Q1131" s="75" t="n">
        <v>-31040.2587</v>
      </c>
      <c r="R1131" s="75"/>
      <c r="S1131" s="75" t="n">
        <v>48882.7499</v>
      </c>
      <c r="T1131" s="75" t="n">
        <v>-8356.27852</v>
      </c>
      <c r="U1131" s="75" t="n">
        <v>69949.1987</v>
      </c>
      <c r="V1131" s="75" t="n">
        <v>53863.6883</v>
      </c>
      <c r="W1131" s="75" t="n">
        <v>266836.284</v>
      </c>
      <c r="X1131" s="75" t="n">
        <v>-10101.909</v>
      </c>
      <c r="Y1131" s="75"/>
      <c r="Z1131" s="75"/>
      <c r="AA1131" s="75"/>
      <c r="AB1131" s="75"/>
      <c r="AC1131" s="75"/>
      <c r="AD1131" s="75"/>
      <c r="AE1131" s="75"/>
      <c r="AF1131" s="75"/>
      <c r="AG1131" s="75"/>
      <c r="AH1131" s="75"/>
      <c r="AI1131" s="75"/>
      <c r="AJ1131" s="75"/>
      <c r="AK1131" s="75"/>
      <c r="AL1131" s="75"/>
      <c r="AM1131" s="75"/>
      <c r="AN1131" s="75"/>
      <c r="AO1131" s="75"/>
      <c r="AP1131" s="75"/>
      <c r="AQ1131" s="75"/>
      <c r="AR1131" s="75"/>
      <c r="AS1131" s="75"/>
      <c r="AT1131" s="75"/>
      <c r="AU1131" s="75"/>
      <c r="AV1131" s="75"/>
      <c r="AW1131" s="75"/>
      <c r="AX1131" s="75"/>
      <c r="AY1131" s="75"/>
      <c r="AZ1131" s="75"/>
      <c r="BA1131" s="75"/>
      <c r="BB1131" s="75"/>
      <c r="BC1131" s="75"/>
      <c r="BD1131" s="75"/>
      <c r="BE1131" s="75"/>
      <c r="BF1131" s="75"/>
      <c r="BG1131" s="75"/>
      <c r="BH1131" s="75"/>
      <c r="BI1131" s="75"/>
      <c r="BJ1131" s="75"/>
      <c r="BK1131" s="75"/>
      <c r="BL1131" s="75"/>
      <c r="BM1131" s="75"/>
      <c r="BN1131" s="75"/>
    </row>
    <row r="1132" customFormat="false" ht="14.5" hidden="false" customHeight="false" outlineLevel="0" collapsed="false">
      <c r="A1132" s="26" t="n">
        <v>278.120000000048</v>
      </c>
      <c r="B1132" s="26" t="n">
        <v>12.0136551939264</v>
      </c>
      <c r="C1132" s="26" t="n">
        <v>1.1859508385795</v>
      </c>
      <c r="E1132" s="75" t="n">
        <v>34757.9232</v>
      </c>
      <c r="F1132" s="75" t="n">
        <v>-284037.95</v>
      </c>
      <c r="G1132" s="75" t="n">
        <v>677878.679</v>
      </c>
      <c r="H1132" s="75" t="n">
        <v>9561240.9</v>
      </c>
      <c r="I1132" s="75" t="n">
        <v>2511378.88</v>
      </c>
      <c r="J1132" s="75" t="n">
        <v>-45313.7701</v>
      </c>
      <c r="K1132" s="75"/>
      <c r="L1132" s="75" t="n">
        <v>171461.449</v>
      </c>
      <c r="M1132" s="75" t="n">
        <v>-46051.7885</v>
      </c>
      <c r="N1132" s="75" t="n">
        <v>302925.989</v>
      </c>
      <c r="O1132" s="75" t="n">
        <v>570257.767</v>
      </c>
      <c r="P1132" s="75" t="n">
        <v>2393074.95</v>
      </c>
      <c r="Q1132" s="75" t="n">
        <v>-29079.9615</v>
      </c>
      <c r="R1132" s="75"/>
      <c r="S1132" s="75" t="n">
        <v>54240.9422</v>
      </c>
      <c r="T1132" s="75" t="n">
        <v>-6428.95795</v>
      </c>
      <c r="U1132" s="75" t="n">
        <v>70112.4966</v>
      </c>
      <c r="V1132" s="75" t="n">
        <v>45459.0496</v>
      </c>
      <c r="W1132" s="75" t="n">
        <v>299016.632</v>
      </c>
      <c r="X1132" s="75" t="n">
        <v>-10275.3499</v>
      </c>
      <c r="Y1132" s="75"/>
      <c r="Z1132" s="75"/>
      <c r="AA1132" s="75"/>
      <c r="AB1132" s="75"/>
      <c r="AC1132" s="75"/>
      <c r="AD1132" s="75"/>
      <c r="AE1132" s="75"/>
      <c r="AF1132" s="75"/>
      <c r="AG1132" s="75"/>
      <c r="AH1132" s="75"/>
      <c r="AI1132" s="75"/>
      <c r="AJ1132" s="75"/>
      <c r="AK1132" s="75"/>
      <c r="AL1132" s="75"/>
      <c r="AM1132" s="75"/>
      <c r="AN1132" s="75"/>
      <c r="AO1132" s="75"/>
      <c r="AP1132" s="75"/>
      <c r="AQ1132" s="75"/>
      <c r="AR1132" s="75"/>
      <c r="AS1132" s="75"/>
      <c r="AT1132" s="75"/>
      <c r="AU1132" s="75"/>
      <c r="AV1132" s="75"/>
      <c r="AW1132" s="75"/>
      <c r="AX1132" s="75"/>
      <c r="AY1132" s="75"/>
      <c r="AZ1132" s="75"/>
      <c r="BA1132" s="75"/>
      <c r="BB1132" s="75"/>
      <c r="BC1132" s="75"/>
      <c r="BD1132" s="75"/>
      <c r="BE1132" s="75"/>
      <c r="BF1132" s="75"/>
      <c r="BG1132" s="75"/>
      <c r="BH1132" s="75"/>
      <c r="BI1132" s="75"/>
      <c r="BJ1132" s="75"/>
      <c r="BK1132" s="75"/>
      <c r="BL1132" s="75"/>
      <c r="BM1132" s="75"/>
      <c r="BN1132" s="75"/>
    </row>
    <row r="1133" customFormat="false" ht="14.5" hidden="false" customHeight="false" outlineLevel="0" collapsed="false">
      <c r="A1133" s="26" t="n">
        <v>278.320000000048</v>
      </c>
      <c r="B1133" s="26" t="n">
        <v>12.0327693524508</v>
      </c>
      <c r="C1133" s="26" t="n">
        <v>1.18512761281945</v>
      </c>
      <c r="E1133" s="75" t="n">
        <v>81848.3774</v>
      </c>
      <c r="F1133" s="75" t="n">
        <v>-294929.436</v>
      </c>
      <c r="G1133" s="75" t="n">
        <v>701169.115</v>
      </c>
      <c r="H1133" s="75" t="n">
        <v>9916001.09</v>
      </c>
      <c r="I1133" s="75" t="n">
        <v>3452561.09</v>
      </c>
      <c r="J1133" s="75" t="n">
        <v>-50215.0958</v>
      </c>
      <c r="K1133" s="75"/>
      <c r="L1133" s="75" t="n">
        <v>175360.705</v>
      </c>
      <c r="M1133" s="75" t="n">
        <v>-37048.1368</v>
      </c>
      <c r="N1133" s="75" t="n">
        <v>311426.929</v>
      </c>
      <c r="O1133" s="75" t="n">
        <v>505098.41</v>
      </c>
      <c r="P1133" s="75" t="n">
        <v>2457398.53</v>
      </c>
      <c r="Q1133" s="75" t="n">
        <v>-30885.1111</v>
      </c>
      <c r="R1133" s="75"/>
      <c r="S1133" s="75" t="n">
        <v>59543.8041</v>
      </c>
      <c r="T1133" s="75" t="n">
        <v>-7085.79822</v>
      </c>
      <c r="U1133" s="75" t="n">
        <v>73139.5809</v>
      </c>
      <c r="V1133" s="75" t="n">
        <v>49711.2672</v>
      </c>
      <c r="W1133" s="75" t="n">
        <v>320876.588</v>
      </c>
      <c r="X1133" s="75" t="n">
        <v>-8985.52713</v>
      </c>
      <c r="Y1133" s="75"/>
      <c r="Z1133" s="75"/>
      <c r="AA1133" s="75"/>
      <c r="AB1133" s="75"/>
      <c r="AC1133" s="75"/>
      <c r="AD1133" s="75"/>
      <c r="AE1133" s="75"/>
      <c r="AF1133" s="75"/>
      <c r="AG1133" s="75"/>
      <c r="AH1133" s="75"/>
      <c r="AI1133" s="75"/>
      <c r="AJ1133" s="75"/>
      <c r="AK1133" s="75"/>
      <c r="AL1133" s="75"/>
      <c r="AM1133" s="75"/>
      <c r="AN1133" s="75"/>
      <c r="AO1133" s="75"/>
      <c r="AP1133" s="75"/>
      <c r="AQ1133" s="75"/>
      <c r="AR1133" s="75"/>
      <c r="AS1133" s="75"/>
      <c r="AT1133" s="75"/>
      <c r="AU1133" s="75"/>
      <c r="AV1133" s="75"/>
      <c r="AW1133" s="75"/>
      <c r="AX1133" s="75"/>
      <c r="AY1133" s="75"/>
      <c r="AZ1133" s="75"/>
      <c r="BA1133" s="75"/>
      <c r="BB1133" s="75"/>
      <c r="BC1133" s="75"/>
      <c r="BD1133" s="75"/>
      <c r="BE1133" s="75"/>
      <c r="BF1133" s="75"/>
      <c r="BG1133" s="75"/>
      <c r="BH1133" s="75"/>
      <c r="BI1133" s="75"/>
      <c r="BJ1133" s="75"/>
      <c r="BK1133" s="75"/>
      <c r="BL1133" s="75"/>
      <c r="BM1133" s="75"/>
      <c r="BN1133" s="75"/>
    </row>
    <row r="1134" customFormat="false" ht="14.5" hidden="false" customHeight="false" outlineLevel="0" collapsed="false">
      <c r="A1134" s="26" t="n">
        <v>278.520000000047</v>
      </c>
      <c r="B1134" s="26" t="n">
        <v>12.0452663259064</v>
      </c>
      <c r="C1134" s="26" t="n">
        <v>1.18387649071885</v>
      </c>
      <c r="E1134" s="75" t="n">
        <v>103879.428</v>
      </c>
      <c r="F1134" s="75" t="n">
        <v>-257308.031</v>
      </c>
      <c r="G1134" s="75" t="n">
        <v>705415.938</v>
      </c>
      <c r="H1134" s="75" t="n">
        <v>9201561.04</v>
      </c>
      <c r="I1134" s="75" t="n">
        <v>3842832.21</v>
      </c>
      <c r="J1134" s="75" t="n">
        <v>-55600.7233</v>
      </c>
      <c r="K1134" s="75"/>
      <c r="L1134" s="75" t="n">
        <v>171381.99</v>
      </c>
      <c r="M1134" s="75" t="n">
        <v>-28380.2068</v>
      </c>
      <c r="N1134" s="75" t="n">
        <v>308135.78</v>
      </c>
      <c r="O1134" s="75" t="n">
        <v>459510.365</v>
      </c>
      <c r="P1134" s="75" t="n">
        <v>2592170.9</v>
      </c>
      <c r="Q1134" s="75" t="n">
        <v>-40011.301</v>
      </c>
      <c r="R1134" s="75"/>
      <c r="S1134" s="75" t="n">
        <v>64301.6215</v>
      </c>
      <c r="T1134" s="75" t="n">
        <v>-6500.01438</v>
      </c>
      <c r="U1134" s="75" t="n">
        <v>71633.3053</v>
      </c>
      <c r="V1134" s="75" t="n">
        <v>51022.7323</v>
      </c>
      <c r="W1134" s="75" t="n">
        <v>354242.912</v>
      </c>
      <c r="X1134" s="75" t="n">
        <v>-13102.7204</v>
      </c>
      <c r="Y1134" s="75"/>
      <c r="Z1134" s="75"/>
      <c r="AA1134" s="75"/>
      <c r="AB1134" s="75"/>
      <c r="AC1134" s="75"/>
      <c r="AD1134" s="75"/>
      <c r="AE1134" s="75"/>
      <c r="AF1134" s="75"/>
      <c r="AG1134" s="75"/>
      <c r="AH1134" s="75"/>
      <c r="AI1134" s="75"/>
      <c r="AJ1134" s="75"/>
      <c r="AK1134" s="75"/>
      <c r="AL1134" s="75"/>
      <c r="AM1134" s="75"/>
      <c r="AN1134" s="75"/>
      <c r="AO1134" s="75"/>
      <c r="AP1134" s="75"/>
      <c r="AQ1134" s="75"/>
      <c r="AR1134" s="75"/>
      <c r="AS1134" s="75"/>
      <c r="AT1134" s="75"/>
      <c r="AU1134" s="75"/>
      <c r="AV1134" s="75"/>
      <c r="AW1134" s="75"/>
      <c r="AX1134" s="75"/>
      <c r="AY1134" s="75"/>
      <c r="AZ1134" s="75"/>
      <c r="BA1134" s="75"/>
      <c r="BB1134" s="75"/>
      <c r="BC1134" s="75"/>
      <c r="BD1134" s="75"/>
      <c r="BE1134" s="75"/>
      <c r="BF1134" s="75"/>
      <c r="BG1134" s="75"/>
      <c r="BH1134" s="75"/>
      <c r="BI1134" s="75"/>
      <c r="BJ1134" s="75"/>
      <c r="BK1134" s="75"/>
      <c r="BL1134" s="75"/>
      <c r="BM1134" s="75"/>
      <c r="BN1134" s="75"/>
    </row>
    <row r="1135" customFormat="false" ht="14.5" hidden="false" customHeight="false" outlineLevel="0" collapsed="false">
      <c r="A1135" s="26" t="n">
        <v>278.720000000047</v>
      </c>
      <c r="B1135" s="26" t="n">
        <v>12.0421653828262</v>
      </c>
      <c r="C1135" s="26" t="n">
        <v>1.18192385628262</v>
      </c>
      <c r="E1135" s="75" t="n">
        <v>123873.797</v>
      </c>
      <c r="F1135" s="75" t="n">
        <v>-203309.163</v>
      </c>
      <c r="G1135" s="75" t="n">
        <v>703360.081</v>
      </c>
      <c r="H1135" s="75" t="n">
        <v>7642755.4</v>
      </c>
      <c r="I1135" s="75" t="n">
        <v>4069112</v>
      </c>
      <c r="J1135" s="75" t="n">
        <v>-48213.2336</v>
      </c>
      <c r="K1135" s="75"/>
      <c r="L1135" s="75" t="n">
        <v>146601.657</v>
      </c>
      <c r="M1135" s="75" t="n">
        <v>-12515.0149</v>
      </c>
      <c r="N1135" s="75" t="n">
        <v>305532.36</v>
      </c>
      <c r="O1135" s="75" t="n">
        <v>339487.263</v>
      </c>
      <c r="P1135" s="75" t="n">
        <v>2410498.58</v>
      </c>
      <c r="Q1135" s="75" t="n">
        <v>-39009.8003</v>
      </c>
      <c r="R1135" s="75"/>
      <c r="S1135" s="75" t="n">
        <v>65752.8439</v>
      </c>
      <c r="T1135" s="75" t="n">
        <v>-6744.24806</v>
      </c>
      <c r="U1135" s="75" t="n">
        <v>70425.8898</v>
      </c>
      <c r="V1135" s="75" t="n">
        <v>59069.3631</v>
      </c>
      <c r="W1135" s="75" t="n">
        <v>383854.664</v>
      </c>
      <c r="X1135" s="75" t="n">
        <v>-11604.3673</v>
      </c>
      <c r="Y1135" s="75"/>
      <c r="Z1135" s="75"/>
      <c r="AA1135" s="75"/>
      <c r="AB1135" s="75"/>
      <c r="AC1135" s="75"/>
      <c r="AD1135" s="75"/>
      <c r="AE1135" s="75"/>
      <c r="AF1135" s="75"/>
      <c r="AG1135" s="75"/>
      <c r="AH1135" s="75"/>
      <c r="AI1135" s="75"/>
      <c r="AJ1135" s="75"/>
      <c r="AK1135" s="75"/>
      <c r="AL1135" s="75"/>
      <c r="AM1135" s="75"/>
      <c r="AN1135" s="75"/>
      <c r="AO1135" s="75"/>
      <c r="AP1135" s="75"/>
      <c r="AQ1135" s="75"/>
      <c r="AR1135" s="75"/>
      <c r="AS1135" s="75"/>
      <c r="AT1135" s="75"/>
      <c r="AU1135" s="75"/>
      <c r="AV1135" s="75"/>
      <c r="AW1135" s="75"/>
      <c r="AX1135" s="75"/>
      <c r="AY1135" s="75"/>
      <c r="AZ1135" s="75"/>
      <c r="BA1135" s="75"/>
      <c r="BB1135" s="75"/>
      <c r="BC1135" s="75"/>
      <c r="BD1135" s="75"/>
      <c r="BE1135" s="75"/>
      <c r="BF1135" s="75"/>
      <c r="BG1135" s="75"/>
      <c r="BH1135" s="75"/>
      <c r="BI1135" s="75"/>
      <c r="BJ1135" s="75"/>
      <c r="BK1135" s="75"/>
      <c r="BL1135" s="75"/>
      <c r="BM1135" s="75"/>
      <c r="BN1135" s="75"/>
    </row>
    <row r="1136" customFormat="false" ht="14.5" hidden="false" customHeight="false" outlineLevel="0" collapsed="false">
      <c r="A1136" s="26" t="n">
        <v>278.920000000047</v>
      </c>
      <c r="B1136" s="26" t="n">
        <v>12.0230796812055</v>
      </c>
      <c r="C1136" s="26" t="n">
        <v>1.18082874486005</v>
      </c>
      <c r="E1136" s="75" t="n">
        <v>145774.579</v>
      </c>
      <c r="F1136" s="75" t="n">
        <v>-151992.267</v>
      </c>
      <c r="G1136" s="75" t="n">
        <v>695989.753</v>
      </c>
      <c r="H1136" s="75" t="n">
        <v>6186898.98</v>
      </c>
      <c r="I1136" s="75" t="n">
        <v>4257928.64</v>
      </c>
      <c r="J1136" s="75" t="n">
        <v>-30774.2096</v>
      </c>
      <c r="K1136" s="75"/>
      <c r="L1136" s="75" t="n">
        <v>129318.761</v>
      </c>
      <c r="M1136" s="75" t="n">
        <v>-1592.39977</v>
      </c>
      <c r="N1136" s="75" t="n">
        <v>303701.208</v>
      </c>
      <c r="O1136" s="75" t="n">
        <v>157649.908</v>
      </c>
      <c r="P1136" s="75" t="n">
        <v>2098278.22</v>
      </c>
      <c r="Q1136" s="75" t="n">
        <v>-25022.3977</v>
      </c>
      <c r="R1136" s="75"/>
      <c r="S1136" s="75" t="n">
        <v>59257.6838</v>
      </c>
      <c r="T1136" s="75" t="n">
        <v>-2681.41623</v>
      </c>
      <c r="U1136" s="75" t="n">
        <v>69010.1469</v>
      </c>
      <c r="V1136" s="75" t="n">
        <v>40634.448</v>
      </c>
      <c r="W1136" s="75" t="n">
        <v>367778.727</v>
      </c>
      <c r="X1136" s="75" t="n">
        <v>-7347.34858</v>
      </c>
      <c r="Y1136" s="75"/>
      <c r="Z1136" s="75"/>
      <c r="AA1136" s="75"/>
      <c r="AB1136" s="75"/>
      <c r="AC1136" s="75"/>
      <c r="AD1136" s="75"/>
      <c r="AE1136" s="75"/>
      <c r="AF1136" s="75"/>
      <c r="AG1136" s="75"/>
      <c r="AH1136" s="75"/>
      <c r="AI1136" s="75"/>
      <c r="AJ1136" s="75"/>
      <c r="AK1136" s="75"/>
      <c r="AL1136" s="75"/>
      <c r="AM1136" s="75"/>
      <c r="AN1136" s="75"/>
      <c r="AO1136" s="75"/>
      <c r="AP1136" s="75"/>
      <c r="AQ1136" s="75"/>
      <c r="AR1136" s="75"/>
      <c r="AS1136" s="75"/>
      <c r="AT1136" s="75"/>
      <c r="AU1136" s="75"/>
      <c r="AV1136" s="75"/>
      <c r="AW1136" s="75"/>
      <c r="AX1136" s="75"/>
      <c r="AY1136" s="75"/>
      <c r="AZ1136" s="75"/>
      <c r="BA1136" s="75"/>
      <c r="BB1136" s="75"/>
      <c r="BC1136" s="75"/>
      <c r="BD1136" s="75"/>
      <c r="BE1136" s="75"/>
      <c r="BF1136" s="75"/>
      <c r="BG1136" s="75"/>
      <c r="BH1136" s="75"/>
      <c r="BI1136" s="75"/>
      <c r="BJ1136" s="75"/>
      <c r="BK1136" s="75"/>
      <c r="BL1136" s="75"/>
      <c r="BM1136" s="75"/>
      <c r="BN1136" s="75"/>
    </row>
    <row r="1137" customFormat="false" ht="14.5" hidden="false" customHeight="false" outlineLevel="0" collapsed="false">
      <c r="A1137" s="26" t="n">
        <v>279.120000000047</v>
      </c>
      <c r="B1137" s="26" t="n">
        <v>11.9998258071183</v>
      </c>
      <c r="C1137" s="26" t="n">
        <v>1.18086336297004</v>
      </c>
      <c r="E1137" s="75" t="n">
        <v>177057.358</v>
      </c>
      <c r="F1137" s="75" t="n">
        <v>-120807.334</v>
      </c>
      <c r="G1137" s="75" t="n">
        <v>679302.554</v>
      </c>
      <c r="H1137" s="75" t="n">
        <v>5231953.16</v>
      </c>
      <c r="I1137" s="75" t="n">
        <v>4825980.9</v>
      </c>
      <c r="J1137" s="75" t="n">
        <v>-39307.0075</v>
      </c>
      <c r="K1137" s="75"/>
      <c r="L1137" s="75" t="n">
        <v>123625.258</v>
      </c>
      <c r="M1137" s="75" t="n">
        <v>11229.6597</v>
      </c>
      <c r="N1137" s="75" t="n">
        <v>301878.87</v>
      </c>
      <c r="O1137" s="75" t="n">
        <v>12701.7606</v>
      </c>
      <c r="P1137" s="75" t="n">
        <v>1905822.09</v>
      </c>
      <c r="Q1137" s="75" t="n">
        <v>-28108.5873</v>
      </c>
      <c r="R1137" s="75"/>
      <c r="S1137" s="75" t="n">
        <v>50050.5943</v>
      </c>
      <c r="T1137" s="75" t="n">
        <v>57.854642</v>
      </c>
      <c r="U1137" s="75" t="n">
        <v>69454.6271</v>
      </c>
      <c r="V1137" s="75" t="n">
        <v>25570.5881</v>
      </c>
      <c r="W1137" s="75" t="n">
        <v>304994.033</v>
      </c>
      <c r="X1137" s="75" t="n">
        <v>-6010.4231</v>
      </c>
      <c r="Y1137" s="75"/>
      <c r="Z1137" s="75"/>
      <c r="AA1137" s="75"/>
      <c r="AB1137" s="75"/>
      <c r="AC1137" s="75"/>
      <c r="AD1137" s="75"/>
      <c r="AE1137" s="75"/>
      <c r="AF1137" s="75"/>
      <c r="AG1137" s="75"/>
      <c r="AH1137" s="75"/>
      <c r="AI1137" s="75"/>
      <c r="AJ1137" s="75"/>
      <c r="AK1137" s="75"/>
      <c r="AL1137" s="75"/>
      <c r="AM1137" s="75"/>
      <c r="AN1137" s="75"/>
      <c r="AO1137" s="75"/>
      <c r="AP1137" s="75"/>
      <c r="AQ1137" s="75"/>
      <c r="AR1137" s="75"/>
      <c r="AS1137" s="75"/>
      <c r="AT1137" s="75"/>
      <c r="AU1137" s="75"/>
      <c r="AV1137" s="75"/>
      <c r="AW1137" s="75"/>
      <c r="AX1137" s="75"/>
      <c r="AY1137" s="75"/>
      <c r="AZ1137" s="75"/>
      <c r="BA1137" s="75"/>
      <c r="BB1137" s="75"/>
      <c r="BC1137" s="75"/>
      <c r="BD1137" s="75"/>
      <c r="BE1137" s="75"/>
      <c r="BF1137" s="75"/>
      <c r="BG1137" s="75"/>
      <c r="BH1137" s="75"/>
      <c r="BI1137" s="75"/>
      <c r="BJ1137" s="75"/>
      <c r="BK1137" s="75"/>
      <c r="BL1137" s="75"/>
      <c r="BM1137" s="75"/>
      <c r="BN1137" s="75"/>
    </row>
    <row r="1138" customFormat="false" ht="14.5" hidden="false" customHeight="false" outlineLevel="0" collapsed="false">
      <c r="A1138" s="26" t="n">
        <v>279.320000000047</v>
      </c>
      <c r="B1138" s="26" t="n">
        <v>11.9669041296749</v>
      </c>
      <c r="C1138" s="26" t="n">
        <v>1.18079426998952</v>
      </c>
      <c r="E1138" s="75" t="n">
        <v>191038.979</v>
      </c>
      <c r="F1138" s="75" t="n">
        <v>-80960.8546</v>
      </c>
      <c r="G1138" s="75" t="n">
        <v>646184.725</v>
      </c>
      <c r="H1138" s="75" t="n">
        <v>4240813.12</v>
      </c>
      <c r="I1138" s="75" t="n">
        <v>5067495.16</v>
      </c>
      <c r="J1138" s="75" t="n">
        <v>-38558.5638</v>
      </c>
      <c r="K1138" s="75"/>
      <c r="L1138" s="75" t="n">
        <v>111266.225</v>
      </c>
      <c r="M1138" s="75" t="n">
        <v>21615.2559</v>
      </c>
      <c r="N1138" s="75" t="n">
        <v>293832.448</v>
      </c>
      <c r="O1138" s="75" t="n">
        <v>-125411.789</v>
      </c>
      <c r="P1138" s="75" t="n">
        <v>1838470.14</v>
      </c>
      <c r="Q1138" s="75" t="n">
        <v>-25433.8515</v>
      </c>
      <c r="R1138" s="75"/>
      <c r="S1138" s="75" t="n">
        <v>50297.2488</v>
      </c>
      <c r="T1138" s="75" t="n">
        <v>3032.60215</v>
      </c>
      <c r="U1138" s="75" t="n">
        <v>67903.5469</v>
      </c>
      <c r="V1138" s="75" t="n">
        <v>8362.77876</v>
      </c>
      <c r="W1138" s="75" t="n">
        <v>301265.352</v>
      </c>
      <c r="X1138" s="75" t="n">
        <v>-7137.86984</v>
      </c>
      <c r="Y1138" s="75"/>
      <c r="Z1138" s="75"/>
      <c r="AA1138" s="75"/>
      <c r="AB1138" s="75"/>
      <c r="AC1138" s="75"/>
      <c r="AD1138" s="75"/>
      <c r="AE1138" s="75"/>
      <c r="AF1138" s="75"/>
      <c r="AG1138" s="75"/>
      <c r="AH1138" s="75"/>
      <c r="AI1138" s="75"/>
      <c r="AJ1138" s="75"/>
      <c r="AK1138" s="75"/>
      <c r="AL1138" s="75"/>
      <c r="AM1138" s="75"/>
      <c r="AN1138" s="75"/>
      <c r="AO1138" s="75"/>
      <c r="AP1138" s="75"/>
      <c r="AQ1138" s="75"/>
      <c r="AR1138" s="75"/>
      <c r="AS1138" s="75"/>
      <c r="AT1138" s="75"/>
      <c r="AU1138" s="75"/>
      <c r="AV1138" s="75"/>
      <c r="AW1138" s="75"/>
      <c r="AX1138" s="75"/>
      <c r="AY1138" s="75"/>
      <c r="AZ1138" s="75"/>
      <c r="BA1138" s="75"/>
      <c r="BB1138" s="75"/>
      <c r="BC1138" s="75"/>
      <c r="BD1138" s="75"/>
      <c r="BE1138" s="75"/>
      <c r="BF1138" s="75"/>
      <c r="BG1138" s="75"/>
      <c r="BH1138" s="75"/>
      <c r="BI1138" s="75"/>
      <c r="BJ1138" s="75"/>
      <c r="BK1138" s="75"/>
      <c r="BL1138" s="75"/>
      <c r="BM1138" s="75"/>
      <c r="BN1138" s="75"/>
    </row>
    <row r="1139" customFormat="false" ht="14.5" hidden="false" customHeight="false" outlineLevel="0" collapsed="false">
      <c r="A1139" s="26" t="n">
        <v>279.520000000047</v>
      </c>
      <c r="B1139" s="26" t="n">
        <v>11.9355152098264</v>
      </c>
      <c r="C1139" s="26" t="n">
        <v>1.17919807832722</v>
      </c>
      <c r="E1139" s="75" t="n">
        <v>218174.754</v>
      </c>
      <c r="F1139" s="75" t="n">
        <v>-77931.364</v>
      </c>
      <c r="G1139" s="75" t="n">
        <v>619465.309</v>
      </c>
      <c r="H1139" s="75" t="n">
        <v>4039667.67</v>
      </c>
      <c r="I1139" s="75" t="n">
        <v>5530983.57</v>
      </c>
      <c r="J1139" s="75" t="n">
        <v>-45263.5252</v>
      </c>
      <c r="K1139" s="75"/>
      <c r="L1139" s="75" t="n">
        <v>105892.691</v>
      </c>
      <c r="M1139" s="75" t="n">
        <v>28374.3294</v>
      </c>
      <c r="N1139" s="75" t="n">
        <v>290180.101</v>
      </c>
      <c r="O1139" s="75" t="n">
        <v>-189896.744</v>
      </c>
      <c r="P1139" s="75" t="n">
        <v>1705515.99</v>
      </c>
      <c r="Q1139" s="75" t="n">
        <v>-24389.3149</v>
      </c>
      <c r="R1139" s="75"/>
      <c r="S1139" s="75" t="n">
        <v>47444.0987</v>
      </c>
      <c r="T1139" s="75" t="n">
        <v>3354.35626</v>
      </c>
      <c r="U1139" s="75" t="n">
        <v>67736.5506</v>
      </c>
      <c r="V1139" s="75" t="n">
        <v>9238.4455</v>
      </c>
      <c r="W1139" s="75" t="n">
        <v>291282.993</v>
      </c>
      <c r="X1139" s="75" t="n">
        <v>-6155.55753</v>
      </c>
      <c r="Y1139" s="75"/>
      <c r="Z1139" s="75"/>
      <c r="AA1139" s="75"/>
      <c r="AB1139" s="75"/>
      <c r="AC1139" s="75"/>
      <c r="AD1139" s="75"/>
      <c r="AE1139" s="75"/>
      <c r="AF1139" s="75"/>
      <c r="AG1139" s="75"/>
      <c r="AH1139" s="75"/>
      <c r="AI1139" s="75"/>
      <c r="AJ1139" s="75"/>
      <c r="AK1139" s="75"/>
      <c r="AL1139" s="75"/>
      <c r="AM1139" s="75"/>
      <c r="AN1139" s="75"/>
      <c r="AO1139" s="75"/>
      <c r="AP1139" s="75"/>
      <c r="AQ1139" s="75"/>
      <c r="AR1139" s="75"/>
      <c r="AS1139" s="75"/>
      <c r="AT1139" s="75"/>
      <c r="AU1139" s="75"/>
      <c r="AV1139" s="75"/>
      <c r="AW1139" s="75"/>
      <c r="AX1139" s="75"/>
      <c r="AY1139" s="75"/>
      <c r="AZ1139" s="75"/>
      <c r="BA1139" s="75"/>
      <c r="BB1139" s="75"/>
      <c r="BC1139" s="75"/>
      <c r="BD1139" s="75"/>
      <c r="BE1139" s="75"/>
      <c r="BF1139" s="75"/>
      <c r="BG1139" s="75"/>
      <c r="BH1139" s="75"/>
      <c r="BI1139" s="75"/>
      <c r="BJ1139" s="75"/>
      <c r="BK1139" s="75"/>
      <c r="BL1139" s="75"/>
      <c r="BM1139" s="75"/>
      <c r="BN1139" s="75"/>
    </row>
    <row r="1140" customFormat="false" ht="14.5" hidden="false" customHeight="false" outlineLevel="0" collapsed="false">
      <c r="A1140" s="26" t="n">
        <v>279.720000000046</v>
      </c>
      <c r="B1140" s="26" t="n">
        <v>11.9121317517845</v>
      </c>
      <c r="C1140" s="26" t="n">
        <v>1.17617446545076</v>
      </c>
      <c r="E1140" s="75" t="n">
        <v>223913.479</v>
      </c>
      <c r="F1140" s="75" t="n">
        <v>-80466.943</v>
      </c>
      <c r="G1140" s="75" t="n">
        <v>576630.714</v>
      </c>
      <c r="H1140" s="75" t="n">
        <v>4383146.87</v>
      </c>
      <c r="I1140" s="75" t="n">
        <v>5773328.32</v>
      </c>
      <c r="J1140" s="75" t="n">
        <v>-36542.707</v>
      </c>
      <c r="K1140" s="75"/>
      <c r="L1140" s="75" t="n">
        <v>123508.052</v>
      </c>
      <c r="M1140" s="75" t="n">
        <v>25511.3101</v>
      </c>
      <c r="N1140" s="75" t="n">
        <v>281041.755</v>
      </c>
      <c r="O1140" s="75" t="n">
        <v>-210177.049</v>
      </c>
      <c r="P1140" s="75" t="n">
        <v>1784884.61</v>
      </c>
      <c r="Q1140" s="75" t="n">
        <v>-27139.6107</v>
      </c>
      <c r="R1140" s="75"/>
      <c r="S1140" s="75" t="n">
        <v>39081.9542</v>
      </c>
      <c r="T1140" s="75" t="n">
        <v>6305.52964</v>
      </c>
      <c r="U1140" s="75" t="n">
        <v>66027.9831</v>
      </c>
      <c r="V1140" s="75" t="n">
        <v>-9741.99284</v>
      </c>
      <c r="W1140" s="75" t="n">
        <v>233864.633</v>
      </c>
      <c r="X1140" s="75" t="n">
        <v>-8465.50378</v>
      </c>
      <c r="Y1140" s="75"/>
      <c r="Z1140" s="75"/>
      <c r="AA1140" s="75"/>
      <c r="AB1140" s="75"/>
      <c r="AC1140" s="75"/>
      <c r="AD1140" s="75"/>
      <c r="AE1140" s="75"/>
      <c r="AF1140" s="75"/>
      <c r="AG1140" s="75"/>
      <c r="AH1140" s="75"/>
      <c r="AI1140" s="75"/>
      <c r="AJ1140" s="75"/>
      <c r="AK1140" s="75"/>
      <c r="AL1140" s="75"/>
      <c r="AM1140" s="75"/>
      <c r="AN1140" s="75"/>
      <c r="AO1140" s="75"/>
      <c r="AP1140" s="75"/>
      <c r="AQ1140" s="75"/>
      <c r="AR1140" s="75"/>
      <c r="AS1140" s="75"/>
      <c r="AT1140" s="75"/>
      <c r="AU1140" s="75"/>
      <c r="AV1140" s="75"/>
      <c r="AW1140" s="75"/>
      <c r="AX1140" s="75"/>
      <c r="AY1140" s="75"/>
      <c r="AZ1140" s="75"/>
      <c r="BA1140" s="75"/>
      <c r="BB1140" s="75"/>
      <c r="BC1140" s="75"/>
      <c r="BD1140" s="75"/>
      <c r="BE1140" s="75"/>
      <c r="BF1140" s="75"/>
      <c r="BG1140" s="75"/>
      <c r="BH1140" s="75"/>
      <c r="BI1140" s="75"/>
      <c r="BJ1140" s="75"/>
      <c r="BK1140" s="75"/>
      <c r="BL1140" s="75"/>
      <c r="BM1140" s="75"/>
      <c r="BN1140" s="75"/>
    </row>
    <row r="1141" customFormat="false" ht="14.5" hidden="false" customHeight="false" outlineLevel="0" collapsed="false">
      <c r="A1141" s="26" t="n">
        <v>279.920000000046</v>
      </c>
      <c r="B1141" s="26" t="n">
        <v>11.9011007863408</v>
      </c>
      <c r="C1141" s="26" t="n">
        <v>1.17277020233352</v>
      </c>
      <c r="E1141" s="75" t="n">
        <v>237327.274</v>
      </c>
      <c r="F1141" s="75" t="n">
        <v>-95390.2686</v>
      </c>
      <c r="G1141" s="75" t="n">
        <v>538482.937</v>
      </c>
      <c r="H1141" s="75" t="n">
        <v>4776557.44</v>
      </c>
      <c r="I1141" s="75" t="n">
        <v>6059344.29</v>
      </c>
      <c r="J1141" s="75" t="n">
        <v>-47817.1337</v>
      </c>
      <c r="K1141" s="75"/>
      <c r="L1141" s="75" t="n">
        <v>127608.654</v>
      </c>
      <c r="M1141" s="75" t="n">
        <v>25828.4555</v>
      </c>
      <c r="N1141" s="75" t="n">
        <v>273260.213</v>
      </c>
      <c r="O1141" s="75" t="n">
        <v>-194706.092</v>
      </c>
      <c r="P1141" s="75" t="n">
        <v>1798675.84</v>
      </c>
      <c r="Q1141" s="75" t="n">
        <v>-33486.28</v>
      </c>
      <c r="R1141" s="75"/>
      <c r="S1141" s="75" t="n">
        <v>40473.6356</v>
      </c>
      <c r="T1141" s="75" t="n">
        <v>5044.06326</v>
      </c>
      <c r="U1141" s="75" t="n">
        <v>65450.4206</v>
      </c>
      <c r="V1141" s="75" t="n">
        <v>-5422.84501</v>
      </c>
      <c r="W1141" s="75" t="n">
        <v>225061.285</v>
      </c>
      <c r="X1141" s="75" t="n">
        <v>-9855.24266</v>
      </c>
      <c r="Y1141" s="75"/>
      <c r="Z1141" s="75"/>
      <c r="AA1141" s="75"/>
      <c r="AB1141" s="75"/>
      <c r="AC1141" s="75"/>
      <c r="AD1141" s="75"/>
      <c r="AE1141" s="75"/>
      <c r="AF1141" s="75"/>
      <c r="AG1141" s="75"/>
      <c r="AH1141" s="75"/>
      <c r="AI1141" s="75"/>
      <c r="AJ1141" s="75"/>
      <c r="AK1141" s="75"/>
      <c r="AL1141" s="75"/>
      <c r="AM1141" s="75"/>
      <c r="AN1141" s="75"/>
      <c r="AO1141" s="75"/>
      <c r="AP1141" s="75"/>
      <c r="AQ1141" s="75"/>
      <c r="AR1141" s="75"/>
      <c r="AS1141" s="75"/>
      <c r="AT1141" s="75"/>
      <c r="AU1141" s="75"/>
      <c r="AV1141" s="75"/>
      <c r="AW1141" s="75"/>
      <c r="AX1141" s="75"/>
      <c r="AY1141" s="75"/>
      <c r="AZ1141" s="75"/>
      <c r="BA1141" s="75"/>
      <c r="BB1141" s="75"/>
      <c r="BC1141" s="75"/>
      <c r="BD1141" s="75"/>
      <c r="BE1141" s="75"/>
      <c r="BF1141" s="75"/>
      <c r="BG1141" s="75"/>
      <c r="BH1141" s="75"/>
      <c r="BI1141" s="75"/>
      <c r="BJ1141" s="75"/>
      <c r="BK1141" s="75"/>
      <c r="BL1141" s="75"/>
      <c r="BM1141" s="75"/>
      <c r="BN1141" s="75"/>
    </row>
    <row r="1142" customFormat="false" ht="14.5" hidden="false" customHeight="false" outlineLevel="0" collapsed="false">
      <c r="A1142" s="26" t="n">
        <v>280.120000000046</v>
      </c>
      <c r="B1142" s="26" t="n">
        <v>11.8816949922986</v>
      </c>
      <c r="C1142" s="26" t="n">
        <v>1.17150838311088</v>
      </c>
      <c r="E1142" s="75" t="n">
        <v>210903.575</v>
      </c>
      <c r="F1142" s="75" t="n">
        <v>-70030.4357</v>
      </c>
      <c r="G1142" s="75" t="n">
        <v>494133.529</v>
      </c>
      <c r="H1142" s="75" t="n">
        <v>4289603.04</v>
      </c>
      <c r="I1142" s="75" t="n">
        <v>5580867.14</v>
      </c>
      <c r="J1142" s="75" t="n">
        <v>-35244.4871</v>
      </c>
      <c r="K1142" s="75"/>
      <c r="L1142" s="75" t="n">
        <v>120297.608</v>
      </c>
      <c r="M1142" s="75" t="n">
        <v>24414.8768</v>
      </c>
      <c r="N1142" s="75" t="n">
        <v>260029.899</v>
      </c>
      <c r="O1142" s="75" t="n">
        <v>-172207.515</v>
      </c>
      <c r="P1142" s="75" t="n">
        <v>1864458.92</v>
      </c>
      <c r="Q1142" s="75" t="n">
        <v>-27619.2139</v>
      </c>
      <c r="R1142" s="75"/>
      <c r="S1142" s="75" t="n">
        <v>49619.3671</v>
      </c>
      <c r="T1142" s="75" t="n">
        <v>3532.11577</v>
      </c>
      <c r="U1142" s="75" t="n">
        <v>62538.9712</v>
      </c>
      <c r="V1142" s="75" t="n">
        <v>2855.28276</v>
      </c>
      <c r="W1142" s="75" t="n">
        <v>279628.608</v>
      </c>
      <c r="X1142" s="75" t="n">
        <v>-9302.05877</v>
      </c>
      <c r="Y1142" s="75"/>
      <c r="Z1142" s="75"/>
      <c r="AA1142" s="75"/>
      <c r="AB1142" s="75"/>
      <c r="AC1142" s="75"/>
      <c r="AD1142" s="75"/>
      <c r="AE1142" s="75"/>
      <c r="AF1142" s="75"/>
      <c r="AG1142" s="75"/>
      <c r="AH1142" s="75"/>
      <c r="AI1142" s="75"/>
      <c r="AJ1142" s="75"/>
      <c r="AK1142" s="75"/>
      <c r="AL1142" s="75"/>
      <c r="AM1142" s="75"/>
      <c r="AN1142" s="75"/>
      <c r="AO1142" s="75"/>
      <c r="AP1142" s="75"/>
      <c r="AQ1142" s="75"/>
      <c r="AR1142" s="75"/>
      <c r="AS1142" s="75"/>
      <c r="AT1142" s="75"/>
      <c r="AU1142" s="75"/>
      <c r="AV1142" s="75"/>
      <c r="AW1142" s="75"/>
      <c r="AX1142" s="75"/>
      <c r="AY1142" s="75"/>
      <c r="AZ1142" s="75"/>
      <c r="BA1142" s="75"/>
      <c r="BB1142" s="75"/>
      <c r="BC1142" s="75"/>
      <c r="BD1142" s="75"/>
      <c r="BE1142" s="75"/>
      <c r="BF1142" s="75"/>
      <c r="BG1142" s="75"/>
      <c r="BH1142" s="75"/>
      <c r="BI1142" s="75"/>
      <c r="BJ1142" s="75"/>
      <c r="BK1142" s="75"/>
      <c r="BL1142" s="75"/>
      <c r="BM1142" s="75"/>
      <c r="BN1142" s="75"/>
    </row>
    <row r="1143" customFormat="false" ht="14.5" hidden="false" customHeight="false" outlineLevel="0" collapsed="false">
      <c r="A1143" s="26" t="n">
        <v>280.320000000046</v>
      </c>
      <c r="B1143" s="26" t="n">
        <v>11.8493649892717</v>
      </c>
      <c r="C1143" s="26" t="n">
        <v>1.17287101998715</v>
      </c>
      <c r="E1143" s="75" t="n">
        <v>189588.499</v>
      </c>
      <c r="F1143" s="75" t="n">
        <v>-77256.2575</v>
      </c>
      <c r="G1143" s="75" t="n">
        <v>458075.043</v>
      </c>
      <c r="H1143" s="75" t="n">
        <v>4331335.69</v>
      </c>
      <c r="I1143" s="75" t="n">
        <v>5156044.09</v>
      </c>
      <c r="J1143" s="75" t="n">
        <v>-42444.8745</v>
      </c>
      <c r="K1143" s="75"/>
      <c r="L1143" s="75" t="n">
        <v>116401.512</v>
      </c>
      <c r="M1143" s="75" t="n">
        <v>20311.6491</v>
      </c>
      <c r="N1143" s="75" t="n">
        <v>252131.643</v>
      </c>
      <c r="O1143" s="75" t="n">
        <v>-121210.984</v>
      </c>
      <c r="P1143" s="75" t="n">
        <v>1888963.75</v>
      </c>
      <c r="Q1143" s="75" t="n">
        <v>-30602.1059</v>
      </c>
      <c r="R1143" s="75"/>
      <c r="S1143" s="75" t="n">
        <v>50013.3885</v>
      </c>
      <c r="T1143" s="75" t="n">
        <v>3090.87364</v>
      </c>
      <c r="U1143" s="75" t="n">
        <v>61523.367</v>
      </c>
      <c r="V1143" s="75" t="n">
        <v>6380.88567</v>
      </c>
      <c r="W1143" s="75" t="n">
        <v>300535.305</v>
      </c>
      <c r="X1143" s="75" t="n">
        <v>-9375.73896</v>
      </c>
      <c r="Y1143" s="75"/>
      <c r="Z1143" s="75"/>
      <c r="AA1143" s="75"/>
      <c r="AB1143" s="75"/>
      <c r="AC1143" s="75"/>
      <c r="AD1143" s="75"/>
      <c r="AE1143" s="75"/>
      <c r="AF1143" s="75"/>
      <c r="AG1143" s="75"/>
      <c r="AH1143" s="75"/>
      <c r="AI1143" s="75"/>
      <c r="AJ1143" s="75"/>
      <c r="AK1143" s="75"/>
      <c r="AL1143" s="75"/>
      <c r="AM1143" s="75"/>
      <c r="AN1143" s="75"/>
      <c r="AO1143" s="75"/>
      <c r="AP1143" s="75"/>
      <c r="AQ1143" s="75"/>
      <c r="AR1143" s="75"/>
      <c r="AS1143" s="75"/>
      <c r="AT1143" s="75"/>
      <c r="AU1143" s="75"/>
      <c r="AV1143" s="75"/>
      <c r="AW1143" s="75"/>
      <c r="AX1143" s="75"/>
      <c r="AY1143" s="75"/>
      <c r="AZ1143" s="75"/>
      <c r="BA1143" s="75"/>
      <c r="BB1143" s="75"/>
      <c r="BC1143" s="75"/>
      <c r="BD1143" s="75"/>
      <c r="BE1143" s="75"/>
      <c r="BF1143" s="75"/>
      <c r="BG1143" s="75"/>
      <c r="BH1143" s="75"/>
      <c r="BI1143" s="75"/>
      <c r="BJ1143" s="75"/>
      <c r="BK1143" s="75"/>
      <c r="BL1143" s="75"/>
      <c r="BM1143" s="75"/>
      <c r="BN1143" s="75"/>
    </row>
    <row r="1144" customFormat="false" ht="14.5" hidden="false" customHeight="false" outlineLevel="0" collapsed="false">
      <c r="A1144" s="26" t="n">
        <v>280.520000000046</v>
      </c>
      <c r="B1144" s="26" t="n">
        <v>11.827773456734</v>
      </c>
      <c r="C1144" s="26" t="n">
        <v>1.17558619822334</v>
      </c>
      <c r="E1144" s="75" t="n">
        <v>168298.706</v>
      </c>
      <c r="F1144" s="75" t="n">
        <v>-73231.6097</v>
      </c>
      <c r="G1144" s="75" t="n">
        <v>427629.758</v>
      </c>
      <c r="H1144" s="75" t="n">
        <v>4276373.71</v>
      </c>
      <c r="I1144" s="75" t="n">
        <v>4719679.35</v>
      </c>
      <c r="J1144" s="75" t="n">
        <v>-40013.1529</v>
      </c>
      <c r="K1144" s="75"/>
      <c r="L1144" s="75" t="n">
        <v>113361.298</v>
      </c>
      <c r="M1144" s="75" t="n">
        <v>15537.5465</v>
      </c>
      <c r="N1144" s="75" t="n">
        <v>243417.802</v>
      </c>
      <c r="O1144" s="75" t="n">
        <v>-7133.40623</v>
      </c>
      <c r="P1144" s="75" t="n">
        <v>1947587.48</v>
      </c>
      <c r="Q1144" s="75" t="n">
        <v>-25795.4114</v>
      </c>
      <c r="R1144" s="75"/>
      <c r="S1144" s="75" t="n">
        <v>53626.7061</v>
      </c>
      <c r="T1144" s="75" t="n">
        <v>-844.974479</v>
      </c>
      <c r="U1144" s="75" t="n">
        <v>59602.5123</v>
      </c>
      <c r="V1144" s="75" t="n">
        <v>28657.6786</v>
      </c>
      <c r="W1144" s="75" t="n">
        <v>319288.352</v>
      </c>
      <c r="X1144" s="75" t="n">
        <v>-7096.52464</v>
      </c>
      <c r="Y1144" s="75"/>
      <c r="Z1144" s="75"/>
      <c r="AA1144" s="75"/>
      <c r="AB1144" s="75"/>
      <c r="AC1144" s="75"/>
      <c r="AD1144" s="75"/>
      <c r="AE1144" s="75"/>
      <c r="AF1144" s="75"/>
      <c r="AG1144" s="75"/>
      <c r="AH1144" s="75"/>
      <c r="AI1144" s="75"/>
      <c r="AJ1144" s="75"/>
      <c r="AK1144" s="75"/>
      <c r="AL1144" s="75"/>
      <c r="AM1144" s="75"/>
      <c r="AN1144" s="75"/>
      <c r="AO1144" s="75"/>
      <c r="AP1144" s="75"/>
      <c r="AQ1144" s="75"/>
      <c r="AR1144" s="75"/>
      <c r="AS1144" s="75"/>
      <c r="AT1144" s="75"/>
      <c r="AU1144" s="75"/>
      <c r="AV1144" s="75"/>
      <c r="AW1144" s="75"/>
      <c r="AX1144" s="75"/>
      <c r="AY1144" s="75"/>
      <c r="AZ1144" s="75"/>
      <c r="BA1144" s="75"/>
      <c r="BB1144" s="75"/>
      <c r="BC1144" s="75"/>
      <c r="BD1144" s="75"/>
      <c r="BE1144" s="75"/>
      <c r="BF1144" s="75"/>
      <c r="BG1144" s="75"/>
      <c r="BH1144" s="75"/>
      <c r="BI1144" s="75"/>
      <c r="BJ1144" s="75"/>
      <c r="BK1144" s="75"/>
      <c r="BL1144" s="75"/>
      <c r="BM1144" s="75"/>
      <c r="BN1144" s="75"/>
    </row>
    <row r="1145" customFormat="false" ht="14.5" hidden="false" customHeight="false" outlineLevel="0" collapsed="false">
      <c r="A1145" s="26" t="n">
        <v>280.720000000045</v>
      </c>
      <c r="B1145" s="26" t="n">
        <v>11.781751003812</v>
      </c>
      <c r="C1145" s="26" t="n">
        <v>1.17904088735613</v>
      </c>
      <c r="E1145" s="75" t="n">
        <v>137301.859</v>
      </c>
      <c r="F1145" s="75" t="n">
        <v>-116622.453</v>
      </c>
      <c r="G1145" s="75" t="n">
        <v>409565.27</v>
      </c>
      <c r="H1145" s="75" t="n">
        <v>5195523.24</v>
      </c>
      <c r="I1145" s="75" t="n">
        <v>4162759.01</v>
      </c>
      <c r="J1145" s="75" t="n">
        <v>-45688.7492</v>
      </c>
      <c r="K1145" s="75"/>
      <c r="L1145" s="75" t="n">
        <v>117211.04</v>
      </c>
      <c r="M1145" s="75" t="n">
        <v>4872.48377</v>
      </c>
      <c r="N1145" s="75" t="n">
        <v>239657.922</v>
      </c>
      <c r="O1145" s="75" t="n">
        <v>29594.5026</v>
      </c>
      <c r="P1145" s="75" t="n">
        <v>1925511.82</v>
      </c>
      <c r="Q1145" s="75" t="n">
        <v>-34624.3081</v>
      </c>
      <c r="R1145" s="75"/>
      <c r="S1145" s="75" t="n">
        <v>52739.4685</v>
      </c>
      <c r="T1145" s="75" t="n">
        <v>994.03361</v>
      </c>
      <c r="U1145" s="75" t="n">
        <v>58953.0069</v>
      </c>
      <c r="V1145" s="75" t="n">
        <v>12667.8509</v>
      </c>
      <c r="W1145" s="75" t="n">
        <v>303392.518</v>
      </c>
      <c r="X1145" s="75" t="n">
        <v>-10326.5135</v>
      </c>
      <c r="Y1145" s="75"/>
      <c r="Z1145" s="75"/>
      <c r="AA1145" s="75"/>
      <c r="AB1145" s="75"/>
      <c r="AC1145" s="75"/>
      <c r="AD1145" s="75"/>
      <c r="AE1145" s="75"/>
      <c r="AF1145" s="75"/>
      <c r="AG1145" s="75"/>
      <c r="AH1145" s="75"/>
      <c r="AI1145" s="75"/>
      <c r="AJ1145" s="75"/>
      <c r="AK1145" s="75"/>
      <c r="AL1145" s="75"/>
      <c r="AM1145" s="75"/>
      <c r="AN1145" s="75"/>
      <c r="AO1145" s="75"/>
      <c r="AP1145" s="75"/>
      <c r="AQ1145" s="75"/>
      <c r="AR1145" s="75"/>
      <c r="AS1145" s="75"/>
      <c r="AT1145" s="75"/>
      <c r="AU1145" s="75"/>
      <c r="AV1145" s="75"/>
      <c r="AW1145" s="75"/>
      <c r="AX1145" s="75"/>
      <c r="AY1145" s="75"/>
      <c r="AZ1145" s="75"/>
      <c r="BA1145" s="75"/>
      <c r="BB1145" s="75"/>
      <c r="BC1145" s="75"/>
      <c r="BD1145" s="75"/>
      <c r="BE1145" s="75"/>
      <c r="BF1145" s="75"/>
      <c r="BG1145" s="75"/>
      <c r="BH1145" s="75"/>
      <c r="BI1145" s="75"/>
      <c r="BJ1145" s="75"/>
      <c r="BK1145" s="75"/>
      <c r="BL1145" s="75"/>
      <c r="BM1145" s="75"/>
      <c r="BN1145" s="75"/>
    </row>
    <row r="1146" customFormat="false" ht="14.5" hidden="false" customHeight="false" outlineLevel="0" collapsed="false">
      <c r="A1146" s="26" t="n">
        <v>280.920000000045</v>
      </c>
      <c r="B1146" s="26" t="n">
        <v>11.7231217605237</v>
      </c>
      <c r="C1146" s="26" t="n">
        <v>1.18519814965361</v>
      </c>
      <c r="E1146" s="75" t="n">
        <v>108627.25</v>
      </c>
      <c r="F1146" s="75" t="n">
        <v>-131646.975</v>
      </c>
      <c r="G1146" s="75" t="n">
        <v>387192.07</v>
      </c>
      <c r="H1146" s="75" t="n">
        <v>5546145.58</v>
      </c>
      <c r="I1146" s="75" t="n">
        <v>3572389.22</v>
      </c>
      <c r="J1146" s="75" t="n">
        <v>-43908.8864</v>
      </c>
      <c r="K1146" s="75"/>
      <c r="L1146" s="75" t="n">
        <v>117132.257</v>
      </c>
      <c r="M1146" s="75" t="n">
        <v>-4701.07813</v>
      </c>
      <c r="N1146" s="75" t="n">
        <v>234364.446</v>
      </c>
      <c r="O1146" s="75" t="n">
        <v>200190.729</v>
      </c>
      <c r="P1146" s="75" t="n">
        <v>1923019.27</v>
      </c>
      <c r="Q1146" s="75" t="n">
        <v>-30190.8995</v>
      </c>
      <c r="R1146" s="75"/>
      <c r="S1146" s="75" t="n">
        <v>52300.9888</v>
      </c>
      <c r="T1146" s="75" t="n">
        <v>-4034.32872</v>
      </c>
      <c r="U1146" s="75" t="n">
        <v>58579.1564</v>
      </c>
      <c r="V1146" s="75" t="n">
        <v>38005.6683</v>
      </c>
      <c r="W1146" s="75" t="n">
        <v>301176.529</v>
      </c>
      <c r="X1146" s="75" t="n">
        <v>-8449.50617</v>
      </c>
      <c r="Y1146" s="75"/>
      <c r="Z1146" s="75"/>
      <c r="AA1146" s="75"/>
      <c r="AB1146" s="75"/>
      <c r="AC1146" s="75"/>
      <c r="AD1146" s="75"/>
      <c r="AE1146" s="75"/>
      <c r="AF1146" s="75"/>
      <c r="AG1146" s="75"/>
      <c r="AH1146" s="75"/>
      <c r="AI1146" s="75"/>
      <c r="AJ1146" s="75"/>
      <c r="AK1146" s="75"/>
      <c r="AL1146" s="75"/>
      <c r="AM1146" s="75"/>
      <c r="AN1146" s="75"/>
      <c r="AO1146" s="75"/>
      <c r="AP1146" s="75"/>
      <c r="AQ1146" s="75"/>
      <c r="AR1146" s="75"/>
      <c r="AS1146" s="75"/>
      <c r="AT1146" s="75"/>
      <c r="AU1146" s="75"/>
      <c r="AV1146" s="75"/>
      <c r="AW1146" s="75"/>
      <c r="AX1146" s="75"/>
      <c r="AY1146" s="75"/>
      <c r="AZ1146" s="75"/>
      <c r="BA1146" s="75"/>
      <c r="BB1146" s="75"/>
      <c r="BC1146" s="75"/>
      <c r="BD1146" s="75"/>
      <c r="BE1146" s="75"/>
      <c r="BF1146" s="75"/>
      <c r="BG1146" s="75"/>
      <c r="BH1146" s="75"/>
      <c r="BI1146" s="75"/>
      <c r="BJ1146" s="75"/>
      <c r="BK1146" s="75"/>
      <c r="BL1146" s="75"/>
      <c r="BM1146" s="75"/>
      <c r="BN1146" s="75"/>
    </row>
    <row r="1147" customFormat="false" ht="14.5" hidden="false" customHeight="false" outlineLevel="0" collapsed="false">
      <c r="A1147" s="26" t="n">
        <v>281.120000000045</v>
      </c>
      <c r="B1147" s="26" t="n">
        <v>11.6832577444627</v>
      </c>
      <c r="C1147" s="26" t="n">
        <v>1.19426581409682</v>
      </c>
      <c r="E1147" s="75" t="n">
        <v>61207.7033</v>
      </c>
      <c r="F1147" s="75" t="n">
        <v>-148849.135</v>
      </c>
      <c r="G1147" s="75" t="n">
        <v>377611.975</v>
      </c>
      <c r="H1147" s="75" t="n">
        <v>5906736.53</v>
      </c>
      <c r="I1147" s="75" t="n">
        <v>2507337.59</v>
      </c>
      <c r="J1147" s="75" t="n">
        <v>-40848.2461</v>
      </c>
      <c r="K1147" s="75"/>
      <c r="L1147" s="75" t="n">
        <v>111562.112</v>
      </c>
      <c r="M1147" s="75" t="n">
        <v>-19008.3187</v>
      </c>
      <c r="N1147" s="75" t="n">
        <v>228706.298</v>
      </c>
      <c r="O1147" s="75" t="n">
        <v>319080.81</v>
      </c>
      <c r="P1147" s="75" t="n">
        <v>1942758.58</v>
      </c>
      <c r="Q1147" s="75" t="n">
        <v>-30768.704</v>
      </c>
      <c r="R1147" s="75"/>
      <c r="S1147" s="75" t="n">
        <v>55513.2719</v>
      </c>
      <c r="T1147" s="75" t="n">
        <v>-4482.65054</v>
      </c>
      <c r="U1147" s="75" t="n">
        <v>56565.2209</v>
      </c>
      <c r="V1147" s="75" t="n">
        <v>36691.0604</v>
      </c>
      <c r="W1147" s="75" t="n">
        <v>325533.466</v>
      </c>
      <c r="X1147" s="75" t="n">
        <v>-10955.316</v>
      </c>
      <c r="Y1147" s="75"/>
      <c r="Z1147" s="75"/>
      <c r="AA1147" s="75"/>
      <c r="AB1147" s="75"/>
      <c r="AC1147" s="75"/>
      <c r="AD1147" s="75"/>
      <c r="AE1147" s="75"/>
      <c r="AF1147" s="75"/>
      <c r="AG1147" s="75"/>
      <c r="AH1147" s="75"/>
      <c r="AI1147" s="75"/>
      <c r="AJ1147" s="75"/>
      <c r="AK1147" s="75"/>
      <c r="AL1147" s="75"/>
      <c r="AM1147" s="75"/>
      <c r="AN1147" s="75"/>
      <c r="AO1147" s="75"/>
      <c r="AP1147" s="75"/>
      <c r="AQ1147" s="75"/>
      <c r="AR1147" s="75"/>
      <c r="AS1147" s="75"/>
      <c r="AT1147" s="75"/>
      <c r="AU1147" s="75"/>
      <c r="AV1147" s="75"/>
      <c r="AW1147" s="75"/>
      <c r="AX1147" s="75"/>
      <c r="AY1147" s="75"/>
      <c r="AZ1147" s="75"/>
      <c r="BA1147" s="75"/>
      <c r="BB1147" s="75"/>
      <c r="BC1147" s="75"/>
      <c r="BD1147" s="75"/>
      <c r="BE1147" s="75"/>
      <c r="BF1147" s="75"/>
      <c r="BG1147" s="75"/>
      <c r="BH1147" s="75"/>
      <c r="BI1147" s="75"/>
      <c r="BJ1147" s="75"/>
      <c r="BK1147" s="75"/>
      <c r="BL1147" s="75"/>
      <c r="BM1147" s="75"/>
      <c r="BN1147" s="75"/>
    </row>
    <row r="1148" customFormat="false" ht="14.5" hidden="false" customHeight="false" outlineLevel="0" collapsed="false">
      <c r="A1148" s="26" t="n">
        <v>281.320000000045</v>
      </c>
      <c r="B1148" s="26" t="n">
        <v>11.6426099221379</v>
      </c>
      <c r="C1148" s="26" t="n">
        <v>1.19975511646716</v>
      </c>
      <c r="E1148" s="75" t="n">
        <v>43688.7191</v>
      </c>
      <c r="F1148" s="75" t="n">
        <v>-187290.649</v>
      </c>
      <c r="G1148" s="75" t="n">
        <v>380617.154</v>
      </c>
      <c r="H1148" s="75" t="n">
        <v>6598669.33</v>
      </c>
      <c r="I1148" s="75" t="n">
        <v>2228231.88</v>
      </c>
      <c r="J1148" s="75" t="n">
        <v>-37892.6989</v>
      </c>
      <c r="K1148" s="75"/>
      <c r="L1148" s="75" t="n">
        <v>115716.408</v>
      </c>
      <c r="M1148" s="75" t="n">
        <v>-25151.6693</v>
      </c>
      <c r="N1148" s="75" t="n">
        <v>229292.595</v>
      </c>
      <c r="O1148" s="75" t="n">
        <v>422058.668</v>
      </c>
      <c r="P1148" s="75" t="n">
        <v>1869855.89</v>
      </c>
      <c r="Q1148" s="75" t="n">
        <v>-24272.9627</v>
      </c>
      <c r="R1148" s="75"/>
      <c r="S1148" s="75" t="n">
        <v>50044.9447</v>
      </c>
      <c r="T1148" s="75" t="n">
        <v>-7641.43287</v>
      </c>
      <c r="U1148" s="75" t="n">
        <v>56679.2029</v>
      </c>
      <c r="V1148" s="75" t="n">
        <v>54156.7007</v>
      </c>
      <c r="W1148" s="75" t="n">
        <v>294441.87</v>
      </c>
      <c r="X1148" s="75" t="n">
        <v>-6170.84184</v>
      </c>
      <c r="Y1148" s="75"/>
      <c r="Z1148" s="75"/>
      <c r="AA1148" s="75"/>
      <c r="AB1148" s="75"/>
      <c r="AC1148" s="75"/>
      <c r="AD1148" s="75"/>
      <c r="AE1148" s="75"/>
      <c r="AF1148" s="75"/>
      <c r="AG1148" s="75"/>
      <c r="AH1148" s="75"/>
      <c r="AI1148" s="75"/>
      <c r="AJ1148" s="75"/>
      <c r="AK1148" s="75"/>
      <c r="AL1148" s="75"/>
      <c r="AM1148" s="75"/>
      <c r="AN1148" s="75"/>
      <c r="AO1148" s="75"/>
      <c r="AP1148" s="75"/>
      <c r="AQ1148" s="75"/>
      <c r="AR1148" s="75"/>
      <c r="AS1148" s="75"/>
      <c r="AT1148" s="75"/>
      <c r="AU1148" s="75"/>
      <c r="AV1148" s="75"/>
      <c r="AW1148" s="75"/>
      <c r="AX1148" s="75"/>
      <c r="AY1148" s="75"/>
      <c r="AZ1148" s="75"/>
      <c r="BA1148" s="75"/>
      <c r="BB1148" s="75"/>
      <c r="BC1148" s="75"/>
      <c r="BD1148" s="75"/>
      <c r="BE1148" s="75"/>
      <c r="BF1148" s="75"/>
      <c r="BG1148" s="75"/>
      <c r="BH1148" s="75"/>
      <c r="BI1148" s="75"/>
      <c r="BJ1148" s="75"/>
      <c r="BK1148" s="75"/>
      <c r="BL1148" s="75"/>
      <c r="BM1148" s="75"/>
      <c r="BN1148" s="75"/>
    </row>
    <row r="1149" customFormat="false" ht="14.5" hidden="false" customHeight="false" outlineLevel="0" collapsed="false">
      <c r="A1149" s="26" t="n">
        <v>281.520000000045</v>
      </c>
      <c r="B1149" s="26" t="n">
        <v>11.6209560326935</v>
      </c>
      <c r="C1149" s="26" t="n">
        <v>1.19893134066763</v>
      </c>
      <c r="E1149" s="75" t="n">
        <v>7359.99589</v>
      </c>
      <c r="F1149" s="75" t="n">
        <v>-197140.811</v>
      </c>
      <c r="G1149" s="75" t="n">
        <v>383817.751</v>
      </c>
      <c r="H1149" s="75" t="n">
        <v>7077832.84</v>
      </c>
      <c r="I1149" s="75" t="n">
        <v>1658942.99</v>
      </c>
      <c r="J1149" s="75" t="n">
        <v>-33840.3063</v>
      </c>
      <c r="K1149" s="75"/>
      <c r="L1149" s="75" t="n">
        <v>128381.835</v>
      </c>
      <c r="M1149" s="75" t="n">
        <v>-36242.6104</v>
      </c>
      <c r="N1149" s="75" t="n">
        <v>227743.86</v>
      </c>
      <c r="O1149" s="75" t="n">
        <v>482397.253</v>
      </c>
      <c r="P1149" s="75" t="n">
        <v>2003242.84</v>
      </c>
      <c r="Q1149" s="75" t="n">
        <v>-29344.6217</v>
      </c>
      <c r="R1149" s="75"/>
      <c r="S1149" s="75" t="n">
        <v>51692.2707</v>
      </c>
      <c r="T1149" s="75" t="n">
        <v>-6459.79119</v>
      </c>
      <c r="U1149" s="75" t="n">
        <v>56165.1752</v>
      </c>
      <c r="V1149" s="75" t="n">
        <v>42252.6944</v>
      </c>
      <c r="W1149" s="75" t="n">
        <v>290806.04</v>
      </c>
      <c r="X1149" s="75" t="n">
        <v>-9122.58667</v>
      </c>
      <c r="Y1149" s="75"/>
      <c r="Z1149" s="75"/>
      <c r="AA1149" s="75"/>
      <c r="AB1149" s="75"/>
      <c r="AC1149" s="75"/>
      <c r="AD1149" s="75"/>
      <c r="AE1149" s="75"/>
      <c r="AF1149" s="75"/>
      <c r="AG1149" s="75"/>
      <c r="AH1149" s="75"/>
      <c r="AI1149" s="75"/>
      <c r="AJ1149" s="75"/>
      <c r="AK1149" s="75"/>
      <c r="AL1149" s="75"/>
      <c r="AM1149" s="75"/>
      <c r="AN1149" s="75"/>
      <c r="AO1149" s="75"/>
      <c r="AP1149" s="75"/>
      <c r="AQ1149" s="75"/>
      <c r="AR1149" s="75"/>
      <c r="AS1149" s="75"/>
      <c r="AT1149" s="75"/>
      <c r="AU1149" s="75"/>
      <c r="AV1149" s="75"/>
      <c r="AW1149" s="75"/>
      <c r="AX1149" s="75"/>
      <c r="AY1149" s="75"/>
      <c r="AZ1149" s="75"/>
      <c r="BA1149" s="75"/>
      <c r="BB1149" s="75"/>
      <c r="BC1149" s="75"/>
      <c r="BD1149" s="75"/>
      <c r="BE1149" s="75"/>
      <c r="BF1149" s="75"/>
      <c r="BG1149" s="75"/>
      <c r="BH1149" s="75"/>
      <c r="BI1149" s="75"/>
      <c r="BJ1149" s="75"/>
      <c r="BK1149" s="75"/>
      <c r="BL1149" s="75"/>
      <c r="BM1149" s="75"/>
      <c r="BN1149" s="75"/>
    </row>
    <row r="1150" customFormat="false" ht="14.5" hidden="false" customHeight="false" outlineLevel="0" collapsed="false">
      <c r="A1150" s="26" t="n">
        <v>281.720000000045</v>
      </c>
      <c r="B1150" s="26" t="n">
        <v>11.5834410480996</v>
      </c>
      <c r="C1150" s="26" t="n">
        <v>1.19652919792281</v>
      </c>
      <c r="E1150" s="75" t="n">
        <v>-6354.73689</v>
      </c>
      <c r="F1150" s="75" t="n">
        <v>-237237.752</v>
      </c>
      <c r="G1150" s="75" t="n">
        <v>410350.123</v>
      </c>
      <c r="H1150" s="75" t="n">
        <v>7627150.31</v>
      </c>
      <c r="I1150" s="75" t="n">
        <v>1392045.08</v>
      </c>
      <c r="J1150" s="75" t="n">
        <v>-54610.3402</v>
      </c>
      <c r="K1150" s="75"/>
      <c r="L1150" s="75" t="n">
        <v>119436.239</v>
      </c>
      <c r="M1150" s="75" t="n">
        <v>-38182.4882</v>
      </c>
      <c r="N1150" s="75" t="n">
        <v>234651.567</v>
      </c>
      <c r="O1150" s="75" t="n">
        <v>527166.894</v>
      </c>
      <c r="P1150" s="75" t="n">
        <v>1920061.02</v>
      </c>
      <c r="Q1150" s="75" t="n">
        <v>-36126.5491</v>
      </c>
      <c r="R1150" s="75"/>
      <c r="S1150" s="75" t="n">
        <v>53569.1489</v>
      </c>
      <c r="T1150" s="75" t="n">
        <v>-8159.74176</v>
      </c>
      <c r="U1150" s="75" t="n">
        <v>57509.3629</v>
      </c>
      <c r="V1150" s="75" t="n">
        <v>55284.2547</v>
      </c>
      <c r="W1150" s="75" t="n">
        <v>322089.649</v>
      </c>
      <c r="X1150" s="75" t="n">
        <v>-10717.6815</v>
      </c>
      <c r="Y1150" s="75"/>
      <c r="Z1150" s="75"/>
      <c r="AA1150" s="75"/>
      <c r="AB1150" s="75"/>
      <c r="AC1150" s="75"/>
      <c r="AD1150" s="75"/>
      <c r="AE1150" s="75"/>
      <c r="AF1150" s="75"/>
      <c r="AG1150" s="75"/>
      <c r="AH1150" s="75"/>
      <c r="AI1150" s="75"/>
      <c r="AJ1150" s="75"/>
      <c r="AK1150" s="75"/>
      <c r="AL1150" s="75"/>
      <c r="AM1150" s="75"/>
      <c r="AN1150" s="75"/>
      <c r="AO1150" s="75"/>
      <c r="AP1150" s="75"/>
      <c r="AQ1150" s="75"/>
      <c r="AR1150" s="75"/>
      <c r="AS1150" s="75"/>
      <c r="AT1150" s="75"/>
      <c r="AU1150" s="75"/>
      <c r="AV1150" s="75"/>
      <c r="AW1150" s="75"/>
      <c r="AX1150" s="75"/>
      <c r="AY1150" s="75"/>
      <c r="AZ1150" s="75"/>
      <c r="BA1150" s="75"/>
      <c r="BB1150" s="75"/>
      <c r="BC1150" s="75"/>
      <c r="BD1150" s="75"/>
      <c r="BE1150" s="75"/>
      <c r="BF1150" s="75"/>
      <c r="BG1150" s="75"/>
      <c r="BH1150" s="75"/>
      <c r="BI1150" s="75"/>
      <c r="BJ1150" s="75"/>
      <c r="BK1150" s="75"/>
      <c r="BL1150" s="75"/>
      <c r="BM1150" s="75"/>
      <c r="BN1150" s="75"/>
    </row>
    <row r="1151" customFormat="false" ht="14.5" hidden="false" customHeight="false" outlineLevel="0" collapsed="false">
      <c r="A1151" s="26" t="n">
        <v>281.920000000044</v>
      </c>
      <c r="B1151" s="26" t="n">
        <v>11.5704830346049</v>
      </c>
      <c r="C1151" s="26" t="n">
        <v>1.19502177461171</v>
      </c>
      <c r="E1151" s="75" t="n">
        <v>-33400.7636</v>
      </c>
      <c r="F1151" s="75" t="n">
        <v>-237904.418</v>
      </c>
      <c r="G1151" s="75" t="n">
        <v>435422.145</v>
      </c>
      <c r="H1151" s="75" t="n">
        <v>7468327.22</v>
      </c>
      <c r="I1151" s="75" t="n">
        <v>752613.827</v>
      </c>
      <c r="J1151" s="75" t="n">
        <v>-48688.6153</v>
      </c>
      <c r="K1151" s="75"/>
      <c r="L1151" s="75" t="n">
        <v>112826.724</v>
      </c>
      <c r="M1151" s="75" t="n">
        <v>-43835.2568</v>
      </c>
      <c r="N1151" s="75" t="n">
        <v>239980.759</v>
      </c>
      <c r="O1151" s="75" t="n">
        <v>596071.53</v>
      </c>
      <c r="P1151" s="75" t="n">
        <v>1835832.4</v>
      </c>
      <c r="Q1151" s="75" t="n">
        <v>-32003.0658</v>
      </c>
      <c r="R1151" s="75"/>
      <c r="S1151" s="75" t="n">
        <v>49926.1106</v>
      </c>
      <c r="T1151" s="75" t="n">
        <v>-9086.54247</v>
      </c>
      <c r="U1151" s="75" t="n">
        <v>58464.6965</v>
      </c>
      <c r="V1151" s="75" t="n">
        <v>58733.6522</v>
      </c>
      <c r="W1151" s="75" t="n">
        <v>300126.565</v>
      </c>
      <c r="X1151" s="75" t="n">
        <v>-10386.1692</v>
      </c>
      <c r="Y1151" s="75"/>
      <c r="Z1151" s="75"/>
      <c r="AA1151" s="75"/>
      <c r="AB1151" s="75"/>
      <c r="AC1151" s="75"/>
      <c r="AD1151" s="75"/>
      <c r="AE1151" s="75"/>
      <c r="AF1151" s="75"/>
      <c r="AG1151" s="75"/>
      <c r="AH1151" s="75"/>
      <c r="AI1151" s="75"/>
      <c r="AJ1151" s="75"/>
      <c r="AK1151" s="75"/>
      <c r="AL1151" s="75"/>
      <c r="AM1151" s="75"/>
      <c r="AN1151" s="75"/>
      <c r="AO1151" s="75"/>
      <c r="AP1151" s="75"/>
      <c r="AQ1151" s="75"/>
      <c r="AR1151" s="75"/>
      <c r="AS1151" s="75"/>
      <c r="AT1151" s="75"/>
      <c r="AU1151" s="75"/>
      <c r="AV1151" s="75"/>
      <c r="AW1151" s="75"/>
      <c r="AX1151" s="75"/>
      <c r="AY1151" s="75"/>
      <c r="AZ1151" s="75"/>
      <c r="BA1151" s="75"/>
      <c r="BB1151" s="75"/>
      <c r="BC1151" s="75"/>
      <c r="BD1151" s="75"/>
      <c r="BE1151" s="75"/>
      <c r="BF1151" s="75"/>
      <c r="BG1151" s="75"/>
      <c r="BH1151" s="75"/>
      <c r="BI1151" s="75"/>
      <c r="BJ1151" s="75"/>
      <c r="BK1151" s="75"/>
      <c r="BL1151" s="75"/>
      <c r="BM1151" s="75"/>
      <c r="BN1151" s="75"/>
    </row>
    <row r="1152" customFormat="false" ht="14.5" hidden="false" customHeight="false" outlineLevel="0" collapsed="false">
      <c r="A1152" s="26" t="n">
        <v>282.120000000044</v>
      </c>
      <c r="B1152" s="26" t="n">
        <v>11.5220146248554</v>
      </c>
      <c r="C1152" s="26" t="n">
        <v>1.1936301231527</v>
      </c>
      <c r="E1152" s="75" t="n">
        <v>-57876.0224</v>
      </c>
      <c r="F1152" s="75" t="n">
        <v>-248700.993</v>
      </c>
      <c r="G1152" s="75" t="n">
        <v>466601.061</v>
      </c>
      <c r="H1152" s="75" t="n">
        <v>7530196.3</v>
      </c>
      <c r="I1152" s="75" t="n">
        <v>87303.5215</v>
      </c>
      <c r="J1152" s="75" t="n">
        <v>-43646.9706</v>
      </c>
      <c r="K1152" s="75"/>
      <c r="L1152" s="75" t="n">
        <v>104629.14</v>
      </c>
      <c r="M1152" s="75" t="n">
        <v>-51469.858</v>
      </c>
      <c r="N1152" s="75" t="n">
        <v>247092.959</v>
      </c>
      <c r="O1152" s="75" t="n">
        <v>659225.826</v>
      </c>
      <c r="P1152" s="75" t="n">
        <v>1729812.64</v>
      </c>
      <c r="Q1152" s="75" t="n">
        <v>-26729.8484</v>
      </c>
      <c r="R1152" s="75"/>
      <c r="S1152" s="75" t="n">
        <v>47658.1731</v>
      </c>
      <c r="T1152" s="75" t="n">
        <v>-9496.37057</v>
      </c>
      <c r="U1152" s="75" t="n">
        <v>59467.1437</v>
      </c>
      <c r="V1152" s="75" t="n">
        <v>57063.7208</v>
      </c>
      <c r="W1152" s="75" t="n">
        <v>287573.037</v>
      </c>
      <c r="X1152" s="75" t="n">
        <v>-9500.96699</v>
      </c>
      <c r="Y1152" s="75"/>
      <c r="Z1152" s="75"/>
      <c r="AA1152" s="75"/>
      <c r="AB1152" s="75"/>
      <c r="AC1152" s="75"/>
      <c r="AD1152" s="75"/>
      <c r="AE1152" s="75"/>
      <c r="AF1152" s="75"/>
      <c r="AG1152" s="75"/>
      <c r="AH1152" s="75"/>
      <c r="AI1152" s="75"/>
      <c r="AJ1152" s="75"/>
      <c r="AK1152" s="75"/>
      <c r="AL1152" s="75"/>
      <c r="AM1152" s="75"/>
      <c r="AN1152" s="75"/>
      <c r="AO1152" s="75"/>
      <c r="AP1152" s="75"/>
      <c r="AQ1152" s="75"/>
      <c r="AR1152" s="75"/>
      <c r="AS1152" s="75"/>
      <c r="AT1152" s="75"/>
      <c r="AU1152" s="75"/>
      <c r="AV1152" s="75"/>
      <c r="AW1152" s="75"/>
      <c r="AX1152" s="75"/>
      <c r="AY1152" s="75"/>
      <c r="AZ1152" s="75"/>
      <c r="BA1152" s="75"/>
      <c r="BB1152" s="75"/>
      <c r="BC1152" s="75"/>
      <c r="BD1152" s="75"/>
      <c r="BE1152" s="75"/>
      <c r="BF1152" s="75"/>
      <c r="BG1152" s="75"/>
      <c r="BH1152" s="75"/>
      <c r="BI1152" s="75"/>
      <c r="BJ1152" s="75"/>
      <c r="BK1152" s="75"/>
      <c r="BL1152" s="75"/>
      <c r="BM1152" s="75"/>
      <c r="BN1152" s="75"/>
    </row>
    <row r="1153" customFormat="false" ht="14.5" hidden="false" customHeight="false" outlineLevel="0" collapsed="false">
      <c r="A1153" s="26" t="n">
        <v>282.320000000044</v>
      </c>
      <c r="B1153" s="26" t="n">
        <v>11.4666781700158</v>
      </c>
      <c r="C1153" s="26" t="n">
        <v>1.19331982067001</v>
      </c>
      <c r="E1153" s="75" t="n">
        <v>-64906.1969</v>
      </c>
      <c r="F1153" s="75" t="n">
        <v>-248151.998</v>
      </c>
      <c r="G1153" s="75" t="n">
        <v>504514.447</v>
      </c>
      <c r="H1153" s="75" t="n">
        <v>7390028.81</v>
      </c>
      <c r="I1153" s="75" t="n">
        <v>-269245.633</v>
      </c>
      <c r="J1153" s="75" t="n">
        <v>-40539.5815</v>
      </c>
      <c r="K1153" s="75"/>
      <c r="L1153" s="75" t="n">
        <v>101218.502</v>
      </c>
      <c r="M1153" s="75" t="n">
        <v>-56059.0811</v>
      </c>
      <c r="N1153" s="75" t="n">
        <v>255035.061</v>
      </c>
      <c r="O1153" s="75" t="n">
        <v>738044.141</v>
      </c>
      <c r="P1153" s="75" t="n">
        <v>1647996.56</v>
      </c>
      <c r="Q1153" s="75" t="n">
        <v>-24533.595</v>
      </c>
      <c r="R1153" s="75"/>
      <c r="S1153" s="75" t="n">
        <v>44140.8116</v>
      </c>
      <c r="T1153" s="75" t="n">
        <v>-11587.6722</v>
      </c>
      <c r="U1153" s="75" t="n">
        <v>61139.0745</v>
      </c>
      <c r="V1153" s="75" t="n">
        <v>68059.0397</v>
      </c>
      <c r="W1153" s="75" t="n">
        <v>261270.294</v>
      </c>
      <c r="X1153" s="75" t="n">
        <v>-8077.43814</v>
      </c>
      <c r="Y1153" s="75"/>
      <c r="Z1153" s="75"/>
      <c r="AA1153" s="75"/>
      <c r="AB1153" s="75"/>
      <c r="AC1153" s="75"/>
      <c r="AD1153" s="75"/>
      <c r="AE1153" s="75"/>
      <c r="AF1153" s="75"/>
      <c r="AG1153" s="75"/>
      <c r="AH1153" s="75"/>
      <c r="AI1153" s="75"/>
      <c r="AJ1153" s="75"/>
      <c r="AK1153" s="75"/>
      <c r="AL1153" s="75"/>
      <c r="AM1153" s="75"/>
      <c r="AN1153" s="75"/>
      <c r="AO1153" s="75"/>
      <c r="AP1153" s="75"/>
      <c r="AQ1153" s="75"/>
      <c r="AR1153" s="75"/>
      <c r="AS1153" s="75"/>
      <c r="AT1153" s="75"/>
      <c r="AU1153" s="75"/>
      <c r="AV1153" s="75"/>
      <c r="AW1153" s="75"/>
      <c r="AX1153" s="75"/>
      <c r="AY1153" s="75"/>
      <c r="AZ1153" s="75"/>
      <c r="BA1153" s="75"/>
      <c r="BB1153" s="75"/>
      <c r="BC1153" s="75"/>
      <c r="BD1153" s="75"/>
      <c r="BE1153" s="75"/>
      <c r="BF1153" s="75"/>
      <c r="BG1153" s="75"/>
      <c r="BH1153" s="75"/>
      <c r="BI1153" s="75"/>
      <c r="BJ1153" s="75"/>
      <c r="BK1153" s="75"/>
      <c r="BL1153" s="75"/>
      <c r="BM1153" s="75"/>
      <c r="BN1153" s="75"/>
    </row>
    <row r="1154" customFormat="false" ht="14.5" hidden="false" customHeight="false" outlineLevel="0" collapsed="false">
      <c r="A1154" s="26" t="n">
        <v>282.520000000044</v>
      </c>
      <c r="B1154" s="26" t="n">
        <v>11.4164856347678</v>
      </c>
      <c r="C1154" s="26" t="n">
        <v>1.19356251986245</v>
      </c>
      <c r="E1154" s="75" t="n">
        <v>-71619.6651</v>
      </c>
      <c r="F1154" s="75" t="n">
        <v>-243382.257</v>
      </c>
      <c r="G1154" s="75" t="n">
        <v>530321.002</v>
      </c>
      <c r="H1154" s="75" t="n">
        <v>7363755.08</v>
      </c>
      <c r="I1154" s="75" t="n">
        <v>-337084.298</v>
      </c>
      <c r="J1154" s="75" t="n">
        <v>-36840.5134</v>
      </c>
      <c r="K1154" s="75"/>
      <c r="L1154" s="75" t="n">
        <v>100968.947</v>
      </c>
      <c r="M1154" s="75" t="n">
        <v>-55783.5371</v>
      </c>
      <c r="N1154" s="75" t="n">
        <v>256679.073</v>
      </c>
      <c r="O1154" s="75" t="n">
        <v>724470.803</v>
      </c>
      <c r="P1154" s="75" t="n">
        <v>1664305.83</v>
      </c>
      <c r="Q1154" s="75" t="n">
        <v>-22868.4607</v>
      </c>
      <c r="R1154" s="75"/>
      <c r="S1154" s="75" t="n">
        <v>46722.0375</v>
      </c>
      <c r="T1154" s="75" t="n">
        <v>-11330.4087</v>
      </c>
      <c r="U1154" s="75" t="n">
        <v>60081.4848</v>
      </c>
      <c r="V1154" s="75" t="n">
        <v>65440.796</v>
      </c>
      <c r="W1154" s="75" t="n">
        <v>265934.823</v>
      </c>
      <c r="X1154" s="75" t="n">
        <v>-8149.30863</v>
      </c>
      <c r="Y1154" s="75"/>
      <c r="Z1154" s="75"/>
      <c r="AA1154" s="75"/>
      <c r="AB1154" s="75"/>
      <c r="AC1154" s="75"/>
      <c r="AD1154" s="75"/>
      <c r="AE1154" s="75"/>
      <c r="AF1154" s="75"/>
      <c r="AG1154" s="75"/>
      <c r="AH1154" s="75"/>
      <c r="AI1154" s="75"/>
      <c r="AJ1154" s="75"/>
      <c r="AK1154" s="75"/>
      <c r="AL1154" s="75"/>
      <c r="AM1154" s="75"/>
      <c r="AN1154" s="75"/>
      <c r="AO1154" s="75"/>
      <c r="AP1154" s="75"/>
      <c r="AQ1154" s="75"/>
      <c r="AR1154" s="75"/>
      <c r="AS1154" s="75"/>
      <c r="AT1154" s="75"/>
      <c r="AU1154" s="75"/>
      <c r="AV1154" s="75"/>
      <c r="AW1154" s="75"/>
      <c r="AX1154" s="75"/>
      <c r="AY1154" s="75"/>
      <c r="AZ1154" s="75"/>
      <c r="BA1154" s="75"/>
      <c r="BB1154" s="75"/>
      <c r="BC1154" s="75"/>
      <c r="BD1154" s="75"/>
      <c r="BE1154" s="75"/>
      <c r="BF1154" s="75"/>
      <c r="BG1154" s="75"/>
      <c r="BH1154" s="75"/>
      <c r="BI1154" s="75"/>
      <c r="BJ1154" s="75"/>
      <c r="BK1154" s="75"/>
      <c r="BL1154" s="75"/>
      <c r="BM1154" s="75"/>
      <c r="BN1154" s="75"/>
    </row>
    <row r="1155" customFormat="false" ht="14.5" hidden="false" customHeight="false" outlineLevel="0" collapsed="false">
      <c r="A1155" s="26" t="n">
        <v>282.720000000044</v>
      </c>
      <c r="B1155" s="26" t="n">
        <v>11.3605105229725</v>
      </c>
      <c r="C1155" s="26" t="n">
        <v>1.19364138177337</v>
      </c>
      <c r="E1155" s="75" t="n">
        <v>-48968.1672</v>
      </c>
      <c r="F1155" s="75" t="n">
        <v>-255067.176</v>
      </c>
      <c r="G1155" s="75" t="n">
        <v>560059.629</v>
      </c>
      <c r="H1155" s="75" t="n">
        <v>7644008.01</v>
      </c>
      <c r="I1155" s="75" t="n">
        <v>220897.94</v>
      </c>
      <c r="J1155" s="75" t="n">
        <v>-44289.3235</v>
      </c>
      <c r="K1155" s="75"/>
      <c r="L1155" s="75" t="n">
        <v>107489.51</v>
      </c>
      <c r="M1155" s="75" t="n">
        <v>-50389.5771</v>
      </c>
      <c r="N1155" s="75" t="n">
        <v>262528.522</v>
      </c>
      <c r="O1155" s="75" t="n">
        <v>661701.241</v>
      </c>
      <c r="P1155" s="75" t="n">
        <v>1727814.34</v>
      </c>
      <c r="Q1155" s="75" t="n">
        <v>-24531.5806</v>
      </c>
      <c r="R1155" s="75"/>
      <c r="S1155" s="75" t="n">
        <v>45696.6434</v>
      </c>
      <c r="T1155" s="75" t="n">
        <v>-9901.15929</v>
      </c>
      <c r="U1155" s="75" t="n">
        <v>61539.6534</v>
      </c>
      <c r="V1155" s="75" t="n">
        <v>59058.4449</v>
      </c>
      <c r="W1155" s="75" t="n">
        <v>259244.809</v>
      </c>
      <c r="X1155" s="75" t="n">
        <v>-8351.61235</v>
      </c>
      <c r="Y1155" s="75"/>
      <c r="Z1155" s="75"/>
      <c r="AA1155" s="75"/>
      <c r="AB1155" s="75"/>
      <c r="AC1155" s="75"/>
      <c r="AD1155" s="75"/>
      <c r="AE1155" s="75"/>
      <c r="AF1155" s="75"/>
      <c r="AG1155" s="75"/>
      <c r="AH1155" s="75"/>
      <c r="AI1155" s="75"/>
      <c r="AJ1155" s="75"/>
      <c r="AK1155" s="75"/>
      <c r="AL1155" s="75"/>
      <c r="AM1155" s="75"/>
      <c r="AN1155" s="75"/>
      <c r="AO1155" s="75"/>
      <c r="AP1155" s="75"/>
      <c r="AQ1155" s="75"/>
      <c r="AR1155" s="75"/>
      <c r="AS1155" s="75"/>
      <c r="AT1155" s="75"/>
      <c r="AU1155" s="75"/>
      <c r="AV1155" s="75"/>
      <c r="AW1155" s="75"/>
      <c r="AX1155" s="75"/>
      <c r="AY1155" s="75"/>
      <c r="AZ1155" s="75"/>
      <c r="BA1155" s="75"/>
      <c r="BB1155" s="75"/>
      <c r="BC1155" s="75"/>
      <c r="BD1155" s="75"/>
      <c r="BE1155" s="75"/>
      <c r="BF1155" s="75"/>
      <c r="BG1155" s="75"/>
      <c r="BH1155" s="75"/>
      <c r="BI1155" s="75"/>
      <c r="BJ1155" s="75"/>
      <c r="BK1155" s="75"/>
      <c r="BL1155" s="75"/>
      <c r="BM1155" s="75"/>
      <c r="BN1155" s="75"/>
    </row>
    <row r="1156" customFormat="false" ht="14.5" hidden="false" customHeight="false" outlineLevel="0" collapsed="false">
      <c r="A1156" s="26" t="n">
        <v>282.920000000043</v>
      </c>
      <c r="B1156" s="26" t="n">
        <v>11.3083554162903</v>
      </c>
      <c r="C1156" s="26" t="n">
        <v>1.19374567155124</v>
      </c>
      <c r="E1156" s="75" t="n">
        <v>-25242.2513</v>
      </c>
      <c r="F1156" s="75" t="n">
        <v>-261312.567</v>
      </c>
      <c r="G1156" s="75" t="n">
        <v>589338.996</v>
      </c>
      <c r="H1156" s="75" t="n">
        <v>7909482.77</v>
      </c>
      <c r="I1156" s="75" t="n">
        <v>881477.719</v>
      </c>
      <c r="J1156" s="75" t="n">
        <v>-50072.2079</v>
      </c>
      <c r="K1156" s="75"/>
      <c r="L1156" s="75" t="n">
        <v>121106.735</v>
      </c>
      <c r="M1156" s="75" t="n">
        <v>-44744.8289</v>
      </c>
      <c r="N1156" s="75" t="n">
        <v>268077.445</v>
      </c>
      <c r="O1156" s="75" t="n">
        <v>568801.336</v>
      </c>
      <c r="P1156" s="75" t="n">
        <v>1748677.49</v>
      </c>
      <c r="Q1156" s="75" t="n">
        <v>-27714.2667</v>
      </c>
      <c r="R1156" s="75"/>
      <c r="S1156" s="75" t="n">
        <v>40675.7398</v>
      </c>
      <c r="T1156" s="75" t="n">
        <v>-7437.48917</v>
      </c>
      <c r="U1156" s="75" t="n">
        <v>61882.5735</v>
      </c>
      <c r="V1156" s="75" t="n">
        <v>50217.6022</v>
      </c>
      <c r="W1156" s="75" t="n">
        <v>237811.104</v>
      </c>
      <c r="X1156" s="75" t="n">
        <v>-8489.15274</v>
      </c>
      <c r="Y1156" s="75"/>
      <c r="Z1156" s="75"/>
      <c r="AA1156" s="75"/>
      <c r="AB1156" s="75"/>
      <c r="AC1156" s="75"/>
      <c r="AD1156" s="75"/>
      <c r="AE1156" s="75"/>
      <c r="AF1156" s="75"/>
      <c r="AG1156" s="75"/>
      <c r="AH1156" s="75"/>
      <c r="AI1156" s="75"/>
      <c r="AJ1156" s="75"/>
      <c r="AK1156" s="75"/>
      <c r="AL1156" s="75"/>
      <c r="AM1156" s="75"/>
      <c r="AN1156" s="75"/>
      <c r="AO1156" s="75"/>
      <c r="AP1156" s="75"/>
      <c r="AQ1156" s="75"/>
      <c r="AR1156" s="75"/>
      <c r="AS1156" s="75"/>
      <c r="AT1156" s="75"/>
      <c r="AU1156" s="75"/>
      <c r="AV1156" s="75"/>
      <c r="AW1156" s="75"/>
      <c r="AX1156" s="75"/>
      <c r="AY1156" s="75"/>
      <c r="AZ1156" s="75"/>
      <c r="BA1156" s="75"/>
      <c r="BB1156" s="75"/>
      <c r="BC1156" s="75"/>
      <c r="BD1156" s="75"/>
      <c r="BE1156" s="75"/>
      <c r="BF1156" s="75"/>
      <c r="BG1156" s="75"/>
      <c r="BH1156" s="75"/>
      <c r="BI1156" s="75"/>
      <c r="BJ1156" s="75"/>
      <c r="BK1156" s="75"/>
      <c r="BL1156" s="75"/>
      <c r="BM1156" s="75"/>
      <c r="BN1156" s="75"/>
    </row>
    <row r="1157" customFormat="false" ht="14.5" hidden="false" customHeight="false" outlineLevel="0" collapsed="false">
      <c r="A1157" s="26" t="n">
        <v>283.120000000043</v>
      </c>
      <c r="B1157" s="26" t="n">
        <v>11.2745632249702</v>
      </c>
      <c r="C1157" s="26" t="n">
        <v>1.19393116663742</v>
      </c>
      <c r="E1157" s="75" t="n">
        <v>2032.03064</v>
      </c>
      <c r="F1157" s="75" t="n">
        <v>-252103.213</v>
      </c>
      <c r="G1157" s="75" t="n">
        <v>609265.272</v>
      </c>
      <c r="H1157" s="75" t="n">
        <v>7872985.85</v>
      </c>
      <c r="I1157" s="75" t="n">
        <v>1412927.36</v>
      </c>
      <c r="J1157" s="75" t="n">
        <v>-43408.5356</v>
      </c>
      <c r="K1157" s="75"/>
      <c r="L1157" s="75" t="n">
        <v>123087.453</v>
      </c>
      <c r="M1157" s="75" t="n">
        <v>-39663.116</v>
      </c>
      <c r="N1157" s="75" t="n">
        <v>273108.977</v>
      </c>
      <c r="O1157" s="75" t="n">
        <v>516460.956</v>
      </c>
      <c r="P1157" s="75" t="n">
        <v>1794433.82</v>
      </c>
      <c r="Q1157" s="75" t="n">
        <v>-24301.6479</v>
      </c>
      <c r="R1157" s="75"/>
      <c r="S1157" s="75" t="n">
        <v>44791.2453</v>
      </c>
      <c r="T1157" s="75" t="n">
        <v>-7109.21831</v>
      </c>
      <c r="U1157" s="75" t="n">
        <v>63618.3751</v>
      </c>
      <c r="V1157" s="75" t="n">
        <v>46841.6668</v>
      </c>
      <c r="W1157" s="75" t="n">
        <v>247568.407</v>
      </c>
      <c r="X1157" s="75" t="n">
        <v>-8129.39651</v>
      </c>
      <c r="Y1157" s="75"/>
      <c r="Z1157" s="75"/>
      <c r="AA1157" s="75"/>
      <c r="AB1157" s="75"/>
      <c r="AC1157" s="75"/>
      <c r="AD1157" s="75"/>
      <c r="AE1157" s="75"/>
      <c r="AF1157" s="75"/>
      <c r="AG1157" s="75"/>
      <c r="AH1157" s="75"/>
      <c r="AI1157" s="75"/>
      <c r="AJ1157" s="75"/>
      <c r="AK1157" s="75"/>
      <c r="AL1157" s="75"/>
      <c r="AM1157" s="75"/>
      <c r="AN1157" s="75"/>
      <c r="AO1157" s="75"/>
      <c r="AP1157" s="75"/>
      <c r="AQ1157" s="75"/>
      <c r="AR1157" s="75"/>
      <c r="AS1157" s="75"/>
      <c r="AT1157" s="75"/>
      <c r="AU1157" s="75"/>
      <c r="AV1157" s="75"/>
      <c r="AW1157" s="75"/>
      <c r="AX1157" s="75"/>
      <c r="AY1157" s="75"/>
      <c r="AZ1157" s="75"/>
      <c r="BA1157" s="75"/>
      <c r="BB1157" s="75"/>
      <c r="BC1157" s="75"/>
      <c r="BD1157" s="75"/>
      <c r="BE1157" s="75"/>
      <c r="BF1157" s="75"/>
      <c r="BG1157" s="75"/>
      <c r="BH1157" s="75"/>
      <c r="BI1157" s="75"/>
      <c r="BJ1157" s="75"/>
      <c r="BK1157" s="75"/>
      <c r="BL1157" s="75"/>
      <c r="BM1157" s="75"/>
      <c r="BN1157" s="75"/>
    </row>
    <row r="1158" customFormat="false" ht="14.5" hidden="false" customHeight="false" outlineLevel="0" collapsed="false">
      <c r="A1158" s="26" t="n">
        <v>283.320000000043</v>
      </c>
      <c r="B1158" s="26" t="n">
        <v>11.2496117724289</v>
      </c>
      <c r="C1158" s="26" t="n">
        <v>1.19347940087511</v>
      </c>
      <c r="E1158" s="75" t="n">
        <v>24452.5455</v>
      </c>
      <c r="F1158" s="75" t="n">
        <v>-229866.912</v>
      </c>
      <c r="G1158" s="75" t="n">
        <v>629925.268</v>
      </c>
      <c r="H1158" s="75" t="n">
        <v>7674187</v>
      </c>
      <c r="I1158" s="75" t="n">
        <v>1889310.93</v>
      </c>
      <c r="J1158" s="75" t="n">
        <v>-39946.7284</v>
      </c>
      <c r="K1158" s="75"/>
      <c r="L1158" s="75" t="n">
        <v>131484.129</v>
      </c>
      <c r="M1158" s="75" t="n">
        <v>-36040.0562</v>
      </c>
      <c r="N1158" s="75" t="n">
        <v>276137.939</v>
      </c>
      <c r="O1158" s="75" t="n">
        <v>491747.016</v>
      </c>
      <c r="P1158" s="75" t="n">
        <v>1938346.69</v>
      </c>
      <c r="Q1158" s="75" t="n">
        <v>-27974.6955</v>
      </c>
      <c r="R1158" s="75"/>
      <c r="S1158" s="75" t="n">
        <v>47897.8679</v>
      </c>
      <c r="T1158" s="75" t="n">
        <v>-6752.21004</v>
      </c>
      <c r="U1158" s="75" t="n">
        <v>63717.2106</v>
      </c>
      <c r="V1158" s="75" t="n">
        <v>46226.096</v>
      </c>
      <c r="W1158" s="75" t="n">
        <v>267811.804</v>
      </c>
      <c r="X1158" s="75" t="n">
        <v>-9769.74169</v>
      </c>
      <c r="Y1158" s="75"/>
      <c r="Z1158" s="75"/>
      <c r="AA1158" s="75"/>
      <c r="AB1158" s="75"/>
      <c r="AC1158" s="75"/>
      <c r="AD1158" s="75"/>
      <c r="AE1158" s="75"/>
      <c r="AF1158" s="75"/>
      <c r="AG1158" s="75"/>
      <c r="AH1158" s="75"/>
      <c r="AI1158" s="75"/>
      <c r="AJ1158" s="75"/>
      <c r="AK1158" s="75"/>
      <c r="AL1158" s="75"/>
      <c r="AM1158" s="75"/>
      <c r="AN1158" s="75"/>
      <c r="AO1158" s="75"/>
      <c r="AP1158" s="75"/>
      <c r="AQ1158" s="75"/>
      <c r="AR1158" s="75"/>
      <c r="AS1158" s="75"/>
      <c r="AT1158" s="75"/>
      <c r="AU1158" s="75"/>
      <c r="AV1158" s="75"/>
      <c r="AW1158" s="75"/>
      <c r="AX1158" s="75"/>
      <c r="AY1158" s="75"/>
      <c r="AZ1158" s="75"/>
      <c r="BA1158" s="75"/>
      <c r="BB1158" s="75"/>
      <c r="BC1158" s="75"/>
      <c r="BD1158" s="75"/>
      <c r="BE1158" s="75"/>
      <c r="BF1158" s="75"/>
      <c r="BG1158" s="75"/>
      <c r="BH1158" s="75"/>
      <c r="BI1158" s="75"/>
      <c r="BJ1158" s="75"/>
      <c r="BK1158" s="75"/>
      <c r="BL1158" s="75"/>
      <c r="BM1158" s="75"/>
      <c r="BN1158" s="75"/>
    </row>
    <row r="1159" customFormat="false" ht="14.5" hidden="false" customHeight="false" outlineLevel="0" collapsed="false">
      <c r="A1159" s="26" t="n">
        <v>283.520000000043</v>
      </c>
      <c r="B1159" s="26" t="n">
        <v>11.1983068396217</v>
      </c>
      <c r="C1159" s="26" t="n">
        <v>1.19251998877674</v>
      </c>
      <c r="E1159" s="75" t="n">
        <v>55153.236</v>
      </c>
      <c r="F1159" s="75" t="n">
        <v>-211337.956</v>
      </c>
      <c r="G1159" s="75" t="n">
        <v>635131.532</v>
      </c>
      <c r="H1159" s="75" t="n">
        <v>7209792.91</v>
      </c>
      <c r="I1159" s="75" t="n">
        <v>2408089.61</v>
      </c>
      <c r="J1159" s="75" t="n">
        <v>-49400.9421</v>
      </c>
      <c r="K1159" s="75"/>
      <c r="L1159" s="75" t="n">
        <v>125419.817</v>
      </c>
      <c r="M1159" s="75" t="n">
        <v>-26628.6441</v>
      </c>
      <c r="N1159" s="75" t="n">
        <v>275015.06</v>
      </c>
      <c r="O1159" s="75" t="n">
        <v>419165.109</v>
      </c>
      <c r="P1159" s="75" t="n">
        <v>1906303.1</v>
      </c>
      <c r="Q1159" s="75" t="n">
        <v>-34053.245</v>
      </c>
      <c r="R1159" s="75"/>
      <c r="S1159" s="75" t="n">
        <v>47963.0281</v>
      </c>
      <c r="T1159" s="75" t="n">
        <v>-6108.12168</v>
      </c>
      <c r="U1159" s="75" t="n">
        <v>63266.2472</v>
      </c>
      <c r="V1159" s="75" t="n">
        <v>46592.427</v>
      </c>
      <c r="W1159" s="75" t="n">
        <v>278479.744</v>
      </c>
      <c r="X1159" s="75" t="n">
        <v>-11631.5002</v>
      </c>
      <c r="Y1159" s="75"/>
      <c r="Z1159" s="75"/>
      <c r="AA1159" s="75"/>
      <c r="AB1159" s="75"/>
      <c r="AC1159" s="75"/>
      <c r="AD1159" s="75"/>
      <c r="AE1159" s="75"/>
      <c r="AF1159" s="75"/>
      <c r="AG1159" s="75"/>
      <c r="AH1159" s="75"/>
      <c r="AI1159" s="75"/>
      <c r="AJ1159" s="75"/>
      <c r="AK1159" s="75"/>
      <c r="AL1159" s="75"/>
      <c r="AM1159" s="75"/>
      <c r="AN1159" s="75"/>
      <c r="AO1159" s="75"/>
      <c r="AP1159" s="75"/>
      <c r="AQ1159" s="75"/>
      <c r="AR1159" s="75"/>
      <c r="AS1159" s="75"/>
      <c r="AT1159" s="75"/>
      <c r="AU1159" s="75"/>
      <c r="AV1159" s="75"/>
      <c r="AW1159" s="75"/>
      <c r="AX1159" s="75"/>
      <c r="AY1159" s="75"/>
      <c r="AZ1159" s="75"/>
      <c r="BA1159" s="75"/>
      <c r="BB1159" s="75"/>
      <c r="BC1159" s="75"/>
      <c r="BD1159" s="75"/>
      <c r="BE1159" s="75"/>
      <c r="BF1159" s="75"/>
      <c r="BG1159" s="75"/>
      <c r="BH1159" s="75"/>
      <c r="BI1159" s="75"/>
      <c r="BJ1159" s="75"/>
      <c r="BK1159" s="75"/>
      <c r="BL1159" s="75"/>
      <c r="BM1159" s="75"/>
      <c r="BN1159" s="75"/>
    </row>
    <row r="1160" customFormat="false" ht="14.5" hidden="false" customHeight="false" outlineLevel="0" collapsed="false">
      <c r="A1160" s="26" t="n">
        <v>283.720000000043</v>
      </c>
      <c r="B1160" s="26" t="n">
        <v>11.153488934971</v>
      </c>
      <c r="C1160" s="26" t="n">
        <v>1.19238384254546</v>
      </c>
      <c r="E1160" s="75" t="n">
        <v>77425.265</v>
      </c>
      <c r="F1160" s="75" t="n">
        <v>-171239.044</v>
      </c>
      <c r="G1160" s="75" t="n">
        <v>639450.756</v>
      </c>
      <c r="H1160" s="75" t="n">
        <v>5945451.57</v>
      </c>
      <c r="I1160" s="75" t="n">
        <v>2636502.43</v>
      </c>
      <c r="J1160" s="75" t="n">
        <v>-44247.9191</v>
      </c>
      <c r="K1160" s="75"/>
      <c r="L1160" s="75" t="n">
        <v>107498.906</v>
      </c>
      <c r="M1160" s="75" t="n">
        <v>-14660.7886</v>
      </c>
      <c r="N1160" s="75" t="n">
        <v>274280.373</v>
      </c>
      <c r="O1160" s="75" t="n">
        <v>284397.829</v>
      </c>
      <c r="P1160" s="75" t="n">
        <v>1667723.16</v>
      </c>
      <c r="Q1160" s="75" t="n">
        <v>-27923.44</v>
      </c>
      <c r="R1160" s="75"/>
      <c r="S1160" s="75" t="n">
        <v>42275.7568</v>
      </c>
      <c r="T1160" s="75" t="n">
        <v>-4025.10984</v>
      </c>
      <c r="U1160" s="75" t="n">
        <v>62759.7775</v>
      </c>
      <c r="V1160" s="75" t="n">
        <v>38445.5653</v>
      </c>
      <c r="W1160" s="75" t="n">
        <v>246387.973</v>
      </c>
      <c r="X1160" s="75" t="n">
        <v>-8214.3877</v>
      </c>
      <c r="Y1160" s="75"/>
      <c r="Z1160" s="75"/>
      <c r="AA1160" s="75"/>
      <c r="AB1160" s="75"/>
      <c r="AC1160" s="75"/>
      <c r="AD1160" s="75"/>
      <c r="AE1160" s="75"/>
      <c r="AF1160" s="75"/>
      <c r="AG1160" s="75"/>
      <c r="AH1160" s="75"/>
      <c r="AI1160" s="75"/>
      <c r="AJ1160" s="75"/>
      <c r="AK1160" s="75"/>
      <c r="AL1160" s="75"/>
      <c r="AM1160" s="75"/>
      <c r="AN1160" s="75"/>
      <c r="AO1160" s="75"/>
      <c r="AP1160" s="75"/>
      <c r="AQ1160" s="75"/>
      <c r="AR1160" s="75"/>
      <c r="AS1160" s="75"/>
      <c r="AT1160" s="75"/>
      <c r="AU1160" s="75"/>
      <c r="AV1160" s="75"/>
      <c r="AW1160" s="75"/>
      <c r="AX1160" s="75"/>
      <c r="AY1160" s="75"/>
      <c r="AZ1160" s="75"/>
      <c r="BA1160" s="75"/>
      <c r="BB1160" s="75"/>
      <c r="BC1160" s="75"/>
      <c r="BD1160" s="75"/>
      <c r="BE1160" s="75"/>
      <c r="BF1160" s="75"/>
      <c r="BG1160" s="75"/>
      <c r="BH1160" s="75"/>
      <c r="BI1160" s="75"/>
      <c r="BJ1160" s="75"/>
      <c r="BK1160" s="75"/>
      <c r="BL1160" s="75"/>
      <c r="BM1160" s="75"/>
      <c r="BN1160" s="75"/>
    </row>
    <row r="1161" customFormat="false" ht="14.5" hidden="false" customHeight="false" outlineLevel="0" collapsed="false">
      <c r="A1161" s="26" t="n">
        <v>283.920000000043</v>
      </c>
      <c r="B1161" s="26" t="n">
        <v>11.1263711290064</v>
      </c>
      <c r="C1161" s="26" t="n">
        <v>1.19270882420686</v>
      </c>
      <c r="E1161" s="75" t="n">
        <v>89871.0303</v>
      </c>
      <c r="F1161" s="75" t="n">
        <v>-102228.069</v>
      </c>
      <c r="G1161" s="75" t="n">
        <v>630647.946</v>
      </c>
      <c r="H1161" s="75" t="n">
        <v>4158324.95</v>
      </c>
      <c r="I1161" s="75" t="n">
        <v>2723033.32</v>
      </c>
      <c r="J1161" s="75" t="n">
        <v>-31398.7564</v>
      </c>
      <c r="K1161" s="75"/>
      <c r="L1161" s="75" t="n">
        <v>85044.3423</v>
      </c>
      <c r="M1161" s="75" t="n">
        <v>-913.958586</v>
      </c>
      <c r="N1161" s="75" t="n">
        <v>269458.743</v>
      </c>
      <c r="O1161" s="75" t="n">
        <v>139340.791</v>
      </c>
      <c r="P1161" s="75" t="n">
        <v>1520360.83</v>
      </c>
      <c r="Q1161" s="75" t="n">
        <v>-19898.4252</v>
      </c>
      <c r="R1161" s="75"/>
      <c r="S1161" s="75" t="n">
        <v>42700.0874</v>
      </c>
      <c r="T1161" s="75" t="n">
        <v>-1906.34588</v>
      </c>
      <c r="U1161" s="75" t="n">
        <v>61248.6417</v>
      </c>
      <c r="V1161" s="75" t="n">
        <v>27114.6644</v>
      </c>
      <c r="W1161" s="75" t="n">
        <v>249319.135</v>
      </c>
      <c r="X1161" s="75" t="n">
        <v>-6902.65209</v>
      </c>
      <c r="Y1161" s="75"/>
      <c r="Z1161" s="75"/>
      <c r="AA1161" s="75"/>
      <c r="AB1161" s="75"/>
      <c r="AC1161" s="75"/>
      <c r="AD1161" s="75"/>
      <c r="AE1161" s="75"/>
      <c r="AF1161" s="75"/>
      <c r="AG1161" s="75"/>
      <c r="AH1161" s="75"/>
      <c r="AI1161" s="75"/>
      <c r="AJ1161" s="75"/>
      <c r="AK1161" s="75"/>
      <c r="AL1161" s="75"/>
      <c r="AM1161" s="75"/>
      <c r="AN1161" s="75"/>
      <c r="AO1161" s="75"/>
      <c r="AP1161" s="75"/>
      <c r="AQ1161" s="75"/>
      <c r="AR1161" s="75"/>
      <c r="AS1161" s="75"/>
      <c r="AT1161" s="75"/>
      <c r="AU1161" s="75"/>
      <c r="AV1161" s="75"/>
      <c r="AW1161" s="75"/>
      <c r="AX1161" s="75"/>
      <c r="AY1161" s="75"/>
      <c r="AZ1161" s="75"/>
      <c r="BA1161" s="75"/>
      <c r="BB1161" s="75"/>
      <c r="BC1161" s="75"/>
      <c r="BD1161" s="75"/>
      <c r="BE1161" s="75"/>
      <c r="BF1161" s="75"/>
      <c r="BG1161" s="75"/>
      <c r="BH1161" s="75"/>
      <c r="BI1161" s="75"/>
      <c r="BJ1161" s="75"/>
      <c r="BK1161" s="75"/>
      <c r="BL1161" s="75"/>
      <c r="BM1161" s="75"/>
      <c r="BN1161" s="75"/>
    </row>
    <row r="1162" customFormat="false" ht="14.5" hidden="false" customHeight="false" outlineLevel="0" collapsed="false">
      <c r="A1162" s="26" t="n">
        <v>284.120000000042</v>
      </c>
      <c r="B1162" s="26" t="n">
        <v>11.06603323008</v>
      </c>
      <c r="C1162" s="26" t="n">
        <v>1.19247775032809</v>
      </c>
      <c r="E1162" s="75" t="n">
        <v>121161.623</v>
      </c>
      <c r="F1162" s="75" t="n">
        <v>-79387.1444</v>
      </c>
      <c r="G1162" s="75" t="n">
        <v>617014.606</v>
      </c>
      <c r="H1162" s="75" t="n">
        <v>3515354.9</v>
      </c>
      <c r="I1162" s="75" t="n">
        <v>3349395.68</v>
      </c>
      <c r="J1162" s="75" t="n">
        <v>-33304.9234</v>
      </c>
      <c r="K1162" s="75"/>
      <c r="L1162" s="75" t="n">
        <v>80333.8167</v>
      </c>
      <c r="M1162" s="75" t="n">
        <v>11280.6668</v>
      </c>
      <c r="N1162" s="75" t="n">
        <v>267665.418</v>
      </c>
      <c r="O1162" s="75" t="n">
        <v>-31434.3291</v>
      </c>
      <c r="P1162" s="75" t="n">
        <v>1376552.61</v>
      </c>
      <c r="Q1162" s="75" t="n">
        <v>-18022.2104</v>
      </c>
      <c r="R1162" s="75"/>
      <c r="S1162" s="75" t="n">
        <v>38355.1508</v>
      </c>
      <c r="T1162" s="75" t="n">
        <v>1544.37593</v>
      </c>
      <c r="U1162" s="75" t="n">
        <v>61254.026</v>
      </c>
      <c r="V1162" s="75" t="n">
        <v>9104.29516</v>
      </c>
      <c r="W1162" s="75" t="n">
        <v>225450.75</v>
      </c>
      <c r="X1162" s="75" t="n">
        <v>-3586.42856</v>
      </c>
      <c r="Y1162" s="75"/>
      <c r="Z1162" s="75"/>
      <c r="AA1162" s="75"/>
      <c r="AB1162" s="75"/>
      <c r="AC1162" s="75"/>
      <c r="AD1162" s="75"/>
      <c r="AE1162" s="75"/>
      <c r="AF1162" s="75"/>
      <c r="AG1162" s="75"/>
      <c r="AH1162" s="75"/>
      <c r="AI1162" s="75"/>
      <c r="AJ1162" s="75"/>
      <c r="AK1162" s="75"/>
      <c r="AL1162" s="75"/>
      <c r="AM1162" s="75"/>
      <c r="AN1162" s="75"/>
      <c r="AO1162" s="75"/>
      <c r="AP1162" s="75"/>
      <c r="AQ1162" s="75"/>
      <c r="AR1162" s="75"/>
      <c r="AS1162" s="75"/>
      <c r="AT1162" s="75"/>
      <c r="AU1162" s="75"/>
      <c r="AV1162" s="75"/>
      <c r="AW1162" s="75"/>
      <c r="AX1162" s="75"/>
      <c r="AY1162" s="75"/>
      <c r="AZ1162" s="75"/>
      <c r="BA1162" s="75"/>
      <c r="BB1162" s="75"/>
      <c r="BC1162" s="75"/>
      <c r="BD1162" s="75"/>
      <c r="BE1162" s="75"/>
      <c r="BF1162" s="75"/>
      <c r="BG1162" s="75"/>
      <c r="BH1162" s="75"/>
      <c r="BI1162" s="75"/>
      <c r="BJ1162" s="75"/>
      <c r="BK1162" s="75"/>
      <c r="BL1162" s="75"/>
      <c r="BM1162" s="75"/>
      <c r="BN1162" s="75"/>
    </row>
    <row r="1163" customFormat="false" ht="14.5" hidden="false" customHeight="false" outlineLevel="0" collapsed="false">
      <c r="A1163" s="26" t="n">
        <v>284.320000000042</v>
      </c>
      <c r="B1163" s="26" t="n">
        <v>11.0110567837217</v>
      </c>
      <c r="C1163" s="26" t="n">
        <v>1.19293476438379</v>
      </c>
      <c r="E1163" s="75" t="n">
        <v>157581.233</v>
      </c>
      <c r="F1163" s="75" t="n">
        <v>-73041.2462</v>
      </c>
      <c r="G1163" s="75" t="n">
        <v>599647.909</v>
      </c>
      <c r="H1163" s="75" t="n">
        <v>3489865.3</v>
      </c>
      <c r="I1163" s="75" t="n">
        <v>4097794.27</v>
      </c>
      <c r="J1163" s="75" t="n">
        <v>-46662.3751</v>
      </c>
      <c r="K1163" s="75"/>
      <c r="L1163" s="75" t="n">
        <v>84714.3239</v>
      </c>
      <c r="M1163" s="75" t="n">
        <v>18934.6615</v>
      </c>
      <c r="N1163" s="75" t="n">
        <v>264194.942</v>
      </c>
      <c r="O1163" s="75" t="n">
        <v>-104307.044</v>
      </c>
      <c r="P1163" s="75" t="n">
        <v>1399208.93</v>
      </c>
      <c r="Q1163" s="75" t="n">
        <v>-27473.9696</v>
      </c>
      <c r="R1163" s="75"/>
      <c r="S1163" s="75" t="n">
        <v>38108.8692</v>
      </c>
      <c r="T1163" s="75" t="n">
        <v>2436.11675</v>
      </c>
      <c r="U1163" s="75" t="n">
        <v>60884.8575</v>
      </c>
      <c r="V1163" s="75" t="n">
        <v>5650.47361</v>
      </c>
      <c r="W1163" s="75" t="n">
        <v>212414.937</v>
      </c>
      <c r="X1163" s="75" t="n">
        <v>-7691.73853</v>
      </c>
      <c r="Y1163" s="75"/>
      <c r="Z1163" s="75"/>
      <c r="AA1163" s="75"/>
      <c r="AB1163" s="75"/>
      <c r="AC1163" s="75"/>
      <c r="AD1163" s="75"/>
      <c r="AE1163" s="75"/>
      <c r="AF1163" s="75"/>
      <c r="AG1163" s="75"/>
      <c r="AH1163" s="75"/>
      <c r="AI1163" s="75"/>
      <c r="AJ1163" s="75"/>
      <c r="AK1163" s="75"/>
      <c r="AL1163" s="75"/>
      <c r="AM1163" s="75"/>
      <c r="AN1163" s="75"/>
      <c r="AO1163" s="75"/>
      <c r="AP1163" s="75"/>
      <c r="AQ1163" s="75"/>
      <c r="AR1163" s="75"/>
      <c r="AS1163" s="75"/>
      <c r="AT1163" s="75"/>
      <c r="AU1163" s="75"/>
      <c r="AV1163" s="75"/>
      <c r="AW1163" s="75"/>
      <c r="AX1163" s="75"/>
      <c r="AY1163" s="75"/>
      <c r="AZ1163" s="75"/>
      <c r="BA1163" s="75"/>
      <c r="BB1163" s="75"/>
      <c r="BC1163" s="75"/>
      <c r="BD1163" s="75"/>
      <c r="BE1163" s="75"/>
      <c r="BF1163" s="75"/>
      <c r="BG1163" s="75"/>
      <c r="BH1163" s="75"/>
      <c r="BI1163" s="75"/>
      <c r="BJ1163" s="75"/>
      <c r="BK1163" s="75"/>
      <c r="BL1163" s="75"/>
      <c r="BM1163" s="75"/>
      <c r="BN1163" s="75"/>
    </row>
    <row r="1164" customFormat="false" ht="14.5" hidden="false" customHeight="false" outlineLevel="0" collapsed="false">
      <c r="A1164" s="26" t="n">
        <v>284.520000000042</v>
      </c>
      <c r="B1164" s="26" t="n">
        <v>10.9721409173186</v>
      </c>
      <c r="C1164" s="26" t="n">
        <v>1.19362626714674</v>
      </c>
      <c r="E1164" s="75" t="n">
        <v>180477.441</v>
      </c>
      <c r="F1164" s="75" t="n">
        <v>-72466.7473</v>
      </c>
      <c r="G1164" s="75" t="n">
        <v>568127.634</v>
      </c>
      <c r="H1164" s="75" t="n">
        <v>3615448.35</v>
      </c>
      <c r="I1164" s="75" t="n">
        <v>4601290.1</v>
      </c>
      <c r="J1164" s="75" t="n">
        <v>-46529.2741</v>
      </c>
      <c r="K1164" s="75"/>
      <c r="L1164" s="75" t="n">
        <v>95673.1546</v>
      </c>
      <c r="M1164" s="75" t="n">
        <v>21412.1219</v>
      </c>
      <c r="N1164" s="75" t="n">
        <v>257126.166</v>
      </c>
      <c r="O1164" s="75" t="n">
        <v>-176625.489</v>
      </c>
      <c r="P1164" s="75" t="n">
        <v>1390147.98</v>
      </c>
      <c r="Q1164" s="75" t="n">
        <v>-30703.0612</v>
      </c>
      <c r="R1164" s="75"/>
      <c r="S1164" s="75" t="n">
        <v>33901.5107</v>
      </c>
      <c r="T1164" s="75" t="n">
        <v>4853.15625</v>
      </c>
      <c r="U1164" s="75" t="n">
        <v>59558.9124</v>
      </c>
      <c r="V1164" s="75" t="n">
        <v>-6122.91755</v>
      </c>
      <c r="W1164" s="75" t="n">
        <v>197726.429</v>
      </c>
      <c r="X1164" s="75" t="n">
        <v>-8802.28192</v>
      </c>
      <c r="Y1164" s="75"/>
      <c r="Z1164" s="75"/>
      <c r="AA1164" s="75"/>
      <c r="AB1164" s="75"/>
      <c r="AC1164" s="75"/>
      <c r="AD1164" s="75"/>
      <c r="AE1164" s="75"/>
      <c r="AF1164" s="75"/>
      <c r="AG1164" s="75"/>
      <c r="AH1164" s="75"/>
      <c r="AI1164" s="75"/>
      <c r="AJ1164" s="75"/>
      <c r="AK1164" s="75"/>
      <c r="AL1164" s="75"/>
      <c r="AM1164" s="75"/>
      <c r="AN1164" s="75"/>
      <c r="AO1164" s="75"/>
      <c r="AP1164" s="75"/>
      <c r="AQ1164" s="75"/>
      <c r="AR1164" s="75"/>
      <c r="AS1164" s="75"/>
      <c r="AT1164" s="75"/>
      <c r="AU1164" s="75"/>
      <c r="AV1164" s="75"/>
      <c r="AW1164" s="75"/>
      <c r="AX1164" s="75"/>
      <c r="AY1164" s="75"/>
      <c r="AZ1164" s="75"/>
      <c r="BA1164" s="75"/>
      <c r="BB1164" s="75"/>
      <c r="BC1164" s="75"/>
      <c r="BD1164" s="75"/>
      <c r="BE1164" s="75"/>
      <c r="BF1164" s="75"/>
      <c r="BG1164" s="75"/>
      <c r="BH1164" s="75"/>
      <c r="BI1164" s="75"/>
      <c r="BJ1164" s="75"/>
      <c r="BK1164" s="75"/>
      <c r="BL1164" s="75"/>
      <c r="BM1164" s="75"/>
      <c r="BN1164" s="75"/>
    </row>
    <row r="1165" customFormat="false" ht="14.5" hidden="false" customHeight="false" outlineLevel="0" collapsed="false">
      <c r="A1165" s="26" t="n">
        <v>284.720000000042</v>
      </c>
      <c r="B1165" s="26" t="n">
        <v>10.9184223997994</v>
      </c>
      <c r="C1165" s="26" t="n">
        <v>1.19371638767833</v>
      </c>
      <c r="E1165" s="75" t="n">
        <v>190607.609</v>
      </c>
      <c r="F1165" s="75" t="n">
        <v>-44637.8974</v>
      </c>
      <c r="G1165" s="75" t="n">
        <v>533627.538</v>
      </c>
      <c r="H1165" s="75" t="n">
        <v>3002754.84</v>
      </c>
      <c r="I1165" s="75" t="n">
        <v>4673943.07</v>
      </c>
      <c r="J1165" s="75" t="n">
        <v>-50187.285</v>
      </c>
      <c r="K1165" s="75"/>
      <c r="L1165" s="75" t="n">
        <v>87213.8001</v>
      </c>
      <c r="M1165" s="75" t="n">
        <v>25019.5337</v>
      </c>
      <c r="N1165" s="75" t="n">
        <v>248093.643</v>
      </c>
      <c r="O1165" s="75" t="n">
        <v>-173357.035</v>
      </c>
      <c r="P1165" s="75" t="n">
        <v>1373172.6</v>
      </c>
      <c r="Q1165" s="75" t="n">
        <v>-27355.3151</v>
      </c>
      <c r="R1165" s="75"/>
      <c r="S1165" s="75" t="n">
        <v>35715.4809</v>
      </c>
      <c r="T1165" s="75" t="n">
        <v>3614.0572</v>
      </c>
      <c r="U1165" s="75" t="n">
        <v>58178.5663</v>
      </c>
      <c r="V1165" s="75" t="n">
        <v>113.512264</v>
      </c>
      <c r="W1165" s="75" t="n">
        <v>201832.273</v>
      </c>
      <c r="X1165" s="75" t="n">
        <v>-8546.18493</v>
      </c>
      <c r="Y1165" s="75"/>
      <c r="Z1165" s="75"/>
      <c r="AA1165" s="75"/>
      <c r="AB1165" s="75"/>
      <c r="AC1165" s="75"/>
      <c r="AD1165" s="75"/>
      <c r="AE1165" s="75"/>
      <c r="AF1165" s="75"/>
      <c r="AG1165" s="75"/>
      <c r="AH1165" s="75"/>
      <c r="AI1165" s="75"/>
      <c r="AJ1165" s="75"/>
      <c r="AK1165" s="75"/>
      <c r="AL1165" s="75"/>
      <c r="AM1165" s="75"/>
      <c r="AN1165" s="75"/>
      <c r="AO1165" s="75"/>
      <c r="AP1165" s="75"/>
      <c r="AQ1165" s="75"/>
      <c r="AR1165" s="75"/>
      <c r="AS1165" s="75"/>
      <c r="AT1165" s="75"/>
      <c r="AU1165" s="75"/>
      <c r="AV1165" s="75"/>
      <c r="AW1165" s="75"/>
      <c r="AX1165" s="75"/>
      <c r="AY1165" s="75"/>
      <c r="AZ1165" s="75"/>
      <c r="BA1165" s="75"/>
      <c r="BB1165" s="75"/>
      <c r="BC1165" s="75"/>
      <c r="BD1165" s="75"/>
      <c r="BE1165" s="75"/>
      <c r="BF1165" s="75"/>
      <c r="BG1165" s="75"/>
      <c r="BH1165" s="75"/>
      <c r="BI1165" s="75"/>
      <c r="BJ1165" s="75"/>
      <c r="BK1165" s="75"/>
      <c r="BL1165" s="75"/>
      <c r="BM1165" s="75"/>
      <c r="BN1165" s="75"/>
    </row>
    <row r="1166" customFormat="false" ht="14.5" hidden="false" customHeight="false" outlineLevel="0" collapsed="false">
      <c r="A1166" s="26" t="n">
        <v>284.920000000042</v>
      </c>
      <c r="B1166" s="26" t="n">
        <v>10.882097162067</v>
      </c>
      <c r="C1166" s="26" t="n">
        <v>1.1938181048757</v>
      </c>
      <c r="E1166" s="75" t="n">
        <v>188663.9</v>
      </c>
      <c r="F1166" s="75" t="n">
        <v>-26172.898</v>
      </c>
      <c r="G1166" s="75" t="n">
        <v>491260.447</v>
      </c>
      <c r="H1166" s="75" t="n">
        <v>2457986.41</v>
      </c>
      <c r="I1166" s="75" t="n">
        <v>4569509.06</v>
      </c>
      <c r="J1166" s="75" t="n">
        <v>-46205.5622</v>
      </c>
      <c r="K1166" s="75"/>
      <c r="L1166" s="75" t="n">
        <v>78832.2551</v>
      </c>
      <c r="M1166" s="75" t="n">
        <v>27670.7156</v>
      </c>
      <c r="N1166" s="75" t="n">
        <v>235423.836</v>
      </c>
      <c r="O1166" s="75" t="n">
        <v>-206170.462</v>
      </c>
      <c r="P1166" s="75" t="n">
        <v>1337348.6</v>
      </c>
      <c r="Q1166" s="75" t="n">
        <v>-22456.9002</v>
      </c>
      <c r="R1166" s="75"/>
      <c r="S1166" s="75" t="n">
        <v>37453.2231</v>
      </c>
      <c r="T1166" s="75" t="n">
        <v>4054.58163</v>
      </c>
      <c r="U1166" s="75" t="n">
        <v>55085.5166</v>
      </c>
      <c r="V1166" s="75" t="n">
        <v>190.468832</v>
      </c>
      <c r="W1166" s="75" t="n">
        <v>228878.343</v>
      </c>
      <c r="X1166" s="75" t="n">
        <v>-7818.2937</v>
      </c>
      <c r="Y1166" s="75"/>
      <c r="Z1166" s="75"/>
      <c r="AA1166" s="75"/>
      <c r="AB1166" s="75"/>
      <c r="AC1166" s="75"/>
      <c r="AD1166" s="75"/>
      <c r="AE1166" s="75"/>
      <c r="AF1166" s="75"/>
      <c r="AG1166" s="75"/>
      <c r="AH1166" s="75"/>
      <c r="AI1166" s="75"/>
      <c r="AJ1166" s="75"/>
      <c r="AK1166" s="75"/>
      <c r="AL1166" s="75"/>
      <c r="AM1166" s="75"/>
      <c r="AN1166" s="75"/>
      <c r="AO1166" s="75"/>
      <c r="AP1166" s="75"/>
      <c r="AQ1166" s="75"/>
      <c r="AR1166" s="75"/>
      <c r="AS1166" s="75"/>
      <c r="AT1166" s="75"/>
      <c r="AU1166" s="75"/>
      <c r="AV1166" s="75"/>
      <c r="AW1166" s="75"/>
      <c r="AX1166" s="75"/>
      <c r="AY1166" s="75"/>
      <c r="AZ1166" s="75"/>
      <c r="BA1166" s="75"/>
      <c r="BB1166" s="75"/>
      <c r="BC1166" s="75"/>
      <c r="BD1166" s="75"/>
      <c r="BE1166" s="75"/>
      <c r="BF1166" s="75"/>
      <c r="BG1166" s="75"/>
      <c r="BH1166" s="75"/>
      <c r="BI1166" s="75"/>
      <c r="BJ1166" s="75"/>
      <c r="BK1166" s="75"/>
      <c r="BL1166" s="75"/>
      <c r="BM1166" s="75"/>
      <c r="BN1166" s="75"/>
    </row>
    <row r="1167" customFormat="false" ht="14.5" hidden="false" customHeight="false" outlineLevel="0" collapsed="false">
      <c r="A1167" s="26" t="n">
        <v>285.120000000041</v>
      </c>
      <c r="B1167" s="26" t="n">
        <v>10.8505006405108</v>
      </c>
      <c r="C1167" s="26" t="n">
        <v>1.19347844403559</v>
      </c>
      <c r="E1167" s="75" t="n">
        <v>200535.443</v>
      </c>
      <c r="F1167" s="75" t="n">
        <v>-27034.5829</v>
      </c>
      <c r="G1167" s="75" t="n">
        <v>453595.404</v>
      </c>
      <c r="H1167" s="75" t="n">
        <v>2432499.39</v>
      </c>
      <c r="I1167" s="75" t="n">
        <v>4880747.38</v>
      </c>
      <c r="J1167" s="75" t="n">
        <v>-49771.0583</v>
      </c>
      <c r="K1167" s="75"/>
      <c r="L1167" s="75" t="n">
        <v>80675.2949</v>
      </c>
      <c r="M1167" s="75" t="n">
        <v>32179.3972</v>
      </c>
      <c r="N1167" s="75" t="n">
        <v>226765.287</v>
      </c>
      <c r="O1167" s="75" t="n">
        <v>-264247.245</v>
      </c>
      <c r="P1167" s="75" t="n">
        <v>1264698.57</v>
      </c>
      <c r="Q1167" s="75" t="n">
        <v>-26277.1918</v>
      </c>
      <c r="R1167" s="75"/>
      <c r="S1167" s="75" t="n">
        <v>32598.426</v>
      </c>
      <c r="T1167" s="75" t="n">
        <v>5044.80994</v>
      </c>
      <c r="U1167" s="75" t="n">
        <v>53809.8326</v>
      </c>
      <c r="V1167" s="75" t="n">
        <v>-4731.91611</v>
      </c>
      <c r="W1167" s="75" t="n">
        <v>196041.406</v>
      </c>
      <c r="X1167" s="75" t="n">
        <v>-6225.71918</v>
      </c>
      <c r="Y1167" s="75"/>
      <c r="Z1167" s="75"/>
      <c r="AA1167" s="75"/>
      <c r="AB1167" s="75"/>
      <c r="AC1167" s="75"/>
      <c r="AD1167" s="75"/>
      <c r="AE1167" s="75"/>
      <c r="AF1167" s="75"/>
      <c r="AG1167" s="75"/>
      <c r="AH1167" s="75"/>
      <c r="AI1167" s="75"/>
      <c r="AJ1167" s="75"/>
      <c r="AK1167" s="75"/>
      <c r="AL1167" s="75"/>
      <c r="AM1167" s="75"/>
      <c r="AN1167" s="75"/>
      <c r="AO1167" s="75"/>
      <c r="AP1167" s="75"/>
      <c r="AQ1167" s="75"/>
      <c r="AR1167" s="75"/>
      <c r="AS1167" s="75"/>
      <c r="AT1167" s="75"/>
      <c r="AU1167" s="75"/>
      <c r="AV1167" s="75"/>
      <c r="AW1167" s="75"/>
      <c r="AX1167" s="75"/>
      <c r="AY1167" s="75"/>
      <c r="AZ1167" s="75"/>
      <c r="BA1167" s="75"/>
      <c r="BB1167" s="75"/>
      <c r="BC1167" s="75"/>
      <c r="BD1167" s="75"/>
      <c r="BE1167" s="75"/>
      <c r="BF1167" s="75"/>
      <c r="BG1167" s="75"/>
      <c r="BH1167" s="75"/>
      <c r="BI1167" s="75"/>
      <c r="BJ1167" s="75"/>
      <c r="BK1167" s="75"/>
      <c r="BL1167" s="75"/>
      <c r="BM1167" s="75"/>
      <c r="BN1167" s="75"/>
    </row>
    <row r="1168" customFormat="false" ht="14.5" hidden="false" customHeight="false" outlineLevel="0" collapsed="false">
      <c r="A1168" s="26" t="n">
        <v>285.320000000041</v>
      </c>
      <c r="B1168" s="26" t="n">
        <v>10.8019955614625</v>
      </c>
      <c r="C1168" s="26" t="n">
        <v>1.19322076772639</v>
      </c>
      <c r="E1168" s="75" t="n">
        <v>189087.939</v>
      </c>
      <c r="F1168" s="75" t="n">
        <v>-15421.5113</v>
      </c>
      <c r="G1168" s="75" t="n">
        <v>415621.31</v>
      </c>
      <c r="H1168" s="75" t="n">
        <v>2084872.81</v>
      </c>
      <c r="I1168" s="75" t="n">
        <v>4728788.54</v>
      </c>
      <c r="J1168" s="75" t="n">
        <v>-52002.4142</v>
      </c>
      <c r="K1168" s="75"/>
      <c r="L1168" s="75" t="n">
        <v>75200.8127</v>
      </c>
      <c r="M1168" s="75" t="n">
        <v>34364.403</v>
      </c>
      <c r="N1168" s="75" t="n">
        <v>216844.141</v>
      </c>
      <c r="O1168" s="75" t="n">
        <v>-308227.387</v>
      </c>
      <c r="P1168" s="75" t="n">
        <v>1256647.41</v>
      </c>
      <c r="Q1168" s="75" t="n">
        <v>-27612.5064</v>
      </c>
      <c r="R1168" s="75"/>
      <c r="S1168" s="75" t="n">
        <v>34869.967</v>
      </c>
      <c r="T1168" s="75" t="n">
        <v>6222.04428</v>
      </c>
      <c r="U1168" s="75" t="n">
        <v>51698.2133</v>
      </c>
      <c r="V1168" s="75" t="n">
        <v>-12191.7093</v>
      </c>
      <c r="W1168" s="75" t="n">
        <v>209932.583</v>
      </c>
      <c r="X1168" s="75" t="n">
        <v>-7436.8469</v>
      </c>
      <c r="Y1168" s="75"/>
      <c r="Z1168" s="75"/>
      <c r="AA1168" s="75"/>
      <c r="AB1168" s="75"/>
      <c r="AC1168" s="75"/>
      <c r="AD1168" s="75"/>
      <c r="AE1168" s="75"/>
      <c r="AF1168" s="75"/>
      <c r="AG1168" s="75"/>
      <c r="AH1168" s="75"/>
      <c r="AI1168" s="75"/>
      <c r="AJ1168" s="75"/>
      <c r="AK1168" s="75"/>
      <c r="AL1168" s="75"/>
      <c r="AM1168" s="75"/>
      <c r="AN1168" s="75"/>
      <c r="AO1168" s="75"/>
      <c r="AP1168" s="75"/>
      <c r="AQ1168" s="75"/>
      <c r="AR1168" s="75"/>
      <c r="AS1168" s="75"/>
      <c r="AT1168" s="75"/>
      <c r="AU1168" s="75"/>
      <c r="AV1168" s="75"/>
      <c r="AW1168" s="75"/>
      <c r="AX1168" s="75"/>
      <c r="AY1168" s="75"/>
      <c r="AZ1168" s="75"/>
      <c r="BA1168" s="75"/>
      <c r="BB1168" s="75"/>
      <c r="BC1168" s="75"/>
      <c r="BD1168" s="75"/>
      <c r="BE1168" s="75"/>
      <c r="BF1168" s="75"/>
      <c r="BG1168" s="75"/>
      <c r="BH1168" s="75"/>
      <c r="BI1168" s="75"/>
      <c r="BJ1168" s="75"/>
      <c r="BK1168" s="75"/>
      <c r="BL1168" s="75"/>
      <c r="BM1168" s="75"/>
      <c r="BN1168" s="75"/>
    </row>
    <row r="1169" customFormat="false" ht="14.5" hidden="false" customHeight="false" outlineLevel="0" collapsed="false">
      <c r="A1169" s="26" t="n">
        <v>285.520000000041</v>
      </c>
      <c r="B1169" s="26" t="n">
        <v>10.7516007721128</v>
      </c>
      <c r="C1169" s="26" t="n">
        <v>1.19363030076962</v>
      </c>
      <c r="E1169" s="75" t="n">
        <v>176249.075</v>
      </c>
      <c r="F1169" s="75" t="n">
        <v>-21674.992</v>
      </c>
      <c r="G1169" s="75" t="n">
        <v>382628.302</v>
      </c>
      <c r="H1169" s="75" t="n">
        <v>2178803.69</v>
      </c>
      <c r="I1169" s="75" t="n">
        <v>4456265.82</v>
      </c>
      <c r="J1169" s="75" t="n">
        <v>-51031.4082</v>
      </c>
      <c r="K1169" s="75"/>
      <c r="L1169" s="75" t="n">
        <v>70815.0096</v>
      </c>
      <c r="M1169" s="75" t="n">
        <v>31139.78</v>
      </c>
      <c r="N1169" s="75" t="n">
        <v>210765.336</v>
      </c>
      <c r="O1169" s="75" t="n">
        <v>-267157.759</v>
      </c>
      <c r="P1169" s="75" t="n">
        <v>1266838.84</v>
      </c>
      <c r="Q1169" s="75" t="n">
        <v>-25799.061</v>
      </c>
      <c r="R1169" s="75"/>
      <c r="S1169" s="75" t="n">
        <v>37263.5065</v>
      </c>
      <c r="T1169" s="75" t="n">
        <v>5276.17246</v>
      </c>
      <c r="U1169" s="75" t="n">
        <v>51327.0293</v>
      </c>
      <c r="V1169" s="75" t="n">
        <v>-7324.9977</v>
      </c>
      <c r="W1169" s="75" t="n">
        <v>229671.087</v>
      </c>
      <c r="X1169" s="75" t="n">
        <v>-7545.325</v>
      </c>
      <c r="Y1169" s="75"/>
      <c r="Z1169" s="75"/>
      <c r="AA1169" s="75"/>
      <c r="AB1169" s="75"/>
      <c r="AC1169" s="75"/>
      <c r="AD1169" s="75"/>
      <c r="AE1169" s="75"/>
      <c r="AF1169" s="75"/>
      <c r="AG1169" s="75"/>
      <c r="AH1169" s="75"/>
      <c r="AI1169" s="75"/>
      <c r="AJ1169" s="75"/>
      <c r="AK1169" s="75"/>
      <c r="AL1169" s="75"/>
      <c r="AM1169" s="75"/>
      <c r="AN1169" s="75"/>
      <c r="AO1169" s="75"/>
      <c r="AP1169" s="75"/>
      <c r="AQ1169" s="75"/>
      <c r="AR1169" s="75"/>
      <c r="AS1169" s="75"/>
      <c r="AT1169" s="75"/>
      <c r="AU1169" s="75"/>
      <c r="AV1169" s="75"/>
      <c r="AW1169" s="75"/>
      <c r="AX1169" s="75"/>
      <c r="AY1169" s="75"/>
      <c r="AZ1169" s="75"/>
      <c r="BA1169" s="75"/>
      <c r="BB1169" s="75"/>
      <c r="BC1169" s="75"/>
      <c r="BD1169" s="75"/>
      <c r="BE1169" s="75"/>
      <c r="BF1169" s="75"/>
      <c r="BG1169" s="75"/>
      <c r="BH1169" s="75"/>
      <c r="BI1169" s="75"/>
      <c r="BJ1169" s="75"/>
      <c r="BK1169" s="75"/>
      <c r="BL1169" s="75"/>
      <c r="BM1169" s="75"/>
      <c r="BN1169" s="75"/>
    </row>
    <row r="1170" customFormat="false" ht="14.5" hidden="false" customHeight="false" outlineLevel="0" collapsed="false">
      <c r="A1170" s="26" t="n">
        <v>285.720000000041</v>
      </c>
      <c r="B1170" s="26" t="n">
        <v>10.7170947708729</v>
      </c>
      <c r="C1170" s="26" t="n">
        <v>1.19402494836932</v>
      </c>
      <c r="E1170" s="75" t="n">
        <v>160993.98</v>
      </c>
      <c r="F1170" s="75" t="n">
        <v>-40000.4458</v>
      </c>
      <c r="G1170" s="75" t="n">
        <v>350646.434</v>
      </c>
      <c r="H1170" s="75" t="n">
        <v>2780572.81</v>
      </c>
      <c r="I1170" s="75" t="n">
        <v>4195342.24</v>
      </c>
      <c r="J1170" s="75" t="n">
        <v>-44315.7908</v>
      </c>
      <c r="K1170" s="75"/>
      <c r="L1170" s="75" t="n">
        <v>79312.4566</v>
      </c>
      <c r="M1170" s="75" t="n">
        <v>22878.3958</v>
      </c>
      <c r="N1170" s="75" t="n">
        <v>202609.642</v>
      </c>
      <c r="O1170" s="75" t="n">
        <v>-165914.778</v>
      </c>
      <c r="P1170" s="75" t="n">
        <v>1307033.72</v>
      </c>
      <c r="Q1170" s="75" t="n">
        <v>-25975.7424</v>
      </c>
      <c r="R1170" s="75"/>
      <c r="S1170" s="75" t="n">
        <v>34899.9575</v>
      </c>
      <c r="T1170" s="75" t="n">
        <v>3431.60525</v>
      </c>
      <c r="U1170" s="75" t="n">
        <v>49455.2385</v>
      </c>
      <c r="V1170" s="75" t="n">
        <v>-98.4565291</v>
      </c>
      <c r="W1170" s="75" t="n">
        <v>209722.377</v>
      </c>
      <c r="X1170" s="75" t="n">
        <v>-8668.62188</v>
      </c>
      <c r="Y1170" s="75"/>
      <c r="Z1170" s="75"/>
      <c r="AA1170" s="75"/>
      <c r="AB1170" s="75"/>
      <c r="AC1170" s="75"/>
      <c r="AD1170" s="75"/>
      <c r="AE1170" s="75"/>
      <c r="AF1170" s="75"/>
      <c r="AG1170" s="75"/>
      <c r="AH1170" s="75"/>
      <c r="AI1170" s="75"/>
      <c r="AJ1170" s="75"/>
      <c r="AK1170" s="75"/>
      <c r="AL1170" s="75"/>
      <c r="AM1170" s="75"/>
      <c r="AN1170" s="75"/>
      <c r="AO1170" s="75"/>
      <c r="AP1170" s="75"/>
      <c r="AQ1170" s="75"/>
      <c r="AR1170" s="75"/>
      <c r="AS1170" s="75"/>
      <c r="AT1170" s="75"/>
      <c r="AU1170" s="75"/>
      <c r="AV1170" s="75"/>
      <c r="AW1170" s="75"/>
      <c r="AX1170" s="75"/>
      <c r="AY1170" s="75"/>
      <c r="AZ1170" s="75"/>
      <c r="BA1170" s="75"/>
      <c r="BB1170" s="75"/>
      <c r="BC1170" s="75"/>
      <c r="BD1170" s="75"/>
      <c r="BE1170" s="75"/>
      <c r="BF1170" s="75"/>
      <c r="BG1170" s="75"/>
      <c r="BH1170" s="75"/>
      <c r="BI1170" s="75"/>
      <c r="BJ1170" s="75"/>
      <c r="BK1170" s="75"/>
      <c r="BL1170" s="75"/>
      <c r="BM1170" s="75"/>
      <c r="BN1170" s="75"/>
    </row>
    <row r="1171" customFormat="false" ht="14.5" hidden="false" customHeight="false" outlineLevel="0" collapsed="false">
      <c r="A1171" s="26" t="n">
        <v>285.920000000041</v>
      </c>
      <c r="B1171" s="26" t="n">
        <v>10.6700219908195</v>
      </c>
      <c r="C1171" s="26" t="n">
        <v>1.19377709255673</v>
      </c>
      <c r="E1171" s="75" t="n">
        <v>143340.606</v>
      </c>
      <c r="F1171" s="75" t="n">
        <v>-87741.2173</v>
      </c>
      <c r="G1171" s="75" t="n">
        <v>326730.065</v>
      </c>
      <c r="H1171" s="75" t="n">
        <v>3876823.83</v>
      </c>
      <c r="I1171" s="75" t="n">
        <v>3911321.73</v>
      </c>
      <c r="J1171" s="75" t="n">
        <v>-44008.8418</v>
      </c>
      <c r="K1171" s="75"/>
      <c r="L1171" s="75" t="n">
        <v>92396.3241</v>
      </c>
      <c r="M1171" s="75" t="n">
        <v>11813.8979</v>
      </c>
      <c r="N1171" s="75" t="n">
        <v>197478.275</v>
      </c>
      <c r="O1171" s="75" t="n">
        <v>-83390.75</v>
      </c>
      <c r="P1171" s="75" t="n">
        <v>1320878.8</v>
      </c>
      <c r="Q1171" s="75" t="n">
        <v>-26664.041</v>
      </c>
      <c r="R1171" s="75"/>
      <c r="S1171" s="75" t="n">
        <v>31413.5589</v>
      </c>
      <c r="T1171" s="75" t="n">
        <v>2957.25592</v>
      </c>
      <c r="U1171" s="75" t="n">
        <v>48863.2737</v>
      </c>
      <c r="V1171" s="75" t="n">
        <v>-1346.1177</v>
      </c>
      <c r="W1171" s="75" t="n">
        <v>179799.204</v>
      </c>
      <c r="X1171" s="75" t="n">
        <v>-7412.63271</v>
      </c>
      <c r="Y1171" s="75"/>
      <c r="Z1171" s="75"/>
      <c r="AA1171" s="75"/>
      <c r="AB1171" s="75"/>
      <c r="AC1171" s="75"/>
      <c r="AD1171" s="75"/>
      <c r="AE1171" s="75"/>
      <c r="AF1171" s="75"/>
      <c r="AG1171" s="75"/>
      <c r="AH1171" s="75"/>
      <c r="AI1171" s="75"/>
      <c r="AJ1171" s="75"/>
      <c r="AK1171" s="75"/>
      <c r="AL1171" s="75"/>
      <c r="AM1171" s="75"/>
      <c r="AN1171" s="75"/>
      <c r="AO1171" s="75"/>
      <c r="AP1171" s="75"/>
      <c r="AQ1171" s="75"/>
      <c r="AR1171" s="75"/>
      <c r="AS1171" s="75"/>
      <c r="AT1171" s="75"/>
      <c r="AU1171" s="75"/>
      <c r="AV1171" s="75"/>
      <c r="AW1171" s="75"/>
      <c r="AX1171" s="75"/>
      <c r="AY1171" s="75"/>
      <c r="AZ1171" s="75"/>
      <c r="BA1171" s="75"/>
      <c r="BB1171" s="75"/>
      <c r="BC1171" s="75"/>
      <c r="BD1171" s="75"/>
      <c r="BE1171" s="75"/>
      <c r="BF1171" s="75"/>
      <c r="BG1171" s="75"/>
      <c r="BH1171" s="75"/>
      <c r="BI1171" s="75"/>
      <c r="BJ1171" s="75"/>
      <c r="BK1171" s="75"/>
      <c r="BL1171" s="75"/>
      <c r="BM1171" s="75"/>
      <c r="BN1171" s="75"/>
    </row>
    <row r="1172" customFormat="false" ht="14.5" hidden="false" customHeight="false" outlineLevel="0" collapsed="false">
      <c r="A1172" s="26" t="n">
        <v>286.120000000041</v>
      </c>
      <c r="B1172" s="26" t="n">
        <v>10.6185073554593</v>
      </c>
      <c r="C1172" s="26" t="n">
        <v>1.19431341543044</v>
      </c>
      <c r="E1172" s="75" t="n">
        <v>111862.644</v>
      </c>
      <c r="F1172" s="75" t="n">
        <v>-89884.1795</v>
      </c>
      <c r="G1172" s="75" t="n">
        <v>299311.473</v>
      </c>
      <c r="H1172" s="75" t="n">
        <v>4142513.55</v>
      </c>
      <c r="I1172" s="75" t="n">
        <v>3311977.15</v>
      </c>
      <c r="J1172" s="75" t="n">
        <v>-38192.0068</v>
      </c>
      <c r="K1172" s="75"/>
      <c r="L1172" s="75" t="n">
        <v>96907.6043</v>
      </c>
      <c r="M1172" s="75" t="n">
        <v>1534.62603</v>
      </c>
      <c r="N1172" s="75" t="n">
        <v>188660.843</v>
      </c>
      <c r="O1172" s="75" t="n">
        <v>69016.0994</v>
      </c>
      <c r="P1172" s="75" t="n">
        <v>1438333.28</v>
      </c>
      <c r="Q1172" s="75" t="n">
        <v>-29161.8891</v>
      </c>
      <c r="R1172" s="75"/>
      <c r="S1172" s="75" t="n">
        <v>34628.199</v>
      </c>
      <c r="T1172" s="75" t="n">
        <v>-457.281216</v>
      </c>
      <c r="U1172" s="75" t="n">
        <v>47167.48</v>
      </c>
      <c r="V1172" s="75" t="n">
        <v>14637.2496</v>
      </c>
      <c r="W1172" s="75" t="n">
        <v>195735.316</v>
      </c>
      <c r="X1172" s="75" t="n">
        <v>-9142.79021</v>
      </c>
      <c r="Y1172" s="75"/>
      <c r="Z1172" s="75"/>
      <c r="AA1172" s="75"/>
      <c r="AB1172" s="75"/>
      <c r="AC1172" s="75"/>
      <c r="AD1172" s="75"/>
      <c r="AE1172" s="75"/>
      <c r="AF1172" s="75"/>
      <c r="AG1172" s="75"/>
      <c r="AH1172" s="75"/>
      <c r="AI1172" s="75"/>
      <c r="AJ1172" s="75"/>
      <c r="AK1172" s="75"/>
      <c r="AL1172" s="75"/>
      <c r="AM1172" s="75"/>
      <c r="AN1172" s="75"/>
      <c r="AO1172" s="75"/>
      <c r="AP1172" s="75"/>
      <c r="AQ1172" s="75"/>
      <c r="AR1172" s="75"/>
      <c r="AS1172" s="75"/>
      <c r="AT1172" s="75"/>
      <c r="AU1172" s="75"/>
      <c r="AV1172" s="75"/>
      <c r="AW1172" s="75"/>
      <c r="AX1172" s="75"/>
      <c r="AY1172" s="75"/>
      <c r="AZ1172" s="75"/>
      <c r="BA1172" s="75"/>
      <c r="BB1172" s="75"/>
      <c r="BC1172" s="75"/>
      <c r="BD1172" s="75"/>
      <c r="BE1172" s="75"/>
      <c r="BF1172" s="75"/>
      <c r="BG1172" s="75"/>
      <c r="BH1172" s="75"/>
      <c r="BI1172" s="75"/>
      <c r="BJ1172" s="75"/>
      <c r="BK1172" s="75"/>
      <c r="BL1172" s="75"/>
      <c r="BM1172" s="75"/>
      <c r="BN1172" s="75"/>
    </row>
    <row r="1173" customFormat="false" ht="14.5" hidden="false" customHeight="false" outlineLevel="0" collapsed="false">
      <c r="A1173" s="26" t="n">
        <v>286.32000000004</v>
      </c>
      <c r="B1173" s="26" t="n">
        <v>10.5894777803182</v>
      </c>
      <c r="C1173" s="26" t="n">
        <v>1.19549265997564</v>
      </c>
      <c r="E1173" s="75" t="n">
        <v>70542.0231</v>
      </c>
      <c r="F1173" s="75" t="n">
        <v>-92217.2191</v>
      </c>
      <c r="G1173" s="75" t="n">
        <v>286217.797</v>
      </c>
      <c r="H1173" s="75" t="n">
        <v>4014416.4</v>
      </c>
      <c r="I1173" s="75" t="n">
        <v>2418027.9</v>
      </c>
      <c r="J1173" s="75" t="n">
        <v>-31326.8232</v>
      </c>
      <c r="K1173" s="75"/>
      <c r="L1173" s="75" t="n">
        <v>83144.7489</v>
      </c>
      <c r="M1173" s="75" t="n">
        <v>-5437.23406</v>
      </c>
      <c r="N1173" s="75" t="n">
        <v>182342.408</v>
      </c>
      <c r="O1173" s="75" t="n">
        <v>157614.031</v>
      </c>
      <c r="P1173" s="75" t="n">
        <v>1495721.21</v>
      </c>
      <c r="Q1173" s="75" t="n">
        <v>-21945.6591</v>
      </c>
      <c r="R1173" s="75"/>
      <c r="S1173" s="75" t="n">
        <v>43297.1068</v>
      </c>
      <c r="T1173" s="75" t="n">
        <v>-2405.56609</v>
      </c>
      <c r="U1173" s="75" t="n">
        <v>45517.4661</v>
      </c>
      <c r="V1173" s="75" t="n">
        <v>23698.0351</v>
      </c>
      <c r="W1173" s="75" t="n">
        <v>248008.784</v>
      </c>
      <c r="X1173" s="75" t="n">
        <v>-7993.10725</v>
      </c>
      <c r="Y1173" s="75"/>
      <c r="Z1173" s="75"/>
      <c r="AA1173" s="75"/>
      <c r="AB1173" s="75"/>
      <c r="AC1173" s="75"/>
      <c r="AD1173" s="75"/>
      <c r="AE1173" s="75"/>
      <c r="AF1173" s="75"/>
      <c r="AG1173" s="75"/>
      <c r="AH1173" s="75"/>
      <c r="AI1173" s="75"/>
      <c r="AJ1173" s="75"/>
      <c r="AK1173" s="75"/>
      <c r="AL1173" s="75"/>
      <c r="AM1173" s="75"/>
      <c r="AN1173" s="75"/>
      <c r="AO1173" s="75"/>
      <c r="AP1173" s="75"/>
      <c r="AQ1173" s="75"/>
      <c r="AR1173" s="75"/>
      <c r="AS1173" s="75"/>
      <c r="AT1173" s="75"/>
      <c r="AU1173" s="75"/>
      <c r="AV1173" s="75"/>
      <c r="AW1173" s="75"/>
      <c r="AX1173" s="75"/>
      <c r="AY1173" s="75"/>
      <c r="AZ1173" s="75"/>
      <c r="BA1173" s="75"/>
      <c r="BB1173" s="75"/>
      <c r="BC1173" s="75"/>
      <c r="BD1173" s="75"/>
      <c r="BE1173" s="75"/>
      <c r="BF1173" s="75"/>
      <c r="BG1173" s="75"/>
      <c r="BH1173" s="75"/>
      <c r="BI1173" s="75"/>
      <c r="BJ1173" s="75"/>
      <c r="BK1173" s="75"/>
      <c r="BL1173" s="75"/>
      <c r="BM1173" s="75"/>
      <c r="BN1173" s="75"/>
    </row>
    <row r="1174" customFormat="false" ht="14.5" hidden="false" customHeight="false" outlineLevel="0" collapsed="false">
      <c r="A1174" s="26" t="n">
        <v>286.52000000004</v>
      </c>
      <c r="B1174" s="26" t="n">
        <v>10.5478568846713</v>
      </c>
      <c r="C1174" s="26" t="n">
        <v>1.1965973627117</v>
      </c>
      <c r="E1174" s="75" t="n">
        <v>48246.1882</v>
      </c>
      <c r="F1174" s="75" t="n">
        <v>-112138.606</v>
      </c>
      <c r="G1174" s="75" t="n">
        <v>278877.464</v>
      </c>
      <c r="H1174" s="75" t="n">
        <v>4370380.13</v>
      </c>
      <c r="I1174" s="75" t="n">
        <v>2068798.81</v>
      </c>
      <c r="J1174" s="75" t="n">
        <v>-35138.5212</v>
      </c>
      <c r="K1174" s="75"/>
      <c r="L1174" s="75" t="n">
        <v>83385.306</v>
      </c>
      <c r="M1174" s="75" t="n">
        <v>-9926.13313</v>
      </c>
      <c r="N1174" s="75" t="n">
        <v>179379.655</v>
      </c>
      <c r="O1174" s="75" t="n">
        <v>211156.151</v>
      </c>
      <c r="P1174" s="75" t="n">
        <v>1460734.7</v>
      </c>
      <c r="Q1174" s="75" t="n">
        <v>-25804.8012</v>
      </c>
      <c r="R1174" s="75"/>
      <c r="S1174" s="75" t="n">
        <v>42341.0211</v>
      </c>
      <c r="T1174" s="75" t="n">
        <v>-3518.18795</v>
      </c>
      <c r="U1174" s="75" t="n">
        <v>44562.5098</v>
      </c>
      <c r="V1174" s="75" t="n">
        <v>30859.1832</v>
      </c>
      <c r="W1174" s="75" t="n">
        <v>254191.291</v>
      </c>
      <c r="X1174" s="75" t="n">
        <v>-8746.67957</v>
      </c>
      <c r="Y1174" s="75"/>
      <c r="Z1174" s="75"/>
      <c r="AA1174" s="75"/>
      <c r="AB1174" s="75"/>
      <c r="AC1174" s="75"/>
      <c r="AD1174" s="75"/>
      <c r="AE1174" s="75"/>
      <c r="AF1174" s="75"/>
      <c r="AG1174" s="75"/>
      <c r="AH1174" s="75"/>
      <c r="AI1174" s="75"/>
      <c r="AJ1174" s="75"/>
      <c r="AK1174" s="75"/>
      <c r="AL1174" s="75"/>
      <c r="AM1174" s="75"/>
      <c r="AN1174" s="75"/>
      <c r="AO1174" s="75"/>
      <c r="AP1174" s="75"/>
      <c r="AQ1174" s="75"/>
      <c r="AR1174" s="75"/>
      <c r="AS1174" s="75"/>
      <c r="AT1174" s="75"/>
      <c r="AU1174" s="75"/>
      <c r="AV1174" s="75"/>
      <c r="AW1174" s="75"/>
      <c r="AX1174" s="75"/>
      <c r="AY1174" s="75"/>
      <c r="AZ1174" s="75"/>
      <c r="BA1174" s="75"/>
      <c r="BB1174" s="75"/>
      <c r="BC1174" s="75"/>
      <c r="BD1174" s="75"/>
      <c r="BE1174" s="75"/>
      <c r="BF1174" s="75"/>
      <c r="BG1174" s="75"/>
      <c r="BH1174" s="75"/>
      <c r="BI1174" s="75"/>
      <c r="BJ1174" s="75"/>
      <c r="BK1174" s="75"/>
      <c r="BL1174" s="75"/>
      <c r="BM1174" s="75"/>
      <c r="BN1174" s="75"/>
    </row>
    <row r="1175" customFormat="false" ht="14.5" hidden="false" customHeight="false" outlineLevel="0" collapsed="false">
      <c r="A1175" s="26" t="n">
        <v>286.72000000004</v>
      </c>
      <c r="B1175" s="26" t="n">
        <v>10.5082337973631</v>
      </c>
      <c r="C1175" s="26" t="n">
        <v>1.19781402713051</v>
      </c>
      <c r="E1175" s="75" t="n">
        <v>21689.9617</v>
      </c>
      <c r="F1175" s="75" t="n">
        <v>-137622.528</v>
      </c>
      <c r="G1175" s="75" t="n">
        <v>286494.009</v>
      </c>
      <c r="H1175" s="75" t="n">
        <v>4765387.39</v>
      </c>
      <c r="I1175" s="75" t="n">
        <v>1531460.89</v>
      </c>
      <c r="J1175" s="75" t="n">
        <v>-31284.3599</v>
      </c>
      <c r="K1175" s="75"/>
      <c r="L1175" s="75" t="n">
        <v>84165.1843</v>
      </c>
      <c r="M1175" s="75" t="n">
        <v>-17948.3924</v>
      </c>
      <c r="N1175" s="75" t="n">
        <v>182069.395</v>
      </c>
      <c r="O1175" s="75" t="n">
        <v>255227.789</v>
      </c>
      <c r="P1175" s="75" t="n">
        <v>1363429.16</v>
      </c>
      <c r="Q1175" s="75" t="n">
        <v>-21178.2504</v>
      </c>
      <c r="R1175" s="75"/>
      <c r="S1175" s="75" t="n">
        <v>38080.5023</v>
      </c>
      <c r="T1175" s="75" t="n">
        <v>-3211.42988</v>
      </c>
      <c r="U1175" s="75" t="n">
        <v>45287.2925</v>
      </c>
      <c r="V1175" s="75" t="n">
        <v>27664.8639</v>
      </c>
      <c r="W1175" s="75" t="n">
        <v>233176.659</v>
      </c>
      <c r="X1175" s="75" t="n">
        <v>-6681.94381</v>
      </c>
      <c r="Y1175" s="75"/>
      <c r="Z1175" s="75"/>
      <c r="AA1175" s="75"/>
      <c r="AB1175" s="75"/>
      <c r="AC1175" s="75"/>
      <c r="AD1175" s="75"/>
      <c r="AE1175" s="75"/>
      <c r="AF1175" s="75"/>
      <c r="AG1175" s="75"/>
      <c r="AH1175" s="75"/>
      <c r="AI1175" s="75"/>
      <c r="AJ1175" s="75"/>
      <c r="AK1175" s="75"/>
      <c r="AL1175" s="75"/>
      <c r="AM1175" s="75"/>
      <c r="AN1175" s="75"/>
      <c r="AO1175" s="75"/>
      <c r="AP1175" s="75"/>
      <c r="AQ1175" s="75"/>
      <c r="AR1175" s="75"/>
      <c r="AS1175" s="75"/>
      <c r="AT1175" s="75"/>
      <c r="AU1175" s="75"/>
      <c r="AV1175" s="75"/>
      <c r="AW1175" s="75"/>
      <c r="AX1175" s="75"/>
      <c r="AY1175" s="75"/>
      <c r="AZ1175" s="75"/>
      <c r="BA1175" s="75"/>
      <c r="BB1175" s="75"/>
      <c r="BC1175" s="75"/>
      <c r="BD1175" s="75"/>
      <c r="BE1175" s="75"/>
      <c r="BF1175" s="75"/>
      <c r="BG1175" s="75"/>
      <c r="BH1175" s="75"/>
      <c r="BI1175" s="75"/>
      <c r="BJ1175" s="75"/>
      <c r="BK1175" s="75"/>
      <c r="BL1175" s="75"/>
      <c r="BM1175" s="75"/>
      <c r="BN1175" s="75"/>
    </row>
    <row r="1176" customFormat="false" ht="14.5" hidden="false" customHeight="false" outlineLevel="0" collapsed="false">
      <c r="A1176" s="26" t="n">
        <v>286.92000000004</v>
      </c>
      <c r="B1176" s="26" t="n">
        <v>10.4975558694142</v>
      </c>
      <c r="C1176" s="26" t="n">
        <v>1.19887462930507</v>
      </c>
      <c r="E1176" s="75" t="n">
        <v>-266.628337</v>
      </c>
      <c r="F1176" s="75" t="n">
        <v>-165025.603</v>
      </c>
      <c r="G1176" s="75" t="n">
        <v>296691.764</v>
      </c>
      <c r="H1176" s="75" t="n">
        <v>5415110.45</v>
      </c>
      <c r="I1176" s="75" t="n">
        <v>1146959.39</v>
      </c>
      <c r="J1176" s="75" t="n">
        <v>-27962.1717</v>
      </c>
      <c r="K1176" s="75"/>
      <c r="L1176" s="75" t="n">
        <v>92077.2078</v>
      </c>
      <c r="M1176" s="75" t="n">
        <v>-26835.9549</v>
      </c>
      <c r="N1176" s="75" t="n">
        <v>184931.224</v>
      </c>
      <c r="O1176" s="75" t="n">
        <v>339992.266</v>
      </c>
      <c r="P1176" s="75" t="n">
        <v>1338874.35</v>
      </c>
      <c r="Q1176" s="75" t="n">
        <v>-20681.4568</v>
      </c>
      <c r="R1176" s="75"/>
      <c r="S1176" s="75" t="n">
        <v>34160.825</v>
      </c>
      <c r="T1176" s="75" t="n">
        <v>-4562.00565</v>
      </c>
      <c r="U1176" s="75" t="n">
        <v>45583.4791</v>
      </c>
      <c r="V1176" s="75" t="n">
        <v>35405.7903</v>
      </c>
      <c r="W1176" s="75" t="n">
        <v>215926.696</v>
      </c>
      <c r="X1176" s="75" t="n">
        <v>-7375.66749</v>
      </c>
      <c r="Y1176" s="75"/>
      <c r="Z1176" s="75"/>
      <c r="AA1176" s="75"/>
      <c r="AB1176" s="75"/>
      <c r="AC1176" s="75"/>
      <c r="AD1176" s="75"/>
      <c r="AE1176" s="75"/>
      <c r="AF1176" s="75"/>
      <c r="AG1176" s="75"/>
      <c r="AH1176" s="75"/>
      <c r="AI1176" s="75"/>
      <c r="AJ1176" s="75"/>
      <c r="AK1176" s="75"/>
      <c r="AL1176" s="75"/>
      <c r="AM1176" s="75"/>
      <c r="AN1176" s="75"/>
      <c r="AO1176" s="75"/>
      <c r="AP1176" s="75"/>
      <c r="AQ1176" s="75"/>
      <c r="AR1176" s="75"/>
      <c r="AS1176" s="75"/>
      <c r="AT1176" s="75"/>
      <c r="AU1176" s="75"/>
      <c r="AV1176" s="75"/>
      <c r="AW1176" s="75"/>
      <c r="AX1176" s="75"/>
      <c r="AY1176" s="75"/>
      <c r="AZ1176" s="75"/>
      <c r="BA1176" s="75"/>
      <c r="BB1176" s="75"/>
      <c r="BC1176" s="75"/>
      <c r="BD1176" s="75"/>
      <c r="BE1176" s="75"/>
      <c r="BF1176" s="75"/>
      <c r="BG1176" s="75"/>
      <c r="BH1176" s="75"/>
      <c r="BI1176" s="75"/>
      <c r="BJ1176" s="75"/>
      <c r="BK1176" s="75"/>
      <c r="BL1176" s="75"/>
      <c r="BM1176" s="75"/>
      <c r="BN1176" s="75"/>
    </row>
    <row r="1177" customFormat="false" ht="14.5" hidden="false" customHeight="false" outlineLevel="0" collapsed="false">
      <c r="A1177" s="26" t="n">
        <v>287.12000000004</v>
      </c>
      <c r="B1177" s="26" t="n">
        <v>10.4682047694571</v>
      </c>
      <c r="C1177" s="26" t="n">
        <v>1.19944483690279</v>
      </c>
      <c r="E1177" s="75" t="n">
        <v>-27484.9277</v>
      </c>
      <c r="F1177" s="75" t="n">
        <v>-196413.363</v>
      </c>
      <c r="G1177" s="75" t="n">
        <v>316617.071</v>
      </c>
      <c r="H1177" s="75" t="n">
        <v>5996982.46</v>
      </c>
      <c r="I1177" s="75" t="n">
        <v>535225.247</v>
      </c>
      <c r="J1177" s="75" t="n">
        <v>-33059.0626</v>
      </c>
      <c r="K1177" s="75"/>
      <c r="L1177" s="75" t="n">
        <v>91240.8313</v>
      </c>
      <c r="M1177" s="75" t="n">
        <v>-36358.706</v>
      </c>
      <c r="N1177" s="75" t="n">
        <v>190881.61</v>
      </c>
      <c r="O1177" s="75" t="n">
        <v>443476.036</v>
      </c>
      <c r="P1177" s="75" t="n">
        <v>1337210.42</v>
      </c>
      <c r="Q1177" s="75" t="n">
        <v>-20952.3123</v>
      </c>
      <c r="R1177" s="75"/>
      <c r="S1177" s="75" t="n">
        <v>32229.117</v>
      </c>
      <c r="T1177" s="75" t="n">
        <v>-5722.6046</v>
      </c>
      <c r="U1177" s="75" t="n">
        <v>47206.0849</v>
      </c>
      <c r="V1177" s="75" t="n">
        <v>37631.3759</v>
      </c>
      <c r="W1177" s="75" t="n">
        <v>199259.464</v>
      </c>
      <c r="X1177" s="75" t="n">
        <v>-7085.13865</v>
      </c>
      <c r="Y1177" s="75"/>
      <c r="Z1177" s="75"/>
      <c r="AA1177" s="75"/>
      <c r="AB1177" s="75"/>
      <c r="AC1177" s="75"/>
      <c r="AD1177" s="75"/>
      <c r="AE1177" s="75"/>
      <c r="AF1177" s="75"/>
      <c r="AG1177" s="75"/>
      <c r="AH1177" s="75"/>
      <c r="AI1177" s="75"/>
      <c r="AJ1177" s="75"/>
      <c r="AK1177" s="75"/>
      <c r="AL1177" s="75"/>
      <c r="AM1177" s="75"/>
      <c r="AN1177" s="75"/>
      <c r="AO1177" s="75"/>
      <c r="AP1177" s="75"/>
      <c r="AQ1177" s="75"/>
      <c r="AR1177" s="75"/>
      <c r="AS1177" s="75"/>
      <c r="AT1177" s="75"/>
      <c r="AU1177" s="75"/>
      <c r="AV1177" s="75"/>
      <c r="AW1177" s="75"/>
      <c r="AX1177" s="75"/>
      <c r="AY1177" s="75"/>
      <c r="AZ1177" s="75"/>
      <c r="BA1177" s="75"/>
      <c r="BB1177" s="75"/>
      <c r="BC1177" s="75"/>
      <c r="BD1177" s="75"/>
      <c r="BE1177" s="75"/>
      <c r="BF1177" s="75"/>
      <c r="BG1177" s="75"/>
      <c r="BH1177" s="75"/>
      <c r="BI1177" s="75"/>
      <c r="BJ1177" s="75"/>
      <c r="BK1177" s="75"/>
      <c r="BL1177" s="75"/>
      <c r="BM1177" s="75"/>
      <c r="BN1177" s="75"/>
    </row>
    <row r="1178" customFormat="false" ht="14.5" hidden="false" customHeight="false" outlineLevel="0" collapsed="false">
      <c r="A1178" s="26" t="n">
        <v>287.320000000039</v>
      </c>
      <c r="B1178" s="26" t="n">
        <v>10.426008337705</v>
      </c>
      <c r="C1178" s="26" t="n">
        <v>1.20057682388905</v>
      </c>
      <c r="E1178" s="75" t="n">
        <v>-53915.175</v>
      </c>
      <c r="F1178" s="75" t="n">
        <v>-201745.03</v>
      </c>
      <c r="G1178" s="75" t="n">
        <v>336274.556</v>
      </c>
      <c r="H1178" s="75" t="n">
        <v>6259846.36</v>
      </c>
      <c r="I1178" s="75" t="n">
        <v>-62837.8481</v>
      </c>
      <c r="J1178" s="75" t="n">
        <v>-25927.0521</v>
      </c>
      <c r="K1178" s="75"/>
      <c r="L1178" s="75" t="n">
        <v>91480.4148</v>
      </c>
      <c r="M1178" s="75" t="n">
        <v>-46284.8151</v>
      </c>
      <c r="N1178" s="75" t="n">
        <v>193404.011</v>
      </c>
      <c r="O1178" s="75" t="n">
        <v>598894.729</v>
      </c>
      <c r="P1178" s="75" t="n">
        <v>1455347.11</v>
      </c>
      <c r="Q1178" s="75" t="n">
        <v>-22563.8233</v>
      </c>
      <c r="R1178" s="75"/>
      <c r="S1178" s="75" t="n">
        <v>37953.8163</v>
      </c>
      <c r="T1178" s="75" t="n">
        <v>-9220.14006</v>
      </c>
      <c r="U1178" s="75" t="n">
        <v>47439.4997</v>
      </c>
      <c r="V1178" s="75" t="n">
        <v>53530.4267</v>
      </c>
      <c r="W1178" s="75" t="n">
        <v>222028.19</v>
      </c>
      <c r="X1178" s="75" t="n">
        <v>-8525.69776</v>
      </c>
      <c r="Y1178" s="75"/>
      <c r="Z1178" s="75"/>
      <c r="AA1178" s="75"/>
      <c r="AB1178" s="75"/>
      <c r="AC1178" s="75"/>
      <c r="AD1178" s="75"/>
      <c r="AE1178" s="75"/>
      <c r="AF1178" s="75"/>
      <c r="AG1178" s="75"/>
      <c r="AH1178" s="75"/>
      <c r="AI1178" s="75"/>
      <c r="AJ1178" s="75"/>
      <c r="AK1178" s="75"/>
      <c r="AL1178" s="75"/>
      <c r="AM1178" s="75"/>
      <c r="AN1178" s="75"/>
      <c r="AO1178" s="75"/>
      <c r="AP1178" s="75"/>
      <c r="AQ1178" s="75"/>
      <c r="AR1178" s="75"/>
      <c r="AS1178" s="75"/>
      <c r="AT1178" s="75"/>
      <c r="AU1178" s="75"/>
      <c r="AV1178" s="75"/>
      <c r="AW1178" s="75"/>
      <c r="AX1178" s="75"/>
      <c r="AY1178" s="75"/>
      <c r="AZ1178" s="75"/>
      <c r="BA1178" s="75"/>
      <c r="BB1178" s="75"/>
      <c r="BC1178" s="75"/>
      <c r="BD1178" s="75"/>
      <c r="BE1178" s="75"/>
      <c r="BF1178" s="75"/>
      <c r="BG1178" s="75"/>
      <c r="BH1178" s="75"/>
      <c r="BI1178" s="75"/>
      <c r="BJ1178" s="75"/>
      <c r="BK1178" s="75"/>
      <c r="BL1178" s="75"/>
      <c r="BM1178" s="75"/>
      <c r="BN1178" s="75"/>
    </row>
    <row r="1179" customFormat="false" ht="14.5" hidden="false" customHeight="false" outlineLevel="0" collapsed="false">
      <c r="A1179" s="26" t="n">
        <v>287.520000000039</v>
      </c>
      <c r="B1179" s="26" t="n">
        <v>10.411658609726</v>
      </c>
      <c r="C1179" s="26" t="n">
        <v>1.20185373482001</v>
      </c>
      <c r="E1179" s="75" t="n">
        <v>-60754.1986</v>
      </c>
      <c r="F1179" s="75" t="n">
        <v>-227824.152</v>
      </c>
      <c r="G1179" s="75" t="n">
        <v>358976.661</v>
      </c>
      <c r="H1179" s="75" t="n">
        <v>6771792.36</v>
      </c>
      <c r="I1179" s="75" t="n">
        <v>-196601.871</v>
      </c>
      <c r="J1179" s="75" t="n">
        <v>-38102.7517</v>
      </c>
      <c r="K1179" s="75"/>
      <c r="L1179" s="75" t="n">
        <v>92251.2455</v>
      </c>
      <c r="M1179" s="75" t="n">
        <v>-50124.5025</v>
      </c>
      <c r="N1179" s="75" t="n">
        <v>195878.826</v>
      </c>
      <c r="O1179" s="75" t="n">
        <v>642423.439</v>
      </c>
      <c r="P1179" s="75" t="n">
        <v>1443170.99</v>
      </c>
      <c r="Q1179" s="75" t="n">
        <v>-24295.4116</v>
      </c>
      <c r="R1179" s="75"/>
      <c r="S1179" s="75" t="n">
        <v>38132.3656</v>
      </c>
      <c r="T1179" s="75" t="n">
        <v>-10034.6934</v>
      </c>
      <c r="U1179" s="75" t="n">
        <v>47342.351</v>
      </c>
      <c r="V1179" s="75" t="n">
        <v>57043.5114</v>
      </c>
      <c r="W1179" s="75" t="n">
        <v>218906.936</v>
      </c>
      <c r="X1179" s="75" t="n">
        <v>-8663.77309</v>
      </c>
      <c r="Y1179" s="75"/>
      <c r="Z1179" s="75"/>
      <c r="AA1179" s="75"/>
      <c r="AB1179" s="75"/>
      <c r="AC1179" s="75"/>
      <c r="AD1179" s="75"/>
      <c r="AE1179" s="75"/>
      <c r="AF1179" s="75"/>
      <c r="AG1179" s="75"/>
      <c r="AH1179" s="75"/>
      <c r="AI1179" s="75"/>
      <c r="AJ1179" s="75"/>
      <c r="AK1179" s="75"/>
      <c r="AL1179" s="75"/>
      <c r="AM1179" s="75"/>
      <c r="AN1179" s="75"/>
      <c r="AO1179" s="75"/>
      <c r="AP1179" s="75"/>
      <c r="AQ1179" s="75"/>
      <c r="AR1179" s="75"/>
      <c r="AS1179" s="75"/>
      <c r="AT1179" s="75"/>
      <c r="AU1179" s="75"/>
      <c r="AV1179" s="75"/>
      <c r="AW1179" s="75"/>
      <c r="AX1179" s="75"/>
      <c r="AY1179" s="75"/>
      <c r="AZ1179" s="75"/>
      <c r="BA1179" s="75"/>
      <c r="BB1179" s="75"/>
      <c r="BC1179" s="75"/>
      <c r="BD1179" s="75"/>
      <c r="BE1179" s="75"/>
      <c r="BF1179" s="75"/>
      <c r="BG1179" s="75"/>
      <c r="BH1179" s="75"/>
      <c r="BI1179" s="75"/>
      <c r="BJ1179" s="75"/>
      <c r="BK1179" s="75"/>
      <c r="BL1179" s="75"/>
      <c r="BM1179" s="75"/>
      <c r="BN1179" s="75"/>
    </row>
    <row r="1180" customFormat="false" ht="14.5" hidden="false" customHeight="false" outlineLevel="0" collapsed="false">
      <c r="A1180" s="26" t="n">
        <v>287.720000000039</v>
      </c>
      <c r="B1180" s="26" t="n">
        <v>10.3807396107625</v>
      </c>
      <c r="C1180" s="26" t="n">
        <v>1.20211785690441</v>
      </c>
      <c r="E1180" s="75" t="n">
        <v>-72931.0279</v>
      </c>
      <c r="F1180" s="75" t="n">
        <v>-213147.618</v>
      </c>
      <c r="G1180" s="75" t="n">
        <v>385043.818</v>
      </c>
      <c r="H1180" s="75" t="n">
        <v>6461068.77</v>
      </c>
      <c r="I1180" s="75" t="n">
        <v>-317468.715</v>
      </c>
      <c r="J1180" s="75" t="n">
        <v>-29842.0823</v>
      </c>
      <c r="K1180" s="75"/>
      <c r="L1180" s="75" t="n">
        <v>92777.848</v>
      </c>
      <c r="M1180" s="75" t="n">
        <v>-48231.1655</v>
      </c>
      <c r="N1180" s="75" t="n">
        <v>199936.155</v>
      </c>
      <c r="O1180" s="75" t="n">
        <v>621891.886</v>
      </c>
      <c r="P1180" s="75" t="n">
        <v>1515217.91</v>
      </c>
      <c r="Q1180" s="75" t="n">
        <v>-22224.2862</v>
      </c>
      <c r="R1180" s="75"/>
      <c r="S1180" s="75" t="n">
        <v>39940.492</v>
      </c>
      <c r="T1180" s="75" t="n">
        <v>-9589.04044</v>
      </c>
      <c r="U1180" s="75" t="n">
        <v>47914.3536</v>
      </c>
      <c r="V1180" s="75" t="n">
        <v>54244.6254</v>
      </c>
      <c r="W1180" s="75" t="n">
        <v>219521.585</v>
      </c>
      <c r="X1180" s="75" t="n">
        <v>-7855.71655</v>
      </c>
      <c r="Y1180" s="75"/>
      <c r="Z1180" s="75"/>
      <c r="AA1180" s="75"/>
      <c r="AB1180" s="75"/>
      <c r="AC1180" s="75"/>
      <c r="AD1180" s="75"/>
      <c r="AE1180" s="75"/>
      <c r="AF1180" s="75"/>
      <c r="AG1180" s="75"/>
      <c r="AH1180" s="75"/>
      <c r="AI1180" s="75"/>
      <c r="AJ1180" s="75"/>
      <c r="AK1180" s="75"/>
      <c r="AL1180" s="75"/>
      <c r="AM1180" s="75"/>
      <c r="AN1180" s="75"/>
      <c r="AO1180" s="75"/>
      <c r="AP1180" s="75"/>
      <c r="AQ1180" s="75"/>
      <c r="AR1180" s="75"/>
      <c r="AS1180" s="75"/>
      <c r="AT1180" s="75"/>
      <c r="AU1180" s="75"/>
      <c r="AV1180" s="75"/>
      <c r="AW1180" s="75"/>
      <c r="AX1180" s="75"/>
      <c r="AY1180" s="75"/>
      <c r="AZ1180" s="75"/>
      <c r="BA1180" s="75"/>
      <c r="BB1180" s="75"/>
      <c r="BC1180" s="75"/>
      <c r="BD1180" s="75"/>
      <c r="BE1180" s="75"/>
      <c r="BF1180" s="75"/>
      <c r="BG1180" s="75"/>
      <c r="BH1180" s="75"/>
      <c r="BI1180" s="75"/>
      <c r="BJ1180" s="75"/>
      <c r="BK1180" s="75"/>
      <c r="BL1180" s="75"/>
      <c r="BM1180" s="75"/>
      <c r="BN1180" s="75"/>
    </row>
    <row r="1181" customFormat="false" ht="14.5" hidden="false" customHeight="false" outlineLevel="0" collapsed="false">
      <c r="A1181" s="26" t="n">
        <v>287.920000000039</v>
      </c>
      <c r="B1181" s="26" t="n">
        <v>10.3284606497036</v>
      </c>
      <c r="C1181" s="26" t="n">
        <v>1.2027791246845</v>
      </c>
      <c r="E1181" s="75" t="n">
        <v>-79588.8447</v>
      </c>
      <c r="F1181" s="75" t="n">
        <v>-207498.215</v>
      </c>
      <c r="G1181" s="75" t="n">
        <v>417114.033</v>
      </c>
      <c r="H1181" s="75" t="n">
        <v>6320486.8</v>
      </c>
      <c r="I1181" s="75" t="n">
        <v>-432248.907</v>
      </c>
      <c r="J1181" s="75" t="n">
        <v>-23246.2625</v>
      </c>
      <c r="K1181" s="75"/>
      <c r="L1181" s="75" t="n">
        <v>88534.3472</v>
      </c>
      <c r="M1181" s="75" t="n">
        <v>-47615.069</v>
      </c>
      <c r="N1181" s="75" t="n">
        <v>207579.055</v>
      </c>
      <c r="O1181" s="75" t="n">
        <v>598454.404</v>
      </c>
      <c r="P1181" s="75" t="n">
        <v>1517988.28</v>
      </c>
      <c r="Q1181" s="75" t="n">
        <v>-18178.7746</v>
      </c>
      <c r="R1181" s="75"/>
      <c r="S1181" s="75" t="n">
        <v>43152.3027</v>
      </c>
      <c r="T1181" s="75" t="n">
        <v>-9018.06828</v>
      </c>
      <c r="U1181" s="75" t="n">
        <v>49466.7533</v>
      </c>
      <c r="V1181" s="75" t="n">
        <v>51873.4141</v>
      </c>
      <c r="W1181" s="75" t="n">
        <v>244704.597</v>
      </c>
      <c r="X1181" s="75" t="n">
        <v>-6814.67001</v>
      </c>
      <c r="Y1181" s="75"/>
      <c r="Z1181" s="75"/>
      <c r="AA1181" s="75"/>
      <c r="AB1181" s="75"/>
      <c r="AC1181" s="75"/>
      <c r="AD1181" s="75"/>
      <c r="AE1181" s="75"/>
      <c r="AF1181" s="75"/>
      <c r="AG1181" s="75"/>
      <c r="AH1181" s="75"/>
      <c r="AI1181" s="75"/>
      <c r="AJ1181" s="75"/>
      <c r="AK1181" s="75"/>
      <c r="AL1181" s="75"/>
      <c r="AM1181" s="75"/>
      <c r="AN1181" s="75"/>
      <c r="AO1181" s="75"/>
      <c r="AP1181" s="75"/>
      <c r="AQ1181" s="75"/>
      <c r="AR1181" s="75"/>
      <c r="AS1181" s="75"/>
      <c r="AT1181" s="75"/>
      <c r="AU1181" s="75"/>
      <c r="AV1181" s="75"/>
      <c r="AW1181" s="75"/>
      <c r="AX1181" s="75"/>
      <c r="AY1181" s="75"/>
      <c r="AZ1181" s="75"/>
      <c r="BA1181" s="75"/>
      <c r="BB1181" s="75"/>
      <c r="BC1181" s="75"/>
      <c r="BD1181" s="75"/>
      <c r="BE1181" s="75"/>
      <c r="BF1181" s="75"/>
      <c r="BG1181" s="75"/>
      <c r="BH1181" s="75"/>
      <c r="BI1181" s="75"/>
      <c r="BJ1181" s="75"/>
      <c r="BK1181" s="75"/>
      <c r="BL1181" s="75"/>
      <c r="BM1181" s="75"/>
      <c r="BN1181" s="75"/>
    </row>
    <row r="1182" customFormat="false" ht="14.5" hidden="false" customHeight="false" outlineLevel="0" collapsed="false">
      <c r="A1182" s="26" t="n">
        <v>288.120000000039</v>
      </c>
      <c r="B1182" s="26" t="n">
        <v>10.3025378427136</v>
      </c>
      <c r="C1182" s="26" t="n">
        <v>1.20400034411778</v>
      </c>
      <c r="E1182" s="75" t="n">
        <v>-66222.6237</v>
      </c>
      <c r="F1182" s="75" t="n">
        <v>-210211.677</v>
      </c>
      <c r="G1182" s="75" t="n">
        <v>449026.607</v>
      </c>
      <c r="H1182" s="75" t="n">
        <v>6556943.58</v>
      </c>
      <c r="I1182" s="75" t="n">
        <v>-160596.789</v>
      </c>
      <c r="J1182" s="75" t="n">
        <v>-31429.9377</v>
      </c>
      <c r="K1182" s="75"/>
      <c r="L1182" s="75" t="n">
        <v>98935.5478</v>
      </c>
      <c r="M1182" s="75" t="n">
        <v>-48438.8119</v>
      </c>
      <c r="N1182" s="75" t="n">
        <v>215277.18</v>
      </c>
      <c r="O1182" s="75" t="n">
        <v>639182.194</v>
      </c>
      <c r="P1182" s="75" t="n">
        <v>1538544.78</v>
      </c>
      <c r="Q1182" s="75" t="n">
        <v>-23382.899</v>
      </c>
      <c r="R1182" s="75"/>
      <c r="S1182" s="75" t="n">
        <v>38929.0589</v>
      </c>
      <c r="T1182" s="75" t="n">
        <v>-10200.1297</v>
      </c>
      <c r="U1182" s="75" t="n">
        <v>50759.5788</v>
      </c>
      <c r="V1182" s="75" t="n">
        <v>60680.5786</v>
      </c>
      <c r="W1182" s="75" t="n">
        <v>226644.207</v>
      </c>
      <c r="X1182" s="75" t="n">
        <v>-7389.7454</v>
      </c>
      <c r="Y1182" s="75"/>
      <c r="Z1182" s="75"/>
      <c r="AA1182" s="75"/>
      <c r="AB1182" s="75"/>
      <c r="AC1182" s="75"/>
      <c r="AD1182" s="75"/>
      <c r="AE1182" s="75"/>
      <c r="AF1182" s="75"/>
      <c r="AG1182" s="75"/>
      <c r="AH1182" s="75"/>
      <c r="AI1182" s="75"/>
      <c r="AJ1182" s="75"/>
      <c r="AK1182" s="75"/>
      <c r="AL1182" s="75"/>
      <c r="AM1182" s="75"/>
      <c r="AN1182" s="75"/>
      <c r="AO1182" s="75"/>
      <c r="AP1182" s="75"/>
      <c r="AQ1182" s="75"/>
      <c r="AR1182" s="75"/>
      <c r="AS1182" s="75"/>
      <c r="AT1182" s="75"/>
      <c r="AU1182" s="75"/>
      <c r="AV1182" s="75"/>
      <c r="AW1182" s="75"/>
      <c r="AX1182" s="75"/>
      <c r="AY1182" s="75"/>
      <c r="AZ1182" s="75"/>
      <c r="BA1182" s="75"/>
      <c r="BB1182" s="75"/>
      <c r="BC1182" s="75"/>
      <c r="BD1182" s="75"/>
      <c r="BE1182" s="75"/>
      <c r="BF1182" s="75"/>
      <c r="BG1182" s="75"/>
      <c r="BH1182" s="75"/>
      <c r="BI1182" s="75"/>
      <c r="BJ1182" s="75"/>
      <c r="BK1182" s="75"/>
      <c r="BL1182" s="75"/>
      <c r="BM1182" s="75"/>
      <c r="BN1182" s="75"/>
    </row>
    <row r="1183" customFormat="false" ht="14.5" hidden="false" customHeight="false" outlineLevel="0" collapsed="false">
      <c r="A1183" s="26" t="n">
        <v>288.320000000039</v>
      </c>
      <c r="B1183" s="26" t="n">
        <v>10.2778157642764</v>
      </c>
      <c r="C1183" s="26" t="n">
        <v>1.20389838054856</v>
      </c>
      <c r="E1183" s="75" t="n">
        <v>-53423.3607</v>
      </c>
      <c r="F1183" s="75" t="n">
        <v>-234401.788</v>
      </c>
      <c r="G1183" s="75" t="n">
        <v>482199.631</v>
      </c>
      <c r="H1183" s="75" t="n">
        <v>6982452.76</v>
      </c>
      <c r="I1183" s="75" t="n">
        <v>23905.354</v>
      </c>
      <c r="J1183" s="75" t="n">
        <v>-36987.3452</v>
      </c>
      <c r="K1183" s="75"/>
      <c r="L1183" s="75" t="n">
        <v>100405.364</v>
      </c>
      <c r="M1183" s="75" t="n">
        <v>-49234.6984</v>
      </c>
      <c r="N1183" s="75" t="n">
        <v>222342.13</v>
      </c>
      <c r="O1183" s="75" t="n">
        <v>597170.863</v>
      </c>
      <c r="P1183" s="75" t="n">
        <v>1464981.07</v>
      </c>
      <c r="Q1183" s="75" t="n">
        <v>-20154.9853</v>
      </c>
      <c r="R1183" s="75"/>
      <c r="S1183" s="75" t="n">
        <v>36530.5327</v>
      </c>
      <c r="T1183" s="75" t="n">
        <v>-8189.42973</v>
      </c>
      <c r="U1183" s="75" t="n">
        <v>51631.6095</v>
      </c>
      <c r="V1183" s="75" t="n">
        <v>49186.6488</v>
      </c>
      <c r="W1183" s="75" t="n">
        <v>216264.86</v>
      </c>
      <c r="X1183" s="75" t="n">
        <v>-7151.33574</v>
      </c>
      <c r="Y1183" s="75"/>
      <c r="Z1183" s="75"/>
      <c r="AA1183" s="75"/>
      <c r="AB1183" s="75"/>
      <c r="AC1183" s="75"/>
      <c r="AD1183" s="75"/>
      <c r="AE1183" s="75"/>
      <c r="AF1183" s="75"/>
      <c r="AG1183" s="75"/>
      <c r="AH1183" s="75"/>
      <c r="AI1183" s="75"/>
      <c r="AJ1183" s="75"/>
      <c r="AK1183" s="75"/>
      <c r="AL1183" s="75"/>
      <c r="AM1183" s="75"/>
      <c r="AN1183" s="75"/>
      <c r="AO1183" s="75"/>
      <c r="AP1183" s="75"/>
      <c r="AQ1183" s="75"/>
      <c r="AR1183" s="75"/>
      <c r="AS1183" s="75"/>
      <c r="AT1183" s="75"/>
      <c r="AU1183" s="75"/>
      <c r="AV1183" s="75"/>
      <c r="AW1183" s="75"/>
      <c r="AX1183" s="75"/>
      <c r="AY1183" s="75"/>
      <c r="AZ1183" s="75"/>
      <c r="BA1183" s="75"/>
      <c r="BB1183" s="75"/>
      <c r="BC1183" s="75"/>
      <c r="BD1183" s="75"/>
      <c r="BE1183" s="75"/>
      <c r="BF1183" s="75"/>
      <c r="BG1183" s="75"/>
      <c r="BH1183" s="75"/>
      <c r="BI1183" s="75"/>
      <c r="BJ1183" s="75"/>
      <c r="BK1183" s="75"/>
      <c r="BL1183" s="75"/>
      <c r="BM1183" s="75"/>
      <c r="BN1183" s="75"/>
    </row>
    <row r="1184" customFormat="false" ht="14.5" hidden="false" customHeight="false" outlineLevel="0" collapsed="false">
      <c r="A1184" s="26" t="n">
        <v>288.520000000038</v>
      </c>
      <c r="B1184" s="26" t="n">
        <v>10.2376105518483</v>
      </c>
      <c r="C1184" s="26" t="n">
        <v>1.20345148492751</v>
      </c>
      <c r="E1184" s="75" t="n">
        <v>-41680.7358</v>
      </c>
      <c r="F1184" s="75" t="n">
        <v>-223487.869</v>
      </c>
      <c r="G1184" s="75" t="n">
        <v>504750.596</v>
      </c>
      <c r="H1184" s="75" t="n">
        <v>6935195.83</v>
      </c>
      <c r="I1184" s="75" t="n">
        <v>285714.669</v>
      </c>
      <c r="J1184" s="75" t="n">
        <v>-31960.9489</v>
      </c>
      <c r="K1184" s="75"/>
      <c r="L1184" s="75" t="n">
        <v>107371.323</v>
      </c>
      <c r="M1184" s="75" t="n">
        <v>-47414.3899</v>
      </c>
      <c r="N1184" s="75" t="n">
        <v>227182.295</v>
      </c>
      <c r="O1184" s="75" t="n">
        <v>587151.03</v>
      </c>
      <c r="P1184" s="75" t="n">
        <v>1508602.32</v>
      </c>
      <c r="Q1184" s="75" t="n">
        <v>-21670.6384</v>
      </c>
      <c r="R1184" s="75"/>
      <c r="S1184" s="75" t="n">
        <v>34515.7968</v>
      </c>
      <c r="T1184" s="75" t="n">
        <v>-8119.91635</v>
      </c>
      <c r="U1184" s="75" t="n">
        <v>52841.8788</v>
      </c>
      <c r="V1184" s="75" t="n">
        <v>49758.6964</v>
      </c>
      <c r="W1184" s="75" t="n">
        <v>201300.893</v>
      </c>
      <c r="X1184" s="75" t="n">
        <v>-7359.96519</v>
      </c>
      <c r="Y1184" s="75"/>
      <c r="Z1184" s="75"/>
      <c r="AA1184" s="75"/>
      <c r="AB1184" s="75"/>
      <c r="AC1184" s="75"/>
      <c r="AD1184" s="75"/>
      <c r="AE1184" s="75"/>
      <c r="AF1184" s="75"/>
      <c r="AG1184" s="75"/>
      <c r="AH1184" s="75"/>
      <c r="AI1184" s="75"/>
      <c r="AJ1184" s="75"/>
      <c r="AK1184" s="75"/>
      <c r="AL1184" s="75"/>
      <c r="AM1184" s="75"/>
      <c r="AN1184" s="75"/>
      <c r="AO1184" s="75"/>
      <c r="AP1184" s="75"/>
      <c r="AQ1184" s="75"/>
      <c r="AR1184" s="75"/>
      <c r="AS1184" s="75"/>
      <c r="AT1184" s="75"/>
      <c r="AU1184" s="75"/>
      <c r="AV1184" s="75"/>
      <c r="AW1184" s="75"/>
      <c r="AX1184" s="75"/>
      <c r="AY1184" s="75"/>
      <c r="AZ1184" s="75"/>
      <c r="BA1184" s="75"/>
      <c r="BB1184" s="75"/>
      <c r="BC1184" s="75"/>
      <c r="BD1184" s="75"/>
      <c r="BE1184" s="75"/>
      <c r="BF1184" s="75"/>
      <c r="BG1184" s="75"/>
      <c r="BH1184" s="75"/>
      <c r="BI1184" s="75"/>
      <c r="BJ1184" s="75"/>
      <c r="BK1184" s="75"/>
      <c r="BL1184" s="75"/>
      <c r="BM1184" s="75"/>
      <c r="BN1184" s="75"/>
    </row>
    <row r="1185" customFormat="false" ht="14.5" hidden="false" customHeight="false" outlineLevel="0" collapsed="false">
      <c r="A1185" s="26" t="n">
        <v>288.720000000038</v>
      </c>
      <c r="B1185" s="26" t="n">
        <v>10.2106097247668</v>
      </c>
      <c r="C1185" s="26" t="n">
        <v>1.20355378654183</v>
      </c>
      <c r="E1185" s="75" t="n">
        <v>-23028.0989</v>
      </c>
      <c r="F1185" s="75" t="n">
        <v>-192741.124</v>
      </c>
      <c r="G1185" s="75" t="n">
        <v>522558.927</v>
      </c>
      <c r="H1185" s="75" t="n">
        <v>6344673.42</v>
      </c>
      <c r="I1185" s="75" t="n">
        <v>558919.357</v>
      </c>
      <c r="J1185" s="75" t="n">
        <v>-29911.9696</v>
      </c>
      <c r="K1185" s="75"/>
      <c r="L1185" s="75" t="n">
        <v>100595.194</v>
      </c>
      <c r="M1185" s="75" t="n">
        <v>-41907.0541</v>
      </c>
      <c r="N1185" s="75" t="n">
        <v>227585.975</v>
      </c>
      <c r="O1185" s="75" t="n">
        <v>573567.369</v>
      </c>
      <c r="P1185" s="75" t="n">
        <v>1611868.59</v>
      </c>
      <c r="Q1185" s="75" t="n">
        <v>-19000.0319</v>
      </c>
      <c r="R1185" s="75"/>
      <c r="S1185" s="75" t="n">
        <v>41991.5444</v>
      </c>
      <c r="T1185" s="75" t="n">
        <v>-8873.44415</v>
      </c>
      <c r="U1185" s="75" t="n">
        <v>52417.0755</v>
      </c>
      <c r="V1185" s="75" t="n">
        <v>54250.1625</v>
      </c>
      <c r="W1185" s="75" t="n">
        <v>243985.177</v>
      </c>
      <c r="X1185" s="75" t="n">
        <v>-7496.38867</v>
      </c>
      <c r="Y1185" s="75"/>
      <c r="Z1185" s="75"/>
      <c r="AA1185" s="75"/>
      <c r="AB1185" s="75"/>
      <c r="AC1185" s="75"/>
      <c r="AD1185" s="75"/>
      <c r="AE1185" s="75"/>
      <c r="AF1185" s="75"/>
      <c r="AG1185" s="75"/>
      <c r="AH1185" s="75"/>
      <c r="AI1185" s="75"/>
      <c r="AJ1185" s="75"/>
      <c r="AK1185" s="75"/>
      <c r="AL1185" s="75"/>
      <c r="AM1185" s="75"/>
      <c r="AN1185" s="75"/>
      <c r="AO1185" s="75"/>
      <c r="AP1185" s="75"/>
      <c r="AQ1185" s="75"/>
      <c r="AR1185" s="75"/>
      <c r="AS1185" s="75"/>
      <c r="AT1185" s="75"/>
      <c r="AU1185" s="75"/>
      <c r="AV1185" s="75"/>
      <c r="AW1185" s="75"/>
      <c r="AX1185" s="75"/>
      <c r="AY1185" s="75"/>
      <c r="AZ1185" s="75"/>
      <c r="BA1185" s="75"/>
      <c r="BB1185" s="75"/>
      <c r="BC1185" s="75"/>
      <c r="BD1185" s="75"/>
      <c r="BE1185" s="75"/>
      <c r="BF1185" s="75"/>
      <c r="BG1185" s="75"/>
      <c r="BH1185" s="75"/>
      <c r="BI1185" s="75"/>
      <c r="BJ1185" s="75"/>
      <c r="BK1185" s="75"/>
      <c r="BL1185" s="75"/>
      <c r="BM1185" s="75"/>
      <c r="BN1185" s="75"/>
    </row>
    <row r="1186" customFormat="false" ht="14.5" hidden="false" customHeight="false" outlineLevel="0" collapsed="false">
      <c r="A1186" s="26" t="n">
        <v>288.920000000038</v>
      </c>
      <c r="B1186" s="26" t="n">
        <v>10.1916997302034</v>
      </c>
      <c r="C1186" s="26" t="n">
        <v>1.20294300207307</v>
      </c>
      <c r="E1186" s="75" t="n">
        <v>6730.69443</v>
      </c>
      <c r="F1186" s="75" t="n">
        <v>-186437.094</v>
      </c>
      <c r="G1186" s="75" t="n">
        <v>540471.524</v>
      </c>
      <c r="H1186" s="75" t="n">
        <v>6168793.56</v>
      </c>
      <c r="I1186" s="75" t="n">
        <v>1285138.06</v>
      </c>
      <c r="J1186" s="75" t="n">
        <v>-35220.19</v>
      </c>
      <c r="K1186" s="75"/>
      <c r="L1186" s="75" t="n">
        <v>103744.161</v>
      </c>
      <c r="M1186" s="75" t="n">
        <v>-31032.442</v>
      </c>
      <c r="N1186" s="75" t="n">
        <v>229964.923</v>
      </c>
      <c r="O1186" s="75" t="n">
        <v>442505.768</v>
      </c>
      <c r="P1186" s="75" t="n">
        <v>1647469.61</v>
      </c>
      <c r="Q1186" s="75" t="n">
        <v>-21508.2902</v>
      </c>
      <c r="R1186" s="75"/>
      <c r="S1186" s="75" t="n">
        <v>42248.1403</v>
      </c>
      <c r="T1186" s="75" t="n">
        <v>-6351.75982</v>
      </c>
      <c r="U1186" s="75" t="n">
        <v>52456.8434</v>
      </c>
      <c r="V1186" s="75" t="n">
        <v>41684.9652</v>
      </c>
      <c r="W1186" s="75" t="n">
        <v>233023.96</v>
      </c>
      <c r="X1186" s="75" t="n">
        <v>-7081.58875</v>
      </c>
      <c r="Y1186" s="75"/>
      <c r="Z1186" s="75"/>
      <c r="AA1186" s="75"/>
      <c r="AB1186" s="75"/>
      <c r="AC1186" s="75"/>
      <c r="AD1186" s="75"/>
      <c r="AE1186" s="75"/>
      <c r="AF1186" s="75"/>
      <c r="AG1186" s="75"/>
      <c r="AH1186" s="75"/>
      <c r="AI1186" s="75"/>
      <c r="AJ1186" s="75"/>
      <c r="AK1186" s="75"/>
      <c r="AL1186" s="75"/>
      <c r="AM1186" s="75"/>
      <c r="AN1186" s="75"/>
      <c r="AO1186" s="75"/>
      <c r="AP1186" s="75"/>
      <c r="AQ1186" s="75"/>
      <c r="AR1186" s="75"/>
      <c r="AS1186" s="75"/>
      <c r="AT1186" s="75"/>
      <c r="AU1186" s="75"/>
      <c r="AV1186" s="75"/>
      <c r="AW1186" s="75"/>
      <c r="AX1186" s="75"/>
      <c r="AY1186" s="75"/>
      <c r="AZ1186" s="75"/>
      <c r="BA1186" s="75"/>
      <c r="BB1186" s="75"/>
      <c r="BC1186" s="75"/>
      <c r="BD1186" s="75"/>
      <c r="BE1186" s="75"/>
      <c r="BF1186" s="75"/>
      <c r="BG1186" s="75"/>
      <c r="BH1186" s="75"/>
      <c r="BI1186" s="75"/>
      <c r="BJ1186" s="75"/>
      <c r="BK1186" s="75"/>
      <c r="BL1186" s="75"/>
      <c r="BM1186" s="75"/>
      <c r="BN1186" s="75"/>
    </row>
    <row r="1187" customFormat="false" ht="14.5" hidden="false" customHeight="false" outlineLevel="0" collapsed="false">
      <c r="A1187" s="26" t="n">
        <v>289.120000000038</v>
      </c>
      <c r="B1187" s="26" t="n">
        <v>10.1526833097072</v>
      </c>
      <c r="C1187" s="26" t="n">
        <v>1.201923744533</v>
      </c>
      <c r="E1187" s="75" t="n">
        <v>42975.7685</v>
      </c>
      <c r="F1187" s="75" t="n">
        <v>-170976.582</v>
      </c>
      <c r="G1187" s="75" t="n">
        <v>548810.538</v>
      </c>
      <c r="H1187" s="75" t="n">
        <v>5878901.77</v>
      </c>
      <c r="I1187" s="75" t="n">
        <v>2056192.5</v>
      </c>
      <c r="J1187" s="75" t="n">
        <v>-38644.7566</v>
      </c>
      <c r="K1187" s="75"/>
      <c r="L1187" s="75" t="n">
        <v>107975.456</v>
      </c>
      <c r="M1187" s="75" t="n">
        <v>-21045.1844</v>
      </c>
      <c r="N1187" s="75" t="n">
        <v>232494.674</v>
      </c>
      <c r="O1187" s="75" t="n">
        <v>320507.492</v>
      </c>
      <c r="P1187" s="75" t="n">
        <v>1649478.63</v>
      </c>
      <c r="Q1187" s="75" t="n">
        <v>-23886.9037</v>
      </c>
      <c r="R1187" s="75"/>
      <c r="S1187" s="75" t="n">
        <v>40127.7268</v>
      </c>
      <c r="T1187" s="75" t="n">
        <v>-3938.6804</v>
      </c>
      <c r="U1187" s="75" t="n">
        <v>53202.0869</v>
      </c>
      <c r="V1187" s="75" t="n">
        <v>31121.712</v>
      </c>
      <c r="W1187" s="75" t="n">
        <v>224478.428</v>
      </c>
      <c r="X1187" s="75" t="n">
        <v>-7547.61436</v>
      </c>
      <c r="Y1187" s="75"/>
      <c r="Z1187" s="75"/>
      <c r="AA1187" s="75"/>
      <c r="AB1187" s="75"/>
      <c r="AC1187" s="75"/>
      <c r="AD1187" s="75"/>
      <c r="AE1187" s="75"/>
      <c r="AF1187" s="75"/>
      <c r="AG1187" s="75"/>
      <c r="AH1187" s="75"/>
      <c r="AI1187" s="75"/>
      <c r="AJ1187" s="75"/>
      <c r="AK1187" s="75"/>
      <c r="AL1187" s="75"/>
      <c r="AM1187" s="75"/>
      <c r="AN1187" s="75"/>
      <c r="AO1187" s="75"/>
      <c r="AP1187" s="75"/>
      <c r="AQ1187" s="75"/>
      <c r="AR1187" s="75"/>
      <c r="AS1187" s="75"/>
      <c r="AT1187" s="75"/>
      <c r="AU1187" s="75"/>
      <c r="AV1187" s="75"/>
      <c r="AW1187" s="75"/>
      <c r="AX1187" s="75"/>
      <c r="AY1187" s="75"/>
      <c r="AZ1187" s="75"/>
      <c r="BA1187" s="75"/>
      <c r="BB1187" s="75"/>
      <c r="BC1187" s="75"/>
      <c r="BD1187" s="75"/>
      <c r="BE1187" s="75"/>
      <c r="BF1187" s="75"/>
      <c r="BG1187" s="75"/>
      <c r="BH1187" s="75"/>
      <c r="BI1187" s="75"/>
      <c r="BJ1187" s="75"/>
      <c r="BK1187" s="75"/>
      <c r="BL1187" s="75"/>
      <c r="BM1187" s="75"/>
      <c r="BN1187" s="75"/>
    </row>
    <row r="1188" customFormat="false" ht="14.5" hidden="false" customHeight="false" outlineLevel="0" collapsed="false">
      <c r="A1188" s="26" t="n">
        <v>289.320000000038</v>
      </c>
      <c r="B1188" s="26" t="n">
        <v>10.1268271568075</v>
      </c>
      <c r="C1188" s="26" t="n">
        <v>1.20164923472377</v>
      </c>
      <c r="E1188" s="75" t="n">
        <v>68223.0936</v>
      </c>
      <c r="F1188" s="75" t="n">
        <v>-147533.31</v>
      </c>
      <c r="G1188" s="75" t="n">
        <v>557603.682</v>
      </c>
      <c r="H1188" s="75" t="n">
        <v>5245445.74</v>
      </c>
      <c r="I1188" s="75" t="n">
        <v>2470725.53</v>
      </c>
      <c r="J1188" s="75" t="n">
        <v>-39534.1209</v>
      </c>
      <c r="K1188" s="75"/>
      <c r="L1188" s="75" t="n">
        <v>100055.916</v>
      </c>
      <c r="M1188" s="75" t="n">
        <v>-11628.2117</v>
      </c>
      <c r="N1188" s="75" t="n">
        <v>234394.017</v>
      </c>
      <c r="O1188" s="75" t="n">
        <v>213285.533</v>
      </c>
      <c r="P1188" s="75" t="n">
        <v>1547087.45</v>
      </c>
      <c r="Q1188" s="75" t="n">
        <v>-24876.412</v>
      </c>
      <c r="R1188" s="75"/>
      <c r="S1188" s="75" t="n">
        <v>38336.6542</v>
      </c>
      <c r="T1188" s="75" t="n">
        <v>-2197.88784</v>
      </c>
      <c r="U1188" s="75" t="n">
        <v>53504.0809</v>
      </c>
      <c r="V1188" s="75" t="n">
        <v>24436.4202</v>
      </c>
      <c r="W1188" s="75" t="n">
        <v>217545.511</v>
      </c>
      <c r="X1188" s="75" t="n">
        <v>-8816.24199</v>
      </c>
      <c r="Y1188" s="75"/>
      <c r="Z1188" s="75"/>
      <c r="AA1188" s="75"/>
      <c r="AB1188" s="75"/>
      <c r="AC1188" s="75"/>
      <c r="AD1188" s="75"/>
      <c r="AE1188" s="75"/>
      <c r="AF1188" s="75"/>
      <c r="AG1188" s="75"/>
      <c r="AH1188" s="75"/>
      <c r="AI1188" s="75"/>
      <c r="AJ1188" s="75"/>
      <c r="AK1188" s="75"/>
      <c r="AL1188" s="75"/>
      <c r="AM1188" s="75"/>
      <c r="AN1188" s="75"/>
      <c r="AO1188" s="75"/>
      <c r="AP1188" s="75"/>
      <c r="AQ1188" s="75"/>
      <c r="AR1188" s="75"/>
      <c r="AS1188" s="75"/>
      <c r="AT1188" s="75"/>
      <c r="AU1188" s="75"/>
      <c r="AV1188" s="75"/>
      <c r="AW1188" s="75"/>
      <c r="AX1188" s="75"/>
      <c r="AY1188" s="75"/>
      <c r="AZ1188" s="75"/>
      <c r="BA1188" s="75"/>
      <c r="BB1188" s="75"/>
      <c r="BC1188" s="75"/>
      <c r="BD1188" s="75"/>
      <c r="BE1188" s="75"/>
      <c r="BF1188" s="75"/>
      <c r="BG1188" s="75"/>
      <c r="BH1188" s="75"/>
      <c r="BI1188" s="75"/>
      <c r="BJ1188" s="75"/>
      <c r="BK1188" s="75"/>
      <c r="BL1188" s="75"/>
      <c r="BM1188" s="75"/>
      <c r="BN1188" s="75"/>
    </row>
    <row r="1189" customFormat="false" ht="14.5" hidden="false" customHeight="false" outlineLevel="0" collapsed="false">
      <c r="A1189" s="26" t="n">
        <v>289.520000000037</v>
      </c>
      <c r="B1189" s="26" t="n">
        <v>10.088273304238</v>
      </c>
      <c r="C1189" s="26" t="n">
        <v>1.20137990445302</v>
      </c>
      <c r="E1189" s="75" t="n">
        <v>82151.9792</v>
      </c>
      <c r="F1189" s="75" t="n">
        <v>-111700.199</v>
      </c>
      <c r="G1189" s="75" t="n">
        <v>554062.524</v>
      </c>
      <c r="H1189" s="75" t="n">
        <v>4261784.08</v>
      </c>
      <c r="I1189" s="75" t="n">
        <v>2561957.28</v>
      </c>
      <c r="J1189" s="75" t="n">
        <v>-35002.7557</v>
      </c>
      <c r="K1189" s="75"/>
      <c r="L1189" s="75" t="n">
        <v>85357.7896</v>
      </c>
      <c r="M1189" s="75" t="n">
        <v>-3630.49649</v>
      </c>
      <c r="N1189" s="75" t="n">
        <v>233648.583</v>
      </c>
      <c r="O1189" s="75" t="n">
        <v>121059.73</v>
      </c>
      <c r="P1189" s="75" t="n">
        <v>1360684.48</v>
      </c>
      <c r="Q1189" s="75" t="n">
        <v>-21520.1706</v>
      </c>
      <c r="R1189" s="75"/>
      <c r="S1189" s="75" t="n">
        <v>35454.2587</v>
      </c>
      <c r="T1189" s="75" t="n">
        <v>-869.253198</v>
      </c>
      <c r="U1189" s="75" t="n">
        <v>53261.0154</v>
      </c>
      <c r="V1189" s="75" t="n">
        <v>18658.5939</v>
      </c>
      <c r="W1189" s="75" t="n">
        <v>202408.374</v>
      </c>
      <c r="X1189" s="75" t="n">
        <v>-7592.32525</v>
      </c>
      <c r="Y1189" s="75"/>
      <c r="Z1189" s="75"/>
      <c r="AA1189" s="75"/>
      <c r="AB1189" s="75"/>
      <c r="AC1189" s="75"/>
      <c r="AD1189" s="75"/>
      <c r="AE1189" s="75"/>
      <c r="AF1189" s="75"/>
      <c r="AG1189" s="75"/>
      <c r="AH1189" s="75"/>
      <c r="AI1189" s="75"/>
      <c r="AJ1189" s="75"/>
      <c r="AK1189" s="75"/>
      <c r="AL1189" s="75"/>
      <c r="AM1189" s="75"/>
      <c r="AN1189" s="75"/>
      <c r="AO1189" s="75"/>
      <c r="AP1189" s="75"/>
      <c r="AQ1189" s="75"/>
      <c r="AR1189" s="75"/>
      <c r="AS1189" s="75"/>
      <c r="AT1189" s="75"/>
      <c r="AU1189" s="75"/>
      <c r="AV1189" s="75"/>
      <c r="AW1189" s="75"/>
      <c r="AX1189" s="75"/>
      <c r="AY1189" s="75"/>
      <c r="AZ1189" s="75"/>
      <c r="BA1189" s="75"/>
      <c r="BB1189" s="75"/>
      <c r="BC1189" s="75"/>
      <c r="BD1189" s="75"/>
      <c r="BE1189" s="75"/>
      <c r="BF1189" s="75"/>
      <c r="BG1189" s="75"/>
      <c r="BH1189" s="75"/>
      <c r="BI1189" s="75"/>
      <c r="BJ1189" s="75"/>
      <c r="BK1189" s="75"/>
      <c r="BL1189" s="75"/>
      <c r="BM1189" s="75"/>
      <c r="BN1189" s="75"/>
    </row>
    <row r="1190" customFormat="false" ht="14.5" hidden="false" customHeight="false" outlineLevel="0" collapsed="false">
      <c r="A1190" s="26" t="n">
        <v>289.720000000037</v>
      </c>
      <c r="B1190" s="26" t="n">
        <v>10.0487171574988</v>
      </c>
      <c r="C1190" s="26" t="n">
        <v>1.20097254864941</v>
      </c>
      <c r="E1190" s="75" t="n">
        <v>99690.8373</v>
      </c>
      <c r="F1190" s="75" t="n">
        <v>-81269.3698</v>
      </c>
      <c r="G1190" s="75" t="n">
        <v>544289.634</v>
      </c>
      <c r="H1190" s="75" t="n">
        <v>3338421.82</v>
      </c>
      <c r="I1190" s="75" t="n">
        <v>2666525.08</v>
      </c>
      <c r="J1190" s="75" t="n">
        <v>-30505.4619</v>
      </c>
      <c r="K1190" s="75"/>
      <c r="L1190" s="75" t="n">
        <v>70703.9448</v>
      </c>
      <c r="M1190" s="75" t="n">
        <v>3640.41864</v>
      </c>
      <c r="N1190" s="75" t="n">
        <v>230831.708</v>
      </c>
      <c r="O1190" s="75" t="n">
        <v>45252.1402</v>
      </c>
      <c r="P1190" s="75" t="n">
        <v>1148199.35</v>
      </c>
      <c r="Q1190" s="75" t="n">
        <v>-17855.6132</v>
      </c>
      <c r="R1190" s="75"/>
      <c r="S1190" s="75" t="n">
        <v>30918.2562</v>
      </c>
      <c r="T1190" s="75" t="n">
        <v>30.6000771</v>
      </c>
      <c r="U1190" s="75" t="n">
        <v>52578.8167</v>
      </c>
      <c r="V1190" s="75" t="n">
        <v>14727.5017</v>
      </c>
      <c r="W1190" s="75" t="n">
        <v>184650.067</v>
      </c>
      <c r="X1190" s="75" t="n">
        <v>-5008.41703</v>
      </c>
      <c r="Y1190" s="75"/>
      <c r="Z1190" s="75"/>
      <c r="AA1190" s="75"/>
      <c r="AB1190" s="75"/>
      <c r="AC1190" s="75"/>
      <c r="AD1190" s="75"/>
      <c r="AE1190" s="75"/>
      <c r="AF1190" s="75"/>
      <c r="AG1190" s="75"/>
      <c r="AH1190" s="75"/>
      <c r="AI1190" s="75"/>
      <c r="AJ1190" s="75"/>
      <c r="AK1190" s="75"/>
      <c r="AL1190" s="75"/>
      <c r="AM1190" s="75"/>
      <c r="AN1190" s="75"/>
      <c r="AO1190" s="75"/>
      <c r="AP1190" s="75"/>
      <c r="AQ1190" s="75"/>
      <c r="AR1190" s="75"/>
      <c r="AS1190" s="75"/>
      <c r="AT1190" s="75"/>
      <c r="AU1190" s="75"/>
      <c r="AV1190" s="75"/>
      <c r="AW1190" s="75"/>
      <c r="AX1190" s="75"/>
      <c r="AY1190" s="75"/>
      <c r="AZ1190" s="75"/>
      <c r="BA1190" s="75"/>
      <c r="BB1190" s="75"/>
      <c r="BC1190" s="75"/>
      <c r="BD1190" s="75"/>
      <c r="BE1190" s="75"/>
      <c r="BF1190" s="75"/>
      <c r="BG1190" s="75"/>
      <c r="BH1190" s="75"/>
      <c r="BI1190" s="75"/>
      <c r="BJ1190" s="75"/>
      <c r="BK1190" s="75"/>
      <c r="BL1190" s="75"/>
      <c r="BM1190" s="75"/>
      <c r="BN1190" s="75"/>
    </row>
    <row r="1191" customFormat="false" ht="14.5" hidden="false" customHeight="false" outlineLevel="0" collapsed="false">
      <c r="A1191" s="26" t="n">
        <v>289.920000000037</v>
      </c>
      <c r="B1191" s="26" t="n">
        <v>10.0151938743705</v>
      </c>
      <c r="C1191" s="26" t="n">
        <v>1.2005567760958</v>
      </c>
      <c r="E1191" s="75" t="n">
        <v>124378.951</v>
      </c>
      <c r="F1191" s="75" t="n">
        <v>-52150.3035</v>
      </c>
      <c r="G1191" s="75" t="n">
        <v>525807.427</v>
      </c>
      <c r="H1191" s="75" t="n">
        <v>2618420.57</v>
      </c>
      <c r="I1191" s="75" t="n">
        <v>3073762.25</v>
      </c>
      <c r="J1191" s="75" t="n">
        <v>-36035.0657</v>
      </c>
      <c r="K1191" s="75"/>
      <c r="L1191" s="75" t="n">
        <v>64722.3209</v>
      </c>
      <c r="M1191" s="75" t="n">
        <v>12234.4547</v>
      </c>
      <c r="N1191" s="75" t="n">
        <v>224569.015</v>
      </c>
      <c r="O1191" s="75" t="n">
        <v>-35865.4916</v>
      </c>
      <c r="P1191" s="75" t="n">
        <v>1076405.19</v>
      </c>
      <c r="Q1191" s="75" t="n">
        <v>-18769.2803</v>
      </c>
      <c r="R1191" s="75"/>
      <c r="S1191" s="75" t="n">
        <v>29860.54</v>
      </c>
      <c r="T1191" s="75" t="n">
        <v>843.080338</v>
      </c>
      <c r="U1191" s="75" t="n">
        <v>51105.2536</v>
      </c>
      <c r="V1191" s="75" t="n">
        <v>10434.148</v>
      </c>
      <c r="W1191" s="75" t="n">
        <v>168432.162</v>
      </c>
      <c r="X1191" s="75" t="n">
        <v>-4816.23131</v>
      </c>
      <c r="Y1191" s="75"/>
      <c r="Z1191" s="75"/>
      <c r="AA1191" s="75"/>
      <c r="AB1191" s="75"/>
      <c r="AC1191" s="75"/>
      <c r="AD1191" s="75"/>
      <c r="AE1191" s="75"/>
      <c r="AF1191" s="75"/>
      <c r="AG1191" s="75"/>
      <c r="AH1191" s="75"/>
      <c r="AI1191" s="75"/>
      <c r="AJ1191" s="75"/>
      <c r="AK1191" s="75"/>
      <c r="AL1191" s="75"/>
      <c r="AM1191" s="75"/>
      <c r="AN1191" s="75"/>
      <c r="AO1191" s="75"/>
      <c r="AP1191" s="75"/>
      <c r="AQ1191" s="75"/>
      <c r="AR1191" s="75"/>
      <c r="AS1191" s="75"/>
      <c r="AT1191" s="75"/>
      <c r="AU1191" s="75"/>
      <c r="AV1191" s="75"/>
      <c r="AW1191" s="75"/>
      <c r="AX1191" s="75"/>
      <c r="AY1191" s="75"/>
      <c r="AZ1191" s="75"/>
      <c r="BA1191" s="75"/>
      <c r="BB1191" s="75"/>
      <c r="BC1191" s="75"/>
      <c r="BD1191" s="75"/>
      <c r="BE1191" s="75"/>
      <c r="BF1191" s="75"/>
      <c r="BG1191" s="75"/>
      <c r="BH1191" s="75"/>
      <c r="BI1191" s="75"/>
      <c r="BJ1191" s="75"/>
      <c r="BK1191" s="75"/>
      <c r="BL1191" s="75"/>
      <c r="BM1191" s="75"/>
      <c r="BN1191" s="75"/>
    </row>
    <row r="1192" customFormat="false" ht="14.5" hidden="false" customHeight="false" outlineLevel="0" collapsed="false">
      <c r="A1192" s="26" t="n">
        <v>290.120000000037</v>
      </c>
      <c r="B1192" s="26" t="n">
        <v>9.9791920713135</v>
      </c>
      <c r="C1192" s="26" t="n">
        <v>1.20034233518181</v>
      </c>
      <c r="E1192" s="75" t="n">
        <v>142222.549</v>
      </c>
      <c r="F1192" s="75" t="n">
        <v>-26132.0046</v>
      </c>
      <c r="G1192" s="75" t="n">
        <v>501696.952</v>
      </c>
      <c r="H1192" s="75" t="n">
        <v>2048350.02</v>
      </c>
      <c r="I1192" s="75" t="n">
        <v>3550673.18</v>
      </c>
      <c r="J1192" s="75" t="n">
        <v>-42930.4511</v>
      </c>
      <c r="K1192" s="75"/>
      <c r="L1192" s="75" t="n">
        <v>64980.7376</v>
      </c>
      <c r="M1192" s="75" t="n">
        <v>22007.7449</v>
      </c>
      <c r="N1192" s="75" t="n">
        <v>217526.109</v>
      </c>
      <c r="O1192" s="75" t="n">
        <v>-173195.513</v>
      </c>
      <c r="P1192" s="75" t="n">
        <v>1084617.07</v>
      </c>
      <c r="Q1192" s="75" t="n">
        <v>-23650.2074</v>
      </c>
      <c r="R1192" s="75"/>
      <c r="S1192" s="75" t="n">
        <v>30155.627</v>
      </c>
      <c r="T1192" s="75" t="n">
        <v>3982.91571</v>
      </c>
      <c r="U1192" s="75" t="n">
        <v>49547.5009</v>
      </c>
      <c r="V1192" s="75" t="n">
        <v>-3667.51201</v>
      </c>
      <c r="W1192" s="75" t="n">
        <v>180822.588</v>
      </c>
      <c r="X1192" s="75" t="n">
        <v>-7074.29826</v>
      </c>
      <c r="Y1192" s="75"/>
      <c r="Z1192" s="75"/>
      <c r="AA1192" s="75"/>
      <c r="AB1192" s="75"/>
      <c r="AC1192" s="75"/>
      <c r="AD1192" s="75"/>
      <c r="AE1192" s="75"/>
      <c r="AF1192" s="75"/>
      <c r="AG1192" s="75"/>
      <c r="AH1192" s="75"/>
      <c r="AI1192" s="75"/>
      <c r="AJ1192" s="75"/>
      <c r="AK1192" s="75"/>
      <c r="AL1192" s="75"/>
      <c r="AM1192" s="75"/>
      <c r="AN1192" s="75"/>
      <c r="AO1192" s="75"/>
      <c r="AP1192" s="75"/>
      <c r="AQ1192" s="75"/>
      <c r="AR1192" s="75"/>
      <c r="AS1192" s="75"/>
      <c r="AT1192" s="75"/>
      <c r="AU1192" s="75"/>
      <c r="AV1192" s="75"/>
      <c r="AW1192" s="75"/>
      <c r="AX1192" s="75"/>
      <c r="AY1192" s="75"/>
      <c r="AZ1192" s="75"/>
      <c r="BA1192" s="75"/>
      <c r="BB1192" s="75"/>
      <c r="BC1192" s="75"/>
      <c r="BD1192" s="75"/>
      <c r="BE1192" s="75"/>
      <c r="BF1192" s="75"/>
      <c r="BG1192" s="75"/>
      <c r="BH1192" s="75"/>
      <c r="BI1192" s="75"/>
      <c r="BJ1192" s="75"/>
      <c r="BK1192" s="75"/>
      <c r="BL1192" s="75"/>
      <c r="BM1192" s="75"/>
      <c r="BN1192" s="75"/>
    </row>
    <row r="1193" customFormat="false" ht="14.5" hidden="false" customHeight="false" outlineLevel="0" collapsed="false">
      <c r="A1193" s="26" t="n">
        <v>290.320000000037</v>
      </c>
      <c r="B1193" s="26" t="n">
        <v>9.93703288181812</v>
      </c>
      <c r="C1193" s="26" t="n">
        <v>1.19995684917725</v>
      </c>
      <c r="E1193" s="75" t="n">
        <v>166039.803</v>
      </c>
      <c r="F1193" s="75" t="n">
        <v>-11451.7569</v>
      </c>
      <c r="G1193" s="75" t="n">
        <v>474923.37</v>
      </c>
      <c r="H1193" s="75" t="n">
        <v>1737617.83</v>
      </c>
      <c r="I1193" s="75" t="n">
        <v>4112490.28</v>
      </c>
      <c r="J1193" s="75" t="n">
        <v>-46585.2075</v>
      </c>
      <c r="K1193" s="75"/>
      <c r="L1193" s="75" t="n">
        <v>66560.3366</v>
      </c>
      <c r="M1193" s="75" t="n">
        <v>30566.0165</v>
      </c>
      <c r="N1193" s="75" t="n">
        <v>212180.423</v>
      </c>
      <c r="O1193" s="75" t="n">
        <v>-276070.164</v>
      </c>
      <c r="P1193" s="75" t="n">
        <v>1064268.47</v>
      </c>
      <c r="Q1193" s="75" t="n">
        <v>-22735.0703</v>
      </c>
      <c r="R1193" s="75"/>
      <c r="S1193" s="75" t="n">
        <v>28653.3037</v>
      </c>
      <c r="T1193" s="75" t="n">
        <v>5686.95146</v>
      </c>
      <c r="U1193" s="75" t="n">
        <v>48982.5463</v>
      </c>
      <c r="V1193" s="75" t="n">
        <v>-10685.4572</v>
      </c>
      <c r="W1193" s="75" t="n">
        <v>170541.176</v>
      </c>
      <c r="X1193" s="75" t="n">
        <v>-6311.82674</v>
      </c>
      <c r="Y1193" s="75"/>
      <c r="Z1193" s="75"/>
      <c r="AA1193" s="75"/>
      <c r="AB1193" s="75"/>
      <c r="AC1193" s="75"/>
      <c r="AD1193" s="75"/>
      <c r="AE1193" s="75"/>
      <c r="AF1193" s="75"/>
      <c r="AG1193" s="75"/>
      <c r="AH1193" s="75"/>
      <c r="AI1193" s="75"/>
      <c r="AJ1193" s="75"/>
      <c r="AK1193" s="75"/>
      <c r="AL1193" s="75"/>
      <c r="AM1193" s="75"/>
      <c r="AN1193" s="75"/>
      <c r="AO1193" s="75"/>
      <c r="AP1193" s="75"/>
      <c r="AQ1193" s="75"/>
      <c r="AR1193" s="75"/>
      <c r="AS1193" s="75"/>
      <c r="AT1193" s="75"/>
      <c r="AU1193" s="75"/>
      <c r="AV1193" s="75"/>
      <c r="AW1193" s="75"/>
      <c r="AX1193" s="75"/>
      <c r="AY1193" s="75"/>
      <c r="AZ1193" s="75"/>
      <c r="BA1193" s="75"/>
      <c r="BB1193" s="75"/>
      <c r="BC1193" s="75"/>
      <c r="BD1193" s="75"/>
      <c r="BE1193" s="75"/>
      <c r="BF1193" s="75"/>
      <c r="BG1193" s="75"/>
      <c r="BH1193" s="75"/>
      <c r="BI1193" s="75"/>
      <c r="BJ1193" s="75"/>
      <c r="BK1193" s="75"/>
      <c r="BL1193" s="75"/>
      <c r="BM1193" s="75"/>
      <c r="BN1193" s="75"/>
    </row>
    <row r="1194" customFormat="false" ht="14.5" hidden="false" customHeight="false" outlineLevel="0" collapsed="false">
      <c r="A1194" s="26" t="n">
        <v>290.520000000037</v>
      </c>
      <c r="B1194" s="26" t="n">
        <v>9.8983047545859</v>
      </c>
      <c r="C1194" s="26" t="n">
        <v>1.19945064096525</v>
      </c>
      <c r="E1194" s="75" t="n">
        <v>181254.743</v>
      </c>
      <c r="F1194" s="75" t="n">
        <v>-11252.5755</v>
      </c>
      <c r="G1194" s="75" t="n">
        <v>446760.14</v>
      </c>
      <c r="H1194" s="75" t="n">
        <v>1726342.32</v>
      </c>
      <c r="I1194" s="75" t="n">
        <v>4382210.02</v>
      </c>
      <c r="J1194" s="75" t="n">
        <v>-50057.8444</v>
      </c>
      <c r="K1194" s="75"/>
      <c r="L1194" s="75" t="n">
        <v>65096.4404</v>
      </c>
      <c r="M1194" s="75" t="n">
        <v>33350.2629</v>
      </c>
      <c r="N1194" s="75" t="n">
        <v>206579.101</v>
      </c>
      <c r="O1194" s="75" t="n">
        <v>-306763.253</v>
      </c>
      <c r="P1194" s="75" t="n">
        <v>1057774.7</v>
      </c>
      <c r="Q1194" s="75" t="n">
        <v>-22568.7783</v>
      </c>
      <c r="R1194" s="75"/>
      <c r="S1194" s="75" t="n">
        <v>28208.7981</v>
      </c>
      <c r="T1194" s="75" t="n">
        <v>6233.55958</v>
      </c>
      <c r="U1194" s="75" t="n">
        <v>48141.7842</v>
      </c>
      <c r="V1194" s="75" t="n">
        <v>-13827.1845</v>
      </c>
      <c r="W1194" s="75" t="n">
        <v>169487.717</v>
      </c>
      <c r="X1194" s="75" t="n">
        <v>-6699.15195</v>
      </c>
      <c r="Y1194" s="75"/>
      <c r="Z1194" s="75"/>
      <c r="AA1194" s="75"/>
      <c r="AB1194" s="75"/>
      <c r="AC1194" s="75"/>
      <c r="AD1194" s="75"/>
      <c r="AE1194" s="75"/>
      <c r="AF1194" s="75"/>
      <c r="AG1194" s="75"/>
      <c r="AH1194" s="75"/>
      <c r="AI1194" s="75"/>
      <c r="AJ1194" s="75"/>
      <c r="AK1194" s="75"/>
      <c r="AL1194" s="75"/>
      <c r="AM1194" s="75"/>
      <c r="AN1194" s="75"/>
      <c r="AO1194" s="75"/>
      <c r="AP1194" s="75"/>
      <c r="AQ1194" s="75"/>
      <c r="AR1194" s="75"/>
      <c r="AS1194" s="75"/>
      <c r="AT1194" s="75"/>
      <c r="AU1194" s="75"/>
      <c r="AV1194" s="75"/>
      <c r="AW1194" s="75"/>
      <c r="AX1194" s="75"/>
      <c r="AY1194" s="75"/>
      <c r="AZ1194" s="75"/>
      <c r="BA1194" s="75"/>
      <c r="BB1194" s="75"/>
      <c r="BC1194" s="75"/>
      <c r="BD1194" s="75"/>
      <c r="BE1194" s="75"/>
      <c r="BF1194" s="75"/>
      <c r="BG1194" s="75"/>
      <c r="BH1194" s="75"/>
      <c r="BI1194" s="75"/>
      <c r="BJ1194" s="75"/>
      <c r="BK1194" s="75"/>
      <c r="BL1194" s="75"/>
      <c r="BM1194" s="75"/>
      <c r="BN1194" s="75"/>
    </row>
    <row r="1195" customFormat="false" ht="14.5" hidden="false" customHeight="false" outlineLevel="0" collapsed="false">
      <c r="A1195" s="26" t="n">
        <v>290.720000000036</v>
      </c>
      <c r="B1195" s="26" t="n">
        <v>9.87337431049714</v>
      </c>
      <c r="C1195" s="26" t="n">
        <v>1.19873815075827</v>
      </c>
      <c r="E1195" s="75" t="n">
        <v>187873.569</v>
      </c>
      <c r="F1195" s="75" t="n">
        <v>-12614.767</v>
      </c>
      <c r="G1195" s="75" t="n">
        <v>413611.325</v>
      </c>
      <c r="H1195" s="75" t="n">
        <v>1831117.26</v>
      </c>
      <c r="I1195" s="75" t="n">
        <v>4479154.81</v>
      </c>
      <c r="J1195" s="75" t="n">
        <v>-50231.7581</v>
      </c>
      <c r="K1195" s="75"/>
      <c r="L1195" s="75" t="n">
        <v>68192.8201</v>
      </c>
      <c r="M1195" s="75" t="n">
        <v>32482.7339</v>
      </c>
      <c r="N1195" s="75" t="n">
        <v>199025.082</v>
      </c>
      <c r="O1195" s="75" t="n">
        <v>-281421.979</v>
      </c>
      <c r="P1195" s="75" t="n">
        <v>1095427.07</v>
      </c>
      <c r="Q1195" s="75" t="n">
        <v>-21798.9441</v>
      </c>
      <c r="R1195" s="75"/>
      <c r="S1195" s="75" t="n">
        <v>27525.4567</v>
      </c>
      <c r="T1195" s="75" t="n">
        <v>5439.85928</v>
      </c>
      <c r="U1195" s="75" t="n">
        <v>46961.6492</v>
      </c>
      <c r="V1195" s="75" t="n">
        <v>-10196.478</v>
      </c>
      <c r="W1195" s="75" t="n">
        <v>158421.65</v>
      </c>
      <c r="X1195" s="75" t="n">
        <v>-6153.27653</v>
      </c>
      <c r="Y1195" s="75"/>
      <c r="Z1195" s="75"/>
      <c r="AA1195" s="75"/>
      <c r="AB1195" s="75"/>
      <c r="AC1195" s="75"/>
      <c r="AD1195" s="75"/>
      <c r="AE1195" s="75"/>
      <c r="AF1195" s="75"/>
      <c r="AG1195" s="75"/>
      <c r="AH1195" s="75"/>
      <c r="AI1195" s="75"/>
      <c r="AJ1195" s="75"/>
      <c r="AK1195" s="75"/>
      <c r="AL1195" s="75"/>
      <c r="AM1195" s="75"/>
      <c r="AN1195" s="75"/>
      <c r="AO1195" s="75"/>
      <c r="AP1195" s="75"/>
      <c r="AQ1195" s="75"/>
      <c r="AR1195" s="75"/>
      <c r="AS1195" s="75"/>
      <c r="AT1195" s="75"/>
      <c r="AU1195" s="75"/>
      <c r="AV1195" s="75"/>
      <c r="AW1195" s="75"/>
      <c r="AX1195" s="75"/>
      <c r="AY1195" s="75"/>
      <c r="AZ1195" s="75"/>
      <c r="BA1195" s="75"/>
      <c r="BB1195" s="75"/>
      <c r="BC1195" s="75"/>
      <c r="BD1195" s="75"/>
      <c r="BE1195" s="75"/>
      <c r="BF1195" s="75"/>
      <c r="BG1195" s="75"/>
      <c r="BH1195" s="75"/>
      <c r="BI1195" s="75"/>
      <c r="BJ1195" s="75"/>
      <c r="BK1195" s="75"/>
      <c r="BL1195" s="75"/>
      <c r="BM1195" s="75"/>
      <c r="BN1195" s="75"/>
    </row>
    <row r="1196" customFormat="false" ht="14.5" hidden="false" customHeight="false" outlineLevel="0" collapsed="false">
      <c r="A1196" s="26" t="n">
        <v>290.920000000036</v>
      </c>
      <c r="B1196" s="26" t="n">
        <v>9.83247066251682</v>
      </c>
      <c r="C1196" s="26" t="n">
        <v>1.19777770160629</v>
      </c>
      <c r="E1196" s="75" t="n">
        <v>184681.749</v>
      </c>
      <c r="F1196" s="75" t="n">
        <v>-13629.832</v>
      </c>
      <c r="G1196" s="75" t="n">
        <v>373622.478</v>
      </c>
      <c r="H1196" s="75" t="n">
        <v>2022371.23</v>
      </c>
      <c r="I1196" s="75" t="n">
        <v>4449551.99</v>
      </c>
      <c r="J1196" s="75" t="n">
        <v>-46937.0993</v>
      </c>
      <c r="K1196" s="75"/>
      <c r="L1196" s="75" t="n">
        <v>73731.5169</v>
      </c>
      <c r="M1196" s="75" t="n">
        <v>29584.5414</v>
      </c>
      <c r="N1196" s="75" t="n">
        <v>188279.537</v>
      </c>
      <c r="O1196" s="75" t="n">
        <v>-253724.583</v>
      </c>
      <c r="P1196" s="75" t="n">
        <v>1154640.23</v>
      </c>
      <c r="Q1196" s="75" t="n">
        <v>-23520.7945</v>
      </c>
      <c r="R1196" s="75"/>
      <c r="S1196" s="75" t="n">
        <v>28493.2971</v>
      </c>
      <c r="T1196" s="75" t="n">
        <v>5035.10996</v>
      </c>
      <c r="U1196" s="75" t="n">
        <v>44708.5505</v>
      </c>
      <c r="V1196" s="75" t="n">
        <v>-8797.47397</v>
      </c>
      <c r="W1196" s="75" t="n">
        <v>166222.693</v>
      </c>
      <c r="X1196" s="75" t="n">
        <v>-7352.52809</v>
      </c>
      <c r="Y1196" s="75"/>
      <c r="Z1196" s="75"/>
      <c r="AA1196" s="75"/>
      <c r="AB1196" s="75"/>
      <c r="AC1196" s="75"/>
      <c r="AD1196" s="75"/>
      <c r="AE1196" s="75"/>
      <c r="AF1196" s="75"/>
      <c r="AG1196" s="75"/>
      <c r="AH1196" s="75"/>
      <c r="AI1196" s="75"/>
      <c r="AJ1196" s="75"/>
      <c r="AK1196" s="75"/>
      <c r="AL1196" s="75"/>
      <c r="AM1196" s="75"/>
      <c r="AN1196" s="75"/>
      <c r="AO1196" s="75"/>
      <c r="AP1196" s="75"/>
      <c r="AQ1196" s="75"/>
      <c r="AR1196" s="75"/>
      <c r="AS1196" s="75"/>
      <c r="AT1196" s="75"/>
      <c r="AU1196" s="75"/>
      <c r="AV1196" s="75"/>
      <c r="AW1196" s="75"/>
      <c r="AX1196" s="75"/>
      <c r="AY1196" s="75"/>
      <c r="AZ1196" s="75"/>
      <c r="BA1196" s="75"/>
      <c r="BB1196" s="75"/>
      <c r="BC1196" s="75"/>
      <c r="BD1196" s="75"/>
      <c r="BE1196" s="75"/>
      <c r="BF1196" s="75"/>
      <c r="BG1196" s="75"/>
      <c r="BH1196" s="75"/>
      <c r="BI1196" s="75"/>
      <c r="BJ1196" s="75"/>
      <c r="BK1196" s="75"/>
      <c r="BL1196" s="75"/>
      <c r="BM1196" s="75"/>
      <c r="BN1196" s="75"/>
    </row>
    <row r="1197" customFormat="false" ht="14.5" hidden="false" customHeight="false" outlineLevel="0" collapsed="false">
      <c r="A1197" s="26" t="n">
        <v>291.120000000036</v>
      </c>
      <c r="B1197" s="26" t="n">
        <v>9.78922944222533</v>
      </c>
      <c r="C1197" s="26" t="n">
        <v>1.19705380380961</v>
      </c>
      <c r="E1197" s="75" t="n">
        <v>184551.48</v>
      </c>
      <c r="F1197" s="75" t="n">
        <v>-21634.6352</v>
      </c>
      <c r="G1197" s="75" t="n">
        <v>339899.942</v>
      </c>
      <c r="H1197" s="75" t="n">
        <v>2269140</v>
      </c>
      <c r="I1197" s="75" t="n">
        <v>4487080.54</v>
      </c>
      <c r="J1197" s="75" t="n">
        <v>-41654.0054</v>
      </c>
      <c r="K1197" s="75"/>
      <c r="L1197" s="75" t="n">
        <v>78251.3527</v>
      </c>
      <c r="M1197" s="75" t="n">
        <v>27597.633</v>
      </c>
      <c r="N1197" s="75" t="n">
        <v>179385.532</v>
      </c>
      <c r="O1197" s="75" t="n">
        <v>-231053.011</v>
      </c>
      <c r="P1197" s="75" t="n">
        <v>1165374.65</v>
      </c>
      <c r="Q1197" s="75" t="n">
        <v>-22357.7643</v>
      </c>
      <c r="R1197" s="75"/>
      <c r="S1197" s="75" t="n">
        <v>28578.7918</v>
      </c>
      <c r="T1197" s="75" t="n">
        <v>4408.49021</v>
      </c>
      <c r="U1197" s="75" t="n">
        <v>43220.5349</v>
      </c>
      <c r="V1197" s="75" t="n">
        <v>-5598.85433</v>
      </c>
      <c r="W1197" s="75" t="n">
        <v>164791.832</v>
      </c>
      <c r="X1197" s="75" t="n">
        <v>-6183.6951</v>
      </c>
      <c r="Y1197" s="75"/>
      <c r="Z1197" s="75"/>
      <c r="AA1197" s="75"/>
      <c r="AB1197" s="75"/>
      <c r="AC1197" s="75"/>
      <c r="AD1197" s="75"/>
      <c r="AE1197" s="75"/>
      <c r="AF1197" s="75"/>
      <c r="AG1197" s="75"/>
      <c r="AH1197" s="75"/>
      <c r="AI1197" s="75"/>
      <c r="AJ1197" s="75"/>
      <c r="AK1197" s="75"/>
      <c r="AL1197" s="75"/>
      <c r="AM1197" s="75"/>
      <c r="AN1197" s="75"/>
      <c r="AO1197" s="75"/>
      <c r="AP1197" s="75"/>
      <c r="AQ1197" s="75"/>
      <c r="AR1197" s="75"/>
      <c r="AS1197" s="75"/>
      <c r="AT1197" s="75"/>
      <c r="AU1197" s="75"/>
      <c r="AV1197" s="75"/>
      <c r="AW1197" s="75"/>
      <c r="AX1197" s="75"/>
      <c r="AY1197" s="75"/>
      <c r="AZ1197" s="75"/>
      <c r="BA1197" s="75"/>
      <c r="BB1197" s="75"/>
      <c r="BC1197" s="75"/>
      <c r="BD1197" s="75"/>
      <c r="BE1197" s="75"/>
      <c r="BF1197" s="75"/>
      <c r="BG1197" s="75"/>
      <c r="BH1197" s="75"/>
      <c r="BI1197" s="75"/>
      <c r="BJ1197" s="75"/>
      <c r="BK1197" s="75"/>
      <c r="BL1197" s="75"/>
      <c r="BM1197" s="75"/>
      <c r="BN1197" s="75"/>
    </row>
    <row r="1198" customFormat="false" ht="14.5" hidden="false" customHeight="false" outlineLevel="0" collapsed="false">
      <c r="A1198" s="26" t="n">
        <v>291.320000000036</v>
      </c>
      <c r="B1198" s="26" t="n">
        <v>9.75639590478943</v>
      </c>
      <c r="C1198" s="26" t="n">
        <v>1.19635321393604</v>
      </c>
      <c r="E1198" s="75" t="n">
        <v>175255.049</v>
      </c>
      <c r="F1198" s="75" t="n">
        <v>-28805.1465</v>
      </c>
      <c r="G1198" s="75" t="n">
        <v>302559.972</v>
      </c>
      <c r="H1198" s="75" t="n">
        <v>2594299.59</v>
      </c>
      <c r="I1198" s="75" t="n">
        <v>4456930.93</v>
      </c>
      <c r="J1198" s="75" t="n">
        <v>-39237.7941</v>
      </c>
      <c r="K1198" s="75"/>
      <c r="L1198" s="75" t="n">
        <v>85701.134</v>
      </c>
      <c r="M1198" s="75" t="n">
        <v>24654.2024</v>
      </c>
      <c r="N1198" s="75" t="n">
        <v>168855.461</v>
      </c>
      <c r="O1198" s="75" t="n">
        <v>-214862.519</v>
      </c>
      <c r="P1198" s="75" t="n">
        <v>1291939.52</v>
      </c>
      <c r="Q1198" s="75" t="n">
        <v>-21298.8265</v>
      </c>
      <c r="R1198" s="75"/>
      <c r="S1198" s="75" t="n">
        <v>31912.0675</v>
      </c>
      <c r="T1198" s="75" t="n">
        <v>4480.55522</v>
      </c>
      <c r="U1198" s="75" t="n">
        <v>40830.9211</v>
      </c>
      <c r="V1198" s="75" t="n">
        <v>-7272.84757</v>
      </c>
      <c r="W1198" s="75" t="n">
        <v>180162.839</v>
      </c>
      <c r="X1198" s="75" t="n">
        <v>-7390.95418</v>
      </c>
      <c r="Y1198" s="75"/>
      <c r="Z1198" s="75"/>
      <c r="AA1198" s="75"/>
      <c r="AB1198" s="75"/>
      <c r="AC1198" s="75"/>
      <c r="AD1198" s="75"/>
      <c r="AE1198" s="75"/>
      <c r="AF1198" s="75"/>
      <c r="AG1198" s="75"/>
      <c r="AH1198" s="75"/>
      <c r="AI1198" s="75"/>
      <c r="AJ1198" s="75"/>
      <c r="AK1198" s="75"/>
      <c r="AL1198" s="75"/>
      <c r="AM1198" s="75"/>
      <c r="AN1198" s="75"/>
      <c r="AO1198" s="75"/>
      <c r="AP1198" s="75"/>
      <c r="AQ1198" s="75"/>
      <c r="AR1198" s="75"/>
      <c r="AS1198" s="75"/>
      <c r="AT1198" s="75"/>
      <c r="AU1198" s="75"/>
      <c r="AV1198" s="75"/>
      <c r="AW1198" s="75"/>
      <c r="AX1198" s="75"/>
      <c r="AY1198" s="75"/>
      <c r="AZ1198" s="75"/>
      <c r="BA1198" s="75"/>
      <c r="BB1198" s="75"/>
      <c r="BC1198" s="75"/>
      <c r="BD1198" s="75"/>
      <c r="BE1198" s="75"/>
      <c r="BF1198" s="75"/>
      <c r="BG1198" s="75"/>
      <c r="BH1198" s="75"/>
      <c r="BI1198" s="75"/>
      <c r="BJ1198" s="75"/>
      <c r="BK1198" s="75"/>
      <c r="BL1198" s="75"/>
      <c r="BM1198" s="75"/>
      <c r="BN1198" s="75"/>
    </row>
    <row r="1199" customFormat="false" ht="14.5" hidden="false" customHeight="false" outlineLevel="0" collapsed="false">
      <c r="A1199" s="26" t="n">
        <v>291.520000000036</v>
      </c>
      <c r="B1199" s="26" t="n">
        <v>9.72295312223137</v>
      </c>
      <c r="C1199" s="26" t="n">
        <v>1.19524788667598</v>
      </c>
      <c r="E1199" s="75" t="n">
        <v>177359.802</v>
      </c>
      <c r="F1199" s="75" t="n">
        <v>-69285.4318</v>
      </c>
      <c r="G1199" s="75" t="n">
        <v>278454.412</v>
      </c>
      <c r="H1199" s="75" t="n">
        <v>3433901.84</v>
      </c>
      <c r="I1199" s="75" t="n">
        <v>4554447.98</v>
      </c>
      <c r="J1199" s="75" t="n">
        <v>-45859.9143</v>
      </c>
      <c r="K1199" s="75"/>
      <c r="L1199" s="75" t="n">
        <v>89345.2451</v>
      </c>
      <c r="M1199" s="75" t="n">
        <v>21856.8478</v>
      </c>
      <c r="N1199" s="75" t="n">
        <v>164328.453</v>
      </c>
      <c r="O1199" s="75" t="n">
        <v>-211115.585</v>
      </c>
      <c r="P1199" s="75" t="n">
        <v>1242730.38</v>
      </c>
      <c r="Q1199" s="75" t="n">
        <v>-22270.8729</v>
      </c>
      <c r="R1199" s="75"/>
      <c r="S1199" s="75" t="n">
        <v>29402.0043</v>
      </c>
      <c r="T1199" s="75" t="n">
        <v>4799.96987</v>
      </c>
      <c r="U1199" s="75" t="n">
        <v>40507.6599</v>
      </c>
      <c r="V1199" s="75" t="n">
        <v>-8831.37955</v>
      </c>
      <c r="W1199" s="75" t="n">
        <v>176123.614</v>
      </c>
      <c r="X1199" s="75" t="n">
        <v>-5787.14899</v>
      </c>
      <c r="Y1199" s="75"/>
      <c r="Z1199" s="75"/>
      <c r="AA1199" s="75"/>
      <c r="AB1199" s="75"/>
      <c r="AC1199" s="75"/>
      <c r="AD1199" s="75"/>
      <c r="AE1199" s="75"/>
      <c r="AF1199" s="75"/>
      <c r="AG1199" s="75"/>
      <c r="AH1199" s="75"/>
      <c r="AI1199" s="75"/>
      <c r="AJ1199" s="75"/>
      <c r="AK1199" s="75"/>
      <c r="AL1199" s="75"/>
      <c r="AM1199" s="75"/>
      <c r="AN1199" s="75"/>
      <c r="AO1199" s="75"/>
      <c r="AP1199" s="75"/>
      <c r="AQ1199" s="75"/>
      <c r="AR1199" s="75"/>
      <c r="AS1199" s="75"/>
      <c r="AT1199" s="75"/>
      <c r="AU1199" s="75"/>
      <c r="AV1199" s="75"/>
      <c r="AW1199" s="75"/>
      <c r="AX1199" s="75"/>
      <c r="AY1199" s="75"/>
      <c r="AZ1199" s="75"/>
      <c r="BA1199" s="75"/>
      <c r="BB1199" s="75"/>
      <c r="BC1199" s="75"/>
      <c r="BD1199" s="75"/>
      <c r="BE1199" s="75"/>
      <c r="BF1199" s="75"/>
      <c r="BG1199" s="75"/>
      <c r="BH1199" s="75"/>
      <c r="BI1199" s="75"/>
      <c r="BJ1199" s="75"/>
      <c r="BK1199" s="75"/>
      <c r="BL1199" s="75"/>
      <c r="BM1199" s="75"/>
      <c r="BN1199" s="75"/>
    </row>
    <row r="1200" customFormat="false" ht="14.5" hidden="false" customHeight="false" outlineLevel="0" collapsed="false">
      <c r="A1200" s="26" t="n">
        <v>291.720000000035</v>
      </c>
      <c r="B1200" s="26" t="n">
        <v>9.68450736769919</v>
      </c>
      <c r="C1200" s="26" t="n">
        <v>1.19403024822893</v>
      </c>
      <c r="E1200" s="75" t="n">
        <v>146447.893</v>
      </c>
      <c r="F1200" s="75" t="n">
        <v>-60524.7074</v>
      </c>
      <c r="G1200" s="75" t="n">
        <v>250323.67</v>
      </c>
      <c r="H1200" s="75" t="n">
        <v>3422068.75</v>
      </c>
      <c r="I1200" s="75" t="n">
        <v>4024708.9</v>
      </c>
      <c r="J1200" s="75" t="n">
        <v>-29219.0836</v>
      </c>
      <c r="K1200" s="75"/>
      <c r="L1200" s="75" t="n">
        <v>91992.9186</v>
      </c>
      <c r="M1200" s="75" t="n">
        <v>15308.8452</v>
      </c>
      <c r="N1200" s="75" t="n">
        <v>157140.67</v>
      </c>
      <c r="O1200" s="75" t="n">
        <v>-106732.063</v>
      </c>
      <c r="P1200" s="75" t="n">
        <v>1386682.8</v>
      </c>
      <c r="Q1200" s="75" t="n">
        <v>-22857.706</v>
      </c>
      <c r="R1200" s="75"/>
      <c r="S1200" s="75" t="n">
        <v>34226.2886</v>
      </c>
      <c r="T1200" s="75" t="n">
        <v>2373.05877</v>
      </c>
      <c r="U1200" s="75" t="n">
        <v>39268.9822</v>
      </c>
      <c r="V1200" s="75" t="n">
        <v>-83.2697936</v>
      </c>
      <c r="W1200" s="75" t="n">
        <v>180375.108</v>
      </c>
      <c r="X1200" s="75" t="n">
        <v>-6459.92177</v>
      </c>
      <c r="Y1200" s="75"/>
      <c r="Z1200" s="75"/>
      <c r="AA1200" s="75"/>
      <c r="AB1200" s="75"/>
      <c r="AC1200" s="75"/>
      <c r="AD1200" s="75"/>
      <c r="AE1200" s="75"/>
      <c r="AF1200" s="75"/>
      <c r="AG1200" s="75"/>
      <c r="AH1200" s="75"/>
      <c r="AI1200" s="75"/>
      <c r="AJ1200" s="75"/>
      <c r="AK1200" s="75"/>
      <c r="AL1200" s="75"/>
      <c r="AM1200" s="75"/>
      <c r="AN1200" s="75"/>
      <c r="AO1200" s="75"/>
      <c r="AP1200" s="75"/>
      <c r="AQ1200" s="75"/>
      <c r="AR1200" s="75"/>
      <c r="AS1200" s="75"/>
      <c r="AT1200" s="75"/>
      <c r="AU1200" s="75"/>
      <c r="AV1200" s="75"/>
      <c r="AW1200" s="75"/>
      <c r="AX1200" s="75"/>
      <c r="AY1200" s="75"/>
      <c r="AZ1200" s="75"/>
      <c r="BA1200" s="75"/>
      <c r="BB1200" s="75"/>
      <c r="BC1200" s="75"/>
      <c r="BD1200" s="75"/>
      <c r="BE1200" s="75"/>
      <c r="BF1200" s="75"/>
      <c r="BG1200" s="75"/>
      <c r="BH1200" s="75"/>
      <c r="BI1200" s="75"/>
      <c r="BJ1200" s="75"/>
      <c r="BK1200" s="75"/>
      <c r="BL1200" s="75"/>
      <c r="BM1200" s="75"/>
      <c r="BN1200" s="75"/>
    </row>
    <row r="1201" customFormat="false" ht="14.5" hidden="false" customHeight="false" outlineLevel="0" collapsed="false">
      <c r="A1201" s="26" t="n">
        <v>291.920000000035</v>
      </c>
      <c r="B1201" s="26" t="n">
        <v>9.64478554066429</v>
      </c>
      <c r="C1201" s="26" t="n">
        <v>1.1926349355696</v>
      </c>
      <c r="E1201" s="75" t="n">
        <v>112740.392</v>
      </c>
      <c r="F1201" s="75" t="n">
        <v>-62046.5689</v>
      </c>
      <c r="G1201" s="75" t="n">
        <v>228183.76</v>
      </c>
      <c r="H1201" s="75" t="n">
        <v>3517622.51</v>
      </c>
      <c r="I1201" s="75" t="n">
        <v>3300731.86</v>
      </c>
      <c r="J1201" s="75" t="n">
        <v>-22085.2265</v>
      </c>
      <c r="K1201" s="75"/>
      <c r="L1201" s="75" t="n">
        <v>87137.4644</v>
      </c>
      <c r="M1201" s="75" t="n">
        <v>5923.99445</v>
      </c>
      <c r="N1201" s="75" t="n">
        <v>151392.175</v>
      </c>
      <c r="O1201" s="75" t="n">
        <v>38312.9444</v>
      </c>
      <c r="P1201" s="75" t="n">
        <v>1502132.36</v>
      </c>
      <c r="Q1201" s="75" t="n">
        <v>-16545.5568</v>
      </c>
      <c r="R1201" s="75"/>
      <c r="S1201" s="75" t="n">
        <v>41787.8312</v>
      </c>
      <c r="T1201" s="75" t="n">
        <v>-1202.58603</v>
      </c>
      <c r="U1201" s="75" t="n">
        <v>38636.8729</v>
      </c>
      <c r="V1201" s="75" t="n">
        <v>16670.3517</v>
      </c>
      <c r="W1201" s="75" t="n">
        <v>235008.282</v>
      </c>
      <c r="X1201" s="75" t="n">
        <v>-4634.88992</v>
      </c>
      <c r="Y1201" s="75"/>
      <c r="Z1201" s="75"/>
      <c r="AA1201" s="75"/>
      <c r="AB1201" s="75"/>
      <c r="AC1201" s="75"/>
      <c r="AD1201" s="75"/>
      <c r="AE1201" s="75"/>
      <c r="AF1201" s="75"/>
      <c r="AG1201" s="75"/>
      <c r="AH1201" s="75"/>
      <c r="AI1201" s="75"/>
      <c r="AJ1201" s="75"/>
      <c r="AK1201" s="75"/>
      <c r="AL1201" s="75"/>
      <c r="AM1201" s="75"/>
      <c r="AN1201" s="75"/>
      <c r="AO1201" s="75"/>
      <c r="AP1201" s="75"/>
      <c r="AQ1201" s="75"/>
      <c r="AR1201" s="75"/>
      <c r="AS1201" s="75"/>
      <c r="AT1201" s="75"/>
      <c r="AU1201" s="75"/>
      <c r="AV1201" s="75"/>
      <c r="AW1201" s="75"/>
      <c r="AX1201" s="75"/>
      <c r="AY1201" s="75"/>
      <c r="AZ1201" s="75"/>
      <c r="BA1201" s="75"/>
      <c r="BB1201" s="75"/>
      <c r="BC1201" s="75"/>
      <c r="BD1201" s="75"/>
      <c r="BE1201" s="75"/>
      <c r="BF1201" s="75"/>
      <c r="BG1201" s="75"/>
      <c r="BH1201" s="75"/>
      <c r="BI1201" s="75"/>
      <c r="BJ1201" s="75"/>
      <c r="BK1201" s="75"/>
      <c r="BL1201" s="75"/>
      <c r="BM1201" s="75"/>
      <c r="BN1201" s="75"/>
    </row>
    <row r="1202" customFormat="false" ht="14.5" hidden="false" customHeight="false" outlineLevel="0" collapsed="false">
      <c r="A1202" s="26" t="n">
        <v>292.120000000035</v>
      </c>
      <c r="B1202" s="26" t="n">
        <v>9.61510498997499</v>
      </c>
      <c r="C1202" s="26" t="n">
        <v>1.19101624385469</v>
      </c>
      <c r="E1202" s="75" t="n">
        <v>90902.0558</v>
      </c>
      <c r="F1202" s="75" t="n">
        <v>-83551.2621</v>
      </c>
      <c r="G1202" s="75" t="n">
        <v>213482.591</v>
      </c>
      <c r="H1202" s="75" t="n">
        <v>4160454.16</v>
      </c>
      <c r="I1202" s="75" t="n">
        <v>2891945.89</v>
      </c>
      <c r="J1202" s="75" t="n">
        <v>-24139.6818</v>
      </c>
      <c r="K1202" s="75"/>
      <c r="L1202" s="75" t="n">
        <v>92674.2101</v>
      </c>
      <c r="M1202" s="75" t="n">
        <v>-3937.48015</v>
      </c>
      <c r="N1202" s="75" t="n">
        <v>145442.158</v>
      </c>
      <c r="O1202" s="75" t="n">
        <v>186618.251</v>
      </c>
      <c r="P1202" s="75" t="n">
        <v>1646664.33</v>
      </c>
      <c r="Q1202" s="75" t="n">
        <v>-19077.8713</v>
      </c>
      <c r="R1202" s="75"/>
      <c r="S1202" s="75" t="n">
        <v>48208.6158</v>
      </c>
      <c r="T1202" s="75" t="n">
        <v>-4934.09777</v>
      </c>
      <c r="U1202" s="75" t="n">
        <v>37022.0093</v>
      </c>
      <c r="V1202" s="75" t="n">
        <v>38685.4536</v>
      </c>
      <c r="W1202" s="75" t="n">
        <v>280707.973</v>
      </c>
      <c r="X1202" s="75" t="n">
        <v>-5772.44468</v>
      </c>
      <c r="Y1202" s="75"/>
      <c r="Z1202" s="75"/>
      <c r="AA1202" s="75"/>
      <c r="AB1202" s="75"/>
      <c r="AC1202" s="75"/>
      <c r="AD1202" s="75"/>
      <c r="AE1202" s="75"/>
      <c r="AF1202" s="75"/>
      <c r="AG1202" s="75"/>
      <c r="AH1202" s="75"/>
      <c r="AI1202" s="75"/>
      <c r="AJ1202" s="75"/>
      <c r="AK1202" s="75"/>
      <c r="AL1202" s="75"/>
      <c r="AM1202" s="75"/>
      <c r="AN1202" s="75"/>
      <c r="AO1202" s="75"/>
      <c r="AP1202" s="75"/>
      <c r="AQ1202" s="75"/>
      <c r="AR1202" s="75"/>
      <c r="AS1202" s="75"/>
      <c r="AT1202" s="75"/>
      <c r="AU1202" s="75"/>
      <c r="AV1202" s="75"/>
      <c r="AW1202" s="75"/>
      <c r="AX1202" s="75"/>
      <c r="AY1202" s="75"/>
      <c r="AZ1202" s="75"/>
      <c r="BA1202" s="75"/>
      <c r="BB1202" s="75"/>
      <c r="BC1202" s="75"/>
      <c r="BD1202" s="75"/>
      <c r="BE1202" s="75"/>
      <c r="BF1202" s="75"/>
      <c r="BG1202" s="75"/>
      <c r="BH1202" s="75"/>
      <c r="BI1202" s="75"/>
      <c r="BJ1202" s="75"/>
      <c r="BK1202" s="75"/>
      <c r="BL1202" s="75"/>
      <c r="BM1202" s="75"/>
      <c r="BN1202" s="75"/>
    </row>
    <row r="1203" customFormat="false" ht="14.5" hidden="false" customHeight="false" outlineLevel="0" collapsed="false">
      <c r="A1203" s="26" t="n">
        <v>292.320000000035</v>
      </c>
      <c r="B1203" s="26" t="n">
        <v>9.57318586979577</v>
      </c>
      <c r="C1203" s="26" t="n">
        <v>1.1894250140069</v>
      </c>
      <c r="E1203" s="75" t="n">
        <v>67485.8635</v>
      </c>
      <c r="F1203" s="75" t="n">
        <v>-123077.18</v>
      </c>
      <c r="G1203" s="75" t="n">
        <v>202183.271</v>
      </c>
      <c r="H1203" s="75" t="n">
        <v>5116096.07</v>
      </c>
      <c r="I1203" s="75" t="n">
        <v>2600926.62</v>
      </c>
      <c r="J1203" s="75" t="n">
        <v>-31571.0689</v>
      </c>
      <c r="K1203" s="75"/>
      <c r="L1203" s="75" t="n">
        <v>102170.28</v>
      </c>
      <c r="M1203" s="75" t="n">
        <v>-11784.0025</v>
      </c>
      <c r="N1203" s="75" t="n">
        <v>141528.53</v>
      </c>
      <c r="O1203" s="75" t="n">
        <v>239710.698</v>
      </c>
      <c r="P1203" s="75" t="n">
        <v>1695686.9</v>
      </c>
      <c r="Q1203" s="75" t="n">
        <v>-24966.5002</v>
      </c>
      <c r="R1203" s="75"/>
      <c r="S1203" s="75" t="n">
        <v>47080.7414</v>
      </c>
      <c r="T1203" s="75" t="n">
        <v>-5017.31537</v>
      </c>
      <c r="U1203" s="75" t="n">
        <v>36069.3497</v>
      </c>
      <c r="V1203" s="75" t="n">
        <v>39481.368</v>
      </c>
      <c r="W1203" s="75" t="n">
        <v>269591.937</v>
      </c>
      <c r="X1203" s="75" t="n">
        <v>-7524.73994</v>
      </c>
      <c r="Y1203" s="75"/>
      <c r="Z1203" s="75"/>
      <c r="AA1203" s="75"/>
      <c r="AB1203" s="75"/>
      <c r="AC1203" s="75"/>
      <c r="AD1203" s="75"/>
      <c r="AE1203" s="75"/>
      <c r="AF1203" s="75"/>
      <c r="AG1203" s="75"/>
      <c r="AH1203" s="75"/>
      <c r="AI1203" s="75"/>
      <c r="AJ1203" s="75"/>
      <c r="AK1203" s="75"/>
      <c r="AL1203" s="75"/>
      <c r="AM1203" s="75"/>
      <c r="AN1203" s="75"/>
      <c r="AO1203" s="75"/>
      <c r="AP1203" s="75"/>
      <c r="AQ1203" s="75"/>
      <c r="AR1203" s="75"/>
      <c r="AS1203" s="75"/>
      <c r="AT1203" s="75"/>
      <c r="AU1203" s="75"/>
      <c r="AV1203" s="75"/>
      <c r="AW1203" s="75"/>
      <c r="AX1203" s="75"/>
      <c r="AY1203" s="75"/>
      <c r="AZ1203" s="75"/>
      <c r="BA1203" s="75"/>
      <c r="BB1203" s="75"/>
      <c r="BC1203" s="75"/>
      <c r="BD1203" s="75"/>
      <c r="BE1203" s="75"/>
      <c r="BF1203" s="75"/>
      <c r="BG1203" s="75"/>
      <c r="BH1203" s="75"/>
      <c r="BI1203" s="75"/>
      <c r="BJ1203" s="75"/>
      <c r="BK1203" s="75"/>
      <c r="BL1203" s="75"/>
      <c r="BM1203" s="75"/>
      <c r="BN1203" s="75"/>
    </row>
    <row r="1204" customFormat="false" ht="14.5" hidden="false" customHeight="false" outlineLevel="0" collapsed="false">
      <c r="A1204" s="26" t="n">
        <v>292.520000000035</v>
      </c>
      <c r="B1204" s="26" t="n">
        <v>9.54329112838406</v>
      </c>
      <c r="C1204" s="26" t="n">
        <v>1.18825338980037</v>
      </c>
      <c r="E1204" s="75" t="n">
        <v>47380.6475</v>
      </c>
      <c r="F1204" s="75" t="n">
        <v>-140172.606</v>
      </c>
      <c r="G1204" s="75" t="n">
        <v>198619.926</v>
      </c>
      <c r="H1204" s="75" t="n">
        <v>5444430.45</v>
      </c>
      <c r="I1204" s="75" t="n">
        <v>2162722.42</v>
      </c>
      <c r="J1204" s="75" t="n">
        <v>-29011.1037</v>
      </c>
      <c r="K1204" s="75"/>
      <c r="L1204" s="75" t="n">
        <v>106177.773</v>
      </c>
      <c r="M1204" s="75" t="n">
        <v>-20458.5659</v>
      </c>
      <c r="N1204" s="75" t="n">
        <v>140290.971</v>
      </c>
      <c r="O1204" s="75" t="n">
        <v>311670.323</v>
      </c>
      <c r="P1204" s="75" t="n">
        <v>1594868.41</v>
      </c>
      <c r="Q1204" s="75" t="n">
        <v>-23267.1837</v>
      </c>
      <c r="R1204" s="75"/>
      <c r="S1204" s="75" t="n">
        <v>38432.2915</v>
      </c>
      <c r="T1204" s="75" t="n">
        <v>-4970.40719</v>
      </c>
      <c r="U1204" s="75" t="n">
        <v>35704.6316</v>
      </c>
      <c r="V1204" s="75" t="n">
        <v>35327.6267</v>
      </c>
      <c r="W1204" s="75" t="n">
        <v>217352.789</v>
      </c>
      <c r="X1204" s="75" t="n">
        <v>-7865.9404</v>
      </c>
      <c r="Y1204" s="75"/>
      <c r="Z1204" s="75"/>
      <c r="AA1204" s="75"/>
      <c r="AB1204" s="75"/>
      <c r="AC1204" s="75"/>
      <c r="AD1204" s="75"/>
      <c r="AE1204" s="75"/>
      <c r="AF1204" s="75"/>
      <c r="AG1204" s="75"/>
      <c r="AH1204" s="75"/>
      <c r="AI1204" s="75"/>
      <c r="AJ1204" s="75"/>
      <c r="AK1204" s="75"/>
      <c r="AL1204" s="75"/>
      <c r="AM1204" s="75"/>
      <c r="AN1204" s="75"/>
      <c r="AO1204" s="75"/>
      <c r="AP1204" s="75"/>
      <c r="AQ1204" s="75"/>
      <c r="AR1204" s="75"/>
      <c r="AS1204" s="75"/>
      <c r="AT1204" s="75"/>
      <c r="AU1204" s="75"/>
      <c r="AV1204" s="75"/>
      <c r="AW1204" s="75"/>
      <c r="AX1204" s="75"/>
      <c r="AY1204" s="75"/>
      <c r="AZ1204" s="75"/>
      <c r="BA1204" s="75"/>
      <c r="BB1204" s="75"/>
      <c r="BC1204" s="75"/>
      <c r="BD1204" s="75"/>
      <c r="BE1204" s="75"/>
      <c r="BF1204" s="75"/>
      <c r="BG1204" s="75"/>
      <c r="BH1204" s="75"/>
      <c r="BI1204" s="75"/>
      <c r="BJ1204" s="75"/>
      <c r="BK1204" s="75"/>
      <c r="BL1204" s="75"/>
      <c r="BM1204" s="75"/>
      <c r="BN1204" s="75"/>
    </row>
    <row r="1205" customFormat="false" ht="14.5" hidden="false" customHeight="false" outlineLevel="0" collapsed="false">
      <c r="A1205" s="26" t="n">
        <v>292.720000000035</v>
      </c>
      <c r="B1205" s="26" t="n">
        <v>9.51495742958377</v>
      </c>
      <c r="C1205" s="26" t="n">
        <v>1.18674164638749</v>
      </c>
      <c r="E1205" s="75" t="n">
        <v>13442.5069</v>
      </c>
      <c r="F1205" s="75" t="n">
        <v>-147217.703</v>
      </c>
      <c r="G1205" s="75" t="n">
        <v>206212.169</v>
      </c>
      <c r="H1205" s="75" t="n">
        <v>5336886.59</v>
      </c>
      <c r="I1205" s="75" t="n">
        <v>1376325.26</v>
      </c>
      <c r="J1205" s="75" t="n">
        <v>-14478.174</v>
      </c>
      <c r="K1205" s="75"/>
      <c r="L1205" s="75" t="n">
        <v>96422.8631</v>
      </c>
      <c r="M1205" s="75" t="n">
        <v>-27511.7765</v>
      </c>
      <c r="N1205" s="75" t="n">
        <v>142503.76</v>
      </c>
      <c r="O1205" s="75" t="n">
        <v>362845.829</v>
      </c>
      <c r="P1205" s="75" t="n">
        <v>1443103.17</v>
      </c>
      <c r="Q1205" s="75" t="n">
        <v>-12343.5566</v>
      </c>
      <c r="R1205" s="75"/>
      <c r="S1205" s="75" t="n">
        <v>34801.4097</v>
      </c>
      <c r="T1205" s="75" t="n">
        <v>-5109.41546</v>
      </c>
      <c r="U1205" s="75" t="n">
        <v>36020.2073</v>
      </c>
      <c r="V1205" s="75" t="n">
        <v>31263.5816</v>
      </c>
      <c r="W1205" s="75" t="n">
        <v>195778.554</v>
      </c>
      <c r="X1205" s="75" t="n">
        <v>-3112.52849</v>
      </c>
      <c r="Y1205" s="75"/>
      <c r="Z1205" s="75"/>
      <c r="AA1205" s="75"/>
      <c r="AB1205" s="75"/>
      <c r="AC1205" s="75"/>
      <c r="AD1205" s="75"/>
      <c r="AE1205" s="75"/>
      <c r="AF1205" s="75"/>
      <c r="AG1205" s="75"/>
      <c r="AH1205" s="75"/>
      <c r="AI1205" s="75"/>
      <c r="AJ1205" s="75"/>
      <c r="AK1205" s="75"/>
      <c r="AL1205" s="75"/>
      <c r="AM1205" s="75"/>
      <c r="AN1205" s="75"/>
      <c r="AO1205" s="75"/>
      <c r="AP1205" s="75"/>
      <c r="AQ1205" s="75"/>
      <c r="AR1205" s="75"/>
      <c r="AS1205" s="75"/>
      <c r="AT1205" s="75"/>
      <c r="AU1205" s="75"/>
      <c r="AV1205" s="75"/>
      <c r="AW1205" s="75"/>
      <c r="AX1205" s="75"/>
      <c r="AY1205" s="75"/>
      <c r="AZ1205" s="75"/>
      <c r="BA1205" s="75"/>
      <c r="BB1205" s="75"/>
      <c r="BC1205" s="75"/>
      <c r="BD1205" s="75"/>
      <c r="BE1205" s="75"/>
      <c r="BF1205" s="75"/>
      <c r="BG1205" s="75"/>
      <c r="BH1205" s="75"/>
      <c r="BI1205" s="75"/>
      <c r="BJ1205" s="75"/>
      <c r="BK1205" s="75"/>
      <c r="BL1205" s="75"/>
      <c r="BM1205" s="75"/>
      <c r="BN1205" s="75"/>
    </row>
    <row r="1206" customFormat="false" ht="14.5" hidden="false" customHeight="false" outlineLevel="0" collapsed="false">
      <c r="A1206" s="26" t="n">
        <v>292.920000000034</v>
      </c>
      <c r="B1206" s="26" t="n">
        <v>9.48606871611664</v>
      </c>
      <c r="C1206" s="26" t="n">
        <v>1.18443186443925</v>
      </c>
      <c r="E1206" s="75" t="n">
        <v>-15889.0422</v>
      </c>
      <c r="F1206" s="75" t="n">
        <v>-154917.001</v>
      </c>
      <c r="G1206" s="75" t="n">
        <v>217406.598</v>
      </c>
      <c r="H1206" s="75" t="n">
        <v>5260184.09</v>
      </c>
      <c r="I1206" s="75" t="n">
        <v>700164.112</v>
      </c>
      <c r="J1206" s="75" t="n">
        <v>-18614.5764</v>
      </c>
      <c r="K1206" s="75"/>
      <c r="L1206" s="75" t="n">
        <v>84732.8393</v>
      </c>
      <c r="M1206" s="75" t="n">
        <v>-32178.3059</v>
      </c>
      <c r="N1206" s="75" t="n">
        <v>143974.639</v>
      </c>
      <c r="O1206" s="75" t="n">
        <v>442699.255</v>
      </c>
      <c r="P1206" s="75" t="n">
        <v>1412924.58</v>
      </c>
      <c r="Q1206" s="75" t="n">
        <v>-13642.0956</v>
      </c>
      <c r="R1206" s="75"/>
      <c r="S1206" s="75" t="n">
        <v>37987.582</v>
      </c>
      <c r="T1206" s="75" t="n">
        <v>-7249.74598</v>
      </c>
      <c r="U1206" s="75" t="n">
        <v>36184.7754</v>
      </c>
      <c r="V1206" s="75" t="n">
        <v>42901.4815</v>
      </c>
      <c r="W1206" s="75" t="n">
        <v>219490.332</v>
      </c>
      <c r="X1206" s="75" t="n">
        <v>-5779.36763</v>
      </c>
      <c r="Y1206" s="75"/>
      <c r="Z1206" s="75"/>
      <c r="AA1206" s="75"/>
      <c r="AB1206" s="75"/>
      <c r="AC1206" s="75"/>
      <c r="AD1206" s="75"/>
      <c r="AE1206" s="75"/>
      <c r="AF1206" s="75"/>
      <c r="AG1206" s="75"/>
      <c r="AH1206" s="75"/>
      <c r="AI1206" s="75"/>
      <c r="AJ1206" s="75"/>
      <c r="AK1206" s="75"/>
      <c r="AL1206" s="75"/>
      <c r="AM1206" s="75"/>
      <c r="AN1206" s="75"/>
      <c r="AO1206" s="75"/>
      <c r="AP1206" s="75"/>
      <c r="AQ1206" s="75"/>
      <c r="AR1206" s="75"/>
      <c r="AS1206" s="75"/>
      <c r="AT1206" s="75"/>
      <c r="AU1206" s="75"/>
      <c r="AV1206" s="75"/>
      <c r="AW1206" s="75"/>
      <c r="AX1206" s="75"/>
      <c r="AY1206" s="75"/>
      <c r="AZ1206" s="75"/>
      <c r="BA1206" s="75"/>
      <c r="BB1206" s="75"/>
      <c r="BC1206" s="75"/>
      <c r="BD1206" s="75"/>
      <c r="BE1206" s="75"/>
      <c r="BF1206" s="75"/>
      <c r="BG1206" s="75"/>
      <c r="BH1206" s="75"/>
      <c r="BI1206" s="75"/>
      <c r="BJ1206" s="75"/>
      <c r="BK1206" s="75"/>
      <c r="BL1206" s="75"/>
      <c r="BM1206" s="75"/>
      <c r="BN1206" s="75"/>
    </row>
    <row r="1207" customFormat="false" ht="14.5" hidden="false" customHeight="false" outlineLevel="0" collapsed="false">
      <c r="A1207" s="26" t="n">
        <v>293.120000000034</v>
      </c>
      <c r="B1207" s="26" t="n">
        <v>9.44866450336305</v>
      </c>
      <c r="C1207" s="26" t="n">
        <v>1.18208586582877</v>
      </c>
      <c r="E1207" s="75" t="n">
        <v>-36887.3382</v>
      </c>
      <c r="F1207" s="75" t="n">
        <v>-174154.115</v>
      </c>
      <c r="G1207" s="75" t="n">
        <v>229779.146</v>
      </c>
      <c r="H1207" s="75" t="n">
        <v>5634678.99</v>
      </c>
      <c r="I1207" s="75" t="n">
        <v>310586.009</v>
      </c>
      <c r="J1207" s="75" t="n">
        <v>-20209.434</v>
      </c>
      <c r="K1207" s="75"/>
      <c r="L1207" s="75" t="n">
        <v>86384.5958</v>
      </c>
      <c r="M1207" s="75" t="n">
        <v>-38092.8641</v>
      </c>
      <c r="N1207" s="75" t="n">
        <v>146665.566</v>
      </c>
      <c r="O1207" s="75" t="n">
        <v>482480.61</v>
      </c>
      <c r="P1207" s="75" t="n">
        <v>1341166.9</v>
      </c>
      <c r="Q1207" s="75" t="n">
        <v>-16101.3956</v>
      </c>
      <c r="R1207" s="75"/>
      <c r="S1207" s="75" t="n">
        <v>33916.1471</v>
      </c>
      <c r="T1207" s="75" t="n">
        <v>-7196.07684</v>
      </c>
      <c r="U1207" s="75" t="n">
        <v>36531.1707</v>
      </c>
      <c r="V1207" s="75" t="n">
        <v>42464.943</v>
      </c>
      <c r="W1207" s="75" t="n">
        <v>200633.369</v>
      </c>
      <c r="X1207" s="75" t="n">
        <v>-5067.12596</v>
      </c>
      <c r="Y1207" s="75"/>
      <c r="Z1207" s="75"/>
      <c r="AA1207" s="75"/>
      <c r="AB1207" s="75"/>
      <c r="AC1207" s="75"/>
      <c r="AD1207" s="75"/>
      <c r="AE1207" s="75"/>
      <c r="AF1207" s="75"/>
      <c r="AG1207" s="75"/>
      <c r="AH1207" s="75"/>
      <c r="AI1207" s="75"/>
      <c r="AJ1207" s="75"/>
      <c r="AK1207" s="75"/>
      <c r="AL1207" s="75"/>
      <c r="AM1207" s="75"/>
      <c r="AN1207" s="75"/>
      <c r="AO1207" s="75"/>
      <c r="AP1207" s="75"/>
      <c r="AQ1207" s="75"/>
      <c r="AR1207" s="75"/>
      <c r="AS1207" s="75"/>
      <c r="AT1207" s="75"/>
      <c r="AU1207" s="75"/>
      <c r="AV1207" s="75"/>
      <c r="AW1207" s="75"/>
      <c r="AX1207" s="75"/>
      <c r="AY1207" s="75"/>
      <c r="AZ1207" s="75"/>
      <c r="BA1207" s="75"/>
      <c r="BB1207" s="75"/>
      <c r="BC1207" s="75"/>
      <c r="BD1207" s="75"/>
      <c r="BE1207" s="75"/>
      <c r="BF1207" s="75"/>
      <c r="BG1207" s="75"/>
      <c r="BH1207" s="75"/>
      <c r="BI1207" s="75"/>
      <c r="BJ1207" s="75"/>
      <c r="BK1207" s="75"/>
      <c r="BL1207" s="75"/>
      <c r="BM1207" s="75"/>
      <c r="BN1207" s="75"/>
    </row>
    <row r="1208" customFormat="false" ht="14.5" hidden="false" customHeight="false" outlineLevel="0" collapsed="false">
      <c r="A1208" s="26" t="n">
        <v>293.320000000034</v>
      </c>
      <c r="B1208" s="26" t="n">
        <v>9.41241683456681</v>
      </c>
      <c r="C1208" s="26" t="n">
        <v>1.18020727472841</v>
      </c>
      <c r="E1208" s="75" t="n">
        <v>-56438.3898</v>
      </c>
      <c r="F1208" s="75" t="n">
        <v>-179880.429</v>
      </c>
      <c r="G1208" s="75" t="n">
        <v>247345.064</v>
      </c>
      <c r="H1208" s="75" t="n">
        <v>5822424.54</v>
      </c>
      <c r="I1208" s="75" t="n">
        <v>-66048.9634</v>
      </c>
      <c r="J1208" s="75" t="n">
        <v>-20196.9749</v>
      </c>
      <c r="K1208" s="75"/>
      <c r="L1208" s="75" t="n">
        <v>91255.2906</v>
      </c>
      <c r="M1208" s="75" t="n">
        <v>-44401.5353</v>
      </c>
      <c r="N1208" s="75" t="n">
        <v>150122.114</v>
      </c>
      <c r="O1208" s="75" t="n">
        <v>539760.571</v>
      </c>
      <c r="P1208" s="75" t="n">
        <v>1352215.06</v>
      </c>
      <c r="Q1208" s="75" t="n">
        <v>-19906.431</v>
      </c>
      <c r="R1208" s="75"/>
      <c r="S1208" s="75" t="n">
        <v>32322.2287</v>
      </c>
      <c r="T1208" s="75" t="n">
        <v>-7673.12018</v>
      </c>
      <c r="U1208" s="75" t="n">
        <v>37179.2075</v>
      </c>
      <c r="V1208" s="75" t="n">
        <v>43449.0946</v>
      </c>
      <c r="W1208" s="75" t="n">
        <v>188576.683</v>
      </c>
      <c r="X1208" s="75" t="n">
        <v>-7482.34673</v>
      </c>
      <c r="Y1208" s="75"/>
      <c r="Z1208" s="75"/>
      <c r="AA1208" s="75"/>
      <c r="AB1208" s="75"/>
      <c r="AC1208" s="75"/>
      <c r="AD1208" s="75"/>
      <c r="AE1208" s="75"/>
      <c r="AF1208" s="75"/>
      <c r="AG1208" s="75"/>
      <c r="AH1208" s="75"/>
      <c r="AI1208" s="75"/>
      <c r="AJ1208" s="75"/>
      <c r="AK1208" s="75"/>
      <c r="AL1208" s="75"/>
      <c r="AM1208" s="75"/>
      <c r="AN1208" s="75"/>
      <c r="AO1208" s="75"/>
      <c r="AP1208" s="75"/>
      <c r="AQ1208" s="75"/>
      <c r="AR1208" s="75"/>
      <c r="AS1208" s="75"/>
      <c r="AT1208" s="75"/>
      <c r="AU1208" s="75"/>
      <c r="AV1208" s="75"/>
      <c r="AW1208" s="75"/>
      <c r="AX1208" s="75"/>
      <c r="AY1208" s="75"/>
      <c r="AZ1208" s="75"/>
      <c r="BA1208" s="75"/>
      <c r="BB1208" s="75"/>
      <c r="BC1208" s="75"/>
      <c r="BD1208" s="75"/>
      <c r="BE1208" s="75"/>
      <c r="BF1208" s="75"/>
      <c r="BG1208" s="75"/>
      <c r="BH1208" s="75"/>
      <c r="BI1208" s="75"/>
      <c r="BJ1208" s="75"/>
      <c r="BK1208" s="75"/>
      <c r="BL1208" s="75"/>
      <c r="BM1208" s="75"/>
      <c r="BN1208" s="75"/>
    </row>
    <row r="1209" customFormat="false" ht="14.5" hidden="false" customHeight="false" outlineLevel="0" collapsed="false">
      <c r="A1209" s="26" t="n">
        <v>293.520000000034</v>
      </c>
      <c r="B1209" s="26" t="n">
        <v>9.38362127448788</v>
      </c>
      <c r="C1209" s="26" t="n">
        <v>1.17824914562693</v>
      </c>
      <c r="E1209" s="75" t="n">
        <v>-67755.5022</v>
      </c>
      <c r="F1209" s="75" t="n">
        <v>-190534.046</v>
      </c>
      <c r="G1209" s="75" t="n">
        <v>271675.606</v>
      </c>
      <c r="H1209" s="75" t="n">
        <v>5903249.11</v>
      </c>
      <c r="I1209" s="75" t="n">
        <v>-331183.409</v>
      </c>
      <c r="J1209" s="75" t="n">
        <v>-20251.3903</v>
      </c>
      <c r="K1209" s="75"/>
      <c r="L1209" s="75" t="n">
        <v>86689.2514</v>
      </c>
      <c r="M1209" s="75" t="n">
        <v>-46544.579</v>
      </c>
      <c r="N1209" s="75" t="n">
        <v>155218.482</v>
      </c>
      <c r="O1209" s="75" t="n">
        <v>573492.94</v>
      </c>
      <c r="P1209" s="75" t="n">
        <v>1285796.26</v>
      </c>
      <c r="Q1209" s="75" t="n">
        <v>-17708.2398</v>
      </c>
      <c r="R1209" s="75"/>
      <c r="S1209" s="75" t="n">
        <v>31896.7299</v>
      </c>
      <c r="T1209" s="75" t="n">
        <v>-8758.44953</v>
      </c>
      <c r="U1209" s="75" t="n">
        <v>37962.129</v>
      </c>
      <c r="V1209" s="75" t="n">
        <v>49254.7601</v>
      </c>
      <c r="W1209" s="75" t="n">
        <v>185500.414</v>
      </c>
      <c r="X1209" s="75" t="n">
        <v>-5971.62388</v>
      </c>
      <c r="Y1209" s="75"/>
      <c r="Z1209" s="75"/>
      <c r="AA1209" s="75"/>
      <c r="AB1209" s="75"/>
      <c r="AC1209" s="75"/>
      <c r="AD1209" s="75"/>
      <c r="AE1209" s="75"/>
      <c r="AF1209" s="75"/>
      <c r="AG1209" s="75"/>
      <c r="AH1209" s="75"/>
      <c r="AI1209" s="75"/>
      <c r="AJ1209" s="75"/>
      <c r="AK1209" s="75"/>
      <c r="AL1209" s="75"/>
      <c r="AM1209" s="75"/>
      <c r="AN1209" s="75"/>
      <c r="AO1209" s="75"/>
      <c r="AP1209" s="75"/>
      <c r="AQ1209" s="75"/>
      <c r="AR1209" s="75"/>
      <c r="AS1209" s="75"/>
      <c r="AT1209" s="75"/>
      <c r="AU1209" s="75"/>
      <c r="AV1209" s="75"/>
      <c r="AW1209" s="75"/>
      <c r="AX1209" s="75"/>
      <c r="AY1209" s="75"/>
      <c r="AZ1209" s="75"/>
      <c r="BA1209" s="75"/>
      <c r="BB1209" s="75"/>
      <c r="BC1209" s="75"/>
      <c r="BD1209" s="75"/>
      <c r="BE1209" s="75"/>
      <c r="BF1209" s="75"/>
      <c r="BG1209" s="75"/>
      <c r="BH1209" s="75"/>
      <c r="BI1209" s="75"/>
      <c r="BJ1209" s="75"/>
      <c r="BK1209" s="75"/>
      <c r="BL1209" s="75"/>
      <c r="BM1209" s="75"/>
      <c r="BN1209" s="75"/>
    </row>
    <row r="1210" customFormat="false" ht="14.5" hidden="false" customHeight="false" outlineLevel="0" collapsed="false">
      <c r="A1210" s="26" t="n">
        <v>293.720000000034</v>
      </c>
      <c r="B1210" s="26" t="n">
        <v>9.35996236698595</v>
      </c>
      <c r="C1210" s="26" t="n">
        <v>1.17560152484436</v>
      </c>
      <c r="E1210" s="75" t="n">
        <v>-80364.0451</v>
      </c>
      <c r="F1210" s="75" t="n">
        <v>-190055.489</v>
      </c>
      <c r="G1210" s="75" t="n">
        <v>299979.565</v>
      </c>
      <c r="H1210" s="75" t="n">
        <v>5710518.2</v>
      </c>
      <c r="I1210" s="75" t="n">
        <v>-638459.788</v>
      </c>
      <c r="J1210" s="75" t="n">
        <v>-21366.9869</v>
      </c>
      <c r="K1210" s="75"/>
      <c r="L1210" s="75" t="n">
        <v>77402.4107</v>
      </c>
      <c r="M1210" s="75" t="n">
        <v>-46765.8454</v>
      </c>
      <c r="N1210" s="75" t="n">
        <v>160403.758</v>
      </c>
      <c r="O1210" s="75" t="n">
        <v>578422.102</v>
      </c>
      <c r="P1210" s="75" t="n">
        <v>1256737.82</v>
      </c>
      <c r="Q1210" s="75" t="n">
        <v>-17149.0656</v>
      </c>
      <c r="R1210" s="75"/>
      <c r="S1210" s="75" t="n">
        <v>34125.4921</v>
      </c>
      <c r="T1210" s="75" t="n">
        <v>-8850.61332</v>
      </c>
      <c r="U1210" s="75" t="n">
        <v>38557.5951</v>
      </c>
      <c r="V1210" s="75" t="n">
        <v>49525.1965</v>
      </c>
      <c r="W1210" s="75" t="n">
        <v>201144.268</v>
      </c>
      <c r="X1210" s="75" t="n">
        <v>-7197.8825</v>
      </c>
      <c r="Y1210" s="75"/>
      <c r="Z1210" s="75"/>
      <c r="AA1210" s="75"/>
      <c r="AB1210" s="75"/>
      <c r="AC1210" s="75"/>
      <c r="AD1210" s="75"/>
      <c r="AE1210" s="75"/>
      <c r="AF1210" s="75"/>
      <c r="AG1210" s="75"/>
      <c r="AH1210" s="75"/>
      <c r="AI1210" s="75"/>
      <c r="AJ1210" s="75"/>
      <c r="AK1210" s="75"/>
      <c r="AL1210" s="75"/>
      <c r="AM1210" s="75"/>
      <c r="AN1210" s="75"/>
      <c r="AO1210" s="75"/>
      <c r="AP1210" s="75"/>
      <c r="AQ1210" s="75"/>
      <c r="AR1210" s="75"/>
      <c r="AS1210" s="75"/>
      <c r="AT1210" s="75"/>
      <c r="AU1210" s="75"/>
      <c r="AV1210" s="75"/>
      <c r="AW1210" s="75"/>
      <c r="AX1210" s="75"/>
      <c r="AY1210" s="75"/>
      <c r="AZ1210" s="75"/>
      <c r="BA1210" s="75"/>
      <c r="BB1210" s="75"/>
      <c r="BC1210" s="75"/>
      <c r="BD1210" s="75"/>
      <c r="BE1210" s="75"/>
      <c r="BF1210" s="75"/>
      <c r="BG1210" s="75"/>
      <c r="BH1210" s="75"/>
      <c r="BI1210" s="75"/>
      <c r="BJ1210" s="75"/>
      <c r="BK1210" s="75"/>
      <c r="BL1210" s="75"/>
      <c r="BM1210" s="75"/>
      <c r="BN1210" s="75"/>
    </row>
    <row r="1211" customFormat="false" ht="14.5" hidden="false" customHeight="false" outlineLevel="0" collapsed="false">
      <c r="A1211" s="26" t="n">
        <v>293.920000000033</v>
      </c>
      <c r="B1211" s="26" t="n">
        <v>9.31414562501098</v>
      </c>
      <c r="C1211" s="26" t="n">
        <v>1.17326505452202</v>
      </c>
      <c r="E1211" s="75" t="n">
        <v>-87576.0503</v>
      </c>
      <c r="F1211" s="75" t="n">
        <v>-189386.637</v>
      </c>
      <c r="G1211" s="75" t="n">
        <v>326536.481</v>
      </c>
      <c r="H1211" s="75" t="n">
        <v>5618610.17</v>
      </c>
      <c r="I1211" s="75" t="n">
        <v>-799702.087</v>
      </c>
      <c r="J1211" s="75" t="n">
        <v>-17088.9218</v>
      </c>
      <c r="K1211" s="75"/>
      <c r="L1211" s="75" t="n">
        <v>75964.4445</v>
      </c>
      <c r="M1211" s="75" t="n">
        <v>-47186.7274</v>
      </c>
      <c r="N1211" s="75" t="n">
        <v>167239.162</v>
      </c>
      <c r="O1211" s="75" t="n">
        <v>583896.446</v>
      </c>
      <c r="P1211" s="75" t="n">
        <v>1191778.01</v>
      </c>
      <c r="Q1211" s="75" t="n">
        <v>-15456.6553</v>
      </c>
      <c r="R1211" s="75"/>
      <c r="S1211" s="75" t="n">
        <v>31013.02</v>
      </c>
      <c r="T1211" s="75" t="n">
        <v>-9076.36869</v>
      </c>
      <c r="U1211" s="75" t="n">
        <v>39991.6958</v>
      </c>
      <c r="V1211" s="75" t="n">
        <v>52997.1833</v>
      </c>
      <c r="W1211" s="75" t="n">
        <v>187153.032</v>
      </c>
      <c r="X1211" s="75" t="n">
        <v>-5415.71373</v>
      </c>
      <c r="Y1211" s="75"/>
      <c r="Z1211" s="75"/>
      <c r="AA1211" s="75"/>
      <c r="AB1211" s="75"/>
      <c r="AC1211" s="75"/>
      <c r="AD1211" s="75"/>
      <c r="AE1211" s="75"/>
      <c r="AF1211" s="75"/>
      <c r="AG1211" s="75"/>
      <c r="AH1211" s="75"/>
      <c r="AI1211" s="75"/>
      <c r="AJ1211" s="75"/>
      <c r="AK1211" s="75"/>
      <c r="AL1211" s="75"/>
      <c r="AM1211" s="75"/>
      <c r="AN1211" s="75"/>
      <c r="AO1211" s="75"/>
      <c r="AP1211" s="75"/>
      <c r="AQ1211" s="75"/>
      <c r="AR1211" s="75"/>
      <c r="AS1211" s="75"/>
      <c r="AT1211" s="75"/>
      <c r="AU1211" s="75"/>
      <c r="AV1211" s="75"/>
      <c r="AW1211" s="75"/>
      <c r="AX1211" s="75"/>
      <c r="AY1211" s="75"/>
      <c r="AZ1211" s="75"/>
      <c r="BA1211" s="75"/>
      <c r="BB1211" s="75"/>
      <c r="BC1211" s="75"/>
      <c r="BD1211" s="75"/>
      <c r="BE1211" s="75"/>
      <c r="BF1211" s="75"/>
      <c r="BG1211" s="75"/>
      <c r="BH1211" s="75"/>
      <c r="BI1211" s="75"/>
      <c r="BJ1211" s="75"/>
      <c r="BK1211" s="75"/>
      <c r="BL1211" s="75"/>
      <c r="BM1211" s="75"/>
      <c r="BN1211" s="75"/>
    </row>
    <row r="1212" customFormat="false" ht="14.5" hidden="false" customHeight="false" outlineLevel="0" collapsed="false">
      <c r="A1212" s="26" t="n">
        <v>294.120000000033</v>
      </c>
      <c r="B1212" s="26" t="n">
        <v>9.27722930491853</v>
      </c>
      <c r="C1212" s="26" t="n">
        <v>1.17277945560191</v>
      </c>
      <c r="E1212" s="75" t="n">
        <v>-92544.1053</v>
      </c>
      <c r="F1212" s="75" t="n">
        <v>-181811.618</v>
      </c>
      <c r="G1212" s="75" t="n">
        <v>356675.836</v>
      </c>
      <c r="H1212" s="75" t="n">
        <v>5420813.59</v>
      </c>
      <c r="I1212" s="75" t="n">
        <v>-1034769.8</v>
      </c>
      <c r="J1212" s="75" t="n">
        <v>-14064.8853</v>
      </c>
      <c r="K1212" s="75"/>
      <c r="L1212" s="75" t="n">
        <v>68089.8327</v>
      </c>
      <c r="M1212" s="75" t="n">
        <v>-49124.613</v>
      </c>
      <c r="N1212" s="75" t="n">
        <v>173344.457</v>
      </c>
      <c r="O1212" s="75" t="n">
        <v>638139.943</v>
      </c>
      <c r="P1212" s="75" t="n">
        <v>1219781.04</v>
      </c>
      <c r="Q1212" s="75" t="n">
        <v>-12752.6124</v>
      </c>
      <c r="R1212" s="75"/>
      <c r="S1212" s="75" t="n">
        <v>37195.42</v>
      </c>
      <c r="T1212" s="75" t="n">
        <v>-10929.2411</v>
      </c>
      <c r="U1212" s="75" t="n">
        <v>41034.0285</v>
      </c>
      <c r="V1212" s="75" t="n">
        <v>59239.5873</v>
      </c>
      <c r="W1212" s="75" t="n">
        <v>212049.75</v>
      </c>
      <c r="X1212" s="75" t="n">
        <v>-5647.66466</v>
      </c>
      <c r="Y1212" s="75"/>
      <c r="Z1212" s="75"/>
      <c r="AA1212" s="75"/>
      <c r="AB1212" s="75"/>
      <c r="AC1212" s="75"/>
      <c r="AD1212" s="75"/>
      <c r="AE1212" s="75"/>
      <c r="AF1212" s="75"/>
      <c r="AG1212" s="75"/>
      <c r="AH1212" s="75"/>
      <c r="AI1212" s="75"/>
      <c r="AJ1212" s="75"/>
      <c r="AK1212" s="75"/>
      <c r="AL1212" s="75"/>
      <c r="AM1212" s="75"/>
      <c r="AN1212" s="75"/>
      <c r="AO1212" s="75"/>
      <c r="AP1212" s="75"/>
      <c r="AQ1212" s="75"/>
      <c r="AR1212" s="75"/>
      <c r="AS1212" s="75"/>
      <c r="AT1212" s="75"/>
      <c r="AU1212" s="75"/>
      <c r="AV1212" s="75"/>
      <c r="AW1212" s="75"/>
      <c r="AX1212" s="75"/>
      <c r="AY1212" s="75"/>
      <c r="AZ1212" s="75"/>
      <c r="BA1212" s="75"/>
      <c r="BB1212" s="75"/>
      <c r="BC1212" s="75"/>
      <c r="BD1212" s="75"/>
      <c r="BE1212" s="75"/>
      <c r="BF1212" s="75"/>
      <c r="BG1212" s="75"/>
      <c r="BH1212" s="75"/>
      <c r="BI1212" s="75"/>
      <c r="BJ1212" s="75"/>
      <c r="BK1212" s="75"/>
      <c r="BL1212" s="75"/>
      <c r="BM1212" s="75"/>
      <c r="BN1212" s="75"/>
    </row>
    <row r="1213" customFormat="false" ht="14.5" hidden="false" customHeight="false" outlineLevel="0" collapsed="false">
      <c r="A1213" s="26" t="n">
        <v>294.320000000033</v>
      </c>
      <c r="B1213" s="26" t="n">
        <v>9.2495003917189</v>
      </c>
      <c r="C1213" s="26" t="n">
        <v>1.17280491784633</v>
      </c>
      <c r="E1213" s="75" t="n">
        <v>-84859.7099</v>
      </c>
      <c r="F1213" s="75" t="n">
        <v>-187281.555</v>
      </c>
      <c r="G1213" s="75" t="n">
        <v>383079.024</v>
      </c>
      <c r="H1213" s="75" t="n">
        <v>5536095.17</v>
      </c>
      <c r="I1213" s="75" t="n">
        <v>-888894.209</v>
      </c>
      <c r="J1213" s="75" t="n">
        <v>-22685.4808</v>
      </c>
      <c r="K1213" s="75"/>
      <c r="L1213" s="75" t="n">
        <v>72041.9456</v>
      </c>
      <c r="M1213" s="75" t="n">
        <v>-48303.2982</v>
      </c>
      <c r="N1213" s="75" t="n">
        <v>177736.808</v>
      </c>
      <c r="O1213" s="75" t="n">
        <v>617458.015</v>
      </c>
      <c r="P1213" s="75" t="n">
        <v>1225013.48</v>
      </c>
      <c r="Q1213" s="75" t="n">
        <v>-19308.6925</v>
      </c>
      <c r="R1213" s="75"/>
      <c r="S1213" s="75" t="n">
        <v>35949.5323</v>
      </c>
      <c r="T1213" s="75" t="n">
        <v>-10056.0619</v>
      </c>
      <c r="U1213" s="75" t="n">
        <v>41467.6385</v>
      </c>
      <c r="V1213" s="75" t="n">
        <v>57629.6811</v>
      </c>
      <c r="W1213" s="75" t="n">
        <v>215748.649</v>
      </c>
      <c r="X1213" s="75" t="n">
        <v>-7212.56454</v>
      </c>
      <c r="Y1213" s="75"/>
      <c r="Z1213" s="75"/>
      <c r="AA1213" s="75"/>
      <c r="AB1213" s="75"/>
      <c r="AC1213" s="75"/>
      <c r="AD1213" s="75"/>
      <c r="AE1213" s="75"/>
      <c r="AF1213" s="75"/>
      <c r="AG1213" s="75"/>
      <c r="AH1213" s="75"/>
      <c r="AI1213" s="75"/>
      <c r="AJ1213" s="75"/>
      <c r="AK1213" s="75"/>
      <c r="AL1213" s="75"/>
      <c r="AM1213" s="75"/>
      <c r="AN1213" s="75"/>
      <c r="AO1213" s="75"/>
      <c r="AP1213" s="75"/>
      <c r="AQ1213" s="75"/>
      <c r="AR1213" s="75"/>
      <c r="AS1213" s="75"/>
      <c r="AT1213" s="75"/>
      <c r="AU1213" s="75"/>
      <c r="AV1213" s="75"/>
      <c r="AW1213" s="75"/>
      <c r="AX1213" s="75"/>
      <c r="AY1213" s="75"/>
      <c r="AZ1213" s="75"/>
      <c r="BA1213" s="75"/>
      <c r="BB1213" s="75"/>
      <c r="BC1213" s="75"/>
      <c r="BD1213" s="75"/>
      <c r="BE1213" s="75"/>
      <c r="BF1213" s="75"/>
      <c r="BG1213" s="75"/>
      <c r="BH1213" s="75"/>
      <c r="BI1213" s="75"/>
      <c r="BJ1213" s="75"/>
      <c r="BK1213" s="75"/>
      <c r="BL1213" s="75"/>
      <c r="BM1213" s="75"/>
      <c r="BN1213" s="75"/>
    </row>
    <row r="1214" customFormat="false" ht="14.5" hidden="false" customHeight="false" outlineLevel="0" collapsed="false">
      <c r="A1214" s="26" t="n">
        <v>294.520000000033</v>
      </c>
      <c r="B1214" s="26" t="n">
        <v>9.18976999039345</v>
      </c>
      <c r="C1214" s="26" t="n">
        <v>1.17282847787086</v>
      </c>
      <c r="E1214" s="75" t="n">
        <v>-73509.1485</v>
      </c>
      <c r="F1214" s="75" t="n">
        <v>-181489.155</v>
      </c>
      <c r="G1214" s="75" t="n">
        <v>406465.571</v>
      </c>
      <c r="H1214" s="75" t="n">
        <v>5395220.1</v>
      </c>
      <c r="I1214" s="75" t="n">
        <v>-628407.226</v>
      </c>
      <c r="J1214" s="75" t="n">
        <v>-26133.7006</v>
      </c>
      <c r="K1214" s="75"/>
      <c r="L1214" s="75" t="n">
        <v>73284.1212</v>
      </c>
      <c r="M1214" s="75" t="n">
        <v>-44122.537</v>
      </c>
      <c r="N1214" s="75" t="n">
        <v>181851.515</v>
      </c>
      <c r="O1214" s="75" t="n">
        <v>559065.334</v>
      </c>
      <c r="P1214" s="75" t="n">
        <v>1177149.31</v>
      </c>
      <c r="Q1214" s="75" t="n">
        <v>-19464.925</v>
      </c>
      <c r="R1214" s="75"/>
      <c r="S1214" s="75" t="n">
        <v>32046.8147</v>
      </c>
      <c r="T1214" s="75" t="n">
        <v>-8640.76733</v>
      </c>
      <c r="U1214" s="75" t="n">
        <v>41868.8387</v>
      </c>
      <c r="V1214" s="75" t="n">
        <v>50551.6799</v>
      </c>
      <c r="W1214" s="75" t="n">
        <v>192502.995</v>
      </c>
      <c r="X1214" s="75" t="n">
        <v>-7479.15628</v>
      </c>
      <c r="Y1214" s="75"/>
      <c r="Z1214" s="75"/>
      <c r="AA1214" s="75"/>
      <c r="AB1214" s="75"/>
      <c r="AC1214" s="75"/>
      <c r="AD1214" s="75"/>
      <c r="AE1214" s="75"/>
      <c r="AF1214" s="75"/>
      <c r="AG1214" s="75"/>
      <c r="AH1214" s="75"/>
      <c r="AI1214" s="75"/>
      <c r="AJ1214" s="75"/>
      <c r="AK1214" s="75"/>
      <c r="AL1214" s="75"/>
      <c r="AM1214" s="75"/>
      <c r="AN1214" s="75"/>
      <c r="AO1214" s="75"/>
      <c r="AP1214" s="75"/>
      <c r="AQ1214" s="75"/>
      <c r="AR1214" s="75"/>
      <c r="AS1214" s="75"/>
      <c r="AT1214" s="75"/>
      <c r="AU1214" s="75"/>
      <c r="AV1214" s="75"/>
      <c r="AW1214" s="75"/>
      <c r="AX1214" s="75"/>
      <c r="AY1214" s="75"/>
      <c r="AZ1214" s="75"/>
      <c r="BA1214" s="75"/>
      <c r="BB1214" s="75"/>
      <c r="BC1214" s="75"/>
      <c r="BD1214" s="75"/>
      <c r="BE1214" s="75"/>
      <c r="BF1214" s="75"/>
      <c r="BG1214" s="75"/>
      <c r="BH1214" s="75"/>
      <c r="BI1214" s="75"/>
      <c r="BJ1214" s="75"/>
      <c r="BK1214" s="75"/>
      <c r="BL1214" s="75"/>
      <c r="BM1214" s="75"/>
      <c r="BN1214" s="75"/>
    </row>
    <row r="1215" customFormat="false" ht="14.5" hidden="false" customHeight="false" outlineLevel="0" collapsed="false">
      <c r="A1215" s="26" t="n">
        <v>294.720000000033</v>
      </c>
      <c r="B1215" s="26" t="n">
        <v>9.14119811401551</v>
      </c>
      <c r="C1215" s="26" t="n">
        <v>1.17283083845698</v>
      </c>
      <c r="E1215" s="75" t="n">
        <v>-60850.5654</v>
      </c>
      <c r="F1215" s="75" t="n">
        <v>-162679.077</v>
      </c>
      <c r="G1215" s="75" t="n">
        <v>426844.791</v>
      </c>
      <c r="H1215" s="75" t="n">
        <v>4884510.88</v>
      </c>
      <c r="I1215" s="75" t="n">
        <v>-454948.247</v>
      </c>
      <c r="J1215" s="75" t="n">
        <v>-16058.0874</v>
      </c>
      <c r="K1215" s="75"/>
      <c r="L1215" s="75" t="n">
        <v>68659.5736</v>
      </c>
      <c r="M1215" s="75" t="n">
        <v>-39309.9457</v>
      </c>
      <c r="N1215" s="75" t="n">
        <v>185973.348</v>
      </c>
      <c r="O1215" s="75" t="n">
        <v>504794.373</v>
      </c>
      <c r="P1215" s="75" t="n">
        <v>1102070.36</v>
      </c>
      <c r="Q1215" s="75" t="n">
        <v>-12418.2123</v>
      </c>
      <c r="R1215" s="75"/>
      <c r="S1215" s="75" t="n">
        <v>28921.5875</v>
      </c>
      <c r="T1215" s="75" t="n">
        <v>-7567.29775</v>
      </c>
      <c r="U1215" s="75" t="n">
        <v>42717.3547</v>
      </c>
      <c r="V1215" s="75" t="n">
        <v>46397.5811</v>
      </c>
      <c r="W1215" s="75" t="n">
        <v>178888.612</v>
      </c>
      <c r="X1215" s="75" t="n">
        <v>-5013.1482</v>
      </c>
      <c r="Y1215" s="75"/>
      <c r="Z1215" s="75"/>
      <c r="AA1215" s="75"/>
      <c r="AB1215" s="75"/>
      <c r="AC1215" s="75"/>
      <c r="AD1215" s="75"/>
      <c r="AE1215" s="75"/>
      <c r="AF1215" s="75"/>
      <c r="AG1215" s="75"/>
      <c r="AH1215" s="75"/>
      <c r="AI1215" s="75"/>
      <c r="AJ1215" s="75"/>
      <c r="AK1215" s="75"/>
      <c r="AL1215" s="75"/>
      <c r="AM1215" s="75"/>
      <c r="AN1215" s="75"/>
      <c r="AO1215" s="75"/>
      <c r="AP1215" s="75"/>
      <c r="AQ1215" s="75"/>
      <c r="AR1215" s="75"/>
      <c r="AS1215" s="75"/>
      <c r="AT1215" s="75"/>
      <c r="AU1215" s="75"/>
      <c r="AV1215" s="75"/>
      <c r="AW1215" s="75"/>
      <c r="AX1215" s="75"/>
      <c r="AY1215" s="75"/>
      <c r="AZ1215" s="75"/>
      <c r="BA1215" s="75"/>
      <c r="BB1215" s="75"/>
      <c r="BC1215" s="75"/>
      <c r="BD1215" s="75"/>
      <c r="BE1215" s="75"/>
      <c r="BF1215" s="75"/>
      <c r="BG1215" s="75"/>
      <c r="BH1215" s="75"/>
      <c r="BI1215" s="75"/>
      <c r="BJ1215" s="75"/>
      <c r="BK1215" s="75"/>
      <c r="BL1215" s="75"/>
      <c r="BM1215" s="75"/>
      <c r="BN1215" s="75"/>
    </row>
    <row r="1216" customFormat="false" ht="14.5" hidden="false" customHeight="false" outlineLevel="0" collapsed="false">
      <c r="A1216" s="26" t="n">
        <v>294.920000000033</v>
      </c>
      <c r="B1216" s="26" t="n">
        <v>9.11064958001307</v>
      </c>
      <c r="C1216" s="26" t="n">
        <v>1.17283021393298</v>
      </c>
      <c r="E1216" s="75" t="n">
        <v>-45029.4784</v>
      </c>
      <c r="F1216" s="75" t="n">
        <v>-140794.355</v>
      </c>
      <c r="G1216" s="75" t="n">
        <v>446247.126</v>
      </c>
      <c r="H1216" s="75" t="n">
        <v>4435557.55</v>
      </c>
      <c r="I1216" s="75" t="n">
        <v>-152529.492</v>
      </c>
      <c r="J1216" s="75" t="n">
        <v>-13370.5189</v>
      </c>
      <c r="K1216" s="75"/>
      <c r="L1216" s="75" t="n">
        <v>66424.8323</v>
      </c>
      <c r="M1216" s="75" t="n">
        <v>-32881.5926</v>
      </c>
      <c r="N1216" s="75" t="n">
        <v>189333.907</v>
      </c>
      <c r="O1216" s="75" t="n">
        <v>452897.823</v>
      </c>
      <c r="P1216" s="75" t="n">
        <v>1136246.71</v>
      </c>
      <c r="Q1216" s="75" t="n">
        <v>-11821.7202</v>
      </c>
      <c r="R1216" s="75"/>
      <c r="S1216" s="75" t="n">
        <v>30831.7164</v>
      </c>
      <c r="T1216" s="75" t="n">
        <v>-7151.055</v>
      </c>
      <c r="U1216" s="75" t="n">
        <v>43124.895</v>
      </c>
      <c r="V1216" s="75" t="n">
        <v>43414.2746</v>
      </c>
      <c r="W1216" s="75" t="n">
        <v>172719.174</v>
      </c>
      <c r="X1216" s="75" t="n">
        <v>-5130.72099</v>
      </c>
      <c r="Y1216" s="75"/>
      <c r="Z1216" s="75"/>
      <c r="AA1216" s="75"/>
      <c r="AB1216" s="75"/>
      <c r="AC1216" s="75"/>
      <c r="AD1216" s="75"/>
      <c r="AE1216" s="75"/>
      <c r="AF1216" s="75"/>
      <c r="AG1216" s="75"/>
      <c r="AH1216" s="75"/>
      <c r="AI1216" s="75"/>
      <c r="AJ1216" s="75"/>
      <c r="AK1216" s="75"/>
      <c r="AL1216" s="75"/>
      <c r="AM1216" s="75"/>
      <c r="AN1216" s="75"/>
      <c r="AO1216" s="75"/>
      <c r="AP1216" s="75"/>
      <c r="AQ1216" s="75"/>
      <c r="AR1216" s="75"/>
      <c r="AS1216" s="75"/>
      <c r="AT1216" s="75"/>
      <c r="AU1216" s="75"/>
      <c r="AV1216" s="75"/>
      <c r="AW1216" s="75"/>
      <c r="AX1216" s="75"/>
      <c r="AY1216" s="75"/>
      <c r="AZ1216" s="75"/>
      <c r="BA1216" s="75"/>
      <c r="BB1216" s="75"/>
      <c r="BC1216" s="75"/>
      <c r="BD1216" s="75"/>
      <c r="BE1216" s="75"/>
      <c r="BF1216" s="75"/>
      <c r="BG1216" s="75"/>
      <c r="BH1216" s="75"/>
      <c r="BI1216" s="75"/>
      <c r="BJ1216" s="75"/>
      <c r="BK1216" s="75"/>
      <c r="BL1216" s="75"/>
      <c r="BM1216" s="75"/>
      <c r="BN1216" s="75"/>
    </row>
    <row r="1217" customFormat="false" ht="14.5" hidden="false" customHeight="false" outlineLevel="0" collapsed="false">
      <c r="A1217" s="26" t="n">
        <v>295.120000000032</v>
      </c>
      <c r="B1217" s="26" t="n">
        <v>9.07455830959632</v>
      </c>
      <c r="C1217" s="26" t="n">
        <v>1.17283002485691</v>
      </c>
      <c r="E1217" s="75" t="n">
        <v>-13971.3242</v>
      </c>
      <c r="F1217" s="75" t="n">
        <v>-143714.849</v>
      </c>
      <c r="G1217" s="75" t="n">
        <v>463634.27</v>
      </c>
      <c r="H1217" s="75" t="n">
        <v>4535773.13</v>
      </c>
      <c r="I1217" s="75" t="n">
        <v>495829.417</v>
      </c>
      <c r="J1217" s="75" t="n">
        <v>-26329.8895</v>
      </c>
      <c r="K1217" s="75"/>
      <c r="L1217" s="75" t="n">
        <v>70534.2934</v>
      </c>
      <c r="M1217" s="75" t="n">
        <v>-26434.1689</v>
      </c>
      <c r="N1217" s="75" t="n">
        <v>193171.73</v>
      </c>
      <c r="O1217" s="75" t="n">
        <v>364239.75</v>
      </c>
      <c r="P1217" s="75" t="n">
        <v>1129639.11</v>
      </c>
      <c r="Q1217" s="75" t="n">
        <v>-15273.5028</v>
      </c>
      <c r="R1217" s="75"/>
      <c r="S1217" s="75" t="n">
        <v>28608.8914</v>
      </c>
      <c r="T1217" s="75" t="n">
        <v>-5127.29144</v>
      </c>
      <c r="U1217" s="75" t="n">
        <v>43844.5727</v>
      </c>
      <c r="V1217" s="75" t="n">
        <v>32550.8116</v>
      </c>
      <c r="W1217" s="75" t="n">
        <v>155118.116</v>
      </c>
      <c r="X1217" s="75" t="n">
        <v>-4980.30352</v>
      </c>
      <c r="Y1217" s="75"/>
      <c r="Z1217" s="75"/>
      <c r="AA1217" s="75"/>
      <c r="AB1217" s="75"/>
      <c r="AC1217" s="75"/>
      <c r="AD1217" s="75"/>
      <c r="AE1217" s="75"/>
      <c r="AF1217" s="75"/>
      <c r="AG1217" s="75"/>
      <c r="AH1217" s="75"/>
      <c r="AI1217" s="75"/>
      <c r="AJ1217" s="75"/>
      <c r="AK1217" s="75"/>
      <c r="AL1217" s="75"/>
      <c r="AM1217" s="75"/>
      <c r="AN1217" s="75"/>
      <c r="AO1217" s="75"/>
      <c r="AP1217" s="75"/>
      <c r="AQ1217" s="75"/>
      <c r="AR1217" s="75"/>
      <c r="AS1217" s="75"/>
      <c r="AT1217" s="75"/>
      <c r="AU1217" s="75"/>
      <c r="AV1217" s="75"/>
      <c r="AW1217" s="75"/>
      <c r="AX1217" s="75"/>
      <c r="AY1217" s="75"/>
      <c r="AZ1217" s="75"/>
      <c r="BA1217" s="75"/>
      <c r="BB1217" s="75"/>
      <c r="BC1217" s="75"/>
      <c r="BD1217" s="75"/>
      <c r="BE1217" s="75"/>
      <c r="BF1217" s="75"/>
      <c r="BG1217" s="75"/>
      <c r="BH1217" s="75"/>
      <c r="BI1217" s="75"/>
      <c r="BJ1217" s="75"/>
      <c r="BK1217" s="75"/>
      <c r="BL1217" s="75"/>
      <c r="BM1217" s="75"/>
      <c r="BN1217" s="75"/>
    </row>
    <row r="1218" customFormat="false" ht="14.5" hidden="false" customHeight="false" outlineLevel="0" collapsed="false">
      <c r="A1218" s="26" t="n">
        <v>295.320000000032</v>
      </c>
      <c r="B1218" s="26" t="n">
        <v>9.03796260713673</v>
      </c>
      <c r="C1218" s="26" t="n">
        <v>1.17283002485691</v>
      </c>
      <c r="E1218" s="75" t="n">
        <v>11427.9555</v>
      </c>
      <c r="F1218" s="75" t="n">
        <v>-132352.061</v>
      </c>
      <c r="G1218" s="75" t="n">
        <v>470941.179</v>
      </c>
      <c r="H1218" s="75" t="n">
        <v>4416463.1</v>
      </c>
      <c r="I1218" s="75" t="n">
        <v>1041827.57</v>
      </c>
      <c r="J1218" s="75" t="n">
        <v>-26449.9352</v>
      </c>
      <c r="K1218" s="75"/>
      <c r="L1218" s="75" t="n">
        <v>74704.1298</v>
      </c>
      <c r="M1218" s="75" t="n">
        <v>-20300.6076</v>
      </c>
      <c r="N1218" s="75" t="n">
        <v>194203.5</v>
      </c>
      <c r="O1218" s="75" t="n">
        <v>293970.396</v>
      </c>
      <c r="P1218" s="75" t="n">
        <v>1161270.97</v>
      </c>
      <c r="Q1218" s="75" t="n">
        <v>-18254.6033</v>
      </c>
      <c r="R1218" s="75"/>
      <c r="S1218" s="75" t="n">
        <v>28950.9659</v>
      </c>
      <c r="T1218" s="75" t="n">
        <v>-3901.74979</v>
      </c>
      <c r="U1218" s="75" t="n">
        <v>43988.1806</v>
      </c>
      <c r="V1218" s="75" t="n">
        <v>27812.972</v>
      </c>
      <c r="W1218" s="75" t="n">
        <v>155777.942</v>
      </c>
      <c r="X1218" s="75" t="n">
        <v>-6398.64724</v>
      </c>
      <c r="Y1218" s="75"/>
      <c r="Z1218" s="75"/>
      <c r="AA1218" s="75"/>
      <c r="AB1218" s="75"/>
      <c r="AC1218" s="75"/>
      <c r="AD1218" s="75"/>
      <c r="AE1218" s="75"/>
      <c r="AF1218" s="75"/>
      <c r="AG1218" s="75"/>
      <c r="AH1218" s="75"/>
      <c r="AI1218" s="75"/>
      <c r="AJ1218" s="75"/>
      <c r="AK1218" s="75"/>
      <c r="AL1218" s="75"/>
      <c r="AM1218" s="75"/>
      <c r="AN1218" s="75"/>
      <c r="AO1218" s="75"/>
      <c r="AP1218" s="75"/>
      <c r="AQ1218" s="75"/>
      <c r="AR1218" s="75"/>
      <c r="AS1218" s="75"/>
      <c r="AT1218" s="75"/>
      <c r="AU1218" s="75"/>
      <c r="AV1218" s="75"/>
      <c r="AW1218" s="75"/>
      <c r="AX1218" s="75"/>
      <c r="AY1218" s="75"/>
      <c r="AZ1218" s="75"/>
      <c r="BA1218" s="75"/>
      <c r="BB1218" s="75"/>
      <c r="BC1218" s="75"/>
      <c r="BD1218" s="75"/>
      <c r="BE1218" s="75"/>
      <c r="BF1218" s="75"/>
      <c r="BG1218" s="75"/>
      <c r="BH1218" s="75"/>
      <c r="BI1218" s="75"/>
      <c r="BJ1218" s="75"/>
      <c r="BK1218" s="75"/>
      <c r="BL1218" s="75"/>
      <c r="BM1218" s="75"/>
      <c r="BN1218" s="75"/>
    </row>
    <row r="1219" customFormat="false" ht="14.5" hidden="false" customHeight="false" outlineLevel="0" collapsed="false">
      <c r="A1219" s="26" t="n">
        <v>295.520000000032</v>
      </c>
      <c r="B1219" s="26" t="n">
        <v>9.01865700431432</v>
      </c>
      <c r="C1219" s="26" t="n">
        <v>1.17283003058649</v>
      </c>
      <c r="E1219" s="75" t="n">
        <v>32574.6512</v>
      </c>
      <c r="F1219" s="75" t="n">
        <v>-101254.478</v>
      </c>
      <c r="G1219" s="75" t="n">
        <v>476771.592</v>
      </c>
      <c r="H1219" s="75" t="n">
        <v>3701054</v>
      </c>
      <c r="I1219" s="75" t="n">
        <v>1384742.93</v>
      </c>
      <c r="J1219" s="75" t="n">
        <v>-30844.3443</v>
      </c>
      <c r="K1219" s="75"/>
      <c r="L1219" s="75" t="n">
        <v>68387.8091</v>
      </c>
      <c r="M1219" s="75" t="n">
        <v>-12309.0069</v>
      </c>
      <c r="N1219" s="75" t="n">
        <v>194316.853</v>
      </c>
      <c r="O1219" s="75" t="n">
        <v>218719.707</v>
      </c>
      <c r="P1219" s="75" t="n">
        <v>1138170.45</v>
      </c>
      <c r="Q1219" s="75" t="n">
        <v>-19950.4857</v>
      </c>
      <c r="R1219" s="75"/>
      <c r="S1219" s="75" t="n">
        <v>30284.1274</v>
      </c>
      <c r="T1219" s="75" t="n">
        <v>-2991.13918</v>
      </c>
      <c r="U1219" s="75" t="n">
        <v>43916.6497</v>
      </c>
      <c r="V1219" s="75" t="n">
        <v>25561.9199</v>
      </c>
      <c r="W1219" s="75" t="n">
        <v>171914.003</v>
      </c>
      <c r="X1219" s="75" t="n">
        <v>-6929.01408</v>
      </c>
      <c r="Y1219" s="75"/>
      <c r="Z1219" s="75"/>
      <c r="AA1219" s="75"/>
      <c r="AB1219" s="75"/>
      <c r="AC1219" s="75"/>
      <c r="AD1219" s="75"/>
      <c r="AE1219" s="75"/>
      <c r="AF1219" s="75"/>
      <c r="AG1219" s="75"/>
      <c r="AH1219" s="75"/>
      <c r="AI1219" s="75"/>
      <c r="AJ1219" s="75"/>
      <c r="AK1219" s="75"/>
      <c r="AL1219" s="75"/>
      <c r="AM1219" s="75"/>
      <c r="AN1219" s="75"/>
      <c r="AO1219" s="75"/>
      <c r="AP1219" s="75"/>
      <c r="AQ1219" s="75"/>
      <c r="AR1219" s="75"/>
      <c r="AS1219" s="75"/>
      <c r="AT1219" s="75"/>
      <c r="AU1219" s="75"/>
      <c r="AV1219" s="75"/>
      <c r="AW1219" s="75"/>
      <c r="AX1219" s="75"/>
      <c r="AY1219" s="75"/>
      <c r="AZ1219" s="75"/>
      <c r="BA1219" s="75"/>
      <c r="BB1219" s="75"/>
      <c r="BC1219" s="75"/>
      <c r="BD1219" s="75"/>
      <c r="BE1219" s="75"/>
      <c r="BF1219" s="75"/>
      <c r="BG1219" s="75"/>
      <c r="BH1219" s="75"/>
      <c r="BI1219" s="75"/>
      <c r="BJ1219" s="75"/>
      <c r="BK1219" s="75"/>
      <c r="BL1219" s="75"/>
      <c r="BM1219" s="75"/>
      <c r="BN1219" s="75"/>
    </row>
    <row r="1220" customFormat="false" ht="14.5" hidden="false" customHeight="false" outlineLevel="0" collapsed="false">
      <c r="A1220" s="26" t="n">
        <v>295.720000000032</v>
      </c>
      <c r="B1220" s="26" t="n">
        <v>8.99062950370905</v>
      </c>
      <c r="C1220" s="26" t="n">
        <v>1.17283003058649</v>
      </c>
      <c r="E1220" s="75" t="n">
        <v>49962.2571</v>
      </c>
      <c r="F1220" s="75" t="n">
        <v>-68485.2362</v>
      </c>
      <c r="G1220" s="75" t="n">
        <v>473620.04</v>
      </c>
      <c r="H1220" s="75" t="n">
        <v>2861751.71</v>
      </c>
      <c r="I1220" s="75" t="n">
        <v>1674628.45</v>
      </c>
      <c r="J1220" s="75" t="n">
        <v>-21261.3039</v>
      </c>
      <c r="K1220" s="75"/>
      <c r="L1220" s="75" t="n">
        <v>59293.4825</v>
      </c>
      <c r="M1220" s="75" t="n">
        <v>-2942.01361</v>
      </c>
      <c r="N1220" s="75" t="n">
        <v>193104.957</v>
      </c>
      <c r="O1220" s="75" t="n">
        <v>125418.229</v>
      </c>
      <c r="P1220" s="75" t="n">
        <v>1084390.21</v>
      </c>
      <c r="Q1220" s="75" t="n">
        <v>-11912.1341</v>
      </c>
      <c r="R1220" s="75"/>
      <c r="S1220" s="75" t="n">
        <v>32082.0951</v>
      </c>
      <c r="T1220" s="75" t="n">
        <v>-2207.39008</v>
      </c>
      <c r="U1220" s="75" t="n">
        <v>43505.8678</v>
      </c>
      <c r="V1220" s="75" t="n">
        <v>24355.6832</v>
      </c>
      <c r="W1220" s="75" t="n">
        <v>190176.215</v>
      </c>
      <c r="X1220" s="75" t="n">
        <v>-2962.43712</v>
      </c>
      <c r="Y1220" s="75"/>
      <c r="Z1220" s="75"/>
      <c r="AA1220" s="75"/>
      <c r="AB1220" s="75"/>
      <c r="AC1220" s="75"/>
      <c r="AD1220" s="75"/>
      <c r="AE1220" s="75"/>
      <c r="AF1220" s="75"/>
      <c r="AG1220" s="75"/>
      <c r="AH1220" s="75"/>
      <c r="AI1220" s="75"/>
      <c r="AJ1220" s="75"/>
      <c r="AK1220" s="75"/>
      <c r="AL1220" s="75"/>
      <c r="AM1220" s="75"/>
      <c r="AN1220" s="75"/>
      <c r="AO1220" s="75"/>
      <c r="AP1220" s="75"/>
      <c r="AQ1220" s="75"/>
      <c r="AR1220" s="75"/>
      <c r="AS1220" s="75"/>
      <c r="AT1220" s="75"/>
      <c r="AU1220" s="75"/>
      <c r="AV1220" s="75"/>
      <c r="AW1220" s="75"/>
      <c r="AX1220" s="75"/>
      <c r="AY1220" s="75"/>
      <c r="AZ1220" s="75"/>
      <c r="BA1220" s="75"/>
      <c r="BB1220" s="75"/>
      <c r="BC1220" s="75"/>
      <c r="BD1220" s="75"/>
      <c r="BE1220" s="75"/>
      <c r="BF1220" s="75"/>
      <c r="BG1220" s="75"/>
      <c r="BH1220" s="75"/>
      <c r="BI1220" s="75"/>
      <c r="BJ1220" s="75"/>
      <c r="BK1220" s="75"/>
      <c r="BL1220" s="75"/>
      <c r="BM1220" s="75"/>
      <c r="BN1220" s="75"/>
    </row>
    <row r="1221" customFormat="false" ht="14.5" hidden="false" customHeight="false" outlineLevel="0" collapsed="false">
      <c r="A1221" s="26" t="n">
        <v>295.920000000032</v>
      </c>
      <c r="B1221" s="26" t="n">
        <v>8.9731816019458</v>
      </c>
      <c r="C1221" s="26" t="n">
        <v>1.17283003058649</v>
      </c>
      <c r="E1221" s="75" t="n">
        <v>76639.1073</v>
      </c>
      <c r="F1221" s="75" t="n">
        <v>-49989.4683</v>
      </c>
      <c r="G1221" s="75" t="n">
        <v>469421.716</v>
      </c>
      <c r="H1221" s="75" t="n">
        <v>2570410.78</v>
      </c>
      <c r="I1221" s="75" t="n">
        <v>2225172.53</v>
      </c>
      <c r="J1221" s="75" t="n">
        <v>-23671.1294</v>
      </c>
      <c r="K1221" s="75"/>
      <c r="L1221" s="75" t="n">
        <v>60910.2688</v>
      </c>
      <c r="M1221" s="75" t="n">
        <v>4299.9902</v>
      </c>
      <c r="N1221" s="75" t="n">
        <v>191941.257</v>
      </c>
      <c r="O1221" s="75" t="n">
        <v>54244.4885</v>
      </c>
      <c r="P1221" s="75" t="n">
        <v>1143128.43</v>
      </c>
      <c r="Q1221" s="75" t="n">
        <v>-11975.3982</v>
      </c>
      <c r="R1221" s="75"/>
      <c r="S1221" s="75" t="n">
        <v>34019.731</v>
      </c>
      <c r="T1221" s="75" t="n">
        <v>-1205.84748</v>
      </c>
      <c r="U1221" s="75" t="n">
        <v>43366.1524</v>
      </c>
      <c r="V1221" s="75" t="n">
        <v>20879.8611</v>
      </c>
      <c r="W1221" s="75" t="n">
        <v>201935.343</v>
      </c>
      <c r="X1221" s="75" t="n">
        <v>-3453.05242</v>
      </c>
      <c r="Y1221" s="75"/>
      <c r="Z1221" s="75"/>
      <c r="AA1221" s="75"/>
      <c r="AB1221" s="75"/>
      <c r="AC1221" s="75"/>
      <c r="AD1221" s="75"/>
      <c r="AE1221" s="75"/>
      <c r="AF1221" s="75"/>
      <c r="AG1221" s="75"/>
      <c r="AH1221" s="75"/>
      <c r="AI1221" s="75"/>
      <c r="AJ1221" s="75"/>
      <c r="AK1221" s="75"/>
      <c r="AL1221" s="75"/>
      <c r="AM1221" s="75"/>
      <c r="AN1221" s="75"/>
      <c r="AO1221" s="75"/>
      <c r="AP1221" s="75"/>
      <c r="AQ1221" s="75"/>
      <c r="AR1221" s="75"/>
      <c r="AS1221" s="75"/>
      <c r="AT1221" s="75"/>
      <c r="AU1221" s="75"/>
      <c r="AV1221" s="75"/>
      <c r="AW1221" s="75"/>
      <c r="AX1221" s="75"/>
      <c r="AY1221" s="75"/>
      <c r="AZ1221" s="75"/>
      <c r="BA1221" s="75"/>
      <c r="BB1221" s="75"/>
      <c r="BC1221" s="75"/>
      <c r="BD1221" s="75"/>
      <c r="BE1221" s="75"/>
      <c r="BF1221" s="75"/>
      <c r="BG1221" s="75"/>
      <c r="BH1221" s="75"/>
      <c r="BI1221" s="75"/>
      <c r="BJ1221" s="75"/>
      <c r="BK1221" s="75"/>
      <c r="BL1221" s="75"/>
      <c r="BM1221" s="75"/>
      <c r="BN1221" s="75"/>
    </row>
    <row r="1222" customFormat="false" ht="14.5" hidden="false" customHeight="false" outlineLevel="0" collapsed="false">
      <c r="A1222" s="26" t="n">
        <v>296.120000000031</v>
      </c>
      <c r="B1222" s="26" t="n">
        <v>8.96481550140441</v>
      </c>
      <c r="C1222" s="26" t="n">
        <v>1.17283003058649</v>
      </c>
      <c r="E1222" s="75" t="n">
        <v>115867.432</v>
      </c>
      <c r="F1222" s="75" t="n">
        <v>-61360.2933</v>
      </c>
      <c r="G1222" s="75" t="n">
        <v>458431.717</v>
      </c>
      <c r="H1222" s="75" t="n">
        <v>3050719.46</v>
      </c>
      <c r="I1222" s="75" t="n">
        <v>3165411.33</v>
      </c>
      <c r="J1222" s="75" t="n">
        <v>-37510.8116</v>
      </c>
      <c r="K1222" s="75"/>
      <c r="L1222" s="75" t="n">
        <v>77449.8011</v>
      </c>
      <c r="M1222" s="75" t="n">
        <v>10088.5694</v>
      </c>
      <c r="N1222" s="75" t="n">
        <v>189126.923</v>
      </c>
      <c r="O1222" s="75" t="n">
        <v>-38045.4639</v>
      </c>
      <c r="P1222" s="75" t="n">
        <v>1222516.94</v>
      </c>
      <c r="Q1222" s="75" t="n">
        <v>-23108.9678</v>
      </c>
      <c r="R1222" s="75"/>
      <c r="S1222" s="75" t="n">
        <v>30410.7437</v>
      </c>
      <c r="T1222" s="75" t="n">
        <v>1554.97565</v>
      </c>
      <c r="U1222" s="75" t="n">
        <v>42585.1513</v>
      </c>
      <c r="V1222" s="75" t="n">
        <v>5635.98092</v>
      </c>
      <c r="W1222" s="75" t="n">
        <v>173465.714</v>
      </c>
      <c r="X1222" s="75" t="n">
        <v>-6895.79374</v>
      </c>
      <c r="Y1222" s="75"/>
      <c r="Z1222" s="75"/>
      <c r="AA1222" s="75"/>
      <c r="AB1222" s="75"/>
      <c r="AC1222" s="75"/>
      <c r="AD1222" s="75"/>
      <c r="AE1222" s="75"/>
      <c r="AF1222" s="75"/>
      <c r="AG1222" s="75"/>
      <c r="AH1222" s="75"/>
      <c r="AI1222" s="75"/>
      <c r="AJ1222" s="75"/>
      <c r="AK1222" s="75"/>
      <c r="AL1222" s="75"/>
      <c r="AM1222" s="75"/>
      <c r="AN1222" s="75"/>
      <c r="AO1222" s="75"/>
      <c r="AP1222" s="75"/>
      <c r="AQ1222" s="75"/>
      <c r="AR1222" s="75"/>
      <c r="AS1222" s="75"/>
      <c r="AT1222" s="75"/>
      <c r="AU1222" s="75"/>
      <c r="AV1222" s="75"/>
      <c r="AW1222" s="75"/>
      <c r="AX1222" s="75"/>
      <c r="AY1222" s="75"/>
      <c r="AZ1222" s="75"/>
      <c r="BA1222" s="75"/>
      <c r="BB1222" s="75"/>
      <c r="BC1222" s="75"/>
      <c r="BD1222" s="75"/>
      <c r="BE1222" s="75"/>
      <c r="BF1222" s="75"/>
      <c r="BG1222" s="75"/>
      <c r="BH1222" s="75"/>
      <c r="BI1222" s="75"/>
      <c r="BJ1222" s="75"/>
      <c r="BK1222" s="75"/>
      <c r="BL1222" s="75"/>
      <c r="BM1222" s="75"/>
      <c r="BN1222" s="75"/>
    </row>
    <row r="1223" customFormat="false" ht="14.5" hidden="false" customHeight="false" outlineLevel="0" collapsed="false">
      <c r="A1223" s="26" t="n">
        <v>296.320000000031</v>
      </c>
      <c r="B1223" s="26" t="n">
        <v>8.94097234977417</v>
      </c>
      <c r="C1223" s="26" t="n">
        <v>1.17283003058649</v>
      </c>
      <c r="E1223" s="75" t="n">
        <v>142830.617</v>
      </c>
      <c r="F1223" s="75" t="n">
        <v>-61284.8426</v>
      </c>
      <c r="G1223" s="75" t="n">
        <v>441982.393</v>
      </c>
      <c r="H1223" s="75" t="n">
        <v>2961982.38</v>
      </c>
      <c r="I1223" s="75" t="n">
        <v>3702882.94</v>
      </c>
      <c r="J1223" s="75" t="n">
        <v>-44836.3102</v>
      </c>
      <c r="K1223" s="75"/>
      <c r="L1223" s="75" t="n">
        <v>78733.4551</v>
      </c>
      <c r="M1223" s="75" t="n">
        <v>16803.7613</v>
      </c>
      <c r="N1223" s="75" t="n">
        <v>185955.538</v>
      </c>
      <c r="O1223" s="75" t="n">
        <v>-132096.115</v>
      </c>
      <c r="P1223" s="75" t="n">
        <v>1157757.96</v>
      </c>
      <c r="Q1223" s="75" t="n">
        <v>-21827.4887</v>
      </c>
      <c r="R1223" s="75"/>
      <c r="S1223" s="75" t="n">
        <v>27613.0477</v>
      </c>
      <c r="T1223" s="75" t="n">
        <v>3501.63884</v>
      </c>
      <c r="U1223" s="75" t="n">
        <v>42375.9766</v>
      </c>
      <c r="V1223" s="75" t="n">
        <v>-3473.07042</v>
      </c>
      <c r="W1223" s="75" t="n">
        <v>160954.88</v>
      </c>
      <c r="X1223" s="75" t="n">
        <v>-5725.24251</v>
      </c>
      <c r="Y1223" s="75"/>
      <c r="Z1223" s="75"/>
      <c r="AA1223" s="75"/>
      <c r="AB1223" s="75"/>
      <c r="AC1223" s="75"/>
      <c r="AD1223" s="75"/>
      <c r="AE1223" s="75"/>
      <c r="AF1223" s="75"/>
      <c r="AG1223" s="75"/>
      <c r="AH1223" s="75"/>
      <c r="AI1223" s="75"/>
      <c r="AJ1223" s="75"/>
      <c r="AK1223" s="75"/>
      <c r="AL1223" s="75"/>
      <c r="AM1223" s="75"/>
      <c r="AN1223" s="75"/>
      <c r="AO1223" s="75"/>
      <c r="AP1223" s="75"/>
      <c r="AQ1223" s="75"/>
      <c r="AR1223" s="75"/>
      <c r="AS1223" s="75"/>
      <c r="AT1223" s="75"/>
      <c r="AU1223" s="75"/>
      <c r="AV1223" s="75"/>
      <c r="AW1223" s="75"/>
      <c r="AX1223" s="75"/>
      <c r="AY1223" s="75"/>
      <c r="AZ1223" s="75"/>
      <c r="BA1223" s="75"/>
      <c r="BB1223" s="75"/>
      <c r="BC1223" s="75"/>
      <c r="BD1223" s="75"/>
      <c r="BE1223" s="75"/>
      <c r="BF1223" s="75"/>
      <c r="BG1223" s="75"/>
      <c r="BH1223" s="75"/>
      <c r="BI1223" s="75"/>
      <c r="BJ1223" s="75"/>
      <c r="BK1223" s="75"/>
      <c r="BL1223" s="75"/>
      <c r="BM1223" s="75"/>
      <c r="BN1223" s="75"/>
    </row>
    <row r="1224" customFormat="false" ht="14.5" hidden="false" customHeight="false" outlineLevel="0" collapsed="false">
      <c r="A1224" s="26" t="n">
        <v>296.520000000031</v>
      </c>
      <c r="B1224" s="26" t="n">
        <v>8.91776669963468</v>
      </c>
      <c r="C1224" s="26" t="n">
        <v>1.17283003058649</v>
      </c>
      <c r="E1224" s="75" t="n">
        <v>149684.001</v>
      </c>
      <c r="F1224" s="75" t="n">
        <v>-28784.0043</v>
      </c>
      <c r="G1224" s="75" t="n">
        <v>418766.212</v>
      </c>
      <c r="H1224" s="75" t="n">
        <v>2252058.67</v>
      </c>
      <c r="I1224" s="75" t="n">
        <v>3744538.77</v>
      </c>
      <c r="J1224" s="75" t="n">
        <v>-35586.2622</v>
      </c>
      <c r="K1224" s="75"/>
      <c r="L1224" s="75" t="n">
        <v>71152.9409</v>
      </c>
      <c r="M1224" s="75" t="n">
        <v>21024.3714</v>
      </c>
      <c r="N1224" s="75" t="n">
        <v>180273.225</v>
      </c>
      <c r="O1224" s="75" t="n">
        <v>-157317.985</v>
      </c>
      <c r="P1224" s="75" t="n">
        <v>1163461.95</v>
      </c>
      <c r="Q1224" s="75" t="n">
        <v>-17171.5958</v>
      </c>
      <c r="R1224" s="75"/>
      <c r="S1224" s="75" t="n">
        <v>30979.1096</v>
      </c>
      <c r="T1224" s="75" t="n">
        <v>3204.54676</v>
      </c>
      <c r="U1224" s="75" t="n">
        <v>41336.8742</v>
      </c>
      <c r="V1224" s="75" t="n">
        <v>-1634.87075</v>
      </c>
      <c r="W1224" s="75" t="n">
        <v>177435.326</v>
      </c>
      <c r="X1224" s="75" t="n">
        <v>-5663.9774</v>
      </c>
      <c r="Y1224" s="75"/>
      <c r="Z1224" s="75"/>
      <c r="AA1224" s="75"/>
      <c r="AB1224" s="75"/>
      <c r="AC1224" s="75"/>
      <c r="AD1224" s="75"/>
      <c r="AE1224" s="75"/>
      <c r="AF1224" s="75"/>
      <c r="AG1224" s="75"/>
      <c r="AH1224" s="75"/>
      <c r="AI1224" s="75"/>
      <c r="AJ1224" s="75"/>
      <c r="AK1224" s="75"/>
      <c r="AL1224" s="75"/>
      <c r="AM1224" s="75"/>
      <c r="AN1224" s="75"/>
      <c r="AO1224" s="75"/>
      <c r="AP1224" s="75"/>
      <c r="AQ1224" s="75"/>
      <c r="AR1224" s="75"/>
      <c r="AS1224" s="75"/>
      <c r="AT1224" s="75"/>
      <c r="AU1224" s="75"/>
      <c r="AV1224" s="75"/>
      <c r="AW1224" s="75"/>
      <c r="AX1224" s="75"/>
      <c r="AY1224" s="75"/>
      <c r="AZ1224" s="75"/>
      <c r="BA1224" s="75"/>
      <c r="BB1224" s="75"/>
      <c r="BC1224" s="75"/>
      <c r="BD1224" s="75"/>
      <c r="BE1224" s="75"/>
      <c r="BF1224" s="75"/>
      <c r="BG1224" s="75"/>
      <c r="BH1224" s="75"/>
      <c r="BI1224" s="75"/>
      <c r="BJ1224" s="75"/>
      <c r="BK1224" s="75"/>
      <c r="BL1224" s="75"/>
      <c r="BM1224" s="75"/>
      <c r="BN1224" s="75"/>
    </row>
    <row r="1225" customFormat="false" ht="14.5" hidden="false" customHeight="false" outlineLevel="0" collapsed="false">
      <c r="A1225" s="26" t="n">
        <v>296.720000000031</v>
      </c>
      <c r="B1225" s="26" t="n">
        <v>8.89310339711789</v>
      </c>
      <c r="C1225" s="26" t="n">
        <v>1.17283003058649</v>
      </c>
      <c r="E1225" s="75" t="n">
        <v>164578.171</v>
      </c>
      <c r="F1225" s="75" t="n">
        <v>-26104.6931</v>
      </c>
      <c r="G1225" s="75" t="n">
        <v>396606.932</v>
      </c>
      <c r="H1225" s="75" t="n">
        <v>2132948.55</v>
      </c>
      <c r="I1225" s="75" t="n">
        <v>3946876.8</v>
      </c>
      <c r="J1225" s="75" t="n">
        <v>-37627.821</v>
      </c>
      <c r="K1225" s="75"/>
      <c r="L1225" s="75" t="n">
        <v>68551.4227</v>
      </c>
      <c r="M1225" s="75" t="n">
        <v>23662.167</v>
      </c>
      <c r="N1225" s="75" t="n">
        <v>175206.623</v>
      </c>
      <c r="O1225" s="75" t="n">
        <v>-180036.101</v>
      </c>
      <c r="P1225" s="75" t="n">
        <v>1098483.54</v>
      </c>
      <c r="Q1225" s="75" t="n">
        <v>-16944.4596</v>
      </c>
      <c r="R1225" s="75"/>
      <c r="S1225" s="75" t="n">
        <v>28721.876</v>
      </c>
      <c r="T1225" s="75" t="n">
        <v>3216.21846</v>
      </c>
      <c r="U1225" s="75" t="n">
        <v>40526.351</v>
      </c>
      <c r="V1225" s="75" t="n">
        <v>-2548.53679</v>
      </c>
      <c r="W1225" s="75" t="n">
        <v>159724.425</v>
      </c>
      <c r="X1225" s="75" t="n">
        <v>-3993.24578</v>
      </c>
      <c r="Y1225" s="75"/>
      <c r="Z1225" s="75"/>
      <c r="AA1225" s="75"/>
      <c r="AB1225" s="75"/>
      <c r="AC1225" s="75"/>
      <c r="AD1225" s="75"/>
      <c r="AE1225" s="75"/>
      <c r="AF1225" s="75"/>
      <c r="AG1225" s="75"/>
      <c r="AH1225" s="75"/>
      <c r="AI1225" s="75"/>
      <c r="AJ1225" s="75"/>
      <c r="AK1225" s="75"/>
      <c r="AL1225" s="75"/>
      <c r="AM1225" s="75"/>
      <c r="AN1225" s="75"/>
      <c r="AO1225" s="75"/>
      <c r="AP1225" s="75"/>
      <c r="AQ1225" s="75"/>
      <c r="AR1225" s="75"/>
      <c r="AS1225" s="75"/>
      <c r="AT1225" s="75"/>
      <c r="AU1225" s="75"/>
      <c r="AV1225" s="75"/>
      <c r="AW1225" s="75"/>
      <c r="AX1225" s="75"/>
      <c r="AY1225" s="75"/>
      <c r="AZ1225" s="75"/>
      <c r="BA1225" s="75"/>
      <c r="BB1225" s="75"/>
      <c r="BC1225" s="75"/>
      <c r="BD1225" s="75"/>
      <c r="BE1225" s="75"/>
      <c r="BF1225" s="75"/>
      <c r="BG1225" s="75"/>
      <c r="BH1225" s="75"/>
      <c r="BI1225" s="75"/>
      <c r="BJ1225" s="75"/>
      <c r="BK1225" s="75"/>
      <c r="BL1225" s="75"/>
      <c r="BM1225" s="75"/>
      <c r="BN1225" s="75"/>
    </row>
    <row r="1226" customFormat="false" ht="14.5" hidden="false" customHeight="false" outlineLevel="0" collapsed="false">
      <c r="A1226" s="26" t="n">
        <v>296.920000000031</v>
      </c>
      <c r="B1226" s="26" t="n">
        <v>8.88408992111309</v>
      </c>
      <c r="C1226" s="26" t="n">
        <v>1.17283003058649</v>
      </c>
      <c r="E1226" s="75" t="n">
        <v>180565.522</v>
      </c>
      <c r="F1226" s="75" t="n">
        <v>-27151.4726</v>
      </c>
      <c r="G1226" s="75" t="n">
        <v>368213.613</v>
      </c>
      <c r="H1226" s="75" t="n">
        <v>2162341.14</v>
      </c>
      <c r="I1226" s="75" t="n">
        <v>4301263.4</v>
      </c>
      <c r="J1226" s="75" t="n">
        <v>-43811.9241</v>
      </c>
      <c r="K1226" s="75"/>
      <c r="L1226" s="75" t="n">
        <v>73142.7061</v>
      </c>
      <c r="M1226" s="75" t="n">
        <v>26889.9418</v>
      </c>
      <c r="N1226" s="75" t="n">
        <v>166906.551</v>
      </c>
      <c r="O1226" s="75" t="n">
        <v>-231096.701</v>
      </c>
      <c r="P1226" s="75" t="n">
        <v>1064502.42</v>
      </c>
      <c r="Q1226" s="75" t="n">
        <v>-20117.4602</v>
      </c>
      <c r="R1226" s="75"/>
      <c r="S1226" s="75" t="n">
        <v>24481.7376</v>
      </c>
      <c r="T1226" s="75" t="n">
        <v>4566.0707</v>
      </c>
      <c r="U1226" s="75" t="n">
        <v>38517.2479</v>
      </c>
      <c r="V1226" s="75" t="n">
        <v>-8254.41021</v>
      </c>
      <c r="W1226" s="75" t="n">
        <v>138322.854</v>
      </c>
      <c r="X1226" s="75" t="n">
        <v>-5938.60592</v>
      </c>
      <c r="Y1226" s="75"/>
      <c r="Z1226" s="75"/>
      <c r="AA1226" s="75"/>
      <c r="AB1226" s="75"/>
      <c r="AC1226" s="75"/>
      <c r="AD1226" s="75"/>
      <c r="AE1226" s="75"/>
      <c r="AF1226" s="75"/>
      <c r="AG1226" s="75"/>
      <c r="AH1226" s="75"/>
      <c r="AI1226" s="75"/>
      <c r="AJ1226" s="75"/>
      <c r="AK1226" s="75"/>
      <c r="AL1226" s="75"/>
      <c r="AM1226" s="75"/>
      <c r="AN1226" s="75"/>
      <c r="AO1226" s="75"/>
      <c r="AP1226" s="75"/>
      <c r="AQ1226" s="75"/>
      <c r="AR1226" s="75"/>
      <c r="AS1226" s="75"/>
      <c r="AT1226" s="75"/>
      <c r="AU1226" s="75"/>
      <c r="AV1226" s="75"/>
      <c r="AW1226" s="75"/>
      <c r="AX1226" s="75"/>
      <c r="AY1226" s="75"/>
      <c r="AZ1226" s="75"/>
      <c r="BA1226" s="75"/>
      <c r="BB1226" s="75"/>
      <c r="BC1226" s="75"/>
      <c r="BD1226" s="75"/>
      <c r="BE1226" s="75"/>
      <c r="BF1226" s="75"/>
      <c r="BG1226" s="75"/>
      <c r="BH1226" s="75"/>
      <c r="BI1226" s="75"/>
      <c r="BJ1226" s="75"/>
      <c r="BK1226" s="75"/>
      <c r="BL1226" s="75"/>
      <c r="BM1226" s="75"/>
      <c r="BN1226" s="75"/>
    </row>
    <row r="1227" customFormat="false" ht="14.5" hidden="false" customHeight="false" outlineLevel="0" collapsed="false">
      <c r="A1227" s="26" t="n">
        <v>297.120000000031</v>
      </c>
      <c r="B1227" s="26" t="n">
        <v>8.86815434145008</v>
      </c>
      <c r="C1227" s="26" t="n">
        <v>1.17283003058649</v>
      </c>
      <c r="E1227" s="75" t="n">
        <v>188835.937</v>
      </c>
      <c r="F1227" s="75" t="n">
        <v>-23242.5259</v>
      </c>
      <c r="G1227" s="75" t="n">
        <v>335810.915</v>
      </c>
      <c r="H1227" s="75" t="n">
        <v>2140452.31</v>
      </c>
      <c r="I1227" s="75" t="n">
        <v>4590514.53</v>
      </c>
      <c r="J1227" s="75" t="n">
        <v>-42016.4678</v>
      </c>
      <c r="K1227" s="75"/>
      <c r="L1227" s="75" t="n">
        <v>77289.5723</v>
      </c>
      <c r="M1227" s="75" t="n">
        <v>30598.4441</v>
      </c>
      <c r="N1227" s="75" t="n">
        <v>159677.631</v>
      </c>
      <c r="O1227" s="75" t="n">
        <v>-306665.152</v>
      </c>
      <c r="P1227" s="75" t="n">
        <v>1090709.34</v>
      </c>
      <c r="Q1227" s="75" t="n">
        <v>-18749.6778</v>
      </c>
      <c r="R1227" s="75"/>
      <c r="S1227" s="75" t="n">
        <v>23188.7002</v>
      </c>
      <c r="T1227" s="75" t="n">
        <v>6746.30243</v>
      </c>
      <c r="U1227" s="75" t="n">
        <v>37463.6419</v>
      </c>
      <c r="V1227" s="75" t="n">
        <v>-20243.4376</v>
      </c>
      <c r="W1227" s="75" t="n">
        <v>124502.824</v>
      </c>
      <c r="X1227" s="75" t="n">
        <v>-4410.67481</v>
      </c>
      <c r="Y1227" s="75"/>
      <c r="Z1227" s="75"/>
      <c r="AA1227" s="75"/>
      <c r="AB1227" s="75"/>
      <c r="AC1227" s="75"/>
      <c r="AD1227" s="75"/>
      <c r="AE1227" s="75"/>
      <c r="AF1227" s="75"/>
      <c r="AG1227" s="75"/>
      <c r="AH1227" s="75"/>
      <c r="AI1227" s="75"/>
      <c r="AJ1227" s="75"/>
      <c r="AK1227" s="75"/>
      <c r="AL1227" s="75"/>
      <c r="AM1227" s="75"/>
      <c r="AN1227" s="75"/>
      <c r="AO1227" s="75"/>
      <c r="AP1227" s="75"/>
      <c r="AQ1227" s="75"/>
      <c r="AR1227" s="75"/>
      <c r="AS1227" s="75"/>
      <c r="AT1227" s="75"/>
      <c r="AU1227" s="75"/>
      <c r="AV1227" s="75"/>
      <c r="AW1227" s="75"/>
      <c r="AX1227" s="75"/>
      <c r="AY1227" s="75"/>
      <c r="AZ1227" s="75"/>
      <c r="BA1227" s="75"/>
      <c r="BB1227" s="75"/>
      <c r="BC1227" s="75"/>
      <c r="BD1227" s="75"/>
      <c r="BE1227" s="75"/>
      <c r="BF1227" s="75"/>
      <c r="BG1227" s="75"/>
      <c r="BH1227" s="75"/>
      <c r="BI1227" s="75"/>
      <c r="BJ1227" s="75"/>
      <c r="BK1227" s="75"/>
      <c r="BL1227" s="75"/>
      <c r="BM1227" s="75"/>
      <c r="BN1227" s="75"/>
    </row>
    <row r="1228" customFormat="false" ht="14.5" hidden="false" customHeight="false" outlineLevel="0" collapsed="false">
      <c r="A1228" s="26" t="n">
        <v>297.32000000003</v>
      </c>
      <c r="B1228" s="26" t="n">
        <v>8.87073597468338</v>
      </c>
      <c r="C1228" s="26" t="n">
        <v>1.17311143307799</v>
      </c>
      <c r="E1228" s="75" t="n">
        <v>202831.701</v>
      </c>
      <c r="F1228" s="75" t="n">
        <v>-25880.5097</v>
      </c>
      <c r="G1228" s="75" t="n">
        <v>308068.697</v>
      </c>
      <c r="H1228" s="75" t="n">
        <v>2271079.8</v>
      </c>
      <c r="I1228" s="75" t="n">
        <v>4930594.45</v>
      </c>
      <c r="J1228" s="75" t="n">
        <v>-41834.5911</v>
      </c>
      <c r="K1228" s="75"/>
      <c r="L1228" s="75" t="n">
        <v>77946.0502</v>
      </c>
      <c r="M1228" s="75" t="n">
        <v>33634.5473</v>
      </c>
      <c r="N1228" s="75" t="n">
        <v>153604.327</v>
      </c>
      <c r="O1228" s="75" t="n">
        <v>-334394.512</v>
      </c>
      <c r="P1228" s="75" t="n">
        <v>1108093.56</v>
      </c>
      <c r="Q1228" s="75" t="n">
        <v>-15426.1161</v>
      </c>
      <c r="R1228" s="75"/>
      <c r="S1228" s="75" t="n">
        <v>26204.9706</v>
      </c>
      <c r="T1228" s="75" t="n">
        <v>6543.66961</v>
      </c>
      <c r="U1228" s="75" t="n">
        <v>36397.9778</v>
      </c>
      <c r="V1228" s="75" t="n">
        <v>-16940.3923</v>
      </c>
      <c r="W1228" s="75" t="n">
        <v>152994.826</v>
      </c>
      <c r="X1228" s="75" t="n">
        <v>-4592.63282</v>
      </c>
      <c r="Y1228" s="75"/>
      <c r="Z1228" s="75"/>
      <c r="AA1228" s="75"/>
      <c r="AB1228" s="75"/>
      <c r="AC1228" s="75"/>
      <c r="AD1228" s="75"/>
      <c r="AE1228" s="75"/>
      <c r="AF1228" s="75"/>
      <c r="AG1228" s="75"/>
      <c r="AH1228" s="75"/>
      <c r="AI1228" s="75"/>
      <c r="AJ1228" s="75"/>
      <c r="AK1228" s="75"/>
      <c r="AL1228" s="75"/>
      <c r="AM1228" s="75"/>
      <c r="AN1228" s="75"/>
      <c r="AO1228" s="75"/>
      <c r="AP1228" s="75"/>
      <c r="AQ1228" s="75"/>
      <c r="AR1228" s="75"/>
      <c r="AS1228" s="75"/>
      <c r="AT1228" s="75"/>
      <c r="AU1228" s="75"/>
      <c r="AV1228" s="75"/>
      <c r="AW1228" s="75"/>
      <c r="AX1228" s="75"/>
      <c r="AY1228" s="75"/>
      <c r="AZ1228" s="75"/>
      <c r="BA1228" s="75"/>
      <c r="BB1228" s="75"/>
      <c r="BC1228" s="75"/>
      <c r="BD1228" s="75"/>
      <c r="BE1228" s="75"/>
      <c r="BF1228" s="75"/>
      <c r="BG1228" s="75"/>
      <c r="BH1228" s="75"/>
      <c r="BI1228" s="75"/>
      <c r="BJ1228" s="75"/>
      <c r="BK1228" s="75"/>
      <c r="BL1228" s="75"/>
      <c r="BM1228" s="75"/>
      <c r="BN1228" s="75"/>
    </row>
    <row r="1229" customFormat="false" ht="14.5" hidden="false" customHeight="false" outlineLevel="0" collapsed="false">
      <c r="A1229" s="26" t="n">
        <v>297.52000000003</v>
      </c>
      <c r="B1229" s="26" t="n">
        <v>8.87907202358841</v>
      </c>
      <c r="C1229" s="26" t="n">
        <v>1.17376613476175</v>
      </c>
      <c r="E1229" s="75" t="n">
        <v>195539.932</v>
      </c>
      <c r="F1229" s="75" t="n">
        <v>-35482.3224</v>
      </c>
      <c r="G1229" s="75" t="n">
        <v>282420.388</v>
      </c>
      <c r="H1229" s="75" t="n">
        <v>2685898.04</v>
      </c>
      <c r="I1229" s="75" t="n">
        <v>4950603.05</v>
      </c>
      <c r="J1229" s="75" t="n">
        <v>-37092.9665</v>
      </c>
      <c r="K1229" s="75"/>
      <c r="L1229" s="75" t="n">
        <v>86987.1882</v>
      </c>
      <c r="M1229" s="75" t="n">
        <v>31051.159</v>
      </c>
      <c r="N1229" s="75" t="n">
        <v>149207.718</v>
      </c>
      <c r="O1229" s="75" t="n">
        <v>-312073.517</v>
      </c>
      <c r="P1229" s="75" t="n">
        <v>1318188.47</v>
      </c>
      <c r="Q1229" s="75" t="n">
        <v>-16233.1997</v>
      </c>
      <c r="R1229" s="75"/>
      <c r="S1229" s="75" t="n">
        <v>32557.0756</v>
      </c>
      <c r="T1229" s="75" t="n">
        <v>6503.90062</v>
      </c>
      <c r="U1229" s="75" t="n">
        <v>36117.5253</v>
      </c>
      <c r="V1229" s="75" t="n">
        <v>-19659.7437</v>
      </c>
      <c r="W1229" s="75" t="n">
        <v>174179.618</v>
      </c>
      <c r="X1229" s="75" t="n">
        <v>-5147.49639</v>
      </c>
      <c r="Y1229" s="75"/>
      <c r="Z1229" s="75"/>
      <c r="AA1229" s="75"/>
      <c r="AB1229" s="75"/>
      <c r="AC1229" s="75"/>
      <c r="AD1229" s="75"/>
      <c r="AE1229" s="75"/>
      <c r="AF1229" s="75"/>
      <c r="AG1229" s="75"/>
      <c r="AH1229" s="75"/>
      <c r="AI1229" s="75"/>
      <c r="AJ1229" s="75"/>
      <c r="AK1229" s="75"/>
      <c r="AL1229" s="75"/>
      <c r="AM1229" s="75"/>
      <c r="AN1229" s="75"/>
      <c r="AO1229" s="75"/>
      <c r="AP1229" s="75"/>
      <c r="AQ1229" s="75"/>
      <c r="AR1229" s="75"/>
      <c r="AS1229" s="75"/>
      <c r="AT1229" s="75"/>
      <c r="AU1229" s="75"/>
      <c r="AV1229" s="75"/>
      <c r="AW1229" s="75"/>
      <c r="AX1229" s="75"/>
      <c r="AY1229" s="75"/>
      <c r="AZ1229" s="75"/>
      <c r="BA1229" s="75"/>
      <c r="BB1229" s="75"/>
      <c r="BC1229" s="75"/>
      <c r="BD1229" s="75"/>
      <c r="BE1229" s="75"/>
      <c r="BF1229" s="75"/>
      <c r="BG1229" s="75"/>
      <c r="BH1229" s="75"/>
      <c r="BI1229" s="75"/>
      <c r="BJ1229" s="75"/>
      <c r="BK1229" s="75"/>
      <c r="BL1229" s="75"/>
      <c r="BM1229" s="75"/>
      <c r="BN1229" s="75"/>
    </row>
    <row r="1230" customFormat="false" ht="14.5" hidden="false" customHeight="false" outlineLevel="0" collapsed="false">
      <c r="A1230" s="26" t="n">
        <v>297.72000000003</v>
      </c>
      <c r="B1230" s="26" t="n">
        <v>8.89003905649149</v>
      </c>
      <c r="C1230" s="26" t="n">
        <v>1.1748224282937</v>
      </c>
      <c r="E1230" s="75" t="n">
        <v>195222.32</v>
      </c>
      <c r="F1230" s="75" t="n">
        <v>-49197.8843</v>
      </c>
      <c r="G1230" s="75" t="n">
        <v>255436.877</v>
      </c>
      <c r="H1230" s="75" t="n">
        <v>3337629.28</v>
      </c>
      <c r="I1230" s="75" t="n">
        <v>4985952.39</v>
      </c>
      <c r="J1230" s="75" t="n">
        <v>-28848.8841</v>
      </c>
      <c r="K1230" s="75"/>
      <c r="L1230" s="75" t="n">
        <v>98597.4817</v>
      </c>
      <c r="M1230" s="75" t="n">
        <v>24078.1076</v>
      </c>
      <c r="N1230" s="75" t="n">
        <v>143901.334</v>
      </c>
      <c r="O1230" s="75" t="n">
        <v>-195375.414</v>
      </c>
      <c r="P1230" s="75" t="n">
        <v>1492815.62</v>
      </c>
      <c r="Q1230" s="75" t="n">
        <v>-15985.3349</v>
      </c>
      <c r="R1230" s="75"/>
      <c r="S1230" s="75" t="n">
        <v>36974.3461</v>
      </c>
      <c r="T1230" s="75" t="n">
        <v>3407.39072</v>
      </c>
      <c r="U1230" s="75" t="n">
        <v>35713.7001</v>
      </c>
      <c r="V1230" s="75" t="n">
        <v>-4088.99396</v>
      </c>
      <c r="W1230" s="75" t="n">
        <v>199469.175</v>
      </c>
      <c r="X1230" s="75" t="n">
        <v>-4745.44384</v>
      </c>
      <c r="Y1230" s="75"/>
      <c r="Z1230" s="75"/>
      <c r="AA1230" s="75"/>
      <c r="AB1230" s="75"/>
      <c r="AC1230" s="75"/>
      <c r="AD1230" s="75"/>
      <c r="AE1230" s="75"/>
      <c r="AF1230" s="75"/>
      <c r="AG1230" s="75"/>
      <c r="AH1230" s="75"/>
      <c r="AI1230" s="75"/>
      <c r="AJ1230" s="75"/>
      <c r="AK1230" s="75"/>
      <c r="AL1230" s="75"/>
      <c r="AM1230" s="75"/>
      <c r="AN1230" s="75"/>
      <c r="AO1230" s="75"/>
      <c r="AP1230" s="75"/>
      <c r="AQ1230" s="75"/>
      <c r="AR1230" s="75"/>
      <c r="AS1230" s="75"/>
      <c r="AT1230" s="75"/>
      <c r="AU1230" s="75"/>
      <c r="AV1230" s="75"/>
      <c r="AW1230" s="75"/>
      <c r="AX1230" s="75"/>
      <c r="AY1230" s="75"/>
      <c r="AZ1230" s="75"/>
      <c r="BA1230" s="75"/>
      <c r="BB1230" s="75"/>
      <c r="BC1230" s="75"/>
      <c r="BD1230" s="75"/>
      <c r="BE1230" s="75"/>
      <c r="BF1230" s="75"/>
      <c r="BG1230" s="75"/>
      <c r="BH1230" s="75"/>
      <c r="BI1230" s="75"/>
      <c r="BJ1230" s="75"/>
      <c r="BK1230" s="75"/>
      <c r="BL1230" s="75"/>
      <c r="BM1230" s="75"/>
      <c r="BN1230" s="75"/>
    </row>
    <row r="1231" customFormat="false" ht="14.5" hidden="false" customHeight="false" outlineLevel="0" collapsed="false">
      <c r="A1231" s="26" t="n">
        <v>297.92000000003</v>
      </c>
      <c r="B1231" s="26" t="n">
        <v>8.90588252363964</v>
      </c>
      <c r="C1231" s="26" t="n">
        <v>1.17604867829641</v>
      </c>
      <c r="E1231" s="75" t="n">
        <v>183303.166</v>
      </c>
      <c r="F1231" s="75" t="n">
        <v>-73424.3302</v>
      </c>
      <c r="G1231" s="75" t="n">
        <v>228752.024</v>
      </c>
      <c r="H1231" s="75" t="n">
        <v>4069193.31</v>
      </c>
      <c r="I1231" s="75" t="n">
        <v>4808769.46</v>
      </c>
      <c r="J1231" s="75" t="n">
        <v>-28110.1931</v>
      </c>
      <c r="K1231" s="75"/>
      <c r="L1231" s="75" t="n">
        <v>105219.955</v>
      </c>
      <c r="M1231" s="75" t="n">
        <v>17062.4007</v>
      </c>
      <c r="N1231" s="75" t="n">
        <v>136148.322</v>
      </c>
      <c r="O1231" s="75" t="n">
        <v>-110892.072</v>
      </c>
      <c r="P1231" s="75" t="n">
        <v>1579966.28</v>
      </c>
      <c r="Q1231" s="75" t="n">
        <v>-20594.3474</v>
      </c>
      <c r="R1231" s="75"/>
      <c r="S1231" s="75" t="n">
        <v>38617.5945</v>
      </c>
      <c r="T1231" s="75" t="n">
        <v>2019.63691</v>
      </c>
      <c r="U1231" s="75" t="n">
        <v>33657.27</v>
      </c>
      <c r="V1231" s="75" t="n">
        <v>4550.53109</v>
      </c>
      <c r="W1231" s="75" t="n">
        <v>217482.33</v>
      </c>
      <c r="X1231" s="75" t="n">
        <v>-6510.63523</v>
      </c>
      <c r="Y1231" s="75"/>
      <c r="Z1231" s="75"/>
      <c r="AA1231" s="75"/>
      <c r="AB1231" s="75"/>
      <c r="AC1231" s="75"/>
      <c r="AD1231" s="75"/>
      <c r="AE1231" s="75"/>
      <c r="AF1231" s="75"/>
      <c r="AG1231" s="75"/>
      <c r="AH1231" s="75"/>
      <c r="AI1231" s="75"/>
      <c r="AJ1231" s="75"/>
      <c r="AK1231" s="75"/>
      <c r="AL1231" s="75"/>
      <c r="AM1231" s="75"/>
      <c r="AN1231" s="75"/>
      <c r="AO1231" s="75"/>
      <c r="AP1231" s="75"/>
      <c r="AQ1231" s="75"/>
      <c r="AR1231" s="75"/>
      <c r="AS1231" s="75"/>
      <c r="AT1231" s="75"/>
      <c r="AU1231" s="75"/>
      <c r="AV1231" s="75"/>
      <c r="AW1231" s="75"/>
      <c r="AX1231" s="75"/>
      <c r="AY1231" s="75"/>
      <c r="AZ1231" s="75"/>
      <c r="BA1231" s="75"/>
      <c r="BB1231" s="75"/>
      <c r="BC1231" s="75"/>
      <c r="BD1231" s="75"/>
      <c r="BE1231" s="75"/>
      <c r="BF1231" s="75"/>
      <c r="BG1231" s="75"/>
      <c r="BH1231" s="75"/>
      <c r="BI1231" s="75"/>
      <c r="BJ1231" s="75"/>
      <c r="BK1231" s="75"/>
      <c r="BL1231" s="75"/>
      <c r="BM1231" s="75"/>
      <c r="BN1231" s="75"/>
    </row>
    <row r="1232" customFormat="false" ht="14.5" hidden="false" customHeight="false" outlineLevel="0" collapsed="false">
      <c r="A1232" s="26" t="n">
        <v>298.12000000003</v>
      </c>
      <c r="B1232" s="26" t="n">
        <v>8.92164793483749</v>
      </c>
      <c r="C1232" s="26" t="n">
        <v>1.17700474432126</v>
      </c>
      <c r="E1232" s="75" t="n">
        <v>164100.499</v>
      </c>
      <c r="F1232" s="75" t="n">
        <v>-81926.3289</v>
      </c>
      <c r="G1232" s="75" t="n">
        <v>200980.519</v>
      </c>
      <c r="H1232" s="75" t="n">
        <v>4198916.82</v>
      </c>
      <c r="I1232" s="75" t="n">
        <v>4448975.49</v>
      </c>
      <c r="J1232" s="75" t="n">
        <v>-28624.8907</v>
      </c>
      <c r="K1232" s="75"/>
      <c r="L1232" s="75" t="n">
        <v>103293.907</v>
      </c>
      <c r="M1232" s="75" t="n">
        <v>13192.6401</v>
      </c>
      <c r="N1232" s="75" t="n">
        <v>128853.962</v>
      </c>
      <c r="O1232" s="75" t="n">
        <v>-75308.1911</v>
      </c>
      <c r="P1232" s="75" t="n">
        <v>1553520.49</v>
      </c>
      <c r="Q1232" s="75" t="n">
        <v>-18255.6544</v>
      </c>
      <c r="R1232" s="75"/>
      <c r="S1232" s="75" t="n">
        <v>39176.5805</v>
      </c>
      <c r="T1232" s="75" t="n">
        <v>1134.31749</v>
      </c>
      <c r="U1232" s="75" t="n">
        <v>32388.5147</v>
      </c>
      <c r="V1232" s="75" t="n">
        <v>9203.70534</v>
      </c>
      <c r="W1232" s="75" t="n">
        <v>224106.136</v>
      </c>
      <c r="X1232" s="75" t="n">
        <v>-5592.00002</v>
      </c>
      <c r="Y1232" s="75"/>
      <c r="Z1232" s="75"/>
      <c r="AA1232" s="75"/>
      <c r="AB1232" s="75"/>
      <c r="AC1232" s="75"/>
      <c r="AD1232" s="75"/>
      <c r="AE1232" s="75"/>
      <c r="AF1232" s="75"/>
      <c r="AG1232" s="75"/>
      <c r="AH1232" s="75"/>
      <c r="AI1232" s="75"/>
      <c r="AJ1232" s="75"/>
      <c r="AK1232" s="75"/>
      <c r="AL1232" s="75"/>
      <c r="AM1232" s="75"/>
      <c r="AN1232" s="75"/>
      <c r="AO1232" s="75"/>
      <c r="AP1232" s="75"/>
      <c r="AQ1232" s="75"/>
      <c r="AR1232" s="75"/>
      <c r="AS1232" s="75"/>
      <c r="AT1232" s="75"/>
      <c r="AU1232" s="75"/>
      <c r="AV1232" s="75"/>
      <c r="AW1232" s="75"/>
      <c r="AX1232" s="75"/>
      <c r="AY1232" s="75"/>
      <c r="AZ1232" s="75"/>
      <c r="BA1232" s="75"/>
      <c r="BB1232" s="75"/>
      <c r="BC1232" s="75"/>
      <c r="BD1232" s="75"/>
      <c r="BE1232" s="75"/>
      <c r="BF1232" s="75"/>
      <c r="BG1232" s="75"/>
      <c r="BH1232" s="75"/>
      <c r="BI1232" s="75"/>
      <c r="BJ1232" s="75"/>
      <c r="BK1232" s="75"/>
      <c r="BL1232" s="75"/>
      <c r="BM1232" s="75"/>
      <c r="BN1232" s="75"/>
    </row>
    <row r="1233" customFormat="false" ht="14.5" hidden="false" customHeight="false" outlineLevel="0" collapsed="false">
      <c r="A1233" s="26" t="n">
        <v>298.320000000029</v>
      </c>
      <c r="B1233" s="26" t="n">
        <v>8.92696167911968</v>
      </c>
      <c r="C1233" s="26" t="n">
        <v>1.17789314976008</v>
      </c>
      <c r="E1233" s="75" t="n">
        <v>139413.657</v>
      </c>
      <c r="F1233" s="75" t="n">
        <v>-77136.1999</v>
      </c>
      <c r="G1233" s="75" t="n">
        <v>182656.033</v>
      </c>
      <c r="H1233" s="75" t="n">
        <v>3940887.64</v>
      </c>
      <c r="I1233" s="75" t="n">
        <v>3920659.36</v>
      </c>
      <c r="J1233" s="75" t="n">
        <v>-25184.8259</v>
      </c>
      <c r="K1233" s="75"/>
      <c r="L1233" s="75" t="n">
        <v>94142.144</v>
      </c>
      <c r="M1233" s="75" t="n">
        <v>10601.8807</v>
      </c>
      <c r="N1233" s="75" t="n">
        <v>123852.31</v>
      </c>
      <c r="O1233" s="75" t="n">
        <v>-39899.4968</v>
      </c>
      <c r="P1233" s="75" t="n">
        <v>1521080.42</v>
      </c>
      <c r="Q1233" s="75" t="n">
        <v>-15438.6749</v>
      </c>
      <c r="R1233" s="75"/>
      <c r="S1233" s="75" t="n">
        <v>40577.1299</v>
      </c>
      <c r="T1233" s="75" t="n">
        <v>348.570222</v>
      </c>
      <c r="U1233" s="75" t="n">
        <v>31292.4785</v>
      </c>
      <c r="V1233" s="75" t="n">
        <v>11941.6866</v>
      </c>
      <c r="W1233" s="75" t="n">
        <v>232552.117</v>
      </c>
      <c r="X1233" s="75" t="n">
        <v>-4810.23334</v>
      </c>
      <c r="Y1233" s="75"/>
      <c r="Z1233" s="75"/>
      <c r="AA1233" s="75"/>
      <c r="AB1233" s="75"/>
      <c r="AC1233" s="75"/>
      <c r="AD1233" s="75"/>
      <c r="AE1233" s="75"/>
      <c r="AF1233" s="75"/>
      <c r="AG1233" s="75"/>
      <c r="AH1233" s="75"/>
      <c r="AI1233" s="75"/>
      <c r="AJ1233" s="75"/>
      <c r="AK1233" s="75"/>
      <c r="AL1233" s="75"/>
      <c r="AM1233" s="75"/>
      <c r="AN1233" s="75"/>
      <c r="AO1233" s="75"/>
      <c r="AP1233" s="75"/>
      <c r="AQ1233" s="75"/>
      <c r="AR1233" s="75"/>
      <c r="AS1233" s="75"/>
      <c r="AT1233" s="75"/>
      <c r="AU1233" s="75"/>
      <c r="AV1233" s="75"/>
      <c r="AW1233" s="75"/>
      <c r="AX1233" s="75"/>
      <c r="AY1233" s="75"/>
      <c r="AZ1233" s="75"/>
      <c r="BA1233" s="75"/>
      <c r="BB1233" s="75"/>
      <c r="BC1233" s="75"/>
      <c r="BD1233" s="75"/>
      <c r="BE1233" s="75"/>
      <c r="BF1233" s="75"/>
      <c r="BG1233" s="75"/>
      <c r="BH1233" s="75"/>
      <c r="BI1233" s="75"/>
      <c r="BJ1233" s="75"/>
      <c r="BK1233" s="75"/>
      <c r="BL1233" s="75"/>
      <c r="BM1233" s="75"/>
      <c r="BN1233" s="75"/>
    </row>
    <row r="1234" customFormat="false" ht="14.5" hidden="false" customHeight="false" outlineLevel="0" collapsed="false">
      <c r="A1234" s="26" t="n">
        <v>298.520000000029</v>
      </c>
      <c r="B1234" s="26" t="n">
        <v>8.93241158682189</v>
      </c>
      <c r="C1234" s="26" t="n">
        <v>1.17936876245439</v>
      </c>
      <c r="E1234" s="75" t="n">
        <v>120721.733</v>
      </c>
      <c r="F1234" s="75" t="n">
        <v>-90359.3101</v>
      </c>
      <c r="G1234" s="75" t="n">
        <v>170779.693</v>
      </c>
      <c r="H1234" s="75" t="n">
        <v>4021178.06</v>
      </c>
      <c r="I1234" s="75" t="n">
        <v>3511347.57</v>
      </c>
      <c r="J1234" s="75" t="n">
        <v>-23131.3809</v>
      </c>
      <c r="K1234" s="75"/>
      <c r="L1234" s="75" t="n">
        <v>89283.9215</v>
      </c>
      <c r="M1234" s="75" t="n">
        <v>6460.34251</v>
      </c>
      <c r="N1234" s="75" t="n">
        <v>122243.431</v>
      </c>
      <c r="O1234" s="75" t="n">
        <v>9265.89909</v>
      </c>
      <c r="P1234" s="75" t="n">
        <v>1443765.5</v>
      </c>
      <c r="Q1234" s="75" t="n">
        <v>-12224.3467</v>
      </c>
      <c r="R1234" s="75"/>
      <c r="S1234" s="75" t="n">
        <v>38326.3903</v>
      </c>
      <c r="T1234" s="75" t="n">
        <v>-533.115172</v>
      </c>
      <c r="U1234" s="75" t="n">
        <v>31272.8468</v>
      </c>
      <c r="V1234" s="75" t="n">
        <v>15608.4845</v>
      </c>
      <c r="W1234" s="75" t="n">
        <v>218379.574</v>
      </c>
      <c r="X1234" s="75" t="n">
        <v>-3039.95093</v>
      </c>
      <c r="Y1234" s="75"/>
      <c r="Z1234" s="75"/>
      <c r="AA1234" s="75"/>
      <c r="AB1234" s="75"/>
      <c r="AC1234" s="75"/>
      <c r="AD1234" s="75"/>
      <c r="AE1234" s="75"/>
      <c r="AF1234" s="75"/>
      <c r="AG1234" s="75"/>
      <c r="AH1234" s="75"/>
      <c r="AI1234" s="75"/>
      <c r="AJ1234" s="75"/>
      <c r="AK1234" s="75"/>
      <c r="AL1234" s="75"/>
      <c r="AM1234" s="75"/>
      <c r="AN1234" s="75"/>
      <c r="AO1234" s="75"/>
      <c r="AP1234" s="75"/>
      <c r="AQ1234" s="75"/>
      <c r="AR1234" s="75"/>
      <c r="AS1234" s="75"/>
      <c r="AT1234" s="75"/>
      <c r="AU1234" s="75"/>
      <c r="AV1234" s="75"/>
      <c r="AW1234" s="75"/>
      <c r="AX1234" s="75"/>
      <c r="AY1234" s="75"/>
      <c r="AZ1234" s="75"/>
      <c r="BA1234" s="75"/>
      <c r="BB1234" s="75"/>
      <c r="BC1234" s="75"/>
      <c r="BD1234" s="75"/>
      <c r="BE1234" s="75"/>
      <c r="BF1234" s="75"/>
      <c r="BG1234" s="75"/>
      <c r="BH1234" s="75"/>
      <c r="BI1234" s="75"/>
      <c r="BJ1234" s="75"/>
      <c r="BK1234" s="75"/>
      <c r="BL1234" s="75"/>
      <c r="BM1234" s="75"/>
      <c r="BN1234" s="75"/>
    </row>
    <row r="1235" customFormat="false" ht="14.5" hidden="false" customHeight="false" outlineLevel="0" collapsed="false">
      <c r="A1235" s="26" t="n">
        <v>298.720000000029</v>
      </c>
      <c r="B1235" s="26" t="n">
        <v>8.94556739489675</v>
      </c>
      <c r="C1235" s="26" t="n">
        <v>1.180579863453</v>
      </c>
      <c r="E1235" s="75" t="n">
        <v>94804.4284</v>
      </c>
      <c r="F1235" s="75" t="n">
        <v>-103890.575</v>
      </c>
      <c r="G1235" s="75" t="n">
        <v>159936.619</v>
      </c>
      <c r="H1235" s="75" t="n">
        <v>4343672.72</v>
      </c>
      <c r="I1235" s="75" t="n">
        <v>3074982.4</v>
      </c>
      <c r="J1235" s="75" t="n">
        <v>-23070.0219</v>
      </c>
      <c r="K1235" s="75"/>
      <c r="L1235" s="75" t="n">
        <v>91402.1621</v>
      </c>
      <c r="M1235" s="75" t="n">
        <v>202.257874</v>
      </c>
      <c r="N1235" s="75" t="n">
        <v>119791.553</v>
      </c>
      <c r="O1235" s="75" t="n">
        <v>75894.3443</v>
      </c>
      <c r="P1235" s="75" t="n">
        <v>1476026.87</v>
      </c>
      <c r="Q1235" s="75" t="n">
        <v>-13745.593</v>
      </c>
      <c r="R1235" s="75"/>
      <c r="S1235" s="75" t="n">
        <v>38582.9273</v>
      </c>
      <c r="T1235" s="75" t="n">
        <v>-1354.53554</v>
      </c>
      <c r="U1235" s="75" t="n">
        <v>30522.8531</v>
      </c>
      <c r="V1235" s="75" t="n">
        <v>18039.0904</v>
      </c>
      <c r="W1235" s="75" t="n">
        <v>222889.712</v>
      </c>
      <c r="X1235" s="75" t="n">
        <v>-3989.47528</v>
      </c>
      <c r="Y1235" s="75"/>
      <c r="Z1235" s="75"/>
      <c r="AA1235" s="75"/>
      <c r="AB1235" s="75"/>
      <c r="AC1235" s="75"/>
      <c r="AD1235" s="75"/>
      <c r="AE1235" s="75"/>
      <c r="AF1235" s="75"/>
      <c r="AG1235" s="75"/>
      <c r="AH1235" s="75"/>
      <c r="AI1235" s="75"/>
      <c r="AJ1235" s="75"/>
      <c r="AK1235" s="75"/>
      <c r="AL1235" s="75"/>
      <c r="AM1235" s="75"/>
      <c r="AN1235" s="75"/>
      <c r="AO1235" s="75"/>
      <c r="AP1235" s="75"/>
      <c r="AQ1235" s="75"/>
      <c r="AR1235" s="75"/>
      <c r="AS1235" s="75"/>
      <c r="AT1235" s="75"/>
      <c r="AU1235" s="75"/>
      <c r="AV1235" s="75"/>
      <c r="AW1235" s="75"/>
      <c r="AX1235" s="75"/>
      <c r="AY1235" s="75"/>
      <c r="AZ1235" s="75"/>
      <c r="BA1235" s="75"/>
      <c r="BB1235" s="75"/>
      <c r="BC1235" s="75"/>
      <c r="BD1235" s="75"/>
      <c r="BE1235" s="75"/>
      <c r="BF1235" s="75"/>
      <c r="BG1235" s="75"/>
      <c r="BH1235" s="75"/>
      <c r="BI1235" s="75"/>
      <c r="BJ1235" s="75"/>
      <c r="BK1235" s="75"/>
      <c r="BL1235" s="75"/>
      <c r="BM1235" s="75"/>
      <c r="BN1235" s="75"/>
    </row>
    <row r="1236" customFormat="false" ht="14.5" hidden="false" customHeight="false" outlineLevel="0" collapsed="false">
      <c r="A1236" s="26" t="n">
        <v>298.920000000029</v>
      </c>
      <c r="B1236" s="26" t="n">
        <v>8.92981424499571</v>
      </c>
      <c r="C1236" s="26" t="n">
        <v>1.1817817169128</v>
      </c>
      <c r="E1236" s="75" t="n">
        <v>70394.8066</v>
      </c>
      <c r="F1236" s="75" t="n">
        <v>-132483.708</v>
      </c>
      <c r="G1236" s="75" t="n">
        <v>156772.06</v>
      </c>
      <c r="H1236" s="75" t="n">
        <v>4932196.25</v>
      </c>
      <c r="I1236" s="75" t="n">
        <v>2620311.71</v>
      </c>
      <c r="J1236" s="75" t="n">
        <v>-32050.4337</v>
      </c>
      <c r="K1236" s="75"/>
      <c r="L1236" s="75" t="n">
        <v>93823.6938</v>
      </c>
      <c r="M1236" s="75" t="n">
        <v>-7446.12254</v>
      </c>
      <c r="N1236" s="75" t="n">
        <v>120034.444</v>
      </c>
      <c r="O1236" s="75" t="n">
        <v>150428.552</v>
      </c>
      <c r="P1236" s="75" t="n">
        <v>1482498.2</v>
      </c>
      <c r="Q1236" s="75" t="n">
        <v>-19018.9586</v>
      </c>
      <c r="R1236" s="75"/>
      <c r="S1236" s="75" t="n">
        <v>38094.4204</v>
      </c>
      <c r="T1236" s="75" t="n">
        <v>-2394.98685</v>
      </c>
      <c r="U1236" s="75" t="n">
        <v>31179.8094</v>
      </c>
      <c r="V1236" s="75" t="n">
        <v>21938.0766</v>
      </c>
      <c r="W1236" s="75" t="n">
        <v>215338.663</v>
      </c>
      <c r="X1236" s="75" t="n">
        <v>-5765.54929</v>
      </c>
      <c r="Y1236" s="75"/>
      <c r="Z1236" s="75"/>
      <c r="AA1236" s="75"/>
      <c r="AB1236" s="75"/>
      <c r="AC1236" s="75"/>
      <c r="AD1236" s="75"/>
      <c r="AE1236" s="75"/>
      <c r="AF1236" s="75"/>
      <c r="AG1236" s="75"/>
      <c r="AH1236" s="75"/>
      <c r="AI1236" s="75"/>
      <c r="AJ1236" s="75"/>
      <c r="AK1236" s="75"/>
      <c r="AL1236" s="75"/>
      <c r="AM1236" s="75"/>
      <c r="AN1236" s="75"/>
      <c r="AO1236" s="75"/>
      <c r="AP1236" s="75"/>
      <c r="AQ1236" s="75"/>
      <c r="AR1236" s="75"/>
      <c r="AS1236" s="75"/>
      <c r="AT1236" s="75"/>
      <c r="AU1236" s="75"/>
      <c r="AV1236" s="75"/>
      <c r="AW1236" s="75"/>
      <c r="AX1236" s="75"/>
      <c r="AY1236" s="75"/>
      <c r="AZ1236" s="75"/>
      <c r="BA1236" s="75"/>
      <c r="BB1236" s="75"/>
      <c r="BC1236" s="75"/>
      <c r="BD1236" s="75"/>
      <c r="BE1236" s="75"/>
      <c r="BF1236" s="75"/>
      <c r="BG1236" s="75"/>
      <c r="BH1236" s="75"/>
      <c r="BI1236" s="75"/>
      <c r="BJ1236" s="75"/>
      <c r="BK1236" s="75"/>
      <c r="BL1236" s="75"/>
      <c r="BM1236" s="75"/>
      <c r="BN1236" s="75"/>
    </row>
    <row r="1237" customFormat="false" ht="14.5" hidden="false" customHeight="false" outlineLevel="0" collapsed="false">
      <c r="A1237" s="26" t="n">
        <v>299.120000000029</v>
      </c>
      <c r="B1237" s="26" t="n">
        <v>8.91913826510326</v>
      </c>
      <c r="C1237" s="26" t="n">
        <v>1.18426171889241</v>
      </c>
      <c r="E1237" s="75" t="n">
        <v>48106.3875</v>
      </c>
      <c r="F1237" s="75" t="n">
        <v>-149343.003</v>
      </c>
      <c r="G1237" s="75" t="n">
        <v>157054.642</v>
      </c>
      <c r="H1237" s="75" t="n">
        <v>5363207.05</v>
      </c>
      <c r="I1237" s="75" t="n">
        <v>2054849.89</v>
      </c>
      <c r="J1237" s="75" t="n">
        <v>-25832.3594</v>
      </c>
      <c r="K1237" s="75"/>
      <c r="L1237" s="75" t="n">
        <v>95629.6795</v>
      </c>
      <c r="M1237" s="75" t="n">
        <v>-18912.8971</v>
      </c>
      <c r="N1237" s="75" t="n">
        <v>120374.509</v>
      </c>
      <c r="O1237" s="75" t="n">
        <v>292934.046</v>
      </c>
      <c r="P1237" s="75" t="n">
        <v>1466662.2</v>
      </c>
      <c r="Q1237" s="75" t="n">
        <v>-15145.857</v>
      </c>
      <c r="R1237" s="75"/>
      <c r="S1237" s="75" t="n">
        <v>37852.0955</v>
      </c>
      <c r="T1237" s="75" t="n">
        <v>-5389.88911</v>
      </c>
      <c r="U1237" s="75" t="n">
        <v>31122.1605</v>
      </c>
      <c r="V1237" s="75" t="n">
        <v>36113.1638</v>
      </c>
      <c r="W1237" s="75" t="n">
        <v>217897.43</v>
      </c>
      <c r="X1237" s="75" t="n">
        <v>-4375.59001</v>
      </c>
      <c r="Y1237" s="75"/>
      <c r="Z1237" s="75"/>
      <c r="AA1237" s="75"/>
      <c r="AB1237" s="75"/>
      <c r="AC1237" s="75"/>
      <c r="AD1237" s="75"/>
      <c r="AE1237" s="75"/>
      <c r="AF1237" s="75"/>
      <c r="AG1237" s="75"/>
      <c r="AH1237" s="75"/>
      <c r="AI1237" s="75"/>
      <c r="AJ1237" s="75"/>
      <c r="AK1237" s="75"/>
      <c r="AL1237" s="75"/>
      <c r="AM1237" s="75"/>
      <c r="AN1237" s="75"/>
      <c r="AO1237" s="75"/>
      <c r="AP1237" s="75"/>
      <c r="AQ1237" s="75"/>
      <c r="AR1237" s="75"/>
      <c r="AS1237" s="75"/>
      <c r="AT1237" s="75"/>
      <c r="AU1237" s="75"/>
      <c r="AV1237" s="75"/>
      <c r="AW1237" s="75"/>
      <c r="AX1237" s="75"/>
      <c r="AY1237" s="75"/>
      <c r="AZ1237" s="75"/>
      <c r="BA1237" s="75"/>
      <c r="BB1237" s="75"/>
      <c r="BC1237" s="75"/>
      <c r="BD1237" s="75"/>
      <c r="BE1237" s="75"/>
      <c r="BF1237" s="75"/>
      <c r="BG1237" s="75"/>
      <c r="BH1237" s="75"/>
      <c r="BI1237" s="75"/>
      <c r="BJ1237" s="75"/>
      <c r="BK1237" s="75"/>
      <c r="BL1237" s="75"/>
      <c r="BM1237" s="75"/>
      <c r="BN1237" s="75"/>
    </row>
    <row r="1238" customFormat="false" ht="14.5" hidden="false" customHeight="false" outlineLevel="0" collapsed="false">
      <c r="A1238" s="26" t="n">
        <v>299.320000000029</v>
      </c>
      <c r="B1238" s="26" t="n">
        <v>8.94107892947336</v>
      </c>
      <c r="C1238" s="26" t="n">
        <v>1.1866918563551</v>
      </c>
      <c r="E1238" s="75" t="n">
        <v>22706.2572</v>
      </c>
      <c r="F1238" s="75" t="n">
        <v>-168037.323</v>
      </c>
      <c r="G1238" s="75" t="n">
        <v>161592.381</v>
      </c>
      <c r="H1238" s="75" t="n">
        <v>5861724.24</v>
      </c>
      <c r="I1238" s="75" t="n">
        <v>1563643.56</v>
      </c>
      <c r="J1238" s="75" t="n">
        <v>-20286.8811</v>
      </c>
      <c r="K1238" s="75"/>
      <c r="L1238" s="75" t="n">
        <v>98545.3014</v>
      </c>
      <c r="M1238" s="75" t="n">
        <v>-27983.2852</v>
      </c>
      <c r="N1238" s="75" t="n">
        <v>120313.959</v>
      </c>
      <c r="O1238" s="75" t="n">
        <v>387911.374</v>
      </c>
      <c r="P1238" s="75" t="n">
        <v>1549705.3</v>
      </c>
      <c r="Q1238" s="75" t="n">
        <v>-13445.1416</v>
      </c>
      <c r="R1238" s="75"/>
      <c r="S1238" s="75" t="n">
        <v>39655.1669</v>
      </c>
      <c r="T1238" s="75" t="n">
        <v>-6398.66093</v>
      </c>
      <c r="U1238" s="75" t="n">
        <v>30892.9301</v>
      </c>
      <c r="V1238" s="75" t="n">
        <v>37367.0054</v>
      </c>
      <c r="W1238" s="75" t="n">
        <v>219518.385</v>
      </c>
      <c r="X1238" s="75" t="n">
        <v>-4452.38082</v>
      </c>
      <c r="Y1238" s="75"/>
      <c r="Z1238" s="75"/>
      <c r="AA1238" s="75"/>
      <c r="AB1238" s="75"/>
      <c r="AC1238" s="75"/>
      <c r="AD1238" s="75"/>
      <c r="AE1238" s="75"/>
      <c r="AF1238" s="75"/>
      <c r="AG1238" s="75"/>
      <c r="AH1238" s="75"/>
      <c r="AI1238" s="75"/>
      <c r="AJ1238" s="75"/>
      <c r="AK1238" s="75"/>
      <c r="AL1238" s="75"/>
      <c r="AM1238" s="75"/>
      <c r="AN1238" s="75"/>
      <c r="AO1238" s="75"/>
      <c r="AP1238" s="75"/>
      <c r="AQ1238" s="75"/>
      <c r="AR1238" s="75"/>
      <c r="AS1238" s="75"/>
      <c r="AT1238" s="75"/>
      <c r="AU1238" s="75"/>
      <c r="AV1238" s="75"/>
      <c r="AW1238" s="75"/>
      <c r="AX1238" s="75"/>
      <c r="AY1238" s="75"/>
      <c r="AZ1238" s="75"/>
      <c r="BA1238" s="75"/>
      <c r="BB1238" s="75"/>
      <c r="BC1238" s="75"/>
      <c r="BD1238" s="75"/>
      <c r="BE1238" s="75"/>
      <c r="BF1238" s="75"/>
      <c r="BG1238" s="75"/>
      <c r="BH1238" s="75"/>
      <c r="BI1238" s="75"/>
      <c r="BJ1238" s="75"/>
      <c r="BK1238" s="75"/>
      <c r="BL1238" s="75"/>
      <c r="BM1238" s="75"/>
      <c r="BN1238" s="75"/>
    </row>
    <row r="1239" customFormat="false" ht="14.5" hidden="false" customHeight="false" outlineLevel="0" collapsed="false">
      <c r="A1239" s="26" t="n">
        <v>299.520000000028</v>
      </c>
      <c r="B1239" s="26" t="n">
        <v>8.94872202412236</v>
      </c>
      <c r="C1239" s="26" t="n">
        <v>1.18793318660698</v>
      </c>
      <c r="E1239" s="75" t="n">
        <v>3374.54297</v>
      </c>
      <c r="F1239" s="75" t="n">
        <v>-190892.433</v>
      </c>
      <c r="G1239" s="75" t="n">
        <v>172361.782</v>
      </c>
      <c r="H1239" s="75" t="n">
        <v>6477030.61</v>
      </c>
      <c r="I1239" s="75" t="n">
        <v>1371402.79</v>
      </c>
      <c r="J1239" s="75" t="n">
        <v>-26518.9595</v>
      </c>
      <c r="K1239" s="75"/>
      <c r="L1239" s="75" t="n">
        <v>107241.194</v>
      </c>
      <c r="M1239" s="75" t="n">
        <v>-33256.8235</v>
      </c>
      <c r="N1239" s="75" t="n">
        <v>122464.319</v>
      </c>
      <c r="O1239" s="75" t="n">
        <v>453806.411</v>
      </c>
      <c r="P1239" s="75" t="n">
        <v>1677175.63</v>
      </c>
      <c r="Q1239" s="75" t="n">
        <v>-17287.0024</v>
      </c>
      <c r="R1239" s="75"/>
      <c r="S1239" s="75" t="n">
        <v>41697.1867</v>
      </c>
      <c r="T1239" s="75" t="n">
        <v>-7390.17429</v>
      </c>
      <c r="U1239" s="75" t="n">
        <v>31280.3535</v>
      </c>
      <c r="V1239" s="75" t="n">
        <v>42383.0177</v>
      </c>
      <c r="W1239" s="75" t="n">
        <v>228047.569</v>
      </c>
      <c r="X1239" s="75" t="n">
        <v>-6099.28649</v>
      </c>
      <c r="Y1239" s="75"/>
      <c r="Z1239" s="75"/>
      <c r="AA1239" s="75"/>
      <c r="AB1239" s="75"/>
      <c r="AC1239" s="75"/>
      <c r="AD1239" s="75"/>
      <c r="AE1239" s="75"/>
      <c r="AF1239" s="75"/>
      <c r="AG1239" s="75"/>
      <c r="AH1239" s="75"/>
      <c r="AI1239" s="75"/>
      <c r="AJ1239" s="75"/>
      <c r="AK1239" s="75"/>
      <c r="AL1239" s="75"/>
      <c r="AM1239" s="75"/>
      <c r="AN1239" s="75"/>
      <c r="AO1239" s="75"/>
      <c r="AP1239" s="75"/>
      <c r="AQ1239" s="75"/>
      <c r="AR1239" s="75"/>
      <c r="AS1239" s="75"/>
      <c r="AT1239" s="75"/>
      <c r="AU1239" s="75"/>
      <c r="AV1239" s="75"/>
      <c r="AW1239" s="75"/>
      <c r="AX1239" s="75"/>
      <c r="AY1239" s="75"/>
      <c r="AZ1239" s="75"/>
      <c r="BA1239" s="75"/>
      <c r="BB1239" s="75"/>
      <c r="BC1239" s="75"/>
      <c r="BD1239" s="75"/>
      <c r="BE1239" s="75"/>
      <c r="BF1239" s="75"/>
      <c r="BG1239" s="75"/>
      <c r="BH1239" s="75"/>
      <c r="BI1239" s="75"/>
      <c r="BJ1239" s="75"/>
      <c r="BK1239" s="75"/>
      <c r="BL1239" s="75"/>
      <c r="BM1239" s="75"/>
      <c r="BN1239" s="75"/>
    </row>
    <row r="1240" customFormat="false" ht="14.5" hidden="false" customHeight="false" outlineLevel="0" collapsed="false">
      <c r="A1240" s="26" t="n">
        <v>299.720000000028</v>
      </c>
      <c r="B1240" s="26" t="n">
        <v>8.95714101821753</v>
      </c>
      <c r="C1240" s="26" t="n">
        <v>1.18901167079433</v>
      </c>
      <c r="E1240" s="75" t="n">
        <v>-11666.0582</v>
      </c>
      <c r="F1240" s="75" t="n">
        <v>-206094.982</v>
      </c>
      <c r="G1240" s="75" t="n">
        <v>187860.947</v>
      </c>
      <c r="H1240" s="75" t="n">
        <v>6763890.07</v>
      </c>
      <c r="I1240" s="75" t="n">
        <v>1098320.75</v>
      </c>
      <c r="J1240" s="75" t="n">
        <v>-28028.8191</v>
      </c>
      <c r="K1240" s="75"/>
      <c r="L1240" s="75" t="n">
        <v>108239.402</v>
      </c>
      <c r="M1240" s="75" t="n">
        <v>-37737.4306</v>
      </c>
      <c r="N1240" s="75" t="n">
        <v>126819.109</v>
      </c>
      <c r="O1240" s="75" t="n">
        <v>492809.084</v>
      </c>
      <c r="P1240" s="75" t="n">
        <v>1665902.06</v>
      </c>
      <c r="Q1240" s="75" t="n">
        <v>-19944.8905</v>
      </c>
      <c r="R1240" s="75"/>
      <c r="S1240" s="75" t="n">
        <v>42932.595</v>
      </c>
      <c r="T1240" s="75" t="n">
        <v>-8257.07327</v>
      </c>
      <c r="U1240" s="75" t="n">
        <v>32407.4412</v>
      </c>
      <c r="V1240" s="75" t="n">
        <v>49492.3994</v>
      </c>
      <c r="W1240" s="75" t="n">
        <v>242553.888</v>
      </c>
      <c r="X1240" s="75" t="n">
        <v>-6539.26466</v>
      </c>
      <c r="Y1240" s="75"/>
      <c r="Z1240" s="75"/>
      <c r="AA1240" s="75"/>
      <c r="AB1240" s="75"/>
      <c r="AC1240" s="75"/>
      <c r="AD1240" s="75"/>
      <c r="AE1240" s="75"/>
      <c r="AF1240" s="75"/>
      <c r="AG1240" s="75"/>
      <c r="AH1240" s="75"/>
      <c r="AI1240" s="75"/>
      <c r="AJ1240" s="75"/>
      <c r="AK1240" s="75"/>
      <c r="AL1240" s="75"/>
      <c r="AM1240" s="75"/>
      <c r="AN1240" s="75"/>
      <c r="AO1240" s="75"/>
      <c r="AP1240" s="75"/>
      <c r="AQ1240" s="75"/>
      <c r="AR1240" s="75"/>
      <c r="AS1240" s="75"/>
      <c r="AT1240" s="75"/>
      <c r="AU1240" s="75"/>
      <c r="AV1240" s="75"/>
      <c r="AW1240" s="75"/>
      <c r="AX1240" s="75"/>
      <c r="AY1240" s="75"/>
      <c r="AZ1240" s="75"/>
      <c r="BA1240" s="75"/>
      <c r="BB1240" s="75"/>
      <c r="BC1240" s="75"/>
      <c r="BD1240" s="75"/>
      <c r="BE1240" s="75"/>
      <c r="BF1240" s="75"/>
      <c r="BG1240" s="75"/>
      <c r="BH1240" s="75"/>
      <c r="BI1240" s="75"/>
      <c r="BJ1240" s="75"/>
      <c r="BK1240" s="75"/>
      <c r="BL1240" s="75"/>
      <c r="BM1240" s="75"/>
      <c r="BN1240" s="75"/>
    </row>
    <row r="1241" customFormat="false" ht="14.5" hidden="false" customHeight="false" outlineLevel="0" collapsed="false">
      <c r="A1241" s="26" t="n">
        <v>299.920000000028</v>
      </c>
      <c r="B1241" s="26" t="n">
        <v>8.99240734400086</v>
      </c>
      <c r="C1241" s="26" t="n">
        <v>1.189743211848</v>
      </c>
      <c r="E1241" s="75" t="n">
        <v>-37496.9233</v>
      </c>
      <c r="F1241" s="75" t="n">
        <v>-185375</v>
      </c>
      <c r="G1241" s="75" t="n">
        <v>208858.549</v>
      </c>
      <c r="H1241" s="75" t="n">
        <v>6225406.63</v>
      </c>
      <c r="I1241" s="75" t="n">
        <v>503380.653</v>
      </c>
      <c r="J1241" s="75" t="n">
        <v>-17150.2465</v>
      </c>
      <c r="K1241" s="75"/>
      <c r="L1241" s="75" t="n">
        <v>96671.6295</v>
      </c>
      <c r="M1241" s="75" t="n">
        <v>-40252.4365</v>
      </c>
      <c r="N1241" s="75" t="n">
        <v>130813.206</v>
      </c>
      <c r="O1241" s="75" t="n">
        <v>584512.055</v>
      </c>
      <c r="P1241" s="75" t="n">
        <v>1708448.08</v>
      </c>
      <c r="Q1241" s="75" t="n">
        <v>-11420.7338</v>
      </c>
      <c r="R1241" s="75"/>
      <c r="S1241" s="75" t="n">
        <v>48396.468</v>
      </c>
      <c r="T1241" s="75" t="n">
        <v>-11546.0423</v>
      </c>
      <c r="U1241" s="75" t="n">
        <v>32998.1916</v>
      </c>
      <c r="V1241" s="75" t="n">
        <v>63950.2679</v>
      </c>
      <c r="W1241" s="75" t="n">
        <v>265935.974</v>
      </c>
      <c r="X1241" s="75" t="n">
        <v>-3919.53771</v>
      </c>
      <c r="Y1241" s="75"/>
      <c r="Z1241" s="75"/>
      <c r="AA1241" s="75"/>
      <c r="AB1241" s="75"/>
      <c r="AC1241" s="75"/>
      <c r="AD1241" s="75"/>
      <c r="AE1241" s="75"/>
      <c r="AF1241" s="75"/>
      <c r="AG1241" s="75"/>
      <c r="AH1241" s="75"/>
      <c r="AI1241" s="75"/>
      <c r="AJ1241" s="75"/>
      <c r="AK1241" s="75"/>
      <c r="AL1241" s="75"/>
      <c r="AM1241" s="75"/>
      <c r="AN1241" s="75"/>
      <c r="AO1241" s="75"/>
      <c r="AP1241" s="75"/>
      <c r="AQ1241" s="75"/>
      <c r="AR1241" s="75"/>
      <c r="AS1241" s="75"/>
      <c r="AT1241" s="75"/>
      <c r="AU1241" s="75"/>
      <c r="AV1241" s="75"/>
      <c r="AW1241" s="75"/>
      <c r="AX1241" s="75"/>
      <c r="AY1241" s="75"/>
      <c r="AZ1241" s="75"/>
      <c r="BA1241" s="75"/>
      <c r="BB1241" s="75"/>
      <c r="BC1241" s="75"/>
      <c r="BD1241" s="75"/>
      <c r="BE1241" s="75"/>
      <c r="BF1241" s="75"/>
      <c r="BG1241" s="75"/>
      <c r="BH1241" s="75"/>
      <c r="BI1241" s="75"/>
      <c r="BJ1241" s="75"/>
      <c r="BK1241" s="75"/>
      <c r="BL1241" s="75"/>
      <c r="BM1241" s="75"/>
      <c r="BN1241" s="75"/>
    </row>
    <row r="1242" customFormat="false" ht="14.5" hidden="false" customHeight="false" outlineLevel="0" collapsed="false">
      <c r="A1242" s="26" t="n">
        <v>300.120000000028</v>
      </c>
      <c r="B1242" s="26" t="n">
        <v>9.02850112588262</v>
      </c>
      <c r="C1242" s="26" t="n">
        <v>1.18962203127433</v>
      </c>
      <c r="E1242" s="75" t="n">
        <v>-57901.1993</v>
      </c>
      <c r="F1242" s="75" t="n">
        <v>-196800.016</v>
      </c>
      <c r="G1242" s="75" t="n">
        <v>236814.642</v>
      </c>
      <c r="H1242" s="75" t="n">
        <v>6439188.23</v>
      </c>
      <c r="I1242" s="75" t="n">
        <v>102665.332</v>
      </c>
      <c r="J1242" s="75" t="n">
        <v>-17112.377</v>
      </c>
      <c r="K1242" s="75"/>
      <c r="L1242" s="75" t="n">
        <v>96888.9318</v>
      </c>
      <c r="M1242" s="75" t="n">
        <v>-45254.6545</v>
      </c>
      <c r="N1242" s="75" t="n">
        <v>138269.712</v>
      </c>
      <c r="O1242" s="75" t="n">
        <v>621378.187</v>
      </c>
      <c r="P1242" s="75" t="n">
        <v>1724436.08</v>
      </c>
      <c r="Q1242" s="75" t="n">
        <v>-15819.1321</v>
      </c>
      <c r="R1242" s="75"/>
      <c r="S1242" s="75" t="n">
        <v>48808.4064</v>
      </c>
      <c r="T1242" s="75" t="n">
        <v>-11396.3652</v>
      </c>
      <c r="U1242" s="75" t="n">
        <v>34146.9672</v>
      </c>
      <c r="V1242" s="75" t="n">
        <v>66297.5796</v>
      </c>
      <c r="W1242" s="75" t="n">
        <v>280671.009</v>
      </c>
      <c r="X1242" s="75" t="n">
        <v>-5759.73584</v>
      </c>
      <c r="Y1242" s="75"/>
      <c r="Z1242" s="75"/>
      <c r="AA1242" s="75"/>
      <c r="AB1242" s="75"/>
      <c r="AC1242" s="75"/>
      <c r="AD1242" s="75"/>
      <c r="AE1242" s="75"/>
      <c r="AF1242" s="75"/>
      <c r="AG1242" s="75"/>
      <c r="AH1242" s="75"/>
      <c r="AI1242" s="75"/>
      <c r="AJ1242" s="75"/>
      <c r="AK1242" s="75"/>
      <c r="AL1242" s="75"/>
      <c r="AM1242" s="75"/>
      <c r="AN1242" s="75"/>
      <c r="AO1242" s="75"/>
      <c r="AP1242" s="75"/>
      <c r="AQ1242" s="75"/>
      <c r="AR1242" s="75"/>
      <c r="AS1242" s="75"/>
      <c r="AT1242" s="75"/>
      <c r="AU1242" s="75"/>
      <c r="AV1242" s="75"/>
      <c r="AW1242" s="75"/>
      <c r="AX1242" s="75"/>
      <c r="AY1242" s="75"/>
      <c r="AZ1242" s="75"/>
      <c r="BA1242" s="75"/>
      <c r="BB1242" s="75"/>
      <c r="BC1242" s="75"/>
      <c r="BD1242" s="75"/>
      <c r="BE1242" s="75"/>
      <c r="BF1242" s="75"/>
      <c r="BG1242" s="75"/>
      <c r="BH1242" s="75"/>
      <c r="BI1242" s="75"/>
      <c r="BJ1242" s="75"/>
      <c r="BK1242" s="75"/>
      <c r="BL1242" s="75"/>
      <c r="BM1242" s="75"/>
      <c r="BN1242" s="75"/>
    </row>
    <row r="1243" customFormat="false" ht="14.5" hidden="false" customHeight="false" outlineLevel="0" collapsed="false">
      <c r="A1243" s="26" t="n">
        <v>300.320000000028</v>
      </c>
      <c r="B1243" s="26" t="n">
        <v>9.05029019516942</v>
      </c>
      <c r="C1243" s="26" t="n">
        <v>1.1892315719961</v>
      </c>
      <c r="E1243" s="75" t="n">
        <v>-53666.1618</v>
      </c>
      <c r="F1243" s="75" t="n">
        <v>-229394.969</v>
      </c>
      <c r="G1243" s="75" t="n">
        <v>270869.686</v>
      </c>
      <c r="H1243" s="75" t="n">
        <v>7054131.35</v>
      </c>
      <c r="I1243" s="75" t="n">
        <v>166393.376</v>
      </c>
      <c r="J1243" s="75" t="n">
        <v>-31472.0161</v>
      </c>
      <c r="K1243" s="75"/>
      <c r="L1243" s="75" t="n">
        <v>105822.67</v>
      </c>
      <c r="M1243" s="75" t="n">
        <v>-49480.2462</v>
      </c>
      <c r="N1243" s="75" t="n">
        <v>147941.477</v>
      </c>
      <c r="O1243" s="75" t="n">
        <v>638899.049</v>
      </c>
      <c r="P1243" s="75" t="n">
        <v>1632458.8</v>
      </c>
      <c r="Q1243" s="75" t="n">
        <v>-19157.8007</v>
      </c>
      <c r="R1243" s="75"/>
      <c r="S1243" s="75" t="n">
        <v>39402.7484</v>
      </c>
      <c r="T1243" s="75" t="n">
        <v>-10144.0666</v>
      </c>
      <c r="U1243" s="75" t="n">
        <v>36078.9837</v>
      </c>
      <c r="V1243" s="75" t="n">
        <v>56686.632</v>
      </c>
      <c r="W1243" s="75" t="n">
        <v>219915.099</v>
      </c>
      <c r="X1243" s="75" t="n">
        <v>-5972.41353</v>
      </c>
      <c r="Y1243" s="75"/>
      <c r="Z1243" s="75"/>
      <c r="AA1243" s="75"/>
      <c r="AB1243" s="75"/>
      <c r="AC1243" s="75"/>
      <c r="AD1243" s="75"/>
      <c r="AE1243" s="75"/>
      <c r="AF1243" s="75"/>
      <c r="AG1243" s="75"/>
      <c r="AH1243" s="75"/>
      <c r="AI1243" s="75"/>
      <c r="AJ1243" s="75"/>
      <c r="AK1243" s="75"/>
      <c r="AL1243" s="75"/>
      <c r="AM1243" s="75"/>
      <c r="AN1243" s="75"/>
      <c r="AO1243" s="75"/>
      <c r="AP1243" s="75"/>
      <c r="AQ1243" s="75"/>
      <c r="AR1243" s="75"/>
      <c r="AS1243" s="75"/>
      <c r="AT1243" s="75"/>
      <c r="AU1243" s="75"/>
      <c r="AV1243" s="75"/>
      <c r="AW1243" s="75"/>
      <c r="AX1243" s="75"/>
      <c r="AY1243" s="75"/>
      <c r="AZ1243" s="75"/>
      <c r="BA1243" s="75"/>
      <c r="BB1243" s="75"/>
      <c r="BC1243" s="75"/>
      <c r="BD1243" s="75"/>
      <c r="BE1243" s="75"/>
      <c r="BF1243" s="75"/>
      <c r="BG1243" s="75"/>
      <c r="BH1243" s="75"/>
      <c r="BI1243" s="75"/>
      <c r="BJ1243" s="75"/>
      <c r="BK1243" s="75"/>
      <c r="BL1243" s="75"/>
      <c r="BM1243" s="75"/>
      <c r="BN1243" s="75"/>
    </row>
    <row r="1244" customFormat="false" ht="14.5" hidden="false" customHeight="false" outlineLevel="0" collapsed="false">
      <c r="A1244" s="26" t="n">
        <v>300.520000000027</v>
      </c>
      <c r="B1244" s="26" t="n">
        <v>9.05920757660269</v>
      </c>
      <c r="C1244" s="26" t="n">
        <v>1.18937284619965</v>
      </c>
      <c r="E1244" s="75" t="n">
        <v>-65002.5761</v>
      </c>
      <c r="F1244" s="75" t="n">
        <v>-229563.267</v>
      </c>
      <c r="G1244" s="75" t="n">
        <v>297223.072</v>
      </c>
      <c r="H1244" s="75" t="n">
        <v>7094525.87</v>
      </c>
      <c r="I1244" s="75" t="n">
        <v>-56520.6922</v>
      </c>
      <c r="J1244" s="75" t="n">
        <v>-23641.648</v>
      </c>
      <c r="K1244" s="75"/>
      <c r="L1244" s="75" t="n">
        <v>105097.897</v>
      </c>
      <c r="M1244" s="75" t="n">
        <v>-52607.0683</v>
      </c>
      <c r="N1244" s="75" t="n">
        <v>155023.314</v>
      </c>
      <c r="O1244" s="75" t="n">
        <v>666048.034</v>
      </c>
      <c r="P1244" s="75" t="n">
        <v>1625150.06</v>
      </c>
      <c r="Q1244" s="75" t="n">
        <v>-11583.7532</v>
      </c>
      <c r="R1244" s="75"/>
      <c r="S1244" s="75" t="n">
        <v>40352.6543</v>
      </c>
      <c r="T1244" s="75" t="n">
        <v>-10490.2387</v>
      </c>
      <c r="U1244" s="75" t="n">
        <v>37632.1952</v>
      </c>
      <c r="V1244" s="75" t="n">
        <v>53009.1832</v>
      </c>
      <c r="W1244" s="75" t="n">
        <v>209181.895</v>
      </c>
      <c r="X1244" s="75" t="n">
        <v>-3850.67552</v>
      </c>
      <c r="Y1244" s="75"/>
      <c r="Z1244" s="75"/>
      <c r="AA1244" s="75"/>
      <c r="AB1244" s="75"/>
      <c r="AC1244" s="75"/>
      <c r="AD1244" s="75"/>
      <c r="AE1244" s="75"/>
      <c r="AF1244" s="75"/>
      <c r="AG1244" s="75"/>
      <c r="AH1244" s="75"/>
      <c r="AI1244" s="75"/>
      <c r="AJ1244" s="75"/>
      <c r="AK1244" s="75"/>
      <c r="AL1244" s="75"/>
      <c r="AM1244" s="75"/>
      <c r="AN1244" s="75"/>
      <c r="AO1244" s="75"/>
      <c r="AP1244" s="75"/>
      <c r="AQ1244" s="75"/>
      <c r="AR1244" s="75"/>
      <c r="AS1244" s="75"/>
      <c r="AT1244" s="75"/>
      <c r="AU1244" s="75"/>
      <c r="AV1244" s="75"/>
      <c r="AW1244" s="75"/>
      <c r="AX1244" s="75"/>
      <c r="AY1244" s="75"/>
      <c r="AZ1244" s="75"/>
      <c r="BA1244" s="75"/>
      <c r="BB1244" s="75"/>
      <c r="BC1244" s="75"/>
      <c r="BD1244" s="75"/>
      <c r="BE1244" s="75"/>
      <c r="BF1244" s="75"/>
      <c r="BG1244" s="75"/>
      <c r="BH1244" s="75"/>
      <c r="BI1244" s="75"/>
      <c r="BJ1244" s="75"/>
      <c r="BK1244" s="75"/>
      <c r="BL1244" s="75"/>
      <c r="BM1244" s="75"/>
      <c r="BN1244" s="75"/>
    </row>
    <row r="1245" customFormat="false" ht="14.5" hidden="false" customHeight="false" outlineLevel="0" collapsed="false">
      <c r="A1245" s="26" t="n">
        <v>300.720000000027</v>
      </c>
      <c r="B1245" s="26" t="n">
        <v>9.09519174210894</v>
      </c>
      <c r="C1245" s="26" t="n">
        <v>1.18992062249968</v>
      </c>
      <c r="E1245" s="75" t="n">
        <v>-70786.962</v>
      </c>
      <c r="F1245" s="75" t="n">
        <v>-219788.336</v>
      </c>
      <c r="G1245" s="75" t="n">
        <v>329935.304</v>
      </c>
      <c r="H1245" s="75" t="n">
        <v>6780688.97</v>
      </c>
      <c r="I1245" s="75" t="n">
        <v>-294386.001</v>
      </c>
      <c r="J1245" s="75" t="n">
        <v>-24771.1933</v>
      </c>
      <c r="K1245" s="75"/>
      <c r="L1245" s="75" t="n">
        <v>94269.1267</v>
      </c>
      <c r="M1245" s="75" t="n">
        <v>-51987.6457</v>
      </c>
      <c r="N1245" s="75" t="n">
        <v>162164.652</v>
      </c>
      <c r="O1245" s="75" t="n">
        <v>691150.23</v>
      </c>
      <c r="P1245" s="75" t="n">
        <v>1596358.91</v>
      </c>
      <c r="Q1245" s="75" t="n">
        <v>-18632.9649</v>
      </c>
      <c r="R1245" s="75"/>
      <c r="S1245" s="75" t="n">
        <v>45669.8109</v>
      </c>
      <c r="T1245" s="75" t="n">
        <v>-12409.1944</v>
      </c>
      <c r="U1245" s="75" t="n">
        <v>38967.9177</v>
      </c>
      <c r="V1245" s="75" t="n">
        <v>67399.6178</v>
      </c>
      <c r="W1245" s="75" t="n">
        <v>257124.494</v>
      </c>
      <c r="X1245" s="75" t="n">
        <v>-6197.50963</v>
      </c>
      <c r="Y1245" s="75"/>
      <c r="Z1245" s="75"/>
      <c r="AA1245" s="75"/>
      <c r="AB1245" s="75"/>
      <c r="AC1245" s="75"/>
      <c r="AD1245" s="75"/>
      <c r="AE1245" s="75"/>
      <c r="AF1245" s="75"/>
      <c r="AG1245" s="75"/>
      <c r="AH1245" s="75"/>
      <c r="AI1245" s="75"/>
      <c r="AJ1245" s="75"/>
      <c r="AK1245" s="75"/>
      <c r="AL1245" s="75"/>
      <c r="AM1245" s="75"/>
      <c r="AN1245" s="75"/>
      <c r="AO1245" s="75"/>
      <c r="AP1245" s="75"/>
      <c r="AQ1245" s="75"/>
      <c r="AR1245" s="75"/>
      <c r="AS1245" s="75"/>
      <c r="AT1245" s="75"/>
      <c r="AU1245" s="75"/>
      <c r="AV1245" s="75"/>
      <c r="AW1245" s="75"/>
      <c r="AX1245" s="75"/>
      <c r="AY1245" s="75"/>
      <c r="AZ1245" s="75"/>
      <c r="BA1245" s="75"/>
      <c r="BB1245" s="75"/>
      <c r="BC1245" s="75"/>
      <c r="BD1245" s="75"/>
      <c r="BE1245" s="75"/>
      <c r="BF1245" s="75"/>
      <c r="BG1245" s="75"/>
      <c r="BH1245" s="75"/>
      <c r="BI1245" s="75"/>
      <c r="BJ1245" s="75"/>
      <c r="BK1245" s="75"/>
      <c r="BL1245" s="75"/>
      <c r="BM1245" s="75"/>
      <c r="BN1245" s="75"/>
    </row>
    <row r="1246" customFormat="false" ht="14.5" hidden="false" customHeight="false" outlineLevel="0" collapsed="false">
      <c r="A1246" s="26" t="n">
        <v>300.920000000027</v>
      </c>
      <c r="B1246" s="26" t="n">
        <v>9.11087060803184</v>
      </c>
      <c r="C1246" s="26" t="n">
        <v>1.18964839306248</v>
      </c>
      <c r="E1246" s="75" t="n">
        <v>-72354.4144</v>
      </c>
      <c r="F1246" s="75" t="n">
        <v>-202310.347</v>
      </c>
      <c r="G1246" s="75" t="n">
        <v>357557.935</v>
      </c>
      <c r="H1246" s="75" t="n">
        <v>6195580</v>
      </c>
      <c r="I1246" s="75" t="n">
        <v>-365497.881</v>
      </c>
      <c r="J1246" s="75" t="n">
        <v>-31089.6869</v>
      </c>
      <c r="K1246" s="75"/>
      <c r="L1246" s="75" t="n">
        <v>83775.7203</v>
      </c>
      <c r="M1246" s="75" t="n">
        <v>-46286.7975</v>
      </c>
      <c r="N1246" s="75" t="n">
        <v>166387.695</v>
      </c>
      <c r="O1246" s="75" t="n">
        <v>635645.612</v>
      </c>
      <c r="P1246" s="75" t="n">
        <v>1517808.98</v>
      </c>
      <c r="Q1246" s="75" t="n">
        <v>-20650.0681</v>
      </c>
      <c r="R1246" s="75"/>
      <c r="S1246" s="75" t="n">
        <v>45561.8486</v>
      </c>
      <c r="T1246" s="75" t="n">
        <v>-11621.7865</v>
      </c>
      <c r="U1246" s="75" t="n">
        <v>38748.324</v>
      </c>
      <c r="V1246" s="75" t="n">
        <v>67418.4222</v>
      </c>
      <c r="W1246" s="75" t="n">
        <v>266229.243</v>
      </c>
      <c r="X1246" s="75" t="n">
        <v>-7403.68436</v>
      </c>
      <c r="Y1246" s="75"/>
      <c r="Z1246" s="75"/>
      <c r="AA1246" s="75"/>
      <c r="AB1246" s="75"/>
      <c r="AC1246" s="75"/>
      <c r="AD1246" s="75"/>
      <c r="AE1246" s="75"/>
      <c r="AF1246" s="75"/>
      <c r="AG1246" s="75"/>
      <c r="AH1246" s="75"/>
      <c r="AI1246" s="75"/>
      <c r="AJ1246" s="75"/>
      <c r="AK1246" s="75"/>
      <c r="AL1246" s="75"/>
      <c r="AM1246" s="75"/>
      <c r="AN1246" s="75"/>
      <c r="AO1246" s="75"/>
      <c r="AP1246" s="75"/>
      <c r="AQ1246" s="75"/>
      <c r="AR1246" s="75"/>
      <c r="AS1246" s="75"/>
      <c r="AT1246" s="75"/>
      <c r="AU1246" s="75"/>
      <c r="AV1246" s="75"/>
      <c r="AW1246" s="75"/>
      <c r="AX1246" s="75"/>
      <c r="AY1246" s="75"/>
      <c r="AZ1246" s="75"/>
      <c r="BA1246" s="75"/>
      <c r="BB1246" s="75"/>
      <c r="BC1246" s="75"/>
      <c r="BD1246" s="75"/>
      <c r="BE1246" s="75"/>
      <c r="BF1246" s="75"/>
      <c r="BG1246" s="75"/>
      <c r="BH1246" s="75"/>
      <c r="BI1246" s="75"/>
      <c r="BJ1246" s="75"/>
      <c r="BK1246" s="75"/>
      <c r="BL1246" s="75"/>
      <c r="BM1246" s="75"/>
      <c r="BN1246" s="75"/>
    </row>
    <row r="1247" customFormat="false" ht="14.5" hidden="false" customHeight="false" outlineLevel="0" collapsed="false">
      <c r="A1247" s="26" t="n">
        <v>301.120000000027</v>
      </c>
      <c r="B1247" s="26" t="n">
        <v>9.10427685693673</v>
      </c>
      <c r="C1247" s="26" t="n">
        <v>1.1895582954492</v>
      </c>
      <c r="E1247" s="75" t="n">
        <v>-65359.4837</v>
      </c>
      <c r="F1247" s="75" t="n">
        <v>-184330.591</v>
      </c>
      <c r="G1247" s="75" t="n">
        <v>390960.092</v>
      </c>
      <c r="H1247" s="75" t="n">
        <v>5571914.59</v>
      </c>
      <c r="I1247" s="75" t="n">
        <v>-336866.283</v>
      </c>
      <c r="J1247" s="75" t="n">
        <v>-20172.4322</v>
      </c>
      <c r="K1247" s="75"/>
      <c r="L1247" s="75" t="n">
        <v>76377.9237</v>
      </c>
      <c r="M1247" s="75" t="n">
        <v>-41853.9693</v>
      </c>
      <c r="N1247" s="75" t="n">
        <v>176244.972</v>
      </c>
      <c r="O1247" s="75" t="n">
        <v>553127.435</v>
      </c>
      <c r="P1247" s="75" t="n">
        <v>1323351.25</v>
      </c>
      <c r="Q1247" s="75" t="n">
        <v>-17059.6498</v>
      </c>
      <c r="R1247" s="75"/>
      <c r="S1247" s="75" t="n">
        <v>38914.8506</v>
      </c>
      <c r="T1247" s="75" t="n">
        <v>-9336.6521</v>
      </c>
      <c r="U1247" s="75" t="n">
        <v>41039.1893</v>
      </c>
      <c r="V1247" s="75" t="n">
        <v>55963.8888</v>
      </c>
      <c r="W1247" s="75" t="n">
        <v>232183.622</v>
      </c>
      <c r="X1247" s="75" t="n">
        <v>-5276.27445</v>
      </c>
      <c r="Y1247" s="75"/>
      <c r="Z1247" s="75"/>
      <c r="AA1247" s="75"/>
      <c r="AB1247" s="75"/>
      <c r="AC1247" s="75"/>
      <c r="AD1247" s="75"/>
      <c r="AE1247" s="75"/>
      <c r="AF1247" s="75"/>
      <c r="AG1247" s="75"/>
      <c r="AH1247" s="75"/>
      <c r="AI1247" s="75"/>
      <c r="AJ1247" s="75"/>
      <c r="AK1247" s="75"/>
      <c r="AL1247" s="75"/>
      <c r="AM1247" s="75"/>
      <c r="AN1247" s="75"/>
      <c r="AO1247" s="75"/>
      <c r="AP1247" s="75"/>
      <c r="AQ1247" s="75"/>
      <c r="AR1247" s="75"/>
      <c r="AS1247" s="75"/>
      <c r="AT1247" s="75"/>
      <c r="AU1247" s="75"/>
      <c r="AV1247" s="75"/>
      <c r="AW1247" s="75"/>
      <c r="AX1247" s="75"/>
      <c r="AY1247" s="75"/>
      <c r="AZ1247" s="75"/>
      <c r="BA1247" s="75"/>
      <c r="BB1247" s="75"/>
      <c r="BC1247" s="75"/>
      <c r="BD1247" s="75"/>
      <c r="BE1247" s="75"/>
      <c r="BF1247" s="75"/>
      <c r="BG1247" s="75"/>
      <c r="BH1247" s="75"/>
      <c r="BI1247" s="75"/>
      <c r="BJ1247" s="75"/>
      <c r="BK1247" s="75"/>
      <c r="BL1247" s="75"/>
      <c r="BM1247" s="75"/>
      <c r="BN1247" s="75"/>
    </row>
    <row r="1248" customFormat="false" ht="14.5" hidden="false" customHeight="false" outlineLevel="0" collapsed="false">
      <c r="A1248" s="26" t="n">
        <v>301.320000000027</v>
      </c>
      <c r="B1248" s="26" t="n">
        <v>9.12669419354449</v>
      </c>
      <c r="C1248" s="26" t="n">
        <v>1.1900566541394</v>
      </c>
      <c r="E1248" s="75" t="n">
        <v>-56203.0498</v>
      </c>
      <c r="F1248" s="75" t="n">
        <v>-161385.395</v>
      </c>
      <c r="G1248" s="75" t="n">
        <v>418276.823</v>
      </c>
      <c r="H1248" s="75" t="n">
        <v>4913852.63</v>
      </c>
      <c r="I1248" s="75" t="n">
        <v>-222184.315</v>
      </c>
      <c r="J1248" s="75" t="n">
        <v>-16922.4162</v>
      </c>
      <c r="K1248" s="75"/>
      <c r="L1248" s="75" t="n">
        <v>73114.9006</v>
      </c>
      <c r="M1248" s="75" t="n">
        <v>-36409.5905</v>
      </c>
      <c r="N1248" s="75" t="n">
        <v>182497.573</v>
      </c>
      <c r="O1248" s="75" t="n">
        <v>477727.577</v>
      </c>
      <c r="P1248" s="75" t="n">
        <v>1183552.19</v>
      </c>
      <c r="Q1248" s="75" t="n">
        <v>-12872.2175</v>
      </c>
      <c r="R1248" s="75"/>
      <c r="S1248" s="75" t="n">
        <v>31330.7334</v>
      </c>
      <c r="T1248" s="75" t="n">
        <v>-7434.27102</v>
      </c>
      <c r="U1248" s="75" t="n">
        <v>41784.6356</v>
      </c>
      <c r="V1248" s="75" t="n">
        <v>46015.0485</v>
      </c>
      <c r="W1248" s="75" t="n">
        <v>185755.523</v>
      </c>
      <c r="X1248" s="75" t="n">
        <v>-4057.28064</v>
      </c>
      <c r="Y1248" s="75"/>
      <c r="Z1248" s="75"/>
      <c r="AA1248" s="75"/>
      <c r="AB1248" s="75"/>
      <c r="AC1248" s="75"/>
      <c r="AD1248" s="75"/>
      <c r="AE1248" s="75"/>
      <c r="AF1248" s="75"/>
      <c r="AG1248" s="75"/>
      <c r="AH1248" s="75"/>
      <c r="AI1248" s="75"/>
      <c r="AJ1248" s="75"/>
      <c r="AK1248" s="75"/>
      <c r="AL1248" s="75"/>
      <c r="AM1248" s="75"/>
      <c r="AN1248" s="75"/>
      <c r="AO1248" s="75"/>
      <c r="AP1248" s="75"/>
      <c r="AQ1248" s="75"/>
      <c r="AR1248" s="75"/>
      <c r="AS1248" s="75"/>
      <c r="AT1248" s="75"/>
      <c r="AU1248" s="75"/>
      <c r="AV1248" s="75"/>
      <c r="AW1248" s="75"/>
      <c r="AX1248" s="75"/>
      <c r="AY1248" s="75"/>
      <c r="AZ1248" s="75"/>
      <c r="BA1248" s="75"/>
      <c r="BB1248" s="75"/>
      <c r="BC1248" s="75"/>
      <c r="BD1248" s="75"/>
      <c r="BE1248" s="75"/>
      <c r="BF1248" s="75"/>
      <c r="BG1248" s="75"/>
      <c r="BH1248" s="75"/>
      <c r="BI1248" s="75"/>
      <c r="BJ1248" s="75"/>
      <c r="BK1248" s="75"/>
      <c r="BL1248" s="75"/>
      <c r="BM1248" s="75"/>
      <c r="BN1248" s="75"/>
    </row>
    <row r="1249" customFormat="false" ht="14.5" hidden="false" customHeight="false" outlineLevel="0" collapsed="false">
      <c r="A1249" s="26" t="n">
        <v>301.520000000027</v>
      </c>
      <c r="B1249" s="26" t="n">
        <v>9.13589302139602</v>
      </c>
      <c r="C1249" s="26" t="n">
        <v>1.19010790521418</v>
      </c>
      <c r="E1249" s="75" t="n">
        <v>-43515.6716</v>
      </c>
      <c r="F1249" s="75" t="n">
        <v>-147672.879</v>
      </c>
      <c r="G1249" s="75" t="n">
        <v>441466.039</v>
      </c>
      <c r="H1249" s="75" t="n">
        <v>4537568.59</v>
      </c>
      <c r="I1249" s="75" t="n">
        <v>14310.5928</v>
      </c>
      <c r="J1249" s="75" t="n">
        <v>-15623.7061</v>
      </c>
      <c r="K1249" s="75"/>
      <c r="L1249" s="75" t="n">
        <v>69183.1168</v>
      </c>
      <c r="M1249" s="75" t="n">
        <v>-30439.2811</v>
      </c>
      <c r="N1249" s="75" t="n">
        <v>189076.958</v>
      </c>
      <c r="O1249" s="75" t="n">
        <v>389365.823</v>
      </c>
      <c r="P1249" s="75" t="n">
        <v>1109473.57</v>
      </c>
      <c r="Q1249" s="75" t="n">
        <v>-13161.1445</v>
      </c>
      <c r="R1249" s="75"/>
      <c r="S1249" s="75" t="n">
        <v>27873.7585</v>
      </c>
      <c r="T1249" s="75" t="n">
        <v>-5089.23588</v>
      </c>
      <c r="U1249" s="75" t="n">
        <v>43183.7418</v>
      </c>
      <c r="V1249" s="75" t="n">
        <v>33202.3068</v>
      </c>
      <c r="W1249" s="75" t="n">
        <v>163762.973</v>
      </c>
      <c r="X1249" s="75" t="n">
        <v>-4235.05279</v>
      </c>
      <c r="Y1249" s="75"/>
      <c r="Z1249" s="75"/>
      <c r="AA1249" s="75"/>
      <c r="AB1249" s="75"/>
      <c r="AC1249" s="75"/>
      <c r="AD1249" s="75"/>
      <c r="AE1249" s="75"/>
      <c r="AF1249" s="75"/>
      <c r="AG1249" s="75"/>
      <c r="AH1249" s="75"/>
      <c r="AI1249" s="75"/>
      <c r="AJ1249" s="75"/>
      <c r="AK1249" s="75"/>
      <c r="AL1249" s="75"/>
      <c r="AM1249" s="75"/>
      <c r="AN1249" s="75"/>
      <c r="AO1249" s="75"/>
      <c r="AP1249" s="75"/>
      <c r="AQ1249" s="75"/>
      <c r="AR1249" s="75"/>
      <c r="AS1249" s="75"/>
      <c r="AT1249" s="75"/>
      <c r="AU1249" s="75"/>
      <c r="AV1249" s="75"/>
      <c r="AW1249" s="75"/>
      <c r="AX1249" s="75"/>
      <c r="AY1249" s="75"/>
      <c r="AZ1249" s="75"/>
      <c r="BA1249" s="75"/>
      <c r="BB1249" s="75"/>
      <c r="BC1249" s="75"/>
      <c r="BD1249" s="75"/>
      <c r="BE1249" s="75"/>
      <c r="BF1249" s="75"/>
      <c r="BG1249" s="75"/>
      <c r="BH1249" s="75"/>
      <c r="BI1249" s="75"/>
      <c r="BJ1249" s="75"/>
      <c r="BK1249" s="75"/>
      <c r="BL1249" s="75"/>
      <c r="BM1249" s="75"/>
      <c r="BN1249" s="75"/>
    </row>
    <row r="1250" customFormat="false" ht="14.5" hidden="false" customHeight="false" outlineLevel="0" collapsed="false">
      <c r="A1250" s="26" t="n">
        <v>301.720000000026</v>
      </c>
      <c r="B1250" s="26" t="n">
        <v>9.13944308699324</v>
      </c>
      <c r="C1250" s="26" t="n">
        <v>1.19016154552296</v>
      </c>
      <c r="E1250" s="75" t="n">
        <v>-14416.8536</v>
      </c>
      <c r="F1250" s="75" t="n">
        <v>-141259.684</v>
      </c>
      <c r="G1250" s="75" t="n">
        <v>463464.299</v>
      </c>
      <c r="H1250" s="75" t="n">
        <v>4339941.65</v>
      </c>
      <c r="I1250" s="75" t="n">
        <v>499672.545</v>
      </c>
      <c r="J1250" s="75" t="n">
        <v>-26705.8678</v>
      </c>
      <c r="K1250" s="75"/>
      <c r="L1250" s="75" t="n">
        <v>65961.2908</v>
      </c>
      <c r="M1250" s="75" t="n">
        <v>-24194.5749</v>
      </c>
      <c r="N1250" s="75" t="n">
        <v>194788.536</v>
      </c>
      <c r="O1250" s="75" t="n">
        <v>338292.221</v>
      </c>
      <c r="P1250" s="75" t="n">
        <v>1033244.88</v>
      </c>
      <c r="Q1250" s="75" t="n">
        <v>-17677.3421</v>
      </c>
      <c r="R1250" s="75"/>
      <c r="S1250" s="75" t="n">
        <v>26997.7861</v>
      </c>
      <c r="T1250" s="75" t="n">
        <v>-4923.39185</v>
      </c>
      <c r="U1250" s="75" t="n">
        <v>44313.6868</v>
      </c>
      <c r="V1250" s="75" t="n">
        <v>34268.3474</v>
      </c>
      <c r="W1250" s="75" t="n">
        <v>161324.549</v>
      </c>
      <c r="X1250" s="75" t="n">
        <v>-4934.86192</v>
      </c>
      <c r="Y1250" s="75"/>
      <c r="Z1250" s="75"/>
      <c r="AA1250" s="75"/>
      <c r="AB1250" s="75"/>
      <c r="AC1250" s="75"/>
      <c r="AD1250" s="75"/>
      <c r="AE1250" s="75"/>
      <c r="AF1250" s="75"/>
      <c r="AG1250" s="75"/>
      <c r="AH1250" s="75"/>
      <c r="AI1250" s="75"/>
      <c r="AJ1250" s="75"/>
      <c r="AK1250" s="75"/>
      <c r="AL1250" s="75"/>
      <c r="AM1250" s="75"/>
      <c r="AN1250" s="75"/>
      <c r="AO1250" s="75"/>
      <c r="AP1250" s="75"/>
      <c r="AQ1250" s="75"/>
      <c r="AR1250" s="75"/>
      <c r="AS1250" s="75"/>
      <c r="AT1250" s="75"/>
      <c r="AU1250" s="75"/>
      <c r="AV1250" s="75"/>
      <c r="AW1250" s="75"/>
      <c r="AX1250" s="75"/>
      <c r="AY1250" s="75"/>
      <c r="AZ1250" s="75"/>
      <c r="BA1250" s="75"/>
      <c r="BB1250" s="75"/>
      <c r="BC1250" s="75"/>
      <c r="BD1250" s="75"/>
      <c r="BE1250" s="75"/>
      <c r="BF1250" s="75"/>
      <c r="BG1250" s="75"/>
      <c r="BH1250" s="75"/>
      <c r="BI1250" s="75"/>
      <c r="BJ1250" s="75"/>
      <c r="BK1250" s="75"/>
      <c r="BL1250" s="75"/>
      <c r="BM1250" s="75"/>
      <c r="BN1250" s="75"/>
    </row>
    <row r="1251" customFormat="false" ht="14.5" hidden="false" customHeight="false" outlineLevel="0" collapsed="false">
      <c r="A1251" s="26" t="n">
        <v>301.920000000026</v>
      </c>
      <c r="B1251" s="26" t="n">
        <v>9.15975226359101</v>
      </c>
      <c r="C1251" s="26" t="n">
        <v>1.19049722430639</v>
      </c>
      <c r="E1251" s="75" t="n">
        <v>-1043.54101</v>
      </c>
      <c r="F1251" s="75" t="n">
        <v>-116013.817</v>
      </c>
      <c r="G1251" s="75" t="n">
        <v>476453.878</v>
      </c>
      <c r="H1251" s="75" t="n">
        <v>3785133.41</v>
      </c>
      <c r="I1251" s="75" t="n">
        <v>732871.715</v>
      </c>
      <c r="J1251" s="75" t="n">
        <v>-22053.0377</v>
      </c>
      <c r="K1251" s="75"/>
      <c r="L1251" s="75" t="n">
        <v>63437.9138</v>
      </c>
      <c r="M1251" s="75" t="n">
        <v>-18260.4569</v>
      </c>
      <c r="N1251" s="75" t="n">
        <v>197054.806</v>
      </c>
      <c r="O1251" s="75" t="n">
        <v>268028.391</v>
      </c>
      <c r="P1251" s="75" t="n">
        <v>1034072.52</v>
      </c>
      <c r="Q1251" s="75" t="n">
        <v>-15631.7637</v>
      </c>
      <c r="R1251" s="75"/>
      <c r="S1251" s="75" t="n">
        <v>28488.9992</v>
      </c>
      <c r="T1251" s="75" t="n">
        <v>-3678.19431</v>
      </c>
      <c r="U1251" s="75" t="n">
        <v>44474.6809</v>
      </c>
      <c r="V1251" s="75" t="n">
        <v>27903.076</v>
      </c>
      <c r="W1251" s="75" t="n">
        <v>161699.541</v>
      </c>
      <c r="X1251" s="75" t="n">
        <v>-5563.43214</v>
      </c>
      <c r="Y1251" s="75"/>
      <c r="Z1251" s="75"/>
      <c r="AA1251" s="75"/>
      <c r="AB1251" s="75"/>
      <c r="AC1251" s="75"/>
      <c r="AD1251" s="75"/>
      <c r="AE1251" s="75"/>
      <c r="AF1251" s="75"/>
      <c r="AG1251" s="75"/>
      <c r="AH1251" s="75"/>
      <c r="AI1251" s="75"/>
      <c r="AJ1251" s="75"/>
      <c r="AK1251" s="75"/>
      <c r="AL1251" s="75"/>
      <c r="AM1251" s="75"/>
      <c r="AN1251" s="75"/>
      <c r="AO1251" s="75"/>
      <c r="AP1251" s="75"/>
      <c r="AQ1251" s="75"/>
      <c r="AR1251" s="75"/>
      <c r="AS1251" s="75"/>
      <c r="AT1251" s="75"/>
      <c r="AU1251" s="75"/>
      <c r="AV1251" s="75"/>
      <c r="AW1251" s="75"/>
      <c r="AX1251" s="75"/>
      <c r="AY1251" s="75"/>
      <c r="AZ1251" s="75"/>
      <c r="BA1251" s="75"/>
      <c r="BB1251" s="75"/>
      <c r="BC1251" s="75"/>
      <c r="BD1251" s="75"/>
      <c r="BE1251" s="75"/>
      <c r="BF1251" s="75"/>
      <c r="BG1251" s="75"/>
      <c r="BH1251" s="75"/>
      <c r="BI1251" s="75"/>
      <c r="BJ1251" s="75"/>
      <c r="BK1251" s="75"/>
      <c r="BL1251" s="75"/>
      <c r="BM1251" s="75"/>
      <c r="BN1251" s="75"/>
    </row>
    <row r="1252" customFormat="false" ht="14.5" hidden="false" customHeight="false" outlineLevel="0" collapsed="false">
      <c r="A1252" s="26" t="n">
        <v>302.120000000026</v>
      </c>
      <c r="B1252" s="26" t="n">
        <v>9.19962880832919</v>
      </c>
      <c r="C1252" s="26" t="n">
        <v>1.19053912470995</v>
      </c>
      <c r="E1252" s="75" t="n">
        <v>36008.9861</v>
      </c>
      <c r="F1252" s="75" t="n">
        <v>-109962.263</v>
      </c>
      <c r="G1252" s="75" t="n">
        <v>485345.761</v>
      </c>
      <c r="H1252" s="75" t="n">
        <v>3601787.41</v>
      </c>
      <c r="I1252" s="75" t="n">
        <v>1476581.75</v>
      </c>
      <c r="J1252" s="75" t="n">
        <v>-34153.2392</v>
      </c>
      <c r="K1252" s="75"/>
      <c r="L1252" s="75" t="n">
        <v>61945.8564</v>
      </c>
      <c r="M1252" s="75" t="n">
        <v>-8157.0107</v>
      </c>
      <c r="N1252" s="75" t="n">
        <v>199401.244</v>
      </c>
      <c r="O1252" s="75" t="n">
        <v>159759.827</v>
      </c>
      <c r="P1252" s="75" t="n">
        <v>972719.107</v>
      </c>
      <c r="Q1252" s="75" t="n">
        <v>-19796.9688</v>
      </c>
      <c r="R1252" s="75"/>
      <c r="S1252" s="75" t="n">
        <v>27626.8756</v>
      </c>
      <c r="T1252" s="75" t="n">
        <v>-2131.55685</v>
      </c>
      <c r="U1252" s="75" t="n">
        <v>44937.1323</v>
      </c>
      <c r="V1252" s="75" t="n">
        <v>23364.8009</v>
      </c>
      <c r="W1252" s="75" t="n">
        <v>167961.619</v>
      </c>
      <c r="X1252" s="75" t="n">
        <v>-5897.94706</v>
      </c>
      <c r="Y1252" s="75"/>
      <c r="Z1252" s="75"/>
      <c r="AA1252" s="75"/>
      <c r="AB1252" s="75"/>
      <c r="AC1252" s="75"/>
      <c r="AD1252" s="75"/>
      <c r="AE1252" s="75"/>
      <c r="AF1252" s="75"/>
      <c r="AG1252" s="75"/>
      <c r="AH1252" s="75"/>
      <c r="AI1252" s="75"/>
      <c r="AJ1252" s="75"/>
      <c r="AK1252" s="75"/>
      <c r="AL1252" s="75"/>
      <c r="AM1252" s="75"/>
      <c r="AN1252" s="75"/>
      <c r="AO1252" s="75"/>
      <c r="AP1252" s="75"/>
      <c r="AQ1252" s="75"/>
      <c r="AR1252" s="75"/>
      <c r="AS1252" s="75"/>
      <c r="AT1252" s="75"/>
      <c r="AU1252" s="75"/>
      <c r="AV1252" s="75"/>
      <c r="AW1252" s="75"/>
      <c r="AX1252" s="75"/>
      <c r="AY1252" s="75"/>
      <c r="AZ1252" s="75"/>
      <c r="BA1252" s="75"/>
      <c r="BB1252" s="75"/>
      <c r="BC1252" s="75"/>
      <c r="BD1252" s="75"/>
      <c r="BE1252" s="75"/>
      <c r="BF1252" s="75"/>
      <c r="BG1252" s="75"/>
      <c r="BH1252" s="75"/>
      <c r="BI1252" s="75"/>
      <c r="BJ1252" s="75"/>
      <c r="BK1252" s="75"/>
      <c r="BL1252" s="75"/>
      <c r="BM1252" s="75"/>
      <c r="BN1252" s="75"/>
    </row>
    <row r="1253" customFormat="false" ht="14.5" hidden="false" customHeight="false" outlineLevel="0" collapsed="false">
      <c r="A1253" s="26" t="n">
        <v>302.320000000026</v>
      </c>
      <c r="B1253" s="26" t="n">
        <v>9.22051013103187</v>
      </c>
      <c r="C1253" s="26" t="n">
        <v>1.18987169190398</v>
      </c>
      <c r="E1253" s="75" t="n">
        <v>54152.5204</v>
      </c>
      <c r="F1253" s="75" t="n">
        <v>-73767.7789</v>
      </c>
      <c r="G1253" s="75" t="n">
        <v>490012.136</v>
      </c>
      <c r="H1253" s="75" t="n">
        <v>2836059.35</v>
      </c>
      <c r="I1253" s="75" t="n">
        <v>1854165.31</v>
      </c>
      <c r="J1253" s="75" t="n">
        <v>-32834.5803</v>
      </c>
      <c r="K1253" s="75"/>
      <c r="L1253" s="75" t="n">
        <v>59024.5559</v>
      </c>
      <c r="M1253" s="75" t="n">
        <v>1259.7577</v>
      </c>
      <c r="N1253" s="75" t="n">
        <v>200760.06</v>
      </c>
      <c r="O1253" s="75" t="n">
        <v>45440.5724</v>
      </c>
      <c r="P1253" s="75" t="n">
        <v>1025985.79</v>
      </c>
      <c r="Q1253" s="75" t="n">
        <v>-19052.9289</v>
      </c>
      <c r="R1253" s="75"/>
      <c r="S1253" s="75" t="n">
        <v>29703.2036</v>
      </c>
      <c r="T1253" s="75" t="n">
        <v>227.576511</v>
      </c>
      <c r="U1253" s="75" t="n">
        <v>45141.3774</v>
      </c>
      <c r="V1253" s="75" t="n">
        <v>11976.8566</v>
      </c>
      <c r="W1253" s="75" t="n">
        <v>174689.837</v>
      </c>
      <c r="X1253" s="75" t="n">
        <v>-6108.86883</v>
      </c>
      <c r="Y1253" s="75"/>
      <c r="Z1253" s="75"/>
      <c r="AA1253" s="75"/>
      <c r="AB1253" s="75"/>
      <c r="AC1253" s="75"/>
      <c r="AD1253" s="75"/>
      <c r="AE1253" s="75"/>
      <c r="AF1253" s="75"/>
      <c r="AG1253" s="75"/>
      <c r="AH1253" s="75"/>
      <c r="AI1253" s="75"/>
      <c r="AJ1253" s="75"/>
      <c r="AK1253" s="75"/>
      <c r="AL1253" s="75"/>
      <c r="AM1253" s="75"/>
      <c r="AN1253" s="75"/>
      <c r="AO1253" s="75"/>
      <c r="AP1253" s="75"/>
      <c r="AQ1253" s="75"/>
      <c r="AR1253" s="75"/>
      <c r="AS1253" s="75"/>
      <c r="AT1253" s="75"/>
      <c r="AU1253" s="75"/>
      <c r="AV1253" s="75"/>
      <c r="AW1253" s="75"/>
      <c r="AX1253" s="75"/>
      <c r="AY1253" s="75"/>
      <c r="AZ1253" s="75"/>
      <c r="BA1253" s="75"/>
      <c r="BB1253" s="75"/>
      <c r="BC1253" s="75"/>
      <c r="BD1253" s="75"/>
      <c r="BE1253" s="75"/>
      <c r="BF1253" s="75"/>
      <c r="BG1253" s="75"/>
      <c r="BH1253" s="75"/>
      <c r="BI1253" s="75"/>
      <c r="BJ1253" s="75"/>
      <c r="BK1253" s="75"/>
      <c r="BL1253" s="75"/>
      <c r="BM1253" s="75"/>
      <c r="BN1253" s="75"/>
    </row>
    <row r="1254" customFormat="false" ht="14.5" hidden="false" customHeight="false" outlineLevel="0" collapsed="false">
      <c r="A1254" s="26" t="n">
        <v>302.520000000026</v>
      </c>
      <c r="B1254" s="26" t="n">
        <v>9.22509419446338</v>
      </c>
      <c r="C1254" s="26" t="n">
        <v>1.18959993802175</v>
      </c>
      <c r="E1254" s="75" t="n">
        <v>81109.175</v>
      </c>
      <c r="F1254" s="75" t="n">
        <v>-64514.8397</v>
      </c>
      <c r="G1254" s="75" t="n">
        <v>489336.742</v>
      </c>
      <c r="H1254" s="75" t="n">
        <v>2587870.36</v>
      </c>
      <c r="I1254" s="75" t="n">
        <v>2380294.78</v>
      </c>
      <c r="J1254" s="75" t="n">
        <v>-40465.2959</v>
      </c>
      <c r="K1254" s="75"/>
      <c r="L1254" s="75" t="n">
        <v>58181.7911</v>
      </c>
      <c r="M1254" s="75" t="n">
        <v>8619.16959</v>
      </c>
      <c r="N1254" s="75" t="n">
        <v>202180.764</v>
      </c>
      <c r="O1254" s="75" t="n">
        <v>-25192.1137</v>
      </c>
      <c r="P1254" s="75" t="n">
        <v>1031532.28</v>
      </c>
      <c r="Q1254" s="75" t="n">
        <v>-19883.6342</v>
      </c>
      <c r="R1254" s="75"/>
      <c r="S1254" s="75" t="n">
        <v>30867.979</v>
      </c>
      <c r="T1254" s="75" t="n">
        <v>1052.07043</v>
      </c>
      <c r="U1254" s="75" t="n">
        <v>45762.5671</v>
      </c>
      <c r="V1254" s="75" t="n">
        <v>9784.58389</v>
      </c>
      <c r="W1254" s="75" t="n">
        <v>188422.269</v>
      </c>
      <c r="X1254" s="75" t="n">
        <v>-5951.81428</v>
      </c>
      <c r="Y1254" s="75"/>
      <c r="Z1254" s="75"/>
      <c r="AA1254" s="75"/>
      <c r="AB1254" s="75"/>
      <c r="AC1254" s="75"/>
      <c r="AD1254" s="75"/>
      <c r="AE1254" s="75"/>
      <c r="AF1254" s="75"/>
      <c r="AG1254" s="75"/>
      <c r="AH1254" s="75"/>
      <c r="AI1254" s="75"/>
      <c r="AJ1254" s="75"/>
      <c r="AK1254" s="75"/>
      <c r="AL1254" s="75"/>
      <c r="AM1254" s="75"/>
      <c r="AN1254" s="75"/>
      <c r="AO1254" s="75"/>
      <c r="AP1254" s="75"/>
      <c r="AQ1254" s="75"/>
      <c r="AR1254" s="75"/>
      <c r="AS1254" s="75"/>
      <c r="AT1254" s="75"/>
      <c r="AU1254" s="75"/>
      <c r="AV1254" s="75"/>
      <c r="AW1254" s="75"/>
      <c r="AX1254" s="75"/>
      <c r="AY1254" s="75"/>
      <c r="AZ1254" s="75"/>
      <c r="BA1254" s="75"/>
      <c r="BB1254" s="75"/>
      <c r="BC1254" s="75"/>
      <c r="BD1254" s="75"/>
      <c r="BE1254" s="75"/>
      <c r="BF1254" s="75"/>
      <c r="BG1254" s="75"/>
      <c r="BH1254" s="75"/>
      <c r="BI1254" s="75"/>
      <c r="BJ1254" s="75"/>
      <c r="BK1254" s="75"/>
      <c r="BL1254" s="75"/>
      <c r="BM1254" s="75"/>
      <c r="BN1254" s="75"/>
    </row>
    <row r="1255" customFormat="false" ht="14.5" hidden="false" customHeight="false" outlineLevel="0" collapsed="false">
      <c r="A1255" s="26" t="n">
        <v>302.720000000025</v>
      </c>
      <c r="B1255" s="26" t="n">
        <v>9.23480600097818</v>
      </c>
      <c r="C1255" s="26" t="n">
        <v>1.19018775834209</v>
      </c>
      <c r="E1255" s="75" t="n">
        <v>113546.209</v>
      </c>
      <c r="F1255" s="75" t="n">
        <v>-63283.6799</v>
      </c>
      <c r="G1255" s="75" t="n">
        <v>478968.426</v>
      </c>
      <c r="H1255" s="75" t="n">
        <v>2767268.83</v>
      </c>
      <c r="I1255" s="75" t="n">
        <v>3000449.62</v>
      </c>
      <c r="J1255" s="75" t="n">
        <v>-40167.6416</v>
      </c>
      <c r="K1255" s="75"/>
      <c r="L1255" s="75" t="n">
        <v>68466.8001</v>
      </c>
      <c r="M1255" s="75" t="n">
        <v>11624.8332</v>
      </c>
      <c r="N1255" s="75" t="n">
        <v>200630.04</v>
      </c>
      <c r="O1255" s="75" t="n">
        <v>-62709.5024</v>
      </c>
      <c r="P1255" s="75" t="n">
        <v>1049795.25</v>
      </c>
      <c r="Q1255" s="75" t="n">
        <v>-18975.8329</v>
      </c>
      <c r="R1255" s="75"/>
      <c r="S1255" s="75" t="n">
        <v>26497.4067</v>
      </c>
      <c r="T1255" s="75" t="n">
        <v>1898.46945</v>
      </c>
      <c r="U1255" s="75" t="n">
        <v>45568.787</v>
      </c>
      <c r="V1255" s="75" t="n">
        <v>5852.85158</v>
      </c>
      <c r="W1255" s="75" t="n">
        <v>159722.261</v>
      </c>
      <c r="X1255" s="75" t="n">
        <v>-5437.65493</v>
      </c>
      <c r="Y1255" s="75"/>
      <c r="Z1255" s="75"/>
      <c r="AA1255" s="75"/>
      <c r="AB1255" s="75"/>
      <c r="AC1255" s="75"/>
      <c r="AD1255" s="75"/>
      <c r="AE1255" s="75"/>
      <c r="AF1255" s="75"/>
      <c r="AG1255" s="75"/>
      <c r="AH1255" s="75"/>
      <c r="AI1255" s="75"/>
      <c r="AJ1255" s="75"/>
      <c r="AK1255" s="75"/>
      <c r="AL1255" s="75"/>
      <c r="AM1255" s="75"/>
      <c r="AN1255" s="75"/>
      <c r="AO1255" s="75"/>
      <c r="AP1255" s="75"/>
      <c r="AQ1255" s="75"/>
      <c r="AR1255" s="75"/>
      <c r="AS1255" s="75"/>
      <c r="AT1255" s="75"/>
      <c r="AU1255" s="75"/>
      <c r="AV1255" s="75"/>
      <c r="AW1255" s="75"/>
      <c r="AX1255" s="75"/>
      <c r="AY1255" s="75"/>
      <c r="AZ1255" s="75"/>
      <c r="BA1255" s="75"/>
      <c r="BB1255" s="75"/>
      <c r="BC1255" s="75"/>
      <c r="BD1255" s="75"/>
      <c r="BE1255" s="75"/>
      <c r="BF1255" s="75"/>
      <c r="BG1255" s="75"/>
      <c r="BH1255" s="75"/>
      <c r="BI1255" s="75"/>
      <c r="BJ1255" s="75"/>
      <c r="BK1255" s="75"/>
      <c r="BL1255" s="75"/>
      <c r="BM1255" s="75"/>
      <c r="BN1255" s="75"/>
    </row>
    <row r="1256" customFormat="false" ht="14.5" hidden="false" customHeight="false" outlineLevel="0" collapsed="false">
      <c r="A1256" s="26" t="n">
        <v>302.920000000025</v>
      </c>
      <c r="B1256" s="26" t="n">
        <v>9.22654855233335</v>
      </c>
      <c r="C1256" s="26" t="n">
        <v>1.19076991783941</v>
      </c>
      <c r="E1256" s="75" t="n">
        <v>144519.088</v>
      </c>
      <c r="F1256" s="75" t="n">
        <v>-83953.4586</v>
      </c>
      <c r="G1256" s="75" t="n">
        <v>466260.086</v>
      </c>
      <c r="H1256" s="75" t="n">
        <v>3380823.87</v>
      </c>
      <c r="I1256" s="75" t="n">
        <v>3668975.42</v>
      </c>
      <c r="J1256" s="75" t="n">
        <v>-43727.1644</v>
      </c>
      <c r="K1256" s="75"/>
      <c r="L1256" s="75" t="n">
        <v>81551.7852</v>
      </c>
      <c r="M1256" s="75" t="n">
        <v>13613.7827</v>
      </c>
      <c r="N1256" s="75" t="n">
        <v>198123.18</v>
      </c>
      <c r="O1256" s="75" t="n">
        <v>-121027.565</v>
      </c>
      <c r="P1256" s="75" t="n">
        <v>1055133.71</v>
      </c>
      <c r="Q1256" s="75" t="n">
        <v>-21176.3892</v>
      </c>
      <c r="R1256" s="75"/>
      <c r="S1256" s="75" t="n">
        <v>22435.3978</v>
      </c>
      <c r="T1256" s="75" t="n">
        <v>3742.671</v>
      </c>
      <c r="U1256" s="75" t="n">
        <v>45036.8671</v>
      </c>
      <c r="V1256" s="75" t="n">
        <v>-4911.40767</v>
      </c>
      <c r="W1256" s="75" t="n">
        <v>125003.343</v>
      </c>
      <c r="X1256" s="75" t="n">
        <v>-5427.60417</v>
      </c>
      <c r="Y1256" s="75"/>
      <c r="Z1256" s="75"/>
      <c r="AA1256" s="75"/>
      <c r="AB1256" s="75"/>
      <c r="AC1256" s="75"/>
      <c r="AD1256" s="75"/>
      <c r="AE1256" s="75"/>
      <c r="AF1256" s="75"/>
      <c r="AG1256" s="75"/>
      <c r="AH1256" s="75"/>
      <c r="AI1256" s="75"/>
      <c r="AJ1256" s="75"/>
      <c r="AK1256" s="75"/>
      <c r="AL1256" s="75"/>
      <c r="AM1256" s="75"/>
      <c r="AN1256" s="75"/>
      <c r="AO1256" s="75"/>
      <c r="AP1256" s="75"/>
      <c r="AQ1256" s="75"/>
      <c r="AR1256" s="75"/>
      <c r="AS1256" s="75"/>
      <c r="AT1256" s="75"/>
      <c r="AU1256" s="75"/>
      <c r="AV1256" s="75"/>
      <c r="AW1256" s="75"/>
      <c r="AX1256" s="75"/>
      <c r="AY1256" s="75"/>
      <c r="AZ1256" s="75"/>
      <c r="BA1256" s="75"/>
      <c r="BB1256" s="75"/>
      <c r="BC1256" s="75"/>
      <c r="BD1256" s="75"/>
      <c r="BE1256" s="75"/>
      <c r="BF1256" s="75"/>
      <c r="BG1256" s="75"/>
      <c r="BH1256" s="75"/>
      <c r="BI1256" s="75"/>
      <c r="BJ1256" s="75"/>
      <c r="BK1256" s="75"/>
      <c r="BL1256" s="75"/>
      <c r="BM1256" s="75"/>
      <c r="BN1256" s="75"/>
    </row>
    <row r="1257" customFormat="false" ht="14.5" hidden="false" customHeight="false" outlineLevel="0" collapsed="false">
      <c r="A1257" s="26" t="n">
        <v>303.120000000025</v>
      </c>
      <c r="B1257" s="26" t="n">
        <v>9.21588203579382</v>
      </c>
      <c r="C1257" s="26" t="n">
        <v>1.19121830315072</v>
      </c>
      <c r="E1257" s="75" t="n">
        <v>167142.059</v>
      </c>
      <c r="F1257" s="75" t="n">
        <v>-77176.4663</v>
      </c>
      <c r="G1257" s="75" t="n">
        <v>443060.955</v>
      </c>
      <c r="H1257" s="75" t="n">
        <v>3450435.69</v>
      </c>
      <c r="I1257" s="75" t="n">
        <v>4115823.89</v>
      </c>
      <c r="J1257" s="75" t="n">
        <v>-42110.355</v>
      </c>
      <c r="K1257" s="75"/>
      <c r="L1257" s="75" t="n">
        <v>85363.8813</v>
      </c>
      <c r="M1257" s="75" t="n">
        <v>16427.6261</v>
      </c>
      <c r="N1257" s="75" t="n">
        <v>192444.425</v>
      </c>
      <c r="O1257" s="75" t="n">
        <v>-120349.438</v>
      </c>
      <c r="P1257" s="75" t="n">
        <v>1179742.94</v>
      </c>
      <c r="Q1257" s="75" t="n">
        <v>-21692.452</v>
      </c>
      <c r="R1257" s="75"/>
      <c r="S1257" s="75" t="n">
        <v>26867.5307</v>
      </c>
      <c r="T1257" s="75" t="n">
        <v>2956.89083</v>
      </c>
      <c r="U1257" s="75" t="n">
        <v>44410.2906</v>
      </c>
      <c r="V1257" s="75" t="n">
        <v>-173.181898</v>
      </c>
      <c r="W1257" s="75" t="n">
        <v>151614.564</v>
      </c>
      <c r="X1257" s="75" t="n">
        <v>-6426.67114</v>
      </c>
      <c r="Y1257" s="75"/>
      <c r="Z1257" s="75"/>
      <c r="AA1257" s="75"/>
      <c r="AB1257" s="75"/>
      <c r="AC1257" s="75"/>
      <c r="AD1257" s="75"/>
      <c r="AE1257" s="75"/>
      <c r="AF1257" s="75"/>
      <c r="AG1257" s="75"/>
      <c r="AH1257" s="75"/>
      <c r="AI1257" s="75"/>
      <c r="AJ1257" s="75"/>
      <c r="AK1257" s="75"/>
      <c r="AL1257" s="75"/>
      <c r="AM1257" s="75"/>
      <c r="AN1257" s="75"/>
      <c r="AO1257" s="75"/>
      <c r="AP1257" s="75"/>
      <c r="AQ1257" s="75"/>
      <c r="AR1257" s="75"/>
      <c r="AS1257" s="75"/>
      <c r="AT1257" s="75"/>
      <c r="AU1257" s="75"/>
      <c r="AV1257" s="75"/>
      <c r="AW1257" s="75"/>
      <c r="AX1257" s="75"/>
      <c r="AY1257" s="75"/>
      <c r="AZ1257" s="75"/>
      <c r="BA1257" s="75"/>
      <c r="BB1257" s="75"/>
      <c r="BC1257" s="75"/>
      <c r="BD1257" s="75"/>
      <c r="BE1257" s="75"/>
      <c r="BF1257" s="75"/>
      <c r="BG1257" s="75"/>
      <c r="BH1257" s="75"/>
      <c r="BI1257" s="75"/>
      <c r="BJ1257" s="75"/>
      <c r="BK1257" s="75"/>
      <c r="BL1257" s="75"/>
      <c r="BM1257" s="75"/>
      <c r="BN1257" s="75"/>
    </row>
    <row r="1258" customFormat="false" ht="14.5" hidden="false" customHeight="false" outlineLevel="0" collapsed="false">
      <c r="A1258" s="26" t="n">
        <v>303.320000000025</v>
      </c>
      <c r="B1258" s="26" t="n">
        <v>9.2302903964539</v>
      </c>
      <c r="C1258" s="26" t="n">
        <v>1.19161305388283</v>
      </c>
      <c r="E1258" s="75" t="n">
        <v>176990.462</v>
      </c>
      <c r="F1258" s="75" t="n">
        <v>-52813.5946</v>
      </c>
      <c r="G1258" s="75" t="n">
        <v>418864.274</v>
      </c>
      <c r="H1258" s="75" t="n">
        <v>3094904.22</v>
      </c>
      <c r="I1258" s="75" t="n">
        <v>4406351.58</v>
      </c>
      <c r="J1258" s="75" t="n">
        <v>-30694.676</v>
      </c>
      <c r="K1258" s="75"/>
      <c r="L1258" s="75" t="n">
        <v>86652.8174</v>
      </c>
      <c r="M1258" s="75" t="n">
        <v>21416.7549</v>
      </c>
      <c r="N1258" s="75" t="n">
        <v>184867.92</v>
      </c>
      <c r="O1258" s="75" t="n">
        <v>-162038.127</v>
      </c>
      <c r="P1258" s="75" t="n">
        <v>1331104.44</v>
      </c>
      <c r="Q1258" s="75" t="n">
        <v>-16531.8103</v>
      </c>
      <c r="R1258" s="75"/>
      <c r="S1258" s="75" t="n">
        <v>33551.8367</v>
      </c>
      <c r="T1258" s="75" t="n">
        <v>3333.07612</v>
      </c>
      <c r="U1258" s="75" t="n">
        <v>42624.256</v>
      </c>
      <c r="V1258" s="75" t="n">
        <v>-2411.1288</v>
      </c>
      <c r="W1258" s="75" t="n">
        <v>183126.231</v>
      </c>
      <c r="X1258" s="75" t="n">
        <v>-4941.10902</v>
      </c>
      <c r="Y1258" s="75"/>
      <c r="Z1258" s="75"/>
      <c r="AA1258" s="75"/>
      <c r="AB1258" s="75"/>
      <c r="AC1258" s="75"/>
      <c r="AD1258" s="75"/>
      <c r="AE1258" s="75"/>
      <c r="AF1258" s="75"/>
      <c r="AG1258" s="75"/>
      <c r="AH1258" s="75"/>
      <c r="AI1258" s="75"/>
      <c r="AJ1258" s="75"/>
      <c r="AK1258" s="75"/>
      <c r="AL1258" s="75"/>
      <c r="AM1258" s="75"/>
      <c r="AN1258" s="75"/>
      <c r="AO1258" s="75"/>
      <c r="AP1258" s="75"/>
      <c r="AQ1258" s="75"/>
      <c r="AR1258" s="75"/>
      <c r="AS1258" s="75"/>
      <c r="AT1258" s="75"/>
      <c r="AU1258" s="75"/>
      <c r="AV1258" s="75"/>
      <c r="AW1258" s="75"/>
      <c r="AX1258" s="75"/>
      <c r="AY1258" s="75"/>
      <c r="AZ1258" s="75"/>
      <c r="BA1258" s="75"/>
      <c r="BB1258" s="75"/>
      <c r="BC1258" s="75"/>
      <c r="BD1258" s="75"/>
      <c r="BE1258" s="75"/>
      <c r="BF1258" s="75"/>
      <c r="BG1258" s="75"/>
      <c r="BH1258" s="75"/>
      <c r="BI1258" s="75"/>
      <c r="BJ1258" s="75"/>
      <c r="BK1258" s="75"/>
      <c r="BL1258" s="75"/>
      <c r="BM1258" s="75"/>
      <c r="BN1258" s="75"/>
    </row>
    <row r="1259" customFormat="false" ht="14.5" hidden="false" customHeight="false" outlineLevel="0" collapsed="false">
      <c r="A1259" s="26" t="n">
        <v>303.520000000025</v>
      </c>
      <c r="B1259" s="26" t="n">
        <v>9.22315420711555</v>
      </c>
      <c r="C1259" s="26" t="n">
        <v>1.19173351825926</v>
      </c>
      <c r="E1259" s="75" t="n">
        <v>193669.532</v>
      </c>
      <c r="F1259" s="75" t="n">
        <v>-50709.9176</v>
      </c>
      <c r="G1259" s="75" t="n">
        <v>390383.917</v>
      </c>
      <c r="H1259" s="75" t="n">
        <v>3263743.38</v>
      </c>
      <c r="I1259" s="75" t="n">
        <v>4923679.03</v>
      </c>
      <c r="J1259" s="75" t="n">
        <v>-27456.5771</v>
      </c>
      <c r="K1259" s="75"/>
      <c r="L1259" s="75" t="n">
        <v>96301.946</v>
      </c>
      <c r="M1259" s="75" t="n">
        <v>25383.1853</v>
      </c>
      <c r="N1259" s="75" t="n">
        <v>178869.77</v>
      </c>
      <c r="O1259" s="75" t="n">
        <v>-216326.44</v>
      </c>
      <c r="P1259" s="75" t="n">
        <v>1474725.9</v>
      </c>
      <c r="Q1259" s="75" t="n">
        <v>-16195.8593</v>
      </c>
      <c r="R1259" s="75"/>
      <c r="S1259" s="75" t="n">
        <v>35534.4414</v>
      </c>
      <c r="T1259" s="75" t="n">
        <v>4931.56135</v>
      </c>
      <c r="U1259" s="75" t="n">
        <v>41835.2266</v>
      </c>
      <c r="V1259" s="75" t="n">
        <v>-11603.4431</v>
      </c>
      <c r="W1259" s="75" t="n">
        <v>191057.686</v>
      </c>
      <c r="X1259" s="75" t="n">
        <v>-4697.36019</v>
      </c>
      <c r="Y1259" s="75"/>
      <c r="Z1259" s="75"/>
      <c r="AA1259" s="75"/>
      <c r="AB1259" s="75"/>
      <c r="AC1259" s="75"/>
      <c r="AD1259" s="75"/>
      <c r="AE1259" s="75"/>
      <c r="AF1259" s="75"/>
      <c r="AG1259" s="75"/>
      <c r="AH1259" s="75"/>
      <c r="AI1259" s="75"/>
      <c r="AJ1259" s="75"/>
      <c r="AK1259" s="75"/>
      <c r="AL1259" s="75"/>
      <c r="AM1259" s="75"/>
      <c r="AN1259" s="75"/>
      <c r="AO1259" s="75"/>
      <c r="AP1259" s="75"/>
      <c r="AQ1259" s="75"/>
      <c r="AR1259" s="75"/>
      <c r="AS1259" s="75"/>
      <c r="AT1259" s="75"/>
      <c r="AU1259" s="75"/>
      <c r="AV1259" s="75"/>
      <c r="AW1259" s="75"/>
      <c r="AX1259" s="75"/>
      <c r="AY1259" s="75"/>
      <c r="AZ1259" s="75"/>
      <c r="BA1259" s="75"/>
      <c r="BB1259" s="75"/>
      <c r="BC1259" s="75"/>
      <c r="BD1259" s="75"/>
      <c r="BE1259" s="75"/>
      <c r="BF1259" s="75"/>
      <c r="BG1259" s="75"/>
      <c r="BH1259" s="75"/>
      <c r="BI1259" s="75"/>
      <c r="BJ1259" s="75"/>
      <c r="BK1259" s="75"/>
      <c r="BL1259" s="75"/>
      <c r="BM1259" s="75"/>
      <c r="BN1259" s="75"/>
    </row>
    <row r="1260" customFormat="false" ht="14.5" hidden="false" customHeight="false" outlineLevel="0" collapsed="false">
      <c r="A1260" s="26" t="n">
        <v>303.720000000025</v>
      </c>
      <c r="B1260" s="26" t="n">
        <v>9.2280312429663</v>
      </c>
      <c r="C1260" s="26" t="n">
        <v>1.1924516578301</v>
      </c>
      <c r="E1260" s="75" t="n">
        <v>213481.083</v>
      </c>
      <c r="F1260" s="75" t="n">
        <v>-62445.562</v>
      </c>
      <c r="G1260" s="75" t="n">
        <v>366563.741</v>
      </c>
      <c r="H1260" s="75" t="n">
        <v>3725811.99</v>
      </c>
      <c r="I1260" s="75" t="n">
        <v>5425970.06</v>
      </c>
      <c r="J1260" s="75" t="n">
        <v>-30623.8193</v>
      </c>
      <c r="K1260" s="75"/>
      <c r="L1260" s="75" t="n">
        <v>105275.851</v>
      </c>
      <c r="M1260" s="75" t="n">
        <v>27033.8439</v>
      </c>
      <c r="N1260" s="75" t="n">
        <v>174191.147</v>
      </c>
      <c r="O1260" s="75" t="n">
        <v>-210580.12</v>
      </c>
      <c r="P1260" s="75" t="n">
        <v>1594818.8</v>
      </c>
      <c r="Q1260" s="75" t="n">
        <v>-17144.0735</v>
      </c>
      <c r="R1260" s="75"/>
      <c r="S1260" s="75" t="n">
        <v>39297.7573</v>
      </c>
      <c r="T1260" s="75" t="n">
        <v>3863.01233</v>
      </c>
      <c r="U1260" s="75" t="n">
        <v>41271.7502</v>
      </c>
      <c r="V1260" s="75" t="n">
        <v>-5904.70676</v>
      </c>
      <c r="W1260" s="75" t="n">
        <v>209822.069</v>
      </c>
      <c r="X1260" s="75" t="n">
        <v>-4758.63218</v>
      </c>
      <c r="Y1260" s="75"/>
      <c r="Z1260" s="75"/>
      <c r="AA1260" s="75"/>
      <c r="AB1260" s="75"/>
      <c r="AC1260" s="75"/>
      <c r="AD1260" s="75"/>
      <c r="AE1260" s="75"/>
      <c r="AF1260" s="75"/>
      <c r="AG1260" s="75"/>
      <c r="AH1260" s="75"/>
      <c r="AI1260" s="75"/>
      <c r="AJ1260" s="75"/>
      <c r="AK1260" s="75"/>
      <c r="AL1260" s="75"/>
      <c r="AM1260" s="75"/>
      <c r="AN1260" s="75"/>
      <c r="AO1260" s="75"/>
      <c r="AP1260" s="75"/>
      <c r="AQ1260" s="75"/>
      <c r="AR1260" s="75"/>
      <c r="AS1260" s="75"/>
      <c r="AT1260" s="75"/>
      <c r="AU1260" s="75"/>
      <c r="AV1260" s="75"/>
      <c r="AW1260" s="75"/>
      <c r="AX1260" s="75"/>
      <c r="AY1260" s="75"/>
      <c r="AZ1260" s="75"/>
      <c r="BA1260" s="75"/>
      <c r="BB1260" s="75"/>
      <c r="BC1260" s="75"/>
      <c r="BD1260" s="75"/>
      <c r="BE1260" s="75"/>
      <c r="BF1260" s="75"/>
      <c r="BG1260" s="75"/>
      <c r="BH1260" s="75"/>
      <c r="BI1260" s="75"/>
      <c r="BJ1260" s="75"/>
      <c r="BK1260" s="75"/>
      <c r="BL1260" s="75"/>
      <c r="BM1260" s="75"/>
      <c r="BN1260" s="75"/>
    </row>
    <row r="1261" customFormat="false" ht="14.5" hidden="false" customHeight="false" outlineLevel="0" collapsed="false">
      <c r="A1261" s="26" t="n">
        <v>303.920000000024</v>
      </c>
      <c r="B1261" s="26" t="n">
        <v>9.26842111969172</v>
      </c>
      <c r="C1261" s="26" t="n">
        <v>1.19260075863712</v>
      </c>
      <c r="E1261" s="75" t="n">
        <v>215561.807</v>
      </c>
      <c r="F1261" s="75" t="n">
        <v>-63639.7467</v>
      </c>
      <c r="G1261" s="75" t="n">
        <v>333444.551</v>
      </c>
      <c r="H1261" s="75" t="n">
        <v>4197439.54</v>
      </c>
      <c r="I1261" s="75" t="n">
        <v>5660520.28</v>
      </c>
      <c r="J1261" s="75" t="n">
        <v>-19441.5844</v>
      </c>
      <c r="K1261" s="75"/>
      <c r="L1261" s="75" t="n">
        <v>118568.006</v>
      </c>
      <c r="M1261" s="75" t="n">
        <v>24635.036</v>
      </c>
      <c r="N1261" s="75" t="n">
        <v>166742.338</v>
      </c>
      <c r="O1261" s="75" t="n">
        <v>-176729.019</v>
      </c>
      <c r="P1261" s="75" t="n">
        <v>1838854.15</v>
      </c>
      <c r="Q1261" s="75" t="n">
        <v>-16566.5685</v>
      </c>
      <c r="R1261" s="75"/>
      <c r="S1261" s="75" t="n">
        <v>47367.3253</v>
      </c>
      <c r="T1261" s="75" t="n">
        <v>2658.38981</v>
      </c>
      <c r="U1261" s="75" t="n">
        <v>40384.6437</v>
      </c>
      <c r="V1261" s="75" t="n">
        <v>-1105.44858</v>
      </c>
      <c r="W1261" s="75" t="n">
        <v>244215.673</v>
      </c>
      <c r="X1261" s="75" t="n">
        <v>-4992.8443</v>
      </c>
      <c r="Y1261" s="75"/>
      <c r="Z1261" s="75"/>
      <c r="AA1261" s="75"/>
      <c r="AB1261" s="75"/>
      <c r="AC1261" s="75"/>
      <c r="AD1261" s="75"/>
      <c r="AE1261" s="75"/>
      <c r="AF1261" s="75"/>
      <c r="AG1261" s="75"/>
      <c r="AH1261" s="75"/>
      <c r="AI1261" s="75"/>
      <c r="AJ1261" s="75"/>
      <c r="AK1261" s="75"/>
      <c r="AL1261" s="75"/>
      <c r="AM1261" s="75"/>
      <c r="AN1261" s="75"/>
      <c r="AO1261" s="75"/>
      <c r="AP1261" s="75"/>
      <c r="AQ1261" s="75"/>
      <c r="AR1261" s="75"/>
      <c r="AS1261" s="75"/>
      <c r="AT1261" s="75"/>
      <c r="AU1261" s="75"/>
      <c r="AV1261" s="75"/>
      <c r="AW1261" s="75"/>
      <c r="AX1261" s="75"/>
      <c r="AY1261" s="75"/>
      <c r="AZ1261" s="75"/>
      <c r="BA1261" s="75"/>
      <c r="BB1261" s="75"/>
      <c r="BC1261" s="75"/>
      <c r="BD1261" s="75"/>
      <c r="BE1261" s="75"/>
      <c r="BF1261" s="75"/>
      <c r="BG1261" s="75"/>
      <c r="BH1261" s="75"/>
      <c r="BI1261" s="75"/>
      <c r="BJ1261" s="75"/>
      <c r="BK1261" s="75"/>
      <c r="BL1261" s="75"/>
      <c r="BM1261" s="75"/>
      <c r="BN1261" s="75"/>
    </row>
    <row r="1262" customFormat="false" ht="14.5" hidden="false" customHeight="false" outlineLevel="0" collapsed="false">
      <c r="A1262" s="26" t="n">
        <v>304.120000000024</v>
      </c>
      <c r="B1262" s="26" t="n">
        <v>9.30962803423301</v>
      </c>
      <c r="C1262" s="26" t="n">
        <v>1.19118910522148</v>
      </c>
      <c r="E1262" s="75" t="n">
        <v>221875.875</v>
      </c>
      <c r="F1262" s="75" t="n">
        <v>-88124.8838</v>
      </c>
      <c r="G1262" s="75" t="n">
        <v>307447.361</v>
      </c>
      <c r="H1262" s="75" t="n">
        <v>4906555.46</v>
      </c>
      <c r="I1262" s="75" t="n">
        <v>5861381.61</v>
      </c>
      <c r="J1262" s="75" t="n">
        <v>-25925.073</v>
      </c>
      <c r="K1262" s="75"/>
      <c r="L1262" s="75" t="n">
        <v>124777.448</v>
      </c>
      <c r="M1262" s="75" t="n">
        <v>22433.5037</v>
      </c>
      <c r="N1262" s="75" t="n">
        <v>161891.368</v>
      </c>
      <c r="O1262" s="75" t="n">
        <v>-130524.667</v>
      </c>
      <c r="P1262" s="75" t="n">
        <v>1946687.84</v>
      </c>
      <c r="Q1262" s="75" t="n">
        <v>-20977.2504</v>
      </c>
      <c r="R1262" s="75"/>
      <c r="S1262" s="75" t="n">
        <v>50867.3939</v>
      </c>
      <c r="T1262" s="75" t="n">
        <v>1162.91421</v>
      </c>
      <c r="U1262" s="75" t="n">
        <v>39772.2936</v>
      </c>
      <c r="V1262" s="75" t="n">
        <v>10519.6525</v>
      </c>
      <c r="W1262" s="75" t="n">
        <v>278590.54</v>
      </c>
      <c r="X1262" s="75" t="n">
        <v>-5825.25663</v>
      </c>
      <c r="Y1262" s="75"/>
      <c r="Z1262" s="75"/>
      <c r="AA1262" s="75"/>
      <c r="AB1262" s="75"/>
      <c r="AC1262" s="75"/>
      <c r="AD1262" s="75"/>
      <c r="AE1262" s="75"/>
      <c r="AF1262" s="75"/>
      <c r="AG1262" s="75"/>
      <c r="AH1262" s="75"/>
      <c r="AI1262" s="75"/>
      <c r="AJ1262" s="75"/>
      <c r="AK1262" s="75"/>
      <c r="AL1262" s="75"/>
      <c r="AM1262" s="75"/>
      <c r="AN1262" s="75"/>
      <c r="AO1262" s="75"/>
      <c r="AP1262" s="75"/>
      <c r="AQ1262" s="75"/>
      <c r="AR1262" s="75"/>
      <c r="AS1262" s="75"/>
      <c r="AT1262" s="75"/>
      <c r="AU1262" s="75"/>
      <c r="AV1262" s="75"/>
      <c r="AW1262" s="75"/>
      <c r="AX1262" s="75"/>
      <c r="AY1262" s="75"/>
      <c r="AZ1262" s="75"/>
      <c r="BA1262" s="75"/>
      <c r="BB1262" s="75"/>
      <c r="BC1262" s="75"/>
      <c r="BD1262" s="75"/>
      <c r="BE1262" s="75"/>
      <c r="BF1262" s="75"/>
      <c r="BG1262" s="75"/>
      <c r="BH1262" s="75"/>
      <c r="BI1262" s="75"/>
      <c r="BJ1262" s="75"/>
      <c r="BK1262" s="75"/>
      <c r="BL1262" s="75"/>
      <c r="BM1262" s="75"/>
      <c r="BN1262" s="75"/>
    </row>
    <row r="1263" customFormat="false" ht="14.5" hidden="false" customHeight="false" outlineLevel="0" collapsed="false">
      <c r="A1263" s="26" t="n">
        <v>304.320000000024</v>
      </c>
      <c r="B1263" s="26" t="n">
        <v>9.33588820832201</v>
      </c>
      <c r="C1263" s="26" t="n">
        <v>1.18938953073064</v>
      </c>
      <c r="E1263" s="75" t="n">
        <v>203128.672</v>
      </c>
      <c r="F1263" s="75" t="n">
        <v>-79652.9188</v>
      </c>
      <c r="G1263" s="75" t="n">
        <v>279173.833</v>
      </c>
      <c r="H1263" s="75" t="n">
        <v>4768638.85</v>
      </c>
      <c r="I1263" s="75" t="n">
        <v>5410902.12</v>
      </c>
      <c r="J1263" s="75" t="n">
        <v>-22396.8713</v>
      </c>
      <c r="K1263" s="75"/>
      <c r="L1263" s="75" t="n">
        <v>121703.956</v>
      </c>
      <c r="M1263" s="75" t="n">
        <v>17319.354</v>
      </c>
      <c r="N1263" s="75" t="n">
        <v>154538.525</v>
      </c>
      <c r="O1263" s="75" t="n">
        <v>-30232.2804</v>
      </c>
      <c r="P1263" s="75" t="n">
        <v>2007757.66</v>
      </c>
      <c r="Q1263" s="75" t="n">
        <v>-20177.6663</v>
      </c>
      <c r="R1263" s="75"/>
      <c r="S1263" s="75" t="n">
        <v>54642.8785</v>
      </c>
      <c r="T1263" s="75" t="n">
        <v>-1852.5741</v>
      </c>
      <c r="U1263" s="75" t="n">
        <v>38381.4578</v>
      </c>
      <c r="V1263" s="75" t="n">
        <v>27952.32</v>
      </c>
      <c r="W1263" s="75" t="n">
        <v>301589.162</v>
      </c>
      <c r="X1263" s="75" t="n">
        <v>-6487.68068</v>
      </c>
      <c r="Y1263" s="75"/>
      <c r="Z1263" s="75"/>
      <c r="AA1263" s="75"/>
      <c r="AB1263" s="75"/>
      <c r="AC1263" s="75"/>
      <c r="AD1263" s="75"/>
      <c r="AE1263" s="75"/>
      <c r="AF1263" s="75"/>
      <c r="AG1263" s="75"/>
      <c r="AH1263" s="75"/>
      <c r="AI1263" s="75"/>
      <c r="AJ1263" s="75"/>
      <c r="AK1263" s="75"/>
      <c r="AL1263" s="75"/>
      <c r="AM1263" s="75"/>
      <c r="AN1263" s="75"/>
      <c r="AO1263" s="75"/>
      <c r="AP1263" s="75"/>
      <c r="AQ1263" s="75"/>
      <c r="AR1263" s="75"/>
      <c r="AS1263" s="75"/>
      <c r="AT1263" s="75"/>
      <c r="AU1263" s="75"/>
      <c r="AV1263" s="75"/>
      <c r="AW1263" s="75"/>
      <c r="AX1263" s="75"/>
      <c r="AY1263" s="75"/>
      <c r="AZ1263" s="75"/>
      <c r="BA1263" s="75"/>
      <c r="BB1263" s="75"/>
      <c r="BC1263" s="75"/>
      <c r="BD1263" s="75"/>
      <c r="BE1263" s="75"/>
      <c r="BF1263" s="75"/>
      <c r="BG1263" s="75"/>
      <c r="BH1263" s="75"/>
      <c r="BI1263" s="75"/>
      <c r="BJ1263" s="75"/>
      <c r="BK1263" s="75"/>
      <c r="BL1263" s="75"/>
      <c r="BM1263" s="75"/>
      <c r="BN1263" s="75"/>
    </row>
    <row r="1264" customFormat="false" ht="14.5" hidden="false" customHeight="false" outlineLevel="0" collapsed="false">
      <c r="A1264" s="26" t="n">
        <v>304.520000000024</v>
      </c>
      <c r="B1264" s="26" t="n">
        <v>9.36412563111412</v>
      </c>
      <c r="C1264" s="26" t="n">
        <v>1.1880472338561</v>
      </c>
      <c r="E1264" s="75" t="n">
        <v>175836.869</v>
      </c>
      <c r="F1264" s="75" t="n">
        <v>-74549.4035</v>
      </c>
      <c r="G1264" s="75" t="n">
        <v>251682.763</v>
      </c>
      <c r="H1264" s="75" t="n">
        <v>4506869.54</v>
      </c>
      <c r="I1264" s="75" t="n">
        <v>4706314.57</v>
      </c>
      <c r="J1264" s="75" t="n">
        <v>-10817.1451</v>
      </c>
      <c r="K1264" s="75"/>
      <c r="L1264" s="75" t="n">
        <v>113390.119</v>
      </c>
      <c r="M1264" s="75" t="n">
        <v>10322.6809</v>
      </c>
      <c r="N1264" s="75" t="n">
        <v>147408.663</v>
      </c>
      <c r="O1264" s="75" t="n">
        <v>8784.36232</v>
      </c>
      <c r="P1264" s="75" t="n">
        <v>1866170.63</v>
      </c>
      <c r="Q1264" s="75" t="n">
        <v>-12987.6274</v>
      </c>
      <c r="R1264" s="75"/>
      <c r="S1264" s="75" t="n">
        <v>51605.7001</v>
      </c>
      <c r="T1264" s="75" t="n">
        <v>-1738.13729</v>
      </c>
      <c r="U1264" s="75" t="n">
        <v>36712.3892</v>
      </c>
      <c r="V1264" s="75" t="n">
        <v>25737.0641</v>
      </c>
      <c r="W1264" s="75" t="n">
        <v>289747.184</v>
      </c>
      <c r="X1264" s="75" t="n">
        <v>-4704.03703</v>
      </c>
      <c r="Y1264" s="75"/>
      <c r="Z1264" s="75"/>
      <c r="AA1264" s="75"/>
      <c r="AB1264" s="75"/>
      <c r="AC1264" s="75"/>
      <c r="AD1264" s="75"/>
      <c r="AE1264" s="75"/>
      <c r="AF1264" s="75"/>
      <c r="AG1264" s="75"/>
      <c r="AH1264" s="75"/>
      <c r="AI1264" s="75"/>
      <c r="AJ1264" s="75"/>
      <c r="AK1264" s="75"/>
      <c r="AL1264" s="75"/>
      <c r="AM1264" s="75"/>
      <c r="AN1264" s="75"/>
      <c r="AO1264" s="75"/>
      <c r="AP1264" s="75"/>
      <c r="AQ1264" s="75"/>
      <c r="AR1264" s="75"/>
      <c r="AS1264" s="75"/>
      <c r="AT1264" s="75"/>
      <c r="AU1264" s="75"/>
      <c r="AV1264" s="75"/>
      <c r="AW1264" s="75"/>
      <c r="AX1264" s="75"/>
      <c r="AY1264" s="75"/>
      <c r="AZ1264" s="75"/>
      <c r="BA1264" s="75"/>
      <c r="BB1264" s="75"/>
      <c r="BC1264" s="75"/>
      <c r="BD1264" s="75"/>
      <c r="BE1264" s="75"/>
      <c r="BF1264" s="75"/>
      <c r="BG1264" s="75"/>
      <c r="BH1264" s="75"/>
      <c r="BI1264" s="75"/>
      <c r="BJ1264" s="75"/>
      <c r="BK1264" s="75"/>
      <c r="BL1264" s="75"/>
      <c r="BM1264" s="75"/>
      <c r="BN1264" s="75"/>
    </row>
    <row r="1265" customFormat="false" ht="14.5" hidden="false" customHeight="false" outlineLevel="0" collapsed="false">
      <c r="A1265" s="26" t="n">
        <v>304.720000000024</v>
      </c>
      <c r="B1265" s="26" t="n">
        <v>9.37213694663946</v>
      </c>
      <c r="C1265" s="26" t="n">
        <v>1.18669444039475</v>
      </c>
      <c r="E1265" s="75" t="n">
        <v>166715.868</v>
      </c>
      <c r="F1265" s="75" t="n">
        <v>-92872.0812</v>
      </c>
      <c r="G1265" s="75" t="n">
        <v>231242.081</v>
      </c>
      <c r="H1265" s="75" t="n">
        <v>4496454.32</v>
      </c>
      <c r="I1265" s="75" t="n">
        <v>4469938.49</v>
      </c>
      <c r="J1265" s="75" t="n">
        <v>-28020.875</v>
      </c>
      <c r="K1265" s="75"/>
      <c r="L1265" s="75" t="n">
        <v>105239.803</v>
      </c>
      <c r="M1265" s="75" t="n">
        <v>10843.5998</v>
      </c>
      <c r="N1265" s="75" t="n">
        <v>142517.712</v>
      </c>
      <c r="O1265" s="75" t="n">
        <v>-2617.39894</v>
      </c>
      <c r="P1265" s="75" t="n">
        <v>1642897.2</v>
      </c>
      <c r="Q1265" s="75" t="n">
        <v>-18817.841</v>
      </c>
      <c r="R1265" s="75"/>
      <c r="S1265" s="75" t="n">
        <v>44323.4977</v>
      </c>
      <c r="T1265" s="75" t="n">
        <v>-1526.48528</v>
      </c>
      <c r="U1265" s="75" t="n">
        <v>35262.867</v>
      </c>
      <c r="V1265" s="75" t="n">
        <v>25365.563</v>
      </c>
      <c r="W1265" s="75" t="n">
        <v>256016.874</v>
      </c>
      <c r="X1265" s="75" t="n">
        <v>-4270.67229</v>
      </c>
      <c r="Y1265" s="75"/>
      <c r="Z1265" s="75"/>
      <c r="AA1265" s="75"/>
      <c r="AB1265" s="75"/>
      <c r="AC1265" s="75"/>
      <c r="AD1265" s="75"/>
      <c r="AE1265" s="75"/>
      <c r="AF1265" s="75"/>
      <c r="AG1265" s="75"/>
      <c r="AH1265" s="75"/>
      <c r="AI1265" s="75"/>
      <c r="AJ1265" s="75"/>
      <c r="AK1265" s="75"/>
      <c r="AL1265" s="75"/>
      <c r="AM1265" s="75"/>
      <c r="AN1265" s="75"/>
      <c r="AO1265" s="75"/>
      <c r="AP1265" s="75"/>
      <c r="AQ1265" s="75"/>
      <c r="AR1265" s="75"/>
      <c r="AS1265" s="75"/>
      <c r="AT1265" s="75"/>
      <c r="AU1265" s="75"/>
      <c r="AV1265" s="75"/>
      <c r="AW1265" s="75"/>
      <c r="AX1265" s="75"/>
      <c r="AY1265" s="75"/>
      <c r="AZ1265" s="75"/>
      <c r="BA1265" s="75"/>
      <c r="BB1265" s="75"/>
      <c r="BC1265" s="75"/>
      <c r="BD1265" s="75"/>
      <c r="BE1265" s="75"/>
      <c r="BF1265" s="75"/>
      <c r="BG1265" s="75"/>
      <c r="BH1265" s="75"/>
      <c r="BI1265" s="75"/>
      <c r="BJ1265" s="75"/>
      <c r="BK1265" s="75"/>
      <c r="BL1265" s="75"/>
      <c r="BM1265" s="75"/>
      <c r="BN1265" s="75"/>
    </row>
    <row r="1266" customFormat="false" ht="14.5" hidden="false" customHeight="false" outlineLevel="0" collapsed="false">
      <c r="A1266" s="26" t="n">
        <v>304.920000000023</v>
      </c>
      <c r="B1266" s="26" t="n">
        <v>9.3423983935227</v>
      </c>
      <c r="C1266" s="26" t="n">
        <v>1.18606714328233</v>
      </c>
      <c r="E1266" s="75" t="n">
        <v>136910.356</v>
      </c>
      <c r="F1266" s="75" t="n">
        <v>-86000.3845</v>
      </c>
      <c r="G1266" s="75" t="n">
        <v>207143.234</v>
      </c>
      <c r="H1266" s="75" t="n">
        <v>3925080.17</v>
      </c>
      <c r="I1266" s="75" t="n">
        <v>3877632.56</v>
      </c>
      <c r="J1266" s="75" t="n">
        <v>-35574.9717</v>
      </c>
      <c r="K1266" s="75"/>
      <c r="L1266" s="75" t="n">
        <v>90191.9727</v>
      </c>
      <c r="M1266" s="75" t="n">
        <v>12488.6925</v>
      </c>
      <c r="N1266" s="75" t="n">
        <v>135983.452</v>
      </c>
      <c r="O1266" s="75" t="n">
        <v>-56803.4549</v>
      </c>
      <c r="P1266" s="75" t="n">
        <v>1497822.25</v>
      </c>
      <c r="Q1266" s="75" t="n">
        <v>-21261.519</v>
      </c>
      <c r="R1266" s="75"/>
      <c r="S1266" s="75" t="n">
        <v>40534.6685</v>
      </c>
      <c r="T1266" s="75" t="n">
        <v>850.121104</v>
      </c>
      <c r="U1266" s="75" t="n">
        <v>33946.6401</v>
      </c>
      <c r="V1266" s="75" t="n">
        <v>12230.3872</v>
      </c>
      <c r="W1266" s="75" t="n">
        <v>237979.372</v>
      </c>
      <c r="X1266" s="75" t="n">
        <v>-6023.24497</v>
      </c>
      <c r="Y1266" s="75"/>
      <c r="Z1266" s="75"/>
      <c r="AA1266" s="75"/>
      <c r="AB1266" s="75"/>
      <c r="AC1266" s="75"/>
      <c r="AD1266" s="75"/>
      <c r="AE1266" s="75"/>
      <c r="AF1266" s="75"/>
      <c r="AG1266" s="75"/>
      <c r="AH1266" s="75"/>
      <c r="AI1266" s="75"/>
      <c r="AJ1266" s="75"/>
      <c r="AK1266" s="75"/>
      <c r="AL1266" s="75"/>
      <c r="AM1266" s="75"/>
      <c r="AN1266" s="75"/>
      <c r="AO1266" s="75"/>
      <c r="AP1266" s="75"/>
      <c r="AQ1266" s="75"/>
      <c r="AR1266" s="75"/>
      <c r="AS1266" s="75"/>
      <c r="AT1266" s="75"/>
      <c r="AU1266" s="75"/>
      <c r="AV1266" s="75"/>
      <c r="AW1266" s="75"/>
      <c r="AX1266" s="75"/>
      <c r="AY1266" s="75"/>
      <c r="AZ1266" s="75"/>
      <c r="BA1266" s="75"/>
      <c r="BB1266" s="75"/>
      <c r="BC1266" s="75"/>
      <c r="BD1266" s="75"/>
      <c r="BE1266" s="75"/>
      <c r="BF1266" s="75"/>
      <c r="BG1266" s="75"/>
      <c r="BH1266" s="75"/>
      <c r="BI1266" s="75"/>
      <c r="BJ1266" s="75"/>
      <c r="BK1266" s="75"/>
      <c r="BL1266" s="75"/>
      <c r="BM1266" s="75"/>
      <c r="BN1266" s="75"/>
    </row>
    <row r="1267" customFormat="false" ht="14.5" hidden="false" customHeight="false" outlineLevel="0" collapsed="false">
      <c r="A1267" s="26" t="n">
        <v>305.120000000023</v>
      </c>
      <c r="B1267" s="26" t="n">
        <v>9.32347779924003</v>
      </c>
      <c r="C1267" s="26" t="n">
        <v>1.18640937670294</v>
      </c>
      <c r="E1267" s="75" t="n">
        <v>112269.58</v>
      </c>
      <c r="F1267" s="75" t="n">
        <v>-68577.4504</v>
      </c>
      <c r="G1267" s="75" t="n">
        <v>195169.2</v>
      </c>
      <c r="H1267" s="75" t="n">
        <v>3287214.06</v>
      </c>
      <c r="I1267" s="75" t="n">
        <v>3293769.29</v>
      </c>
      <c r="J1267" s="75" t="n">
        <v>-21451.2646</v>
      </c>
      <c r="K1267" s="75"/>
      <c r="L1267" s="75" t="n">
        <v>78676.146</v>
      </c>
      <c r="M1267" s="75" t="n">
        <v>10176.5204</v>
      </c>
      <c r="N1267" s="75" t="n">
        <v>134936.599</v>
      </c>
      <c r="O1267" s="75" t="n">
        <v>-9777.07378</v>
      </c>
      <c r="P1267" s="75" t="n">
        <v>1407493.71</v>
      </c>
      <c r="Q1267" s="75" t="n">
        <v>-12204.6753</v>
      </c>
      <c r="R1267" s="75"/>
      <c r="S1267" s="75" t="n">
        <v>40097.3437</v>
      </c>
      <c r="T1267" s="75" t="n">
        <v>-695.141006</v>
      </c>
      <c r="U1267" s="75" t="n">
        <v>34317.9704</v>
      </c>
      <c r="V1267" s="75" t="n">
        <v>18045.1915</v>
      </c>
      <c r="W1267" s="75" t="n">
        <v>235019.141</v>
      </c>
      <c r="X1267" s="75" t="n">
        <v>-2951.71719</v>
      </c>
      <c r="Y1267" s="75"/>
      <c r="Z1267" s="75"/>
      <c r="AA1267" s="75"/>
      <c r="AB1267" s="75"/>
      <c r="AC1267" s="75"/>
      <c r="AD1267" s="75"/>
      <c r="AE1267" s="75"/>
      <c r="AF1267" s="75"/>
      <c r="AG1267" s="75"/>
      <c r="AH1267" s="75"/>
      <c r="AI1267" s="75"/>
      <c r="AJ1267" s="75"/>
      <c r="AK1267" s="75"/>
      <c r="AL1267" s="75"/>
      <c r="AM1267" s="75"/>
      <c r="AN1267" s="75"/>
      <c r="AO1267" s="75"/>
      <c r="AP1267" s="75"/>
      <c r="AQ1267" s="75"/>
      <c r="AR1267" s="75"/>
      <c r="AS1267" s="75"/>
      <c r="AT1267" s="75"/>
      <c r="AU1267" s="75"/>
      <c r="AV1267" s="75"/>
      <c r="AW1267" s="75"/>
      <c r="AX1267" s="75"/>
      <c r="AY1267" s="75"/>
      <c r="AZ1267" s="75"/>
      <c r="BA1267" s="75"/>
      <c r="BB1267" s="75"/>
      <c r="BC1267" s="75"/>
      <c r="BD1267" s="75"/>
      <c r="BE1267" s="75"/>
      <c r="BF1267" s="75"/>
      <c r="BG1267" s="75"/>
      <c r="BH1267" s="75"/>
      <c r="BI1267" s="75"/>
      <c r="BJ1267" s="75"/>
      <c r="BK1267" s="75"/>
      <c r="BL1267" s="75"/>
      <c r="BM1267" s="75"/>
      <c r="BN1267" s="75"/>
    </row>
    <row r="1268" customFormat="false" ht="14.5" hidden="false" customHeight="false" outlineLevel="0" collapsed="false">
      <c r="A1268" s="26" t="n">
        <v>305.320000000023</v>
      </c>
      <c r="B1268" s="26" t="n">
        <v>9.31807145542884</v>
      </c>
      <c r="C1268" s="26" t="n">
        <v>1.18628810445602</v>
      </c>
      <c r="E1268" s="75" t="n">
        <v>83258.8339</v>
      </c>
      <c r="F1268" s="75" t="n">
        <v>-90269.9334</v>
      </c>
      <c r="G1268" s="75" t="n">
        <v>190704.257</v>
      </c>
      <c r="H1268" s="75" t="n">
        <v>3674770.42</v>
      </c>
      <c r="I1268" s="75" t="n">
        <v>2722405.86</v>
      </c>
      <c r="J1268" s="75" t="n">
        <v>-29493.4641</v>
      </c>
      <c r="K1268" s="75"/>
      <c r="L1268" s="75" t="n">
        <v>78832.871</v>
      </c>
      <c r="M1268" s="75" t="n">
        <v>1837.84005</v>
      </c>
      <c r="N1268" s="75" t="n">
        <v>134294.41</v>
      </c>
      <c r="O1268" s="75" t="n">
        <v>59104.2378</v>
      </c>
      <c r="P1268" s="75" t="n">
        <v>1437076.65</v>
      </c>
      <c r="Q1268" s="75" t="n">
        <v>-15622.5473</v>
      </c>
      <c r="R1268" s="75"/>
      <c r="S1268" s="75" t="n">
        <v>40503.3837</v>
      </c>
      <c r="T1268" s="75" t="n">
        <v>-769.922255</v>
      </c>
      <c r="U1268" s="75" t="n">
        <v>33863.0516</v>
      </c>
      <c r="V1268" s="75" t="n">
        <v>15097.0108</v>
      </c>
      <c r="W1268" s="75" t="n">
        <v>237660.629</v>
      </c>
      <c r="X1268" s="75" t="n">
        <v>-5069.07689</v>
      </c>
      <c r="Y1268" s="75"/>
      <c r="Z1268" s="75"/>
      <c r="AA1268" s="75"/>
      <c r="AB1268" s="75"/>
      <c r="AC1268" s="75"/>
      <c r="AD1268" s="75"/>
      <c r="AE1268" s="75"/>
      <c r="AF1268" s="75"/>
      <c r="AG1268" s="75"/>
      <c r="AH1268" s="75"/>
      <c r="AI1268" s="75"/>
      <c r="AJ1268" s="75"/>
      <c r="AK1268" s="75"/>
      <c r="AL1268" s="75"/>
      <c r="AM1268" s="75"/>
      <c r="AN1268" s="75"/>
      <c r="AO1268" s="75"/>
      <c r="AP1268" s="75"/>
      <c r="AQ1268" s="75"/>
      <c r="AR1268" s="75"/>
      <c r="AS1268" s="75"/>
      <c r="AT1268" s="75"/>
      <c r="AU1268" s="75"/>
      <c r="AV1268" s="75"/>
      <c r="AW1268" s="75"/>
      <c r="AX1268" s="75"/>
      <c r="AY1268" s="75"/>
      <c r="AZ1268" s="75"/>
      <c r="BA1268" s="75"/>
      <c r="BB1268" s="75"/>
      <c r="BC1268" s="75"/>
      <c r="BD1268" s="75"/>
      <c r="BE1268" s="75"/>
      <c r="BF1268" s="75"/>
      <c r="BG1268" s="75"/>
      <c r="BH1268" s="75"/>
      <c r="BI1268" s="75"/>
      <c r="BJ1268" s="75"/>
      <c r="BK1268" s="75"/>
      <c r="BL1268" s="75"/>
      <c r="BM1268" s="75"/>
      <c r="BN1268" s="75"/>
    </row>
    <row r="1269" customFormat="false" ht="14.5" hidden="false" customHeight="false" outlineLevel="0" collapsed="false">
      <c r="A1269" s="26" t="n">
        <v>305.520000000023</v>
      </c>
      <c r="B1269" s="26" t="n">
        <v>9.29685246959889</v>
      </c>
      <c r="C1269" s="26" t="n">
        <v>1.18603312104846</v>
      </c>
      <c r="E1269" s="75" t="n">
        <v>65186.6104</v>
      </c>
      <c r="F1269" s="75" t="n">
        <v>-125699.444</v>
      </c>
      <c r="G1269" s="75" t="n">
        <v>185400.604</v>
      </c>
      <c r="H1269" s="75" t="n">
        <v>4730815.44</v>
      </c>
      <c r="I1269" s="75" t="n">
        <v>2454841.87</v>
      </c>
      <c r="J1269" s="75" t="n">
        <v>-31355.3022</v>
      </c>
      <c r="K1269" s="75"/>
      <c r="L1269" s="75" t="n">
        <v>92376.8327</v>
      </c>
      <c r="M1269" s="75" t="n">
        <v>-9413.50911</v>
      </c>
      <c r="N1269" s="75" t="n">
        <v>135234.267</v>
      </c>
      <c r="O1269" s="75" t="n">
        <v>189128.418</v>
      </c>
      <c r="P1269" s="75" t="n">
        <v>1503321</v>
      </c>
      <c r="Q1269" s="75" t="n">
        <v>-18040.526</v>
      </c>
      <c r="R1269" s="75"/>
      <c r="S1269" s="75" t="n">
        <v>38833.4523</v>
      </c>
      <c r="T1269" s="75" t="n">
        <v>-3101.41468</v>
      </c>
      <c r="U1269" s="75" t="n">
        <v>35053.1046</v>
      </c>
      <c r="V1269" s="75" t="n">
        <v>24341.8841</v>
      </c>
      <c r="W1269" s="75" t="n">
        <v>214896.45</v>
      </c>
      <c r="X1269" s="75" t="n">
        <v>-4908.0291</v>
      </c>
      <c r="Y1269" s="75"/>
      <c r="Z1269" s="75"/>
      <c r="AA1269" s="75"/>
      <c r="AB1269" s="75"/>
      <c r="AC1269" s="75"/>
      <c r="AD1269" s="75"/>
      <c r="AE1269" s="75"/>
      <c r="AF1269" s="75"/>
      <c r="AG1269" s="75"/>
      <c r="AH1269" s="75"/>
      <c r="AI1269" s="75"/>
      <c r="AJ1269" s="75"/>
      <c r="AK1269" s="75"/>
      <c r="AL1269" s="75"/>
      <c r="AM1269" s="75"/>
      <c r="AN1269" s="75"/>
      <c r="AO1269" s="75"/>
      <c r="AP1269" s="75"/>
      <c r="AQ1269" s="75"/>
      <c r="AR1269" s="75"/>
      <c r="AS1269" s="75"/>
      <c r="AT1269" s="75"/>
      <c r="AU1269" s="75"/>
      <c r="AV1269" s="75"/>
      <c r="AW1269" s="75"/>
      <c r="AX1269" s="75"/>
      <c r="AY1269" s="75"/>
      <c r="AZ1269" s="75"/>
      <c r="BA1269" s="75"/>
      <c r="BB1269" s="75"/>
      <c r="BC1269" s="75"/>
      <c r="BD1269" s="75"/>
      <c r="BE1269" s="75"/>
      <c r="BF1269" s="75"/>
      <c r="BG1269" s="75"/>
      <c r="BH1269" s="75"/>
      <c r="BI1269" s="75"/>
      <c r="BJ1269" s="75"/>
      <c r="BK1269" s="75"/>
      <c r="BL1269" s="75"/>
      <c r="BM1269" s="75"/>
      <c r="BN1269" s="75"/>
    </row>
    <row r="1270" customFormat="false" ht="14.5" hidden="false" customHeight="false" outlineLevel="0" collapsed="false">
      <c r="A1270" s="26" t="n">
        <v>305.720000000023</v>
      </c>
      <c r="B1270" s="26" t="n">
        <v>9.27895629520602</v>
      </c>
      <c r="C1270" s="26" t="n">
        <v>1.18633769395319</v>
      </c>
      <c r="E1270" s="75" t="n">
        <v>36717.543</v>
      </c>
      <c r="F1270" s="75" t="n">
        <v>-156455.236</v>
      </c>
      <c r="G1270" s="75" t="n">
        <v>186566.268</v>
      </c>
      <c r="H1270" s="75" t="n">
        <v>5650891.85</v>
      </c>
      <c r="I1270" s="75" t="n">
        <v>1881645.46</v>
      </c>
      <c r="J1270" s="75" t="n">
        <v>-24646.0028</v>
      </c>
      <c r="K1270" s="75"/>
      <c r="L1270" s="75" t="n">
        <v>100786.051</v>
      </c>
      <c r="M1270" s="75" t="n">
        <v>-23826.1236</v>
      </c>
      <c r="N1270" s="75" t="n">
        <v>134474.493</v>
      </c>
      <c r="O1270" s="75" t="n">
        <v>350078.767</v>
      </c>
      <c r="P1270" s="75" t="n">
        <v>1604877.15</v>
      </c>
      <c r="Q1270" s="75" t="n">
        <v>-17444.7962</v>
      </c>
      <c r="R1270" s="75"/>
      <c r="S1270" s="75" t="n">
        <v>40908.0121</v>
      </c>
      <c r="T1270" s="75" t="n">
        <v>-5633.29403</v>
      </c>
      <c r="U1270" s="75" t="n">
        <v>34408.86</v>
      </c>
      <c r="V1270" s="75" t="n">
        <v>34789.647</v>
      </c>
      <c r="W1270" s="75" t="n">
        <v>225544.882</v>
      </c>
      <c r="X1270" s="75" t="n">
        <v>-5751.62841</v>
      </c>
      <c r="Y1270" s="75"/>
      <c r="Z1270" s="75"/>
      <c r="AA1270" s="75"/>
      <c r="AB1270" s="75"/>
      <c r="AC1270" s="75"/>
      <c r="AD1270" s="75"/>
      <c r="AE1270" s="75"/>
      <c r="AF1270" s="75"/>
      <c r="AG1270" s="75"/>
      <c r="AH1270" s="75"/>
      <c r="AI1270" s="75"/>
      <c r="AJ1270" s="75"/>
      <c r="AK1270" s="75"/>
      <c r="AL1270" s="75"/>
      <c r="AM1270" s="75"/>
      <c r="AN1270" s="75"/>
      <c r="AO1270" s="75"/>
      <c r="AP1270" s="75"/>
      <c r="AQ1270" s="75"/>
      <c r="AR1270" s="75"/>
      <c r="AS1270" s="75"/>
      <c r="AT1270" s="75"/>
      <c r="AU1270" s="75"/>
      <c r="AV1270" s="75"/>
      <c r="AW1270" s="75"/>
      <c r="AX1270" s="75"/>
      <c r="AY1270" s="75"/>
      <c r="AZ1270" s="75"/>
      <c r="BA1270" s="75"/>
      <c r="BB1270" s="75"/>
      <c r="BC1270" s="75"/>
      <c r="BD1270" s="75"/>
      <c r="BE1270" s="75"/>
      <c r="BF1270" s="75"/>
      <c r="BG1270" s="75"/>
      <c r="BH1270" s="75"/>
      <c r="BI1270" s="75"/>
      <c r="BJ1270" s="75"/>
      <c r="BK1270" s="75"/>
      <c r="BL1270" s="75"/>
      <c r="BM1270" s="75"/>
      <c r="BN1270" s="75"/>
    </row>
    <row r="1271" customFormat="false" ht="14.5" hidden="false" customHeight="false" outlineLevel="0" collapsed="false">
      <c r="A1271" s="26" t="n">
        <v>305.920000000023</v>
      </c>
      <c r="B1271" s="26" t="n">
        <v>9.29639796127861</v>
      </c>
      <c r="C1271" s="26" t="n">
        <v>1.18629815413575</v>
      </c>
      <c r="E1271" s="75" t="n">
        <v>15579.5949</v>
      </c>
      <c r="F1271" s="75" t="n">
        <v>-188576.923</v>
      </c>
      <c r="G1271" s="75" t="n">
        <v>190862.085</v>
      </c>
      <c r="H1271" s="75" t="n">
        <v>6522140.61</v>
      </c>
      <c r="I1271" s="75" t="n">
        <v>1572652.04</v>
      </c>
      <c r="J1271" s="75" t="n">
        <v>-27218.241</v>
      </c>
      <c r="K1271" s="75"/>
      <c r="L1271" s="75" t="n">
        <v>109600.386</v>
      </c>
      <c r="M1271" s="75" t="n">
        <v>-32584.6818</v>
      </c>
      <c r="N1271" s="75" t="n">
        <v>134380.597</v>
      </c>
      <c r="O1271" s="75" t="n">
        <v>480842.681</v>
      </c>
      <c r="P1271" s="75" t="n">
        <v>1723987.47</v>
      </c>
      <c r="Q1271" s="75" t="n">
        <v>-16772.3201</v>
      </c>
      <c r="R1271" s="75"/>
      <c r="S1271" s="75" t="n">
        <v>41951.9977</v>
      </c>
      <c r="T1271" s="75" t="n">
        <v>-8377.88455</v>
      </c>
      <c r="U1271" s="75" t="n">
        <v>34575.1508</v>
      </c>
      <c r="V1271" s="75" t="n">
        <v>46568.9846</v>
      </c>
      <c r="W1271" s="75" t="n">
        <v>221242.868</v>
      </c>
      <c r="X1271" s="75" t="n">
        <v>-4967.02207</v>
      </c>
      <c r="Y1271" s="75"/>
      <c r="Z1271" s="75"/>
      <c r="AA1271" s="75"/>
      <c r="AB1271" s="75"/>
      <c r="AC1271" s="75"/>
      <c r="AD1271" s="75"/>
      <c r="AE1271" s="75"/>
      <c r="AF1271" s="75"/>
      <c r="AG1271" s="75"/>
      <c r="AH1271" s="75"/>
      <c r="AI1271" s="75"/>
      <c r="AJ1271" s="75"/>
      <c r="AK1271" s="75"/>
      <c r="AL1271" s="75"/>
      <c r="AM1271" s="75"/>
      <c r="AN1271" s="75"/>
      <c r="AO1271" s="75"/>
      <c r="AP1271" s="75"/>
      <c r="AQ1271" s="75"/>
      <c r="AR1271" s="75"/>
      <c r="AS1271" s="75"/>
      <c r="AT1271" s="75"/>
      <c r="AU1271" s="75"/>
      <c r="AV1271" s="75"/>
      <c r="AW1271" s="75"/>
      <c r="AX1271" s="75"/>
      <c r="AY1271" s="75"/>
      <c r="AZ1271" s="75"/>
      <c r="BA1271" s="75"/>
      <c r="BB1271" s="75"/>
      <c r="BC1271" s="75"/>
      <c r="BD1271" s="75"/>
      <c r="BE1271" s="75"/>
      <c r="BF1271" s="75"/>
      <c r="BG1271" s="75"/>
      <c r="BH1271" s="75"/>
      <c r="BI1271" s="75"/>
      <c r="BJ1271" s="75"/>
      <c r="BK1271" s="75"/>
      <c r="BL1271" s="75"/>
      <c r="BM1271" s="75"/>
      <c r="BN1271" s="75"/>
    </row>
    <row r="1272" customFormat="false" ht="14.5" hidden="false" customHeight="false" outlineLevel="0" collapsed="false">
      <c r="A1272" s="26" t="n">
        <v>306.120000000022</v>
      </c>
      <c r="B1272" s="26" t="n">
        <v>9.33194934311431</v>
      </c>
      <c r="C1272" s="26" t="n">
        <v>1.1854711869613</v>
      </c>
      <c r="E1272" s="75" t="n">
        <v>-4842.9169</v>
      </c>
      <c r="F1272" s="75" t="n">
        <v>-200547.392</v>
      </c>
      <c r="G1272" s="75" t="n">
        <v>201354.514</v>
      </c>
      <c r="H1272" s="75" t="n">
        <v>6955895.19</v>
      </c>
      <c r="I1272" s="75" t="n">
        <v>1291623.21</v>
      </c>
      <c r="J1272" s="75" t="n">
        <v>-22897.7321</v>
      </c>
      <c r="K1272" s="75"/>
      <c r="L1272" s="75" t="n">
        <v>115967.585</v>
      </c>
      <c r="M1272" s="75" t="n">
        <v>-39286.5473</v>
      </c>
      <c r="N1272" s="75" t="n">
        <v>134731.611</v>
      </c>
      <c r="O1272" s="75" t="n">
        <v>524129.83</v>
      </c>
      <c r="P1272" s="75" t="n">
        <v>1838317.13</v>
      </c>
      <c r="Q1272" s="75" t="n">
        <v>-19091.247</v>
      </c>
      <c r="R1272" s="75"/>
      <c r="S1272" s="75" t="n">
        <v>46587.4047</v>
      </c>
      <c r="T1272" s="75" t="n">
        <v>-8233.33683</v>
      </c>
      <c r="U1272" s="75" t="n">
        <v>34073.7627</v>
      </c>
      <c r="V1272" s="75" t="n">
        <v>47414.428</v>
      </c>
      <c r="W1272" s="75" t="n">
        <v>260937.465</v>
      </c>
      <c r="X1272" s="75" t="n">
        <v>-7392.40366</v>
      </c>
      <c r="Y1272" s="75"/>
      <c r="Z1272" s="75"/>
      <c r="AA1272" s="75"/>
      <c r="AB1272" s="75"/>
      <c r="AC1272" s="75"/>
      <c r="AD1272" s="75"/>
      <c r="AE1272" s="75"/>
      <c r="AF1272" s="75"/>
      <c r="AG1272" s="75"/>
      <c r="AH1272" s="75"/>
      <c r="AI1272" s="75"/>
      <c r="AJ1272" s="75"/>
      <c r="AK1272" s="75"/>
      <c r="AL1272" s="75"/>
      <c r="AM1272" s="75"/>
      <c r="AN1272" s="75"/>
      <c r="AO1272" s="75"/>
      <c r="AP1272" s="75"/>
      <c r="AQ1272" s="75"/>
      <c r="AR1272" s="75"/>
      <c r="AS1272" s="75"/>
      <c r="AT1272" s="75"/>
      <c r="AU1272" s="75"/>
      <c r="AV1272" s="75"/>
      <c r="AW1272" s="75"/>
      <c r="AX1272" s="75"/>
      <c r="AY1272" s="75"/>
      <c r="AZ1272" s="75"/>
      <c r="BA1272" s="75"/>
      <c r="BB1272" s="75"/>
      <c r="BC1272" s="75"/>
      <c r="BD1272" s="75"/>
      <c r="BE1272" s="75"/>
      <c r="BF1272" s="75"/>
      <c r="BG1272" s="75"/>
      <c r="BH1272" s="75"/>
      <c r="BI1272" s="75"/>
      <c r="BJ1272" s="75"/>
      <c r="BK1272" s="75"/>
      <c r="BL1272" s="75"/>
      <c r="BM1272" s="75"/>
      <c r="BN1272" s="75"/>
    </row>
    <row r="1273" customFormat="false" ht="14.5" hidden="false" customHeight="false" outlineLevel="0" collapsed="false">
      <c r="A1273" s="26" t="n">
        <v>306.320000000022</v>
      </c>
      <c r="B1273" s="26" t="n">
        <v>9.37171225122312</v>
      </c>
      <c r="C1273" s="26" t="n">
        <v>1.18392087775924</v>
      </c>
      <c r="E1273" s="75" t="n">
        <v>-21963.1861</v>
      </c>
      <c r="F1273" s="75" t="n">
        <v>-196588.943</v>
      </c>
      <c r="G1273" s="75" t="n">
        <v>222170.501</v>
      </c>
      <c r="H1273" s="75" t="n">
        <v>6895780.06</v>
      </c>
      <c r="I1273" s="75" t="n">
        <v>1091019.57</v>
      </c>
      <c r="J1273" s="75" t="n">
        <v>-17368.8829</v>
      </c>
      <c r="K1273" s="75"/>
      <c r="L1273" s="75" t="n">
        <v>119109.68</v>
      </c>
      <c r="M1273" s="75" t="n">
        <v>-40816.2319</v>
      </c>
      <c r="N1273" s="75" t="n">
        <v>140435.468</v>
      </c>
      <c r="O1273" s="75" t="n">
        <v>540059.326</v>
      </c>
      <c r="P1273" s="75" t="n">
        <v>1887433.2</v>
      </c>
      <c r="Q1273" s="75" t="n">
        <v>-17448.3202</v>
      </c>
      <c r="R1273" s="75"/>
      <c r="S1273" s="75" t="n">
        <v>49092.6591</v>
      </c>
      <c r="T1273" s="75" t="n">
        <v>-8734.17855</v>
      </c>
      <c r="U1273" s="75" t="n">
        <v>35474.3127</v>
      </c>
      <c r="V1273" s="75" t="n">
        <v>48811.008</v>
      </c>
      <c r="W1273" s="75" t="n">
        <v>266271.603</v>
      </c>
      <c r="X1273" s="75" t="n">
        <v>-6347.34495</v>
      </c>
      <c r="Y1273" s="75"/>
      <c r="Z1273" s="75"/>
      <c r="AA1273" s="75"/>
      <c r="AB1273" s="75"/>
      <c r="AC1273" s="75"/>
      <c r="AD1273" s="75"/>
      <c r="AE1273" s="75"/>
      <c r="AF1273" s="75"/>
      <c r="AG1273" s="75"/>
      <c r="AH1273" s="75"/>
      <c r="AI1273" s="75"/>
      <c r="AJ1273" s="75"/>
      <c r="AK1273" s="75"/>
      <c r="AL1273" s="75"/>
      <c r="AM1273" s="75"/>
      <c r="AN1273" s="75"/>
      <c r="AO1273" s="75"/>
      <c r="AP1273" s="75"/>
      <c r="AQ1273" s="75"/>
      <c r="AR1273" s="75"/>
      <c r="AS1273" s="75"/>
      <c r="AT1273" s="75"/>
      <c r="AU1273" s="75"/>
      <c r="AV1273" s="75"/>
      <c r="AW1273" s="75"/>
      <c r="AX1273" s="75"/>
      <c r="AY1273" s="75"/>
      <c r="AZ1273" s="75"/>
      <c r="BA1273" s="75"/>
      <c r="BB1273" s="75"/>
      <c r="BC1273" s="75"/>
      <c r="BD1273" s="75"/>
      <c r="BE1273" s="75"/>
      <c r="BF1273" s="75"/>
      <c r="BG1273" s="75"/>
      <c r="BH1273" s="75"/>
      <c r="BI1273" s="75"/>
      <c r="BJ1273" s="75"/>
      <c r="BK1273" s="75"/>
      <c r="BL1273" s="75"/>
      <c r="BM1273" s="75"/>
      <c r="BN1273" s="75"/>
    </row>
    <row r="1274" customFormat="false" ht="14.5" hidden="false" customHeight="false" outlineLevel="0" collapsed="false">
      <c r="A1274" s="26" t="n">
        <v>306.520000000022</v>
      </c>
      <c r="B1274" s="26" t="n">
        <v>9.41448241426334</v>
      </c>
      <c r="C1274" s="26" t="n">
        <v>1.18218188782566</v>
      </c>
      <c r="E1274" s="75" t="n">
        <v>-40862.6736</v>
      </c>
      <c r="F1274" s="75" t="n">
        <v>-203096.535</v>
      </c>
      <c r="G1274" s="75" t="n">
        <v>251307.1</v>
      </c>
      <c r="H1274" s="75" t="n">
        <v>6896124.01</v>
      </c>
      <c r="I1274" s="75" t="n">
        <v>694785.324</v>
      </c>
      <c r="J1274" s="75" t="n">
        <v>-19669.0014</v>
      </c>
      <c r="K1274" s="75"/>
      <c r="L1274" s="75" t="n">
        <v>113695.619</v>
      </c>
      <c r="M1274" s="75" t="n">
        <v>-43930.1635</v>
      </c>
      <c r="N1274" s="75" t="n">
        <v>148566.391</v>
      </c>
      <c r="O1274" s="75" t="n">
        <v>569761.187</v>
      </c>
      <c r="P1274" s="75" t="n">
        <v>1858814.12</v>
      </c>
      <c r="Q1274" s="75" t="n">
        <v>-14254.3581</v>
      </c>
      <c r="R1274" s="75"/>
      <c r="S1274" s="75" t="n">
        <v>49806.2086</v>
      </c>
      <c r="T1274" s="75" t="n">
        <v>-9127.1546</v>
      </c>
      <c r="U1274" s="75" t="n">
        <v>36783.6148</v>
      </c>
      <c r="V1274" s="75" t="n">
        <v>55178.3058</v>
      </c>
      <c r="W1274" s="75" t="n">
        <v>290798.106</v>
      </c>
      <c r="X1274" s="75" t="n">
        <v>-6015.44038</v>
      </c>
      <c r="Y1274" s="75"/>
      <c r="Z1274" s="75"/>
      <c r="AA1274" s="75"/>
      <c r="AB1274" s="75"/>
      <c r="AC1274" s="75"/>
      <c r="AD1274" s="75"/>
      <c r="AE1274" s="75"/>
      <c r="AF1274" s="75"/>
      <c r="AG1274" s="75"/>
      <c r="AH1274" s="75"/>
      <c r="AI1274" s="75"/>
      <c r="AJ1274" s="75"/>
      <c r="AK1274" s="75"/>
      <c r="AL1274" s="75"/>
      <c r="AM1274" s="75"/>
      <c r="AN1274" s="75"/>
      <c r="AO1274" s="75"/>
      <c r="AP1274" s="75"/>
      <c r="AQ1274" s="75"/>
      <c r="AR1274" s="75"/>
      <c r="AS1274" s="75"/>
      <c r="AT1274" s="75"/>
      <c r="AU1274" s="75"/>
      <c r="AV1274" s="75"/>
      <c r="AW1274" s="75"/>
      <c r="AX1274" s="75"/>
      <c r="AY1274" s="75"/>
      <c r="AZ1274" s="75"/>
      <c r="BA1274" s="75"/>
      <c r="BB1274" s="75"/>
      <c r="BC1274" s="75"/>
      <c r="BD1274" s="75"/>
      <c r="BE1274" s="75"/>
      <c r="BF1274" s="75"/>
      <c r="BG1274" s="75"/>
      <c r="BH1274" s="75"/>
      <c r="BI1274" s="75"/>
      <c r="BJ1274" s="75"/>
      <c r="BK1274" s="75"/>
      <c r="BL1274" s="75"/>
      <c r="BM1274" s="75"/>
      <c r="BN1274" s="75"/>
    </row>
    <row r="1275" customFormat="false" ht="14.5" hidden="false" customHeight="false" outlineLevel="0" collapsed="false">
      <c r="A1275" s="26" t="n">
        <v>306.720000000022</v>
      </c>
      <c r="B1275" s="26" t="n">
        <v>9.43415026010242</v>
      </c>
      <c r="C1275" s="26" t="n">
        <v>1.17992598109889</v>
      </c>
      <c r="E1275" s="75" t="n">
        <v>-51682.23</v>
      </c>
      <c r="F1275" s="75" t="n">
        <v>-224935.542</v>
      </c>
      <c r="G1275" s="75" t="n">
        <v>286828.235</v>
      </c>
      <c r="H1275" s="75" t="n">
        <v>7238604.79</v>
      </c>
      <c r="I1275" s="75" t="n">
        <v>376408.823</v>
      </c>
      <c r="J1275" s="75" t="n">
        <v>-31675.8385</v>
      </c>
      <c r="K1275" s="75"/>
      <c r="L1275" s="75" t="n">
        <v>112492.422</v>
      </c>
      <c r="M1275" s="75" t="n">
        <v>-48524.3422</v>
      </c>
      <c r="N1275" s="75" t="n">
        <v>159816.967</v>
      </c>
      <c r="O1275" s="75" t="n">
        <v>627271.091</v>
      </c>
      <c r="P1275" s="75" t="n">
        <v>1790656.58</v>
      </c>
      <c r="Q1275" s="75" t="n">
        <v>-22618.7553</v>
      </c>
      <c r="R1275" s="75"/>
      <c r="S1275" s="75" t="n">
        <v>45151.975</v>
      </c>
      <c r="T1275" s="75" t="n">
        <v>-9775.77415</v>
      </c>
      <c r="U1275" s="75" t="n">
        <v>39425.4538</v>
      </c>
      <c r="V1275" s="75" t="n">
        <v>55915.4177</v>
      </c>
      <c r="W1275" s="75" t="n">
        <v>251971.629</v>
      </c>
      <c r="X1275" s="75" t="n">
        <v>-7972.43333</v>
      </c>
      <c r="Y1275" s="75"/>
      <c r="Z1275" s="75"/>
      <c r="AA1275" s="75"/>
      <c r="AB1275" s="75"/>
      <c r="AC1275" s="75"/>
      <c r="AD1275" s="75"/>
      <c r="AE1275" s="75"/>
      <c r="AF1275" s="75"/>
      <c r="AG1275" s="75"/>
      <c r="AH1275" s="75"/>
      <c r="AI1275" s="75"/>
      <c r="AJ1275" s="75"/>
      <c r="AK1275" s="75"/>
      <c r="AL1275" s="75"/>
      <c r="AM1275" s="75"/>
      <c r="AN1275" s="75"/>
      <c r="AO1275" s="75"/>
      <c r="AP1275" s="75"/>
      <c r="AQ1275" s="75"/>
      <c r="AR1275" s="75"/>
      <c r="AS1275" s="75"/>
      <c r="AT1275" s="75"/>
      <c r="AU1275" s="75"/>
      <c r="AV1275" s="75"/>
      <c r="AW1275" s="75"/>
      <c r="AX1275" s="75"/>
      <c r="AY1275" s="75"/>
      <c r="AZ1275" s="75"/>
      <c r="BA1275" s="75"/>
      <c r="BB1275" s="75"/>
      <c r="BC1275" s="75"/>
      <c r="BD1275" s="75"/>
      <c r="BE1275" s="75"/>
      <c r="BF1275" s="75"/>
      <c r="BG1275" s="75"/>
      <c r="BH1275" s="75"/>
      <c r="BI1275" s="75"/>
      <c r="BJ1275" s="75"/>
      <c r="BK1275" s="75"/>
      <c r="BL1275" s="75"/>
      <c r="BM1275" s="75"/>
      <c r="BN1275" s="75"/>
    </row>
    <row r="1276" customFormat="false" ht="14.5" hidden="false" customHeight="false" outlineLevel="0" collapsed="false">
      <c r="A1276" s="26" t="n">
        <v>306.920000000022</v>
      </c>
      <c r="B1276" s="26" t="n">
        <v>9.42983650860936</v>
      </c>
      <c r="C1276" s="26" t="n">
        <v>1.17752233720465</v>
      </c>
      <c r="E1276" s="75" t="n">
        <v>-63382.8767</v>
      </c>
      <c r="F1276" s="75" t="n">
        <v>-233125.728</v>
      </c>
      <c r="G1276" s="75" t="n">
        <v>316430.74</v>
      </c>
      <c r="H1276" s="75" t="n">
        <v>7070086.02</v>
      </c>
      <c r="I1276" s="75" t="n">
        <v>-129098.203</v>
      </c>
      <c r="J1276" s="75" t="n">
        <v>-39020.2891</v>
      </c>
      <c r="K1276" s="75"/>
      <c r="L1276" s="75" t="n">
        <v>100023.03</v>
      </c>
      <c r="M1276" s="75" t="n">
        <v>-52144.9468</v>
      </c>
      <c r="N1276" s="75" t="n">
        <v>166814.804</v>
      </c>
      <c r="O1276" s="75" t="n">
        <v>672423.4</v>
      </c>
      <c r="P1276" s="75" t="n">
        <v>1579254.48</v>
      </c>
      <c r="Q1276" s="75" t="n">
        <v>-22923.1069</v>
      </c>
      <c r="R1276" s="75"/>
      <c r="S1276" s="75" t="n">
        <v>39713.1887</v>
      </c>
      <c r="T1276" s="75" t="n">
        <v>-10804.4374</v>
      </c>
      <c r="U1276" s="75" t="n">
        <v>40453.7587</v>
      </c>
      <c r="V1276" s="75" t="n">
        <v>60606.4004</v>
      </c>
      <c r="W1276" s="75" t="n">
        <v>225190.223</v>
      </c>
      <c r="X1276" s="75" t="n">
        <v>-7698.65897</v>
      </c>
      <c r="Y1276" s="75"/>
      <c r="Z1276" s="75"/>
      <c r="AA1276" s="75"/>
      <c r="AB1276" s="75"/>
      <c r="AC1276" s="75"/>
      <c r="AD1276" s="75"/>
      <c r="AE1276" s="75"/>
      <c r="AF1276" s="75"/>
      <c r="AG1276" s="75"/>
      <c r="AH1276" s="75"/>
      <c r="AI1276" s="75"/>
      <c r="AJ1276" s="75"/>
      <c r="AK1276" s="75"/>
      <c r="AL1276" s="75"/>
      <c r="AM1276" s="75"/>
      <c r="AN1276" s="75"/>
      <c r="AO1276" s="75"/>
      <c r="AP1276" s="75"/>
      <c r="AQ1276" s="75"/>
      <c r="AR1276" s="75"/>
      <c r="AS1276" s="75"/>
      <c r="AT1276" s="75"/>
      <c r="AU1276" s="75"/>
      <c r="AV1276" s="75"/>
      <c r="AW1276" s="75"/>
      <c r="AX1276" s="75"/>
      <c r="AY1276" s="75"/>
      <c r="AZ1276" s="75"/>
      <c r="BA1276" s="75"/>
      <c r="BB1276" s="75"/>
      <c r="BC1276" s="75"/>
      <c r="BD1276" s="75"/>
      <c r="BE1276" s="75"/>
      <c r="BF1276" s="75"/>
      <c r="BG1276" s="75"/>
      <c r="BH1276" s="75"/>
      <c r="BI1276" s="75"/>
      <c r="BJ1276" s="75"/>
      <c r="BK1276" s="75"/>
      <c r="BL1276" s="75"/>
      <c r="BM1276" s="75"/>
      <c r="BN1276" s="75"/>
    </row>
    <row r="1277" customFormat="false" ht="14.5" hidden="false" customHeight="false" outlineLevel="0" collapsed="false">
      <c r="A1277" s="26" t="n">
        <v>307.120000000021</v>
      </c>
      <c r="B1277" s="26" t="n">
        <v>9.41980313908134</v>
      </c>
      <c r="C1277" s="26" t="n">
        <v>1.17539041854474</v>
      </c>
      <c r="E1277" s="75" t="n">
        <v>-84238.5749</v>
      </c>
      <c r="F1277" s="75" t="n">
        <v>-201757.813</v>
      </c>
      <c r="G1277" s="75" t="n">
        <v>343475.243</v>
      </c>
      <c r="H1277" s="75" t="n">
        <v>6114913.68</v>
      </c>
      <c r="I1277" s="75" t="n">
        <v>-752814.483</v>
      </c>
      <c r="J1277" s="75" t="n">
        <v>-17580.6052</v>
      </c>
      <c r="K1277" s="75"/>
      <c r="L1277" s="75" t="n">
        <v>81665.543</v>
      </c>
      <c r="M1277" s="75" t="n">
        <v>-51615.6983</v>
      </c>
      <c r="N1277" s="75" t="n">
        <v>171715.342</v>
      </c>
      <c r="O1277" s="75" t="n">
        <v>677178.605</v>
      </c>
      <c r="P1277" s="75" t="n">
        <v>1370681.6</v>
      </c>
      <c r="Q1277" s="75" t="n">
        <v>-13653.0217</v>
      </c>
      <c r="R1277" s="75"/>
      <c r="S1277" s="75" t="n">
        <v>38465.4223</v>
      </c>
      <c r="T1277" s="75" t="n">
        <v>-11911.4559</v>
      </c>
      <c r="U1277" s="75" t="n">
        <v>40992.1961</v>
      </c>
      <c r="V1277" s="75" t="n">
        <v>67106.3224</v>
      </c>
      <c r="W1277" s="75" t="n">
        <v>221902.43</v>
      </c>
      <c r="X1277" s="75" t="n">
        <v>-4224.58511</v>
      </c>
      <c r="Y1277" s="75"/>
      <c r="Z1277" s="75"/>
      <c r="AA1277" s="75"/>
      <c r="AB1277" s="75"/>
      <c r="AC1277" s="75"/>
      <c r="AD1277" s="75"/>
      <c r="AE1277" s="75"/>
      <c r="AF1277" s="75"/>
      <c r="AG1277" s="75"/>
      <c r="AH1277" s="75"/>
      <c r="AI1277" s="75"/>
      <c r="AJ1277" s="75"/>
      <c r="AK1277" s="75"/>
      <c r="AL1277" s="75"/>
      <c r="AM1277" s="75"/>
      <c r="AN1277" s="75"/>
      <c r="AO1277" s="75"/>
      <c r="AP1277" s="75"/>
      <c r="AQ1277" s="75"/>
      <c r="AR1277" s="75"/>
      <c r="AS1277" s="75"/>
      <c r="AT1277" s="75"/>
      <c r="AU1277" s="75"/>
      <c r="AV1277" s="75"/>
      <c r="AW1277" s="75"/>
      <c r="AX1277" s="75"/>
      <c r="AY1277" s="75"/>
      <c r="AZ1277" s="75"/>
      <c r="BA1277" s="75"/>
      <c r="BB1277" s="75"/>
      <c r="BC1277" s="75"/>
      <c r="BD1277" s="75"/>
      <c r="BE1277" s="75"/>
      <c r="BF1277" s="75"/>
      <c r="BG1277" s="75"/>
      <c r="BH1277" s="75"/>
      <c r="BI1277" s="75"/>
      <c r="BJ1277" s="75"/>
      <c r="BK1277" s="75"/>
      <c r="BL1277" s="75"/>
      <c r="BM1277" s="75"/>
      <c r="BN1277" s="75"/>
    </row>
    <row r="1278" customFormat="false" ht="14.5" hidden="false" customHeight="false" outlineLevel="0" collapsed="false">
      <c r="A1278" s="26" t="n">
        <v>307.320000000021</v>
      </c>
      <c r="B1278" s="26" t="n">
        <v>9.39931409193309</v>
      </c>
      <c r="C1278" s="26" t="n">
        <v>1.1734211053071</v>
      </c>
      <c r="E1278" s="75" t="n">
        <v>-81987.3913</v>
      </c>
      <c r="F1278" s="75" t="n">
        <v>-195521.678</v>
      </c>
      <c r="G1278" s="75" t="n">
        <v>375353.359</v>
      </c>
      <c r="H1278" s="75" t="n">
        <v>5700109.36</v>
      </c>
      <c r="I1278" s="75" t="n">
        <v>-841018.561</v>
      </c>
      <c r="J1278" s="75" t="n">
        <v>-21638.6104</v>
      </c>
      <c r="K1278" s="75"/>
      <c r="L1278" s="75" t="n">
        <v>69958.6275</v>
      </c>
      <c r="M1278" s="75" t="n">
        <v>-48522.6789</v>
      </c>
      <c r="N1278" s="75" t="n">
        <v>177705.481</v>
      </c>
      <c r="O1278" s="75" t="n">
        <v>633452.513</v>
      </c>
      <c r="P1278" s="75" t="n">
        <v>1246759.92</v>
      </c>
      <c r="Q1278" s="75" t="n">
        <v>-14442.6132</v>
      </c>
      <c r="R1278" s="75"/>
      <c r="S1278" s="75" t="n">
        <v>38595.2788</v>
      </c>
      <c r="T1278" s="75" t="n">
        <v>-11002.5328</v>
      </c>
      <c r="U1278" s="75" t="n">
        <v>41512.9427</v>
      </c>
      <c r="V1278" s="75" t="n">
        <v>62289.5391</v>
      </c>
      <c r="W1278" s="75" t="n">
        <v>228070.442</v>
      </c>
      <c r="X1278" s="75" t="n">
        <v>-4919.97857</v>
      </c>
      <c r="Y1278" s="75"/>
      <c r="Z1278" s="75"/>
      <c r="AA1278" s="75"/>
      <c r="AB1278" s="75"/>
      <c r="AC1278" s="75"/>
      <c r="AD1278" s="75"/>
      <c r="AE1278" s="75"/>
      <c r="AF1278" s="75"/>
      <c r="AG1278" s="75"/>
      <c r="AH1278" s="75"/>
      <c r="AI1278" s="75"/>
      <c r="AJ1278" s="75"/>
      <c r="AK1278" s="75"/>
      <c r="AL1278" s="75"/>
      <c r="AM1278" s="75"/>
      <c r="AN1278" s="75"/>
      <c r="AO1278" s="75"/>
      <c r="AP1278" s="75"/>
      <c r="AQ1278" s="75"/>
      <c r="AR1278" s="75"/>
      <c r="AS1278" s="75"/>
      <c r="AT1278" s="75"/>
      <c r="AU1278" s="75"/>
      <c r="AV1278" s="75"/>
      <c r="AW1278" s="75"/>
      <c r="AX1278" s="75"/>
      <c r="AY1278" s="75"/>
      <c r="AZ1278" s="75"/>
      <c r="BA1278" s="75"/>
      <c r="BB1278" s="75"/>
      <c r="BC1278" s="75"/>
      <c r="BD1278" s="75"/>
      <c r="BE1278" s="75"/>
      <c r="BF1278" s="75"/>
      <c r="BG1278" s="75"/>
      <c r="BH1278" s="75"/>
      <c r="BI1278" s="75"/>
      <c r="BJ1278" s="75"/>
      <c r="BK1278" s="75"/>
      <c r="BL1278" s="75"/>
      <c r="BM1278" s="75"/>
      <c r="BN1278" s="75"/>
    </row>
    <row r="1279" customFormat="false" ht="14.5" hidden="false" customHeight="false" outlineLevel="0" collapsed="false">
      <c r="A1279" s="26" t="n">
        <v>307.520000000021</v>
      </c>
      <c r="B1279" s="26" t="n">
        <v>9.35784709275</v>
      </c>
      <c r="C1279" s="26" t="n">
        <v>1.17281474980209</v>
      </c>
      <c r="E1279" s="75" t="n">
        <v>-69711.2582</v>
      </c>
      <c r="F1279" s="75" t="n">
        <v>-192373.653</v>
      </c>
      <c r="G1279" s="75" t="n">
        <v>402852.324</v>
      </c>
      <c r="H1279" s="75" t="n">
        <v>5634914.11</v>
      </c>
      <c r="I1279" s="75" t="n">
        <v>-509485.925</v>
      </c>
      <c r="J1279" s="75" t="n">
        <v>-21255.5155</v>
      </c>
      <c r="K1279" s="75"/>
      <c r="L1279" s="75" t="n">
        <v>77003.0386</v>
      </c>
      <c r="M1279" s="75" t="n">
        <v>-44641.9702</v>
      </c>
      <c r="N1279" s="75" t="n">
        <v>183982.623</v>
      </c>
      <c r="O1279" s="75" t="n">
        <v>560335.023</v>
      </c>
      <c r="P1279" s="75" t="n">
        <v>1243989.01</v>
      </c>
      <c r="Q1279" s="75" t="n">
        <v>-15651.0753</v>
      </c>
      <c r="R1279" s="75"/>
      <c r="S1279" s="75" t="n">
        <v>33610.3962</v>
      </c>
      <c r="T1279" s="75" t="n">
        <v>-8499.57136</v>
      </c>
      <c r="U1279" s="75" t="n">
        <v>42607.244</v>
      </c>
      <c r="V1279" s="75" t="n">
        <v>48862.3995</v>
      </c>
      <c r="W1279" s="75" t="n">
        <v>193889.404</v>
      </c>
      <c r="X1279" s="75" t="n">
        <v>-5435.22108</v>
      </c>
      <c r="Y1279" s="75"/>
      <c r="Z1279" s="75"/>
      <c r="AA1279" s="75"/>
      <c r="AB1279" s="75"/>
      <c r="AC1279" s="75"/>
      <c r="AD1279" s="75"/>
      <c r="AE1279" s="75"/>
      <c r="AF1279" s="75"/>
      <c r="AG1279" s="75"/>
      <c r="AH1279" s="75"/>
      <c r="AI1279" s="75"/>
      <c r="AJ1279" s="75"/>
      <c r="AK1279" s="75"/>
      <c r="AL1279" s="75"/>
      <c r="AM1279" s="75"/>
      <c r="AN1279" s="75"/>
      <c r="AO1279" s="75"/>
      <c r="AP1279" s="75"/>
      <c r="AQ1279" s="75"/>
      <c r="AR1279" s="75"/>
      <c r="AS1279" s="75"/>
      <c r="AT1279" s="75"/>
      <c r="AU1279" s="75"/>
      <c r="AV1279" s="75"/>
      <c r="AW1279" s="75"/>
      <c r="AX1279" s="75"/>
      <c r="AY1279" s="75"/>
      <c r="AZ1279" s="75"/>
      <c r="BA1279" s="75"/>
      <c r="BB1279" s="75"/>
      <c r="BC1279" s="75"/>
      <c r="BD1279" s="75"/>
      <c r="BE1279" s="75"/>
      <c r="BF1279" s="75"/>
      <c r="BG1279" s="75"/>
      <c r="BH1279" s="75"/>
      <c r="BI1279" s="75"/>
      <c r="BJ1279" s="75"/>
      <c r="BK1279" s="75"/>
      <c r="BL1279" s="75"/>
      <c r="BM1279" s="75"/>
      <c r="BN1279" s="75"/>
    </row>
    <row r="1280" customFormat="false" ht="14.5" hidden="false" customHeight="false" outlineLevel="0" collapsed="false">
      <c r="A1280" s="26" t="n">
        <v>307.720000000021</v>
      </c>
      <c r="B1280" s="26" t="n">
        <v>9.32998762156745</v>
      </c>
      <c r="C1280" s="26" t="n">
        <v>1.17280361723213</v>
      </c>
      <c r="E1280" s="75" t="n">
        <v>-47014.4718</v>
      </c>
      <c r="F1280" s="75" t="n">
        <v>-189338.033</v>
      </c>
      <c r="G1280" s="75" t="n">
        <v>428373.159</v>
      </c>
      <c r="H1280" s="75" t="n">
        <v>5625448.9</v>
      </c>
      <c r="I1280" s="75" t="n">
        <v>-452.256623</v>
      </c>
      <c r="J1280" s="75" t="n">
        <v>-30045.8188</v>
      </c>
      <c r="K1280" s="75"/>
      <c r="L1280" s="75" t="n">
        <v>83460.2561</v>
      </c>
      <c r="M1280" s="75" t="n">
        <v>-39321.5274</v>
      </c>
      <c r="N1280" s="75" t="n">
        <v>189756.102</v>
      </c>
      <c r="O1280" s="75" t="n">
        <v>491890.941</v>
      </c>
      <c r="P1280" s="75" t="n">
        <v>1221177.99</v>
      </c>
      <c r="Q1280" s="75" t="n">
        <v>-21410.9039</v>
      </c>
      <c r="R1280" s="75"/>
      <c r="S1280" s="75" t="n">
        <v>29614.2586</v>
      </c>
      <c r="T1280" s="75" t="n">
        <v>-6941.39702</v>
      </c>
      <c r="U1280" s="75" t="n">
        <v>43727.1994</v>
      </c>
      <c r="V1280" s="75" t="n">
        <v>41747.3823</v>
      </c>
      <c r="W1280" s="75" t="n">
        <v>167737.449</v>
      </c>
      <c r="X1280" s="75" t="n">
        <v>-7380.67184</v>
      </c>
      <c r="Y1280" s="75"/>
      <c r="Z1280" s="75"/>
      <c r="AA1280" s="75"/>
      <c r="AB1280" s="75"/>
      <c r="AC1280" s="75"/>
      <c r="AD1280" s="75"/>
      <c r="AE1280" s="75"/>
      <c r="AF1280" s="75"/>
      <c r="AG1280" s="75"/>
      <c r="AH1280" s="75"/>
      <c r="AI1280" s="75"/>
      <c r="AJ1280" s="75"/>
      <c r="AK1280" s="75"/>
      <c r="AL1280" s="75"/>
      <c r="AM1280" s="75"/>
      <c r="AN1280" s="75"/>
      <c r="AO1280" s="75"/>
      <c r="AP1280" s="75"/>
      <c r="AQ1280" s="75"/>
      <c r="AR1280" s="75"/>
      <c r="AS1280" s="75"/>
      <c r="AT1280" s="75"/>
      <c r="AU1280" s="75"/>
      <c r="AV1280" s="75"/>
      <c r="AW1280" s="75"/>
      <c r="AX1280" s="75"/>
      <c r="AY1280" s="75"/>
      <c r="AZ1280" s="75"/>
      <c r="BA1280" s="75"/>
      <c r="BB1280" s="75"/>
      <c r="BC1280" s="75"/>
      <c r="BD1280" s="75"/>
      <c r="BE1280" s="75"/>
      <c r="BF1280" s="75"/>
      <c r="BG1280" s="75"/>
      <c r="BH1280" s="75"/>
      <c r="BI1280" s="75"/>
      <c r="BJ1280" s="75"/>
      <c r="BK1280" s="75"/>
      <c r="BL1280" s="75"/>
      <c r="BM1280" s="75"/>
      <c r="BN1280" s="75"/>
    </row>
    <row r="1281" customFormat="false" ht="14.5" hidden="false" customHeight="false" outlineLevel="0" collapsed="false">
      <c r="A1281" s="26" t="n">
        <v>307.920000000021</v>
      </c>
      <c r="B1281" s="26" t="n">
        <v>9.3101580392921</v>
      </c>
      <c r="C1281" s="26" t="n">
        <v>1.17282684494115</v>
      </c>
      <c r="E1281" s="75" t="n">
        <v>-44618.5724</v>
      </c>
      <c r="F1281" s="75" t="n">
        <v>-159793.956</v>
      </c>
      <c r="G1281" s="75" t="n">
        <v>450063.527</v>
      </c>
      <c r="H1281" s="75" t="n">
        <v>4919959.34</v>
      </c>
      <c r="I1281" s="75" t="n">
        <v>34878.6104</v>
      </c>
      <c r="J1281" s="75" t="n">
        <v>-24502.9095</v>
      </c>
      <c r="K1281" s="75"/>
      <c r="L1281" s="75" t="n">
        <v>75983.4389</v>
      </c>
      <c r="M1281" s="75" t="n">
        <v>-33442.555</v>
      </c>
      <c r="N1281" s="75" t="n">
        <v>194466.597</v>
      </c>
      <c r="O1281" s="75" t="n">
        <v>424026.373</v>
      </c>
      <c r="P1281" s="75" t="n">
        <v>1169727.75</v>
      </c>
      <c r="Q1281" s="75" t="n">
        <v>-18762.5059</v>
      </c>
      <c r="R1281" s="75"/>
      <c r="S1281" s="75" t="n">
        <v>29064.3796</v>
      </c>
      <c r="T1281" s="75" t="n">
        <v>-5660.79125</v>
      </c>
      <c r="U1281" s="75" t="n">
        <v>44449.9462</v>
      </c>
      <c r="V1281" s="75" t="n">
        <v>35388.405</v>
      </c>
      <c r="W1281" s="75" t="n">
        <v>164011.044</v>
      </c>
      <c r="X1281" s="75" t="n">
        <v>-6487.65106</v>
      </c>
      <c r="Y1281" s="75"/>
      <c r="Z1281" s="75"/>
      <c r="AA1281" s="75"/>
      <c r="AB1281" s="75"/>
      <c r="AC1281" s="75"/>
      <c r="AD1281" s="75"/>
      <c r="AE1281" s="75"/>
      <c r="AF1281" s="75"/>
      <c r="AG1281" s="75"/>
      <c r="AH1281" s="75"/>
      <c r="AI1281" s="75"/>
      <c r="AJ1281" s="75"/>
      <c r="AK1281" s="75"/>
      <c r="AL1281" s="75"/>
      <c r="AM1281" s="75"/>
      <c r="AN1281" s="75"/>
      <c r="AO1281" s="75"/>
      <c r="AP1281" s="75"/>
      <c r="AQ1281" s="75"/>
      <c r="AR1281" s="75"/>
      <c r="AS1281" s="75"/>
      <c r="AT1281" s="75"/>
      <c r="AU1281" s="75"/>
      <c r="AV1281" s="75"/>
      <c r="AW1281" s="75"/>
      <c r="AX1281" s="75"/>
      <c r="AY1281" s="75"/>
      <c r="AZ1281" s="75"/>
      <c r="BA1281" s="75"/>
      <c r="BB1281" s="75"/>
      <c r="BC1281" s="75"/>
      <c r="BD1281" s="75"/>
      <c r="BE1281" s="75"/>
      <c r="BF1281" s="75"/>
      <c r="BG1281" s="75"/>
      <c r="BH1281" s="75"/>
      <c r="BI1281" s="75"/>
      <c r="BJ1281" s="75"/>
      <c r="BK1281" s="75"/>
      <c r="BL1281" s="75"/>
      <c r="BM1281" s="75"/>
      <c r="BN1281" s="75"/>
    </row>
    <row r="1282" customFormat="false" ht="14.5" hidden="false" customHeight="false" outlineLevel="0" collapsed="false">
      <c r="A1282" s="26" t="n">
        <v>308.120000000021</v>
      </c>
      <c r="B1282" s="26" t="n">
        <v>9.28904938603489</v>
      </c>
      <c r="C1282" s="26" t="n">
        <v>1.17283065511048</v>
      </c>
      <c r="E1282" s="75" t="n">
        <v>-33882.9453</v>
      </c>
      <c r="F1282" s="75" t="n">
        <v>-128102.665</v>
      </c>
      <c r="G1282" s="75" t="n">
        <v>470139.625</v>
      </c>
      <c r="H1282" s="75" t="n">
        <v>4143213.33</v>
      </c>
      <c r="I1282" s="75" t="n">
        <v>61220.3688</v>
      </c>
      <c r="J1282" s="75" t="n">
        <v>-18978.5865</v>
      </c>
      <c r="K1282" s="75"/>
      <c r="L1282" s="75" t="n">
        <v>64365.0714</v>
      </c>
      <c r="M1282" s="75" t="n">
        <v>-28473.7257</v>
      </c>
      <c r="N1282" s="75" t="n">
        <v>199462.66</v>
      </c>
      <c r="O1282" s="75" t="n">
        <v>387474.906</v>
      </c>
      <c r="P1282" s="75" t="n">
        <v>1083692.58</v>
      </c>
      <c r="Q1282" s="75" t="n">
        <v>-14212.4122</v>
      </c>
      <c r="R1282" s="75"/>
      <c r="S1282" s="75" t="n">
        <v>29475.5574</v>
      </c>
      <c r="T1282" s="75" t="n">
        <v>-5671.57572</v>
      </c>
      <c r="U1282" s="75" t="n">
        <v>45672.2595</v>
      </c>
      <c r="V1282" s="75" t="n">
        <v>36129.7453</v>
      </c>
      <c r="W1282" s="75" t="n">
        <v>172413.841</v>
      </c>
      <c r="X1282" s="75" t="n">
        <v>-4283.51949</v>
      </c>
      <c r="Y1282" s="75"/>
      <c r="Z1282" s="75"/>
      <c r="AA1282" s="75"/>
      <c r="AB1282" s="75"/>
      <c r="AC1282" s="75"/>
      <c r="AD1282" s="75"/>
      <c r="AE1282" s="75"/>
      <c r="AF1282" s="75"/>
      <c r="AG1282" s="75"/>
      <c r="AH1282" s="75"/>
      <c r="AI1282" s="75"/>
      <c r="AJ1282" s="75"/>
      <c r="AK1282" s="75"/>
      <c r="AL1282" s="75"/>
      <c r="AM1282" s="75"/>
      <c r="AN1282" s="75"/>
      <c r="AO1282" s="75"/>
      <c r="AP1282" s="75"/>
      <c r="AQ1282" s="75"/>
      <c r="AR1282" s="75"/>
      <c r="AS1282" s="75"/>
      <c r="AT1282" s="75"/>
      <c r="AU1282" s="75"/>
      <c r="AV1282" s="75"/>
      <c r="AW1282" s="75"/>
      <c r="AX1282" s="75"/>
      <c r="AY1282" s="75"/>
      <c r="AZ1282" s="75"/>
      <c r="BA1282" s="75"/>
      <c r="BB1282" s="75"/>
      <c r="BC1282" s="75"/>
      <c r="BD1282" s="75"/>
      <c r="BE1282" s="75"/>
      <c r="BF1282" s="75"/>
      <c r="BG1282" s="75"/>
      <c r="BH1282" s="75"/>
      <c r="BI1282" s="75"/>
      <c r="BJ1282" s="75"/>
      <c r="BK1282" s="75"/>
      <c r="BL1282" s="75"/>
      <c r="BM1282" s="75"/>
      <c r="BN1282" s="75"/>
    </row>
    <row r="1283" customFormat="false" ht="14.5" hidden="false" customHeight="false" outlineLevel="0" collapsed="false">
      <c r="A1283" s="26" t="n">
        <v>308.32000000002</v>
      </c>
      <c r="B1283" s="26" t="n">
        <v>9.31237775418481</v>
      </c>
      <c r="C1283" s="26" t="n">
        <v>1.17283025404003</v>
      </c>
      <c r="E1283" s="75" t="n">
        <v>-5960.64538</v>
      </c>
      <c r="F1283" s="75" t="n">
        <v>-118933.954</v>
      </c>
      <c r="G1283" s="75" t="n">
        <v>484847.734</v>
      </c>
      <c r="H1283" s="75" t="n">
        <v>3860083.21</v>
      </c>
      <c r="I1283" s="75" t="n">
        <v>593371.495</v>
      </c>
      <c r="J1283" s="75" t="n">
        <v>-22330.6776</v>
      </c>
      <c r="K1283" s="75"/>
      <c r="L1283" s="75" t="n">
        <v>60979.2801</v>
      </c>
      <c r="M1283" s="75" t="n">
        <v>-20497.8165</v>
      </c>
      <c r="N1283" s="75" t="n">
        <v>201139.992</v>
      </c>
      <c r="O1283" s="75" t="n">
        <v>319373.457</v>
      </c>
      <c r="P1283" s="75" t="n">
        <v>1008274.91</v>
      </c>
      <c r="Q1283" s="75" t="n">
        <v>-14857.3986</v>
      </c>
      <c r="R1283" s="75"/>
      <c r="S1283" s="75" t="n">
        <v>26791.1879</v>
      </c>
      <c r="T1283" s="75" t="n">
        <v>-5018.39647</v>
      </c>
      <c r="U1283" s="75" t="n">
        <v>45235.981</v>
      </c>
      <c r="V1283" s="75" t="n">
        <v>35248.583</v>
      </c>
      <c r="W1283" s="75" t="n">
        <v>158504.674</v>
      </c>
      <c r="X1283" s="75" t="n">
        <v>-5471.82642</v>
      </c>
      <c r="Y1283" s="75"/>
      <c r="Z1283" s="75"/>
      <c r="AA1283" s="75"/>
      <c r="AB1283" s="75"/>
      <c r="AC1283" s="75"/>
      <c r="AD1283" s="75"/>
      <c r="AE1283" s="75"/>
      <c r="AF1283" s="75"/>
      <c r="AG1283" s="75"/>
      <c r="AH1283" s="75"/>
      <c r="AI1283" s="75"/>
      <c r="AJ1283" s="75"/>
      <c r="AK1283" s="75"/>
      <c r="AL1283" s="75"/>
      <c r="AM1283" s="75"/>
      <c r="AN1283" s="75"/>
      <c r="AO1283" s="75"/>
      <c r="AP1283" s="75"/>
      <c r="AQ1283" s="75"/>
      <c r="AR1283" s="75"/>
      <c r="AS1283" s="75"/>
      <c r="AT1283" s="75"/>
      <c r="AU1283" s="75"/>
      <c r="AV1283" s="75"/>
      <c r="AW1283" s="75"/>
      <c r="AX1283" s="75"/>
      <c r="AY1283" s="75"/>
      <c r="AZ1283" s="75"/>
      <c r="BA1283" s="75"/>
      <c r="BB1283" s="75"/>
      <c r="BC1283" s="75"/>
      <c r="BD1283" s="75"/>
      <c r="BE1283" s="75"/>
      <c r="BF1283" s="75"/>
      <c r="BG1283" s="75"/>
      <c r="BH1283" s="75"/>
      <c r="BI1283" s="75"/>
      <c r="BJ1283" s="75"/>
      <c r="BK1283" s="75"/>
      <c r="BL1283" s="75"/>
      <c r="BM1283" s="75"/>
      <c r="BN1283" s="75"/>
    </row>
    <row r="1284" customFormat="false" ht="14.5" hidden="false" customHeight="false" outlineLevel="0" collapsed="false">
      <c r="A1284" s="26" t="n">
        <v>308.52000000002</v>
      </c>
      <c r="B1284" s="26" t="n">
        <v>9.33837139785681</v>
      </c>
      <c r="C1284" s="26" t="n">
        <v>1.17283003631606</v>
      </c>
      <c r="E1284" s="75" t="n">
        <v>18037.6871</v>
      </c>
      <c r="F1284" s="75" t="n">
        <v>-98360.5357</v>
      </c>
      <c r="G1284" s="75" t="n">
        <v>495860.914</v>
      </c>
      <c r="H1284" s="75" t="n">
        <v>3416931.64</v>
      </c>
      <c r="I1284" s="75" t="n">
        <v>1155287.96</v>
      </c>
      <c r="J1284" s="75" t="n">
        <v>-26543.1262</v>
      </c>
      <c r="K1284" s="75"/>
      <c r="L1284" s="75" t="n">
        <v>63000.456</v>
      </c>
      <c r="M1284" s="75" t="n">
        <v>-10464.8767</v>
      </c>
      <c r="N1284" s="75" t="n">
        <v>203964.603</v>
      </c>
      <c r="O1284" s="75" t="n">
        <v>157839.012</v>
      </c>
      <c r="P1284" s="75" t="n">
        <v>996456.038</v>
      </c>
      <c r="Q1284" s="75" t="n">
        <v>-17917.7239</v>
      </c>
      <c r="R1284" s="75"/>
      <c r="S1284" s="75" t="n">
        <v>25124.0617</v>
      </c>
      <c r="T1284" s="75" t="n">
        <v>-907.922033</v>
      </c>
      <c r="U1284" s="75" t="n">
        <v>45915.1814</v>
      </c>
      <c r="V1284" s="75" t="n">
        <v>14096.8663</v>
      </c>
      <c r="W1284" s="75" t="n">
        <v>138991.482</v>
      </c>
      <c r="X1284" s="75" t="n">
        <v>-5895.60906</v>
      </c>
      <c r="Y1284" s="75"/>
      <c r="Z1284" s="75"/>
      <c r="AA1284" s="75"/>
      <c r="AB1284" s="75"/>
      <c r="AC1284" s="75"/>
      <c r="AD1284" s="75"/>
      <c r="AE1284" s="75"/>
      <c r="AF1284" s="75"/>
      <c r="AG1284" s="75"/>
      <c r="AH1284" s="75"/>
      <c r="AI1284" s="75"/>
      <c r="AJ1284" s="75"/>
      <c r="AK1284" s="75"/>
      <c r="AL1284" s="75"/>
      <c r="AM1284" s="75"/>
      <c r="AN1284" s="75"/>
      <c r="AO1284" s="75"/>
      <c r="AP1284" s="75"/>
      <c r="AQ1284" s="75"/>
      <c r="AR1284" s="75"/>
      <c r="AS1284" s="75"/>
      <c r="AT1284" s="75"/>
      <c r="AU1284" s="75"/>
      <c r="AV1284" s="75"/>
      <c r="AW1284" s="75"/>
      <c r="AX1284" s="75"/>
      <c r="AY1284" s="75"/>
      <c r="AZ1284" s="75"/>
      <c r="BA1284" s="75"/>
      <c r="BB1284" s="75"/>
      <c r="BC1284" s="75"/>
      <c r="BD1284" s="75"/>
      <c r="BE1284" s="75"/>
      <c r="BF1284" s="75"/>
      <c r="BG1284" s="75"/>
      <c r="BH1284" s="75"/>
      <c r="BI1284" s="75"/>
      <c r="BJ1284" s="75"/>
      <c r="BK1284" s="75"/>
      <c r="BL1284" s="75"/>
      <c r="BM1284" s="75"/>
      <c r="BN1284" s="75"/>
    </row>
    <row r="1285" customFormat="false" ht="14.5" hidden="false" customHeight="false" outlineLevel="0" collapsed="false">
      <c r="A1285" s="26" t="n">
        <v>308.72000000002</v>
      </c>
      <c r="B1285" s="26" t="n">
        <v>9.32955860031975</v>
      </c>
      <c r="C1285" s="26" t="n">
        <v>1.17283002485691</v>
      </c>
      <c r="E1285" s="75" t="n">
        <v>50030.4036</v>
      </c>
      <c r="F1285" s="75" t="n">
        <v>-73033.5952</v>
      </c>
      <c r="G1285" s="75" t="n">
        <v>499557.827</v>
      </c>
      <c r="H1285" s="75" t="n">
        <v>2887570.09</v>
      </c>
      <c r="I1285" s="75" t="n">
        <v>1811662.67</v>
      </c>
      <c r="J1285" s="75" t="n">
        <v>-28936.5745</v>
      </c>
      <c r="K1285" s="75"/>
      <c r="L1285" s="75" t="n">
        <v>62626.3323</v>
      </c>
      <c r="M1285" s="75" t="n">
        <v>43.9200792</v>
      </c>
      <c r="N1285" s="75" t="n">
        <v>205713.013</v>
      </c>
      <c r="O1285" s="75" t="n">
        <v>55404.9778</v>
      </c>
      <c r="P1285" s="75" t="n">
        <v>994550.158</v>
      </c>
      <c r="Q1285" s="75" t="n">
        <v>-18484.7543</v>
      </c>
      <c r="R1285" s="75"/>
      <c r="S1285" s="75" t="n">
        <v>25432.8269</v>
      </c>
      <c r="T1285" s="75" t="n">
        <v>335.597341</v>
      </c>
      <c r="U1285" s="75" t="n">
        <v>46375.8674</v>
      </c>
      <c r="V1285" s="75" t="n">
        <v>10134.0878</v>
      </c>
      <c r="W1285" s="75" t="n">
        <v>145821.065</v>
      </c>
      <c r="X1285" s="75" t="n">
        <v>-5921.41073</v>
      </c>
      <c r="Y1285" s="75"/>
      <c r="Z1285" s="75"/>
      <c r="AA1285" s="75"/>
      <c r="AB1285" s="75"/>
      <c r="AC1285" s="75"/>
      <c r="AD1285" s="75"/>
      <c r="AE1285" s="75"/>
      <c r="AF1285" s="75"/>
      <c r="AG1285" s="75"/>
      <c r="AH1285" s="75"/>
      <c r="AI1285" s="75"/>
      <c r="AJ1285" s="75"/>
      <c r="AK1285" s="75"/>
      <c r="AL1285" s="75"/>
      <c r="AM1285" s="75"/>
      <c r="AN1285" s="75"/>
      <c r="AO1285" s="75"/>
      <c r="AP1285" s="75"/>
      <c r="AQ1285" s="75"/>
      <c r="AR1285" s="75"/>
      <c r="AS1285" s="75"/>
      <c r="AT1285" s="75"/>
      <c r="AU1285" s="75"/>
      <c r="AV1285" s="75"/>
      <c r="AW1285" s="75"/>
      <c r="AX1285" s="75"/>
      <c r="AY1285" s="75"/>
      <c r="AZ1285" s="75"/>
      <c r="BA1285" s="75"/>
      <c r="BB1285" s="75"/>
      <c r="BC1285" s="75"/>
      <c r="BD1285" s="75"/>
      <c r="BE1285" s="75"/>
      <c r="BF1285" s="75"/>
      <c r="BG1285" s="75"/>
      <c r="BH1285" s="75"/>
      <c r="BI1285" s="75"/>
      <c r="BJ1285" s="75"/>
      <c r="BK1285" s="75"/>
      <c r="BL1285" s="75"/>
      <c r="BM1285" s="75"/>
      <c r="BN1285" s="75"/>
    </row>
    <row r="1286" customFormat="false" ht="14.5" hidden="false" customHeight="false" outlineLevel="0" collapsed="false">
      <c r="A1286" s="26" t="n">
        <v>308.92000000002</v>
      </c>
      <c r="B1286" s="26" t="n">
        <v>9.34367989957518</v>
      </c>
      <c r="C1286" s="26" t="n">
        <v>1.17283003058649</v>
      </c>
      <c r="E1286" s="75" t="n">
        <v>78480.3728</v>
      </c>
      <c r="F1286" s="75" t="n">
        <v>-66530.1998</v>
      </c>
      <c r="G1286" s="75" t="n">
        <v>504728.189</v>
      </c>
      <c r="H1286" s="75" t="n">
        <v>2742305.54</v>
      </c>
      <c r="I1286" s="75" t="n">
        <v>2363680.07</v>
      </c>
      <c r="J1286" s="75" t="n">
        <v>-32486.0966</v>
      </c>
      <c r="K1286" s="75"/>
      <c r="L1286" s="75" t="n">
        <v>63227.3299</v>
      </c>
      <c r="M1286" s="75" t="n">
        <v>6600.04755</v>
      </c>
      <c r="N1286" s="75" t="n">
        <v>208288.021</v>
      </c>
      <c r="O1286" s="75" t="n">
        <v>-18287.6395</v>
      </c>
      <c r="P1286" s="75" t="n">
        <v>997479.233</v>
      </c>
      <c r="Q1286" s="75" t="n">
        <v>-17691.9369</v>
      </c>
      <c r="R1286" s="75"/>
      <c r="S1286" s="75" t="n">
        <v>26278.0109</v>
      </c>
      <c r="T1286" s="75" t="n">
        <v>1494.77986</v>
      </c>
      <c r="U1286" s="75" t="n">
        <v>47064.4727</v>
      </c>
      <c r="V1286" s="75" t="n">
        <v>5909.41872</v>
      </c>
      <c r="W1286" s="75" t="n">
        <v>155243.748</v>
      </c>
      <c r="X1286" s="75" t="n">
        <v>-5485.71268</v>
      </c>
      <c r="Y1286" s="75"/>
      <c r="Z1286" s="75"/>
      <c r="AA1286" s="75"/>
      <c r="AB1286" s="75"/>
      <c r="AC1286" s="75"/>
      <c r="AD1286" s="75"/>
      <c r="AE1286" s="75"/>
      <c r="AF1286" s="75"/>
      <c r="AG1286" s="75"/>
      <c r="AH1286" s="75"/>
      <c r="AI1286" s="75"/>
      <c r="AJ1286" s="75"/>
      <c r="AK1286" s="75"/>
      <c r="AL1286" s="75"/>
      <c r="AM1286" s="75"/>
      <c r="AN1286" s="75"/>
      <c r="AO1286" s="75"/>
      <c r="AP1286" s="75"/>
      <c r="AQ1286" s="75"/>
      <c r="AR1286" s="75"/>
      <c r="AS1286" s="75"/>
      <c r="AT1286" s="75"/>
      <c r="AU1286" s="75"/>
      <c r="AV1286" s="75"/>
      <c r="AW1286" s="75"/>
      <c r="AX1286" s="75"/>
      <c r="AY1286" s="75"/>
      <c r="AZ1286" s="75"/>
      <c r="BA1286" s="75"/>
      <c r="BB1286" s="75"/>
      <c r="BC1286" s="75"/>
      <c r="BD1286" s="75"/>
      <c r="BE1286" s="75"/>
      <c r="BF1286" s="75"/>
      <c r="BG1286" s="75"/>
      <c r="BH1286" s="75"/>
      <c r="BI1286" s="75"/>
      <c r="BJ1286" s="75"/>
      <c r="BK1286" s="75"/>
      <c r="BL1286" s="75"/>
      <c r="BM1286" s="75"/>
      <c r="BN1286" s="75"/>
    </row>
    <row r="1287" customFormat="false" ht="14.5" hidden="false" customHeight="false" outlineLevel="0" collapsed="false">
      <c r="A1287" s="26" t="n">
        <v>309.12000000002</v>
      </c>
      <c r="B1287" s="26" t="n">
        <v>9.33003980847329</v>
      </c>
      <c r="C1287" s="26" t="n">
        <v>1.17283003058649</v>
      </c>
      <c r="E1287" s="75" t="n">
        <v>104970.211</v>
      </c>
      <c r="F1287" s="75" t="n">
        <v>-63908.6095</v>
      </c>
      <c r="G1287" s="75" t="n">
        <v>488639.53</v>
      </c>
      <c r="H1287" s="75" t="n">
        <v>2931534.96</v>
      </c>
      <c r="I1287" s="75" t="n">
        <v>2906355.25</v>
      </c>
      <c r="J1287" s="75" t="n">
        <v>-32779.1317</v>
      </c>
      <c r="K1287" s="75"/>
      <c r="L1287" s="75" t="n">
        <v>73399.3702</v>
      </c>
      <c r="M1287" s="75" t="n">
        <v>8943.67246</v>
      </c>
      <c r="N1287" s="75" t="n">
        <v>205642.804</v>
      </c>
      <c r="O1287" s="75" t="n">
        <v>-36966.6953</v>
      </c>
      <c r="P1287" s="75" t="n">
        <v>1141325.04</v>
      </c>
      <c r="Q1287" s="75" t="n">
        <v>-15974.9378</v>
      </c>
      <c r="R1287" s="75"/>
      <c r="S1287" s="75" t="n">
        <v>28096.7517</v>
      </c>
      <c r="T1287" s="75" t="n">
        <v>1874.66265</v>
      </c>
      <c r="U1287" s="75" t="n">
        <v>46930.2597</v>
      </c>
      <c r="V1287" s="75" t="n">
        <v>3904.50793</v>
      </c>
      <c r="W1287" s="75" t="n">
        <v>156710.995</v>
      </c>
      <c r="X1287" s="75" t="n">
        <v>-4505.9251</v>
      </c>
      <c r="Y1287" s="75"/>
      <c r="Z1287" s="75"/>
      <c r="AA1287" s="75"/>
      <c r="AB1287" s="75"/>
      <c r="AC1287" s="75"/>
      <c r="AD1287" s="75"/>
      <c r="AE1287" s="75"/>
      <c r="AF1287" s="75"/>
      <c r="AG1287" s="75"/>
      <c r="AH1287" s="75"/>
      <c r="AI1287" s="75"/>
      <c r="AJ1287" s="75"/>
      <c r="AK1287" s="75"/>
      <c r="AL1287" s="75"/>
      <c r="AM1287" s="75"/>
      <c r="AN1287" s="75"/>
      <c r="AO1287" s="75"/>
      <c r="AP1287" s="75"/>
      <c r="AQ1287" s="75"/>
      <c r="AR1287" s="75"/>
      <c r="AS1287" s="75"/>
      <c r="AT1287" s="75"/>
      <c r="AU1287" s="75"/>
      <c r="AV1287" s="75"/>
      <c r="AW1287" s="75"/>
      <c r="AX1287" s="75"/>
      <c r="AY1287" s="75"/>
      <c r="AZ1287" s="75"/>
      <c r="BA1287" s="75"/>
      <c r="BB1287" s="75"/>
      <c r="BC1287" s="75"/>
      <c r="BD1287" s="75"/>
      <c r="BE1287" s="75"/>
      <c r="BF1287" s="75"/>
      <c r="BG1287" s="75"/>
      <c r="BH1287" s="75"/>
      <c r="BI1287" s="75"/>
      <c r="BJ1287" s="75"/>
      <c r="BK1287" s="75"/>
      <c r="BL1287" s="75"/>
      <c r="BM1287" s="75"/>
      <c r="BN1287" s="75"/>
    </row>
    <row r="1288" customFormat="false" ht="14.5" hidden="false" customHeight="false" outlineLevel="0" collapsed="false">
      <c r="A1288" s="26" t="n">
        <v>309.320000000019</v>
      </c>
      <c r="B1288" s="26" t="n">
        <v>9.26756802373196</v>
      </c>
      <c r="C1288" s="26" t="n">
        <v>1.17283003058649</v>
      </c>
      <c r="E1288" s="75" t="n">
        <v>132270.362</v>
      </c>
      <c r="F1288" s="75" t="n">
        <v>-79432.6639</v>
      </c>
      <c r="G1288" s="75" t="n">
        <v>474894.4</v>
      </c>
      <c r="H1288" s="75" t="n">
        <v>3642009.67</v>
      </c>
      <c r="I1288" s="75" t="n">
        <v>3437081.69</v>
      </c>
      <c r="J1288" s="75" t="n">
        <v>-36656.7167</v>
      </c>
      <c r="K1288" s="75"/>
      <c r="L1288" s="75" t="n">
        <v>89995.0953</v>
      </c>
      <c r="M1288" s="75" t="n">
        <v>6240.8003</v>
      </c>
      <c r="N1288" s="75" t="n">
        <v>202387.278</v>
      </c>
      <c r="O1288" s="75" t="n">
        <v>-13853.7685</v>
      </c>
      <c r="P1288" s="75" t="n">
        <v>1261424.8</v>
      </c>
      <c r="Q1288" s="75" t="n">
        <v>-21228.6444</v>
      </c>
      <c r="R1288" s="75"/>
      <c r="S1288" s="75" t="n">
        <v>28025.2119</v>
      </c>
      <c r="T1288" s="75" t="n">
        <v>1727.04583</v>
      </c>
      <c r="U1288" s="75" t="n">
        <v>46452.913</v>
      </c>
      <c r="V1288" s="75" t="n">
        <v>4232.4712</v>
      </c>
      <c r="W1288" s="75" t="n">
        <v>162621.947</v>
      </c>
      <c r="X1288" s="75" t="n">
        <v>-5727.46886</v>
      </c>
      <c r="Y1288" s="75"/>
      <c r="Z1288" s="75"/>
      <c r="AA1288" s="75"/>
      <c r="AB1288" s="75"/>
      <c r="AC1288" s="75"/>
      <c r="AD1288" s="75"/>
      <c r="AE1288" s="75"/>
      <c r="AF1288" s="75"/>
      <c r="AG1288" s="75"/>
      <c r="AH1288" s="75"/>
      <c r="AI1288" s="75"/>
      <c r="AJ1288" s="75"/>
      <c r="AK1288" s="75"/>
      <c r="AL1288" s="75"/>
      <c r="AM1288" s="75"/>
      <c r="AN1288" s="75"/>
      <c r="AO1288" s="75"/>
      <c r="AP1288" s="75"/>
      <c r="AQ1288" s="75"/>
      <c r="AR1288" s="75"/>
      <c r="AS1288" s="75"/>
      <c r="AT1288" s="75"/>
      <c r="AU1288" s="75"/>
      <c r="AV1288" s="75"/>
      <c r="AW1288" s="75"/>
      <c r="AX1288" s="75"/>
      <c r="AY1288" s="75"/>
      <c r="AZ1288" s="75"/>
      <c r="BA1288" s="75"/>
      <c r="BB1288" s="75"/>
      <c r="BC1288" s="75"/>
      <c r="BD1288" s="75"/>
      <c r="BE1288" s="75"/>
      <c r="BF1288" s="75"/>
      <c r="BG1288" s="75"/>
      <c r="BH1288" s="75"/>
      <c r="BI1288" s="75"/>
      <c r="BJ1288" s="75"/>
      <c r="BK1288" s="75"/>
      <c r="BL1288" s="75"/>
      <c r="BM1288" s="75"/>
      <c r="BN1288" s="75"/>
    </row>
    <row r="1289" customFormat="false" ht="14.5" hidden="false" customHeight="false" outlineLevel="0" collapsed="false">
      <c r="A1289" s="26" t="n">
        <v>309.520000000019</v>
      </c>
      <c r="B1289" s="26" t="n">
        <v>9.23312856199068</v>
      </c>
      <c r="C1289" s="26" t="n">
        <v>1.17283003058649</v>
      </c>
      <c r="E1289" s="75" t="n">
        <v>161408.992</v>
      </c>
      <c r="F1289" s="75" t="n">
        <v>-90431.499</v>
      </c>
      <c r="G1289" s="75" t="n">
        <v>445451.314</v>
      </c>
      <c r="H1289" s="75" t="n">
        <v>4095568.37</v>
      </c>
      <c r="I1289" s="75" t="n">
        <v>4037587.85</v>
      </c>
      <c r="J1289" s="75" t="n">
        <v>-36100.0391</v>
      </c>
      <c r="K1289" s="75"/>
      <c r="L1289" s="75" t="n">
        <v>100416.129</v>
      </c>
      <c r="M1289" s="75" t="n">
        <v>7717.88106</v>
      </c>
      <c r="N1289" s="75" t="n">
        <v>192910.102</v>
      </c>
      <c r="O1289" s="75" t="n">
        <v>14957.8558</v>
      </c>
      <c r="P1289" s="75" t="n">
        <v>1390516.92</v>
      </c>
      <c r="Q1289" s="75" t="n">
        <v>-20957.2343</v>
      </c>
      <c r="R1289" s="75"/>
      <c r="S1289" s="75" t="n">
        <v>28617.2608</v>
      </c>
      <c r="T1289" s="75" t="n">
        <v>395.301098</v>
      </c>
      <c r="U1289" s="75" t="n">
        <v>44409.212</v>
      </c>
      <c r="V1289" s="75" t="n">
        <v>11946.8493</v>
      </c>
      <c r="W1289" s="75" t="n">
        <v>146925.21</v>
      </c>
      <c r="X1289" s="75" t="n">
        <v>-6250.06418</v>
      </c>
      <c r="Y1289" s="75"/>
      <c r="Z1289" s="75"/>
      <c r="AA1289" s="75"/>
      <c r="AB1289" s="75"/>
      <c r="AC1289" s="75"/>
      <c r="AD1289" s="75"/>
      <c r="AE1289" s="75"/>
      <c r="AF1289" s="75"/>
      <c r="AG1289" s="75"/>
      <c r="AH1289" s="75"/>
      <c r="AI1289" s="75"/>
      <c r="AJ1289" s="75"/>
      <c r="AK1289" s="75"/>
      <c r="AL1289" s="75"/>
      <c r="AM1289" s="75"/>
      <c r="AN1289" s="75"/>
      <c r="AO1289" s="75"/>
      <c r="AP1289" s="75"/>
      <c r="AQ1289" s="75"/>
      <c r="AR1289" s="75"/>
      <c r="AS1289" s="75"/>
      <c r="AT1289" s="75"/>
      <c r="AU1289" s="75"/>
      <c r="AV1289" s="75"/>
      <c r="AW1289" s="75"/>
      <c r="AX1289" s="75"/>
      <c r="AY1289" s="75"/>
      <c r="AZ1289" s="75"/>
      <c r="BA1289" s="75"/>
      <c r="BB1289" s="75"/>
      <c r="BC1289" s="75"/>
      <c r="BD1289" s="75"/>
      <c r="BE1289" s="75"/>
      <c r="BF1289" s="75"/>
      <c r="BG1289" s="75"/>
      <c r="BH1289" s="75"/>
      <c r="BI1289" s="75"/>
      <c r="BJ1289" s="75"/>
      <c r="BK1289" s="75"/>
      <c r="BL1289" s="75"/>
      <c r="BM1289" s="75"/>
      <c r="BN1289" s="75"/>
    </row>
    <row r="1290" customFormat="false" ht="14.5" hidden="false" customHeight="false" outlineLevel="0" collapsed="false">
      <c r="A1290" s="26" t="n">
        <v>309.720000000019</v>
      </c>
      <c r="B1290" s="26" t="n">
        <v>9.19657419843601</v>
      </c>
      <c r="C1290" s="26" t="n">
        <v>1.17283003058649</v>
      </c>
      <c r="E1290" s="75" t="n">
        <v>174957.886</v>
      </c>
      <c r="F1290" s="75" t="n">
        <v>-85200.5526</v>
      </c>
      <c r="G1290" s="75" t="n">
        <v>415129.211</v>
      </c>
      <c r="H1290" s="75" t="n">
        <v>4072508.51</v>
      </c>
      <c r="I1290" s="75" t="n">
        <v>4367816.08</v>
      </c>
      <c r="J1290" s="75" t="n">
        <v>-31815.8834</v>
      </c>
      <c r="K1290" s="75"/>
      <c r="L1290" s="75" t="n">
        <v>100762.519</v>
      </c>
      <c r="M1290" s="75" t="n">
        <v>11838.2774</v>
      </c>
      <c r="N1290" s="75" t="n">
        <v>183245.52</v>
      </c>
      <c r="O1290" s="75" t="n">
        <v>-71056.2393</v>
      </c>
      <c r="P1290" s="75" t="n">
        <v>1446930.41</v>
      </c>
      <c r="Q1290" s="75" t="n">
        <v>-18291.1072</v>
      </c>
      <c r="R1290" s="75"/>
      <c r="S1290" s="75" t="n">
        <v>33277.615</v>
      </c>
      <c r="T1290" s="75" t="n">
        <v>2640.21797</v>
      </c>
      <c r="U1290" s="75" t="n">
        <v>42353.4254</v>
      </c>
      <c r="V1290" s="75" t="n">
        <v>-242.494708</v>
      </c>
      <c r="W1290" s="75" t="n">
        <v>180130.298</v>
      </c>
      <c r="X1290" s="75" t="n">
        <v>-5553.37339</v>
      </c>
      <c r="Y1290" s="75"/>
      <c r="Z1290" s="75"/>
      <c r="AA1290" s="75"/>
      <c r="AB1290" s="75"/>
      <c r="AC1290" s="75"/>
      <c r="AD1290" s="75"/>
      <c r="AE1290" s="75"/>
      <c r="AF1290" s="75"/>
      <c r="AG1290" s="75"/>
      <c r="AH1290" s="75"/>
      <c r="AI1290" s="75"/>
      <c r="AJ1290" s="75"/>
      <c r="AK1290" s="75"/>
      <c r="AL1290" s="75"/>
      <c r="AM1290" s="75"/>
      <c r="AN1290" s="75"/>
      <c r="AO1290" s="75"/>
      <c r="AP1290" s="75"/>
      <c r="AQ1290" s="75"/>
      <c r="AR1290" s="75"/>
      <c r="AS1290" s="75"/>
      <c r="AT1290" s="75"/>
      <c r="AU1290" s="75"/>
      <c r="AV1290" s="75"/>
      <c r="AW1290" s="75"/>
      <c r="AX1290" s="75"/>
      <c r="AY1290" s="75"/>
      <c r="AZ1290" s="75"/>
      <c r="BA1290" s="75"/>
      <c r="BB1290" s="75"/>
      <c r="BC1290" s="75"/>
      <c r="BD1290" s="75"/>
      <c r="BE1290" s="75"/>
      <c r="BF1290" s="75"/>
      <c r="BG1290" s="75"/>
      <c r="BH1290" s="75"/>
      <c r="BI1290" s="75"/>
      <c r="BJ1290" s="75"/>
      <c r="BK1290" s="75"/>
      <c r="BL1290" s="75"/>
      <c r="BM1290" s="75"/>
      <c r="BN1290" s="75"/>
    </row>
    <row r="1291" customFormat="false" ht="14.5" hidden="false" customHeight="false" outlineLevel="0" collapsed="false">
      <c r="A1291" s="26" t="n">
        <v>309.920000000019</v>
      </c>
      <c r="B1291" s="26" t="n">
        <v>9.13913672646019</v>
      </c>
      <c r="C1291" s="26" t="n">
        <v>1.17283003058649</v>
      </c>
      <c r="E1291" s="75" t="n">
        <v>189902.472</v>
      </c>
      <c r="F1291" s="75" t="n">
        <v>-60899.8436</v>
      </c>
      <c r="G1291" s="75" t="n">
        <v>385014.498</v>
      </c>
      <c r="H1291" s="75" t="n">
        <v>3640035.71</v>
      </c>
      <c r="I1291" s="75" t="n">
        <v>4780293.11</v>
      </c>
      <c r="J1291" s="75" t="n">
        <v>-24772.2512</v>
      </c>
      <c r="K1291" s="75"/>
      <c r="L1291" s="75" t="n">
        <v>99923.7799</v>
      </c>
      <c r="M1291" s="75" t="n">
        <v>19876.0414</v>
      </c>
      <c r="N1291" s="75" t="n">
        <v>175084.739</v>
      </c>
      <c r="O1291" s="75" t="n">
        <v>-111158.657</v>
      </c>
      <c r="P1291" s="75" t="n">
        <v>1553977.67</v>
      </c>
      <c r="Q1291" s="75" t="n">
        <v>-14603.7035</v>
      </c>
      <c r="R1291" s="75"/>
      <c r="S1291" s="75" t="n">
        <v>39057.7545</v>
      </c>
      <c r="T1291" s="75" t="n">
        <v>1622.12539</v>
      </c>
      <c r="U1291" s="75" t="n">
        <v>40907.7669</v>
      </c>
      <c r="V1291" s="75" t="n">
        <v>6745.12831</v>
      </c>
      <c r="W1291" s="75" t="n">
        <v>214841.107</v>
      </c>
      <c r="X1291" s="75" t="n">
        <v>-4222.85291</v>
      </c>
      <c r="Y1291" s="75"/>
      <c r="Z1291" s="75"/>
      <c r="AA1291" s="75"/>
      <c r="AB1291" s="75"/>
      <c r="AC1291" s="75"/>
      <c r="AD1291" s="75"/>
      <c r="AE1291" s="75"/>
      <c r="AF1291" s="75"/>
      <c r="AG1291" s="75"/>
      <c r="AH1291" s="75"/>
      <c r="AI1291" s="75"/>
      <c r="AJ1291" s="75"/>
      <c r="AK1291" s="75"/>
      <c r="AL1291" s="75"/>
      <c r="AM1291" s="75"/>
      <c r="AN1291" s="75"/>
      <c r="AO1291" s="75"/>
      <c r="AP1291" s="75"/>
      <c r="AQ1291" s="75"/>
      <c r="AR1291" s="75"/>
      <c r="AS1291" s="75"/>
      <c r="AT1291" s="75"/>
      <c r="AU1291" s="75"/>
      <c r="AV1291" s="75"/>
      <c r="AW1291" s="75"/>
      <c r="AX1291" s="75"/>
      <c r="AY1291" s="75"/>
      <c r="AZ1291" s="75"/>
      <c r="BA1291" s="75"/>
      <c r="BB1291" s="75"/>
      <c r="BC1291" s="75"/>
      <c r="BD1291" s="75"/>
      <c r="BE1291" s="75"/>
      <c r="BF1291" s="75"/>
      <c r="BG1291" s="75"/>
      <c r="BH1291" s="75"/>
      <c r="BI1291" s="75"/>
      <c r="BJ1291" s="75"/>
      <c r="BK1291" s="75"/>
      <c r="BL1291" s="75"/>
      <c r="BM1291" s="75"/>
      <c r="BN1291" s="75"/>
    </row>
    <row r="1292" customFormat="false" ht="14.5" hidden="false" customHeight="false" outlineLevel="0" collapsed="false">
      <c r="A1292" s="26" t="n">
        <v>310.120000000019</v>
      </c>
      <c r="B1292" s="26" t="n">
        <v>9.10515684371568</v>
      </c>
      <c r="C1292" s="26" t="n">
        <v>1.17283003058649</v>
      </c>
      <c r="E1292" s="75" t="n">
        <v>195781.547</v>
      </c>
      <c r="F1292" s="75" t="n">
        <v>-61621.798</v>
      </c>
      <c r="G1292" s="75" t="n">
        <v>355368.567</v>
      </c>
      <c r="H1292" s="75" t="n">
        <v>3691211.66</v>
      </c>
      <c r="I1292" s="75" t="n">
        <v>4984994.85</v>
      </c>
      <c r="J1292" s="75" t="n">
        <v>-28331.155</v>
      </c>
      <c r="K1292" s="75"/>
      <c r="L1292" s="75" t="n">
        <v>99585.193</v>
      </c>
      <c r="M1292" s="75" t="n">
        <v>23118.7758</v>
      </c>
      <c r="N1292" s="75" t="n">
        <v>167524.981</v>
      </c>
      <c r="O1292" s="75" t="n">
        <v>-150230.037</v>
      </c>
      <c r="P1292" s="75" t="n">
        <v>1643360.07</v>
      </c>
      <c r="Q1292" s="75" t="n">
        <v>-16252.9747</v>
      </c>
      <c r="R1292" s="75"/>
      <c r="S1292" s="75" t="n">
        <v>44849.8316</v>
      </c>
      <c r="T1292" s="75" t="n">
        <v>1932.16438</v>
      </c>
      <c r="U1292" s="75" t="n">
        <v>39531.8807</v>
      </c>
      <c r="V1292" s="75" t="n">
        <v>7355.39378</v>
      </c>
      <c r="W1292" s="75" t="n">
        <v>253531.234</v>
      </c>
      <c r="X1292" s="75" t="n">
        <v>-5338.57443</v>
      </c>
      <c r="Y1292" s="75"/>
      <c r="Z1292" s="75"/>
      <c r="AA1292" s="75"/>
      <c r="AB1292" s="75"/>
      <c r="AC1292" s="75"/>
      <c r="AD1292" s="75"/>
      <c r="AE1292" s="75"/>
      <c r="AF1292" s="75"/>
      <c r="AG1292" s="75"/>
      <c r="AH1292" s="75"/>
      <c r="AI1292" s="75"/>
      <c r="AJ1292" s="75"/>
      <c r="AK1292" s="75"/>
      <c r="AL1292" s="75"/>
      <c r="AM1292" s="75"/>
      <c r="AN1292" s="75"/>
      <c r="AO1292" s="75"/>
      <c r="AP1292" s="75"/>
      <c r="AQ1292" s="75"/>
      <c r="AR1292" s="75"/>
      <c r="AS1292" s="75"/>
      <c r="AT1292" s="75"/>
      <c r="AU1292" s="75"/>
      <c r="AV1292" s="75"/>
      <c r="AW1292" s="75"/>
      <c r="AX1292" s="75"/>
      <c r="AY1292" s="75"/>
      <c r="AZ1292" s="75"/>
      <c r="BA1292" s="75"/>
      <c r="BB1292" s="75"/>
      <c r="BC1292" s="75"/>
      <c r="BD1292" s="75"/>
      <c r="BE1292" s="75"/>
      <c r="BF1292" s="75"/>
      <c r="BG1292" s="75"/>
      <c r="BH1292" s="75"/>
      <c r="BI1292" s="75"/>
      <c r="BJ1292" s="75"/>
      <c r="BK1292" s="75"/>
      <c r="BL1292" s="75"/>
      <c r="BM1292" s="75"/>
      <c r="BN1292" s="75"/>
    </row>
    <row r="1293" customFormat="false" ht="14.5" hidden="false" customHeight="false" outlineLevel="0" collapsed="false">
      <c r="A1293" s="26" t="n">
        <v>310.320000000019</v>
      </c>
      <c r="B1293" s="26" t="n">
        <v>9.10253554270436</v>
      </c>
      <c r="C1293" s="26" t="n">
        <v>1.17283003058649</v>
      </c>
      <c r="E1293" s="75" t="n">
        <v>211439.017</v>
      </c>
      <c r="F1293" s="75" t="n">
        <v>-66118.7444</v>
      </c>
      <c r="G1293" s="75" t="n">
        <v>326966.244</v>
      </c>
      <c r="H1293" s="75" t="n">
        <v>4069483.71</v>
      </c>
      <c r="I1293" s="75" t="n">
        <v>5417451.59</v>
      </c>
      <c r="J1293" s="75" t="n">
        <v>-25451.2432</v>
      </c>
      <c r="K1293" s="75"/>
      <c r="L1293" s="75" t="n">
        <v>113082.351</v>
      </c>
      <c r="M1293" s="75" t="n">
        <v>23078.2131</v>
      </c>
      <c r="N1293" s="75" t="n">
        <v>161611.045</v>
      </c>
      <c r="O1293" s="75" t="n">
        <v>-150096.463</v>
      </c>
      <c r="P1293" s="75" t="n">
        <v>1682149.18</v>
      </c>
      <c r="Q1293" s="75" t="n">
        <v>-15891.2136</v>
      </c>
      <c r="R1293" s="75"/>
      <c r="S1293" s="75" t="n">
        <v>40898.7617</v>
      </c>
      <c r="T1293" s="75" t="n">
        <v>1956.94763</v>
      </c>
      <c r="U1293" s="75" t="n">
        <v>38555.1848</v>
      </c>
      <c r="V1293" s="75" t="n">
        <v>10189.0748</v>
      </c>
      <c r="W1293" s="75" t="n">
        <v>233679.685</v>
      </c>
      <c r="X1293" s="75" t="n">
        <v>-3574.49894</v>
      </c>
      <c r="Y1293" s="75"/>
      <c r="Z1293" s="75"/>
      <c r="AA1293" s="75"/>
      <c r="AB1293" s="75"/>
      <c r="AC1293" s="75"/>
      <c r="AD1293" s="75"/>
      <c r="AE1293" s="75"/>
      <c r="AF1293" s="75"/>
      <c r="AG1293" s="75"/>
      <c r="AH1293" s="75"/>
      <c r="AI1293" s="75"/>
      <c r="AJ1293" s="75"/>
      <c r="AK1293" s="75"/>
      <c r="AL1293" s="75"/>
      <c r="AM1293" s="75"/>
      <c r="AN1293" s="75"/>
      <c r="AO1293" s="75"/>
      <c r="AP1293" s="75"/>
      <c r="AQ1293" s="75"/>
      <c r="AR1293" s="75"/>
      <c r="AS1293" s="75"/>
      <c r="AT1293" s="75"/>
      <c r="AU1293" s="75"/>
      <c r="AV1293" s="75"/>
      <c r="AW1293" s="75"/>
      <c r="AX1293" s="75"/>
      <c r="AY1293" s="75"/>
      <c r="AZ1293" s="75"/>
      <c r="BA1293" s="75"/>
      <c r="BB1293" s="75"/>
      <c r="BC1293" s="75"/>
      <c r="BD1293" s="75"/>
      <c r="BE1293" s="75"/>
      <c r="BF1293" s="75"/>
      <c r="BG1293" s="75"/>
      <c r="BH1293" s="75"/>
      <c r="BI1293" s="75"/>
      <c r="BJ1293" s="75"/>
      <c r="BK1293" s="75"/>
      <c r="BL1293" s="75"/>
      <c r="BM1293" s="75"/>
      <c r="BN1293" s="75"/>
    </row>
    <row r="1294" customFormat="false" ht="14.5" hidden="false" customHeight="false" outlineLevel="0" collapsed="false">
      <c r="A1294" s="26" t="n">
        <v>310.520000000018</v>
      </c>
      <c r="B1294" s="26" t="n">
        <v>9.08585583410493</v>
      </c>
      <c r="C1294" s="26" t="n">
        <v>1.17283003058649</v>
      </c>
      <c r="E1294" s="75" t="n">
        <v>206241.647</v>
      </c>
      <c r="F1294" s="75" t="n">
        <v>-83033.5557</v>
      </c>
      <c r="G1294" s="75" t="n">
        <v>301010.068</v>
      </c>
      <c r="H1294" s="75" t="n">
        <v>4503347.49</v>
      </c>
      <c r="I1294" s="75" t="n">
        <v>5343473.69</v>
      </c>
      <c r="J1294" s="75" t="n">
        <v>-29948.8839</v>
      </c>
      <c r="K1294" s="75"/>
      <c r="L1294" s="75" t="n">
        <v>116419.803</v>
      </c>
      <c r="M1294" s="75" t="n">
        <v>18930.2155</v>
      </c>
      <c r="N1294" s="75" t="n">
        <v>156261.071</v>
      </c>
      <c r="O1294" s="75" t="n">
        <v>-129981.429</v>
      </c>
      <c r="P1294" s="75" t="n">
        <v>1790124.94</v>
      </c>
      <c r="Q1294" s="75" t="n">
        <v>-18579.1357</v>
      </c>
      <c r="R1294" s="75"/>
      <c r="S1294" s="75" t="n">
        <v>45011.0918</v>
      </c>
      <c r="T1294" s="75" t="n">
        <v>2648.7369</v>
      </c>
      <c r="U1294" s="75" t="n">
        <v>37989.63</v>
      </c>
      <c r="V1294" s="75" t="n">
        <v>-1305.85046</v>
      </c>
      <c r="W1294" s="75" t="n">
        <v>241276.572</v>
      </c>
      <c r="X1294" s="75" t="n">
        <v>-4513.94135</v>
      </c>
      <c r="Y1294" s="75"/>
      <c r="Z1294" s="75"/>
      <c r="AA1294" s="75"/>
      <c r="AB1294" s="75"/>
      <c r="AC1294" s="75"/>
      <c r="AD1294" s="75"/>
      <c r="AE1294" s="75"/>
      <c r="AF1294" s="75"/>
      <c r="AG1294" s="75"/>
      <c r="AH1294" s="75"/>
      <c r="AI1294" s="75"/>
      <c r="AJ1294" s="75"/>
      <c r="AK1294" s="75"/>
      <c r="AL1294" s="75"/>
      <c r="AM1294" s="75"/>
      <c r="AN1294" s="75"/>
      <c r="AO1294" s="75"/>
      <c r="AP1294" s="75"/>
      <c r="AQ1294" s="75"/>
      <c r="AR1294" s="75"/>
      <c r="AS1294" s="75"/>
      <c r="AT1294" s="75"/>
      <c r="AU1294" s="75"/>
      <c r="AV1294" s="75"/>
      <c r="AW1294" s="75"/>
      <c r="AX1294" s="75"/>
      <c r="AY1294" s="75"/>
      <c r="AZ1294" s="75"/>
      <c r="BA1294" s="75"/>
      <c r="BB1294" s="75"/>
      <c r="BC1294" s="75"/>
      <c r="BD1294" s="75"/>
      <c r="BE1294" s="75"/>
      <c r="BF1294" s="75"/>
      <c r="BG1294" s="75"/>
      <c r="BH1294" s="75"/>
      <c r="BI1294" s="75"/>
      <c r="BJ1294" s="75"/>
      <c r="BK1294" s="75"/>
      <c r="BL1294" s="75"/>
      <c r="BM1294" s="75"/>
      <c r="BN1294" s="75"/>
    </row>
    <row r="1295" customFormat="false" ht="14.5" hidden="false" customHeight="false" outlineLevel="0" collapsed="false">
      <c r="A1295" s="26" t="n">
        <v>310.720000000018</v>
      </c>
      <c r="B1295" s="26" t="n">
        <v>9.06695790985235</v>
      </c>
      <c r="C1295" s="26" t="n">
        <v>1.17283003058649</v>
      </c>
      <c r="E1295" s="75" t="n">
        <v>189842.53</v>
      </c>
      <c r="F1295" s="75" t="n">
        <v>-63581.6502</v>
      </c>
      <c r="G1295" s="75" t="n">
        <v>264882.172</v>
      </c>
      <c r="H1295" s="75" t="n">
        <v>4365281.25</v>
      </c>
      <c r="I1295" s="75" t="n">
        <v>4994116.65</v>
      </c>
      <c r="J1295" s="75" t="n">
        <v>-19409.9401</v>
      </c>
      <c r="K1295" s="75"/>
      <c r="L1295" s="75" t="n">
        <v>115546.456</v>
      </c>
      <c r="M1295" s="75" t="n">
        <v>13901.9286</v>
      </c>
      <c r="N1295" s="75" t="n">
        <v>146664.082</v>
      </c>
      <c r="O1295" s="75" t="n">
        <v>11841.2866</v>
      </c>
      <c r="P1295" s="75" t="n">
        <v>1959639.55</v>
      </c>
      <c r="Q1295" s="75" t="n">
        <v>-17251.9109</v>
      </c>
      <c r="R1295" s="75"/>
      <c r="S1295" s="75" t="n">
        <v>53693.6667</v>
      </c>
      <c r="T1295" s="75" t="n">
        <v>-2393.71409</v>
      </c>
      <c r="U1295" s="75" t="n">
        <v>36773.6939</v>
      </c>
      <c r="V1295" s="75" t="n">
        <v>24118.7197</v>
      </c>
      <c r="W1295" s="75" t="n">
        <v>286645.173</v>
      </c>
      <c r="X1295" s="75" t="n">
        <v>-5831.9883</v>
      </c>
      <c r="Y1295" s="75"/>
      <c r="Z1295" s="75"/>
      <c r="AA1295" s="75"/>
      <c r="AB1295" s="75"/>
      <c r="AC1295" s="75"/>
      <c r="AD1295" s="75"/>
      <c r="AE1295" s="75"/>
      <c r="AF1295" s="75"/>
      <c r="AG1295" s="75"/>
      <c r="AH1295" s="75"/>
      <c r="AI1295" s="75"/>
      <c r="AJ1295" s="75"/>
      <c r="AK1295" s="75"/>
      <c r="AL1295" s="75"/>
      <c r="AM1295" s="75"/>
      <c r="AN1295" s="75"/>
      <c r="AO1295" s="75"/>
      <c r="AP1295" s="75"/>
      <c r="AQ1295" s="75"/>
      <c r="AR1295" s="75"/>
      <c r="AS1295" s="75"/>
      <c r="AT1295" s="75"/>
      <c r="AU1295" s="75"/>
      <c r="AV1295" s="75"/>
      <c r="AW1295" s="75"/>
      <c r="AX1295" s="75"/>
      <c r="AY1295" s="75"/>
      <c r="AZ1295" s="75"/>
      <c r="BA1295" s="75"/>
      <c r="BB1295" s="75"/>
      <c r="BC1295" s="75"/>
      <c r="BD1295" s="75"/>
      <c r="BE1295" s="75"/>
      <c r="BF1295" s="75"/>
      <c r="BG1295" s="75"/>
      <c r="BH1295" s="75"/>
      <c r="BI1295" s="75"/>
      <c r="BJ1295" s="75"/>
      <c r="BK1295" s="75"/>
      <c r="BL1295" s="75"/>
      <c r="BM1295" s="75"/>
      <c r="BN1295" s="75"/>
    </row>
    <row r="1296" customFormat="false" ht="14.5" hidden="false" customHeight="false" outlineLevel="0" collapsed="false">
      <c r="A1296" s="26" t="n">
        <v>310.920000000018</v>
      </c>
      <c r="B1296" s="26" t="n">
        <v>9.06493607548348</v>
      </c>
      <c r="C1296" s="26" t="n">
        <v>1.17283003058649</v>
      </c>
      <c r="E1296" s="75" t="n">
        <v>176812.606</v>
      </c>
      <c r="F1296" s="75" t="n">
        <v>-79782.6502</v>
      </c>
      <c r="G1296" s="75" t="n">
        <v>238859.888</v>
      </c>
      <c r="H1296" s="75" t="n">
        <v>4620795.55</v>
      </c>
      <c r="I1296" s="75" t="n">
        <v>4670458.79</v>
      </c>
      <c r="J1296" s="75" t="n">
        <v>-23314.4591</v>
      </c>
      <c r="K1296" s="75"/>
      <c r="L1296" s="75" t="n">
        <v>112536.138</v>
      </c>
      <c r="M1296" s="75" t="n">
        <v>9053.47275</v>
      </c>
      <c r="N1296" s="75" t="n">
        <v>138725.797</v>
      </c>
      <c r="O1296" s="75" t="n">
        <v>54483.2879</v>
      </c>
      <c r="P1296" s="75" t="n">
        <v>1902489.61</v>
      </c>
      <c r="Q1296" s="75" t="n">
        <v>-16217.118</v>
      </c>
      <c r="R1296" s="75"/>
      <c r="S1296" s="75" t="n">
        <v>52428.5316</v>
      </c>
      <c r="T1296" s="75" t="n">
        <v>-3017.55974</v>
      </c>
      <c r="U1296" s="75" t="n">
        <v>34535.3594</v>
      </c>
      <c r="V1296" s="75" t="n">
        <v>30072.2015</v>
      </c>
      <c r="W1296" s="75" t="n">
        <v>284883.676</v>
      </c>
      <c r="X1296" s="75" t="n">
        <v>-5040.85711</v>
      </c>
      <c r="Y1296" s="75"/>
      <c r="Z1296" s="75"/>
      <c r="AA1296" s="75"/>
      <c r="AB1296" s="75"/>
      <c r="AC1296" s="75"/>
      <c r="AD1296" s="75"/>
      <c r="AE1296" s="75"/>
      <c r="AF1296" s="75"/>
      <c r="AG1296" s="75"/>
      <c r="AH1296" s="75"/>
      <c r="AI1296" s="75"/>
      <c r="AJ1296" s="75"/>
      <c r="AK1296" s="75"/>
      <c r="AL1296" s="75"/>
      <c r="AM1296" s="75"/>
      <c r="AN1296" s="75"/>
      <c r="AO1296" s="75"/>
      <c r="AP1296" s="75"/>
      <c r="AQ1296" s="75"/>
      <c r="AR1296" s="75"/>
      <c r="AS1296" s="75"/>
      <c r="AT1296" s="75"/>
      <c r="AU1296" s="75"/>
      <c r="AV1296" s="75"/>
      <c r="AW1296" s="75"/>
      <c r="AX1296" s="75"/>
      <c r="AY1296" s="75"/>
      <c r="AZ1296" s="75"/>
      <c r="BA1296" s="75"/>
      <c r="BB1296" s="75"/>
      <c r="BC1296" s="75"/>
      <c r="BD1296" s="75"/>
      <c r="BE1296" s="75"/>
      <c r="BF1296" s="75"/>
      <c r="BG1296" s="75"/>
      <c r="BH1296" s="75"/>
      <c r="BI1296" s="75"/>
      <c r="BJ1296" s="75"/>
      <c r="BK1296" s="75"/>
      <c r="BL1296" s="75"/>
      <c r="BM1296" s="75"/>
      <c r="BN1296" s="75"/>
    </row>
    <row r="1297" customFormat="false" ht="14.5" hidden="false" customHeight="false" outlineLevel="0" collapsed="false">
      <c r="A1297" s="26" t="n">
        <v>311.120000000018</v>
      </c>
      <c r="B1297" s="26" t="n">
        <v>9.05284826073875</v>
      </c>
      <c r="C1297" s="26" t="n">
        <v>1.17283003058649</v>
      </c>
      <c r="E1297" s="75" t="n">
        <v>162903.197</v>
      </c>
      <c r="F1297" s="75" t="n">
        <v>-81079.4429</v>
      </c>
      <c r="G1297" s="75" t="n">
        <v>212290.075</v>
      </c>
      <c r="H1297" s="75" t="n">
        <v>4599192.34</v>
      </c>
      <c r="I1297" s="75" t="n">
        <v>4394276.22</v>
      </c>
      <c r="J1297" s="75" t="n">
        <v>-14092.8728</v>
      </c>
      <c r="K1297" s="75"/>
      <c r="L1297" s="75" t="n">
        <v>112809.948</v>
      </c>
      <c r="M1297" s="75" t="n">
        <v>5518.29699</v>
      </c>
      <c r="N1297" s="75" t="n">
        <v>131254.56</v>
      </c>
      <c r="O1297" s="75" t="n">
        <v>76483.9912</v>
      </c>
      <c r="P1297" s="75" t="n">
        <v>1844497.71</v>
      </c>
      <c r="Q1297" s="75" t="n">
        <v>-13379.4676</v>
      </c>
      <c r="R1297" s="75"/>
      <c r="S1297" s="75" t="n">
        <v>48884.5655</v>
      </c>
      <c r="T1297" s="75" t="n">
        <v>-2844.96183</v>
      </c>
      <c r="U1297" s="75" t="n">
        <v>32822.3681</v>
      </c>
      <c r="V1297" s="75" t="n">
        <v>26643.4919</v>
      </c>
      <c r="W1297" s="75" t="n">
        <v>266616.983</v>
      </c>
      <c r="X1297" s="75" t="n">
        <v>-4745.59616</v>
      </c>
      <c r="Y1297" s="75"/>
      <c r="Z1297" s="75"/>
      <c r="AA1297" s="75"/>
      <c r="AB1297" s="75"/>
      <c r="AC1297" s="75"/>
      <c r="AD1297" s="75"/>
      <c r="AE1297" s="75"/>
      <c r="AF1297" s="75"/>
      <c r="AG1297" s="75"/>
      <c r="AH1297" s="75"/>
      <c r="AI1297" s="75"/>
      <c r="AJ1297" s="75"/>
      <c r="AK1297" s="75"/>
      <c r="AL1297" s="75"/>
      <c r="AM1297" s="75"/>
      <c r="AN1297" s="75"/>
      <c r="AO1297" s="75"/>
      <c r="AP1297" s="75"/>
      <c r="AQ1297" s="75"/>
      <c r="AR1297" s="75"/>
      <c r="AS1297" s="75"/>
      <c r="AT1297" s="75"/>
      <c r="AU1297" s="75"/>
      <c r="AV1297" s="75"/>
      <c r="AW1297" s="75"/>
      <c r="AX1297" s="75"/>
      <c r="AY1297" s="75"/>
      <c r="AZ1297" s="75"/>
      <c r="BA1297" s="75"/>
      <c r="BB1297" s="75"/>
      <c r="BC1297" s="75"/>
      <c r="BD1297" s="75"/>
      <c r="BE1297" s="75"/>
      <c r="BF1297" s="75"/>
      <c r="BG1297" s="75"/>
      <c r="BH1297" s="75"/>
      <c r="BI1297" s="75"/>
      <c r="BJ1297" s="75"/>
      <c r="BK1297" s="75"/>
      <c r="BL1297" s="75"/>
      <c r="BM1297" s="75"/>
      <c r="BN1297" s="75"/>
    </row>
    <row r="1298" customFormat="false" ht="14.5" hidden="false" customHeight="false" outlineLevel="0" collapsed="false">
      <c r="A1298" s="26" t="n">
        <v>311.320000000018</v>
      </c>
      <c r="B1298" s="26" t="n">
        <v>9.02443190322722</v>
      </c>
      <c r="C1298" s="26" t="n">
        <v>1.17283003058649</v>
      </c>
      <c r="E1298" s="75" t="n">
        <v>142859.476</v>
      </c>
      <c r="F1298" s="75" t="n">
        <v>-99744.5965</v>
      </c>
      <c r="G1298" s="75" t="n">
        <v>189633.001</v>
      </c>
      <c r="H1298" s="75" t="n">
        <v>4763117.78</v>
      </c>
      <c r="I1298" s="75" t="n">
        <v>4111482.87</v>
      </c>
      <c r="J1298" s="75" t="n">
        <v>-17628.2138</v>
      </c>
      <c r="K1298" s="75"/>
      <c r="L1298" s="75" t="n">
        <v>107181.306</v>
      </c>
      <c r="M1298" s="75" t="n">
        <v>6542.44227</v>
      </c>
      <c r="N1298" s="75" t="n">
        <v>126748.963</v>
      </c>
      <c r="O1298" s="75" t="n">
        <v>21756.6196</v>
      </c>
      <c r="P1298" s="75" t="n">
        <v>1730227.57</v>
      </c>
      <c r="Q1298" s="75" t="n">
        <v>-13893.3298</v>
      </c>
      <c r="R1298" s="75"/>
      <c r="S1298" s="75" t="n">
        <v>45740.5807</v>
      </c>
      <c r="T1298" s="75" t="n">
        <v>-1238.29731</v>
      </c>
      <c r="U1298" s="75" t="n">
        <v>32130.5993</v>
      </c>
      <c r="V1298" s="75" t="n">
        <v>17951.6232</v>
      </c>
      <c r="W1298" s="75" t="n">
        <v>250056.046</v>
      </c>
      <c r="X1298" s="75" t="n">
        <v>-2922.22759</v>
      </c>
      <c r="Y1298" s="75"/>
      <c r="Z1298" s="75"/>
      <c r="AA1298" s="75"/>
      <c r="AB1298" s="75"/>
      <c r="AC1298" s="75"/>
      <c r="AD1298" s="75"/>
      <c r="AE1298" s="75"/>
      <c r="AF1298" s="75"/>
      <c r="AG1298" s="75"/>
      <c r="AH1298" s="75"/>
      <c r="AI1298" s="75"/>
      <c r="AJ1298" s="75"/>
      <c r="AK1298" s="75"/>
      <c r="AL1298" s="75"/>
      <c r="AM1298" s="75"/>
      <c r="AN1298" s="75"/>
      <c r="AO1298" s="75"/>
      <c r="AP1298" s="75"/>
      <c r="AQ1298" s="75"/>
      <c r="AR1298" s="75"/>
      <c r="AS1298" s="75"/>
      <c r="AT1298" s="75"/>
      <c r="AU1298" s="75"/>
      <c r="AV1298" s="75"/>
      <c r="AW1298" s="75"/>
      <c r="AX1298" s="75"/>
      <c r="AY1298" s="75"/>
      <c r="AZ1298" s="75"/>
      <c r="BA1298" s="75"/>
      <c r="BB1298" s="75"/>
      <c r="BC1298" s="75"/>
      <c r="BD1298" s="75"/>
      <c r="BE1298" s="75"/>
      <c r="BF1298" s="75"/>
      <c r="BG1298" s="75"/>
      <c r="BH1298" s="75"/>
      <c r="BI1298" s="75"/>
      <c r="BJ1298" s="75"/>
      <c r="BK1298" s="75"/>
      <c r="BL1298" s="75"/>
      <c r="BM1298" s="75"/>
      <c r="BN1298" s="75"/>
    </row>
    <row r="1299" customFormat="false" ht="14.5" hidden="false" customHeight="false" outlineLevel="0" collapsed="false">
      <c r="A1299" s="26" t="n">
        <v>311.520000000017</v>
      </c>
      <c r="B1299" s="26" t="n">
        <v>8.9734867019717</v>
      </c>
      <c r="C1299" s="26" t="n">
        <v>1.17283003058649</v>
      </c>
      <c r="E1299" s="75" t="n">
        <v>118745.279</v>
      </c>
      <c r="F1299" s="75" t="n">
        <v>-93446.8494</v>
      </c>
      <c r="G1299" s="75" t="n">
        <v>173902.08</v>
      </c>
      <c r="H1299" s="75" t="n">
        <v>4438108.19</v>
      </c>
      <c r="I1299" s="75" t="n">
        <v>3521097.33</v>
      </c>
      <c r="J1299" s="75" t="n">
        <v>-18026.0472</v>
      </c>
      <c r="K1299" s="75"/>
      <c r="L1299" s="75" t="n">
        <v>98178.46</v>
      </c>
      <c r="M1299" s="75" t="n">
        <v>1476.93775</v>
      </c>
      <c r="N1299" s="75" t="n">
        <v>122935.882</v>
      </c>
      <c r="O1299" s="75" t="n">
        <v>121710.514</v>
      </c>
      <c r="P1299" s="75" t="n">
        <v>1711710.34</v>
      </c>
      <c r="Q1299" s="75" t="n">
        <v>-13297.8054</v>
      </c>
      <c r="R1299" s="75"/>
      <c r="S1299" s="75" t="n">
        <v>47146.7545</v>
      </c>
      <c r="T1299" s="75" t="n">
        <v>-3547.16958</v>
      </c>
      <c r="U1299" s="75" t="n">
        <v>31486.1176</v>
      </c>
      <c r="V1299" s="75" t="n">
        <v>28849.9117</v>
      </c>
      <c r="W1299" s="75" t="n">
        <v>264795.059</v>
      </c>
      <c r="X1299" s="75" t="n">
        <v>-4693.86274</v>
      </c>
      <c r="Y1299" s="75"/>
      <c r="Z1299" s="75"/>
      <c r="AA1299" s="75"/>
      <c r="AB1299" s="75"/>
      <c r="AC1299" s="75"/>
      <c r="AD1299" s="75"/>
      <c r="AE1299" s="75"/>
      <c r="AF1299" s="75"/>
      <c r="AG1299" s="75"/>
      <c r="AH1299" s="75"/>
      <c r="AI1299" s="75"/>
      <c r="AJ1299" s="75"/>
      <c r="AK1299" s="75"/>
      <c r="AL1299" s="75"/>
      <c r="AM1299" s="75"/>
      <c r="AN1299" s="75"/>
      <c r="AO1299" s="75"/>
      <c r="AP1299" s="75"/>
      <c r="AQ1299" s="75"/>
      <c r="AR1299" s="75"/>
      <c r="AS1299" s="75"/>
      <c r="AT1299" s="75"/>
      <c r="AU1299" s="75"/>
      <c r="AV1299" s="75"/>
      <c r="AW1299" s="75"/>
      <c r="AX1299" s="75"/>
      <c r="AY1299" s="75"/>
      <c r="AZ1299" s="75"/>
      <c r="BA1299" s="75"/>
      <c r="BB1299" s="75"/>
      <c r="BC1299" s="75"/>
      <c r="BD1299" s="75"/>
      <c r="BE1299" s="75"/>
      <c r="BF1299" s="75"/>
      <c r="BG1299" s="75"/>
      <c r="BH1299" s="75"/>
      <c r="BI1299" s="75"/>
      <c r="BJ1299" s="75"/>
      <c r="BK1299" s="75"/>
      <c r="BL1299" s="75"/>
      <c r="BM1299" s="75"/>
      <c r="BN1299" s="75"/>
    </row>
    <row r="1300" customFormat="false" ht="14.5" hidden="false" customHeight="false" outlineLevel="0" collapsed="false">
      <c r="A1300" s="26" t="n">
        <v>311.720000000017</v>
      </c>
      <c r="B1300" s="26" t="n">
        <v>8.96021012394293</v>
      </c>
      <c r="C1300" s="26" t="n">
        <v>1.17283003058649</v>
      </c>
      <c r="E1300" s="75" t="n">
        <v>93227.5574</v>
      </c>
      <c r="F1300" s="75" t="n">
        <v>-117116.973</v>
      </c>
      <c r="G1300" s="75" t="n">
        <v>161127.713</v>
      </c>
      <c r="H1300" s="75" t="n">
        <v>4855929.8</v>
      </c>
      <c r="I1300" s="75" t="n">
        <v>3002862.87</v>
      </c>
      <c r="J1300" s="75" t="n">
        <v>-21288.1887</v>
      </c>
      <c r="K1300" s="75"/>
      <c r="L1300" s="75" t="n">
        <v>99023.4956</v>
      </c>
      <c r="M1300" s="75" t="n">
        <v>-6271.08709</v>
      </c>
      <c r="N1300" s="75" t="n">
        <v>120040.734</v>
      </c>
      <c r="O1300" s="75" t="n">
        <v>167797.667</v>
      </c>
      <c r="P1300" s="75" t="n">
        <v>1617025.73</v>
      </c>
      <c r="Q1300" s="75" t="n">
        <v>-14829.5461</v>
      </c>
      <c r="R1300" s="75"/>
      <c r="S1300" s="75" t="n">
        <v>41348.5051</v>
      </c>
      <c r="T1300" s="75" t="n">
        <v>-2901.6875</v>
      </c>
      <c r="U1300" s="75" t="n">
        <v>31043.1973</v>
      </c>
      <c r="V1300" s="75" t="n">
        <v>23965.6972</v>
      </c>
      <c r="W1300" s="75" t="n">
        <v>228792.106</v>
      </c>
      <c r="X1300" s="75" t="n">
        <v>-4186.42551</v>
      </c>
      <c r="Y1300" s="75"/>
      <c r="Z1300" s="75"/>
      <c r="AA1300" s="75"/>
      <c r="AB1300" s="75"/>
      <c r="AC1300" s="75"/>
      <c r="AD1300" s="75"/>
      <c r="AE1300" s="75"/>
      <c r="AF1300" s="75"/>
      <c r="AG1300" s="75"/>
      <c r="AH1300" s="75"/>
      <c r="AI1300" s="75"/>
      <c r="AJ1300" s="75"/>
      <c r="AK1300" s="75"/>
      <c r="AL1300" s="75"/>
      <c r="AM1300" s="75"/>
      <c r="AN1300" s="75"/>
      <c r="AO1300" s="75"/>
      <c r="AP1300" s="75"/>
      <c r="AQ1300" s="75"/>
      <c r="AR1300" s="75"/>
      <c r="AS1300" s="75"/>
      <c r="AT1300" s="75"/>
      <c r="AU1300" s="75"/>
      <c r="AV1300" s="75"/>
      <c r="AW1300" s="75"/>
      <c r="AX1300" s="75"/>
      <c r="AY1300" s="75"/>
      <c r="AZ1300" s="75"/>
      <c r="BA1300" s="75"/>
      <c r="BB1300" s="75"/>
      <c r="BC1300" s="75"/>
      <c r="BD1300" s="75"/>
      <c r="BE1300" s="75"/>
      <c r="BF1300" s="75"/>
      <c r="BG1300" s="75"/>
      <c r="BH1300" s="75"/>
      <c r="BI1300" s="75"/>
      <c r="BJ1300" s="75"/>
      <c r="BK1300" s="75"/>
      <c r="BL1300" s="75"/>
      <c r="BM1300" s="75"/>
      <c r="BN1300" s="75"/>
    </row>
    <row r="1301" customFormat="false" ht="14.5" hidden="false" customHeight="false" outlineLevel="0" collapsed="false">
      <c r="A1301" s="26" t="n">
        <v>311.920000000017</v>
      </c>
      <c r="B1301" s="26" t="n">
        <v>8.920172921839</v>
      </c>
      <c r="C1301" s="26" t="n">
        <v>1.17283003058649</v>
      </c>
      <c r="E1301" s="75" t="n">
        <v>64790.6935</v>
      </c>
      <c r="F1301" s="75" t="n">
        <v>-124937.478</v>
      </c>
      <c r="G1301" s="75" t="n">
        <v>158024.363</v>
      </c>
      <c r="H1301" s="75" t="n">
        <v>4885854.43</v>
      </c>
      <c r="I1301" s="75" t="n">
        <v>2396698.14</v>
      </c>
      <c r="J1301" s="75" t="n">
        <v>-19333.7973</v>
      </c>
      <c r="K1301" s="75"/>
      <c r="L1301" s="75" t="n">
        <v>94535.499</v>
      </c>
      <c r="M1301" s="75" t="n">
        <v>-12591.7523</v>
      </c>
      <c r="N1301" s="75" t="n">
        <v>119241.984</v>
      </c>
      <c r="O1301" s="75" t="n">
        <v>259311.549</v>
      </c>
      <c r="P1301" s="75" t="n">
        <v>1597114.14</v>
      </c>
      <c r="Q1301" s="75" t="n">
        <v>-13624.2574</v>
      </c>
      <c r="R1301" s="75"/>
      <c r="S1301" s="75" t="n">
        <v>42863.6964</v>
      </c>
      <c r="T1301" s="75" t="n">
        <v>-5448.8927</v>
      </c>
      <c r="U1301" s="75" t="n">
        <v>30895.6916</v>
      </c>
      <c r="V1301" s="75" t="n">
        <v>36920.5437</v>
      </c>
      <c r="W1301" s="75" t="n">
        <v>237968.345</v>
      </c>
      <c r="X1301" s="75" t="n">
        <v>-3975.68823</v>
      </c>
      <c r="Y1301" s="75"/>
      <c r="Z1301" s="75"/>
      <c r="AA1301" s="75"/>
      <c r="AB1301" s="75"/>
      <c r="AC1301" s="75"/>
      <c r="AD1301" s="75"/>
      <c r="AE1301" s="75"/>
      <c r="AF1301" s="75"/>
      <c r="AG1301" s="75"/>
      <c r="AH1301" s="75"/>
      <c r="AI1301" s="75"/>
      <c r="AJ1301" s="75"/>
      <c r="AK1301" s="75"/>
      <c r="AL1301" s="75"/>
      <c r="AM1301" s="75"/>
      <c r="AN1301" s="75"/>
      <c r="AO1301" s="75"/>
      <c r="AP1301" s="75"/>
      <c r="AQ1301" s="75"/>
      <c r="AR1301" s="75"/>
      <c r="AS1301" s="75"/>
      <c r="AT1301" s="75"/>
      <c r="AU1301" s="75"/>
      <c r="AV1301" s="75"/>
      <c r="AW1301" s="75"/>
      <c r="AX1301" s="75"/>
      <c r="AY1301" s="75"/>
      <c r="AZ1301" s="75"/>
      <c r="BA1301" s="75"/>
      <c r="BB1301" s="75"/>
      <c r="BC1301" s="75"/>
      <c r="BD1301" s="75"/>
      <c r="BE1301" s="75"/>
      <c r="BF1301" s="75"/>
      <c r="BG1301" s="75"/>
      <c r="BH1301" s="75"/>
      <c r="BI1301" s="75"/>
      <c r="BJ1301" s="75"/>
      <c r="BK1301" s="75"/>
      <c r="BL1301" s="75"/>
      <c r="BM1301" s="75"/>
      <c r="BN1301" s="75"/>
    </row>
    <row r="1302" customFormat="false" ht="14.5" hidden="false" customHeight="false" outlineLevel="0" collapsed="false">
      <c r="A1302" s="26" t="n">
        <v>312.120000000017</v>
      </c>
      <c r="B1302" s="26" t="n">
        <v>8.87770035307757</v>
      </c>
      <c r="C1302" s="26" t="n">
        <v>1.17283003058649</v>
      </c>
      <c r="E1302" s="75" t="n">
        <v>32360.4466</v>
      </c>
      <c r="F1302" s="75" t="n">
        <v>-139433.105</v>
      </c>
      <c r="G1302" s="75" t="n">
        <v>149708.095</v>
      </c>
      <c r="H1302" s="75" t="n">
        <v>5280153.39</v>
      </c>
      <c r="I1302" s="75" t="n">
        <v>1751518.94</v>
      </c>
      <c r="J1302" s="75" t="n">
        <v>-20738.4726</v>
      </c>
      <c r="K1302" s="75"/>
      <c r="L1302" s="75" t="n">
        <v>97610.0625</v>
      </c>
      <c r="M1302" s="75" t="n">
        <v>-23090.3624</v>
      </c>
      <c r="N1302" s="75" t="n">
        <v>116373.358</v>
      </c>
      <c r="O1302" s="75" t="n">
        <v>337665.003</v>
      </c>
      <c r="P1302" s="75" t="n">
        <v>1581296.94</v>
      </c>
      <c r="Q1302" s="75" t="n">
        <v>-18009.8151</v>
      </c>
      <c r="R1302" s="75"/>
      <c r="S1302" s="75" t="n">
        <v>39641.4166</v>
      </c>
      <c r="T1302" s="75" t="n">
        <v>-5231.12114</v>
      </c>
      <c r="U1302" s="75" t="n">
        <v>30129.5843</v>
      </c>
      <c r="V1302" s="75" t="n">
        <v>33834.581</v>
      </c>
      <c r="W1302" s="75" t="n">
        <v>226140.692</v>
      </c>
      <c r="X1302" s="75" t="n">
        <v>-6055.11442</v>
      </c>
      <c r="Y1302" s="75"/>
      <c r="Z1302" s="75"/>
      <c r="AA1302" s="75"/>
      <c r="AB1302" s="75"/>
      <c r="AC1302" s="75"/>
      <c r="AD1302" s="75"/>
      <c r="AE1302" s="75"/>
      <c r="AF1302" s="75"/>
      <c r="AG1302" s="75"/>
      <c r="AH1302" s="75"/>
      <c r="AI1302" s="75"/>
      <c r="AJ1302" s="75"/>
      <c r="AK1302" s="75"/>
      <c r="AL1302" s="75"/>
      <c r="AM1302" s="75"/>
      <c r="AN1302" s="75"/>
      <c r="AO1302" s="75"/>
      <c r="AP1302" s="75"/>
      <c r="AQ1302" s="75"/>
      <c r="AR1302" s="75"/>
      <c r="AS1302" s="75"/>
      <c r="AT1302" s="75"/>
      <c r="AU1302" s="75"/>
      <c r="AV1302" s="75"/>
      <c r="AW1302" s="75"/>
      <c r="AX1302" s="75"/>
      <c r="AY1302" s="75"/>
      <c r="AZ1302" s="75"/>
      <c r="BA1302" s="75"/>
      <c r="BB1302" s="75"/>
      <c r="BC1302" s="75"/>
      <c r="BD1302" s="75"/>
      <c r="BE1302" s="75"/>
      <c r="BF1302" s="75"/>
      <c r="BG1302" s="75"/>
      <c r="BH1302" s="75"/>
      <c r="BI1302" s="75"/>
      <c r="BJ1302" s="75"/>
      <c r="BK1302" s="75"/>
      <c r="BL1302" s="75"/>
      <c r="BM1302" s="75"/>
      <c r="BN1302" s="75"/>
    </row>
    <row r="1303" customFormat="false" ht="14.5" hidden="false" customHeight="false" outlineLevel="0" collapsed="false">
      <c r="A1303" s="26" t="n">
        <v>312.320000000017</v>
      </c>
      <c r="B1303" s="26" t="n">
        <v>8.84949265724573</v>
      </c>
      <c r="C1303" s="26" t="n">
        <v>1.17283003058649</v>
      </c>
      <c r="E1303" s="75" t="n">
        <v>17621.2969</v>
      </c>
      <c r="F1303" s="75" t="n">
        <v>-157679.572</v>
      </c>
      <c r="G1303" s="75" t="n">
        <v>158027.98</v>
      </c>
      <c r="H1303" s="75" t="n">
        <v>5609235.32</v>
      </c>
      <c r="I1303" s="75" t="n">
        <v>1429655.91</v>
      </c>
      <c r="J1303" s="75" t="n">
        <v>-17157.3595</v>
      </c>
      <c r="K1303" s="75"/>
      <c r="L1303" s="75" t="n">
        <v>98258.437</v>
      </c>
      <c r="M1303" s="75" t="n">
        <v>-29332.6945</v>
      </c>
      <c r="N1303" s="75" t="n">
        <v>117947.268</v>
      </c>
      <c r="O1303" s="75" t="n">
        <v>441691.927</v>
      </c>
      <c r="P1303" s="75" t="n">
        <v>1561061.43</v>
      </c>
      <c r="Q1303" s="75" t="n">
        <v>-10030.6142</v>
      </c>
      <c r="R1303" s="75"/>
      <c r="S1303" s="75" t="n">
        <v>38433.0505</v>
      </c>
      <c r="T1303" s="75" t="n">
        <v>-8029.15793</v>
      </c>
      <c r="U1303" s="75" t="n">
        <v>30451.1163</v>
      </c>
      <c r="V1303" s="75" t="n">
        <v>45278.5056</v>
      </c>
      <c r="W1303" s="75" t="n">
        <v>207940.896</v>
      </c>
      <c r="X1303" s="75" t="n">
        <v>-2743.96282</v>
      </c>
      <c r="Y1303" s="75"/>
      <c r="Z1303" s="75"/>
      <c r="AA1303" s="75"/>
      <c r="AB1303" s="75"/>
      <c r="AC1303" s="75"/>
      <c r="AD1303" s="75"/>
      <c r="AE1303" s="75"/>
      <c r="AF1303" s="75"/>
      <c r="AG1303" s="75"/>
      <c r="AH1303" s="75"/>
      <c r="AI1303" s="75"/>
      <c r="AJ1303" s="75"/>
      <c r="AK1303" s="75"/>
      <c r="AL1303" s="75"/>
      <c r="AM1303" s="75"/>
      <c r="AN1303" s="75"/>
      <c r="AO1303" s="75"/>
      <c r="AP1303" s="75"/>
      <c r="AQ1303" s="75"/>
      <c r="AR1303" s="75"/>
      <c r="AS1303" s="75"/>
      <c r="AT1303" s="75"/>
      <c r="AU1303" s="75"/>
      <c r="AV1303" s="75"/>
      <c r="AW1303" s="75"/>
      <c r="AX1303" s="75"/>
      <c r="AY1303" s="75"/>
      <c r="AZ1303" s="75"/>
      <c r="BA1303" s="75"/>
      <c r="BB1303" s="75"/>
      <c r="BC1303" s="75"/>
      <c r="BD1303" s="75"/>
      <c r="BE1303" s="75"/>
      <c r="BF1303" s="75"/>
      <c r="BG1303" s="75"/>
      <c r="BH1303" s="75"/>
      <c r="BI1303" s="75"/>
      <c r="BJ1303" s="75"/>
      <c r="BK1303" s="75"/>
      <c r="BL1303" s="75"/>
      <c r="BM1303" s="75"/>
      <c r="BN1303" s="75"/>
    </row>
    <row r="1304" customFormat="false" ht="14.5" hidden="false" customHeight="false" outlineLevel="0" collapsed="false">
      <c r="A1304" s="26" t="n">
        <v>312.520000000017</v>
      </c>
      <c r="B1304" s="26" t="n">
        <v>8.84600000201958</v>
      </c>
      <c r="C1304" s="26" t="n">
        <v>1.17283003058649</v>
      </c>
      <c r="E1304" s="75" t="n">
        <v>-1923.75083</v>
      </c>
      <c r="F1304" s="75" t="n">
        <v>-180703.902</v>
      </c>
      <c r="G1304" s="75" t="n">
        <v>162195.211</v>
      </c>
      <c r="H1304" s="75" t="n">
        <v>6446116.27</v>
      </c>
      <c r="I1304" s="75" t="n">
        <v>1234787</v>
      </c>
      <c r="J1304" s="75" t="n">
        <v>-12659.339</v>
      </c>
      <c r="K1304" s="75"/>
      <c r="L1304" s="75" t="n">
        <v>111489.399</v>
      </c>
      <c r="M1304" s="75" t="n">
        <v>-37738.4771</v>
      </c>
      <c r="N1304" s="75" t="n">
        <v>118680.069</v>
      </c>
      <c r="O1304" s="75" t="n">
        <v>495028.299</v>
      </c>
      <c r="P1304" s="75" t="n">
        <v>1694422.62</v>
      </c>
      <c r="Q1304" s="75" t="n">
        <v>-12099.4489</v>
      </c>
      <c r="R1304" s="75"/>
      <c r="S1304" s="75" t="n">
        <v>41286.7111</v>
      </c>
      <c r="T1304" s="75" t="n">
        <v>-7927.53012</v>
      </c>
      <c r="U1304" s="75" t="n">
        <v>30529.905</v>
      </c>
      <c r="V1304" s="75" t="n">
        <v>40783.6155</v>
      </c>
      <c r="W1304" s="75" t="n">
        <v>214375.706</v>
      </c>
      <c r="X1304" s="75" t="n">
        <v>-3901.14397</v>
      </c>
      <c r="Y1304" s="75"/>
      <c r="Z1304" s="75"/>
      <c r="AA1304" s="75"/>
      <c r="AB1304" s="75"/>
      <c r="AC1304" s="75"/>
      <c r="AD1304" s="75"/>
      <c r="AE1304" s="75"/>
      <c r="AF1304" s="75"/>
      <c r="AG1304" s="75"/>
      <c r="AH1304" s="75"/>
      <c r="AI1304" s="75"/>
      <c r="AJ1304" s="75"/>
      <c r="AK1304" s="75"/>
      <c r="AL1304" s="75"/>
      <c r="AM1304" s="75"/>
      <c r="AN1304" s="75"/>
      <c r="AO1304" s="75"/>
      <c r="AP1304" s="75"/>
      <c r="AQ1304" s="75"/>
      <c r="AR1304" s="75"/>
      <c r="AS1304" s="75"/>
      <c r="AT1304" s="75"/>
      <c r="AU1304" s="75"/>
      <c r="AV1304" s="75"/>
      <c r="AW1304" s="75"/>
      <c r="AX1304" s="75"/>
      <c r="AY1304" s="75"/>
      <c r="AZ1304" s="75"/>
      <c r="BA1304" s="75"/>
      <c r="BB1304" s="75"/>
      <c r="BC1304" s="75"/>
      <c r="BD1304" s="75"/>
      <c r="BE1304" s="75"/>
      <c r="BF1304" s="75"/>
      <c r="BG1304" s="75"/>
      <c r="BH1304" s="75"/>
      <c r="BI1304" s="75"/>
      <c r="BJ1304" s="75"/>
      <c r="BK1304" s="75"/>
      <c r="BL1304" s="75"/>
      <c r="BM1304" s="75"/>
      <c r="BN1304" s="75"/>
    </row>
    <row r="1305" customFormat="false" ht="14.5" hidden="false" customHeight="false" outlineLevel="0" collapsed="false">
      <c r="A1305" s="26" t="n">
        <v>312.720000000016</v>
      </c>
      <c r="B1305" s="26" t="n">
        <v>8.82088466445032</v>
      </c>
      <c r="C1305" s="26" t="n">
        <v>1.17283003058649</v>
      </c>
      <c r="E1305" s="75" t="n">
        <v>-17833.3765</v>
      </c>
      <c r="F1305" s="75" t="n">
        <v>-201613.757</v>
      </c>
      <c r="G1305" s="75" t="n">
        <v>177111.046</v>
      </c>
      <c r="H1305" s="75" t="n">
        <v>7038067.91</v>
      </c>
      <c r="I1305" s="75" t="n">
        <v>1015771.71</v>
      </c>
      <c r="J1305" s="75" t="n">
        <v>-20555.2944</v>
      </c>
      <c r="K1305" s="75"/>
      <c r="L1305" s="75" t="n">
        <v>116734.941</v>
      </c>
      <c r="M1305" s="75" t="n">
        <v>-43538.4104</v>
      </c>
      <c r="N1305" s="75" t="n">
        <v>122372.74</v>
      </c>
      <c r="O1305" s="75" t="n">
        <v>584159.113</v>
      </c>
      <c r="P1305" s="75" t="n">
        <v>1862472.67</v>
      </c>
      <c r="Q1305" s="75" t="n">
        <v>-15441.376</v>
      </c>
      <c r="R1305" s="75"/>
      <c r="S1305" s="75" t="n">
        <v>49023.778</v>
      </c>
      <c r="T1305" s="75" t="n">
        <v>-10364.7137</v>
      </c>
      <c r="U1305" s="75" t="n">
        <v>31956.7365</v>
      </c>
      <c r="V1305" s="75" t="n">
        <v>54439.1078</v>
      </c>
      <c r="W1305" s="75" t="n">
        <v>261736.489</v>
      </c>
      <c r="X1305" s="75" t="n">
        <v>-4976.16296</v>
      </c>
      <c r="Y1305" s="75"/>
      <c r="Z1305" s="75"/>
      <c r="AA1305" s="75"/>
      <c r="AB1305" s="75"/>
      <c r="AC1305" s="75"/>
      <c r="AD1305" s="75"/>
      <c r="AE1305" s="75"/>
      <c r="AF1305" s="75"/>
      <c r="AG1305" s="75"/>
      <c r="AH1305" s="75"/>
      <c r="AI1305" s="75"/>
      <c r="AJ1305" s="75"/>
      <c r="AK1305" s="75"/>
      <c r="AL1305" s="75"/>
      <c r="AM1305" s="75"/>
      <c r="AN1305" s="75"/>
      <c r="AO1305" s="75"/>
      <c r="AP1305" s="75"/>
      <c r="AQ1305" s="75"/>
      <c r="AR1305" s="75"/>
      <c r="AS1305" s="75"/>
      <c r="AT1305" s="75"/>
      <c r="AU1305" s="75"/>
      <c r="AV1305" s="75"/>
      <c r="AW1305" s="75"/>
      <c r="AX1305" s="75"/>
      <c r="AY1305" s="75"/>
      <c r="AZ1305" s="75"/>
      <c r="BA1305" s="75"/>
      <c r="BB1305" s="75"/>
      <c r="BC1305" s="75"/>
      <c r="BD1305" s="75"/>
      <c r="BE1305" s="75"/>
      <c r="BF1305" s="75"/>
      <c r="BG1305" s="75"/>
      <c r="BH1305" s="75"/>
      <c r="BI1305" s="75"/>
      <c r="BJ1305" s="75"/>
      <c r="BK1305" s="75"/>
      <c r="BL1305" s="75"/>
      <c r="BM1305" s="75"/>
      <c r="BN1305" s="75"/>
    </row>
    <row r="1306" customFormat="false" ht="14.5" hidden="false" customHeight="false" outlineLevel="0" collapsed="false">
      <c r="A1306" s="26" t="n">
        <v>312.920000000016</v>
      </c>
      <c r="B1306" s="26" t="n">
        <v>8.81537254308086</v>
      </c>
      <c r="C1306" s="26" t="n">
        <v>1.17283003058649</v>
      </c>
      <c r="E1306" s="75" t="n">
        <v>-31967.9397</v>
      </c>
      <c r="F1306" s="75" t="n">
        <v>-223382.32</v>
      </c>
      <c r="G1306" s="75" t="n">
        <v>195141.486</v>
      </c>
      <c r="H1306" s="75" t="n">
        <v>7623693.13</v>
      </c>
      <c r="I1306" s="75" t="n">
        <v>713894.272</v>
      </c>
      <c r="J1306" s="75" t="n">
        <v>-29311.1576</v>
      </c>
      <c r="K1306" s="75"/>
      <c r="L1306" s="75" t="n">
        <v>120513.963</v>
      </c>
      <c r="M1306" s="75" t="n">
        <v>-51938.5745</v>
      </c>
      <c r="N1306" s="75" t="n">
        <v>125069.123</v>
      </c>
      <c r="O1306" s="75" t="n">
        <v>698412.428</v>
      </c>
      <c r="P1306" s="75" t="n">
        <v>1940173.05</v>
      </c>
      <c r="Q1306" s="75" t="n">
        <v>-20293.3796</v>
      </c>
      <c r="R1306" s="75"/>
      <c r="S1306" s="75" t="n">
        <v>51582.8041</v>
      </c>
      <c r="T1306" s="75" t="n">
        <v>-12621.8257</v>
      </c>
      <c r="U1306" s="75" t="n">
        <v>31534.8611</v>
      </c>
      <c r="V1306" s="75" t="n">
        <v>72138.4399</v>
      </c>
      <c r="W1306" s="75" t="n">
        <v>300375.907</v>
      </c>
      <c r="X1306" s="75" t="n">
        <v>-8386.47454</v>
      </c>
      <c r="Y1306" s="75"/>
      <c r="Z1306" s="75"/>
      <c r="AA1306" s="75"/>
      <c r="AB1306" s="75"/>
      <c r="AC1306" s="75"/>
      <c r="AD1306" s="75"/>
      <c r="AE1306" s="75"/>
      <c r="AF1306" s="75"/>
      <c r="AG1306" s="75"/>
      <c r="AH1306" s="75"/>
      <c r="AI1306" s="75"/>
      <c r="AJ1306" s="75"/>
      <c r="AK1306" s="75"/>
      <c r="AL1306" s="75"/>
      <c r="AM1306" s="75"/>
      <c r="AN1306" s="75"/>
      <c r="AO1306" s="75"/>
      <c r="AP1306" s="75"/>
      <c r="AQ1306" s="75"/>
      <c r="AR1306" s="75"/>
      <c r="AS1306" s="75"/>
      <c r="AT1306" s="75"/>
      <c r="AU1306" s="75"/>
      <c r="AV1306" s="75"/>
      <c r="AW1306" s="75"/>
      <c r="AX1306" s="75"/>
      <c r="AY1306" s="75"/>
      <c r="AZ1306" s="75"/>
      <c r="BA1306" s="75"/>
      <c r="BB1306" s="75"/>
      <c r="BC1306" s="75"/>
      <c r="BD1306" s="75"/>
      <c r="BE1306" s="75"/>
      <c r="BF1306" s="75"/>
      <c r="BG1306" s="75"/>
      <c r="BH1306" s="75"/>
      <c r="BI1306" s="75"/>
      <c r="BJ1306" s="75"/>
      <c r="BK1306" s="75"/>
      <c r="BL1306" s="75"/>
      <c r="BM1306" s="75"/>
      <c r="BN1306" s="75"/>
    </row>
    <row r="1307" customFormat="false" ht="14.5" hidden="false" customHeight="false" outlineLevel="0" collapsed="false">
      <c r="A1307" s="26" t="n">
        <v>313.120000000016</v>
      </c>
      <c r="B1307" s="26" t="n">
        <v>8.81310847170551</v>
      </c>
      <c r="C1307" s="26" t="n">
        <v>1.17283003058649</v>
      </c>
      <c r="E1307" s="75" t="n">
        <v>-53932.4376</v>
      </c>
      <c r="F1307" s="75" t="n">
        <v>-241992.097</v>
      </c>
      <c r="G1307" s="75" t="n">
        <v>217286.876</v>
      </c>
      <c r="H1307" s="75" t="n">
        <v>7938229.93</v>
      </c>
      <c r="I1307" s="75" t="n">
        <v>262307.316</v>
      </c>
      <c r="J1307" s="75" t="n">
        <v>-28590.0973</v>
      </c>
      <c r="K1307" s="75"/>
      <c r="L1307" s="75" t="n">
        <v>117273.591</v>
      </c>
      <c r="M1307" s="75" t="n">
        <v>-56450.5222</v>
      </c>
      <c r="N1307" s="75" t="n">
        <v>131187.455</v>
      </c>
      <c r="O1307" s="75" t="n">
        <v>738343.587</v>
      </c>
      <c r="P1307" s="75" t="n">
        <v>1903380.09</v>
      </c>
      <c r="Q1307" s="75" t="n">
        <v>-17084.5274</v>
      </c>
      <c r="R1307" s="75"/>
      <c r="S1307" s="75" t="n">
        <v>50050.8796</v>
      </c>
      <c r="T1307" s="75" t="n">
        <v>-13116.8886</v>
      </c>
      <c r="U1307" s="75" t="n">
        <v>33143.8709</v>
      </c>
      <c r="V1307" s="75" t="n">
        <v>73621.3248</v>
      </c>
      <c r="W1307" s="75" t="n">
        <v>277518.258</v>
      </c>
      <c r="X1307" s="75" t="n">
        <v>-5316.8032</v>
      </c>
      <c r="Y1307" s="75"/>
      <c r="Z1307" s="75"/>
      <c r="AA1307" s="75"/>
      <c r="AB1307" s="75"/>
      <c r="AC1307" s="75"/>
      <c r="AD1307" s="75"/>
      <c r="AE1307" s="75"/>
      <c r="AF1307" s="75"/>
      <c r="AG1307" s="75"/>
      <c r="AH1307" s="75"/>
      <c r="AI1307" s="75"/>
      <c r="AJ1307" s="75"/>
      <c r="AK1307" s="75"/>
      <c r="AL1307" s="75"/>
      <c r="AM1307" s="75"/>
      <c r="AN1307" s="75"/>
      <c r="AO1307" s="75"/>
      <c r="AP1307" s="75"/>
      <c r="AQ1307" s="75"/>
      <c r="AR1307" s="75"/>
      <c r="AS1307" s="75"/>
      <c r="AT1307" s="75"/>
      <c r="AU1307" s="75"/>
      <c r="AV1307" s="75"/>
      <c r="AW1307" s="75"/>
      <c r="AX1307" s="75"/>
      <c r="AY1307" s="75"/>
      <c r="AZ1307" s="75"/>
      <c r="BA1307" s="75"/>
      <c r="BB1307" s="75"/>
      <c r="BC1307" s="75"/>
      <c r="BD1307" s="75"/>
      <c r="BE1307" s="75"/>
      <c r="BF1307" s="75"/>
      <c r="BG1307" s="75"/>
      <c r="BH1307" s="75"/>
      <c r="BI1307" s="75"/>
      <c r="BJ1307" s="75"/>
      <c r="BK1307" s="75"/>
      <c r="BL1307" s="75"/>
      <c r="BM1307" s="75"/>
      <c r="BN1307" s="75"/>
    </row>
    <row r="1308" customFormat="false" ht="14.5" hidden="false" customHeight="false" outlineLevel="0" collapsed="false">
      <c r="A1308" s="26" t="n">
        <v>313.320000000016</v>
      </c>
      <c r="B1308" s="26" t="n">
        <v>8.79670435580553</v>
      </c>
      <c r="C1308" s="26" t="n">
        <v>1.17283003058649</v>
      </c>
      <c r="E1308" s="75" t="n">
        <v>-68478.9474</v>
      </c>
      <c r="F1308" s="75" t="n">
        <v>-225073.451</v>
      </c>
      <c r="G1308" s="75" t="n">
        <v>238372.015</v>
      </c>
      <c r="H1308" s="75" t="n">
        <v>7494924.26</v>
      </c>
      <c r="I1308" s="75" t="n">
        <v>-234497.246</v>
      </c>
      <c r="J1308" s="75" t="n">
        <v>-16627.3881</v>
      </c>
      <c r="K1308" s="75"/>
      <c r="L1308" s="75" t="n">
        <v>110627.826</v>
      </c>
      <c r="M1308" s="75" t="n">
        <v>-61550.4187</v>
      </c>
      <c r="N1308" s="75" t="n">
        <v>134100.098</v>
      </c>
      <c r="O1308" s="75" t="n">
        <v>829747.07</v>
      </c>
      <c r="P1308" s="75" t="n">
        <v>1860525.86</v>
      </c>
      <c r="Q1308" s="75" t="n">
        <v>-11964.0762</v>
      </c>
      <c r="R1308" s="75"/>
      <c r="S1308" s="75" t="n">
        <v>51375.5313</v>
      </c>
      <c r="T1308" s="75" t="n">
        <v>-15870.1555</v>
      </c>
      <c r="U1308" s="75" t="n">
        <v>33328.073</v>
      </c>
      <c r="V1308" s="75" t="n">
        <v>86091.3966</v>
      </c>
      <c r="W1308" s="75" t="n">
        <v>289744.13</v>
      </c>
      <c r="X1308" s="75" t="n">
        <v>-5593.0737</v>
      </c>
      <c r="Y1308" s="75"/>
      <c r="Z1308" s="75"/>
      <c r="AA1308" s="75"/>
      <c r="AB1308" s="75"/>
      <c r="AC1308" s="75"/>
      <c r="AD1308" s="75"/>
      <c r="AE1308" s="75"/>
      <c r="AF1308" s="75"/>
      <c r="AG1308" s="75"/>
      <c r="AH1308" s="75"/>
      <c r="AI1308" s="75"/>
      <c r="AJ1308" s="75"/>
      <c r="AK1308" s="75"/>
      <c r="AL1308" s="75"/>
      <c r="AM1308" s="75"/>
      <c r="AN1308" s="75"/>
      <c r="AO1308" s="75"/>
      <c r="AP1308" s="75"/>
      <c r="AQ1308" s="75"/>
      <c r="AR1308" s="75"/>
      <c r="AS1308" s="75"/>
      <c r="AT1308" s="75"/>
      <c r="AU1308" s="75"/>
      <c r="AV1308" s="75"/>
      <c r="AW1308" s="75"/>
      <c r="AX1308" s="75"/>
      <c r="AY1308" s="75"/>
      <c r="AZ1308" s="75"/>
      <c r="BA1308" s="75"/>
      <c r="BB1308" s="75"/>
      <c r="BC1308" s="75"/>
      <c r="BD1308" s="75"/>
      <c r="BE1308" s="75"/>
      <c r="BF1308" s="75"/>
      <c r="BG1308" s="75"/>
      <c r="BH1308" s="75"/>
      <c r="BI1308" s="75"/>
      <c r="BJ1308" s="75"/>
      <c r="BK1308" s="75"/>
      <c r="BL1308" s="75"/>
      <c r="BM1308" s="75"/>
      <c r="BN1308" s="75"/>
    </row>
    <row r="1309" customFormat="false" ht="14.5" hidden="false" customHeight="false" outlineLevel="0" collapsed="false">
      <c r="A1309" s="26" t="n">
        <v>313.520000000016</v>
      </c>
      <c r="B1309" s="26" t="n">
        <v>8.78776376003227</v>
      </c>
      <c r="C1309" s="26" t="n">
        <v>1.17283003058649</v>
      </c>
      <c r="E1309" s="75" t="n">
        <v>-71717.6387</v>
      </c>
      <c r="F1309" s="75" t="n">
        <v>-246031.61</v>
      </c>
      <c r="G1309" s="75" t="n">
        <v>270518.858</v>
      </c>
      <c r="H1309" s="75" t="n">
        <v>7671422.36</v>
      </c>
      <c r="I1309" s="75" t="n">
        <v>-281793.379</v>
      </c>
      <c r="J1309" s="75" t="n">
        <v>-25736.6938</v>
      </c>
      <c r="K1309" s="75"/>
      <c r="L1309" s="75" t="n">
        <v>108723.433</v>
      </c>
      <c r="M1309" s="75" t="n">
        <v>-60303.6847</v>
      </c>
      <c r="N1309" s="75" t="n">
        <v>141736.391</v>
      </c>
      <c r="O1309" s="75" t="n">
        <v>777882.398</v>
      </c>
      <c r="P1309" s="75" t="n">
        <v>1664709.43</v>
      </c>
      <c r="Q1309" s="75" t="n">
        <v>-16399.8478</v>
      </c>
      <c r="R1309" s="75"/>
      <c r="S1309" s="75" t="n">
        <v>42588.6679</v>
      </c>
      <c r="T1309" s="75" t="n">
        <v>-13817.3725</v>
      </c>
      <c r="U1309" s="75" t="n">
        <v>34118.4058</v>
      </c>
      <c r="V1309" s="75" t="n">
        <v>75764.6458</v>
      </c>
      <c r="W1309" s="75" t="n">
        <v>242699.024</v>
      </c>
      <c r="X1309" s="75" t="n">
        <v>-4638.25767</v>
      </c>
      <c r="Y1309" s="75"/>
      <c r="Z1309" s="75"/>
      <c r="AA1309" s="75"/>
      <c r="AB1309" s="75"/>
      <c r="AC1309" s="75"/>
      <c r="AD1309" s="75"/>
      <c r="AE1309" s="75"/>
      <c r="AF1309" s="75"/>
      <c r="AG1309" s="75"/>
      <c r="AH1309" s="75"/>
      <c r="AI1309" s="75"/>
      <c r="AJ1309" s="75"/>
      <c r="AK1309" s="75"/>
      <c r="AL1309" s="75"/>
      <c r="AM1309" s="75"/>
      <c r="AN1309" s="75"/>
      <c r="AO1309" s="75"/>
      <c r="AP1309" s="75"/>
      <c r="AQ1309" s="75"/>
      <c r="AR1309" s="75"/>
      <c r="AS1309" s="75"/>
      <c r="AT1309" s="75"/>
      <c r="AU1309" s="75"/>
      <c r="AV1309" s="75"/>
      <c r="AW1309" s="75"/>
      <c r="AX1309" s="75"/>
      <c r="AY1309" s="75"/>
      <c r="AZ1309" s="75"/>
      <c r="BA1309" s="75"/>
      <c r="BB1309" s="75"/>
      <c r="BC1309" s="75"/>
      <c r="BD1309" s="75"/>
      <c r="BE1309" s="75"/>
      <c r="BF1309" s="75"/>
      <c r="BG1309" s="75"/>
      <c r="BH1309" s="75"/>
      <c r="BI1309" s="75"/>
      <c r="BJ1309" s="75"/>
      <c r="BK1309" s="75"/>
      <c r="BL1309" s="75"/>
      <c r="BM1309" s="75"/>
      <c r="BN1309" s="75"/>
    </row>
    <row r="1310" customFormat="false" ht="14.5" hidden="false" customHeight="false" outlineLevel="0" collapsed="false">
      <c r="A1310" s="26" t="n">
        <v>313.720000000015</v>
      </c>
      <c r="B1310" s="26" t="n">
        <v>8.74297482794739</v>
      </c>
      <c r="C1310" s="26" t="n">
        <v>1.17283003058649</v>
      </c>
      <c r="E1310" s="75" t="n">
        <v>-76666.2258</v>
      </c>
      <c r="F1310" s="75" t="n">
        <v>-226466.827</v>
      </c>
      <c r="G1310" s="75" t="n">
        <v>296500.672</v>
      </c>
      <c r="H1310" s="75" t="n">
        <v>6956051.9</v>
      </c>
      <c r="I1310" s="75" t="n">
        <v>-471430.509</v>
      </c>
      <c r="J1310" s="75" t="n">
        <v>-23910.2852</v>
      </c>
      <c r="K1310" s="75"/>
      <c r="L1310" s="75" t="n">
        <v>95843.2089</v>
      </c>
      <c r="M1310" s="75" t="n">
        <v>-55421.2511</v>
      </c>
      <c r="N1310" s="75" t="n">
        <v>147138.082</v>
      </c>
      <c r="O1310" s="75" t="n">
        <v>737640.784</v>
      </c>
      <c r="P1310" s="75" t="n">
        <v>1590599.13</v>
      </c>
      <c r="Q1310" s="75" t="n">
        <v>-13335.0404</v>
      </c>
      <c r="R1310" s="75"/>
      <c r="S1310" s="75" t="n">
        <v>43733.0733</v>
      </c>
      <c r="T1310" s="75" t="n">
        <v>-13712.2057</v>
      </c>
      <c r="U1310" s="75" t="n">
        <v>35237.4293</v>
      </c>
      <c r="V1310" s="75" t="n">
        <v>72848.0613</v>
      </c>
      <c r="W1310" s="75" t="n">
        <v>240613.797</v>
      </c>
      <c r="X1310" s="75" t="n">
        <v>-3473.72372</v>
      </c>
      <c r="Y1310" s="75"/>
      <c r="Z1310" s="75"/>
      <c r="AA1310" s="75"/>
      <c r="AB1310" s="75"/>
      <c r="AC1310" s="75"/>
      <c r="AD1310" s="75"/>
      <c r="AE1310" s="75"/>
      <c r="AF1310" s="75"/>
      <c r="AG1310" s="75"/>
      <c r="AH1310" s="75"/>
      <c r="AI1310" s="75"/>
      <c r="AJ1310" s="75"/>
      <c r="AK1310" s="75"/>
      <c r="AL1310" s="75"/>
      <c r="AM1310" s="75"/>
      <c r="AN1310" s="75"/>
      <c r="AO1310" s="75"/>
      <c r="AP1310" s="75"/>
      <c r="AQ1310" s="75"/>
      <c r="AR1310" s="75"/>
      <c r="AS1310" s="75"/>
      <c r="AT1310" s="75"/>
      <c r="AU1310" s="75"/>
      <c r="AV1310" s="75"/>
      <c r="AW1310" s="75"/>
      <c r="AX1310" s="75"/>
      <c r="AY1310" s="75"/>
      <c r="AZ1310" s="75"/>
      <c r="BA1310" s="75"/>
      <c r="BB1310" s="75"/>
      <c r="BC1310" s="75"/>
      <c r="BD1310" s="75"/>
      <c r="BE1310" s="75"/>
      <c r="BF1310" s="75"/>
      <c r="BG1310" s="75"/>
      <c r="BH1310" s="75"/>
      <c r="BI1310" s="75"/>
      <c r="BJ1310" s="75"/>
      <c r="BK1310" s="75"/>
      <c r="BL1310" s="75"/>
      <c r="BM1310" s="75"/>
      <c r="BN1310" s="75"/>
    </row>
    <row r="1311" customFormat="false" ht="14.5" hidden="false" customHeight="false" outlineLevel="0" collapsed="false">
      <c r="A1311" s="26" t="n">
        <v>313.920000000015</v>
      </c>
      <c r="B1311" s="26" t="n">
        <v>8.71301771053038</v>
      </c>
      <c r="C1311" s="26" t="n">
        <v>1.17283003058649</v>
      </c>
      <c r="E1311" s="75" t="n">
        <v>-90257.7055</v>
      </c>
      <c r="F1311" s="75" t="n">
        <v>-189285.193</v>
      </c>
      <c r="G1311" s="75" t="n">
        <v>318847.924</v>
      </c>
      <c r="H1311" s="75" t="n">
        <v>5948922.95</v>
      </c>
      <c r="I1311" s="75" t="n">
        <v>-780356.12</v>
      </c>
      <c r="J1311" s="75" t="n">
        <v>-17094.5692</v>
      </c>
      <c r="K1311" s="75"/>
      <c r="L1311" s="75" t="n">
        <v>80370.588</v>
      </c>
      <c r="M1311" s="75" t="n">
        <v>-50108.0168</v>
      </c>
      <c r="N1311" s="75" t="n">
        <v>150112.426</v>
      </c>
      <c r="O1311" s="75" t="n">
        <v>702876.046</v>
      </c>
      <c r="P1311" s="75" t="n">
        <v>1582289.31</v>
      </c>
      <c r="Q1311" s="75" t="n">
        <v>-14365.0909</v>
      </c>
      <c r="R1311" s="75"/>
      <c r="S1311" s="75" t="n">
        <v>49262.0233</v>
      </c>
      <c r="T1311" s="75" t="n">
        <v>-13837.6767</v>
      </c>
      <c r="U1311" s="75" t="n">
        <v>35396.5365</v>
      </c>
      <c r="V1311" s="75" t="n">
        <v>77469.7842</v>
      </c>
      <c r="W1311" s="75" t="n">
        <v>282875.468</v>
      </c>
      <c r="X1311" s="75" t="n">
        <v>-5776.92123</v>
      </c>
      <c r="Y1311" s="75"/>
      <c r="Z1311" s="75"/>
      <c r="AA1311" s="75"/>
      <c r="AB1311" s="75"/>
      <c r="AC1311" s="75"/>
      <c r="AD1311" s="75"/>
      <c r="AE1311" s="75"/>
      <c r="AF1311" s="75"/>
      <c r="AG1311" s="75"/>
      <c r="AH1311" s="75"/>
      <c r="AI1311" s="75"/>
      <c r="AJ1311" s="75"/>
      <c r="AK1311" s="75"/>
      <c r="AL1311" s="75"/>
      <c r="AM1311" s="75"/>
      <c r="AN1311" s="75"/>
      <c r="AO1311" s="75"/>
      <c r="AP1311" s="75"/>
      <c r="AQ1311" s="75"/>
      <c r="AR1311" s="75"/>
      <c r="AS1311" s="75"/>
      <c r="AT1311" s="75"/>
      <c r="AU1311" s="75"/>
      <c r="AV1311" s="75"/>
      <c r="AW1311" s="75"/>
      <c r="AX1311" s="75"/>
      <c r="AY1311" s="75"/>
      <c r="AZ1311" s="75"/>
      <c r="BA1311" s="75"/>
      <c r="BB1311" s="75"/>
      <c r="BC1311" s="75"/>
      <c r="BD1311" s="75"/>
      <c r="BE1311" s="75"/>
      <c r="BF1311" s="75"/>
      <c r="BG1311" s="75"/>
      <c r="BH1311" s="75"/>
      <c r="BI1311" s="75"/>
      <c r="BJ1311" s="75"/>
      <c r="BK1311" s="75"/>
      <c r="BL1311" s="75"/>
      <c r="BM1311" s="75"/>
      <c r="BN1311" s="75"/>
    </row>
    <row r="1312" customFormat="false" ht="14.5" hidden="false" customHeight="false" outlineLevel="0" collapsed="false">
      <c r="A1312" s="26" t="n">
        <v>314.120000000015</v>
      </c>
      <c r="B1312" s="26" t="n">
        <v>8.70086199073763</v>
      </c>
      <c r="C1312" s="26" t="n">
        <v>1.17283003058649</v>
      </c>
      <c r="E1312" s="75" t="n">
        <v>-70899.2181</v>
      </c>
      <c r="F1312" s="75" t="n">
        <v>-195800.46</v>
      </c>
      <c r="G1312" s="75" t="n">
        <v>353043.497</v>
      </c>
      <c r="H1312" s="75" t="n">
        <v>5875411.94</v>
      </c>
      <c r="I1312" s="75" t="n">
        <v>-482838.483</v>
      </c>
      <c r="J1312" s="75" t="n">
        <v>-18389.4462</v>
      </c>
      <c r="K1312" s="75"/>
      <c r="L1312" s="75" t="n">
        <v>77659.7971</v>
      </c>
      <c r="M1312" s="75" t="n">
        <v>-45751.2316</v>
      </c>
      <c r="N1312" s="75" t="n">
        <v>159844.402</v>
      </c>
      <c r="O1312" s="75" t="n">
        <v>633654.367</v>
      </c>
      <c r="P1312" s="75" t="n">
        <v>1406033.3</v>
      </c>
      <c r="Q1312" s="75" t="n">
        <v>-14562.2994</v>
      </c>
      <c r="R1312" s="75"/>
      <c r="S1312" s="75" t="n">
        <v>41999.8092</v>
      </c>
      <c r="T1312" s="75" t="n">
        <v>-12142.4069</v>
      </c>
      <c r="U1312" s="75" t="n">
        <v>37297.7936</v>
      </c>
      <c r="V1312" s="75" t="n">
        <v>71147.0101</v>
      </c>
      <c r="W1312" s="75" t="n">
        <v>245994.386</v>
      </c>
      <c r="X1312" s="75" t="n">
        <v>-4069.02607</v>
      </c>
      <c r="Y1312" s="75"/>
      <c r="Z1312" s="75"/>
      <c r="AA1312" s="75"/>
      <c r="AB1312" s="75"/>
      <c r="AC1312" s="75"/>
      <c r="AD1312" s="75"/>
      <c r="AE1312" s="75"/>
      <c r="AF1312" s="75"/>
      <c r="AG1312" s="75"/>
      <c r="AH1312" s="75"/>
      <c r="AI1312" s="75"/>
      <c r="AJ1312" s="75"/>
      <c r="AK1312" s="75"/>
      <c r="AL1312" s="75"/>
      <c r="AM1312" s="75"/>
      <c r="AN1312" s="75"/>
      <c r="AO1312" s="75"/>
      <c r="AP1312" s="75"/>
      <c r="AQ1312" s="75"/>
      <c r="AR1312" s="75"/>
      <c r="AS1312" s="75"/>
      <c r="AT1312" s="75"/>
      <c r="AU1312" s="75"/>
      <c r="AV1312" s="75"/>
      <c r="AW1312" s="75"/>
      <c r="AX1312" s="75"/>
      <c r="AY1312" s="75"/>
      <c r="AZ1312" s="75"/>
      <c r="BA1312" s="75"/>
      <c r="BB1312" s="75"/>
      <c r="BC1312" s="75"/>
      <c r="BD1312" s="75"/>
      <c r="BE1312" s="75"/>
      <c r="BF1312" s="75"/>
      <c r="BG1312" s="75"/>
      <c r="BH1312" s="75"/>
      <c r="BI1312" s="75"/>
      <c r="BJ1312" s="75"/>
      <c r="BK1312" s="75"/>
      <c r="BL1312" s="75"/>
      <c r="BM1312" s="75"/>
      <c r="BN1312" s="75"/>
    </row>
    <row r="1313" customFormat="false" ht="14.5" hidden="false" customHeight="false" outlineLevel="0" collapsed="false">
      <c r="A1313" s="26" t="n">
        <v>314.320000000015</v>
      </c>
      <c r="B1313" s="26" t="n">
        <v>8.68271528099954</v>
      </c>
      <c r="C1313" s="26" t="n">
        <v>1.17283003058649</v>
      </c>
      <c r="E1313" s="75" t="n">
        <v>-59864.2079</v>
      </c>
      <c r="F1313" s="75" t="n">
        <v>-193681.713</v>
      </c>
      <c r="G1313" s="75" t="n">
        <v>379003.686</v>
      </c>
      <c r="H1313" s="75" t="n">
        <v>5721222.98</v>
      </c>
      <c r="I1313" s="75" t="n">
        <v>-278217.601</v>
      </c>
      <c r="J1313" s="75" t="n">
        <v>-16400.2327</v>
      </c>
      <c r="K1313" s="75"/>
      <c r="L1313" s="75" t="n">
        <v>75933.2336</v>
      </c>
      <c r="M1313" s="75" t="n">
        <v>-41522.1025</v>
      </c>
      <c r="N1313" s="75" t="n">
        <v>165837.129</v>
      </c>
      <c r="O1313" s="75" t="n">
        <v>550977.225</v>
      </c>
      <c r="P1313" s="75" t="n">
        <v>1269640.35</v>
      </c>
      <c r="Q1313" s="75" t="n">
        <v>-12194.7543</v>
      </c>
      <c r="R1313" s="75"/>
      <c r="S1313" s="75" t="n">
        <v>36004.7389</v>
      </c>
      <c r="T1313" s="75" t="n">
        <v>-9656.3257</v>
      </c>
      <c r="U1313" s="75" t="n">
        <v>37920.4167</v>
      </c>
      <c r="V1313" s="75" t="n">
        <v>55659.7482</v>
      </c>
      <c r="W1313" s="75" t="n">
        <v>205148.104</v>
      </c>
      <c r="X1313" s="75" t="n">
        <v>-3583.96025</v>
      </c>
      <c r="Y1313" s="75"/>
      <c r="Z1313" s="75"/>
      <c r="AA1313" s="75"/>
      <c r="AB1313" s="75"/>
      <c r="AC1313" s="75"/>
      <c r="AD1313" s="75"/>
      <c r="AE1313" s="75"/>
      <c r="AF1313" s="75"/>
      <c r="AG1313" s="75"/>
      <c r="AH1313" s="75"/>
      <c r="AI1313" s="75"/>
      <c r="AJ1313" s="75"/>
      <c r="AK1313" s="75"/>
      <c r="AL1313" s="75"/>
      <c r="AM1313" s="75"/>
      <c r="AN1313" s="75"/>
      <c r="AO1313" s="75"/>
      <c r="AP1313" s="75"/>
      <c r="AQ1313" s="75"/>
      <c r="AR1313" s="75"/>
      <c r="AS1313" s="75"/>
      <c r="AT1313" s="75"/>
      <c r="AU1313" s="75"/>
      <c r="AV1313" s="75"/>
      <c r="AW1313" s="75"/>
      <c r="AX1313" s="75"/>
      <c r="AY1313" s="75"/>
      <c r="AZ1313" s="75"/>
      <c r="BA1313" s="75"/>
      <c r="BB1313" s="75"/>
      <c r="BC1313" s="75"/>
      <c r="BD1313" s="75"/>
      <c r="BE1313" s="75"/>
      <c r="BF1313" s="75"/>
      <c r="BG1313" s="75"/>
      <c r="BH1313" s="75"/>
      <c r="BI1313" s="75"/>
      <c r="BJ1313" s="75"/>
      <c r="BK1313" s="75"/>
      <c r="BL1313" s="75"/>
      <c r="BM1313" s="75"/>
      <c r="BN1313" s="75"/>
    </row>
    <row r="1314" customFormat="false" ht="14.5" hidden="false" customHeight="false" outlineLevel="0" collapsed="false">
      <c r="A1314" s="26" t="n">
        <v>314.520000000015</v>
      </c>
      <c r="B1314" s="26" t="n">
        <v>8.67034302135742</v>
      </c>
      <c r="C1314" s="26" t="n">
        <v>1.17283003058649</v>
      </c>
      <c r="E1314" s="75" t="n">
        <v>-48369.4878</v>
      </c>
      <c r="F1314" s="75" t="n">
        <v>-188466.443</v>
      </c>
      <c r="G1314" s="75" t="n">
        <v>403086.204</v>
      </c>
      <c r="H1314" s="75" t="n">
        <v>5533272.59</v>
      </c>
      <c r="I1314" s="75" t="n">
        <v>-102726.459</v>
      </c>
      <c r="J1314" s="75" t="n">
        <v>-23785.3456</v>
      </c>
      <c r="K1314" s="75"/>
      <c r="L1314" s="75" t="n">
        <v>71687.4617</v>
      </c>
      <c r="M1314" s="75" t="n">
        <v>-37192.7996</v>
      </c>
      <c r="N1314" s="75" t="n">
        <v>172042.695</v>
      </c>
      <c r="O1314" s="75" t="n">
        <v>485861.002</v>
      </c>
      <c r="P1314" s="75" t="n">
        <v>1201776.3</v>
      </c>
      <c r="Q1314" s="75" t="n">
        <v>-14736.3385</v>
      </c>
      <c r="R1314" s="75"/>
      <c r="S1314" s="75" t="n">
        <v>34891.8938</v>
      </c>
      <c r="T1314" s="75" t="n">
        <v>-8045.76549</v>
      </c>
      <c r="U1314" s="75" t="n">
        <v>39292.8027</v>
      </c>
      <c r="V1314" s="75" t="n">
        <v>47511.5589</v>
      </c>
      <c r="W1314" s="75" t="n">
        <v>201471.379</v>
      </c>
      <c r="X1314" s="75" t="n">
        <v>-5826.22565</v>
      </c>
      <c r="Y1314" s="75"/>
      <c r="Z1314" s="75"/>
      <c r="AA1314" s="75"/>
      <c r="AB1314" s="75"/>
      <c r="AC1314" s="75"/>
      <c r="AD1314" s="75"/>
      <c r="AE1314" s="75"/>
      <c r="AF1314" s="75"/>
      <c r="AG1314" s="75"/>
      <c r="AH1314" s="75"/>
      <c r="AI1314" s="75"/>
      <c r="AJ1314" s="75"/>
      <c r="AK1314" s="75"/>
      <c r="AL1314" s="75"/>
      <c r="AM1314" s="75"/>
      <c r="AN1314" s="75"/>
      <c r="AO1314" s="75"/>
      <c r="AP1314" s="75"/>
      <c r="AQ1314" s="75"/>
      <c r="AR1314" s="75"/>
      <c r="AS1314" s="75"/>
      <c r="AT1314" s="75"/>
      <c r="AU1314" s="75"/>
      <c r="AV1314" s="75"/>
      <c r="AW1314" s="75"/>
      <c r="AX1314" s="75"/>
      <c r="AY1314" s="75"/>
      <c r="AZ1314" s="75"/>
      <c r="BA1314" s="75"/>
      <c r="BB1314" s="75"/>
      <c r="BC1314" s="75"/>
      <c r="BD1314" s="75"/>
      <c r="BE1314" s="75"/>
      <c r="BF1314" s="75"/>
      <c r="BG1314" s="75"/>
      <c r="BH1314" s="75"/>
      <c r="BI1314" s="75"/>
      <c r="BJ1314" s="75"/>
      <c r="BK1314" s="75"/>
      <c r="BL1314" s="75"/>
      <c r="BM1314" s="75"/>
      <c r="BN1314" s="75"/>
    </row>
    <row r="1315" customFormat="false" ht="14.5" hidden="false" customHeight="false" outlineLevel="0" collapsed="false">
      <c r="A1315" s="26" t="n">
        <v>314.720000000015</v>
      </c>
      <c r="B1315" s="26" t="n">
        <v>8.67155285038973</v>
      </c>
      <c r="C1315" s="26" t="n">
        <v>1.17283003058649</v>
      </c>
      <c r="E1315" s="75" t="n">
        <v>-24148.4748</v>
      </c>
      <c r="F1315" s="75" t="n">
        <v>-179205.871</v>
      </c>
      <c r="G1315" s="75" t="n">
        <v>418128.287</v>
      </c>
      <c r="H1315" s="75" t="n">
        <v>5302717.41</v>
      </c>
      <c r="I1315" s="75" t="n">
        <v>328682.216</v>
      </c>
      <c r="J1315" s="75" t="n">
        <v>-21574.6843</v>
      </c>
      <c r="K1315" s="75"/>
      <c r="L1315" s="75" t="n">
        <v>72349.5939</v>
      </c>
      <c r="M1315" s="75" t="n">
        <v>-31116.7926</v>
      </c>
      <c r="N1315" s="75" t="n">
        <v>175206.22</v>
      </c>
      <c r="O1315" s="75" t="n">
        <v>420366.149</v>
      </c>
      <c r="P1315" s="75" t="n">
        <v>1096033.29</v>
      </c>
      <c r="Q1315" s="75" t="n">
        <v>-12727.4588</v>
      </c>
      <c r="R1315" s="75"/>
      <c r="S1315" s="75" t="n">
        <v>29413.8701</v>
      </c>
      <c r="T1315" s="75" t="n">
        <v>-7259.59405</v>
      </c>
      <c r="U1315" s="75" t="n">
        <v>39705.3914</v>
      </c>
      <c r="V1315" s="75" t="n">
        <v>46973.7514</v>
      </c>
      <c r="W1315" s="75" t="n">
        <v>174085.275</v>
      </c>
      <c r="X1315" s="75" t="n">
        <v>-4119.66569</v>
      </c>
      <c r="Y1315" s="75"/>
      <c r="Z1315" s="75"/>
      <c r="AA1315" s="75"/>
      <c r="AB1315" s="75"/>
      <c r="AC1315" s="75"/>
      <c r="AD1315" s="75"/>
      <c r="AE1315" s="75"/>
      <c r="AF1315" s="75"/>
      <c r="AG1315" s="75"/>
      <c r="AH1315" s="75"/>
      <c r="AI1315" s="75"/>
      <c r="AJ1315" s="75"/>
      <c r="AK1315" s="75"/>
      <c r="AL1315" s="75"/>
      <c r="AM1315" s="75"/>
      <c r="AN1315" s="75"/>
      <c r="AO1315" s="75"/>
      <c r="AP1315" s="75"/>
      <c r="AQ1315" s="75"/>
      <c r="AR1315" s="75"/>
      <c r="AS1315" s="75"/>
      <c r="AT1315" s="75"/>
      <c r="AU1315" s="75"/>
      <c r="AV1315" s="75"/>
      <c r="AW1315" s="75"/>
      <c r="AX1315" s="75"/>
      <c r="AY1315" s="75"/>
      <c r="AZ1315" s="75"/>
      <c r="BA1315" s="75"/>
      <c r="BB1315" s="75"/>
      <c r="BC1315" s="75"/>
      <c r="BD1315" s="75"/>
      <c r="BE1315" s="75"/>
      <c r="BF1315" s="75"/>
      <c r="BG1315" s="75"/>
      <c r="BH1315" s="75"/>
      <c r="BI1315" s="75"/>
      <c r="BJ1315" s="75"/>
      <c r="BK1315" s="75"/>
      <c r="BL1315" s="75"/>
      <c r="BM1315" s="75"/>
      <c r="BN1315" s="75"/>
    </row>
    <row r="1316" customFormat="false" ht="14.5" hidden="false" customHeight="false" outlineLevel="0" collapsed="false">
      <c r="A1316" s="26" t="n">
        <v>314.920000000014</v>
      </c>
      <c r="B1316" s="26" t="n">
        <v>8.6879390900065</v>
      </c>
      <c r="C1316" s="26" t="n">
        <v>1.17283003058649</v>
      </c>
      <c r="E1316" s="75" t="n">
        <v>-6800.59957</v>
      </c>
      <c r="F1316" s="75" t="n">
        <v>-158621.015</v>
      </c>
      <c r="G1316" s="75" t="n">
        <v>437099.111</v>
      </c>
      <c r="H1316" s="75" t="n">
        <v>4778589.6</v>
      </c>
      <c r="I1316" s="75" t="n">
        <v>676116.874</v>
      </c>
      <c r="J1316" s="75" t="n">
        <v>-22182.2983</v>
      </c>
      <c r="K1316" s="75"/>
      <c r="L1316" s="75" t="n">
        <v>69673.7295</v>
      </c>
      <c r="M1316" s="75" t="n">
        <v>-23876.9968</v>
      </c>
      <c r="N1316" s="75" t="n">
        <v>179189.327</v>
      </c>
      <c r="O1316" s="75" t="n">
        <v>320968.468</v>
      </c>
      <c r="P1316" s="75" t="n">
        <v>1038563.07</v>
      </c>
      <c r="Q1316" s="75" t="n">
        <v>-12680.6301</v>
      </c>
      <c r="R1316" s="75"/>
      <c r="S1316" s="75" t="n">
        <v>27772.7841</v>
      </c>
      <c r="T1316" s="75" t="n">
        <v>-4945.76246</v>
      </c>
      <c r="U1316" s="75" t="n">
        <v>40178.1676</v>
      </c>
      <c r="V1316" s="75" t="n">
        <v>35137.1241</v>
      </c>
      <c r="W1316" s="75" t="n">
        <v>167624.308</v>
      </c>
      <c r="X1316" s="75" t="n">
        <v>-4421.32892</v>
      </c>
      <c r="Y1316" s="75"/>
      <c r="Z1316" s="75"/>
      <c r="AA1316" s="75"/>
      <c r="AB1316" s="75"/>
      <c r="AC1316" s="75"/>
      <c r="AD1316" s="75"/>
      <c r="AE1316" s="75"/>
      <c r="AF1316" s="75"/>
      <c r="AG1316" s="75"/>
      <c r="AH1316" s="75"/>
      <c r="AI1316" s="75"/>
      <c r="AJ1316" s="75"/>
      <c r="AK1316" s="75"/>
      <c r="AL1316" s="75"/>
      <c r="AM1316" s="75"/>
      <c r="AN1316" s="75"/>
      <c r="AO1316" s="75"/>
      <c r="AP1316" s="75"/>
      <c r="AQ1316" s="75"/>
      <c r="AR1316" s="75"/>
      <c r="AS1316" s="75"/>
      <c r="AT1316" s="75"/>
      <c r="AU1316" s="75"/>
      <c r="AV1316" s="75"/>
      <c r="AW1316" s="75"/>
      <c r="AX1316" s="75"/>
      <c r="AY1316" s="75"/>
      <c r="AZ1316" s="75"/>
      <c r="BA1316" s="75"/>
      <c r="BB1316" s="75"/>
      <c r="BC1316" s="75"/>
      <c r="BD1316" s="75"/>
      <c r="BE1316" s="75"/>
      <c r="BF1316" s="75"/>
      <c r="BG1316" s="75"/>
      <c r="BH1316" s="75"/>
      <c r="BI1316" s="75"/>
      <c r="BJ1316" s="75"/>
      <c r="BK1316" s="75"/>
      <c r="BL1316" s="75"/>
      <c r="BM1316" s="75"/>
      <c r="BN1316" s="75"/>
    </row>
    <row r="1317" customFormat="false" ht="14.5" hidden="false" customHeight="false" outlineLevel="0" collapsed="false">
      <c r="A1317" s="26" t="n">
        <v>315.120000000014</v>
      </c>
      <c r="B1317" s="26" t="n">
        <v>8.67704067834868</v>
      </c>
      <c r="C1317" s="26" t="n">
        <v>1.17283003058649</v>
      </c>
      <c r="E1317" s="75" t="n">
        <v>19524.8578</v>
      </c>
      <c r="F1317" s="75" t="n">
        <v>-136613.796</v>
      </c>
      <c r="G1317" s="75" t="n">
        <v>443879.538</v>
      </c>
      <c r="H1317" s="75" t="n">
        <v>4307536.64</v>
      </c>
      <c r="I1317" s="75" t="n">
        <v>1175470.11</v>
      </c>
      <c r="J1317" s="75" t="n">
        <v>-23515.6215</v>
      </c>
      <c r="K1317" s="75"/>
      <c r="L1317" s="75" t="n">
        <v>68630.4716</v>
      </c>
      <c r="M1317" s="75" t="n">
        <v>-16089.2809</v>
      </c>
      <c r="N1317" s="75" t="n">
        <v>181270.66</v>
      </c>
      <c r="O1317" s="75" t="n">
        <v>225865.888</v>
      </c>
      <c r="P1317" s="75" t="n">
        <v>1013566.63</v>
      </c>
      <c r="Q1317" s="75" t="n">
        <v>-13733.872</v>
      </c>
      <c r="R1317" s="75"/>
      <c r="S1317" s="75" t="n">
        <v>26523.4292</v>
      </c>
      <c r="T1317" s="75" t="n">
        <v>-2938.86401</v>
      </c>
      <c r="U1317" s="75" t="n">
        <v>40922.8279</v>
      </c>
      <c r="V1317" s="75" t="n">
        <v>25555.3929</v>
      </c>
      <c r="W1317" s="75" t="n">
        <v>161764.445</v>
      </c>
      <c r="X1317" s="75" t="n">
        <v>-4071.9824</v>
      </c>
      <c r="Y1317" s="75"/>
      <c r="Z1317" s="75"/>
      <c r="AA1317" s="75"/>
      <c r="AB1317" s="75"/>
      <c r="AC1317" s="75"/>
      <c r="AD1317" s="75"/>
      <c r="AE1317" s="75"/>
      <c r="AF1317" s="75"/>
      <c r="AG1317" s="75"/>
      <c r="AH1317" s="75"/>
      <c r="AI1317" s="75"/>
      <c r="AJ1317" s="75"/>
      <c r="AK1317" s="75"/>
      <c r="AL1317" s="75"/>
      <c r="AM1317" s="75"/>
      <c r="AN1317" s="75"/>
      <c r="AO1317" s="75"/>
      <c r="AP1317" s="75"/>
      <c r="AQ1317" s="75"/>
      <c r="AR1317" s="75"/>
      <c r="AS1317" s="75"/>
      <c r="AT1317" s="75"/>
      <c r="AU1317" s="75"/>
      <c r="AV1317" s="75"/>
      <c r="AW1317" s="75"/>
      <c r="AX1317" s="75"/>
      <c r="AY1317" s="75"/>
      <c r="AZ1317" s="75"/>
      <c r="BA1317" s="75"/>
      <c r="BB1317" s="75"/>
      <c r="BC1317" s="75"/>
      <c r="BD1317" s="75"/>
      <c r="BE1317" s="75"/>
      <c r="BF1317" s="75"/>
      <c r="BG1317" s="75"/>
      <c r="BH1317" s="75"/>
      <c r="BI1317" s="75"/>
      <c r="BJ1317" s="75"/>
      <c r="BK1317" s="75"/>
      <c r="BL1317" s="75"/>
      <c r="BM1317" s="75"/>
      <c r="BN1317" s="75"/>
    </row>
    <row r="1318" customFormat="false" ht="14.5" hidden="false" customHeight="false" outlineLevel="0" collapsed="false">
      <c r="A1318" s="26" t="n">
        <v>315.320000000014</v>
      </c>
      <c r="B1318" s="26" t="n">
        <v>8.69209201224646</v>
      </c>
      <c r="C1318" s="26" t="n">
        <v>1.17283003058649</v>
      </c>
      <c r="E1318" s="75" t="n">
        <v>44738.8662</v>
      </c>
      <c r="F1318" s="75" t="n">
        <v>-117324.079</v>
      </c>
      <c r="G1318" s="75" t="n">
        <v>454059.397</v>
      </c>
      <c r="H1318" s="75" t="n">
        <v>3849286.58</v>
      </c>
      <c r="I1318" s="75" t="n">
        <v>1661200.47</v>
      </c>
      <c r="J1318" s="75" t="n">
        <v>-31092.489</v>
      </c>
      <c r="K1318" s="75"/>
      <c r="L1318" s="75" t="n">
        <v>65862.8231</v>
      </c>
      <c r="M1318" s="75" t="n">
        <v>-7878.69558</v>
      </c>
      <c r="N1318" s="75" t="n">
        <v>183270.177</v>
      </c>
      <c r="O1318" s="75" t="n">
        <v>144775.268</v>
      </c>
      <c r="P1318" s="75" t="n">
        <v>1044918.85</v>
      </c>
      <c r="Q1318" s="75" t="n">
        <v>-14804.0432</v>
      </c>
      <c r="R1318" s="75"/>
      <c r="S1318" s="75" t="n">
        <v>28093.2864</v>
      </c>
      <c r="T1318" s="75" t="n">
        <v>-1540.55843</v>
      </c>
      <c r="U1318" s="75" t="n">
        <v>41064.5001</v>
      </c>
      <c r="V1318" s="75" t="n">
        <v>17751.6227</v>
      </c>
      <c r="W1318" s="75" t="n">
        <v>162896.49</v>
      </c>
      <c r="X1318" s="75" t="n">
        <v>-4919.36358</v>
      </c>
      <c r="Y1318" s="75"/>
      <c r="Z1318" s="75"/>
      <c r="AA1318" s="75"/>
      <c r="AB1318" s="75"/>
      <c r="AC1318" s="75"/>
      <c r="AD1318" s="75"/>
      <c r="AE1318" s="75"/>
      <c r="AF1318" s="75"/>
      <c r="AG1318" s="75"/>
      <c r="AH1318" s="75"/>
      <c r="AI1318" s="75"/>
      <c r="AJ1318" s="75"/>
      <c r="AK1318" s="75"/>
      <c r="AL1318" s="75"/>
      <c r="AM1318" s="75"/>
      <c r="AN1318" s="75"/>
      <c r="AO1318" s="75"/>
      <c r="AP1318" s="75"/>
      <c r="AQ1318" s="75"/>
      <c r="AR1318" s="75"/>
      <c r="AS1318" s="75"/>
      <c r="AT1318" s="75"/>
      <c r="AU1318" s="75"/>
      <c r="AV1318" s="75"/>
      <c r="AW1318" s="75"/>
      <c r="AX1318" s="75"/>
      <c r="AY1318" s="75"/>
      <c r="AZ1318" s="75"/>
      <c r="BA1318" s="75"/>
      <c r="BB1318" s="75"/>
      <c r="BC1318" s="75"/>
      <c r="BD1318" s="75"/>
      <c r="BE1318" s="75"/>
      <c r="BF1318" s="75"/>
      <c r="BG1318" s="75"/>
      <c r="BH1318" s="75"/>
      <c r="BI1318" s="75"/>
      <c r="BJ1318" s="75"/>
      <c r="BK1318" s="75"/>
      <c r="BL1318" s="75"/>
      <c r="BM1318" s="75"/>
      <c r="BN1318" s="75"/>
    </row>
    <row r="1319" customFormat="false" ht="14.5" hidden="false" customHeight="false" outlineLevel="0" collapsed="false">
      <c r="A1319" s="26" t="n">
        <v>315.520000000014</v>
      </c>
      <c r="B1319" s="26" t="n">
        <v>8.69312265827764</v>
      </c>
      <c r="C1319" s="26" t="n">
        <v>1.17283003058649</v>
      </c>
      <c r="E1319" s="75" t="n">
        <v>68990.5859</v>
      </c>
      <c r="F1319" s="75" t="n">
        <v>-102295.821</v>
      </c>
      <c r="G1319" s="75" t="n">
        <v>452818.424</v>
      </c>
      <c r="H1319" s="75" t="n">
        <v>3593879.69</v>
      </c>
      <c r="I1319" s="75" t="n">
        <v>2227566.76</v>
      </c>
      <c r="J1319" s="75" t="n">
        <v>-34170.303</v>
      </c>
      <c r="K1319" s="75"/>
      <c r="L1319" s="75" t="n">
        <v>68457.8323</v>
      </c>
      <c r="M1319" s="75" t="n">
        <v>782.473188</v>
      </c>
      <c r="N1319" s="75" t="n">
        <v>183751.308</v>
      </c>
      <c r="O1319" s="75" t="n">
        <v>59588.435</v>
      </c>
      <c r="P1319" s="75" t="n">
        <v>1111370.34</v>
      </c>
      <c r="Q1319" s="75" t="n">
        <v>-15928.7247</v>
      </c>
      <c r="R1319" s="75"/>
      <c r="S1319" s="75" t="n">
        <v>30280.508</v>
      </c>
      <c r="T1319" s="75" t="n">
        <v>-622.073548</v>
      </c>
      <c r="U1319" s="75" t="n">
        <v>41365.5554</v>
      </c>
      <c r="V1319" s="75" t="n">
        <v>15401.6017</v>
      </c>
      <c r="W1319" s="75" t="n">
        <v>171058.616</v>
      </c>
      <c r="X1319" s="75" t="n">
        <v>-4790.95344</v>
      </c>
      <c r="Y1319" s="75"/>
      <c r="Z1319" s="75"/>
      <c r="AA1319" s="75"/>
      <c r="AB1319" s="75"/>
      <c r="AC1319" s="75"/>
      <c r="AD1319" s="75"/>
      <c r="AE1319" s="75"/>
      <c r="AF1319" s="75"/>
      <c r="AG1319" s="75"/>
      <c r="AH1319" s="75"/>
      <c r="AI1319" s="75"/>
      <c r="AJ1319" s="75"/>
      <c r="AK1319" s="75"/>
      <c r="AL1319" s="75"/>
      <c r="AM1319" s="75"/>
      <c r="AN1319" s="75"/>
      <c r="AO1319" s="75"/>
      <c r="AP1319" s="75"/>
      <c r="AQ1319" s="75"/>
      <c r="AR1319" s="75"/>
      <c r="AS1319" s="75"/>
      <c r="AT1319" s="75"/>
      <c r="AU1319" s="75"/>
      <c r="AV1319" s="75"/>
      <c r="AW1319" s="75"/>
      <c r="AX1319" s="75"/>
      <c r="AY1319" s="75"/>
      <c r="AZ1319" s="75"/>
      <c r="BA1319" s="75"/>
      <c r="BB1319" s="75"/>
      <c r="BC1319" s="75"/>
      <c r="BD1319" s="75"/>
      <c r="BE1319" s="75"/>
      <c r="BF1319" s="75"/>
      <c r="BG1319" s="75"/>
      <c r="BH1319" s="75"/>
      <c r="BI1319" s="75"/>
      <c r="BJ1319" s="75"/>
      <c r="BK1319" s="75"/>
      <c r="BL1319" s="75"/>
      <c r="BM1319" s="75"/>
      <c r="BN1319" s="75"/>
    </row>
    <row r="1320" customFormat="false" ht="14.5" hidden="false" customHeight="false" outlineLevel="0" collapsed="false">
      <c r="A1320" s="26" t="n">
        <v>315.720000000014</v>
      </c>
      <c r="B1320" s="26" t="n">
        <v>8.66927178126646</v>
      </c>
      <c r="C1320" s="26" t="n">
        <v>1.17283003058649</v>
      </c>
      <c r="E1320" s="75" t="n">
        <v>92657.6171</v>
      </c>
      <c r="F1320" s="75" t="n">
        <v>-94928.6641</v>
      </c>
      <c r="G1320" s="75" t="n">
        <v>448211.521</v>
      </c>
      <c r="H1320" s="75" t="n">
        <v>3593353.99</v>
      </c>
      <c r="I1320" s="75" t="n">
        <v>2667628.01</v>
      </c>
      <c r="J1320" s="75" t="n">
        <v>-36959.8469</v>
      </c>
      <c r="K1320" s="75"/>
      <c r="L1320" s="75" t="n">
        <v>71390.3083</v>
      </c>
      <c r="M1320" s="75" t="n">
        <v>4452.23557</v>
      </c>
      <c r="N1320" s="75" t="n">
        <v>183437.932</v>
      </c>
      <c r="O1320" s="75" t="n">
        <v>17198.9014</v>
      </c>
      <c r="P1320" s="75" t="n">
        <v>1169862.34</v>
      </c>
      <c r="Q1320" s="75" t="n">
        <v>-16859.6354</v>
      </c>
      <c r="R1320" s="75"/>
      <c r="S1320" s="75" t="n">
        <v>33755.3932</v>
      </c>
      <c r="T1320" s="75" t="n">
        <v>-95.8459816</v>
      </c>
      <c r="U1320" s="75" t="n">
        <v>41558.8666</v>
      </c>
      <c r="V1320" s="75" t="n">
        <v>16414.7862</v>
      </c>
      <c r="W1320" s="75" t="n">
        <v>203061.729</v>
      </c>
      <c r="X1320" s="75" t="n">
        <v>-5070.5525</v>
      </c>
      <c r="Y1320" s="75"/>
      <c r="Z1320" s="75"/>
      <c r="AA1320" s="75"/>
      <c r="AB1320" s="75"/>
      <c r="AC1320" s="75"/>
      <c r="AD1320" s="75"/>
      <c r="AE1320" s="75"/>
      <c r="AF1320" s="75"/>
      <c r="AG1320" s="75"/>
      <c r="AH1320" s="75"/>
      <c r="AI1320" s="75"/>
      <c r="AJ1320" s="75"/>
      <c r="AK1320" s="75"/>
      <c r="AL1320" s="75"/>
      <c r="AM1320" s="75"/>
      <c r="AN1320" s="75"/>
      <c r="AO1320" s="75"/>
      <c r="AP1320" s="75"/>
      <c r="AQ1320" s="75"/>
      <c r="AR1320" s="75"/>
      <c r="AS1320" s="75"/>
      <c r="AT1320" s="75"/>
      <c r="AU1320" s="75"/>
      <c r="AV1320" s="75"/>
      <c r="AW1320" s="75"/>
      <c r="AX1320" s="75"/>
      <c r="AY1320" s="75"/>
      <c r="AZ1320" s="75"/>
      <c r="BA1320" s="75"/>
      <c r="BB1320" s="75"/>
      <c r="BC1320" s="75"/>
      <c r="BD1320" s="75"/>
      <c r="BE1320" s="75"/>
      <c r="BF1320" s="75"/>
      <c r="BG1320" s="75"/>
      <c r="BH1320" s="75"/>
      <c r="BI1320" s="75"/>
      <c r="BJ1320" s="75"/>
      <c r="BK1320" s="75"/>
      <c r="BL1320" s="75"/>
      <c r="BM1320" s="75"/>
      <c r="BN1320" s="75"/>
    </row>
    <row r="1321" customFormat="false" ht="14.5" hidden="false" customHeight="false" outlineLevel="0" collapsed="false">
      <c r="A1321" s="26" t="n">
        <v>315.920000000013</v>
      </c>
      <c r="B1321" s="26" t="n">
        <v>8.66677591981509</v>
      </c>
      <c r="C1321" s="26" t="n">
        <v>1.17283003058649</v>
      </c>
      <c r="E1321" s="75" t="n">
        <v>121265.561</v>
      </c>
      <c r="F1321" s="75" t="n">
        <v>-90864.4767</v>
      </c>
      <c r="G1321" s="75" t="n">
        <v>436814.255</v>
      </c>
      <c r="H1321" s="75" t="n">
        <v>3734680.87</v>
      </c>
      <c r="I1321" s="75" t="n">
        <v>3216664.36</v>
      </c>
      <c r="J1321" s="75" t="n">
        <v>-44073.4111</v>
      </c>
      <c r="K1321" s="75"/>
      <c r="L1321" s="75" t="n">
        <v>83566.6051</v>
      </c>
      <c r="M1321" s="75" t="n">
        <v>5978.04888</v>
      </c>
      <c r="N1321" s="75" t="n">
        <v>179936.325</v>
      </c>
      <c r="O1321" s="75" t="n">
        <v>12875.1059</v>
      </c>
      <c r="P1321" s="75" t="n">
        <v>1208008.32</v>
      </c>
      <c r="Q1321" s="75" t="n">
        <v>-20600.277</v>
      </c>
      <c r="R1321" s="75"/>
      <c r="S1321" s="75" t="n">
        <v>30504.0077</v>
      </c>
      <c r="T1321" s="75" t="n">
        <v>-198.353906</v>
      </c>
      <c r="U1321" s="75" t="n">
        <v>40638.0773</v>
      </c>
      <c r="V1321" s="75" t="n">
        <v>16554.8062</v>
      </c>
      <c r="W1321" s="75" t="n">
        <v>181342.124</v>
      </c>
      <c r="X1321" s="75" t="n">
        <v>-6558.14059</v>
      </c>
      <c r="Y1321" s="75"/>
      <c r="Z1321" s="75"/>
      <c r="AA1321" s="75"/>
      <c r="AB1321" s="75"/>
      <c r="AC1321" s="75"/>
      <c r="AD1321" s="75"/>
      <c r="AE1321" s="75"/>
      <c r="AF1321" s="75"/>
      <c r="AG1321" s="75"/>
      <c r="AH1321" s="75"/>
      <c r="AI1321" s="75"/>
      <c r="AJ1321" s="75"/>
      <c r="AK1321" s="75"/>
      <c r="AL1321" s="75"/>
      <c r="AM1321" s="75"/>
      <c r="AN1321" s="75"/>
      <c r="AO1321" s="75"/>
      <c r="AP1321" s="75"/>
      <c r="AQ1321" s="75"/>
      <c r="AR1321" s="75"/>
      <c r="AS1321" s="75"/>
      <c r="AT1321" s="75"/>
      <c r="AU1321" s="75"/>
      <c r="AV1321" s="75"/>
      <c r="AW1321" s="75"/>
      <c r="AX1321" s="75"/>
      <c r="AY1321" s="75"/>
      <c r="AZ1321" s="75"/>
      <c r="BA1321" s="75"/>
      <c r="BB1321" s="75"/>
      <c r="BC1321" s="75"/>
      <c r="BD1321" s="75"/>
      <c r="BE1321" s="75"/>
      <c r="BF1321" s="75"/>
      <c r="BG1321" s="75"/>
      <c r="BH1321" s="75"/>
      <c r="BI1321" s="75"/>
      <c r="BJ1321" s="75"/>
      <c r="BK1321" s="75"/>
      <c r="BL1321" s="75"/>
      <c r="BM1321" s="75"/>
      <c r="BN1321" s="75"/>
    </row>
    <row r="1322" customFormat="false" ht="14.5" hidden="false" customHeight="false" outlineLevel="0" collapsed="false">
      <c r="A1322" s="26" t="n">
        <v>316.120000000013</v>
      </c>
      <c r="B1322" s="26" t="n">
        <v>8.65325762044185</v>
      </c>
      <c r="C1322" s="26" t="n">
        <v>1.17283003058649</v>
      </c>
      <c r="E1322" s="75" t="n">
        <v>140381.942</v>
      </c>
      <c r="F1322" s="75" t="n">
        <v>-90190.9306</v>
      </c>
      <c r="G1322" s="75" t="n">
        <v>419761.309</v>
      </c>
      <c r="H1322" s="75" t="n">
        <v>3758611.38</v>
      </c>
      <c r="I1322" s="75" t="n">
        <v>3616743.41</v>
      </c>
      <c r="J1322" s="75" t="n">
        <v>-45738.4319</v>
      </c>
      <c r="K1322" s="75"/>
      <c r="L1322" s="75" t="n">
        <v>89675.3826</v>
      </c>
      <c r="M1322" s="75" t="n">
        <v>9186.30337</v>
      </c>
      <c r="N1322" s="75" t="n">
        <v>175390.913</v>
      </c>
      <c r="O1322" s="75" t="n">
        <v>-70961.652</v>
      </c>
      <c r="P1322" s="75" t="n">
        <v>1187204.02</v>
      </c>
      <c r="Q1322" s="75" t="n">
        <v>-20676.5292</v>
      </c>
      <c r="R1322" s="75"/>
      <c r="S1322" s="75" t="n">
        <v>25539.201</v>
      </c>
      <c r="T1322" s="75" t="n">
        <v>2712.19249</v>
      </c>
      <c r="U1322" s="75" t="n">
        <v>39839.0687</v>
      </c>
      <c r="V1322" s="75" t="n">
        <v>-1898.10328</v>
      </c>
      <c r="W1322" s="75" t="n">
        <v>141372.18</v>
      </c>
      <c r="X1322" s="75" t="n">
        <v>-5425.92827</v>
      </c>
      <c r="Y1322" s="75"/>
      <c r="Z1322" s="75"/>
      <c r="AA1322" s="75"/>
      <c r="AB1322" s="75"/>
      <c r="AC1322" s="75"/>
      <c r="AD1322" s="75"/>
      <c r="AE1322" s="75"/>
      <c r="AF1322" s="75"/>
      <c r="AG1322" s="75"/>
      <c r="AH1322" s="75"/>
      <c r="AI1322" s="75"/>
      <c r="AJ1322" s="75"/>
      <c r="AK1322" s="75"/>
      <c r="AL1322" s="75"/>
      <c r="AM1322" s="75"/>
      <c r="AN1322" s="75"/>
      <c r="AO1322" s="75"/>
      <c r="AP1322" s="75"/>
      <c r="AQ1322" s="75"/>
      <c r="AR1322" s="75"/>
      <c r="AS1322" s="75"/>
      <c r="AT1322" s="75"/>
      <c r="AU1322" s="75"/>
      <c r="AV1322" s="75"/>
      <c r="AW1322" s="75"/>
      <c r="AX1322" s="75"/>
      <c r="AY1322" s="75"/>
      <c r="AZ1322" s="75"/>
      <c r="BA1322" s="75"/>
      <c r="BB1322" s="75"/>
      <c r="BC1322" s="75"/>
      <c r="BD1322" s="75"/>
      <c r="BE1322" s="75"/>
      <c r="BF1322" s="75"/>
      <c r="BG1322" s="75"/>
      <c r="BH1322" s="75"/>
      <c r="BI1322" s="75"/>
      <c r="BJ1322" s="75"/>
      <c r="BK1322" s="75"/>
      <c r="BL1322" s="75"/>
      <c r="BM1322" s="75"/>
      <c r="BN1322" s="75"/>
    </row>
    <row r="1323" customFormat="false" ht="14.5" hidden="false" customHeight="false" outlineLevel="0" collapsed="false">
      <c r="A1323" s="26" t="n">
        <v>316.320000000013</v>
      </c>
      <c r="B1323" s="26" t="n">
        <v>8.62890118457084</v>
      </c>
      <c r="C1323" s="26" t="n">
        <v>1.17283003058649</v>
      </c>
      <c r="E1323" s="75" t="n">
        <v>155218.535</v>
      </c>
      <c r="F1323" s="75" t="n">
        <v>-57708.5223</v>
      </c>
      <c r="G1323" s="75" t="n">
        <v>400538.531</v>
      </c>
      <c r="H1323" s="75" t="n">
        <v>3074502.45</v>
      </c>
      <c r="I1323" s="75" t="n">
        <v>3863197.6</v>
      </c>
      <c r="J1323" s="75" t="n">
        <v>-32279.3548</v>
      </c>
      <c r="K1323" s="75"/>
      <c r="L1323" s="75" t="n">
        <v>82429.6169</v>
      </c>
      <c r="M1323" s="75" t="n">
        <v>15263.7758</v>
      </c>
      <c r="N1323" s="75" t="n">
        <v>170521.828</v>
      </c>
      <c r="O1323" s="75" t="n">
        <v>-101904.031</v>
      </c>
      <c r="P1323" s="75" t="n">
        <v>1242271.58</v>
      </c>
      <c r="Q1323" s="75" t="n">
        <v>-12691.4714</v>
      </c>
      <c r="R1323" s="75"/>
      <c r="S1323" s="75" t="n">
        <v>31690.9424</v>
      </c>
      <c r="T1323" s="75" t="n">
        <v>1981.57485</v>
      </c>
      <c r="U1323" s="75" t="n">
        <v>39270.7079</v>
      </c>
      <c r="V1323" s="75" t="n">
        <v>1876.9058</v>
      </c>
      <c r="W1323" s="75" t="n">
        <v>169740.832</v>
      </c>
      <c r="X1323" s="75" t="n">
        <v>-3731.57398</v>
      </c>
      <c r="Y1323" s="75"/>
      <c r="Z1323" s="75"/>
      <c r="AA1323" s="75"/>
      <c r="AB1323" s="75"/>
      <c r="AC1323" s="75"/>
      <c r="AD1323" s="75"/>
      <c r="AE1323" s="75"/>
      <c r="AF1323" s="75"/>
      <c r="AG1323" s="75"/>
      <c r="AH1323" s="75"/>
      <c r="AI1323" s="75"/>
      <c r="AJ1323" s="75"/>
      <c r="AK1323" s="75"/>
      <c r="AL1323" s="75"/>
      <c r="AM1323" s="75"/>
      <c r="AN1323" s="75"/>
      <c r="AO1323" s="75"/>
      <c r="AP1323" s="75"/>
      <c r="AQ1323" s="75"/>
      <c r="AR1323" s="75"/>
      <c r="AS1323" s="75"/>
      <c r="AT1323" s="75"/>
      <c r="AU1323" s="75"/>
      <c r="AV1323" s="75"/>
      <c r="AW1323" s="75"/>
      <c r="AX1323" s="75"/>
      <c r="AY1323" s="75"/>
      <c r="AZ1323" s="75"/>
      <c r="BA1323" s="75"/>
      <c r="BB1323" s="75"/>
      <c r="BC1323" s="75"/>
      <c r="BD1323" s="75"/>
      <c r="BE1323" s="75"/>
      <c r="BF1323" s="75"/>
      <c r="BG1323" s="75"/>
      <c r="BH1323" s="75"/>
      <c r="BI1323" s="75"/>
      <c r="BJ1323" s="75"/>
      <c r="BK1323" s="75"/>
      <c r="BL1323" s="75"/>
      <c r="BM1323" s="75"/>
      <c r="BN1323" s="75"/>
    </row>
    <row r="1324" customFormat="false" ht="14.5" hidden="false" customHeight="false" outlineLevel="0" collapsed="false">
      <c r="A1324" s="26" t="n">
        <v>316.520000000013</v>
      </c>
      <c r="B1324" s="26" t="n">
        <v>8.63508663639184</v>
      </c>
      <c r="C1324" s="26" t="n">
        <v>1.17283003058649</v>
      </c>
      <c r="E1324" s="75" t="n">
        <v>171765.468</v>
      </c>
      <c r="F1324" s="75" t="n">
        <v>-46549.6031</v>
      </c>
      <c r="G1324" s="75" t="n">
        <v>377047.103</v>
      </c>
      <c r="H1324" s="75" t="n">
        <v>3032124.32</v>
      </c>
      <c r="I1324" s="75" t="n">
        <v>4296641.93</v>
      </c>
      <c r="J1324" s="75" t="n">
        <v>-25976.8065</v>
      </c>
      <c r="K1324" s="75"/>
      <c r="L1324" s="75" t="n">
        <v>86559.6035</v>
      </c>
      <c r="M1324" s="75" t="n">
        <v>19230.4583</v>
      </c>
      <c r="N1324" s="75" t="n">
        <v>164506.616</v>
      </c>
      <c r="O1324" s="75" t="n">
        <v>-122294.824</v>
      </c>
      <c r="P1324" s="75" t="n">
        <v>1414433.01</v>
      </c>
      <c r="Q1324" s="75" t="n">
        <v>-10960.393</v>
      </c>
      <c r="R1324" s="75"/>
      <c r="S1324" s="75" t="n">
        <v>37532.5348</v>
      </c>
      <c r="T1324" s="75" t="n">
        <v>1983.01866</v>
      </c>
      <c r="U1324" s="75" t="n">
        <v>38175.3569</v>
      </c>
      <c r="V1324" s="75" t="n">
        <v>2160.88684</v>
      </c>
      <c r="W1324" s="75" t="n">
        <v>199384.918</v>
      </c>
      <c r="X1324" s="75" t="n">
        <v>-3591.44719</v>
      </c>
      <c r="Y1324" s="75"/>
      <c r="Z1324" s="75"/>
      <c r="AA1324" s="75"/>
      <c r="AB1324" s="75"/>
      <c r="AC1324" s="75"/>
      <c r="AD1324" s="75"/>
      <c r="AE1324" s="75"/>
      <c r="AF1324" s="75"/>
      <c r="AG1324" s="75"/>
      <c r="AH1324" s="75"/>
      <c r="AI1324" s="75"/>
      <c r="AJ1324" s="75"/>
      <c r="AK1324" s="75"/>
      <c r="AL1324" s="75"/>
      <c r="AM1324" s="75"/>
      <c r="AN1324" s="75"/>
      <c r="AO1324" s="75"/>
      <c r="AP1324" s="75"/>
      <c r="AQ1324" s="75"/>
      <c r="AR1324" s="75"/>
      <c r="AS1324" s="75"/>
      <c r="AT1324" s="75"/>
      <c r="AU1324" s="75"/>
      <c r="AV1324" s="75"/>
      <c r="AW1324" s="75"/>
      <c r="AX1324" s="75"/>
      <c r="AY1324" s="75"/>
      <c r="AZ1324" s="75"/>
      <c r="BA1324" s="75"/>
      <c r="BB1324" s="75"/>
      <c r="BC1324" s="75"/>
      <c r="BD1324" s="75"/>
      <c r="BE1324" s="75"/>
      <c r="BF1324" s="75"/>
      <c r="BG1324" s="75"/>
      <c r="BH1324" s="75"/>
      <c r="BI1324" s="75"/>
      <c r="BJ1324" s="75"/>
      <c r="BK1324" s="75"/>
      <c r="BL1324" s="75"/>
      <c r="BM1324" s="75"/>
      <c r="BN1324" s="75"/>
    </row>
    <row r="1325" customFormat="false" ht="14.5" hidden="false" customHeight="false" outlineLevel="0" collapsed="false">
      <c r="A1325" s="26" t="n">
        <v>316.720000000013</v>
      </c>
      <c r="B1325" s="26" t="n">
        <v>8.65733424380209</v>
      </c>
      <c r="C1325" s="26" t="n">
        <v>1.17283003058649</v>
      </c>
      <c r="E1325" s="75" t="n">
        <v>198679.421</v>
      </c>
      <c r="F1325" s="75" t="n">
        <v>-60479.2253</v>
      </c>
      <c r="G1325" s="75" t="n">
        <v>354355.621</v>
      </c>
      <c r="H1325" s="75" t="n">
        <v>3640866.23</v>
      </c>
      <c r="I1325" s="75" t="n">
        <v>5050735.73</v>
      </c>
      <c r="J1325" s="75" t="n">
        <v>-31040.3662</v>
      </c>
      <c r="K1325" s="75"/>
      <c r="L1325" s="75" t="n">
        <v>102660.913</v>
      </c>
      <c r="M1325" s="75" t="n">
        <v>23064.0891</v>
      </c>
      <c r="N1325" s="75" t="n">
        <v>159591.114</v>
      </c>
      <c r="O1325" s="75" t="n">
        <v>-179232.54</v>
      </c>
      <c r="P1325" s="75" t="n">
        <v>1544578.71</v>
      </c>
      <c r="Q1325" s="75" t="n">
        <v>-14851.1739</v>
      </c>
      <c r="R1325" s="75"/>
      <c r="S1325" s="75" t="n">
        <v>37926.0444</v>
      </c>
      <c r="T1325" s="75" t="n">
        <v>3343.62664</v>
      </c>
      <c r="U1325" s="75" t="n">
        <v>37266.6831</v>
      </c>
      <c r="V1325" s="75" t="n">
        <v>-2812.90788</v>
      </c>
      <c r="W1325" s="75" t="n">
        <v>205036.904</v>
      </c>
      <c r="X1325" s="75" t="n">
        <v>-4160.84413</v>
      </c>
      <c r="Y1325" s="75"/>
      <c r="Z1325" s="75"/>
      <c r="AA1325" s="75"/>
      <c r="AB1325" s="75"/>
      <c r="AC1325" s="75"/>
      <c r="AD1325" s="75"/>
      <c r="AE1325" s="75"/>
      <c r="AF1325" s="75"/>
      <c r="AG1325" s="75"/>
      <c r="AH1325" s="75"/>
      <c r="AI1325" s="75"/>
      <c r="AJ1325" s="75"/>
      <c r="AK1325" s="75"/>
      <c r="AL1325" s="75"/>
      <c r="AM1325" s="75"/>
      <c r="AN1325" s="75"/>
      <c r="AO1325" s="75"/>
      <c r="AP1325" s="75"/>
      <c r="AQ1325" s="75"/>
      <c r="AR1325" s="75"/>
      <c r="AS1325" s="75"/>
      <c r="AT1325" s="75"/>
      <c r="AU1325" s="75"/>
      <c r="AV1325" s="75"/>
      <c r="AW1325" s="75"/>
      <c r="AX1325" s="75"/>
      <c r="AY1325" s="75"/>
      <c r="AZ1325" s="75"/>
      <c r="BA1325" s="75"/>
      <c r="BB1325" s="75"/>
      <c r="BC1325" s="75"/>
      <c r="BD1325" s="75"/>
      <c r="BE1325" s="75"/>
      <c r="BF1325" s="75"/>
      <c r="BG1325" s="75"/>
      <c r="BH1325" s="75"/>
      <c r="BI1325" s="75"/>
      <c r="BJ1325" s="75"/>
      <c r="BK1325" s="75"/>
      <c r="BL1325" s="75"/>
      <c r="BM1325" s="75"/>
      <c r="BN1325" s="75"/>
    </row>
    <row r="1326" customFormat="false" ht="14.5" hidden="false" customHeight="false" outlineLevel="0" collapsed="false">
      <c r="A1326" s="26" t="n">
        <v>316.920000000013</v>
      </c>
      <c r="B1326" s="26" t="n">
        <v>8.64898576171291</v>
      </c>
      <c r="C1326" s="26" t="n">
        <v>1.17283003058649</v>
      </c>
      <c r="E1326" s="75" t="n">
        <v>210480.644</v>
      </c>
      <c r="F1326" s="75" t="n">
        <v>-68879.622</v>
      </c>
      <c r="G1326" s="75" t="n">
        <v>327005.281</v>
      </c>
      <c r="H1326" s="75" t="n">
        <v>3981222.99</v>
      </c>
      <c r="I1326" s="75" t="n">
        <v>5445201.06</v>
      </c>
      <c r="J1326" s="75" t="n">
        <v>-35929.8338</v>
      </c>
      <c r="K1326" s="75"/>
      <c r="L1326" s="75" t="n">
        <v>110431.672</v>
      </c>
      <c r="M1326" s="75" t="n">
        <v>25690.7012</v>
      </c>
      <c r="N1326" s="75" t="n">
        <v>153742.665</v>
      </c>
      <c r="O1326" s="75" t="n">
        <v>-189216.323</v>
      </c>
      <c r="P1326" s="75" t="n">
        <v>1698916</v>
      </c>
      <c r="Q1326" s="75" t="n">
        <v>-19050.2119</v>
      </c>
      <c r="R1326" s="75"/>
      <c r="S1326" s="75" t="n">
        <v>41674.9478</v>
      </c>
      <c r="T1326" s="75" t="n">
        <v>3162.81119</v>
      </c>
      <c r="U1326" s="75" t="n">
        <v>36588.3336</v>
      </c>
      <c r="V1326" s="75" t="n">
        <v>211.927812</v>
      </c>
      <c r="W1326" s="75" t="n">
        <v>228544.985</v>
      </c>
      <c r="X1326" s="75" t="n">
        <v>-5561.15186</v>
      </c>
      <c r="Y1326" s="75"/>
      <c r="Z1326" s="75"/>
      <c r="AA1326" s="75"/>
      <c r="AB1326" s="75"/>
      <c r="AC1326" s="75"/>
      <c r="AD1326" s="75"/>
      <c r="AE1326" s="75"/>
      <c r="AF1326" s="75"/>
      <c r="AG1326" s="75"/>
      <c r="AH1326" s="75"/>
      <c r="AI1326" s="75"/>
      <c r="AJ1326" s="75"/>
      <c r="AK1326" s="75"/>
      <c r="AL1326" s="75"/>
      <c r="AM1326" s="75"/>
      <c r="AN1326" s="75"/>
      <c r="AO1326" s="75"/>
      <c r="AP1326" s="75"/>
      <c r="AQ1326" s="75"/>
      <c r="AR1326" s="75"/>
      <c r="AS1326" s="75"/>
      <c r="AT1326" s="75"/>
      <c r="AU1326" s="75"/>
      <c r="AV1326" s="75"/>
      <c r="AW1326" s="75"/>
      <c r="AX1326" s="75"/>
      <c r="AY1326" s="75"/>
      <c r="AZ1326" s="75"/>
      <c r="BA1326" s="75"/>
      <c r="BB1326" s="75"/>
      <c r="BC1326" s="75"/>
      <c r="BD1326" s="75"/>
      <c r="BE1326" s="75"/>
      <c r="BF1326" s="75"/>
      <c r="BG1326" s="75"/>
      <c r="BH1326" s="75"/>
      <c r="BI1326" s="75"/>
      <c r="BJ1326" s="75"/>
      <c r="BK1326" s="75"/>
      <c r="BL1326" s="75"/>
      <c r="BM1326" s="75"/>
      <c r="BN1326" s="75"/>
    </row>
    <row r="1327" customFormat="false" ht="14.5" hidden="false" customHeight="false" outlineLevel="0" collapsed="false">
      <c r="A1327" s="26" t="n">
        <v>317.120000000012</v>
      </c>
      <c r="B1327" s="26" t="n">
        <v>8.68688156270543</v>
      </c>
      <c r="C1327" s="26" t="n">
        <v>1.17283003058649</v>
      </c>
      <c r="E1327" s="75" t="n">
        <v>211443.768</v>
      </c>
      <c r="F1327" s="75" t="n">
        <v>-58600.5369</v>
      </c>
      <c r="G1327" s="75" t="n">
        <v>300460.983</v>
      </c>
      <c r="H1327" s="75" t="n">
        <v>3942494.44</v>
      </c>
      <c r="I1327" s="75" t="n">
        <v>5431780.23</v>
      </c>
      <c r="J1327" s="75" t="n">
        <v>-27851.7518</v>
      </c>
      <c r="K1327" s="75"/>
      <c r="L1327" s="75" t="n">
        <v>111752.599</v>
      </c>
      <c r="M1327" s="75" t="n">
        <v>23280.174</v>
      </c>
      <c r="N1327" s="75" t="n">
        <v>147846.283</v>
      </c>
      <c r="O1327" s="75" t="n">
        <v>-149665.922</v>
      </c>
      <c r="P1327" s="75" t="n">
        <v>1760076.03</v>
      </c>
      <c r="Q1327" s="75" t="n">
        <v>-16754.6867</v>
      </c>
      <c r="R1327" s="75"/>
      <c r="S1327" s="75" t="n">
        <v>45713.7794</v>
      </c>
      <c r="T1327" s="75" t="n">
        <v>1703.65126</v>
      </c>
      <c r="U1327" s="75" t="n">
        <v>35738.5562</v>
      </c>
      <c r="V1327" s="75" t="n">
        <v>8643.42796</v>
      </c>
      <c r="W1327" s="75" t="n">
        <v>254216.923</v>
      </c>
      <c r="X1327" s="75" t="n">
        <v>-5103.53811</v>
      </c>
      <c r="Y1327" s="75"/>
      <c r="Z1327" s="75"/>
      <c r="AA1327" s="75"/>
      <c r="AB1327" s="75"/>
      <c r="AC1327" s="75"/>
      <c r="AD1327" s="75"/>
      <c r="AE1327" s="75"/>
      <c r="AF1327" s="75"/>
      <c r="AG1327" s="75"/>
      <c r="AH1327" s="75"/>
      <c r="AI1327" s="75"/>
      <c r="AJ1327" s="75"/>
      <c r="AK1327" s="75"/>
      <c r="AL1327" s="75"/>
      <c r="AM1327" s="75"/>
      <c r="AN1327" s="75"/>
      <c r="AO1327" s="75"/>
      <c r="AP1327" s="75"/>
      <c r="AQ1327" s="75"/>
      <c r="AR1327" s="75"/>
      <c r="AS1327" s="75"/>
      <c r="AT1327" s="75"/>
      <c r="AU1327" s="75"/>
      <c r="AV1327" s="75"/>
      <c r="AW1327" s="75"/>
      <c r="AX1327" s="75"/>
      <c r="AY1327" s="75"/>
      <c r="AZ1327" s="75"/>
      <c r="BA1327" s="75"/>
      <c r="BB1327" s="75"/>
      <c r="BC1327" s="75"/>
      <c r="BD1327" s="75"/>
      <c r="BE1327" s="75"/>
      <c r="BF1327" s="75"/>
      <c r="BG1327" s="75"/>
      <c r="BH1327" s="75"/>
      <c r="BI1327" s="75"/>
      <c r="BJ1327" s="75"/>
      <c r="BK1327" s="75"/>
      <c r="BL1327" s="75"/>
      <c r="BM1327" s="75"/>
      <c r="BN1327" s="75"/>
    </row>
    <row r="1328" customFormat="false" ht="14.5" hidden="false" customHeight="false" outlineLevel="0" collapsed="false">
      <c r="A1328" s="26" t="n">
        <v>317.320000000012</v>
      </c>
      <c r="B1328" s="26" t="n">
        <v>8.75087710005502</v>
      </c>
      <c r="C1328" s="26" t="n">
        <v>1.17283003058649</v>
      </c>
      <c r="E1328" s="75" t="n">
        <v>206857.082</v>
      </c>
      <c r="F1328" s="75" t="n">
        <v>-48140.9003</v>
      </c>
      <c r="G1328" s="75" t="n">
        <v>272207.05</v>
      </c>
      <c r="H1328" s="75" t="n">
        <v>3701760.46</v>
      </c>
      <c r="I1328" s="75" t="n">
        <v>5283913.55</v>
      </c>
      <c r="J1328" s="75" t="n">
        <v>-26653.0794</v>
      </c>
      <c r="K1328" s="75"/>
      <c r="L1328" s="75" t="n">
        <v>106286.783</v>
      </c>
      <c r="M1328" s="75" t="n">
        <v>23258.0018</v>
      </c>
      <c r="N1328" s="75" t="n">
        <v>141256.063</v>
      </c>
      <c r="O1328" s="75" t="n">
        <v>-101583.323</v>
      </c>
      <c r="P1328" s="75" t="n">
        <v>1763225.56</v>
      </c>
      <c r="Q1328" s="75" t="n">
        <v>-15878.4436</v>
      </c>
      <c r="R1328" s="75"/>
      <c r="S1328" s="75" t="n">
        <v>48257.3259</v>
      </c>
      <c r="T1328" s="75" t="n">
        <v>-757.094288</v>
      </c>
      <c r="U1328" s="75" t="n">
        <v>34411.5207</v>
      </c>
      <c r="V1328" s="75" t="n">
        <v>20687.1795</v>
      </c>
      <c r="W1328" s="75" t="n">
        <v>261890.199</v>
      </c>
      <c r="X1328" s="75" t="n">
        <v>-4317.72906</v>
      </c>
      <c r="Y1328" s="75"/>
      <c r="Z1328" s="75"/>
      <c r="AA1328" s="75"/>
      <c r="AB1328" s="75"/>
      <c r="AC1328" s="75"/>
      <c r="AD1328" s="75"/>
      <c r="AE1328" s="75"/>
      <c r="AF1328" s="75"/>
      <c r="AG1328" s="75"/>
      <c r="AH1328" s="75"/>
      <c r="AI1328" s="75"/>
      <c r="AJ1328" s="75"/>
      <c r="AK1328" s="75"/>
      <c r="AL1328" s="75"/>
      <c r="AM1328" s="75"/>
      <c r="AN1328" s="75"/>
      <c r="AO1328" s="75"/>
      <c r="AP1328" s="75"/>
      <c r="AQ1328" s="75"/>
      <c r="AR1328" s="75"/>
      <c r="AS1328" s="75"/>
      <c r="AT1328" s="75"/>
      <c r="AU1328" s="75"/>
      <c r="AV1328" s="75"/>
      <c r="AW1328" s="75"/>
      <c r="AX1328" s="75"/>
      <c r="AY1328" s="75"/>
      <c r="AZ1328" s="75"/>
      <c r="BA1328" s="75"/>
      <c r="BB1328" s="75"/>
      <c r="BC1328" s="75"/>
      <c r="BD1328" s="75"/>
      <c r="BE1328" s="75"/>
      <c r="BF1328" s="75"/>
      <c r="BG1328" s="75"/>
      <c r="BH1328" s="75"/>
      <c r="BI1328" s="75"/>
      <c r="BJ1328" s="75"/>
      <c r="BK1328" s="75"/>
      <c r="BL1328" s="75"/>
      <c r="BM1328" s="75"/>
      <c r="BN1328" s="75"/>
    </row>
    <row r="1329" customFormat="false" ht="14.5" hidden="false" customHeight="false" outlineLevel="0" collapsed="false">
      <c r="A1329" s="26" t="n">
        <v>317.520000000012</v>
      </c>
      <c r="B1329" s="26" t="n">
        <v>8.80043471212229</v>
      </c>
      <c r="C1329" s="26" t="n">
        <v>1.17283003058649</v>
      </c>
      <c r="E1329" s="75" t="n">
        <v>192530.004</v>
      </c>
      <c r="F1329" s="75" t="n">
        <v>-51128.0813</v>
      </c>
      <c r="G1329" s="75" t="n">
        <v>250772.515</v>
      </c>
      <c r="H1329" s="75" t="n">
        <v>3595366.42</v>
      </c>
      <c r="I1329" s="75" t="n">
        <v>4936278.59</v>
      </c>
      <c r="J1329" s="75" t="n">
        <v>-25952.1759</v>
      </c>
      <c r="K1329" s="75"/>
      <c r="L1329" s="75" t="n">
        <v>100176.164</v>
      </c>
      <c r="M1329" s="75" t="n">
        <v>21014.1437</v>
      </c>
      <c r="N1329" s="75" t="n">
        <v>137066.793</v>
      </c>
      <c r="O1329" s="75" t="n">
        <v>-127334.34</v>
      </c>
      <c r="P1329" s="75" t="n">
        <v>1643034.6</v>
      </c>
      <c r="Q1329" s="75" t="n">
        <v>-13755.2389</v>
      </c>
      <c r="R1329" s="75"/>
      <c r="S1329" s="75" t="n">
        <v>45194.3468</v>
      </c>
      <c r="T1329" s="75" t="n">
        <v>1054.59079</v>
      </c>
      <c r="U1329" s="75" t="n">
        <v>33580.0915</v>
      </c>
      <c r="V1329" s="75" t="n">
        <v>10743.2646</v>
      </c>
      <c r="W1329" s="75" t="n">
        <v>252169.494</v>
      </c>
      <c r="X1329" s="75" t="n">
        <v>-3801.98896</v>
      </c>
      <c r="Y1329" s="75"/>
      <c r="Z1329" s="75"/>
      <c r="AA1329" s="75"/>
      <c r="AB1329" s="75"/>
      <c r="AC1329" s="75"/>
      <c r="AD1329" s="75"/>
      <c r="AE1329" s="75"/>
      <c r="AF1329" s="75"/>
      <c r="AG1329" s="75"/>
      <c r="AH1329" s="75"/>
      <c r="AI1329" s="75"/>
      <c r="AJ1329" s="75"/>
      <c r="AK1329" s="75"/>
      <c r="AL1329" s="75"/>
      <c r="AM1329" s="75"/>
      <c r="AN1329" s="75"/>
      <c r="AO1329" s="75"/>
      <c r="AP1329" s="75"/>
      <c r="AQ1329" s="75"/>
      <c r="AR1329" s="75"/>
      <c r="AS1329" s="75"/>
      <c r="AT1329" s="75"/>
      <c r="AU1329" s="75"/>
      <c r="AV1329" s="75"/>
      <c r="AW1329" s="75"/>
      <c r="AX1329" s="75"/>
      <c r="AY1329" s="75"/>
      <c r="AZ1329" s="75"/>
      <c r="BA1329" s="75"/>
      <c r="BB1329" s="75"/>
      <c r="BC1329" s="75"/>
      <c r="BD1329" s="75"/>
      <c r="BE1329" s="75"/>
      <c r="BF1329" s="75"/>
      <c r="BG1329" s="75"/>
      <c r="BH1329" s="75"/>
      <c r="BI1329" s="75"/>
      <c r="BJ1329" s="75"/>
      <c r="BK1329" s="75"/>
      <c r="BL1329" s="75"/>
      <c r="BM1329" s="75"/>
      <c r="BN1329" s="75"/>
    </row>
    <row r="1330" customFormat="false" ht="14.5" hidden="false" customHeight="false" outlineLevel="0" collapsed="false">
      <c r="A1330" s="26" t="n">
        <v>317.720000000012</v>
      </c>
      <c r="B1330" s="26" t="n">
        <v>8.83231532525193</v>
      </c>
      <c r="C1330" s="26" t="n">
        <v>1.17283003058649</v>
      </c>
      <c r="E1330" s="75" t="n">
        <v>181241.996</v>
      </c>
      <c r="F1330" s="75" t="n">
        <v>-50606.9942</v>
      </c>
      <c r="G1330" s="75" t="n">
        <v>225150.812</v>
      </c>
      <c r="H1330" s="75" t="n">
        <v>3396189.16</v>
      </c>
      <c r="I1330" s="75" t="n">
        <v>4690143.52</v>
      </c>
      <c r="J1330" s="75" t="n">
        <v>-23482.8663</v>
      </c>
      <c r="K1330" s="75"/>
      <c r="L1330" s="75" t="n">
        <v>95414.8099</v>
      </c>
      <c r="M1330" s="75" t="n">
        <v>20241.5536</v>
      </c>
      <c r="N1330" s="75" t="n">
        <v>132019.92</v>
      </c>
      <c r="O1330" s="75" t="n">
        <v>-130937.789</v>
      </c>
      <c r="P1330" s="75" t="n">
        <v>1516344.35</v>
      </c>
      <c r="Q1330" s="75" t="n">
        <v>-12344.2092</v>
      </c>
      <c r="R1330" s="75"/>
      <c r="S1330" s="75" t="n">
        <v>39567.0568</v>
      </c>
      <c r="T1330" s="75" t="n">
        <v>1667.69507</v>
      </c>
      <c r="U1330" s="75" t="n">
        <v>32482.9137</v>
      </c>
      <c r="V1330" s="75" t="n">
        <v>7176.33984</v>
      </c>
      <c r="W1330" s="75" t="n">
        <v>224602.797</v>
      </c>
      <c r="X1330" s="75" t="n">
        <v>-3090.26006</v>
      </c>
      <c r="Y1330" s="75"/>
      <c r="Z1330" s="75"/>
      <c r="AA1330" s="75"/>
      <c r="AB1330" s="75"/>
      <c r="AC1330" s="75"/>
      <c r="AD1330" s="75"/>
      <c r="AE1330" s="75"/>
      <c r="AF1330" s="75"/>
      <c r="AG1330" s="75"/>
      <c r="AH1330" s="75"/>
      <c r="AI1330" s="75"/>
      <c r="AJ1330" s="75"/>
      <c r="AK1330" s="75"/>
      <c r="AL1330" s="75"/>
      <c r="AM1330" s="75"/>
      <c r="AN1330" s="75"/>
      <c r="AO1330" s="75"/>
      <c r="AP1330" s="75"/>
      <c r="AQ1330" s="75"/>
      <c r="AR1330" s="75"/>
      <c r="AS1330" s="75"/>
      <c r="AT1330" s="75"/>
      <c r="AU1330" s="75"/>
      <c r="AV1330" s="75"/>
      <c r="AW1330" s="75"/>
      <c r="AX1330" s="75"/>
      <c r="AY1330" s="75"/>
      <c r="AZ1330" s="75"/>
      <c r="BA1330" s="75"/>
      <c r="BB1330" s="75"/>
      <c r="BC1330" s="75"/>
      <c r="BD1330" s="75"/>
      <c r="BE1330" s="75"/>
      <c r="BF1330" s="75"/>
      <c r="BG1330" s="75"/>
      <c r="BH1330" s="75"/>
      <c r="BI1330" s="75"/>
      <c r="BJ1330" s="75"/>
      <c r="BK1330" s="75"/>
      <c r="BL1330" s="75"/>
      <c r="BM1330" s="75"/>
      <c r="BN1330" s="75"/>
    </row>
    <row r="1331" customFormat="false" ht="14.5" hidden="false" customHeight="false" outlineLevel="0" collapsed="false">
      <c r="A1331" s="26" t="n">
        <v>317.920000000012</v>
      </c>
      <c r="B1331" s="26" t="n">
        <v>8.85983132733489</v>
      </c>
      <c r="C1331" s="26" t="n">
        <v>1.17283003058649</v>
      </c>
      <c r="E1331" s="75" t="n">
        <v>163302.418</v>
      </c>
      <c r="F1331" s="75" t="n">
        <v>-58206.6733</v>
      </c>
      <c r="G1331" s="75" t="n">
        <v>203342.239</v>
      </c>
      <c r="H1331" s="75" t="n">
        <v>3330716.43</v>
      </c>
      <c r="I1331" s="75" t="n">
        <v>4296318.58</v>
      </c>
      <c r="J1331" s="75" t="n">
        <v>-23723.6315</v>
      </c>
      <c r="K1331" s="75"/>
      <c r="L1331" s="75" t="n">
        <v>87366.1457</v>
      </c>
      <c r="M1331" s="75" t="n">
        <v>18889.6539</v>
      </c>
      <c r="N1331" s="75" t="n">
        <v>127432.755</v>
      </c>
      <c r="O1331" s="75" t="n">
        <v>-160261.833</v>
      </c>
      <c r="P1331" s="75" t="n">
        <v>1367925.3</v>
      </c>
      <c r="Q1331" s="75" t="n">
        <v>-11593.937</v>
      </c>
      <c r="R1331" s="75"/>
      <c r="S1331" s="75" t="n">
        <v>36014.9541</v>
      </c>
      <c r="T1331" s="75" t="n">
        <v>3117.32549</v>
      </c>
      <c r="U1331" s="75" t="n">
        <v>31650.9523</v>
      </c>
      <c r="V1331" s="75" t="n">
        <v>526.897609</v>
      </c>
      <c r="W1331" s="75" t="n">
        <v>214537.515</v>
      </c>
      <c r="X1331" s="75" t="n">
        <v>-3964.86966</v>
      </c>
      <c r="Y1331" s="75"/>
      <c r="Z1331" s="75"/>
      <c r="AA1331" s="75"/>
      <c r="AB1331" s="75"/>
      <c r="AC1331" s="75"/>
      <c r="AD1331" s="75"/>
      <c r="AE1331" s="75"/>
      <c r="AF1331" s="75"/>
      <c r="AG1331" s="75"/>
      <c r="AH1331" s="75"/>
      <c r="AI1331" s="75"/>
      <c r="AJ1331" s="75"/>
      <c r="AK1331" s="75"/>
      <c r="AL1331" s="75"/>
      <c r="AM1331" s="75"/>
      <c r="AN1331" s="75"/>
      <c r="AO1331" s="75"/>
      <c r="AP1331" s="75"/>
      <c r="AQ1331" s="75"/>
      <c r="AR1331" s="75"/>
      <c r="AS1331" s="75"/>
      <c r="AT1331" s="75"/>
      <c r="AU1331" s="75"/>
      <c r="AV1331" s="75"/>
      <c r="AW1331" s="75"/>
      <c r="AX1331" s="75"/>
      <c r="AY1331" s="75"/>
      <c r="AZ1331" s="75"/>
      <c r="BA1331" s="75"/>
      <c r="BB1331" s="75"/>
      <c r="BC1331" s="75"/>
      <c r="BD1331" s="75"/>
      <c r="BE1331" s="75"/>
      <c r="BF1331" s="75"/>
      <c r="BG1331" s="75"/>
      <c r="BH1331" s="75"/>
      <c r="BI1331" s="75"/>
      <c r="BJ1331" s="75"/>
      <c r="BK1331" s="75"/>
      <c r="BL1331" s="75"/>
      <c r="BM1331" s="75"/>
      <c r="BN1331" s="75"/>
    </row>
    <row r="1332" customFormat="false" ht="14.5" hidden="false" customHeight="false" outlineLevel="0" collapsed="false">
      <c r="A1332" s="26" t="n">
        <v>318.120000000011</v>
      </c>
      <c r="B1332" s="26" t="n">
        <v>8.87806231916464</v>
      </c>
      <c r="C1332" s="26" t="n">
        <v>1.17283003058649</v>
      </c>
      <c r="E1332" s="75" t="n">
        <v>153316.315</v>
      </c>
      <c r="F1332" s="75" t="n">
        <v>-77807.3836</v>
      </c>
      <c r="G1332" s="75" t="n">
        <v>187700.499</v>
      </c>
      <c r="H1332" s="75" t="n">
        <v>3634650.74</v>
      </c>
      <c r="I1332" s="75" t="n">
        <v>4170213.56</v>
      </c>
      <c r="J1332" s="75" t="n">
        <v>-25876.7584</v>
      </c>
      <c r="K1332" s="75"/>
      <c r="L1332" s="75" t="n">
        <v>92377.6662</v>
      </c>
      <c r="M1332" s="75" t="n">
        <v>15528.8338</v>
      </c>
      <c r="N1332" s="75" t="n">
        <v>125858.863</v>
      </c>
      <c r="O1332" s="75" t="n">
        <v>-117457.751</v>
      </c>
      <c r="P1332" s="75" t="n">
        <v>1331912.42</v>
      </c>
      <c r="Q1332" s="75" t="n">
        <v>-14257.2219</v>
      </c>
      <c r="R1332" s="75"/>
      <c r="S1332" s="75" t="n">
        <v>30969.6107</v>
      </c>
      <c r="T1332" s="75" t="n">
        <v>2535.87889</v>
      </c>
      <c r="U1332" s="75" t="n">
        <v>31671.2614</v>
      </c>
      <c r="V1332" s="75" t="n">
        <v>1520.42724</v>
      </c>
      <c r="W1332" s="75" t="n">
        <v>179979.887</v>
      </c>
      <c r="X1332" s="75" t="n">
        <v>-3561.64685</v>
      </c>
      <c r="Y1332" s="75"/>
      <c r="Z1332" s="75"/>
      <c r="AA1332" s="75"/>
      <c r="AB1332" s="75"/>
      <c r="AC1332" s="75"/>
      <c r="AD1332" s="75"/>
      <c r="AE1332" s="75"/>
      <c r="AF1332" s="75"/>
      <c r="AG1332" s="75"/>
      <c r="AH1332" s="75"/>
      <c r="AI1332" s="75"/>
      <c r="AJ1332" s="75"/>
      <c r="AK1332" s="75"/>
      <c r="AL1332" s="75"/>
      <c r="AM1332" s="75"/>
      <c r="AN1332" s="75"/>
      <c r="AO1332" s="75"/>
      <c r="AP1332" s="75"/>
      <c r="AQ1332" s="75"/>
      <c r="AR1332" s="75"/>
      <c r="AS1332" s="75"/>
      <c r="AT1332" s="75"/>
      <c r="AU1332" s="75"/>
      <c r="AV1332" s="75"/>
      <c r="AW1332" s="75"/>
      <c r="AX1332" s="75"/>
      <c r="AY1332" s="75"/>
      <c r="AZ1332" s="75"/>
      <c r="BA1332" s="75"/>
      <c r="BB1332" s="75"/>
      <c r="BC1332" s="75"/>
      <c r="BD1332" s="75"/>
      <c r="BE1332" s="75"/>
      <c r="BF1332" s="75"/>
      <c r="BG1332" s="75"/>
      <c r="BH1332" s="75"/>
      <c r="BI1332" s="75"/>
      <c r="BJ1332" s="75"/>
      <c r="BK1332" s="75"/>
      <c r="BL1332" s="75"/>
      <c r="BM1332" s="75"/>
      <c r="BN1332" s="75"/>
    </row>
    <row r="1333" customFormat="false" ht="14.5" hidden="false" customHeight="false" outlineLevel="0" collapsed="false">
      <c r="A1333" s="26" t="n">
        <v>318.320000000011</v>
      </c>
      <c r="B1333" s="26" t="n">
        <v>8.88995927211852</v>
      </c>
      <c r="C1333" s="26" t="n">
        <v>1.17283003058649</v>
      </c>
      <c r="E1333" s="75" t="n">
        <v>124591.444</v>
      </c>
      <c r="F1333" s="75" t="n">
        <v>-90496.9315</v>
      </c>
      <c r="G1333" s="75" t="n">
        <v>171422.257</v>
      </c>
      <c r="H1333" s="75" t="n">
        <v>3988069.11</v>
      </c>
      <c r="I1333" s="75" t="n">
        <v>3617857.68</v>
      </c>
      <c r="J1333" s="75" t="n">
        <v>-24144.4855</v>
      </c>
      <c r="K1333" s="75"/>
      <c r="L1333" s="75" t="n">
        <v>92521.993</v>
      </c>
      <c r="M1333" s="75" t="n">
        <v>7340.08356</v>
      </c>
      <c r="N1333" s="75" t="n">
        <v>122893.792</v>
      </c>
      <c r="O1333" s="75" t="n">
        <v>-61549.4158</v>
      </c>
      <c r="P1333" s="75" t="n">
        <v>1381447.25</v>
      </c>
      <c r="Q1333" s="75" t="n">
        <v>-14164.9499</v>
      </c>
      <c r="R1333" s="75"/>
      <c r="S1333" s="75" t="n">
        <v>33824.7625</v>
      </c>
      <c r="T1333" s="75" t="n">
        <v>2682.71264</v>
      </c>
      <c r="U1333" s="75" t="n">
        <v>31287.7327</v>
      </c>
      <c r="V1333" s="75" t="n">
        <v>-5275.04459</v>
      </c>
      <c r="W1333" s="75" t="n">
        <v>187743.263</v>
      </c>
      <c r="X1333" s="75" t="n">
        <v>-4754.62782</v>
      </c>
      <c r="Y1333" s="75"/>
      <c r="Z1333" s="75"/>
      <c r="AA1333" s="75"/>
      <c r="AB1333" s="75"/>
      <c r="AC1333" s="75"/>
      <c r="AD1333" s="75"/>
      <c r="AE1333" s="75"/>
      <c r="AF1333" s="75"/>
      <c r="AG1333" s="75"/>
      <c r="AH1333" s="75"/>
      <c r="AI1333" s="75"/>
      <c r="AJ1333" s="75"/>
      <c r="AK1333" s="75"/>
      <c r="AL1333" s="75"/>
      <c r="AM1333" s="75"/>
      <c r="AN1333" s="75"/>
      <c r="AO1333" s="75"/>
      <c r="AP1333" s="75"/>
      <c r="AQ1333" s="75"/>
      <c r="AR1333" s="75"/>
      <c r="AS1333" s="75"/>
      <c r="AT1333" s="75"/>
      <c r="AU1333" s="75"/>
      <c r="AV1333" s="75"/>
      <c r="AW1333" s="75"/>
      <c r="AX1333" s="75"/>
      <c r="AY1333" s="75"/>
      <c r="AZ1333" s="75"/>
      <c r="BA1333" s="75"/>
      <c r="BB1333" s="75"/>
      <c r="BC1333" s="75"/>
      <c r="BD1333" s="75"/>
      <c r="BE1333" s="75"/>
      <c r="BF1333" s="75"/>
      <c r="BG1333" s="75"/>
      <c r="BH1333" s="75"/>
      <c r="BI1333" s="75"/>
      <c r="BJ1333" s="75"/>
      <c r="BK1333" s="75"/>
      <c r="BL1333" s="75"/>
      <c r="BM1333" s="75"/>
      <c r="BN1333" s="75"/>
    </row>
    <row r="1334" customFormat="false" ht="14.5" hidden="false" customHeight="false" outlineLevel="0" collapsed="false">
      <c r="A1334" s="26" t="n">
        <v>318.520000000011</v>
      </c>
      <c r="B1334" s="26" t="n">
        <v>8.88732799209227</v>
      </c>
      <c r="C1334" s="26" t="n">
        <v>1.17283003058649</v>
      </c>
      <c r="E1334" s="75" t="n">
        <v>106584.345</v>
      </c>
      <c r="F1334" s="75" t="n">
        <v>-105516.195</v>
      </c>
      <c r="G1334" s="75" t="n">
        <v>163949.666</v>
      </c>
      <c r="H1334" s="75" t="n">
        <v>4370599.07</v>
      </c>
      <c r="I1334" s="75" t="n">
        <v>3210844.69</v>
      </c>
      <c r="J1334" s="75" t="n">
        <v>-26645.7188</v>
      </c>
      <c r="K1334" s="75"/>
      <c r="L1334" s="75" t="n">
        <v>91711.7892</v>
      </c>
      <c r="M1334" s="75" t="n">
        <v>290.200608</v>
      </c>
      <c r="N1334" s="75" t="n">
        <v>121707.165</v>
      </c>
      <c r="O1334" s="75" t="n">
        <v>92908.8867</v>
      </c>
      <c r="P1334" s="75" t="n">
        <v>1489771.01</v>
      </c>
      <c r="Q1334" s="75" t="n">
        <v>-15329.6405</v>
      </c>
      <c r="R1334" s="75"/>
      <c r="S1334" s="75" t="n">
        <v>40510.1445</v>
      </c>
      <c r="T1334" s="75" t="n">
        <v>-2403.87051</v>
      </c>
      <c r="U1334" s="75" t="n">
        <v>31708.902</v>
      </c>
      <c r="V1334" s="75" t="n">
        <v>23678.6751</v>
      </c>
      <c r="W1334" s="75" t="n">
        <v>227777.239</v>
      </c>
      <c r="X1334" s="75" t="n">
        <v>-5260.4839</v>
      </c>
      <c r="Y1334" s="75"/>
      <c r="Z1334" s="75"/>
      <c r="AA1334" s="75"/>
      <c r="AB1334" s="75"/>
      <c r="AC1334" s="75"/>
      <c r="AD1334" s="75"/>
      <c r="AE1334" s="75"/>
      <c r="AF1334" s="75"/>
      <c r="AG1334" s="75"/>
      <c r="AH1334" s="75"/>
      <c r="AI1334" s="75"/>
      <c r="AJ1334" s="75"/>
      <c r="AK1334" s="75"/>
      <c r="AL1334" s="75"/>
      <c r="AM1334" s="75"/>
      <c r="AN1334" s="75"/>
      <c r="AO1334" s="75"/>
      <c r="AP1334" s="75"/>
      <c r="AQ1334" s="75"/>
      <c r="AR1334" s="75"/>
      <c r="AS1334" s="75"/>
      <c r="AT1334" s="75"/>
      <c r="AU1334" s="75"/>
      <c r="AV1334" s="75"/>
      <c r="AW1334" s="75"/>
      <c r="AX1334" s="75"/>
      <c r="AY1334" s="75"/>
      <c r="AZ1334" s="75"/>
      <c r="BA1334" s="75"/>
      <c r="BB1334" s="75"/>
      <c r="BC1334" s="75"/>
      <c r="BD1334" s="75"/>
      <c r="BE1334" s="75"/>
      <c r="BF1334" s="75"/>
      <c r="BG1334" s="75"/>
      <c r="BH1334" s="75"/>
      <c r="BI1334" s="75"/>
      <c r="BJ1334" s="75"/>
      <c r="BK1334" s="75"/>
      <c r="BL1334" s="75"/>
      <c r="BM1334" s="75"/>
      <c r="BN1334" s="75"/>
    </row>
    <row r="1335" customFormat="false" ht="14.5" hidden="false" customHeight="false" outlineLevel="0" collapsed="false">
      <c r="A1335" s="26" t="n">
        <v>318.720000000011</v>
      </c>
      <c r="B1335" s="26" t="n">
        <v>8.88874255804337</v>
      </c>
      <c r="C1335" s="26" t="n">
        <v>1.17283003058649</v>
      </c>
      <c r="E1335" s="75" t="n">
        <v>79057.6738</v>
      </c>
      <c r="F1335" s="75" t="n">
        <v>-127755.608</v>
      </c>
      <c r="G1335" s="75" t="n">
        <v>155640.952</v>
      </c>
      <c r="H1335" s="75" t="n">
        <v>5045869.91</v>
      </c>
      <c r="I1335" s="75" t="n">
        <v>2763562.79</v>
      </c>
      <c r="J1335" s="75" t="n">
        <v>-24239.2236</v>
      </c>
      <c r="K1335" s="75"/>
      <c r="L1335" s="75" t="n">
        <v>99235.7293</v>
      </c>
      <c r="M1335" s="75" t="n">
        <v>-9349.06374</v>
      </c>
      <c r="N1335" s="75" t="n">
        <v>118177.783</v>
      </c>
      <c r="O1335" s="75" t="n">
        <v>201780.79</v>
      </c>
      <c r="P1335" s="75" t="n">
        <v>1604330.91</v>
      </c>
      <c r="Q1335" s="75" t="n">
        <v>-16833.6477</v>
      </c>
      <c r="R1335" s="75"/>
      <c r="S1335" s="75" t="n">
        <v>42850.6392</v>
      </c>
      <c r="T1335" s="75" t="n">
        <v>-4173.82822</v>
      </c>
      <c r="U1335" s="75" t="n">
        <v>30533.1694</v>
      </c>
      <c r="V1335" s="75" t="n">
        <v>31753.6084</v>
      </c>
      <c r="W1335" s="75" t="n">
        <v>238713.314</v>
      </c>
      <c r="X1335" s="75" t="n">
        <v>-5335.8043</v>
      </c>
      <c r="Y1335" s="75"/>
      <c r="Z1335" s="75"/>
      <c r="AA1335" s="75"/>
      <c r="AB1335" s="75"/>
      <c r="AC1335" s="75"/>
      <c r="AD1335" s="75"/>
      <c r="AE1335" s="75"/>
      <c r="AF1335" s="75"/>
      <c r="AG1335" s="75"/>
      <c r="AH1335" s="75"/>
      <c r="AI1335" s="75"/>
      <c r="AJ1335" s="75"/>
      <c r="AK1335" s="75"/>
      <c r="AL1335" s="75"/>
      <c r="AM1335" s="75"/>
      <c r="AN1335" s="75"/>
      <c r="AO1335" s="75"/>
      <c r="AP1335" s="75"/>
      <c r="AQ1335" s="75"/>
      <c r="AR1335" s="75"/>
      <c r="AS1335" s="75"/>
      <c r="AT1335" s="75"/>
      <c r="AU1335" s="75"/>
      <c r="AV1335" s="75"/>
      <c r="AW1335" s="75"/>
      <c r="AX1335" s="75"/>
      <c r="AY1335" s="75"/>
      <c r="AZ1335" s="75"/>
      <c r="BA1335" s="75"/>
      <c r="BB1335" s="75"/>
      <c r="BC1335" s="75"/>
      <c r="BD1335" s="75"/>
      <c r="BE1335" s="75"/>
      <c r="BF1335" s="75"/>
      <c r="BG1335" s="75"/>
      <c r="BH1335" s="75"/>
      <c r="BI1335" s="75"/>
      <c r="BJ1335" s="75"/>
      <c r="BK1335" s="75"/>
      <c r="BL1335" s="75"/>
      <c r="BM1335" s="75"/>
      <c r="BN1335" s="75"/>
    </row>
    <row r="1336" customFormat="false" ht="14.5" hidden="false" customHeight="false" outlineLevel="0" collapsed="false">
      <c r="A1336" s="26" t="n">
        <v>318.920000000011</v>
      </c>
      <c r="B1336" s="26" t="n">
        <v>8.94392417103891</v>
      </c>
      <c r="C1336" s="26" t="n">
        <v>1.17283003058649</v>
      </c>
      <c r="E1336" s="75" t="n">
        <v>62870.7323</v>
      </c>
      <c r="F1336" s="75" t="n">
        <v>-150562.521</v>
      </c>
      <c r="G1336" s="75" t="n">
        <v>152809.369</v>
      </c>
      <c r="H1336" s="75" t="n">
        <v>5760003.74</v>
      </c>
      <c r="I1336" s="75" t="n">
        <v>2553827.71</v>
      </c>
      <c r="J1336" s="75" t="n">
        <v>-16970.5816</v>
      </c>
      <c r="K1336" s="75"/>
      <c r="L1336" s="75" t="n">
        <v>106844.78</v>
      </c>
      <c r="M1336" s="75" t="n">
        <v>-16991.7982</v>
      </c>
      <c r="N1336" s="75" t="n">
        <v>117990.685</v>
      </c>
      <c r="O1336" s="75" t="n">
        <v>310035.923</v>
      </c>
      <c r="P1336" s="75" t="n">
        <v>1727299.74</v>
      </c>
      <c r="Q1336" s="75" t="n">
        <v>-11033.637</v>
      </c>
      <c r="R1336" s="75"/>
      <c r="S1336" s="75" t="n">
        <v>47480.3316</v>
      </c>
      <c r="T1336" s="75" t="n">
        <v>-7309.35124</v>
      </c>
      <c r="U1336" s="75" t="n">
        <v>30903.6939</v>
      </c>
      <c r="V1336" s="75" t="n">
        <v>46459.6944</v>
      </c>
      <c r="W1336" s="75" t="n">
        <v>265283.042</v>
      </c>
      <c r="X1336" s="75" t="n">
        <v>-2362.99757</v>
      </c>
      <c r="Y1336" s="75"/>
      <c r="Z1336" s="75"/>
      <c r="AA1336" s="75"/>
      <c r="AB1336" s="75"/>
      <c r="AC1336" s="75"/>
      <c r="AD1336" s="75"/>
      <c r="AE1336" s="75"/>
      <c r="AF1336" s="75"/>
      <c r="AG1336" s="75"/>
      <c r="AH1336" s="75"/>
      <c r="AI1336" s="75"/>
      <c r="AJ1336" s="75"/>
      <c r="AK1336" s="75"/>
      <c r="AL1336" s="75"/>
      <c r="AM1336" s="75"/>
      <c r="AN1336" s="75"/>
      <c r="AO1336" s="75"/>
      <c r="AP1336" s="75"/>
      <c r="AQ1336" s="75"/>
      <c r="AR1336" s="75"/>
      <c r="AS1336" s="75"/>
      <c r="AT1336" s="75"/>
      <c r="AU1336" s="75"/>
      <c r="AV1336" s="75"/>
      <c r="AW1336" s="75"/>
      <c r="AX1336" s="75"/>
      <c r="AY1336" s="75"/>
      <c r="AZ1336" s="75"/>
      <c r="BA1336" s="75"/>
      <c r="BB1336" s="75"/>
      <c r="BC1336" s="75"/>
      <c r="BD1336" s="75"/>
      <c r="BE1336" s="75"/>
      <c r="BF1336" s="75"/>
      <c r="BG1336" s="75"/>
      <c r="BH1336" s="75"/>
      <c r="BI1336" s="75"/>
      <c r="BJ1336" s="75"/>
      <c r="BK1336" s="75"/>
      <c r="BL1336" s="75"/>
      <c r="BM1336" s="75"/>
      <c r="BN1336" s="75"/>
    </row>
    <row r="1337" customFormat="false" ht="14.5" hidden="false" customHeight="false" outlineLevel="0" collapsed="false">
      <c r="A1337" s="26" t="n">
        <v>319.120000000011</v>
      </c>
      <c r="B1337" s="26" t="n">
        <v>8.97810763523732</v>
      </c>
      <c r="C1337" s="26" t="n">
        <v>1.17283003058649</v>
      </c>
      <c r="E1337" s="75" t="n">
        <v>41414.9852</v>
      </c>
      <c r="F1337" s="75" t="n">
        <v>-184662.396</v>
      </c>
      <c r="G1337" s="75" t="n">
        <v>157375.437</v>
      </c>
      <c r="H1337" s="75" t="n">
        <v>6847517.42</v>
      </c>
      <c r="I1337" s="75" t="n">
        <v>2355322.47</v>
      </c>
      <c r="J1337" s="75" t="n">
        <v>-17401.9743</v>
      </c>
      <c r="K1337" s="75"/>
      <c r="L1337" s="75" t="n">
        <v>124701.725</v>
      </c>
      <c r="M1337" s="75" t="n">
        <v>-27062.0486</v>
      </c>
      <c r="N1337" s="75" t="n">
        <v>118919.338</v>
      </c>
      <c r="O1337" s="75" t="n">
        <v>365301.724</v>
      </c>
      <c r="P1337" s="75" t="n">
        <v>1942320.68</v>
      </c>
      <c r="Q1337" s="75" t="n">
        <v>-17468.4892</v>
      </c>
      <c r="R1337" s="75"/>
      <c r="S1337" s="75" t="n">
        <v>51080.0656</v>
      </c>
      <c r="T1337" s="75" t="n">
        <v>-6388.13839</v>
      </c>
      <c r="U1337" s="75" t="n">
        <v>30772.4003</v>
      </c>
      <c r="V1337" s="75" t="n">
        <v>41438.8462</v>
      </c>
      <c r="W1337" s="75" t="n">
        <v>284233.751</v>
      </c>
      <c r="X1337" s="75" t="n">
        <v>-5900.19861</v>
      </c>
      <c r="Y1337" s="75"/>
      <c r="Z1337" s="75"/>
      <c r="AA1337" s="75"/>
      <c r="AB1337" s="75"/>
      <c r="AC1337" s="75"/>
      <c r="AD1337" s="75"/>
      <c r="AE1337" s="75"/>
      <c r="AF1337" s="75"/>
      <c r="AG1337" s="75"/>
      <c r="AH1337" s="75"/>
      <c r="AI1337" s="75"/>
      <c r="AJ1337" s="75"/>
      <c r="AK1337" s="75"/>
      <c r="AL1337" s="75"/>
      <c r="AM1337" s="75"/>
      <c r="AN1337" s="75"/>
      <c r="AO1337" s="75"/>
      <c r="AP1337" s="75"/>
      <c r="AQ1337" s="75"/>
      <c r="AR1337" s="75"/>
      <c r="AS1337" s="75"/>
      <c r="AT1337" s="75"/>
      <c r="AU1337" s="75"/>
      <c r="AV1337" s="75"/>
      <c r="AW1337" s="75"/>
      <c r="AX1337" s="75"/>
      <c r="AY1337" s="75"/>
      <c r="AZ1337" s="75"/>
      <c r="BA1337" s="75"/>
      <c r="BB1337" s="75"/>
      <c r="BC1337" s="75"/>
      <c r="BD1337" s="75"/>
      <c r="BE1337" s="75"/>
      <c r="BF1337" s="75"/>
      <c r="BG1337" s="75"/>
      <c r="BH1337" s="75"/>
      <c r="BI1337" s="75"/>
      <c r="BJ1337" s="75"/>
      <c r="BK1337" s="75"/>
      <c r="BL1337" s="75"/>
      <c r="BM1337" s="75"/>
      <c r="BN1337" s="75"/>
    </row>
    <row r="1338" customFormat="false" ht="14.5" hidden="false" customHeight="false" outlineLevel="0" collapsed="false">
      <c r="A1338" s="26" t="n">
        <v>319.32000000001</v>
      </c>
      <c r="B1338" s="26" t="n">
        <v>9.00508220175318</v>
      </c>
      <c r="C1338" s="26" t="n">
        <v>1.17283003058649</v>
      </c>
      <c r="E1338" s="75" t="n">
        <v>35204.0189</v>
      </c>
      <c r="F1338" s="75" t="n">
        <v>-228047.533</v>
      </c>
      <c r="G1338" s="75" t="n">
        <v>169569.436</v>
      </c>
      <c r="H1338" s="75" t="n">
        <v>7986075.84</v>
      </c>
      <c r="I1338" s="75" t="n">
        <v>2333325.79</v>
      </c>
      <c r="J1338" s="75" t="n">
        <v>-27923.3997</v>
      </c>
      <c r="K1338" s="75"/>
      <c r="L1338" s="75" t="n">
        <v>137761.065</v>
      </c>
      <c r="M1338" s="75" t="n">
        <v>-35829.9725</v>
      </c>
      <c r="N1338" s="75" t="n">
        <v>125253.527</v>
      </c>
      <c r="O1338" s="75" t="n">
        <v>483062.965</v>
      </c>
      <c r="P1338" s="75" t="n">
        <v>2015074.16</v>
      </c>
      <c r="Q1338" s="75" t="n">
        <v>-19553.7551</v>
      </c>
      <c r="R1338" s="75"/>
      <c r="S1338" s="75" t="n">
        <v>49543.0555</v>
      </c>
      <c r="T1338" s="75" t="n">
        <v>-8756.66937</v>
      </c>
      <c r="U1338" s="75" t="n">
        <v>32887.5132</v>
      </c>
      <c r="V1338" s="75" t="n">
        <v>54474.3391</v>
      </c>
      <c r="W1338" s="75" t="n">
        <v>273703.538</v>
      </c>
      <c r="X1338" s="75" t="n">
        <v>-4463.11299</v>
      </c>
      <c r="Y1338" s="75"/>
      <c r="Z1338" s="75"/>
      <c r="AA1338" s="75"/>
      <c r="AB1338" s="75"/>
      <c r="AC1338" s="75"/>
      <c r="AD1338" s="75"/>
      <c r="AE1338" s="75"/>
      <c r="AF1338" s="75"/>
      <c r="AG1338" s="75"/>
      <c r="AH1338" s="75"/>
      <c r="AI1338" s="75"/>
      <c r="AJ1338" s="75"/>
      <c r="AK1338" s="75"/>
      <c r="AL1338" s="75"/>
      <c r="AM1338" s="75"/>
      <c r="AN1338" s="75"/>
      <c r="AO1338" s="75"/>
      <c r="AP1338" s="75"/>
      <c r="AQ1338" s="75"/>
      <c r="AR1338" s="75"/>
      <c r="AS1338" s="75"/>
      <c r="AT1338" s="75"/>
      <c r="AU1338" s="75"/>
      <c r="AV1338" s="75"/>
      <c r="AW1338" s="75"/>
      <c r="AX1338" s="75"/>
      <c r="AY1338" s="75"/>
      <c r="AZ1338" s="75"/>
      <c r="BA1338" s="75"/>
      <c r="BB1338" s="75"/>
      <c r="BC1338" s="75"/>
      <c r="BD1338" s="75"/>
      <c r="BE1338" s="75"/>
      <c r="BF1338" s="75"/>
      <c r="BG1338" s="75"/>
      <c r="BH1338" s="75"/>
      <c r="BI1338" s="75"/>
      <c r="BJ1338" s="75"/>
      <c r="BK1338" s="75"/>
      <c r="BL1338" s="75"/>
      <c r="BM1338" s="75"/>
      <c r="BN1338" s="75"/>
    </row>
    <row r="1339" customFormat="false" ht="14.5" hidden="false" customHeight="false" outlineLevel="0" collapsed="false">
      <c r="A1339" s="26" t="n">
        <v>319.52000000001</v>
      </c>
      <c r="B1339" s="26" t="n">
        <v>9.07600015788776</v>
      </c>
      <c r="C1339" s="26" t="n">
        <v>1.17283003058649</v>
      </c>
      <c r="E1339" s="75" t="n">
        <v>-252.728427</v>
      </c>
      <c r="F1339" s="75" t="n">
        <v>-218672.111</v>
      </c>
      <c r="G1339" s="75" t="n">
        <v>185556.826</v>
      </c>
      <c r="H1339" s="75" t="n">
        <v>7841970.02</v>
      </c>
      <c r="I1339" s="75" t="n">
        <v>1537765.62</v>
      </c>
      <c r="J1339" s="75" t="n">
        <v>-24561.3015</v>
      </c>
      <c r="K1339" s="75"/>
      <c r="L1339" s="75" t="n">
        <v>129771.407</v>
      </c>
      <c r="M1339" s="75" t="n">
        <v>-44045.5397</v>
      </c>
      <c r="N1339" s="75" t="n">
        <v>126354.905</v>
      </c>
      <c r="O1339" s="75" t="n">
        <v>638980.182</v>
      </c>
      <c r="P1339" s="75" t="n">
        <v>2168536.11</v>
      </c>
      <c r="Q1339" s="75" t="n">
        <v>-20987.1468</v>
      </c>
      <c r="R1339" s="75"/>
      <c r="S1339" s="75" t="n">
        <v>59578.686</v>
      </c>
      <c r="T1339" s="75" t="n">
        <v>-12733.092</v>
      </c>
      <c r="U1339" s="75" t="n">
        <v>32694.0354</v>
      </c>
      <c r="V1339" s="75" t="n">
        <v>71799.6796</v>
      </c>
      <c r="W1339" s="75" t="n">
        <v>329402.637</v>
      </c>
      <c r="X1339" s="75" t="n">
        <v>-7528.44608</v>
      </c>
      <c r="Y1339" s="75"/>
      <c r="Z1339" s="75"/>
      <c r="AA1339" s="75"/>
      <c r="AB1339" s="75"/>
      <c r="AC1339" s="75"/>
      <c r="AD1339" s="75"/>
      <c r="AE1339" s="75"/>
      <c r="AF1339" s="75"/>
      <c r="AG1339" s="75"/>
      <c r="AH1339" s="75"/>
      <c r="AI1339" s="75"/>
      <c r="AJ1339" s="75"/>
      <c r="AK1339" s="75"/>
      <c r="AL1339" s="75"/>
      <c r="AM1339" s="75"/>
      <c r="AN1339" s="75"/>
      <c r="AO1339" s="75"/>
      <c r="AP1339" s="75"/>
      <c r="AQ1339" s="75"/>
      <c r="AR1339" s="75"/>
      <c r="AS1339" s="75"/>
      <c r="AT1339" s="75"/>
      <c r="AU1339" s="75"/>
      <c r="AV1339" s="75"/>
      <c r="AW1339" s="75"/>
      <c r="AX1339" s="75"/>
      <c r="AY1339" s="75"/>
      <c r="AZ1339" s="75"/>
      <c r="BA1339" s="75"/>
      <c r="BB1339" s="75"/>
      <c r="BC1339" s="75"/>
      <c r="BD1339" s="75"/>
      <c r="BE1339" s="75"/>
      <c r="BF1339" s="75"/>
      <c r="BG1339" s="75"/>
      <c r="BH1339" s="75"/>
      <c r="BI1339" s="75"/>
      <c r="BJ1339" s="75"/>
      <c r="BK1339" s="75"/>
      <c r="BL1339" s="75"/>
      <c r="BM1339" s="75"/>
      <c r="BN1339" s="75"/>
    </row>
    <row r="1340" customFormat="false" ht="14.5" hidden="false" customHeight="false" outlineLevel="0" collapsed="false">
      <c r="A1340" s="26" t="n">
        <v>319.72000000001</v>
      </c>
      <c r="B1340" s="26" t="n">
        <v>9.13237617780162</v>
      </c>
      <c r="C1340" s="26" t="n">
        <v>1.17283003058649</v>
      </c>
      <c r="E1340" s="75" t="n">
        <v>-27697.5643</v>
      </c>
      <c r="F1340" s="75" t="n">
        <v>-225972.103</v>
      </c>
      <c r="G1340" s="75" t="n">
        <v>209379.68</v>
      </c>
      <c r="H1340" s="75" t="n">
        <v>7840891.31</v>
      </c>
      <c r="I1340" s="75" t="n">
        <v>886085.984</v>
      </c>
      <c r="J1340" s="75" t="n">
        <v>-23357.6997</v>
      </c>
      <c r="K1340" s="75"/>
      <c r="L1340" s="75" t="n">
        <v>125481.723</v>
      </c>
      <c r="M1340" s="75" t="n">
        <v>-51079.5679</v>
      </c>
      <c r="N1340" s="75" t="n">
        <v>133896.75</v>
      </c>
      <c r="O1340" s="75" t="n">
        <v>722191.113</v>
      </c>
      <c r="P1340" s="75" t="n">
        <v>2066790.03</v>
      </c>
      <c r="Q1340" s="75" t="n">
        <v>-18516.6427</v>
      </c>
      <c r="R1340" s="75"/>
      <c r="S1340" s="75" t="n">
        <v>56637.5563</v>
      </c>
      <c r="T1340" s="75" t="n">
        <v>-14534.8041</v>
      </c>
      <c r="U1340" s="75" t="n">
        <v>34440.8649</v>
      </c>
      <c r="V1340" s="75" t="n">
        <v>79948.8967</v>
      </c>
      <c r="W1340" s="75" t="n">
        <v>309361.017</v>
      </c>
      <c r="X1340" s="75" t="n">
        <v>-6635.98646</v>
      </c>
      <c r="Y1340" s="75"/>
      <c r="Z1340" s="75"/>
      <c r="AA1340" s="75"/>
      <c r="AB1340" s="75"/>
      <c r="AC1340" s="75"/>
      <c r="AD1340" s="75"/>
      <c r="AE1340" s="75"/>
      <c r="AF1340" s="75"/>
      <c r="AG1340" s="75"/>
      <c r="AH1340" s="75"/>
      <c r="AI1340" s="75"/>
      <c r="AJ1340" s="75"/>
      <c r="AK1340" s="75"/>
      <c r="AL1340" s="75"/>
      <c r="AM1340" s="75"/>
      <c r="AN1340" s="75"/>
      <c r="AO1340" s="75"/>
      <c r="AP1340" s="75"/>
      <c r="AQ1340" s="75"/>
      <c r="AR1340" s="75"/>
      <c r="AS1340" s="75"/>
      <c r="AT1340" s="75"/>
      <c r="AU1340" s="75"/>
      <c r="AV1340" s="75"/>
      <c r="AW1340" s="75"/>
      <c r="AX1340" s="75"/>
      <c r="AY1340" s="75"/>
      <c r="AZ1340" s="75"/>
      <c r="BA1340" s="75"/>
      <c r="BB1340" s="75"/>
      <c r="BC1340" s="75"/>
      <c r="BD1340" s="75"/>
      <c r="BE1340" s="75"/>
      <c r="BF1340" s="75"/>
      <c r="BG1340" s="75"/>
      <c r="BH1340" s="75"/>
      <c r="BI1340" s="75"/>
      <c r="BJ1340" s="75"/>
      <c r="BK1340" s="75"/>
      <c r="BL1340" s="75"/>
      <c r="BM1340" s="75"/>
      <c r="BN1340" s="75"/>
    </row>
    <row r="1341" customFormat="false" ht="14.5" hidden="false" customHeight="false" outlineLevel="0" collapsed="false">
      <c r="A1341" s="26" t="n">
        <v>319.92000000001</v>
      </c>
      <c r="B1341" s="26" t="n">
        <v>9.1718885792131</v>
      </c>
      <c r="C1341" s="26" t="n">
        <v>1.17283003058649</v>
      </c>
      <c r="E1341" s="75" t="n">
        <v>-40731.6631</v>
      </c>
      <c r="F1341" s="75" t="n">
        <v>-232230.224</v>
      </c>
      <c r="G1341" s="75" t="n">
        <v>238679.063</v>
      </c>
      <c r="H1341" s="75" t="n">
        <v>7648373.46</v>
      </c>
      <c r="I1341" s="75" t="n">
        <v>389949.852</v>
      </c>
      <c r="J1341" s="75" t="n">
        <v>-25044.421</v>
      </c>
      <c r="K1341" s="75"/>
      <c r="L1341" s="75" t="n">
        <v>115725.193</v>
      </c>
      <c r="M1341" s="75" t="n">
        <v>-55906.5434</v>
      </c>
      <c r="N1341" s="75" t="n">
        <v>140402.164</v>
      </c>
      <c r="O1341" s="75" t="n">
        <v>790560.44</v>
      </c>
      <c r="P1341" s="75" t="n">
        <v>1901500.76</v>
      </c>
      <c r="Q1341" s="75" t="n">
        <v>-13118.1553</v>
      </c>
      <c r="R1341" s="75"/>
      <c r="S1341" s="75" t="n">
        <v>50848.0573</v>
      </c>
      <c r="T1341" s="75" t="n">
        <v>-15431.7082</v>
      </c>
      <c r="U1341" s="75" t="n">
        <v>34652.7911</v>
      </c>
      <c r="V1341" s="75" t="n">
        <v>82487.4056</v>
      </c>
      <c r="W1341" s="75" t="n">
        <v>288824.025</v>
      </c>
      <c r="X1341" s="75" t="n">
        <v>-3209.23336</v>
      </c>
      <c r="Y1341" s="75"/>
      <c r="Z1341" s="75"/>
      <c r="AA1341" s="75"/>
      <c r="AB1341" s="75"/>
      <c r="AC1341" s="75"/>
      <c r="AD1341" s="75"/>
      <c r="AE1341" s="75"/>
      <c r="AF1341" s="75"/>
      <c r="AG1341" s="75"/>
      <c r="AH1341" s="75"/>
      <c r="AI1341" s="75"/>
      <c r="AJ1341" s="75"/>
      <c r="AK1341" s="75"/>
      <c r="AL1341" s="75"/>
      <c r="AM1341" s="75"/>
      <c r="AN1341" s="75"/>
      <c r="AO1341" s="75"/>
      <c r="AP1341" s="75"/>
      <c r="AQ1341" s="75"/>
      <c r="AR1341" s="75"/>
      <c r="AS1341" s="75"/>
      <c r="AT1341" s="75"/>
      <c r="AU1341" s="75"/>
      <c r="AV1341" s="75"/>
      <c r="AW1341" s="75"/>
      <c r="AX1341" s="75"/>
      <c r="AY1341" s="75"/>
      <c r="AZ1341" s="75"/>
      <c r="BA1341" s="75"/>
      <c r="BB1341" s="75"/>
      <c r="BC1341" s="75"/>
      <c r="BD1341" s="75"/>
      <c r="BE1341" s="75"/>
      <c r="BF1341" s="75"/>
      <c r="BG1341" s="75"/>
      <c r="BH1341" s="75"/>
      <c r="BI1341" s="75"/>
      <c r="BJ1341" s="75"/>
      <c r="BK1341" s="75"/>
      <c r="BL1341" s="75"/>
      <c r="BM1341" s="75"/>
      <c r="BN1341" s="75"/>
    </row>
    <row r="1342" customFormat="false" ht="14.5" hidden="false" customHeight="false" outlineLevel="0" collapsed="false">
      <c r="A1342" s="26" t="n">
        <v>320.12000000001</v>
      </c>
      <c r="B1342" s="26" t="n">
        <v>9.20880886226363</v>
      </c>
      <c r="C1342" s="26" t="n">
        <v>1.17283003058649</v>
      </c>
      <c r="E1342" s="75" t="n">
        <v>-66388.4215</v>
      </c>
      <c r="F1342" s="75" t="n">
        <v>-225673.974</v>
      </c>
      <c r="G1342" s="75" t="n">
        <v>263593.557</v>
      </c>
      <c r="H1342" s="75" t="n">
        <v>7371981.81</v>
      </c>
      <c r="I1342" s="75" t="n">
        <v>32787.8476</v>
      </c>
      <c r="J1342" s="75" t="n">
        <v>-21804.345</v>
      </c>
      <c r="K1342" s="75"/>
      <c r="L1342" s="75" t="n">
        <v>111982.367</v>
      </c>
      <c r="M1342" s="75" t="n">
        <v>-53842.0899</v>
      </c>
      <c r="N1342" s="75" t="n">
        <v>145304.42</v>
      </c>
      <c r="O1342" s="75" t="n">
        <v>700255.331</v>
      </c>
      <c r="P1342" s="75" t="n">
        <v>1854482.63</v>
      </c>
      <c r="Q1342" s="75" t="n">
        <v>-16115.1558</v>
      </c>
      <c r="R1342" s="75"/>
      <c r="S1342" s="75" t="n">
        <v>49027.5214</v>
      </c>
      <c r="T1342" s="75" t="n">
        <v>-11972.0179</v>
      </c>
      <c r="U1342" s="75" t="n">
        <v>35543.5619</v>
      </c>
      <c r="V1342" s="75" t="n">
        <v>66776.3229</v>
      </c>
      <c r="W1342" s="75" t="n">
        <v>269488.546</v>
      </c>
      <c r="X1342" s="75" t="n">
        <v>-5181.32803</v>
      </c>
      <c r="Y1342" s="75"/>
      <c r="Z1342" s="75"/>
      <c r="AA1342" s="75"/>
      <c r="AB1342" s="75"/>
      <c r="AC1342" s="75"/>
      <c r="AD1342" s="75"/>
      <c r="AE1342" s="75"/>
      <c r="AF1342" s="75"/>
      <c r="AG1342" s="75"/>
      <c r="AH1342" s="75"/>
      <c r="AI1342" s="75"/>
      <c r="AJ1342" s="75"/>
      <c r="AK1342" s="75"/>
      <c r="AL1342" s="75"/>
      <c r="AM1342" s="75"/>
      <c r="AN1342" s="75"/>
      <c r="AO1342" s="75"/>
      <c r="AP1342" s="75"/>
      <c r="AQ1342" s="75"/>
      <c r="AR1342" s="75"/>
      <c r="AS1342" s="75"/>
      <c r="AT1342" s="75"/>
      <c r="AU1342" s="75"/>
      <c r="AV1342" s="75"/>
      <c r="AW1342" s="75"/>
      <c r="AX1342" s="75"/>
      <c r="AY1342" s="75"/>
      <c r="AZ1342" s="75"/>
      <c r="BA1342" s="75"/>
      <c r="BB1342" s="75"/>
      <c r="BC1342" s="75"/>
      <c r="BD1342" s="75"/>
      <c r="BE1342" s="75"/>
      <c r="BF1342" s="75"/>
      <c r="BG1342" s="75"/>
      <c r="BH1342" s="75"/>
      <c r="BI1342" s="75"/>
      <c r="BJ1342" s="75"/>
      <c r="BK1342" s="75"/>
      <c r="BL1342" s="75"/>
      <c r="BM1342" s="75"/>
      <c r="BN1342" s="75"/>
    </row>
    <row r="1343" customFormat="false" ht="14.5" hidden="false" customHeight="false" outlineLevel="0" collapsed="false">
      <c r="A1343" s="26" t="n">
        <v>320.320000000009</v>
      </c>
      <c r="B1343" s="26" t="n">
        <v>9.21369567659408</v>
      </c>
      <c r="C1343" s="26" t="n">
        <v>1.17283003058649</v>
      </c>
      <c r="E1343" s="75" t="n">
        <v>-53527.2262</v>
      </c>
      <c r="F1343" s="75" t="n">
        <v>-234227.205</v>
      </c>
      <c r="G1343" s="75" t="n">
        <v>301157.385</v>
      </c>
      <c r="H1343" s="75" t="n">
        <v>7221569.62</v>
      </c>
      <c r="I1343" s="75" t="n">
        <v>237646.611</v>
      </c>
      <c r="J1343" s="75" t="n">
        <v>-28059.9403</v>
      </c>
      <c r="K1343" s="75"/>
      <c r="L1343" s="75" t="n">
        <v>106714.473</v>
      </c>
      <c r="M1343" s="75" t="n">
        <v>-49107.708</v>
      </c>
      <c r="N1343" s="75" t="n">
        <v>156154.175</v>
      </c>
      <c r="O1343" s="75" t="n">
        <v>643893.727</v>
      </c>
      <c r="P1343" s="75" t="n">
        <v>1714158.47</v>
      </c>
      <c r="Q1343" s="75" t="n">
        <v>-16473.7465</v>
      </c>
      <c r="R1343" s="75"/>
      <c r="S1343" s="75" t="n">
        <v>44785.5397</v>
      </c>
      <c r="T1343" s="75" t="n">
        <v>-10863.7932</v>
      </c>
      <c r="U1343" s="75" t="n">
        <v>37544.5572</v>
      </c>
      <c r="V1343" s="75" t="n">
        <v>64301.7992</v>
      </c>
      <c r="W1343" s="75" t="n">
        <v>263818.548</v>
      </c>
      <c r="X1343" s="75" t="n">
        <v>-5219.34609</v>
      </c>
      <c r="Y1343" s="75"/>
      <c r="Z1343" s="75"/>
      <c r="AA1343" s="75"/>
      <c r="AB1343" s="75"/>
      <c r="AC1343" s="75"/>
      <c r="AD1343" s="75"/>
      <c r="AE1343" s="75"/>
      <c r="AF1343" s="75"/>
      <c r="AG1343" s="75"/>
      <c r="AH1343" s="75"/>
      <c r="AI1343" s="75"/>
      <c r="AJ1343" s="75"/>
      <c r="AK1343" s="75"/>
      <c r="AL1343" s="75"/>
      <c r="AM1343" s="75"/>
      <c r="AN1343" s="75"/>
      <c r="AO1343" s="75"/>
      <c r="AP1343" s="75"/>
      <c r="AQ1343" s="75"/>
      <c r="AR1343" s="75"/>
      <c r="AS1343" s="75"/>
      <c r="AT1343" s="75"/>
      <c r="AU1343" s="75"/>
      <c r="AV1343" s="75"/>
      <c r="AW1343" s="75"/>
      <c r="AX1343" s="75"/>
      <c r="AY1343" s="75"/>
      <c r="AZ1343" s="75"/>
      <c r="BA1343" s="75"/>
      <c r="BB1343" s="75"/>
      <c r="BC1343" s="75"/>
      <c r="BD1343" s="75"/>
      <c r="BE1343" s="75"/>
      <c r="BF1343" s="75"/>
      <c r="BG1343" s="75"/>
      <c r="BH1343" s="75"/>
      <c r="BI1343" s="75"/>
      <c r="BJ1343" s="75"/>
      <c r="BK1343" s="75"/>
      <c r="BL1343" s="75"/>
      <c r="BM1343" s="75"/>
      <c r="BN1343" s="75"/>
    </row>
    <row r="1344" customFormat="false" ht="14.5" hidden="false" customHeight="false" outlineLevel="0" collapsed="false">
      <c r="A1344" s="26" t="n">
        <v>320.520000000009</v>
      </c>
      <c r="B1344" s="26" t="n">
        <v>9.24908589495131</v>
      </c>
      <c r="C1344" s="26" t="n">
        <v>1.1728304431161</v>
      </c>
      <c r="E1344" s="75" t="n">
        <v>-59150.8619</v>
      </c>
      <c r="F1344" s="75" t="n">
        <v>-218259.789</v>
      </c>
      <c r="G1344" s="75" t="n">
        <v>335628.193</v>
      </c>
      <c r="H1344" s="75" t="n">
        <v>6858358.2</v>
      </c>
      <c r="I1344" s="75" t="n">
        <v>175564.256</v>
      </c>
      <c r="J1344" s="75" t="n">
        <v>-17468.2486</v>
      </c>
      <c r="K1344" s="75"/>
      <c r="L1344" s="75" t="n">
        <v>103363.618</v>
      </c>
      <c r="M1344" s="75" t="n">
        <v>-46571.6556</v>
      </c>
      <c r="N1344" s="75" t="n">
        <v>165468.656</v>
      </c>
      <c r="O1344" s="75" t="n">
        <v>642759.916</v>
      </c>
      <c r="P1344" s="75" t="n">
        <v>1755223.6</v>
      </c>
      <c r="Q1344" s="75" t="n">
        <v>-10516.8586</v>
      </c>
      <c r="R1344" s="75"/>
      <c r="S1344" s="75" t="n">
        <v>48326.0631</v>
      </c>
      <c r="T1344" s="75" t="n">
        <v>-11859.2766</v>
      </c>
      <c r="U1344" s="75" t="n">
        <v>39554.8194</v>
      </c>
      <c r="V1344" s="75" t="n">
        <v>67572.661</v>
      </c>
      <c r="W1344" s="75" t="n">
        <v>272260.844</v>
      </c>
      <c r="X1344" s="75" t="n">
        <v>-2468.895</v>
      </c>
      <c r="Y1344" s="75"/>
      <c r="Z1344" s="75"/>
      <c r="AA1344" s="75"/>
      <c r="AB1344" s="75"/>
      <c r="AC1344" s="75"/>
      <c r="AD1344" s="75"/>
      <c r="AE1344" s="75"/>
      <c r="AF1344" s="75"/>
      <c r="AG1344" s="75"/>
      <c r="AH1344" s="75"/>
      <c r="AI1344" s="75"/>
      <c r="AJ1344" s="75"/>
      <c r="AK1344" s="75"/>
      <c r="AL1344" s="75"/>
      <c r="AM1344" s="75"/>
      <c r="AN1344" s="75"/>
      <c r="AO1344" s="75"/>
      <c r="AP1344" s="75"/>
      <c r="AQ1344" s="75"/>
      <c r="AR1344" s="75"/>
      <c r="AS1344" s="75"/>
      <c r="AT1344" s="75"/>
      <c r="AU1344" s="75"/>
      <c r="AV1344" s="75"/>
      <c r="AW1344" s="75"/>
      <c r="AX1344" s="75"/>
      <c r="AY1344" s="75"/>
      <c r="AZ1344" s="75"/>
      <c r="BA1344" s="75"/>
      <c r="BB1344" s="75"/>
      <c r="BC1344" s="75"/>
      <c r="BD1344" s="75"/>
      <c r="BE1344" s="75"/>
      <c r="BF1344" s="75"/>
      <c r="BG1344" s="75"/>
      <c r="BH1344" s="75"/>
      <c r="BI1344" s="75"/>
      <c r="BJ1344" s="75"/>
      <c r="BK1344" s="75"/>
      <c r="BL1344" s="75"/>
      <c r="BM1344" s="75"/>
      <c r="BN1344" s="75"/>
    </row>
    <row r="1345" customFormat="false" ht="14.5" hidden="false" customHeight="false" outlineLevel="0" collapsed="false">
      <c r="A1345" s="26" t="n">
        <v>320.720000000009</v>
      </c>
      <c r="B1345" s="26" t="n">
        <v>9.29673598727914</v>
      </c>
      <c r="C1345" s="26" t="n">
        <v>1.17285204935455</v>
      </c>
      <c r="E1345" s="75" t="n">
        <v>-58858.6439</v>
      </c>
      <c r="F1345" s="75" t="n">
        <v>-223786.931</v>
      </c>
      <c r="G1345" s="75" t="n">
        <v>368104.415</v>
      </c>
      <c r="H1345" s="75" t="n">
        <v>7230351.68</v>
      </c>
      <c r="I1345" s="75" t="n">
        <v>218478.726</v>
      </c>
      <c r="J1345" s="75" t="n">
        <v>-27173.4395</v>
      </c>
      <c r="K1345" s="75"/>
      <c r="L1345" s="75" t="n">
        <v>113353.234</v>
      </c>
      <c r="M1345" s="75" t="n">
        <v>-50387.4705</v>
      </c>
      <c r="N1345" s="75" t="n">
        <v>174176.775</v>
      </c>
      <c r="O1345" s="75" t="n">
        <v>667313.308</v>
      </c>
      <c r="P1345" s="75" t="n">
        <v>1913715.25</v>
      </c>
      <c r="Q1345" s="75" t="n">
        <v>-21115.1221</v>
      </c>
      <c r="R1345" s="75"/>
      <c r="S1345" s="75" t="n">
        <v>51088.5784</v>
      </c>
      <c r="T1345" s="75" t="n">
        <v>-10849.0421</v>
      </c>
      <c r="U1345" s="75" t="n">
        <v>41381.8543</v>
      </c>
      <c r="V1345" s="75" t="n">
        <v>59576.6603</v>
      </c>
      <c r="W1345" s="75" t="n">
        <v>281808.072</v>
      </c>
      <c r="X1345" s="75" t="n">
        <v>-7544.45904</v>
      </c>
      <c r="Y1345" s="75"/>
      <c r="Z1345" s="75"/>
      <c r="AA1345" s="75"/>
      <c r="AB1345" s="75"/>
      <c r="AC1345" s="75"/>
      <c r="AD1345" s="75"/>
      <c r="AE1345" s="75"/>
      <c r="AF1345" s="75"/>
      <c r="AG1345" s="75"/>
      <c r="AH1345" s="75"/>
      <c r="AI1345" s="75"/>
      <c r="AJ1345" s="75"/>
      <c r="AK1345" s="75"/>
      <c r="AL1345" s="75"/>
      <c r="AM1345" s="75"/>
      <c r="AN1345" s="75"/>
      <c r="AO1345" s="75"/>
      <c r="AP1345" s="75"/>
      <c r="AQ1345" s="75"/>
      <c r="AR1345" s="75"/>
      <c r="AS1345" s="75"/>
      <c r="AT1345" s="75"/>
      <c r="AU1345" s="75"/>
      <c r="AV1345" s="75"/>
      <c r="AW1345" s="75"/>
      <c r="AX1345" s="75"/>
      <c r="AY1345" s="75"/>
      <c r="AZ1345" s="75"/>
      <c r="BA1345" s="75"/>
      <c r="BB1345" s="75"/>
      <c r="BC1345" s="75"/>
      <c r="BD1345" s="75"/>
      <c r="BE1345" s="75"/>
      <c r="BF1345" s="75"/>
      <c r="BG1345" s="75"/>
      <c r="BH1345" s="75"/>
      <c r="BI1345" s="75"/>
      <c r="BJ1345" s="75"/>
      <c r="BK1345" s="75"/>
      <c r="BL1345" s="75"/>
      <c r="BM1345" s="75"/>
      <c r="BN1345" s="75"/>
    </row>
    <row r="1346" customFormat="false" ht="14.5" hidden="false" customHeight="false" outlineLevel="0" collapsed="false">
      <c r="A1346" s="26" t="n">
        <v>320.920000000009</v>
      </c>
      <c r="B1346" s="26" t="n">
        <v>9.28141862907708</v>
      </c>
      <c r="C1346" s="26" t="n">
        <v>1.17302581026508</v>
      </c>
      <c r="E1346" s="75" t="n">
        <v>-42630.7759</v>
      </c>
      <c r="F1346" s="75" t="n">
        <v>-246247.62</v>
      </c>
      <c r="G1346" s="75" t="n">
        <v>399202.393</v>
      </c>
      <c r="H1346" s="75" t="n">
        <v>7727594.99</v>
      </c>
      <c r="I1346" s="75" t="n">
        <v>482753.793</v>
      </c>
      <c r="J1346" s="75" t="n">
        <v>-40529.457</v>
      </c>
      <c r="K1346" s="75"/>
      <c r="L1346" s="75" t="n">
        <v>119032.739</v>
      </c>
      <c r="M1346" s="75" t="n">
        <v>-51110.0622</v>
      </c>
      <c r="N1346" s="75" t="n">
        <v>183400.632</v>
      </c>
      <c r="O1346" s="75" t="n">
        <v>663640.311</v>
      </c>
      <c r="P1346" s="75" t="n">
        <v>1807191.51</v>
      </c>
      <c r="Q1346" s="75" t="n">
        <v>-24057.112</v>
      </c>
      <c r="R1346" s="75"/>
      <c r="S1346" s="75" t="n">
        <v>45170.9758</v>
      </c>
      <c r="T1346" s="75" t="n">
        <v>-10632.5695</v>
      </c>
      <c r="U1346" s="75" t="n">
        <v>43402.2671</v>
      </c>
      <c r="V1346" s="75" t="n">
        <v>61068.8267</v>
      </c>
      <c r="W1346" s="75" t="n">
        <v>253537.613</v>
      </c>
      <c r="X1346" s="75" t="n">
        <v>-6892.7948</v>
      </c>
      <c r="Y1346" s="75"/>
      <c r="Z1346" s="75"/>
      <c r="AA1346" s="75"/>
      <c r="AB1346" s="75"/>
      <c r="AC1346" s="75"/>
      <c r="AD1346" s="75"/>
      <c r="AE1346" s="75"/>
      <c r="AF1346" s="75"/>
      <c r="AG1346" s="75"/>
      <c r="AH1346" s="75"/>
      <c r="AI1346" s="75"/>
      <c r="AJ1346" s="75"/>
      <c r="AK1346" s="75"/>
      <c r="AL1346" s="75"/>
      <c r="AM1346" s="75"/>
      <c r="AN1346" s="75"/>
      <c r="AO1346" s="75"/>
      <c r="AP1346" s="75"/>
      <c r="AQ1346" s="75"/>
      <c r="AR1346" s="75"/>
      <c r="AS1346" s="75"/>
      <c r="AT1346" s="75"/>
      <c r="AU1346" s="75"/>
      <c r="AV1346" s="75"/>
      <c r="AW1346" s="75"/>
      <c r="AX1346" s="75"/>
      <c r="AY1346" s="75"/>
      <c r="AZ1346" s="75"/>
      <c r="BA1346" s="75"/>
      <c r="BB1346" s="75"/>
      <c r="BC1346" s="75"/>
      <c r="BD1346" s="75"/>
      <c r="BE1346" s="75"/>
      <c r="BF1346" s="75"/>
      <c r="BG1346" s="75"/>
      <c r="BH1346" s="75"/>
      <c r="BI1346" s="75"/>
      <c r="BJ1346" s="75"/>
      <c r="BK1346" s="75"/>
      <c r="BL1346" s="75"/>
      <c r="BM1346" s="75"/>
      <c r="BN1346" s="75"/>
    </row>
    <row r="1347" customFormat="false" ht="14.5" hidden="false" customHeight="false" outlineLevel="0" collapsed="false">
      <c r="A1347" s="26" t="n">
        <v>321.120000000009</v>
      </c>
      <c r="B1347" s="26" t="n">
        <v>9.31773946458375</v>
      </c>
      <c r="C1347" s="26" t="n">
        <v>1.17475538650209</v>
      </c>
      <c r="E1347" s="75" t="n">
        <v>-37000.9732</v>
      </c>
      <c r="F1347" s="75" t="n">
        <v>-224122.107</v>
      </c>
      <c r="G1347" s="75" t="n">
        <v>426922.719</v>
      </c>
      <c r="H1347" s="75" t="n">
        <v>7088958.6</v>
      </c>
      <c r="I1347" s="75" t="n">
        <v>373351.549</v>
      </c>
      <c r="J1347" s="75" t="n">
        <v>-32489.9246</v>
      </c>
      <c r="K1347" s="75"/>
      <c r="L1347" s="75" t="n">
        <v>105039.564</v>
      </c>
      <c r="M1347" s="75" t="n">
        <v>-48639.0319</v>
      </c>
      <c r="N1347" s="75" t="n">
        <v>187928.804</v>
      </c>
      <c r="O1347" s="75" t="n">
        <v>684022.114</v>
      </c>
      <c r="P1347" s="75" t="n">
        <v>1723880.8</v>
      </c>
      <c r="Q1347" s="75" t="n">
        <v>-19119.2539</v>
      </c>
      <c r="R1347" s="75"/>
      <c r="S1347" s="75" t="n">
        <v>46918.0503</v>
      </c>
      <c r="T1347" s="75" t="n">
        <v>-12511.6791</v>
      </c>
      <c r="U1347" s="75" t="n">
        <v>43784.5876</v>
      </c>
      <c r="V1347" s="75" t="n">
        <v>71646.5202</v>
      </c>
      <c r="W1347" s="75" t="n">
        <v>266980.016</v>
      </c>
      <c r="X1347" s="75" t="n">
        <v>-6516.68643</v>
      </c>
      <c r="Y1347" s="75"/>
      <c r="Z1347" s="75"/>
      <c r="AA1347" s="75"/>
      <c r="AB1347" s="75"/>
      <c r="AC1347" s="75"/>
      <c r="AD1347" s="75"/>
      <c r="AE1347" s="75"/>
      <c r="AF1347" s="75"/>
      <c r="AG1347" s="75"/>
      <c r="AH1347" s="75"/>
      <c r="AI1347" s="75"/>
      <c r="AJ1347" s="75"/>
      <c r="AK1347" s="75"/>
      <c r="AL1347" s="75"/>
      <c r="AM1347" s="75"/>
      <c r="AN1347" s="75"/>
      <c r="AO1347" s="75"/>
      <c r="AP1347" s="75"/>
      <c r="AQ1347" s="75"/>
      <c r="AR1347" s="75"/>
      <c r="AS1347" s="75"/>
      <c r="AT1347" s="75"/>
      <c r="AU1347" s="75"/>
      <c r="AV1347" s="75"/>
      <c r="AW1347" s="75"/>
      <c r="AX1347" s="75"/>
      <c r="AY1347" s="75"/>
      <c r="AZ1347" s="75"/>
      <c r="BA1347" s="75"/>
      <c r="BB1347" s="75"/>
      <c r="BC1347" s="75"/>
      <c r="BD1347" s="75"/>
      <c r="BE1347" s="75"/>
      <c r="BF1347" s="75"/>
      <c r="BG1347" s="75"/>
      <c r="BH1347" s="75"/>
      <c r="BI1347" s="75"/>
      <c r="BJ1347" s="75"/>
      <c r="BK1347" s="75"/>
      <c r="BL1347" s="75"/>
      <c r="BM1347" s="75"/>
      <c r="BN1347" s="75"/>
    </row>
    <row r="1348" customFormat="false" ht="14.5" hidden="false" customHeight="false" outlineLevel="0" collapsed="false">
      <c r="A1348" s="26" t="n">
        <v>321.320000000009</v>
      </c>
      <c r="B1348" s="26" t="n">
        <v>9.39077257081343</v>
      </c>
      <c r="C1348" s="26" t="n">
        <v>1.17541014548163</v>
      </c>
      <c r="E1348" s="75" t="n">
        <v>-23424.1149</v>
      </c>
      <c r="F1348" s="75" t="n">
        <v>-187690.352</v>
      </c>
      <c r="G1348" s="75" t="n">
        <v>447690.48</v>
      </c>
      <c r="H1348" s="75" t="n">
        <v>6098695.24</v>
      </c>
      <c r="I1348" s="75" t="n">
        <v>629723.515</v>
      </c>
      <c r="J1348" s="75" t="n">
        <v>-22158.2207</v>
      </c>
      <c r="K1348" s="75"/>
      <c r="L1348" s="75" t="n">
        <v>92986.706</v>
      </c>
      <c r="M1348" s="75" t="n">
        <v>-36879.5363</v>
      </c>
      <c r="N1348" s="75" t="n">
        <v>190846.844</v>
      </c>
      <c r="O1348" s="75" t="n">
        <v>553972.356</v>
      </c>
      <c r="P1348" s="75" t="n">
        <v>1608699.13</v>
      </c>
      <c r="Q1348" s="75" t="n">
        <v>-14887.4653</v>
      </c>
      <c r="R1348" s="75"/>
      <c r="S1348" s="75" t="n">
        <v>47163.9278</v>
      </c>
      <c r="T1348" s="75" t="n">
        <v>-11023.6572</v>
      </c>
      <c r="U1348" s="75" t="n">
        <v>43507.0361</v>
      </c>
      <c r="V1348" s="75" t="n">
        <v>68484.2288</v>
      </c>
      <c r="W1348" s="75" t="n">
        <v>275626.828</v>
      </c>
      <c r="X1348" s="75" t="n">
        <v>-4223.0002</v>
      </c>
      <c r="Y1348" s="75"/>
      <c r="Z1348" s="75"/>
      <c r="AA1348" s="75"/>
      <c r="AB1348" s="75"/>
      <c r="AC1348" s="75"/>
      <c r="AD1348" s="75"/>
      <c r="AE1348" s="75"/>
      <c r="AF1348" s="75"/>
      <c r="AG1348" s="75"/>
      <c r="AH1348" s="75"/>
      <c r="AI1348" s="75"/>
      <c r="AJ1348" s="75"/>
      <c r="AK1348" s="75"/>
      <c r="AL1348" s="75"/>
      <c r="AM1348" s="75"/>
      <c r="AN1348" s="75"/>
      <c r="AO1348" s="75"/>
      <c r="AP1348" s="75"/>
      <c r="AQ1348" s="75"/>
      <c r="AR1348" s="75"/>
      <c r="AS1348" s="75"/>
      <c r="AT1348" s="75"/>
      <c r="AU1348" s="75"/>
      <c r="AV1348" s="75"/>
      <c r="AW1348" s="75"/>
      <c r="AX1348" s="75"/>
      <c r="AY1348" s="75"/>
      <c r="AZ1348" s="75"/>
      <c r="BA1348" s="75"/>
      <c r="BB1348" s="75"/>
      <c r="BC1348" s="75"/>
      <c r="BD1348" s="75"/>
      <c r="BE1348" s="75"/>
      <c r="BF1348" s="75"/>
      <c r="BG1348" s="75"/>
      <c r="BH1348" s="75"/>
      <c r="BI1348" s="75"/>
      <c r="BJ1348" s="75"/>
      <c r="BK1348" s="75"/>
      <c r="BL1348" s="75"/>
      <c r="BM1348" s="75"/>
      <c r="BN1348" s="75"/>
    </row>
    <row r="1349" customFormat="false" ht="14.5" hidden="false" customHeight="false" outlineLevel="0" collapsed="false">
      <c r="A1349" s="26" t="n">
        <v>321.520000000008</v>
      </c>
      <c r="B1349" s="26" t="n">
        <v>9.39889670172863</v>
      </c>
      <c r="C1349" s="26" t="n">
        <v>1.17511887092732</v>
      </c>
      <c r="E1349" s="75" t="n">
        <v>-12781.1768</v>
      </c>
      <c r="F1349" s="75" t="n">
        <v>-153370.37</v>
      </c>
      <c r="G1349" s="75" t="n">
        <v>473007.899</v>
      </c>
      <c r="H1349" s="75" t="n">
        <v>5181064.91</v>
      </c>
      <c r="I1349" s="75" t="n">
        <v>900337.527</v>
      </c>
      <c r="J1349" s="75" t="n">
        <v>-20818.9634</v>
      </c>
      <c r="K1349" s="75"/>
      <c r="L1349" s="75" t="n">
        <v>83290.0006</v>
      </c>
      <c r="M1349" s="75" t="n">
        <v>-25077.0687</v>
      </c>
      <c r="N1349" s="75" t="n">
        <v>197996.837</v>
      </c>
      <c r="O1349" s="75" t="n">
        <v>391173.144</v>
      </c>
      <c r="P1349" s="75" t="n">
        <v>1576223.38</v>
      </c>
      <c r="Q1349" s="75" t="n">
        <v>-13375.4445</v>
      </c>
      <c r="R1349" s="75"/>
      <c r="S1349" s="75" t="n">
        <v>47307.5489</v>
      </c>
      <c r="T1349" s="75" t="n">
        <v>-7175.01297</v>
      </c>
      <c r="U1349" s="75" t="n">
        <v>45025.0351</v>
      </c>
      <c r="V1349" s="75" t="n">
        <v>48429.2672</v>
      </c>
      <c r="W1349" s="75" t="n">
        <v>269328.471</v>
      </c>
      <c r="X1349" s="75" t="n">
        <v>-3929.15069</v>
      </c>
      <c r="Y1349" s="75"/>
      <c r="Z1349" s="75"/>
      <c r="AA1349" s="75"/>
      <c r="AB1349" s="75"/>
      <c r="AC1349" s="75"/>
      <c r="AD1349" s="75"/>
      <c r="AE1349" s="75"/>
      <c r="AF1349" s="75"/>
      <c r="AG1349" s="75"/>
      <c r="AH1349" s="75"/>
      <c r="AI1349" s="75"/>
      <c r="AJ1349" s="75"/>
      <c r="AK1349" s="75"/>
      <c r="AL1349" s="75"/>
      <c r="AM1349" s="75"/>
      <c r="AN1349" s="75"/>
      <c r="AO1349" s="75"/>
      <c r="AP1349" s="75"/>
      <c r="AQ1349" s="75"/>
      <c r="AR1349" s="75"/>
      <c r="AS1349" s="75"/>
      <c r="AT1349" s="75"/>
      <c r="AU1349" s="75"/>
      <c r="AV1349" s="75"/>
      <c r="AW1349" s="75"/>
      <c r="AX1349" s="75"/>
      <c r="AY1349" s="75"/>
      <c r="AZ1349" s="75"/>
      <c r="BA1349" s="75"/>
      <c r="BB1349" s="75"/>
      <c r="BC1349" s="75"/>
      <c r="BD1349" s="75"/>
      <c r="BE1349" s="75"/>
      <c r="BF1349" s="75"/>
      <c r="BG1349" s="75"/>
      <c r="BH1349" s="75"/>
      <c r="BI1349" s="75"/>
      <c r="BJ1349" s="75"/>
      <c r="BK1349" s="75"/>
      <c r="BL1349" s="75"/>
      <c r="BM1349" s="75"/>
      <c r="BN1349" s="75"/>
    </row>
    <row r="1350" customFormat="false" ht="14.5" hidden="false" customHeight="false" outlineLevel="0" collapsed="false">
      <c r="A1350" s="26" t="n">
        <v>321.720000000008</v>
      </c>
      <c r="B1350" s="26" t="n">
        <v>9.43041067916516</v>
      </c>
      <c r="C1350" s="26" t="n">
        <v>1.17630017239101</v>
      </c>
      <c r="E1350" s="75" t="n">
        <v>26216.8226</v>
      </c>
      <c r="F1350" s="75" t="n">
        <v>-155147.992</v>
      </c>
      <c r="G1350" s="75" t="n">
        <v>493088.355</v>
      </c>
      <c r="H1350" s="75" t="n">
        <v>5208851.93</v>
      </c>
      <c r="I1350" s="75" t="n">
        <v>1648914.73</v>
      </c>
      <c r="J1350" s="75" t="n">
        <v>-27965.3739</v>
      </c>
      <c r="K1350" s="75"/>
      <c r="L1350" s="75" t="n">
        <v>87666.934</v>
      </c>
      <c r="M1350" s="75" t="n">
        <v>-17726.4298</v>
      </c>
      <c r="N1350" s="75" t="n">
        <v>206445.141</v>
      </c>
      <c r="O1350" s="75" t="n">
        <v>329181.606</v>
      </c>
      <c r="P1350" s="75" t="n">
        <v>1497180.18</v>
      </c>
      <c r="Q1350" s="75" t="n">
        <v>-14464.2509</v>
      </c>
      <c r="R1350" s="75"/>
      <c r="S1350" s="75" t="n">
        <v>43432.8047</v>
      </c>
      <c r="T1350" s="75" t="n">
        <v>-6998.95477</v>
      </c>
      <c r="U1350" s="75" t="n">
        <v>47206.6289</v>
      </c>
      <c r="V1350" s="75" t="n">
        <v>51783.6038</v>
      </c>
      <c r="W1350" s="75" t="n">
        <v>255584.574</v>
      </c>
      <c r="X1350" s="75" t="n">
        <v>-2216.94953</v>
      </c>
      <c r="Y1350" s="75"/>
      <c r="Z1350" s="75"/>
      <c r="AA1350" s="75"/>
      <c r="AB1350" s="75"/>
      <c r="AC1350" s="75"/>
      <c r="AD1350" s="75"/>
      <c r="AE1350" s="75"/>
      <c r="AF1350" s="75"/>
      <c r="AG1350" s="75"/>
      <c r="AH1350" s="75"/>
      <c r="AI1350" s="75"/>
      <c r="AJ1350" s="75"/>
      <c r="AK1350" s="75"/>
      <c r="AL1350" s="75"/>
      <c r="AM1350" s="75"/>
      <c r="AN1350" s="75"/>
      <c r="AO1350" s="75"/>
      <c r="AP1350" s="75"/>
      <c r="AQ1350" s="75"/>
      <c r="AR1350" s="75"/>
      <c r="AS1350" s="75"/>
      <c r="AT1350" s="75"/>
      <c r="AU1350" s="75"/>
      <c r="AV1350" s="75"/>
      <c r="AW1350" s="75"/>
      <c r="AX1350" s="75"/>
      <c r="AY1350" s="75"/>
      <c r="AZ1350" s="75"/>
      <c r="BA1350" s="75"/>
      <c r="BB1350" s="75"/>
      <c r="BC1350" s="75"/>
      <c r="BD1350" s="75"/>
      <c r="BE1350" s="75"/>
      <c r="BF1350" s="75"/>
      <c r="BG1350" s="75"/>
      <c r="BH1350" s="75"/>
      <c r="BI1350" s="75"/>
      <c r="BJ1350" s="75"/>
      <c r="BK1350" s="75"/>
      <c r="BL1350" s="75"/>
      <c r="BM1350" s="75"/>
      <c r="BN1350" s="75"/>
    </row>
    <row r="1351" customFormat="false" ht="14.5" hidden="false" customHeight="false" outlineLevel="0" collapsed="false">
      <c r="A1351" s="26" t="n">
        <v>321.920000000008</v>
      </c>
      <c r="B1351" s="26" t="n">
        <v>9.50937184547568</v>
      </c>
      <c r="C1351" s="26" t="n">
        <v>1.17708342288569</v>
      </c>
      <c r="E1351" s="75" t="n">
        <v>56437.0779</v>
      </c>
      <c r="F1351" s="75" t="n">
        <v>-153237.067</v>
      </c>
      <c r="G1351" s="75" t="n">
        <v>508048.383</v>
      </c>
      <c r="H1351" s="75" t="n">
        <v>5308371.81</v>
      </c>
      <c r="I1351" s="75" t="n">
        <v>2256675.75</v>
      </c>
      <c r="J1351" s="75" t="n">
        <v>-34669.187</v>
      </c>
      <c r="K1351" s="75"/>
      <c r="L1351" s="75" t="n">
        <v>91597.3918</v>
      </c>
      <c r="M1351" s="75" t="n">
        <v>-12662.6784</v>
      </c>
      <c r="N1351" s="75" t="n">
        <v>209756.107</v>
      </c>
      <c r="O1351" s="75" t="n">
        <v>257455.551</v>
      </c>
      <c r="P1351" s="75" t="n">
        <v>1528289.1</v>
      </c>
      <c r="Q1351" s="75" t="n">
        <v>-22541.3546</v>
      </c>
      <c r="R1351" s="75"/>
      <c r="S1351" s="75" t="n">
        <v>44851.5438</v>
      </c>
      <c r="T1351" s="75" t="n">
        <v>-4892.21903</v>
      </c>
      <c r="U1351" s="75" t="n">
        <v>47138.2565</v>
      </c>
      <c r="V1351" s="75" t="n">
        <v>41204.1378</v>
      </c>
      <c r="W1351" s="75" t="n">
        <v>269631.035</v>
      </c>
      <c r="X1351" s="75" t="n">
        <v>-6783.53687</v>
      </c>
      <c r="Y1351" s="75"/>
      <c r="Z1351" s="75"/>
      <c r="AA1351" s="75"/>
      <c r="AB1351" s="75"/>
      <c r="AC1351" s="75"/>
      <c r="AD1351" s="75"/>
      <c r="AE1351" s="75"/>
      <c r="AF1351" s="75"/>
      <c r="AG1351" s="75"/>
      <c r="AH1351" s="75"/>
      <c r="AI1351" s="75"/>
      <c r="AJ1351" s="75"/>
      <c r="AK1351" s="75"/>
      <c r="AL1351" s="75"/>
      <c r="AM1351" s="75"/>
      <c r="AN1351" s="75"/>
      <c r="AO1351" s="75"/>
      <c r="AP1351" s="75"/>
      <c r="AQ1351" s="75"/>
      <c r="AR1351" s="75"/>
      <c r="AS1351" s="75"/>
      <c r="AT1351" s="75"/>
      <c r="AU1351" s="75"/>
      <c r="AV1351" s="75"/>
      <c r="AW1351" s="75"/>
      <c r="AX1351" s="75"/>
      <c r="AY1351" s="75"/>
      <c r="AZ1351" s="75"/>
      <c r="BA1351" s="75"/>
      <c r="BB1351" s="75"/>
      <c r="BC1351" s="75"/>
      <c r="BD1351" s="75"/>
      <c r="BE1351" s="75"/>
      <c r="BF1351" s="75"/>
      <c r="BG1351" s="75"/>
      <c r="BH1351" s="75"/>
      <c r="BI1351" s="75"/>
      <c r="BJ1351" s="75"/>
      <c r="BK1351" s="75"/>
      <c r="BL1351" s="75"/>
      <c r="BM1351" s="75"/>
      <c r="BN1351" s="75"/>
    </row>
    <row r="1352" customFormat="false" ht="14.5" hidden="false" customHeight="false" outlineLevel="0" collapsed="false">
      <c r="A1352" s="26" t="n">
        <v>322.120000000008</v>
      </c>
      <c r="B1352" s="26" t="n">
        <v>9.54082565279442</v>
      </c>
      <c r="C1352" s="26" t="n">
        <v>1.17660933468768</v>
      </c>
      <c r="E1352" s="75" t="n">
        <v>75021.2835</v>
      </c>
      <c r="F1352" s="75" t="n">
        <v>-137057.842</v>
      </c>
      <c r="G1352" s="75" t="n">
        <v>510275.896</v>
      </c>
      <c r="H1352" s="75" t="n">
        <v>4999549.59</v>
      </c>
      <c r="I1352" s="75" t="n">
        <v>2703198.15</v>
      </c>
      <c r="J1352" s="75" t="n">
        <v>-32909.9603</v>
      </c>
      <c r="K1352" s="75"/>
      <c r="L1352" s="75" t="n">
        <v>95983.115</v>
      </c>
      <c r="M1352" s="75" t="n">
        <v>-5263.26461</v>
      </c>
      <c r="N1352" s="75" t="n">
        <v>211315.403</v>
      </c>
      <c r="O1352" s="75" t="n">
        <v>141519.144</v>
      </c>
      <c r="P1352" s="75" t="n">
        <v>1557698.48</v>
      </c>
      <c r="Q1352" s="75" t="n">
        <v>-22572.9034</v>
      </c>
      <c r="R1352" s="75"/>
      <c r="S1352" s="75" t="n">
        <v>42758.3293</v>
      </c>
      <c r="T1352" s="75" t="n">
        <v>-1865.24116</v>
      </c>
      <c r="U1352" s="75" t="n">
        <v>47963.6696</v>
      </c>
      <c r="V1352" s="75" t="n">
        <v>25666.049</v>
      </c>
      <c r="W1352" s="75" t="n">
        <v>252373.825</v>
      </c>
      <c r="X1352" s="75" t="n">
        <v>-6989.74296</v>
      </c>
      <c r="Y1352" s="75"/>
      <c r="Z1352" s="75"/>
      <c r="AA1352" s="75"/>
      <c r="AB1352" s="75"/>
      <c r="AC1352" s="75"/>
      <c r="AD1352" s="75"/>
      <c r="AE1352" s="75"/>
      <c r="AF1352" s="75"/>
      <c r="AG1352" s="75"/>
      <c r="AH1352" s="75"/>
      <c r="AI1352" s="75"/>
      <c r="AJ1352" s="75"/>
      <c r="AK1352" s="75"/>
      <c r="AL1352" s="75"/>
      <c r="AM1352" s="75"/>
      <c r="AN1352" s="75"/>
      <c r="AO1352" s="75"/>
      <c r="AP1352" s="75"/>
      <c r="AQ1352" s="75"/>
      <c r="AR1352" s="75"/>
      <c r="AS1352" s="75"/>
      <c r="AT1352" s="75"/>
      <c r="AU1352" s="75"/>
      <c r="AV1352" s="75"/>
      <c r="AW1352" s="75"/>
      <c r="AX1352" s="75"/>
      <c r="AY1352" s="75"/>
      <c r="AZ1352" s="75"/>
      <c r="BA1352" s="75"/>
      <c r="BB1352" s="75"/>
      <c r="BC1352" s="75"/>
      <c r="BD1352" s="75"/>
      <c r="BE1352" s="75"/>
      <c r="BF1352" s="75"/>
      <c r="BG1352" s="75"/>
      <c r="BH1352" s="75"/>
      <c r="BI1352" s="75"/>
      <c r="BJ1352" s="75"/>
      <c r="BK1352" s="75"/>
      <c r="BL1352" s="75"/>
      <c r="BM1352" s="75"/>
      <c r="BN1352" s="75"/>
    </row>
    <row r="1353" customFormat="false" ht="14.5" hidden="false" customHeight="false" outlineLevel="0" collapsed="false">
      <c r="A1353" s="26" t="n">
        <v>322.320000000008</v>
      </c>
      <c r="B1353" s="26" t="n">
        <v>9.54670979566026</v>
      </c>
      <c r="C1353" s="26" t="n">
        <v>1.17764665758703</v>
      </c>
      <c r="E1353" s="75" t="n">
        <v>111589.092</v>
      </c>
      <c r="F1353" s="75" t="n">
        <v>-134539.146</v>
      </c>
      <c r="G1353" s="75" t="n">
        <v>509264.429</v>
      </c>
      <c r="H1353" s="75" t="n">
        <v>4908132.5</v>
      </c>
      <c r="I1353" s="75" t="n">
        <v>3289290.06</v>
      </c>
      <c r="J1353" s="75" t="n">
        <v>-38774.8782</v>
      </c>
      <c r="K1353" s="75"/>
      <c r="L1353" s="75" t="n">
        <v>97249.7984</v>
      </c>
      <c r="M1353" s="75" t="n">
        <v>-112.858473</v>
      </c>
      <c r="N1353" s="75" t="n">
        <v>213045.114</v>
      </c>
      <c r="O1353" s="75" t="n">
        <v>89269.8192</v>
      </c>
      <c r="P1353" s="75" t="n">
        <v>1488032.67</v>
      </c>
      <c r="Q1353" s="75" t="n">
        <v>-18719.6734</v>
      </c>
      <c r="R1353" s="75"/>
      <c r="S1353" s="75" t="n">
        <v>38247.5696</v>
      </c>
      <c r="T1353" s="75" t="n">
        <v>-1125.92533</v>
      </c>
      <c r="U1353" s="75" t="n">
        <v>48719.2291</v>
      </c>
      <c r="V1353" s="75" t="n">
        <v>22422.6802</v>
      </c>
      <c r="W1353" s="75" t="n">
        <v>222086.344</v>
      </c>
      <c r="X1353" s="75" t="n">
        <v>-4711.21149</v>
      </c>
      <c r="Y1353" s="75"/>
      <c r="Z1353" s="75"/>
      <c r="AA1353" s="75"/>
      <c r="AB1353" s="75"/>
      <c r="AC1353" s="75"/>
      <c r="AD1353" s="75"/>
      <c r="AE1353" s="75"/>
      <c r="AF1353" s="75"/>
      <c r="AG1353" s="75"/>
      <c r="AH1353" s="75"/>
      <c r="AI1353" s="75"/>
      <c r="AJ1353" s="75"/>
      <c r="AK1353" s="75"/>
      <c r="AL1353" s="75"/>
      <c r="AM1353" s="75"/>
      <c r="AN1353" s="75"/>
      <c r="AO1353" s="75"/>
      <c r="AP1353" s="75"/>
      <c r="AQ1353" s="75"/>
      <c r="AR1353" s="75"/>
      <c r="AS1353" s="75"/>
      <c r="AT1353" s="75"/>
      <c r="AU1353" s="75"/>
      <c r="AV1353" s="75"/>
      <c r="AW1353" s="75"/>
      <c r="AX1353" s="75"/>
      <c r="AY1353" s="75"/>
      <c r="AZ1353" s="75"/>
      <c r="BA1353" s="75"/>
      <c r="BB1353" s="75"/>
      <c r="BC1353" s="75"/>
      <c r="BD1353" s="75"/>
      <c r="BE1353" s="75"/>
      <c r="BF1353" s="75"/>
      <c r="BG1353" s="75"/>
      <c r="BH1353" s="75"/>
      <c r="BI1353" s="75"/>
      <c r="BJ1353" s="75"/>
      <c r="BK1353" s="75"/>
      <c r="BL1353" s="75"/>
      <c r="BM1353" s="75"/>
      <c r="BN1353" s="75"/>
    </row>
    <row r="1354" customFormat="false" ht="14.5" hidden="false" customHeight="false" outlineLevel="0" collapsed="false">
      <c r="A1354" s="26" t="n">
        <v>322.520000000007</v>
      </c>
      <c r="B1354" s="26" t="n">
        <v>9.60727704959198</v>
      </c>
      <c r="C1354" s="26" t="n">
        <v>1.17924781106384</v>
      </c>
      <c r="E1354" s="75" t="n">
        <v>136715.171</v>
      </c>
      <c r="F1354" s="75" t="n">
        <v>-102836.167</v>
      </c>
      <c r="G1354" s="75" t="n">
        <v>499960.939</v>
      </c>
      <c r="H1354" s="75" t="n">
        <v>4385167.1</v>
      </c>
      <c r="I1354" s="75" t="n">
        <v>3772944.93</v>
      </c>
      <c r="J1354" s="75" t="n">
        <v>-28766.8106</v>
      </c>
      <c r="K1354" s="75"/>
      <c r="L1354" s="75" t="n">
        <v>99404.3863</v>
      </c>
      <c r="M1354" s="75" t="n">
        <v>6046.00047</v>
      </c>
      <c r="N1354" s="75" t="n">
        <v>210405.297</v>
      </c>
      <c r="O1354" s="75" t="n">
        <v>57180.3637</v>
      </c>
      <c r="P1354" s="75" t="n">
        <v>1552048.23</v>
      </c>
      <c r="Q1354" s="75" t="n">
        <v>-18274.5351</v>
      </c>
      <c r="R1354" s="75"/>
      <c r="S1354" s="75" t="n">
        <v>40429.8681</v>
      </c>
      <c r="T1354" s="75" t="n">
        <v>-1509.10401</v>
      </c>
      <c r="U1354" s="75" t="n">
        <v>48090.4873</v>
      </c>
      <c r="V1354" s="75" t="n">
        <v>23430.467</v>
      </c>
      <c r="W1354" s="75" t="n">
        <v>225925.474</v>
      </c>
      <c r="X1354" s="75" t="n">
        <v>-4515.23158</v>
      </c>
      <c r="Y1354" s="75"/>
      <c r="Z1354" s="75"/>
      <c r="AA1354" s="75"/>
      <c r="AB1354" s="75"/>
      <c r="AC1354" s="75"/>
      <c r="AD1354" s="75"/>
      <c r="AE1354" s="75"/>
      <c r="AF1354" s="75"/>
      <c r="AG1354" s="75"/>
      <c r="AH1354" s="75"/>
      <c r="AI1354" s="75"/>
      <c r="AJ1354" s="75"/>
      <c r="AK1354" s="75"/>
      <c r="AL1354" s="75"/>
      <c r="AM1354" s="75"/>
      <c r="AN1354" s="75"/>
      <c r="AO1354" s="75"/>
      <c r="AP1354" s="75"/>
      <c r="AQ1354" s="75"/>
      <c r="AR1354" s="75"/>
      <c r="AS1354" s="75"/>
      <c r="AT1354" s="75"/>
      <c r="AU1354" s="75"/>
      <c r="AV1354" s="75"/>
      <c r="AW1354" s="75"/>
      <c r="AX1354" s="75"/>
      <c r="AY1354" s="75"/>
      <c r="AZ1354" s="75"/>
      <c r="BA1354" s="75"/>
      <c r="BB1354" s="75"/>
      <c r="BC1354" s="75"/>
      <c r="BD1354" s="75"/>
      <c r="BE1354" s="75"/>
      <c r="BF1354" s="75"/>
      <c r="BG1354" s="75"/>
      <c r="BH1354" s="75"/>
      <c r="BI1354" s="75"/>
      <c r="BJ1354" s="75"/>
      <c r="BK1354" s="75"/>
      <c r="BL1354" s="75"/>
      <c r="BM1354" s="75"/>
      <c r="BN1354" s="75"/>
    </row>
    <row r="1355" customFormat="false" ht="14.5" hidden="false" customHeight="false" outlineLevel="0" collapsed="false">
      <c r="A1355" s="26" t="n">
        <v>322.720000000007</v>
      </c>
      <c r="B1355" s="26" t="n">
        <v>9.65197119535896</v>
      </c>
      <c r="C1355" s="26" t="n">
        <v>1.17928452046977</v>
      </c>
      <c r="E1355" s="75" t="n">
        <v>151967.926</v>
      </c>
      <c r="F1355" s="75" t="n">
        <v>-76811.4876</v>
      </c>
      <c r="G1355" s="75" t="n">
        <v>486687.993</v>
      </c>
      <c r="H1355" s="75" t="n">
        <v>3896505.41</v>
      </c>
      <c r="I1355" s="75" t="n">
        <v>4204384.05</v>
      </c>
      <c r="J1355" s="75" t="n">
        <v>-27061.5133</v>
      </c>
      <c r="K1355" s="75"/>
      <c r="L1355" s="75" t="n">
        <v>100348.415</v>
      </c>
      <c r="M1355" s="75" t="n">
        <v>14885.3409</v>
      </c>
      <c r="N1355" s="75" t="n">
        <v>206445.419</v>
      </c>
      <c r="O1355" s="75" t="n">
        <v>-57154.4119</v>
      </c>
      <c r="P1355" s="75" t="n">
        <v>1691697.43</v>
      </c>
      <c r="Q1355" s="75" t="n">
        <v>-17522.7859</v>
      </c>
      <c r="R1355" s="75"/>
      <c r="S1355" s="75" t="n">
        <v>45885.8853</v>
      </c>
      <c r="T1355" s="75" t="n">
        <v>984.216586</v>
      </c>
      <c r="U1355" s="75" t="n">
        <v>47246.7304</v>
      </c>
      <c r="V1355" s="75" t="n">
        <v>9315.99486</v>
      </c>
      <c r="W1355" s="75" t="n">
        <v>246687.104</v>
      </c>
      <c r="X1355" s="75" t="n">
        <v>-5332.33347</v>
      </c>
      <c r="Y1355" s="75"/>
      <c r="Z1355" s="75"/>
      <c r="AA1355" s="75"/>
      <c r="AB1355" s="75"/>
      <c r="AC1355" s="75"/>
      <c r="AD1355" s="75"/>
      <c r="AE1355" s="75"/>
      <c r="AF1355" s="75"/>
      <c r="AG1355" s="75"/>
      <c r="AH1355" s="75"/>
      <c r="AI1355" s="75"/>
      <c r="AJ1355" s="75"/>
      <c r="AK1355" s="75"/>
      <c r="AL1355" s="75"/>
      <c r="AM1355" s="75"/>
      <c r="AN1355" s="75"/>
      <c r="AO1355" s="75"/>
      <c r="AP1355" s="75"/>
      <c r="AQ1355" s="75"/>
      <c r="AR1355" s="75"/>
      <c r="AS1355" s="75"/>
      <c r="AT1355" s="75"/>
      <c r="AU1355" s="75"/>
      <c r="AV1355" s="75"/>
      <c r="AW1355" s="75"/>
      <c r="AX1355" s="75"/>
      <c r="AY1355" s="75"/>
      <c r="AZ1355" s="75"/>
      <c r="BA1355" s="75"/>
      <c r="BB1355" s="75"/>
      <c r="BC1355" s="75"/>
      <c r="BD1355" s="75"/>
      <c r="BE1355" s="75"/>
      <c r="BF1355" s="75"/>
      <c r="BG1355" s="75"/>
      <c r="BH1355" s="75"/>
      <c r="BI1355" s="75"/>
      <c r="BJ1355" s="75"/>
      <c r="BK1355" s="75"/>
      <c r="BL1355" s="75"/>
      <c r="BM1355" s="75"/>
      <c r="BN1355" s="75"/>
    </row>
    <row r="1356" customFormat="false" ht="14.5" hidden="false" customHeight="false" outlineLevel="0" collapsed="false">
      <c r="A1356" s="26" t="n">
        <v>322.920000000007</v>
      </c>
      <c r="B1356" s="26" t="n">
        <v>9.63139780882326</v>
      </c>
      <c r="C1356" s="26" t="n">
        <v>1.1796477986302</v>
      </c>
      <c r="E1356" s="75" t="n">
        <v>180425.056</v>
      </c>
      <c r="F1356" s="75" t="n">
        <v>-76424.4762</v>
      </c>
      <c r="G1356" s="75" t="n">
        <v>468027.103</v>
      </c>
      <c r="H1356" s="75" t="n">
        <v>3954294.2</v>
      </c>
      <c r="I1356" s="75" t="n">
        <v>4806786.75</v>
      </c>
      <c r="J1356" s="75" t="n">
        <v>-34820.7744</v>
      </c>
      <c r="K1356" s="75"/>
      <c r="L1356" s="75" t="n">
        <v>104639.706</v>
      </c>
      <c r="M1356" s="75" t="n">
        <v>21049.7152</v>
      </c>
      <c r="N1356" s="75" t="n">
        <v>205273.91</v>
      </c>
      <c r="O1356" s="75" t="n">
        <v>-109836.829</v>
      </c>
      <c r="P1356" s="75" t="n">
        <v>1700471.59</v>
      </c>
      <c r="Q1356" s="75" t="n">
        <v>-21881.1268</v>
      </c>
      <c r="R1356" s="75"/>
      <c r="S1356" s="75" t="n">
        <v>44954.2034</v>
      </c>
      <c r="T1356" s="75" t="n">
        <v>1177.12214</v>
      </c>
      <c r="U1356" s="75" t="n">
        <v>47988.7112</v>
      </c>
      <c r="V1356" s="75" t="n">
        <v>11321.3334</v>
      </c>
      <c r="W1356" s="75" t="n">
        <v>241514.473</v>
      </c>
      <c r="X1356" s="75" t="n">
        <v>-5560.08349</v>
      </c>
      <c r="Y1356" s="75"/>
      <c r="Z1356" s="75"/>
      <c r="AA1356" s="75"/>
      <c r="AB1356" s="75"/>
      <c r="AC1356" s="75"/>
      <c r="AD1356" s="75"/>
      <c r="AE1356" s="75"/>
      <c r="AF1356" s="75"/>
      <c r="AG1356" s="75"/>
      <c r="AH1356" s="75"/>
      <c r="AI1356" s="75"/>
      <c r="AJ1356" s="75"/>
      <c r="AK1356" s="75"/>
      <c r="AL1356" s="75"/>
      <c r="AM1356" s="75"/>
      <c r="AN1356" s="75"/>
      <c r="AO1356" s="75"/>
      <c r="AP1356" s="75"/>
      <c r="AQ1356" s="75"/>
      <c r="AR1356" s="75"/>
      <c r="AS1356" s="75"/>
      <c r="AT1356" s="75"/>
      <c r="AU1356" s="75"/>
      <c r="AV1356" s="75"/>
      <c r="AW1356" s="75"/>
      <c r="AX1356" s="75"/>
      <c r="AY1356" s="75"/>
      <c r="AZ1356" s="75"/>
      <c r="BA1356" s="75"/>
      <c r="BB1356" s="75"/>
      <c r="BC1356" s="75"/>
      <c r="BD1356" s="75"/>
      <c r="BE1356" s="75"/>
      <c r="BF1356" s="75"/>
      <c r="BG1356" s="75"/>
      <c r="BH1356" s="75"/>
      <c r="BI1356" s="75"/>
      <c r="BJ1356" s="75"/>
      <c r="BK1356" s="75"/>
      <c r="BL1356" s="75"/>
      <c r="BM1356" s="75"/>
      <c r="BN1356" s="75"/>
    </row>
    <row r="1357" customFormat="false" ht="14.5" hidden="false" customHeight="false" outlineLevel="0" collapsed="false">
      <c r="A1357" s="26" t="n">
        <v>323.120000000007</v>
      </c>
      <c r="B1357" s="26" t="n">
        <v>9.67058850398208</v>
      </c>
      <c r="C1357" s="26" t="n">
        <v>1.18165960241793</v>
      </c>
      <c r="E1357" s="75" t="n">
        <v>195881.73</v>
      </c>
      <c r="F1357" s="75" t="n">
        <v>-61012.7693</v>
      </c>
      <c r="G1357" s="75" t="n">
        <v>445111.899</v>
      </c>
      <c r="H1357" s="75" t="n">
        <v>3791875.78</v>
      </c>
      <c r="I1357" s="75" t="n">
        <v>4999693.99</v>
      </c>
      <c r="J1357" s="75" t="n">
        <v>-27554.7905</v>
      </c>
      <c r="K1357" s="75"/>
      <c r="L1357" s="75" t="n">
        <v>104908.107</v>
      </c>
      <c r="M1357" s="75" t="n">
        <v>20741.7628</v>
      </c>
      <c r="N1357" s="75" t="n">
        <v>199914.499</v>
      </c>
      <c r="O1357" s="75" t="n">
        <v>-68164.839</v>
      </c>
      <c r="P1357" s="75" t="n">
        <v>1719151.88</v>
      </c>
      <c r="Q1357" s="75" t="n">
        <v>-16864.3227</v>
      </c>
      <c r="R1357" s="75"/>
      <c r="S1357" s="75" t="n">
        <v>46343.7967</v>
      </c>
      <c r="T1357" s="75" t="n">
        <v>-554.76412</v>
      </c>
      <c r="U1357" s="75" t="n">
        <v>46646.2556</v>
      </c>
      <c r="V1357" s="75" t="n">
        <v>21068.0292</v>
      </c>
      <c r="W1357" s="75" t="n">
        <v>261539.441</v>
      </c>
      <c r="X1357" s="75" t="n">
        <v>-4215.37867</v>
      </c>
      <c r="Y1357" s="75"/>
      <c r="Z1357" s="75"/>
      <c r="AA1357" s="75"/>
      <c r="AB1357" s="75"/>
      <c r="AC1357" s="75"/>
      <c r="AD1357" s="75"/>
      <c r="AE1357" s="75"/>
      <c r="AF1357" s="75"/>
      <c r="AG1357" s="75"/>
      <c r="AH1357" s="75"/>
      <c r="AI1357" s="75"/>
      <c r="AJ1357" s="75"/>
      <c r="AK1357" s="75"/>
      <c r="AL1357" s="75"/>
      <c r="AM1357" s="75"/>
      <c r="AN1357" s="75"/>
      <c r="AO1357" s="75"/>
      <c r="AP1357" s="75"/>
      <c r="AQ1357" s="75"/>
      <c r="AR1357" s="75"/>
      <c r="AS1357" s="75"/>
      <c r="AT1357" s="75"/>
      <c r="AU1357" s="75"/>
      <c r="AV1357" s="75"/>
      <c r="AW1357" s="75"/>
      <c r="AX1357" s="75"/>
      <c r="AY1357" s="75"/>
      <c r="AZ1357" s="75"/>
      <c r="BA1357" s="75"/>
      <c r="BB1357" s="75"/>
      <c r="BC1357" s="75"/>
      <c r="BD1357" s="75"/>
      <c r="BE1357" s="75"/>
      <c r="BF1357" s="75"/>
      <c r="BG1357" s="75"/>
      <c r="BH1357" s="75"/>
      <c r="BI1357" s="75"/>
      <c r="BJ1357" s="75"/>
      <c r="BK1357" s="75"/>
      <c r="BL1357" s="75"/>
      <c r="BM1357" s="75"/>
      <c r="BN1357" s="75"/>
    </row>
    <row r="1358" customFormat="false" ht="14.5" hidden="false" customHeight="false" outlineLevel="0" collapsed="false">
      <c r="A1358" s="26" t="n">
        <v>323.320000000007</v>
      </c>
      <c r="B1358" s="26" t="n">
        <v>9.7269190405963</v>
      </c>
      <c r="C1358" s="26" t="n">
        <v>1.18211405535229</v>
      </c>
      <c r="E1358" s="75" t="n">
        <v>206250.06</v>
      </c>
      <c r="F1358" s="75" t="n">
        <v>-67675.8437</v>
      </c>
      <c r="G1358" s="75" t="n">
        <v>415078.102</v>
      </c>
      <c r="H1358" s="75" t="n">
        <v>3976294.28</v>
      </c>
      <c r="I1358" s="75" t="n">
        <v>5260871.05</v>
      </c>
      <c r="J1358" s="75" t="n">
        <v>-32782.4232</v>
      </c>
      <c r="K1358" s="75"/>
      <c r="L1358" s="75" t="n">
        <v>109223.787</v>
      </c>
      <c r="M1358" s="75" t="n">
        <v>22648.5808</v>
      </c>
      <c r="N1358" s="75" t="n">
        <v>192244.38</v>
      </c>
      <c r="O1358" s="75" t="n">
        <v>-136484.743</v>
      </c>
      <c r="P1358" s="75" t="n">
        <v>1727081.52</v>
      </c>
      <c r="Q1358" s="75" t="n">
        <v>-19723.3348</v>
      </c>
      <c r="R1358" s="75"/>
      <c r="S1358" s="75" t="n">
        <v>43898.2315</v>
      </c>
      <c r="T1358" s="75" t="n">
        <v>2176.79191</v>
      </c>
      <c r="U1358" s="75" t="n">
        <v>44949.452</v>
      </c>
      <c r="V1358" s="75" t="n">
        <v>7462.56198</v>
      </c>
      <c r="W1358" s="75" t="n">
        <v>248632.274</v>
      </c>
      <c r="X1358" s="75" t="n">
        <v>-5466.50628</v>
      </c>
      <c r="Y1358" s="75"/>
      <c r="Z1358" s="75"/>
      <c r="AA1358" s="75"/>
      <c r="AB1358" s="75"/>
      <c r="AC1358" s="75"/>
      <c r="AD1358" s="75"/>
      <c r="AE1358" s="75"/>
      <c r="AF1358" s="75"/>
      <c r="AG1358" s="75"/>
      <c r="AH1358" s="75"/>
      <c r="AI1358" s="75"/>
      <c r="AJ1358" s="75"/>
      <c r="AK1358" s="75"/>
      <c r="AL1358" s="75"/>
      <c r="AM1358" s="75"/>
      <c r="AN1358" s="75"/>
      <c r="AO1358" s="75"/>
      <c r="AP1358" s="75"/>
      <c r="AQ1358" s="75"/>
      <c r="AR1358" s="75"/>
      <c r="AS1358" s="75"/>
      <c r="AT1358" s="75"/>
      <c r="AU1358" s="75"/>
      <c r="AV1358" s="75"/>
      <c r="AW1358" s="75"/>
      <c r="AX1358" s="75"/>
      <c r="AY1358" s="75"/>
      <c r="AZ1358" s="75"/>
      <c r="BA1358" s="75"/>
      <c r="BB1358" s="75"/>
      <c r="BC1358" s="75"/>
      <c r="BD1358" s="75"/>
      <c r="BE1358" s="75"/>
      <c r="BF1358" s="75"/>
      <c r="BG1358" s="75"/>
      <c r="BH1358" s="75"/>
      <c r="BI1358" s="75"/>
      <c r="BJ1358" s="75"/>
      <c r="BK1358" s="75"/>
      <c r="BL1358" s="75"/>
      <c r="BM1358" s="75"/>
      <c r="BN1358" s="75"/>
    </row>
    <row r="1359" customFormat="false" ht="14.5" hidden="false" customHeight="false" outlineLevel="0" collapsed="false">
      <c r="A1359" s="26" t="n">
        <v>323.520000000007</v>
      </c>
      <c r="B1359" s="26" t="n">
        <v>9.73128144575546</v>
      </c>
      <c r="C1359" s="26" t="n">
        <v>1.18129518980107</v>
      </c>
      <c r="E1359" s="75" t="n">
        <v>222869.299</v>
      </c>
      <c r="F1359" s="75" t="n">
        <v>-78364.0674</v>
      </c>
      <c r="G1359" s="75" t="n">
        <v>388473.31</v>
      </c>
      <c r="H1359" s="75" t="n">
        <v>4104873.51</v>
      </c>
      <c r="I1359" s="75" t="n">
        <v>5685854.79</v>
      </c>
      <c r="J1359" s="75" t="n">
        <v>-42090.0811</v>
      </c>
      <c r="K1359" s="75"/>
      <c r="L1359" s="75" t="n">
        <v>109080.785</v>
      </c>
      <c r="M1359" s="75" t="n">
        <v>28665.8188</v>
      </c>
      <c r="N1359" s="75" t="n">
        <v>186901.34</v>
      </c>
      <c r="O1359" s="75" t="n">
        <v>-226741.011</v>
      </c>
      <c r="P1359" s="75" t="n">
        <v>1632616.96</v>
      </c>
      <c r="Q1359" s="75" t="n">
        <v>-22849.1201</v>
      </c>
      <c r="R1359" s="75"/>
      <c r="S1359" s="75" t="n">
        <v>40781.5888</v>
      </c>
      <c r="T1359" s="75" t="n">
        <v>3964.03504</v>
      </c>
      <c r="U1359" s="75" t="n">
        <v>44068.1299</v>
      </c>
      <c r="V1359" s="75" t="n">
        <v>-213.356547</v>
      </c>
      <c r="W1359" s="75" t="n">
        <v>234433.32</v>
      </c>
      <c r="X1359" s="75" t="n">
        <v>-6092.71102</v>
      </c>
      <c r="Y1359" s="75"/>
      <c r="Z1359" s="75"/>
      <c r="AA1359" s="75"/>
      <c r="AB1359" s="75"/>
      <c r="AC1359" s="75"/>
      <c r="AD1359" s="75"/>
      <c r="AE1359" s="75"/>
      <c r="AF1359" s="75"/>
      <c r="AG1359" s="75"/>
      <c r="AH1359" s="75"/>
      <c r="AI1359" s="75"/>
      <c r="AJ1359" s="75"/>
      <c r="AK1359" s="75"/>
      <c r="AL1359" s="75"/>
      <c r="AM1359" s="75"/>
      <c r="AN1359" s="75"/>
      <c r="AO1359" s="75"/>
      <c r="AP1359" s="75"/>
      <c r="AQ1359" s="75"/>
      <c r="AR1359" s="75"/>
      <c r="AS1359" s="75"/>
      <c r="AT1359" s="75"/>
      <c r="AU1359" s="75"/>
      <c r="AV1359" s="75"/>
      <c r="AW1359" s="75"/>
      <c r="AX1359" s="75"/>
      <c r="AY1359" s="75"/>
      <c r="AZ1359" s="75"/>
      <c r="BA1359" s="75"/>
      <c r="BB1359" s="75"/>
      <c r="BC1359" s="75"/>
      <c r="BD1359" s="75"/>
      <c r="BE1359" s="75"/>
      <c r="BF1359" s="75"/>
      <c r="BG1359" s="75"/>
      <c r="BH1359" s="75"/>
      <c r="BI1359" s="75"/>
      <c r="BJ1359" s="75"/>
      <c r="BK1359" s="75"/>
      <c r="BL1359" s="75"/>
      <c r="BM1359" s="75"/>
      <c r="BN1359" s="75"/>
    </row>
    <row r="1360" customFormat="false" ht="14.5" hidden="false" customHeight="false" outlineLevel="0" collapsed="false">
      <c r="A1360" s="26" t="n">
        <v>323.720000000006</v>
      </c>
      <c r="B1360" s="26" t="n">
        <v>9.75401803444667</v>
      </c>
      <c r="C1360" s="26" t="n">
        <v>1.18158382301994</v>
      </c>
      <c r="E1360" s="75" t="n">
        <v>216864.596</v>
      </c>
      <c r="F1360" s="75" t="n">
        <v>-62778.9549</v>
      </c>
      <c r="G1360" s="75" t="n">
        <v>356072.385</v>
      </c>
      <c r="H1360" s="75" t="n">
        <v>3843458.98</v>
      </c>
      <c r="I1360" s="75" t="n">
        <v>5596620.24</v>
      </c>
      <c r="J1360" s="75" t="n">
        <v>-24150.7767</v>
      </c>
      <c r="K1360" s="75"/>
      <c r="L1360" s="75" t="n">
        <v>108096.689</v>
      </c>
      <c r="M1360" s="75" t="n">
        <v>29076.5057</v>
      </c>
      <c r="N1360" s="75" t="n">
        <v>181461.588</v>
      </c>
      <c r="O1360" s="75" t="n">
        <v>-245188.19</v>
      </c>
      <c r="P1360" s="75" t="n">
        <v>1668590.53</v>
      </c>
      <c r="Q1360" s="75" t="n">
        <v>-12805.9404</v>
      </c>
      <c r="R1360" s="75"/>
      <c r="S1360" s="75" t="n">
        <v>43148.1302</v>
      </c>
      <c r="T1360" s="75" t="n">
        <v>4064.70946</v>
      </c>
      <c r="U1360" s="75" t="n">
        <v>43746.8022</v>
      </c>
      <c r="V1360" s="75" t="n">
        <v>-1653.48146</v>
      </c>
      <c r="W1360" s="75" t="n">
        <v>239951.41</v>
      </c>
      <c r="X1360" s="75" t="n">
        <v>-2585.096</v>
      </c>
      <c r="Y1360" s="75"/>
      <c r="Z1360" s="75"/>
      <c r="AA1360" s="75"/>
      <c r="AB1360" s="75"/>
      <c r="AC1360" s="75"/>
      <c r="AD1360" s="75"/>
      <c r="AE1360" s="75"/>
      <c r="AF1360" s="75"/>
      <c r="AG1360" s="75"/>
      <c r="AH1360" s="75"/>
      <c r="AI1360" s="75"/>
      <c r="AJ1360" s="75"/>
      <c r="AK1360" s="75"/>
      <c r="AL1360" s="75"/>
      <c r="AM1360" s="75"/>
      <c r="AN1360" s="75"/>
      <c r="AO1360" s="75"/>
      <c r="AP1360" s="75"/>
      <c r="AQ1360" s="75"/>
      <c r="AR1360" s="75"/>
      <c r="AS1360" s="75"/>
      <c r="AT1360" s="75"/>
      <c r="AU1360" s="75"/>
      <c r="AV1360" s="75"/>
      <c r="AW1360" s="75"/>
      <c r="AX1360" s="75"/>
      <c r="AY1360" s="75"/>
      <c r="AZ1360" s="75"/>
      <c r="BA1360" s="75"/>
      <c r="BB1360" s="75"/>
      <c r="BC1360" s="75"/>
      <c r="BD1360" s="75"/>
      <c r="BE1360" s="75"/>
      <c r="BF1360" s="75"/>
      <c r="BG1360" s="75"/>
      <c r="BH1360" s="75"/>
      <c r="BI1360" s="75"/>
      <c r="BJ1360" s="75"/>
      <c r="BK1360" s="75"/>
      <c r="BL1360" s="75"/>
      <c r="BM1360" s="75"/>
      <c r="BN1360" s="75"/>
    </row>
    <row r="1361" customFormat="false" ht="14.5" hidden="false" customHeight="false" outlineLevel="0" collapsed="false">
      <c r="A1361" s="26" t="n">
        <v>323.920000000006</v>
      </c>
      <c r="B1361" s="26" t="n">
        <v>9.81205722669893</v>
      </c>
      <c r="C1361" s="26" t="n">
        <v>1.18089120871888</v>
      </c>
      <c r="E1361" s="75" t="n">
        <v>215343.326</v>
      </c>
      <c r="F1361" s="75" t="n">
        <v>-68993.8152</v>
      </c>
      <c r="G1361" s="75" t="n">
        <v>328503.131</v>
      </c>
      <c r="H1361" s="75" t="n">
        <v>4194308.02</v>
      </c>
      <c r="I1361" s="75" t="n">
        <v>5640256.27</v>
      </c>
      <c r="J1361" s="75" t="n">
        <v>-24792.2421</v>
      </c>
      <c r="K1361" s="75"/>
      <c r="L1361" s="75" t="n">
        <v>116332.251</v>
      </c>
      <c r="M1361" s="75" t="n">
        <v>24935.3809</v>
      </c>
      <c r="N1361" s="75" t="n">
        <v>175796.434</v>
      </c>
      <c r="O1361" s="75" t="n">
        <v>-190893.805</v>
      </c>
      <c r="P1361" s="75" t="n">
        <v>1752836.82</v>
      </c>
      <c r="Q1361" s="75" t="n">
        <v>-16916.4557</v>
      </c>
      <c r="R1361" s="75"/>
      <c r="S1361" s="75" t="n">
        <v>43210.4054</v>
      </c>
      <c r="T1361" s="75" t="n">
        <v>3569.33174</v>
      </c>
      <c r="U1361" s="75" t="n">
        <v>42570.0857</v>
      </c>
      <c r="V1361" s="75" t="n">
        <v>-1243.48385</v>
      </c>
      <c r="W1361" s="75" t="n">
        <v>240026.961</v>
      </c>
      <c r="X1361" s="75" t="n">
        <v>-5627.85378</v>
      </c>
      <c r="Y1361" s="75"/>
      <c r="Z1361" s="75"/>
      <c r="AA1361" s="75"/>
      <c r="AB1361" s="75"/>
      <c r="AC1361" s="75"/>
      <c r="AD1361" s="75"/>
      <c r="AE1361" s="75"/>
      <c r="AF1361" s="75"/>
      <c r="AG1361" s="75"/>
      <c r="AH1361" s="75"/>
      <c r="AI1361" s="75"/>
      <c r="AJ1361" s="75"/>
      <c r="AK1361" s="75"/>
      <c r="AL1361" s="75"/>
      <c r="AM1361" s="75"/>
      <c r="AN1361" s="75"/>
      <c r="AO1361" s="75"/>
      <c r="AP1361" s="75"/>
      <c r="AQ1361" s="75"/>
      <c r="AR1361" s="75"/>
      <c r="AS1361" s="75"/>
      <c r="AT1361" s="75"/>
      <c r="AU1361" s="75"/>
      <c r="AV1361" s="75"/>
      <c r="AW1361" s="75"/>
      <c r="AX1361" s="75"/>
      <c r="AY1361" s="75"/>
      <c r="AZ1361" s="75"/>
      <c r="BA1361" s="75"/>
      <c r="BB1361" s="75"/>
      <c r="BC1361" s="75"/>
      <c r="BD1361" s="75"/>
      <c r="BE1361" s="75"/>
      <c r="BF1361" s="75"/>
      <c r="BG1361" s="75"/>
      <c r="BH1361" s="75"/>
      <c r="BI1361" s="75"/>
      <c r="BJ1361" s="75"/>
      <c r="BK1361" s="75"/>
      <c r="BL1361" s="75"/>
      <c r="BM1361" s="75"/>
      <c r="BN1361" s="75"/>
    </row>
    <row r="1362" customFormat="false" ht="14.5" hidden="false" customHeight="false" outlineLevel="0" collapsed="false">
      <c r="A1362" s="26" t="n">
        <v>324.120000000006</v>
      </c>
      <c r="B1362" s="26" t="n">
        <v>9.82401399644662</v>
      </c>
      <c r="C1362" s="26" t="n">
        <v>1.17877740125488</v>
      </c>
      <c r="E1362" s="75" t="n">
        <v>204356.278</v>
      </c>
      <c r="F1362" s="75" t="n">
        <v>-100896.193</v>
      </c>
      <c r="G1362" s="75" t="n">
        <v>305324.05</v>
      </c>
      <c r="H1362" s="75" t="n">
        <v>4915769.16</v>
      </c>
      <c r="I1362" s="75" t="n">
        <v>5478068.16</v>
      </c>
      <c r="J1362" s="75" t="n">
        <v>-27668.376</v>
      </c>
      <c r="K1362" s="75"/>
      <c r="L1362" s="75" t="n">
        <v>125306.414</v>
      </c>
      <c r="M1362" s="75" t="n">
        <v>18077.332</v>
      </c>
      <c r="N1362" s="75" t="n">
        <v>173053.827</v>
      </c>
      <c r="O1362" s="75" t="n">
        <v>-160708.929</v>
      </c>
      <c r="P1362" s="75" t="n">
        <v>1768124.52</v>
      </c>
      <c r="Q1362" s="75" t="n">
        <v>-19775.2942</v>
      </c>
      <c r="R1362" s="75"/>
      <c r="S1362" s="75" t="n">
        <v>40174.9272</v>
      </c>
      <c r="T1362" s="75" t="n">
        <v>4365.21015</v>
      </c>
      <c r="U1362" s="75" t="n">
        <v>42689.7754</v>
      </c>
      <c r="V1362" s="75" t="n">
        <v>-6927.92098</v>
      </c>
      <c r="W1362" s="75" t="n">
        <v>218026.583</v>
      </c>
      <c r="X1362" s="75" t="n">
        <v>-5103.18687</v>
      </c>
      <c r="Y1362" s="75"/>
      <c r="Z1362" s="75"/>
      <c r="AA1362" s="75"/>
      <c r="AB1362" s="75"/>
      <c r="AC1362" s="75"/>
      <c r="AD1362" s="75"/>
      <c r="AE1362" s="75"/>
      <c r="AF1362" s="75"/>
      <c r="AG1362" s="75"/>
      <c r="AH1362" s="75"/>
      <c r="AI1362" s="75"/>
      <c r="AJ1362" s="75"/>
      <c r="AK1362" s="75"/>
      <c r="AL1362" s="75"/>
      <c r="AM1362" s="75"/>
      <c r="AN1362" s="75"/>
      <c r="AO1362" s="75"/>
      <c r="AP1362" s="75"/>
      <c r="AQ1362" s="75"/>
      <c r="AR1362" s="75"/>
      <c r="AS1362" s="75"/>
      <c r="AT1362" s="75"/>
      <c r="AU1362" s="75"/>
      <c r="AV1362" s="75"/>
      <c r="AW1362" s="75"/>
      <c r="AX1362" s="75"/>
      <c r="AY1362" s="75"/>
      <c r="AZ1362" s="75"/>
      <c r="BA1362" s="75"/>
      <c r="BB1362" s="75"/>
      <c r="BC1362" s="75"/>
      <c r="BD1362" s="75"/>
      <c r="BE1362" s="75"/>
      <c r="BF1362" s="75"/>
      <c r="BG1362" s="75"/>
      <c r="BH1362" s="75"/>
      <c r="BI1362" s="75"/>
      <c r="BJ1362" s="75"/>
      <c r="BK1362" s="75"/>
      <c r="BL1362" s="75"/>
      <c r="BM1362" s="75"/>
      <c r="BN1362" s="75"/>
    </row>
    <row r="1363" customFormat="false" ht="14.5" hidden="false" customHeight="false" outlineLevel="0" collapsed="false">
      <c r="A1363" s="26" t="n">
        <v>324.320000000006</v>
      </c>
      <c r="B1363" s="26" t="n">
        <v>9.81965760734431</v>
      </c>
      <c r="C1363" s="26" t="n">
        <v>1.17788167341544</v>
      </c>
      <c r="E1363" s="75" t="n">
        <v>181141.036</v>
      </c>
      <c r="F1363" s="75" t="n">
        <v>-93843.8177</v>
      </c>
      <c r="G1363" s="75" t="n">
        <v>274920.542</v>
      </c>
      <c r="H1363" s="75" t="n">
        <v>4895025.02</v>
      </c>
      <c r="I1363" s="75" t="n">
        <v>4916744.02</v>
      </c>
      <c r="J1363" s="75" t="n">
        <v>-22862.9643</v>
      </c>
      <c r="K1363" s="75"/>
      <c r="L1363" s="75" t="n">
        <v>122967.409</v>
      </c>
      <c r="M1363" s="75" t="n">
        <v>9689.9548</v>
      </c>
      <c r="N1363" s="75" t="n">
        <v>165450.531</v>
      </c>
      <c r="O1363" s="75" t="n">
        <v>-19505.5622</v>
      </c>
      <c r="P1363" s="75" t="n">
        <v>1838586.7</v>
      </c>
      <c r="Q1363" s="75" t="n">
        <v>-20531.3341</v>
      </c>
      <c r="R1363" s="75"/>
      <c r="S1363" s="75" t="n">
        <v>44509.8994</v>
      </c>
      <c r="T1363" s="75" t="n">
        <v>910.608316</v>
      </c>
      <c r="U1363" s="75" t="n">
        <v>41646.8821</v>
      </c>
      <c r="V1363" s="75" t="n">
        <v>8957.53704</v>
      </c>
      <c r="W1363" s="75" t="n">
        <v>240884.801</v>
      </c>
      <c r="X1363" s="75" t="n">
        <v>-6500.17576</v>
      </c>
      <c r="Y1363" s="75"/>
      <c r="Z1363" s="75"/>
      <c r="AA1363" s="75"/>
      <c r="AB1363" s="75"/>
      <c r="AC1363" s="75"/>
      <c r="AD1363" s="75"/>
      <c r="AE1363" s="75"/>
      <c r="AF1363" s="75"/>
      <c r="AG1363" s="75"/>
      <c r="AH1363" s="75"/>
      <c r="AI1363" s="75"/>
      <c r="AJ1363" s="75"/>
      <c r="AK1363" s="75"/>
      <c r="AL1363" s="75"/>
      <c r="AM1363" s="75"/>
      <c r="AN1363" s="75"/>
      <c r="AO1363" s="75"/>
      <c r="AP1363" s="75"/>
      <c r="AQ1363" s="75"/>
      <c r="AR1363" s="75"/>
      <c r="AS1363" s="75"/>
      <c r="AT1363" s="75"/>
      <c r="AU1363" s="75"/>
      <c r="AV1363" s="75"/>
      <c r="AW1363" s="75"/>
      <c r="AX1363" s="75"/>
      <c r="AY1363" s="75"/>
      <c r="AZ1363" s="75"/>
      <c r="BA1363" s="75"/>
      <c r="BB1363" s="75"/>
      <c r="BC1363" s="75"/>
      <c r="BD1363" s="75"/>
      <c r="BE1363" s="75"/>
      <c r="BF1363" s="75"/>
      <c r="BG1363" s="75"/>
      <c r="BH1363" s="75"/>
      <c r="BI1363" s="75"/>
      <c r="BJ1363" s="75"/>
      <c r="BK1363" s="75"/>
      <c r="BL1363" s="75"/>
      <c r="BM1363" s="75"/>
      <c r="BN1363" s="75"/>
    </row>
    <row r="1364" customFormat="false" ht="14.5" hidden="false" customHeight="false" outlineLevel="0" collapsed="false">
      <c r="A1364" s="26" t="n">
        <v>324.520000000006</v>
      </c>
      <c r="B1364" s="26" t="n">
        <v>9.86312447751411</v>
      </c>
      <c r="C1364" s="26" t="n">
        <v>1.17729776639685</v>
      </c>
      <c r="E1364" s="75" t="n">
        <v>157009.126</v>
      </c>
      <c r="F1364" s="75" t="n">
        <v>-90578.7909</v>
      </c>
      <c r="G1364" s="75" t="n">
        <v>253524.195</v>
      </c>
      <c r="H1364" s="75" t="n">
        <v>4721431.34</v>
      </c>
      <c r="I1364" s="75" t="n">
        <v>4357819.19</v>
      </c>
      <c r="J1364" s="75" t="n">
        <v>-17749.9619</v>
      </c>
      <c r="K1364" s="75"/>
      <c r="L1364" s="75" t="n">
        <v>112698.55</v>
      </c>
      <c r="M1364" s="75" t="n">
        <v>5106.09257</v>
      </c>
      <c r="N1364" s="75" t="n">
        <v>157485.99</v>
      </c>
      <c r="O1364" s="75" t="n">
        <v>88144.2864</v>
      </c>
      <c r="P1364" s="75" t="n">
        <v>1868684.45</v>
      </c>
      <c r="Q1364" s="75" t="n">
        <v>-13445.4843</v>
      </c>
      <c r="R1364" s="75"/>
      <c r="S1364" s="75" t="n">
        <v>51722.5466</v>
      </c>
      <c r="T1364" s="75" t="n">
        <v>-3051.01096</v>
      </c>
      <c r="U1364" s="75" t="n">
        <v>39315.9829</v>
      </c>
      <c r="V1364" s="75" t="n">
        <v>29123.6865</v>
      </c>
      <c r="W1364" s="75" t="n">
        <v>291614.906</v>
      </c>
      <c r="X1364" s="75" t="n">
        <v>-5366.65807</v>
      </c>
      <c r="Y1364" s="75"/>
      <c r="Z1364" s="75"/>
      <c r="AA1364" s="75"/>
      <c r="AB1364" s="75"/>
      <c r="AC1364" s="75"/>
      <c r="AD1364" s="75"/>
      <c r="AE1364" s="75"/>
      <c r="AF1364" s="75"/>
      <c r="AG1364" s="75"/>
      <c r="AH1364" s="75"/>
      <c r="AI1364" s="75"/>
      <c r="AJ1364" s="75"/>
      <c r="AK1364" s="75"/>
      <c r="AL1364" s="75"/>
      <c r="AM1364" s="75"/>
      <c r="AN1364" s="75"/>
      <c r="AO1364" s="75"/>
      <c r="AP1364" s="75"/>
      <c r="AQ1364" s="75"/>
      <c r="AR1364" s="75"/>
      <c r="AS1364" s="75"/>
      <c r="AT1364" s="75"/>
      <c r="AU1364" s="75"/>
      <c r="AV1364" s="75"/>
      <c r="AW1364" s="75"/>
      <c r="AX1364" s="75"/>
      <c r="AY1364" s="75"/>
      <c r="AZ1364" s="75"/>
      <c r="BA1364" s="75"/>
      <c r="BB1364" s="75"/>
      <c r="BC1364" s="75"/>
      <c r="BD1364" s="75"/>
      <c r="BE1364" s="75"/>
      <c r="BF1364" s="75"/>
      <c r="BG1364" s="75"/>
      <c r="BH1364" s="75"/>
      <c r="BI1364" s="75"/>
      <c r="BJ1364" s="75"/>
      <c r="BK1364" s="75"/>
      <c r="BL1364" s="75"/>
      <c r="BM1364" s="75"/>
      <c r="BN1364" s="75"/>
    </row>
    <row r="1365" customFormat="false" ht="14.5" hidden="false" customHeight="false" outlineLevel="0" collapsed="false">
      <c r="A1365" s="26" t="n">
        <v>324.720000000005</v>
      </c>
      <c r="B1365" s="26" t="n">
        <v>9.88601480988035</v>
      </c>
      <c r="C1365" s="26" t="n">
        <v>1.17486589860161</v>
      </c>
      <c r="E1365" s="75" t="n">
        <v>137885.4</v>
      </c>
      <c r="F1365" s="75" t="n">
        <v>-122803.284</v>
      </c>
      <c r="G1365" s="75" t="n">
        <v>239772.155</v>
      </c>
      <c r="H1365" s="75" t="n">
        <v>5460384.77</v>
      </c>
      <c r="I1365" s="75" t="n">
        <v>4158633.22</v>
      </c>
      <c r="J1365" s="75" t="n">
        <v>-16791.6754</v>
      </c>
      <c r="K1365" s="75"/>
      <c r="L1365" s="75" t="n">
        <v>121982.093</v>
      </c>
      <c r="M1365" s="75" t="n">
        <v>-195.977515</v>
      </c>
      <c r="N1365" s="75" t="n">
        <v>155686.841</v>
      </c>
      <c r="O1365" s="75" t="n">
        <v>92477.547</v>
      </c>
      <c r="P1365" s="75" t="n">
        <v>1883170.37</v>
      </c>
      <c r="Q1365" s="75" t="n">
        <v>-13047.8099</v>
      </c>
      <c r="R1365" s="75"/>
      <c r="S1365" s="75" t="n">
        <v>48624.5501</v>
      </c>
      <c r="T1365" s="75" t="n">
        <v>-1642.137</v>
      </c>
      <c r="U1365" s="75" t="n">
        <v>39121.4749</v>
      </c>
      <c r="V1365" s="75" t="n">
        <v>20431.7735</v>
      </c>
      <c r="W1365" s="75" t="n">
        <v>269684.917</v>
      </c>
      <c r="X1365" s="75" t="n">
        <v>-3003.45971</v>
      </c>
      <c r="Y1365" s="75"/>
      <c r="Z1365" s="75"/>
      <c r="AA1365" s="75"/>
      <c r="AB1365" s="75"/>
      <c r="AC1365" s="75"/>
      <c r="AD1365" s="75"/>
      <c r="AE1365" s="75"/>
      <c r="AF1365" s="75"/>
      <c r="AG1365" s="75"/>
      <c r="AH1365" s="75"/>
      <c r="AI1365" s="75"/>
      <c r="AJ1365" s="75"/>
      <c r="AK1365" s="75"/>
      <c r="AL1365" s="75"/>
      <c r="AM1365" s="75"/>
      <c r="AN1365" s="75"/>
      <c r="AO1365" s="75"/>
      <c r="AP1365" s="75"/>
      <c r="AQ1365" s="75"/>
      <c r="AR1365" s="75"/>
      <c r="AS1365" s="75"/>
      <c r="AT1365" s="75"/>
      <c r="AU1365" s="75"/>
      <c r="AV1365" s="75"/>
      <c r="AW1365" s="75"/>
      <c r="AX1365" s="75"/>
      <c r="AY1365" s="75"/>
      <c r="AZ1365" s="75"/>
      <c r="BA1365" s="75"/>
      <c r="BB1365" s="75"/>
      <c r="BC1365" s="75"/>
      <c r="BD1365" s="75"/>
      <c r="BE1365" s="75"/>
      <c r="BF1365" s="75"/>
      <c r="BG1365" s="75"/>
      <c r="BH1365" s="75"/>
      <c r="BI1365" s="75"/>
      <c r="BJ1365" s="75"/>
      <c r="BK1365" s="75"/>
      <c r="BL1365" s="75"/>
      <c r="BM1365" s="75"/>
      <c r="BN1365" s="75"/>
    </row>
    <row r="1366" customFormat="false" ht="14.5" hidden="false" customHeight="false" outlineLevel="0" collapsed="false">
      <c r="A1366" s="26" t="n">
        <v>324.920000000005</v>
      </c>
      <c r="B1366" s="26" t="n">
        <v>9.8788621002589</v>
      </c>
      <c r="C1366" s="26" t="n">
        <v>1.17303877057041</v>
      </c>
      <c r="E1366" s="75" t="n">
        <v>117637.185</v>
      </c>
      <c r="F1366" s="75" t="n">
        <v>-144464.6</v>
      </c>
      <c r="G1366" s="75" t="n">
        <v>225462.501</v>
      </c>
      <c r="H1366" s="75" t="n">
        <v>6227959.36</v>
      </c>
      <c r="I1366" s="75" t="n">
        <v>3930844.1</v>
      </c>
      <c r="J1366" s="75" t="n">
        <v>-21031.7512</v>
      </c>
      <c r="K1366" s="75"/>
      <c r="L1366" s="75" t="n">
        <v>134084.852</v>
      </c>
      <c r="M1366" s="75" t="n">
        <v>-8146.56901</v>
      </c>
      <c r="N1366" s="75" t="n">
        <v>153462.827</v>
      </c>
      <c r="O1366" s="75" t="n">
        <v>191209.696</v>
      </c>
      <c r="P1366" s="75" t="n">
        <v>2047910.19</v>
      </c>
      <c r="Q1366" s="75" t="n">
        <v>-20480.7924</v>
      </c>
      <c r="R1366" s="75"/>
      <c r="S1366" s="75" t="n">
        <v>51304.2989</v>
      </c>
      <c r="T1366" s="75" t="n">
        <v>-3374.31296</v>
      </c>
      <c r="U1366" s="75" t="n">
        <v>39252.643</v>
      </c>
      <c r="V1366" s="75" t="n">
        <v>28993.5314</v>
      </c>
      <c r="W1366" s="75" t="n">
        <v>279990.604</v>
      </c>
      <c r="X1366" s="75" t="n">
        <v>-6050.78703</v>
      </c>
      <c r="Y1366" s="75"/>
      <c r="Z1366" s="75"/>
      <c r="AA1366" s="75"/>
      <c r="AB1366" s="75"/>
      <c r="AC1366" s="75"/>
      <c r="AD1366" s="75"/>
      <c r="AE1366" s="75"/>
      <c r="AF1366" s="75"/>
      <c r="AG1366" s="75"/>
      <c r="AH1366" s="75"/>
      <c r="AI1366" s="75"/>
      <c r="AJ1366" s="75"/>
      <c r="AK1366" s="75"/>
      <c r="AL1366" s="75"/>
      <c r="AM1366" s="75"/>
      <c r="AN1366" s="75"/>
      <c r="AO1366" s="75"/>
      <c r="AP1366" s="75"/>
      <c r="AQ1366" s="75"/>
      <c r="AR1366" s="75"/>
      <c r="AS1366" s="75"/>
      <c r="AT1366" s="75"/>
      <c r="AU1366" s="75"/>
      <c r="AV1366" s="75"/>
      <c r="AW1366" s="75"/>
      <c r="AX1366" s="75"/>
      <c r="AY1366" s="75"/>
      <c r="AZ1366" s="75"/>
      <c r="BA1366" s="75"/>
      <c r="BB1366" s="75"/>
      <c r="BC1366" s="75"/>
      <c r="BD1366" s="75"/>
      <c r="BE1366" s="75"/>
      <c r="BF1366" s="75"/>
      <c r="BG1366" s="75"/>
      <c r="BH1366" s="75"/>
      <c r="BI1366" s="75"/>
      <c r="BJ1366" s="75"/>
      <c r="BK1366" s="75"/>
      <c r="BL1366" s="75"/>
      <c r="BM1366" s="75"/>
      <c r="BN1366" s="75"/>
    </row>
    <row r="1367" customFormat="false" ht="14.5" hidden="false" customHeight="false" outlineLevel="0" collapsed="false">
      <c r="A1367" s="26" t="n">
        <v>325.120000000005</v>
      </c>
      <c r="B1367" s="26" t="n">
        <v>9.89543137124332</v>
      </c>
      <c r="C1367" s="26" t="n">
        <v>1.17277677415943</v>
      </c>
      <c r="E1367" s="75" t="n">
        <v>97037.1396</v>
      </c>
      <c r="F1367" s="75" t="n">
        <v>-183374.71</v>
      </c>
      <c r="G1367" s="75" t="n">
        <v>222472.215</v>
      </c>
      <c r="H1367" s="75" t="n">
        <v>7058302.84</v>
      </c>
      <c r="I1367" s="75" t="n">
        <v>3505715.02</v>
      </c>
      <c r="J1367" s="75" t="n">
        <v>-31552.6799</v>
      </c>
      <c r="K1367" s="75"/>
      <c r="L1367" s="75" t="n">
        <v>136738.475</v>
      </c>
      <c r="M1367" s="75" t="n">
        <v>-18289.8472</v>
      </c>
      <c r="N1367" s="75" t="n">
        <v>153657.295</v>
      </c>
      <c r="O1367" s="75" t="n">
        <v>307764.239</v>
      </c>
      <c r="P1367" s="75" t="n">
        <v>2085499.43</v>
      </c>
      <c r="Q1367" s="75" t="n">
        <v>-22804.2793</v>
      </c>
      <c r="R1367" s="75"/>
      <c r="S1367" s="75" t="n">
        <v>52947.4762</v>
      </c>
      <c r="T1367" s="75" t="n">
        <v>-5435.88232</v>
      </c>
      <c r="U1367" s="75" t="n">
        <v>39712.0371</v>
      </c>
      <c r="V1367" s="75" t="n">
        <v>39936.0066</v>
      </c>
      <c r="W1367" s="75" t="n">
        <v>296122.857</v>
      </c>
      <c r="X1367" s="75" t="n">
        <v>-6479.03289</v>
      </c>
      <c r="Y1367" s="75"/>
      <c r="Z1367" s="75"/>
      <c r="AA1367" s="75"/>
      <c r="AB1367" s="75"/>
      <c r="AC1367" s="75"/>
      <c r="AD1367" s="75"/>
      <c r="AE1367" s="75"/>
      <c r="AF1367" s="75"/>
      <c r="AG1367" s="75"/>
      <c r="AH1367" s="75"/>
      <c r="AI1367" s="75"/>
      <c r="AJ1367" s="75"/>
      <c r="AK1367" s="75"/>
      <c r="AL1367" s="75"/>
      <c r="AM1367" s="75"/>
      <c r="AN1367" s="75"/>
      <c r="AO1367" s="75"/>
      <c r="AP1367" s="75"/>
      <c r="AQ1367" s="75"/>
      <c r="AR1367" s="75"/>
      <c r="AS1367" s="75"/>
      <c r="AT1367" s="75"/>
      <c r="AU1367" s="75"/>
      <c r="AV1367" s="75"/>
      <c r="AW1367" s="75"/>
      <c r="AX1367" s="75"/>
      <c r="AY1367" s="75"/>
      <c r="AZ1367" s="75"/>
      <c r="BA1367" s="75"/>
      <c r="BB1367" s="75"/>
      <c r="BC1367" s="75"/>
      <c r="BD1367" s="75"/>
      <c r="BE1367" s="75"/>
      <c r="BF1367" s="75"/>
      <c r="BG1367" s="75"/>
      <c r="BH1367" s="75"/>
      <c r="BI1367" s="75"/>
      <c r="BJ1367" s="75"/>
      <c r="BK1367" s="75"/>
      <c r="BL1367" s="75"/>
      <c r="BM1367" s="75"/>
      <c r="BN1367" s="75"/>
    </row>
    <row r="1368" customFormat="false" ht="14.5" hidden="false" customHeight="false" outlineLevel="0" collapsed="false">
      <c r="A1368" s="26" t="n">
        <v>325.320000000005</v>
      </c>
      <c r="B1368" s="26" t="n">
        <v>9.93743271086615</v>
      </c>
      <c r="C1368" s="26" t="n">
        <v>1.17281379869215</v>
      </c>
      <c r="E1368" s="75" t="n">
        <v>61853.9437</v>
      </c>
      <c r="F1368" s="75" t="n">
        <v>-180047.949</v>
      </c>
      <c r="G1368" s="75" t="n">
        <v>219877.793</v>
      </c>
      <c r="H1368" s="75" t="n">
        <v>7126373.97</v>
      </c>
      <c r="I1368" s="75" t="n">
        <v>2817530.62</v>
      </c>
      <c r="J1368" s="75" t="n">
        <v>-23594.8288</v>
      </c>
      <c r="K1368" s="75"/>
      <c r="L1368" s="75" t="n">
        <v>133871.679</v>
      </c>
      <c r="M1368" s="75" t="n">
        <v>-26964.3239</v>
      </c>
      <c r="N1368" s="75" t="n">
        <v>150325.26</v>
      </c>
      <c r="O1368" s="75" t="n">
        <v>446355.407</v>
      </c>
      <c r="P1368" s="75" t="n">
        <v>2191445.53</v>
      </c>
      <c r="Q1368" s="75" t="n">
        <v>-20445.7971</v>
      </c>
      <c r="R1368" s="75"/>
      <c r="S1368" s="75" t="n">
        <v>60268.7308</v>
      </c>
      <c r="T1368" s="75" t="n">
        <v>-9297.25104</v>
      </c>
      <c r="U1368" s="75" t="n">
        <v>38307.4369</v>
      </c>
      <c r="V1368" s="75" t="n">
        <v>58175.6603</v>
      </c>
      <c r="W1368" s="75" t="n">
        <v>339672.089</v>
      </c>
      <c r="X1368" s="75" t="n">
        <v>-7409.10289</v>
      </c>
      <c r="Y1368" s="75"/>
      <c r="Z1368" s="75"/>
      <c r="AA1368" s="75"/>
      <c r="AB1368" s="75"/>
      <c r="AC1368" s="75"/>
      <c r="AD1368" s="75"/>
      <c r="AE1368" s="75"/>
      <c r="AF1368" s="75"/>
      <c r="AG1368" s="75"/>
      <c r="AH1368" s="75"/>
      <c r="AI1368" s="75"/>
      <c r="AJ1368" s="75"/>
      <c r="AK1368" s="75"/>
      <c r="AL1368" s="75"/>
      <c r="AM1368" s="75"/>
      <c r="AN1368" s="75"/>
      <c r="AO1368" s="75"/>
      <c r="AP1368" s="75"/>
      <c r="AQ1368" s="75"/>
      <c r="AR1368" s="75"/>
      <c r="AS1368" s="75"/>
      <c r="AT1368" s="75"/>
      <c r="AU1368" s="75"/>
      <c r="AV1368" s="75"/>
      <c r="AW1368" s="75"/>
      <c r="AX1368" s="75"/>
      <c r="AY1368" s="75"/>
      <c r="AZ1368" s="75"/>
      <c r="BA1368" s="75"/>
      <c r="BB1368" s="75"/>
      <c r="BC1368" s="75"/>
      <c r="BD1368" s="75"/>
      <c r="BE1368" s="75"/>
      <c r="BF1368" s="75"/>
      <c r="BG1368" s="75"/>
      <c r="BH1368" s="75"/>
      <c r="BI1368" s="75"/>
      <c r="BJ1368" s="75"/>
      <c r="BK1368" s="75"/>
      <c r="BL1368" s="75"/>
      <c r="BM1368" s="75"/>
      <c r="BN1368" s="75"/>
    </row>
    <row r="1369" customFormat="false" ht="14.5" hidden="false" customHeight="false" outlineLevel="0" collapsed="false">
      <c r="A1369" s="26" t="n">
        <v>325.520000000005</v>
      </c>
      <c r="B1369" s="26" t="n">
        <v>9.934174968336</v>
      </c>
      <c r="C1369" s="26" t="n">
        <v>1.1728298701583</v>
      </c>
      <c r="E1369" s="75" t="n">
        <v>30118.6575</v>
      </c>
      <c r="F1369" s="75" t="n">
        <v>-208191.334</v>
      </c>
      <c r="G1369" s="75" t="n">
        <v>231179.813</v>
      </c>
      <c r="H1369" s="75" t="n">
        <v>7709751.37</v>
      </c>
      <c r="I1369" s="75" t="n">
        <v>2175899.83</v>
      </c>
      <c r="J1369" s="75" t="n">
        <v>-29542.1919</v>
      </c>
      <c r="K1369" s="75"/>
      <c r="L1369" s="75" t="n">
        <v>139099.729</v>
      </c>
      <c r="M1369" s="75" t="n">
        <v>-37672.257</v>
      </c>
      <c r="N1369" s="75" t="n">
        <v>155711.013</v>
      </c>
      <c r="O1369" s="75" t="n">
        <v>499006.729</v>
      </c>
      <c r="P1369" s="75" t="n">
        <v>2135599.22</v>
      </c>
      <c r="Q1369" s="75" t="n">
        <v>-21587.8573</v>
      </c>
      <c r="R1369" s="75"/>
      <c r="S1369" s="75" t="n">
        <v>55243.8042</v>
      </c>
      <c r="T1369" s="75" t="n">
        <v>-8478.23719</v>
      </c>
      <c r="U1369" s="75" t="n">
        <v>40054.0459</v>
      </c>
      <c r="V1369" s="75" t="n">
        <v>54993.0709</v>
      </c>
      <c r="W1369" s="75" t="n">
        <v>313325.948</v>
      </c>
      <c r="X1369" s="75" t="n">
        <v>-6339.66227</v>
      </c>
      <c r="Y1369" s="75"/>
      <c r="Z1369" s="75"/>
      <c r="AA1369" s="75"/>
      <c r="AB1369" s="75"/>
      <c r="AC1369" s="75"/>
      <c r="AD1369" s="75"/>
      <c r="AE1369" s="75"/>
      <c r="AF1369" s="75"/>
      <c r="AG1369" s="75"/>
      <c r="AH1369" s="75"/>
      <c r="AI1369" s="75"/>
      <c r="AJ1369" s="75"/>
      <c r="AK1369" s="75"/>
      <c r="AL1369" s="75"/>
      <c r="AM1369" s="75"/>
      <c r="AN1369" s="75"/>
      <c r="AO1369" s="75"/>
      <c r="AP1369" s="75"/>
      <c r="AQ1369" s="75"/>
      <c r="AR1369" s="75"/>
      <c r="AS1369" s="75"/>
      <c r="AT1369" s="75"/>
      <c r="AU1369" s="75"/>
      <c r="AV1369" s="75"/>
      <c r="AW1369" s="75"/>
      <c r="AX1369" s="75"/>
      <c r="AY1369" s="75"/>
      <c r="AZ1369" s="75"/>
      <c r="BA1369" s="75"/>
      <c r="BB1369" s="75"/>
      <c r="BC1369" s="75"/>
      <c r="BD1369" s="75"/>
      <c r="BE1369" s="75"/>
      <c r="BF1369" s="75"/>
      <c r="BG1369" s="75"/>
      <c r="BH1369" s="75"/>
      <c r="BI1369" s="75"/>
      <c r="BJ1369" s="75"/>
      <c r="BK1369" s="75"/>
      <c r="BL1369" s="75"/>
      <c r="BM1369" s="75"/>
      <c r="BN1369" s="75"/>
    </row>
    <row r="1370" customFormat="false" ht="14.5" hidden="false" customHeight="false" outlineLevel="0" collapsed="false">
      <c r="A1370" s="26" t="n">
        <v>325.720000000005</v>
      </c>
      <c r="B1370" s="26" t="n">
        <v>9.93138113063398</v>
      </c>
      <c r="C1370" s="26" t="n">
        <v>1.17283067229922</v>
      </c>
      <c r="E1370" s="75" t="n">
        <v>12916.2894</v>
      </c>
      <c r="F1370" s="75" t="n">
        <v>-238890.33</v>
      </c>
      <c r="G1370" s="75" t="n">
        <v>251093.091</v>
      </c>
      <c r="H1370" s="75" t="n">
        <v>8187743.53</v>
      </c>
      <c r="I1370" s="75" t="n">
        <v>1715403.38</v>
      </c>
      <c r="J1370" s="75" t="n">
        <v>-34837.2306</v>
      </c>
      <c r="K1370" s="75"/>
      <c r="L1370" s="75" t="n">
        <v>132382.596</v>
      </c>
      <c r="M1370" s="75" t="n">
        <v>-44560.0539</v>
      </c>
      <c r="N1370" s="75" t="n">
        <v>159926.523</v>
      </c>
      <c r="O1370" s="75" t="n">
        <v>654257.33</v>
      </c>
      <c r="P1370" s="75" t="n">
        <v>2100917.51</v>
      </c>
      <c r="Q1370" s="75" t="n">
        <v>-19444.1379</v>
      </c>
      <c r="R1370" s="75"/>
      <c r="S1370" s="75" t="n">
        <v>57206.9584</v>
      </c>
      <c r="T1370" s="75" t="n">
        <v>-13183.14</v>
      </c>
      <c r="U1370" s="75" t="n">
        <v>40203.7392</v>
      </c>
      <c r="V1370" s="75" t="n">
        <v>73538.9073</v>
      </c>
      <c r="W1370" s="75" t="n">
        <v>314174.691</v>
      </c>
      <c r="X1370" s="75" t="n">
        <v>-4970.79464</v>
      </c>
      <c r="Y1370" s="75"/>
      <c r="Z1370" s="75"/>
      <c r="AA1370" s="75"/>
      <c r="AB1370" s="75"/>
      <c r="AC1370" s="75"/>
      <c r="AD1370" s="75"/>
      <c r="AE1370" s="75"/>
      <c r="AF1370" s="75"/>
      <c r="AG1370" s="75"/>
      <c r="AH1370" s="75"/>
      <c r="AI1370" s="75"/>
      <c r="AJ1370" s="75"/>
      <c r="AK1370" s="75"/>
      <c r="AL1370" s="75"/>
      <c r="AM1370" s="75"/>
      <c r="AN1370" s="75"/>
      <c r="AO1370" s="75"/>
      <c r="AP1370" s="75"/>
      <c r="AQ1370" s="75"/>
      <c r="AR1370" s="75"/>
      <c r="AS1370" s="75"/>
      <c r="AT1370" s="75"/>
      <c r="AU1370" s="75"/>
      <c r="AV1370" s="75"/>
      <c r="AW1370" s="75"/>
      <c r="AX1370" s="75"/>
      <c r="AY1370" s="75"/>
      <c r="AZ1370" s="75"/>
      <c r="BA1370" s="75"/>
      <c r="BB1370" s="75"/>
      <c r="BC1370" s="75"/>
      <c r="BD1370" s="75"/>
      <c r="BE1370" s="75"/>
      <c r="BF1370" s="75"/>
      <c r="BG1370" s="75"/>
      <c r="BH1370" s="75"/>
      <c r="BI1370" s="75"/>
      <c r="BJ1370" s="75"/>
      <c r="BK1370" s="75"/>
      <c r="BL1370" s="75"/>
      <c r="BM1370" s="75"/>
      <c r="BN1370" s="75"/>
    </row>
    <row r="1371" customFormat="false" ht="14.5" hidden="false" customHeight="false" outlineLevel="0" collapsed="false">
      <c r="A1371" s="26" t="n">
        <v>325.920000000004</v>
      </c>
      <c r="B1371" s="26" t="n">
        <v>9.95764904920251</v>
      </c>
      <c r="C1371" s="26" t="n">
        <v>1.17283013371889</v>
      </c>
      <c r="E1371" s="75" t="n">
        <v>-20576.3549</v>
      </c>
      <c r="F1371" s="75" t="n">
        <v>-249258.25</v>
      </c>
      <c r="G1371" s="75" t="n">
        <v>262382.973</v>
      </c>
      <c r="H1371" s="75" t="n">
        <v>8457186.4</v>
      </c>
      <c r="I1371" s="75" t="n">
        <v>1184034.3</v>
      </c>
      <c r="J1371" s="75" t="n">
        <v>-40814.3373</v>
      </c>
      <c r="K1371" s="75"/>
      <c r="L1371" s="75" t="n">
        <v>135894.842</v>
      </c>
      <c r="M1371" s="75" t="n">
        <v>-50530.3017</v>
      </c>
      <c r="N1371" s="75" t="n">
        <v>160830.554</v>
      </c>
      <c r="O1371" s="75" t="n">
        <v>654748.314</v>
      </c>
      <c r="P1371" s="75" t="n">
        <v>2163394.73</v>
      </c>
      <c r="Q1371" s="75" t="n">
        <v>-30464.364</v>
      </c>
      <c r="R1371" s="75"/>
      <c r="S1371" s="75" t="n">
        <v>58245.6216</v>
      </c>
      <c r="T1371" s="75" t="n">
        <v>-10817.52</v>
      </c>
      <c r="U1371" s="75" t="n">
        <v>40525.4585</v>
      </c>
      <c r="V1371" s="75" t="n">
        <v>61785.1213</v>
      </c>
      <c r="W1371" s="75" t="n">
        <v>322515.3</v>
      </c>
      <c r="X1371" s="75" t="n">
        <v>-10037.4059</v>
      </c>
      <c r="Y1371" s="75"/>
      <c r="Z1371" s="75"/>
      <c r="AA1371" s="75"/>
      <c r="AB1371" s="75"/>
      <c r="AC1371" s="75"/>
      <c r="AD1371" s="75"/>
      <c r="AE1371" s="75"/>
      <c r="AF1371" s="75"/>
      <c r="AG1371" s="75"/>
      <c r="AH1371" s="75"/>
      <c r="AI1371" s="75"/>
      <c r="AJ1371" s="75"/>
      <c r="AK1371" s="75"/>
      <c r="AL1371" s="75"/>
      <c r="AM1371" s="75"/>
      <c r="AN1371" s="75"/>
      <c r="AO1371" s="75"/>
      <c r="AP1371" s="75"/>
      <c r="AQ1371" s="75"/>
      <c r="AR1371" s="75"/>
      <c r="AS1371" s="75"/>
      <c r="AT1371" s="75"/>
      <c r="AU1371" s="75"/>
      <c r="AV1371" s="75"/>
      <c r="AW1371" s="75"/>
      <c r="AX1371" s="75"/>
      <c r="AY1371" s="75"/>
      <c r="AZ1371" s="75"/>
      <c r="BA1371" s="75"/>
      <c r="BB1371" s="75"/>
      <c r="BC1371" s="75"/>
      <c r="BD1371" s="75"/>
      <c r="BE1371" s="75"/>
      <c r="BF1371" s="75"/>
      <c r="BG1371" s="75"/>
      <c r="BH1371" s="75"/>
      <c r="BI1371" s="75"/>
      <c r="BJ1371" s="75"/>
      <c r="BK1371" s="75"/>
      <c r="BL1371" s="75"/>
      <c r="BM1371" s="75"/>
      <c r="BN1371" s="75"/>
    </row>
    <row r="1372" customFormat="false" ht="14.5" hidden="false" customHeight="false" outlineLevel="0" collapsed="false">
      <c r="A1372" s="26" t="n">
        <v>326.120000000004</v>
      </c>
      <c r="B1372" s="26" t="n">
        <v>9.92642705105838</v>
      </c>
      <c r="C1372" s="26" t="n">
        <v>1.17283001912733</v>
      </c>
      <c r="E1372" s="75" t="n">
        <v>-31536.0492</v>
      </c>
      <c r="F1372" s="75" t="n">
        <v>-243828.544</v>
      </c>
      <c r="G1372" s="75" t="n">
        <v>291056.527</v>
      </c>
      <c r="H1372" s="75" t="n">
        <v>8102630.31</v>
      </c>
      <c r="I1372" s="75" t="n">
        <v>909575.814</v>
      </c>
      <c r="J1372" s="75" t="n">
        <v>-32628.9013</v>
      </c>
      <c r="K1372" s="75"/>
      <c r="L1372" s="75" t="n">
        <v>129017.602</v>
      </c>
      <c r="M1372" s="75" t="n">
        <v>-50104.4091</v>
      </c>
      <c r="N1372" s="75" t="n">
        <v>167440.542</v>
      </c>
      <c r="O1372" s="75" t="n">
        <v>687278.069</v>
      </c>
      <c r="P1372" s="75" t="n">
        <v>2062927.23</v>
      </c>
      <c r="Q1372" s="75" t="n">
        <v>-21507.4531</v>
      </c>
      <c r="R1372" s="75"/>
      <c r="S1372" s="75" t="n">
        <v>55033.6233</v>
      </c>
      <c r="T1372" s="75" t="n">
        <v>-12633.1518</v>
      </c>
      <c r="U1372" s="75" t="n">
        <v>41263.0687</v>
      </c>
      <c r="V1372" s="75" t="n">
        <v>75056.7781</v>
      </c>
      <c r="W1372" s="75" t="n">
        <v>314805.401</v>
      </c>
      <c r="X1372" s="75" t="n">
        <v>-6471.93956</v>
      </c>
      <c r="Y1372" s="75"/>
      <c r="Z1372" s="75"/>
      <c r="AA1372" s="75"/>
      <c r="AB1372" s="75"/>
      <c r="AC1372" s="75"/>
      <c r="AD1372" s="75"/>
      <c r="AE1372" s="75"/>
      <c r="AF1372" s="75"/>
      <c r="AG1372" s="75"/>
      <c r="AH1372" s="75"/>
      <c r="AI1372" s="75"/>
      <c r="AJ1372" s="75"/>
      <c r="AK1372" s="75"/>
      <c r="AL1372" s="75"/>
      <c r="AM1372" s="75"/>
      <c r="AN1372" s="75"/>
      <c r="AO1372" s="75"/>
      <c r="AP1372" s="75"/>
      <c r="AQ1372" s="75"/>
      <c r="AR1372" s="75"/>
      <c r="AS1372" s="75"/>
      <c r="AT1372" s="75"/>
      <c r="AU1372" s="75"/>
      <c r="AV1372" s="75"/>
      <c r="AW1372" s="75"/>
      <c r="AX1372" s="75"/>
      <c r="AY1372" s="75"/>
      <c r="AZ1372" s="75"/>
      <c r="BA1372" s="75"/>
      <c r="BB1372" s="75"/>
      <c r="BC1372" s="75"/>
      <c r="BD1372" s="75"/>
      <c r="BE1372" s="75"/>
      <c r="BF1372" s="75"/>
      <c r="BG1372" s="75"/>
      <c r="BH1372" s="75"/>
      <c r="BI1372" s="75"/>
      <c r="BJ1372" s="75"/>
      <c r="BK1372" s="75"/>
      <c r="BL1372" s="75"/>
      <c r="BM1372" s="75"/>
      <c r="BN1372" s="75"/>
    </row>
    <row r="1373" customFormat="false" ht="14.5" hidden="false" customHeight="false" outlineLevel="0" collapsed="false">
      <c r="A1373" s="26" t="n">
        <v>326.320000000004</v>
      </c>
      <c r="B1373" s="26" t="n">
        <v>9.92186926729108</v>
      </c>
      <c r="C1373" s="26" t="n">
        <v>1.17283002485691</v>
      </c>
      <c r="E1373" s="75" t="n">
        <v>-54674.6131</v>
      </c>
      <c r="F1373" s="75" t="n">
        <v>-245168.78</v>
      </c>
      <c r="G1373" s="75" t="n">
        <v>321922.275</v>
      </c>
      <c r="H1373" s="75" t="n">
        <v>8037650.78</v>
      </c>
      <c r="I1373" s="75" t="n">
        <v>386481.114</v>
      </c>
      <c r="J1373" s="75" t="n">
        <v>-26179.5939</v>
      </c>
      <c r="K1373" s="75"/>
      <c r="L1373" s="75" t="n">
        <v>122622.899</v>
      </c>
      <c r="M1373" s="75" t="n">
        <v>-54852.2757</v>
      </c>
      <c r="N1373" s="75" t="n">
        <v>175730.152</v>
      </c>
      <c r="O1373" s="75" t="n">
        <v>711960.873</v>
      </c>
      <c r="P1373" s="75" t="n">
        <v>1982604.23</v>
      </c>
      <c r="Q1373" s="75" t="n">
        <v>-18664.1781</v>
      </c>
      <c r="R1373" s="75"/>
      <c r="S1373" s="75" t="n">
        <v>54597.0019</v>
      </c>
      <c r="T1373" s="75" t="n">
        <v>-12534.6778</v>
      </c>
      <c r="U1373" s="75" t="n">
        <v>43012.0506</v>
      </c>
      <c r="V1373" s="75" t="n">
        <v>73084.0004</v>
      </c>
      <c r="W1373" s="75" t="n">
        <v>316851.116</v>
      </c>
      <c r="X1373" s="75" t="n">
        <v>-5306.47303</v>
      </c>
      <c r="Y1373" s="75"/>
      <c r="Z1373" s="75"/>
      <c r="AA1373" s="75"/>
      <c r="AB1373" s="75"/>
      <c r="AC1373" s="75"/>
      <c r="AD1373" s="75"/>
      <c r="AE1373" s="75"/>
      <c r="AF1373" s="75"/>
      <c r="AG1373" s="75"/>
      <c r="AH1373" s="75"/>
      <c r="AI1373" s="75"/>
      <c r="AJ1373" s="75"/>
      <c r="AK1373" s="75"/>
      <c r="AL1373" s="75"/>
      <c r="AM1373" s="75"/>
      <c r="AN1373" s="75"/>
      <c r="AO1373" s="75"/>
      <c r="AP1373" s="75"/>
      <c r="AQ1373" s="75"/>
      <c r="AR1373" s="75"/>
      <c r="AS1373" s="75"/>
      <c r="AT1373" s="75"/>
      <c r="AU1373" s="75"/>
      <c r="AV1373" s="75"/>
      <c r="AW1373" s="75"/>
      <c r="AX1373" s="75"/>
      <c r="AY1373" s="75"/>
      <c r="AZ1373" s="75"/>
      <c r="BA1373" s="75"/>
      <c r="BB1373" s="75"/>
      <c r="BC1373" s="75"/>
      <c r="BD1373" s="75"/>
      <c r="BE1373" s="75"/>
      <c r="BF1373" s="75"/>
      <c r="BG1373" s="75"/>
      <c r="BH1373" s="75"/>
      <c r="BI1373" s="75"/>
      <c r="BJ1373" s="75"/>
      <c r="BK1373" s="75"/>
      <c r="BL1373" s="75"/>
      <c r="BM1373" s="75"/>
      <c r="BN1373" s="75"/>
    </row>
    <row r="1374" customFormat="false" ht="14.5" hidden="false" customHeight="false" outlineLevel="0" collapsed="false">
      <c r="A1374" s="26" t="n">
        <v>326.520000000004</v>
      </c>
      <c r="B1374" s="26" t="n">
        <v>9.94479044388529</v>
      </c>
      <c r="C1374" s="26" t="n">
        <v>1.17283003058649</v>
      </c>
      <c r="E1374" s="75" t="n">
        <v>-55444.6288</v>
      </c>
      <c r="F1374" s="75" t="n">
        <v>-252338.13</v>
      </c>
      <c r="G1374" s="75" t="n">
        <v>359236.363</v>
      </c>
      <c r="H1374" s="75" t="n">
        <v>8155004.63</v>
      </c>
      <c r="I1374" s="75" t="n">
        <v>312334.637</v>
      </c>
      <c r="J1374" s="75" t="n">
        <v>-35852.9202</v>
      </c>
      <c r="K1374" s="75"/>
      <c r="L1374" s="75" t="n">
        <v>123847.544</v>
      </c>
      <c r="M1374" s="75" t="n">
        <v>-57187.1937</v>
      </c>
      <c r="N1374" s="75" t="n">
        <v>184510.918</v>
      </c>
      <c r="O1374" s="75" t="n">
        <v>764040.797</v>
      </c>
      <c r="P1374" s="75" t="n">
        <v>1978793.67</v>
      </c>
      <c r="Q1374" s="75" t="n">
        <v>-22719.6956</v>
      </c>
      <c r="R1374" s="75"/>
      <c r="S1374" s="75" t="n">
        <v>53229.2543</v>
      </c>
      <c r="T1374" s="75" t="n">
        <v>-13639.9901</v>
      </c>
      <c r="U1374" s="75" t="n">
        <v>44634.0406</v>
      </c>
      <c r="V1374" s="75" t="n">
        <v>78598.3754</v>
      </c>
      <c r="W1374" s="75" t="n">
        <v>305000.516</v>
      </c>
      <c r="X1374" s="75" t="n">
        <v>-6766.6785</v>
      </c>
      <c r="Y1374" s="75"/>
      <c r="Z1374" s="75"/>
      <c r="AA1374" s="75"/>
      <c r="AB1374" s="75"/>
      <c r="AC1374" s="75"/>
      <c r="AD1374" s="75"/>
      <c r="AE1374" s="75"/>
      <c r="AF1374" s="75"/>
      <c r="AG1374" s="75"/>
      <c r="AH1374" s="75"/>
      <c r="AI1374" s="75"/>
      <c r="AJ1374" s="75"/>
      <c r="AK1374" s="75"/>
      <c r="AL1374" s="75"/>
      <c r="AM1374" s="75"/>
      <c r="AN1374" s="75"/>
      <c r="AO1374" s="75"/>
      <c r="AP1374" s="75"/>
      <c r="AQ1374" s="75"/>
      <c r="AR1374" s="75"/>
      <c r="AS1374" s="75"/>
      <c r="AT1374" s="75"/>
      <c r="AU1374" s="75"/>
      <c r="AV1374" s="75"/>
      <c r="AW1374" s="75"/>
      <c r="AX1374" s="75"/>
      <c r="AY1374" s="75"/>
      <c r="AZ1374" s="75"/>
      <c r="BA1374" s="75"/>
      <c r="BB1374" s="75"/>
      <c r="BC1374" s="75"/>
      <c r="BD1374" s="75"/>
      <c r="BE1374" s="75"/>
      <c r="BF1374" s="75"/>
      <c r="BG1374" s="75"/>
      <c r="BH1374" s="75"/>
      <c r="BI1374" s="75"/>
      <c r="BJ1374" s="75"/>
      <c r="BK1374" s="75"/>
      <c r="BL1374" s="75"/>
      <c r="BM1374" s="75"/>
      <c r="BN1374" s="75"/>
    </row>
    <row r="1375" customFormat="false" ht="14.5" hidden="false" customHeight="false" outlineLevel="0" collapsed="false">
      <c r="A1375" s="26" t="n">
        <v>326.720000000004</v>
      </c>
      <c r="B1375" s="26" t="n">
        <v>9.92939812370503</v>
      </c>
      <c r="C1375" s="26" t="n">
        <v>1.17283003058649</v>
      </c>
      <c r="E1375" s="75" t="n">
        <v>-59465.5628</v>
      </c>
      <c r="F1375" s="75" t="n">
        <v>-251510.219</v>
      </c>
      <c r="G1375" s="75" t="n">
        <v>388524.934</v>
      </c>
      <c r="H1375" s="75" t="n">
        <v>8110618.12</v>
      </c>
      <c r="I1375" s="75" t="n">
        <v>245637.971</v>
      </c>
      <c r="J1375" s="75" t="n">
        <v>-36954.4608</v>
      </c>
      <c r="K1375" s="75"/>
      <c r="L1375" s="75" t="n">
        <v>125308.377</v>
      </c>
      <c r="M1375" s="75" t="n">
        <v>-57330.4014</v>
      </c>
      <c r="N1375" s="75" t="n">
        <v>190792.164</v>
      </c>
      <c r="O1375" s="75" t="n">
        <v>749704.768</v>
      </c>
      <c r="P1375" s="75" t="n">
        <v>2002421.5</v>
      </c>
      <c r="Q1375" s="75" t="n">
        <v>-23037.8085</v>
      </c>
      <c r="R1375" s="75"/>
      <c r="S1375" s="75" t="n">
        <v>52327.0959</v>
      </c>
      <c r="T1375" s="75" t="n">
        <v>-12503.8091</v>
      </c>
      <c r="U1375" s="75" t="n">
        <v>45568.713</v>
      </c>
      <c r="V1375" s="75" t="n">
        <v>71379.4003</v>
      </c>
      <c r="W1375" s="75" t="n">
        <v>293377.466</v>
      </c>
      <c r="X1375" s="75" t="n">
        <v>-6980.4696</v>
      </c>
      <c r="Y1375" s="75"/>
      <c r="Z1375" s="75"/>
      <c r="AA1375" s="75"/>
      <c r="AB1375" s="75"/>
      <c r="AC1375" s="75"/>
      <c r="AD1375" s="75"/>
      <c r="AE1375" s="75"/>
      <c r="AF1375" s="75"/>
      <c r="AG1375" s="75"/>
      <c r="AH1375" s="75"/>
      <c r="AI1375" s="75"/>
      <c r="AJ1375" s="75"/>
      <c r="AK1375" s="75"/>
      <c r="AL1375" s="75"/>
      <c r="AM1375" s="75"/>
      <c r="AN1375" s="75"/>
      <c r="AO1375" s="75"/>
      <c r="AP1375" s="75"/>
      <c r="AQ1375" s="75"/>
      <c r="AR1375" s="75"/>
      <c r="AS1375" s="75"/>
      <c r="AT1375" s="75"/>
      <c r="AU1375" s="75"/>
      <c r="AV1375" s="75"/>
      <c r="AW1375" s="75"/>
      <c r="AX1375" s="75"/>
      <c r="AY1375" s="75"/>
      <c r="AZ1375" s="75"/>
      <c r="BA1375" s="75"/>
      <c r="BB1375" s="75"/>
      <c r="BC1375" s="75"/>
      <c r="BD1375" s="75"/>
      <c r="BE1375" s="75"/>
      <c r="BF1375" s="75"/>
      <c r="BG1375" s="75"/>
      <c r="BH1375" s="75"/>
      <c r="BI1375" s="75"/>
      <c r="BJ1375" s="75"/>
      <c r="BK1375" s="75"/>
      <c r="BL1375" s="75"/>
      <c r="BM1375" s="75"/>
      <c r="BN1375" s="75"/>
    </row>
    <row r="1376" customFormat="false" ht="14.5" hidden="false" customHeight="false" outlineLevel="0" collapsed="false">
      <c r="A1376" s="26" t="n">
        <v>326.920000000003</v>
      </c>
      <c r="B1376" s="26" t="n">
        <v>9.92855062363307</v>
      </c>
      <c r="C1376" s="26" t="n">
        <v>1.17283003058649</v>
      </c>
      <c r="E1376" s="75" t="n">
        <v>-59124.7575</v>
      </c>
      <c r="F1376" s="75" t="n">
        <v>-228847.363</v>
      </c>
      <c r="G1376" s="75" t="n">
        <v>422043.362</v>
      </c>
      <c r="H1376" s="75" t="n">
        <v>7581024.76</v>
      </c>
      <c r="I1376" s="75" t="n">
        <v>167511.155</v>
      </c>
      <c r="J1376" s="75" t="n">
        <v>-30116.7962</v>
      </c>
      <c r="K1376" s="75"/>
      <c r="L1376" s="75" t="n">
        <v>117474.431</v>
      </c>
      <c r="M1376" s="75" t="n">
        <v>-54802.8294</v>
      </c>
      <c r="N1376" s="75" t="n">
        <v>198235.431</v>
      </c>
      <c r="O1376" s="75" t="n">
        <v>759608.494</v>
      </c>
      <c r="P1376" s="75" t="n">
        <v>1979596.5</v>
      </c>
      <c r="Q1376" s="75" t="n">
        <v>-23476.5825</v>
      </c>
      <c r="R1376" s="75"/>
      <c r="S1376" s="75" t="n">
        <v>54808.0553</v>
      </c>
      <c r="T1376" s="75" t="n">
        <v>-13802.8506</v>
      </c>
      <c r="U1376" s="75" t="n">
        <v>46986.2266</v>
      </c>
      <c r="V1376" s="75" t="n">
        <v>78860.3461</v>
      </c>
      <c r="W1376" s="75" t="n">
        <v>312355.852</v>
      </c>
      <c r="X1376" s="75" t="n">
        <v>-7255.74659</v>
      </c>
      <c r="Y1376" s="75"/>
      <c r="Z1376" s="75"/>
      <c r="AA1376" s="75"/>
      <c r="AB1376" s="75"/>
      <c r="AC1376" s="75"/>
      <c r="AD1376" s="75"/>
      <c r="AE1376" s="75"/>
      <c r="AF1376" s="75"/>
      <c r="AG1376" s="75"/>
      <c r="AH1376" s="75"/>
      <c r="AI1376" s="75"/>
      <c r="AJ1376" s="75"/>
      <c r="AK1376" s="75"/>
      <c r="AL1376" s="75"/>
      <c r="AM1376" s="75"/>
      <c r="AN1376" s="75"/>
      <c r="AO1376" s="75"/>
      <c r="AP1376" s="75"/>
      <c r="AQ1376" s="75"/>
      <c r="AR1376" s="75"/>
      <c r="AS1376" s="75"/>
      <c r="AT1376" s="75"/>
      <c r="AU1376" s="75"/>
      <c r="AV1376" s="75"/>
      <c r="AW1376" s="75"/>
      <c r="AX1376" s="75"/>
      <c r="AY1376" s="75"/>
      <c r="AZ1376" s="75"/>
      <c r="BA1376" s="75"/>
      <c r="BB1376" s="75"/>
      <c r="BC1376" s="75"/>
      <c r="BD1376" s="75"/>
      <c r="BE1376" s="75"/>
      <c r="BF1376" s="75"/>
      <c r="BG1376" s="75"/>
      <c r="BH1376" s="75"/>
      <c r="BI1376" s="75"/>
      <c r="BJ1376" s="75"/>
      <c r="BK1376" s="75"/>
      <c r="BL1376" s="75"/>
      <c r="BM1376" s="75"/>
      <c r="BN1376" s="75"/>
    </row>
    <row r="1377" customFormat="false" ht="14.5" hidden="false" customHeight="false" outlineLevel="0" collapsed="false">
      <c r="A1377" s="26" t="n">
        <v>327.120000000003</v>
      </c>
      <c r="B1377" s="26" t="n">
        <v>9.95746006862309</v>
      </c>
      <c r="C1377" s="26" t="n">
        <v>1.17283003058649</v>
      </c>
      <c r="E1377" s="75" t="n">
        <v>-52819.9351</v>
      </c>
      <c r="F1377" s="75" t="n">
        <v>-210613.649</v>
      </c>
      <c r="G1377" s="75" t="n">
        <v>450076.441</v>
      </c>
      <c r="H1377" s="75" t="n">
        <v>6867108.3</v>
      </c>
      <c r="I1377" s="75" t="n">
        <v>183759.972</v>
      </c>
      <c r="J1377" s="75" t="n">
        <v>-30558.0369</v>
      </c>
      <c r="K1377" s="75"/>
      <c r="L1377" s="75" t="n">
        <v>101932.526</v>
      </c>
      <c r="M1377" s="75" t="n">
        <v>-47246.011</v>
      </c>
      <c r="N1377" s="75" t="n">
        <v>203159.79</v>
      </c>
      <c r="O1377" s="75" t="n">
        <v>683040.207</v>
      </c>
      <c r="P1377" s="75" t="n">
        <v>1824228.37</v>
      </c>
      <c r="Q1377" s="75" t="n">
        <v>-21787.6079</v>
      </c>
      <c r="R1377" s="75"/>
      <c r="S1377" s="75" t="n">
        <v>53928.3166</v>
      </c>
      <c r="T1377" s="75" t="n">
        <v>-13033.2859</v>
      </c>
      <c r="U1377" s="75" t="n">
        <v>47037.193</v>
      </c>
      <c r="V1377" s="75" t="n">
        <v>78269.286</v>
      </c>
      <c r="W1377" s="75" t="n">
        <v>316633.251</v>
      </c>
      <c r="X1377" s="75" t="n">
        <v>-7158.52794</v>
      </c>
      <c r="Y1377" s="75"/>
      <c r="Z1377" s="75"/>
      <c r="AA1377" s="75"/>
      <c r="AB1377" s="75"/>
      <c r="AC1377" s="75"/>
      <c r="AD1377" s="75"/>
      <c r="AE1377" s="75"/>
      <c r="AF1377" s="75"/>
      <c r="AG1377" s="75"/>
      <c r="AH1377" s="75"/>
      <c r="AI1377" s="75"/>
      <c r="AJ1377" s="75"/>
      <c r="AK1377" s="75"/>
      <c r="AL1377" s="75"/>
      <c r="AM1377" s="75"/>
      <c r="AN1377" s="75"/>
      <c r="AO1377" s="75"/>
      <c r="AP1377" s="75"/>
      <c r="AQ1377" s="75"/>
      <c r="AR1377" s="75"/>
      <c r="AS1377" s="75"/>
      <c r="AT1377" s="75"/>
      <c r="AU1377" s="75"/>
      <c r="AV1377" s="75"/>
      <c r="AW1377" s="75"/>
      <c r="AX1377" s="75"/>
      <c r="AY1377" s="75"/>
      <c r="AZ1377" s="75"/>
      <c r="BA1377" s="75"/>
      <c r="BB1377" s="75"/>
      <c r="BC1377" s="75"/>
      <c r="BD1377" s="75"/>
      <c r="BE1377" s="75"/>
      <c r="BF1377" s="75"/>
      <c r="BG1377" s="75"/>
      <c r="BH1377" s="75"/>
      <c r="BI1377" s="75"/>
      <c r="BJ1377" s="75"/>
      <c r="BK1377" s="75"/>
      <c r="BL1377" s="75"/>
      <c r="BM1377" s="75"/>
      <c r="BN1377" s="75"/>
    </row>
    <row r="1378" customFormat="false" ht="14.5" hidden="false" customHeight="false" outlineLevel="0" collapsed="false">
      <c r="A1378" s="26" t="n">
        <v>327.320000000003</v>
      </c>
      <c r="B1378" s="26" t="n">
        <v>9.95937594399704</v>
      </c>
      <c r="C1378" s="26" t="n">
        <v>1.17283003058649</v>
      </c>
      <c r="E1378" s="75" t="n">
        <v>-46446.5284</v>
      </c>
      <c r="F1378" s="75" t="n">
        <v>-180216.544</v>
      </c>
      <c r="G1378" s="75" t="n">
        <v>478986.207</v>
      </c>
      <c r="H1378" s="75" t="n">
        <v>6049383.01</v>
      </c>
      <c r="I1378" s="75" t="n">
        <v>263315.93</v>
      </c>
      <c r="J1378" s="75" t="n">
        <v>-15399.7247</v>
      </c>
      <c r="K1378" s="75"/>
      <c r="L1378" s="75" t="n">
        <v>94088.5589</v>
      </c>
      <c r="M1378" s="75" t="n">
        <v>-40212.5198</v>
      </c>
      <c r="N1378" s="75" t="n">
        <v>211241.888</v>
      </c>
      <c r="O1378" s="75" t="n">
        <v>594170.747</v>
      </c>
      <c r="P1378" s="75" t="n">
        <v>1709385.47</v>
      </c>
      <c r="Q1378" s="75" t="n">
        <v>-11256.6248</v>
      </c>
      <c r="R1378" s="75"/>
      <c r="S1378" s="75" t="n">
        <v>50356.2346</v>
      </c>
      <c r="T1378" s="75" t="n">
        <v>-11501.9384</v>
      </c>
      <c r="U1378" s="75" t="n">
        <v>48923.09</v>
      </c>
      <c r="V1378" s="75" t="n">
        <v>68942.063</v>
      </c>
      <c r="W1378" s="75" t="n">
        <v>288778.522</v>
      </c>
      <c r="X1378" s="75" t="n">
        <v>-2082.44191</v>
      </c>
      <c r="Y1378" s="75"/>
      <c r="Z1378" s="75"/>
      <c r="AA1378" s="75"/>
      <c r="AB1378" s="75"/>
      <c r="AC1378" s="75"/>
      <c r="AD1378" s="75"/>
      <c r="AE1378" s="75"/>
      <c r="AF1378" s="75"/>
      <c r="AG1378" s="75"/>
      <c r="AH1378" s="75"/>
      <c r="AI1378" s="75"/>
      <c r="AJ1378" s="75"/>
      <c r="AK1378" s="75"/>
      <c r="AL1378" s="75"/>
      <c r="AM1378" s="75"/>
      <c r="AN1378" s="75"/>
      <c r="AO1378" s="75"/>
      <c r="AP1378" s="75"/>
      <c r="AQ1378" s="75"/>
      <c r="AR1378" s="75"/>
      <c r="AS1378" s="75"/>
      <c r="AT1378" s="75"/>
      <c r="AU1378" s="75"/>
      <c r="AV1378" s="75"/>
      <c r="AW1378" s="75"/>
      <c r="AX1378" s="75"/>
      <c r="AY1378" s="75"/>
      <c r="AZ1378" s="75"/>
      <c r="BA1378" s="75"/>
      <c r="BB1378" s="75"/>
      <c r="BC1378" s="75"/>
      <c r="BD1378" s="75"/>
      <c r="BE1378" s="75"/>
      <c r="BF1378" s="75"/>
      <c r="BG1378" s="75"/>
      <c r="BH1378" s="75"/>
      <c r="BI1378" s="75"/>
      <c r="BJ1378" s="75"/>
      <c r="BK1378" s="75"/>
      <c r="BL1378" s="75"/>
      <c r="BM1378" s="75"/>
      <c r="BN1378" s="75"/>
    </row>
    <row r="1379" customFormat="false" ht="14.5" hidden="false" customHeight="false" outlineLevel="0" collapsed="false">
      <c r="A1379" s="26" t="n">
        <v>327.520000000003</v>
      </c>
      <c r="B1379" s="26" t="n">
        <v>9.95460205964801</v>
      </c>
      <c r="C1379" s="26" t="n">
        <v>1.17283003058649</v>
      </c>
      <c r="E1379" s="75" t="n">
        <v>-25605.8134</v>
      </c>
      <c r="F1379" s="75" t="n">
        <v>-178156.626</v>
      </c>
      <c r="G1379" s="75" t="n">
        <v>504981.703</v>
      </c>
      <c r="H1379" s="75" t="n">
        <v>5968236.64</v>
      </c>
      <c r="I1379" s="75" t="n">
        <v>634991.535</v>
      </c>
      <c r="J1379" s="75" t="n">
        <v>-26568.742</v>
      </c>
      <c r="K1379" s="75"/>
      <c r="L1379" s="75" t="n">
        <v>96115.8209</v>
      </c>
      <c r="M1379" s="75" t="n">
        <v>-36011.8844</v>
      </c>
      <c r="N1379" s="75" t="n">
        <v>217928.431</v>
      </c>
      <c r="O1379" s="75" t="n">
        <v>518880.331</v>
      </c>
      <c r="P1379" s="75" t="n">
        <v>1669459.22</v>
      </c>
      <c r="Q1379" s="75" t="n">
        <v>-19128.5962</v>
      </c>
      <c r="R1379" s="75"/>
      <c r="S1379" s="75" t="n">
        <v>47735.359</v>
      </c>
      <c r="T1379" s="75" t="n">
        <v>-8948.05259</v>
      </c>
      <c r="U1379" s="75" t="n">
        <v>49845.5404</v>
      </c>
      <c r="V1379" s="75" t="n">
        <v>57329.3455</v>
      </c>
      <c r="W1379" s="75" t="n">
        <v>279876.416</v>
      </c>
      <c r="X1379" s="75" t="n">
        <v>-5569.34269</v>
      </c>
      <c r="Y1379" s="75"/>
      <c r="Z1379" s="75"/>
      <c r="AA1379" s="75"/>
      <c r="AB1379" s="75"/>
      <c r="AC1379" s="75"/>
      <c r="AD1379" s="75"/>
      <c r="AE1379" s="75"/>
      <c r="AF1379" s="75"/>
      <c r="AG1379" s="75"/>
      <c r="AH1379" s="75"/>
      <c r="AI1379" s="75"/>
      <c r="AJ1379" s="75"/>
      <c r="AK1379" s="75"/>
      <c r="AL1379" s="75"/>
      <c r="AM1379" s="75"/>
      <c r="AN1379" s="75"/>
      <c r="AO1379" s="75"/>
      <c r="AP1379" s="75"/>
      <c r="AQ1379" s="75"/>
      <c r="AR1379" s="75"/>
      <c r="AS1379" s="75"/>
      <c r="AT1379" s="75"/>
      <c r="AU1379" s="75"/>
      <c r="AV1379" s="75"/>
      <c r="AW1379" s="75"/>
      <c r="AX1379" s="75"/>
      <c r="AY1379" s="75"/>
      <c r="AZ1379" s="75"/>
      <c r="BA1379" s="75"/>
      <c r="BB1379" s="75"/>
      <c r="BC1379" s="75"/>
      <c r="BD1379" s="75"/>
      <c r="BE1379" s="75"/>
      <c r="BF1379" s="75"/>
      <c r="BG1379" s="75"/>
      <c r="BH1379" s="75"/>
      <c r="BI1379" s="75"/>
      <c r="BJ1379" s="75"/>
      <c r="BK1379" s="75"/>
      <c r="BL1379" s="75"/>
      <c r="BM1379" s="75"/>
      <c r="BN1379" s="75"/>
    </row>
    <row r="1380" customFormat="false" ht="14.5" hidden="false" customHeight="false" outlineLevel="0" collapsed="false">
      <c r="A1380" s="26" t="n">
        <v>327.720000000003</v>
      </c>
      <c r="B1380" s="26" t="n">
        <v>9.95432818582193</v>
      </c>
      <c r="C1380" s="26" t="n">
        <v>1.17283003058649</v>
      </c>
      <c r="E1380" s="75" t="n">
        <v>14194.8367</v>
      </c>
      <c r="F1380" s="75" t="n">
        <v>-190371.59</v>
      </c>
      <c r="G1380" s="75" t="n">
        <v>523631.787</v>
      </c>
      <c r="H1380" s="75" t="n">
        <v>6206941.41</v>
      </c>
      <c r="I1380" s="75" t="n">
        <v>1401612.23</v>
      </c>
      <c r="J1380" s="75" t="n">
        <v>-33708.5965</v>
      </c>
      <c r="K1380" s="75"/>
      <c r="L1380" s="75" t="n">
        <v>101480.872</v>
      </c>
      <c r="M1380" s="75" t="n">
        <v>-29792.5449</v>
      </c>
      <c r="N1380" s="75" t="n">
        <v>223219.278</v>
      </c>
      <c r="O1380" s="75" t="n">
        <v>431525.878</v>
      </c>
      <c r="P1380" s="75" t="n">
        <v>1542637.78</v>
      </c>
      <c r="Q1380" s="75" t="n">
        <v>-22371.3019</v>
      </c>
      <c r="R1380" s="75"/>
      <c r="S1380" s="75" t="n">
        <v>41837.9136</v>
      </c>
      <c r="T1380" s="75" t="n">
        <v>-7231.91408</v>
      </c>
      <c r="U1380" s="75" t="n">
        <v>51017.3472</v>
      </c>
      <c r="V1380" s="75" t="n">
        <v>51011.226</v>
      </c>
      <c r="W1380" s="75" t="n">
        <v>254317.105</v>
      </c>
      <c r="X1380" s="75" t="n">
        <v>-6919.29049</v>
      </c>
      <c r="Y1380" s="75"/>
      <c r="Z1380" s="75"/>
      <c r="AA1380" s="75"/>
      <c r="AB1380" s="75"/>
      <c r="AC1380" s="75"/>
      <c r="AD1380" s="75"/>
      <c r="AE1380" s="75"/>
      <c r="AF1380" s="75"/>
      <c r="AG1380" s="75"/>
      <c r="AH1380" s="75"/>
      <c r="AI1380" s="75"/>
      <c r="AJ1380" s="75"/>
      <c r="AK1380" s="75"/>
      <c r="AL1380" s="75"/>
      <c r="AM1380" s="75"/>
      <c r="AN1380" s="75"/>
      <c r="AO1380" s="75"/>
      <c r="AP1380" s="75"/>
      <c r="AQ1380" s="75"/>
      <c r="AR1380" s="75"/>
      <c r="AS1380" s="75"/>
      <c r="AT1380" s="75"/>
      <c r="AU1380" s="75"/>
      <c r="AV1380" s="75"/>
      <c r="AW1380" s="75"/>
      <c r="AX1380" s="75"/>
      <c r="AY1380" s="75"/>
      <c r="AZ1380" s="75"/>
      <c r="BA1380" s="75"/>
      <c r="BB1380" s="75"/>
      <c r="BC1380" s="75"/>
      <c r="BD1380" s="75"/>
      <c r="BE1380" s="75"/>
      <c r="BF1380" s="75"/>
      <c r="BG1380" s="75"/>
      <c r="BH1380" s="75"/>
      <c r="BI1380" s="75"/>
      <c r="BJ1380" s="75"/>
      <c r="BK1380" s="75"/>
      <c r="BL1380" s="75"/>
      <c r="BM1380" s="75"/>
      <c r="BN1380" s="75"/>
    </row>
    <row r="1381" customFormat="false" ht="14.5" hidden="false" customHeight="false" outlineLevel="0" collapsed="false">
      <c r="A1381" s="26" t="n">
        <v>327.920000000003</v>
      </c>
      <c r="B1381" s="26" t="n">
        <v>9.9388188867585</v>
      </c>
      <c r="C1381" s="26" t="n">
        <v>1.17283003058649</v>
      </c>
      <c r="E1381" s="75" t="n">
        <v>37599.0583</v>
      </c>
      <c r="F1381" s="75" t="n">
        <v>-175263.047</v>
      </c>
      <c r="G1381" s="75" t="n">
        <v>536618.327</v>
      </c>
      <c r="H1381" s="75" t="n">
        <v>5748139.65</v>
      </c>
      <c r="I1381" s="75" t="n">
        <v>1814624.22</v>
      </c>
      <c r="J1381" s="75" t="n">
        <v>-37773.4139</v>
      </c>
      <c r="K1381" s="75"/>
      <c r="L1381" s="75" t="n">
        <v>97454.5243</v>
      </c>
      <c r="M1381" s="75" t="n">
        <v>-21157.3988</v>
      </c>
      <c r="N1381" s="75" t="n">
        <v>225695.646</v>
      </c>
      <c r="O1381" s="75" t="n">
        <v>317606.52</v>
      </c>
      <c r="P1381" s="75" t="n">
        <v>1463469.82</v>
      </c>
      <c r="Q1381" s="75" t="n">
        <v>-19948.1027</v>
      </c>
      <c r="R1381" s="75"/>
      <c r="S1381" s="75" t="n">
        <v>37553.2443</v>
      </c>
      <c r="T1381" s="75" t="n">
        <v>-4606.13359</v>
      </c>
      <c r="U1381" s="75" t="n">
        <v>51180.7511</v>
      </c>
      <c r="V1381" s="75" t="n">
        <v>36691.7288</v>
      </c>
      <c r="W1381" s="75" t="n">
        <v>218472.534</v>
      </c>
      <c r="X1381" s="75" t="n">
        <v>-5475.77693</v>
      </c>
      <c r="Y1381" s="75"/>
      <c r="Z1381" s="75"/>
      <c r="AA1381" s="75"/>
      <c r="AB1381" s="75"/>
      <c r="AC1381" s="75"/>
      <c r="AD1381" s="75"/>
      <c r="AE1381" s="75"/>
      <c r="AF1381" s="75"/>
      <c r="AG1381" s="75"/>
      <c r="AH1381" s="75"/>
      <c r="AI1381" s="75"/>
      <c r="AJ1381" s="75"/>
      <c r="AK1381" s="75"/>
      <c r="AL1381" s="75"/>
      <c r="AM1381" s="75"/>
      <c r="AN1381" s="75"/>
      <c r="AO1381" s="75"/>
      <c r="AP1381" s="75"/>
      <c r="AQ1381" s="75"/>
      <c r="AR1381" s="75"/>
      <c r="AS1381" s="75"/>
      <c r="AT1381" s="75"/>
      <c r="AU1381" s="75"/>
      <c r="AV1381" s="75"/>
      <c r="AW1381" s="75"/>
      <c r="AX1381" s="75"/>
      <c r="AY1381" s="75"/>
      <c r="AZ1381" s="75"/>
      <c r="BA1381" s="75"/>
      <c r="BB1381" s="75"/>
      <c r="BC1381" s="75"/>
      <c r="BD1381" s="75"/>
      <c r="BE1381" s="75"/>
      <c r="BF1381" s="75"/>
      <c r="BG1381" s="75"/>
      <c r="BH1381" s="75"/>
      <c r="BI1381" s="75"/>
      <c r="BJ1381" s="75"/>
      <c r="BK1381" s="75"/>
      <c r="BL1381" s="75"/>
      <c r="BM1381" s="75"/>
      <c r="BN1381" s="75"/>
    </row>
    <row r="1382" customFormat="false" ht="14.5" hidden="false" customHeight="false" outlineLevel="0" collapsed="false">
      <c r="A1382" s="26" t="n">
        <v>328.120000000002</v>
      </c>
      <c r="B1382" s="26" t="n">
        <v>9.91483028979197</v>
      </c>
      <c r="C1382" s="26" t="n">
        <v>1.17283003058649</v>
      </c>
      <c r="E1382" s="75" t="n">
        <v>53095.2286</v>
      </c>
      <c r="F1382" s="75" t="n">
        <v>-138365.622</v>
      </c>
      <c r="G1382" s="75" t="n">
        <v>539141.371</v>
      </c>
      <c r="H1382" s="75" t="n">
        <v>4995491.52</v>
      </c>
      <c r="I1382" s="75" t="n">
        <v>2033526.29</v>
      </c>
      <c r="J1382" s="75" t="n">
        <v>-22611.2781</v>
      </c>
      <c r="K1382" s="75"/>
      <c r="L1382" s="75" t="n">
        <v>91621.6166</v>
      </c>
      <c r="M1382" s="75" t="n">
        <v>-15149.1115</v>
      </c>
      <c r="N1382" s="75" t="n">
        <v>226584.976</v>
      </c>
      <c r="O1382" s="75" t="n">
        <v>263443.297</v>
      </c>
      <c r="P1382" s="75" t="n">
        <v>1499196.29</v>
      </c>
      <c r="Q1382" s="75" t="n">
        <v>-14575.0459</v>
      </c>
      <c r="R1382" s="75"/>
      <c r="S1382" s="75" t="n">
        <v>40456.5686</v>
      </c>
      <c r="T1382" s="75" t="n">
        <v>-3914.46061</v>
      </c>
      <c r="U1382" s="75" t="n">
        <v>51855.536</v>
      </c>
      <c r="V1382" s="75" t="n">
        <v>31958.7698</v>
      </c>
      <c r="W1382" s="75" t="n">
        <v>228780.116</v>
      </c>
      <c r="X1382" s="75" t="n">
        <v>-4911.31103</v>
      </c>
      <c r="Y1382" s="75"/>
      <c r="Z1382" s="75"/>
      <c r="AA1382" s="75"/>
      <c r="AB1382" s="75"/>
      <c r="AC1382" s="75"/>
      <c r="AD1382" s="75"/>
      <c r="AE1382" s="75"/>
      <c r="AF1382" s="75"/>
      <c r="AG1382" s="75"/>
      <c r="AH1382" s="75"/>
      <c r="AI1382" s="75"/>
      <c r="AJ1382" s="75"/>
      <c r="AK1382" s="75"/>
      <c r="AL1382" s="75"/>
      <c r="AM1382" s="75"/>
      <c r="AN1382" s="75"/>
      <c r="AO1382" s="75"/>
      <c r="AP1382" s="75"/>
      <c r="AQ1382" s="75"/>
      <c r="AR1382" s="75"/>
      <c r="AS1382" s="75"/>
      <c r="AT1382" s="75"/>
      <c r="AU1382" s="75"/>
      <c r="AV1382" s="75"/>
      <c r="AW1382" s="75"/>
      <c r="AX1382" s="75"/>
      <c r="AY1382" s="75"/>
      <c r="AZ1382" s="75"/>
      <c r="BA1382" s="75"/>
      <c r="BB1382" s="75"/>
      <c r="BC1382" s="75"/>
      <c r="BD1382" s="75"/>
      <c r="BE1382" s="75"/>
      <c r="BF1382" s="75"/>
      <c r="BG1382" s="75"/>
      <c r="BH1382" s="75"/>
      <c r="BI1382" s="75"/>
      <c r="BJ1382" s="75"/>
      <c r="BK1382" s="75"/>
      <c r="BL1382" s="75"/>
      <c r="BM1382" s="75"/>
      <c r="BN1382" s="75"/>
    </row>
    <row r="1383" customFormat="false" ht="14.5" hidden="false" customHeight="false" outlineLevel="0" collapsed="false">
      <c r="A1383" s="26" t="n">
        <v>328.320000000002</v>
      </c>
      <c r="B1383" s="26" t="n">
        <v>9.91437641172526</v>
      </c>
      <c r="C1383" s="26" t="n">
        <v>1.17283003058649</v>
      </c>
      <c r="E1383" s="75" t="n">
        <v>92466.355</v>
      </c>
      <c r="F1383" s="75" t="n">
        <v>-139023.07</v>
      </c>
      <c r="G1383" s="75" t="n">
        <v>537784.496</v>
      </c>
      <c r="H1383" s="75" t="n">
        <v>5094967.99</v>
      </c>
      <c r="I1383" s="75" t="n">
        <v>2839888.27</v>
      </c>
      <c r="J1383" s="75" t="n">
        <v>-29121.3782</v>
      </c>
      <c r="K1383" s="75"/>
      <c r="L1383" s="75" t="n">
        <v>98116.0474</v>
      </c>
      <c r="M1383" s="75" t="n">
        <v>-7518.48991</v>
      </c>
      <c r="N1383" s="75" t="n">
        <v>225300.767</v>
      </c>
      <c r="O1383" s="75" t="n">
        <v>181261.704</v>
      </c>
      <c r="P1383" s="75" t="n">
        <v>1489551.02</v>
      </c>
      <c r="Q1383" s="75" t="n">
        <v>-15297.9262</v>
      </c>
      <c r="R1383" s="75"/>
      <c r="S1383" s="75" t="n">
        <v>37804.8144</v>
      </c>
      <c r="T1383" s="75" t="n">
        <v>-2773.29045</v>
      </c>
      <c r="U1383" s="75" t="n">
        <v>51005.1578</v>
      </c>
      <c r="V1383" s="75" t="n">
        <v>30199.0807</v>
      </c>
      <c r="W1383" s="75" t="n">
        <v>223054.606</v>
      </c>
      <c r="X1383" s="75" t="n">
        <v>-3890.49988</v>
      </c>
      <c r="Y1383" s="75"/>
      <c r="Z1383" s="75"/>
      <c r="AA1383" s="75"/>
      <c r="AB1383" s="75"/>
      <c r="AC1383" s="75"/>
      <c r="AD1383" s="75"/>
      <c r="AE1383" s="75"/>
      <c r="AF1383" s="75"/>
      <c r="AG1383" s="75"/>
      <c r="AH1383" s="75"/>
      <c r="AI1383" s="75"/>
      <c r="AJ1383" s="75"/>
      <c r="AK1383" s="75"/>
      <c r="AL1383" s="75"/>
      <c r="AM1383" s="75"/>
      <c r="AN1383" s="75"/>
      <c r="AO1383" s="75"/>
      <c r="AP1383" s="75"/>
      <c r="AQ1383" s="75"/>
      <c r="AR1383" s="75"/>
      <c r="AS1383" s="75"/>
      <c r="AT1383" s="75"/>
      <c r="AU1383" s="75"/>
      <c r="AV1383" s="75"/>
      <c r="AW1383" s="75"/>
      <c r="AX1383" s="75"/>
      <c r="AY1383" s="75"/>
      <c r="AZ1383" s="75"/>
      <c r="BA1383" s="75"/>
      <c r="BB1383" s="75"/>
      <c r="BC1383" s="75"/>
      <c r="BD1383" s="75"/>
      <c r="BE1383" s="75"/>
      <c r="BF1383" s="75"/>
      <c r="BG1383" s="75"/>
      <c r="BH1383" s="75"/>
      <c r="BI1383" s="75"/>
      <c r="BJ1383" s="75"/>
      <c r="BK1383" s="75"/>
      <c r="BL1383" s="75"/>
      <c r="BM1383" s="75"/>
      <c r="BN1383" s="75"/>
    </row>
    <row r="1384" customFormat="false" ht="14.5" hidden="false" customHeight="false" outlineLevel="0" collapsed="false">
      <c r="A1384" s="26" t="n">
        <v>328.520000000002</v>
      </c>
      <c r="B1384" s="26" t="n">
        <v>9.88677063670509</v>
      </c>
      <c r="C1384" s="26" t="n">
        <v>1.17283003058649</v>
      </c>
      <c r="E1384" s="75" t="n">
        <v>126197.093</v>
      </c>
      <c r="F1384" s="75" t="n">
        <v>-145400.277</v>
      </c>
      <c r="G1384" s="75" t="n">
        <v>530288.042</v>
      </c>
      <c r="H1384" s="75" t="n">
        <v>5513805.16</v>
      </c>
      <c r="I1384" s="75" t="n">
        <v>3674468.08</v>
      </c>
      <c r="J1384" s="75" t="n">
        <v>-31527.0262</v>
      </c>
      <c r="K1384" s="75"/>
      <c r="L1384" s="75" t="n">
        <v>112133.114</v>
      </c>
      <c r="M1384" s="75" t="n">
        <v>-2022.1774</v>
      </c>
      <c r="N1384" s="75" t="n">
        <v>224462.606</v>
      </c>
      <c r="O1384" s="75" t="n">
        <v>101180.769</v>
      </c>
      <c r="P1384" s="75" t="n">
        <v>1690277.12</v>
      </c>
      <c r="Q1384" s="75" t="n">
        <v>-19845.0268</v>
      </c>
      <c r="R1384" s="75"/>
      <c r="S1384" s="75" t="n">
        <v>42594.4625</v>
      </c>
      <c r="T1384" s="75" t="n">
        <v>-711.024714</v>
      </c>
      <c r="U1384" s="75" t="n">
        <v>51544.5789</v>
      </c>
      <c r="V1384" s="75" t="n">
        <v>16725.723</v>
      </c>
      <c r="W1384" s="75" t="n">
        <v>227529.064</v>
      </c>
      <c r="X1384" s="75" t="n">
        <v>-6577.98393</v>
      </c>
      <c r="Y1384" s="75"/>
      <c r="Z1384" s="75"/>
      <c r="AA1384" s="75"/>
      <c r="AB1384" s="75"/>
      <c r="AC1384" s="75"/>
      <c r="AD1384" s="75"/>
      <c r="AE1384" s="75"/>
      <c r="AF1384" s="75"/>
      <c r="AG1384" s="75"/>
      <c r="AH1384" s="75"/>
      <c r="AI1384" s="75"/>
      <c r="AJ1384" s="75"/>
      <c r="AK1384" s="75"/>
      <c r="AL1384" s="75"/>
      <c r="AM1384" s="75"/>
      <c r="AN1384" s="75"/>
      <c r="AO1384" s="75"/>
      <c r="AP1384" s="75"/>
      <c r="AQ1384" s="75"/>
      <c r="AR1384" s="75"/>
      <c r="AS1384" s="75"/>
      <c r="AT1384" s="75"/>
      <c r="AU1384" s="75"/>
      <c r="AV1384" s="75"/>
      <c r="AW1384" s="75"/>
      <c r="AX1384" s="75"/>
      <c r="AY1384" s="75"/>
      <c r="AZ1384" s="75"/>
      <c r="BA1384" s="75"/>
      <c r="BB1384" s="75"/>
      <c r="BC1384" s="75"/>
      <c r="BD1384" s="75"/>
      <c r="BE1384" s="75"/>
      <c r="BF1384" s="75"/>
      <c r="BG1384" s="75"/>
      <c r="BH1384" s="75"/>
      <c r="BI1384" s="75"/>
      <c r="BJ1384" s="75"/>
      <c r="BK1384" s="75"/>
      <c r="BL1384" s="75"/>
      <c r="BM1384" s="75"/>
      <c r="BN1384" s="75"/>
    </row>
    <row r="1385" customFormat="false" ht="14.5" hidden="false" customHeight="false" outlineLevel="0" collapsed="false">
      <c r="A1385" s="26" t="n">
        <v>328.720000000002</v>
      </c>
      <c r="B1385" s="26" t="n">
        <v>9.84968556144339</v>
      </c>
      <c r="C1385" s="26" t="n">
        <v>1.17283003058649</v>
      </c>
      <c r="E1385" s="75" t="n">
        <v>158491.461</v>
      </c>
      <c r="F1385" s="75" t="n">
        <v>-134425.426</v>
      </c>
      <c r="G1385" s="75" t="n">
        <v>506215.558</v>
      </c>
      <c r="H1385" s="75" t="n">
        <v>5690474.25</v>
      </c>
      <c r="I1385" s="75" t="n">
        <v>4449274.58</v>
      </c>
      <c r="J1385" s="75" t="n">
        <v>-31934.7976</v>
      </c>
      <c r="K1385" s="75"/>
      <c r="L1385" s="75" t="n">
        <v>126791.766</v>
      </c>
      <c r="M1385" s="75" t="n">
        <v>2359.49818</v>
      </c>
      <c r="N1385" s="75" t="n">
        <v>217246.948</v>
      </c>
      <c r="O1385" s="75" t="n">
        <v>85029.0032</v>
      </c>
      <c r="P1385" s="75" t="n">
        <v>1905632.16</v>
      </c>
      <c r="Q1385" s="75" t="n">
        <v>-23807.1787</v>
      </c>
      <c r="R1385" s="75"/>
      <c r="S1385" s="75" t="n">
        <v>47121.1804</v>
      </c>
      <c r="T1385" s="75" t="n">
        <v>-1187.27875</v>
      </c>
      <c r="U1385" s="75" t="n">
        <v>50369.868</v>
      </c>
      <c r="V1385" s="75" t="n">
        <v>20816.6809</v>
      </c>
      <c r="W1385" s="75" t="n">
        <v>248437.026</v>
      </c>
      <c r="X1385" s="75" t="n">
        <v>-7900.05213</v>
      </c>
      <c r="Y1385" s="75"/>
      <c r="Z1385" s="75"/>
      <c r="AA1385" s="75"/>
      <c r="AB1385" s="75"/>
      <c r="AC1385" s="75"/>
      <c r="AD1385" s="75"/>
      <c r="AE1385" s="75"/>
      <c r="AF1385" s="75"/>
      <c r="AG1385" s="75"/>
      <c r="AH1385" s="75"/>
      <c r="AI1385" s="75"/>
      <c r="AJ1385" s="75"/>
      <c r="AK1385" s="75"/>
      <c r="AL1385" s="75"/>
      <c r="AM1385" s="75"/>
      <c r="AN1385" s="75"/>
      <c r="AO1385" s="75"/>
      <c r="AP1385" s="75"/>
      <c r="AQ1385" s="75"/>
      <c r="AR1385" s="75"/>
      <c r="AS1385" s="75"/>
      <c r="AT1385" s="75"/>
      <c r="AU1385" s="75"/>
      <c r="AV1385" s="75"/>
      <c r="AW1385" s="75"/>
      <c r="AX1385" s="75"/>
      <c r="AY1385" s="75"/>
      <c r="AZ1385" s="75"/>
      <c r="BA1385" s="75"/>
      <c r="BB1385" s="75"/>
      <c r="BC1385" s="75"/>
      <c r="BD1385" s="75"/>
      <c r="BE1385" s="75"/>
      <c r="BF1385" s="75"/>
      <c r="BG1385" s="75"/>
      <c r="BH1385" s="75"/>
      <c r="BI1385" s="75"/>
      <c r="BJ1385" s="75"/>
      <c r="BK1385" s="75"/>
      <c r="BL1385" s="75"/>
      <c r="BM1385" s="75"/>
      <c r="BN1385" s="75"/>
    </row>
    <row r="1386" customFormat="false" ht="14.5" hidden="false" customHeight="false" outlineLevel="0" collapsed="false">
      <c r="A1386" s="26" t="n">
        <v>328.920000000002</v>
      </c>
      <c r="B1386" s="26" t="n">
        <v>9.85581334506231</v>
      </c>
      <c r="C1386" s="26" t="n">
        <v>1.17283003058649</v>
      </c>
      <c r="E1386" s="75" t="n">
        <v>181595.948</v>
      </c>
      <c r="F1386" s="75" t="n">
        <v>-121247.422</v>
      </c>
      <c r="G1386" s="75" t="n">
        <v>489605.617</v>
      </c>
      <c r="H1386" s="75" t="n">
        <v>5481817.56</v>
      </c>
      <c r="I1386" s="75" t="n">
        <v>4894891.6</v>
      </c>
      <c r="J1386" s="75" t="n">
        <v>-27465.7999</v>
      </c>
      <c r="K1386" s="75"/>
      <c r="L1386" s="75" t="n">
        <v>127476.455</v>
      </c>
      <c r="M1386" s="75" t="n">
        <v>7754.49345</v>
      </c>
      <c r="N1386" s="75" t="n">
        <v>212870.392</v>
      </c>
      <c r="O1386" s="75" t="n">
        <v>45467.7783</v>
      </c>
      <c r="P1386" s="75" t="n">
        <v>1945852.46</v>
      </c>
      <c r="Q1386" s="75" t="n">
        <v>-21779.4378</v>
      </c>
      <c r="R1386" s="75"/>
      <c r="S1386" s="75" t="n">
        <v>48996.1531</v>
      </c>
      <c r="T1386" s="75" t="n">
        <v>-1334.64093</v>
      </c>
      <c r="U1386" s="75" t="n">
        <v>49636.7774</v>
      </c>
      <c r="V1386" s="75" t="n">
        <v>24668.8832</v>
      </c>
      <c r="W1386" s="75" t="n">
        <v>266448.567</v>
      </c>
      <c r="X1386" s="75" t="n">
        <v>-6548.43469</v>
      </c>
      <c r="Y1386" s="75"/>
      <c r="Z1386" s="75"/>
      <c r="AA1386" s="75"/>
      <c r="AB1386" s="75"/>
      <c r="AC1386" s="75"/>
      <c r="AD1386" s="75"/>
      <c r="AE1386" s="75"/>
      <c r="AF1386" s="75"/>
      <c r="AG1386" s="75"/>
      <c r="AH1386" s="75"/>
      <c r="AI1386" s="75"/>
      <c r="AJ1386" s="75"/>
      <c r="AK1386" s="75"/>
      <c r="AL1386" s="75"/>
      <c r="AM1386" s="75"/>
      <c r="AN1386" s="75"/>
      <c r="AO1386" s="75"/>
      <c r="AP1386" s="75"/>
      <c r="AQ1386" s="75"/>
      <c r="AR1386" s="75"/>
      <c r="AS1386" s="75"/>
      <c r="AT1386" s="75"/>
      <c r="AU1386" s="75"/>
      <c r="AV1386" s="75"/>
      <c r="AW1386" s="75"/>
      <c r="AX1386" s="75"/>
      <c r="AY1386" s="75"/>
      <c r="AZ1386" s="75"/>
      <c r="BA1386" s="75"/>
      <c r="BB1386" s="75"/>
      <c r="BC1386" s="75"/>
      <c r="BD1386" s="75"/>
      <c r="BE1386" s="75"/>
      <c r="BF1386" s="75"/>
      <c r="BG1386" s="75"/>
      <c r="BH1386" s="75"/>
      <c r="BI1386" s="75"/>
      <c r="BJ1386" s="75"/>
      <c r="BK1386" s="75"/>
      <c r="BL1386" s="75"/>
      <c r="BM1386" s="75"/>
      <c r="BN1386" s="75"/>
    </row>
    <row r="1387" customFormat="false" ht="14.5" hidden="false" customHeight="false" outlineLevel="0" collapsed="false">
      <c r="A1387" s="26" t="n">
        <v>329.120000000001</v>
      </c>
      <c r="B1387" s="26" t="n">
        <v>9.88353925023352</v>
      </c>
      <c r="C1387" s="26" t="n">
        <v>1.17283003058649</v>
      </c>
      <c r="E1387" s="75" t="n">
        <v>196119.502</v>
      </c>
      <c r="F1387" s="75" t="n">
        <v>-95812.689</v>
      </c>
      <c r="G1387" s="75" t="n">
        <v>461786.508</v>
      </c>
      <c r="H1387" s="75" t="n">
        <v>4941886.07</v>
      </c>
      <c r="I1387" s="75" t="n">
        <v>5214496.78</v>
      </c>
      <c r="J1387" s="75" t="n">
        <v>-28253.4241</v>
      </c>
      <c r="K1387" s="75"/>
      <c r="L1387" s="75" t="n">
        <v>124605.467</v>
      </c>
      <c r="M1387" s="75" t="n">
        <v>14892.946</v>
      </c>
      <c r="N1387" s="75" t="n">
        <v>204946.635</v>
      </c>
      <c r="O1387" s="75" t="n">
        <v>-19022.9678</v>
      </c>
      <c r="P1387" s="75" t="n">
        <v>1944053.37</v>
      </c>
      <c r="Q1387" s="75" t="n">
        <v>-21917.8863</v>
      </c>
      <c r="R1387" s="75"/>
      <c r="S1387" s="75" t="n">
        <v>50423.7576</v>
      </c>
      <c r="T1387" s="75" t="n">
        <v>-906.221538</v>
      </c>
      <c r="U1387" s="75" t="n">
        <v>47749.3724</v>
      </c>
      <c r="V1387" s="75" t="n">
        <v>23683.9116</v>
      </c>
      <c r="W1387" s="75" t="n">
        <v>278567.298</v>
      </c>
      <c r="X1387" s="75" t="n">
        <v>-6226.86983</v>
      </c>
      <c r="Y1387" s="75"/>
      <c r="Z1387" s="75"/>
      <c r="AA1387" s="75"/>
      <c r="AB1387" s="75"/>
      <c r="AC1387" s="75"/>
      <c r="AD1387" s="75"/>
      <c r="AE1387" s="75"/>
      <c r="AF1387" s="75"/>
      <c r="AG1387" s="75"/>
      <c r="AH1387" s="75"/>
      <c r="AI1387" s="75"/>
      <c r="AJ1387" s="75"/>
      <c r="AK1387" s="75"/>
      <c r="AL1387" s="75"/>
      <c r="AM1387" s="75"/>
      <c r="AN1387" s="75"/>
      <c r="AO1387" s="75"/>
      <c r="AP1387" s="75"/>
      <c r="AQ1387" s="75"/>
      <c r="AR1387" s="75"/>
      <c r="AS1387" s="75"/>
      <c r="AT1387" s="75"/>
      <c r="AU1387" s="75"/>
      <c r="AV1387" s="75"/>
      <c r="AW1387" s="75"/>
      <c r="AX1387" s="75"/>
      <c r="AY1387" s="75"/>
      <c r="AZ1387" s="75"/>
      <c r="BA1387" s="75"/>
      <c r="BB1387" s="75"/>
      <c r="BC1387" s="75"/>
      <c r="BD1387" s="75"/>
      <c r="BE1387" s="75"/>
      <c r="BF1387" s="75"/>
      <c r="BG1387" s="75"/>
      <c r="BH1387" s="75"/>
      <c r="BI1387" s="75"/>
      <c r="BJ1387" s="75"/>
      <c r="BK1387" s="75"/>
      <c r="BL1387" s="75"/>
      <c r="BM1387" s="75"/>
      <c r="BN1387" s="75"/>
    </row>
    <row r="1388" customFormat="false" ht="14.5" hidden="false" customHeight="false" outlineLevel="0" collapsed="false">
      <c r="A1388" s="26" t="n">
        <v>329.320000000001</v>
      </c>
      <c r="B1388" s="26" t="n">
        <v>9.86678806514914</v>
      </c>
      <c r="C1388" s="26" t="n">
        <v>1.17283003058649</v>
      </c>
      <c r="E1388" s="75" t="n">
        <v>203305.757</v>
      </c>
      <c r="F1388" s="75" t="n">
        <v>-78398.0279</v>
      </c>
      <c r="G1388" s="75" t="n">
        <v>435657.815</v>
      </c>
      <c r="H1388" s="75" t="n">
        <v>4374630.73</v>
      </c>
      <c r="I1388" s="75" t="n">
        <v>5302912.01</v>
      </c>
      <c r="J1388" s="75" t="n">
        <v>-25454.3718</v>
      </c>
      <c r="K1388" s="75"/>
      <c r="L1388" s="75" t="n">
        <v>114119.504</v>
      </c>
      <c r="M1388" s="75" t="n">
        <v>21179.5654</v>
      </c>
      <c r="N1388" s="75" t="n">
        <v>200085.419</v>
      </c>
      <c r="O1388" s="75" t="n">
        <v>-128320.882</v>
      </c>
      <c r="P1388" s="75" t="n">
        <v>1808348.4</v>
      </c>
      <c r="Q1388" s="75" t="n">
        <v>-19351.4991</v>
      </c>
      <c r="R1388" s="75"/>
      <c r="S1388" s="75" t="n">
        <v>49616.724</v>
      </c>
      <c r="T1388" s="75" t="n">
        <v>1328.36203</v>
      </c>
      <c r="U1388" s="75" t="n">
        <v>46958.0188</v>
      </c>
      <c r="V1388" s="75" t="n">
        <v>15789.6612</v>
      </c>
      <c r="W1388" s="75" t="n">
        <v>288337.513</v>
      </c>
      <c r="X1388" s="75" t="n">
        <v>-4565.72039</v>
      </c>
      <c r="Y1388" s="75"/>
      <c r="Z1388" s="75"/>
      <c r="AA1388" s="75"/>
      <c r="AB1388" s="75"/>
      <c r="AC1388" s="75"/>
      <c r="AD1388" s="75"/>
      <c r="AE1388" s="75"/>
      <c r="AF1388" s="75"/>
      <c r="AG1388" s="75"/>
      <c r="AH1388" s="75"/>
      <c r="AI1388" s="75"/>
      <c r="AJ1388" s="75"/>
      <c r="AK1388" s="75"/>
      <c r="AL1388" s="75"/>
      <c r="AM1388" s="75"/>
      <c r="AN1388" s="75"/>
      <c r="AO1388" s="75"/>
      <c r="AP1388" s="75"/>
      <c r="AQ1388" s="75"/>
      <c r="AR1388" s="75"/>
      <c r="AS1388" s="75"/>
      <c r="AT1388" s="75"/>
      <c r="AU1388" s="75"/>
      <c r="AV1388" s="75"/>
      <c r="AW1388" s="75"/>
      <c r="AX1388" s="75"/>
      <c r="AY1388" s="75"/>
      <c r="AZ1388" s="75"/>
      <c r="BA1388" s="75"/>
      <c r="BB1388" s="75"/>
      <c r="BC1388" s="75"/>
      <c r="BD1388" s="75"/>
      <c r="BE1388" s="75"/>
      <c r="BF1388" s="75"/>
      <c r="BG1388" s="75"/>
      <c r="BH1388" s="75"/>
      <c r="BI1388" s="75"/>
      <c r="BJ1388" s="75"/>
      <c r="BK1388" s="75"/>
      <c r="BL1388" s="75"/>
      <c r="BM1388" s="75"/>
      <c r="BN1388" s="75"/>
    </row>
    <row r="1389" customFormat="false" ht="14.5" hidden="false" customHeight="false" outlineLevel="0" collapsed="false">
      <c r="A1389" s="26" t="n">
        <v>329.520000000001</v>
      </c>
      <c r="B1389" s="26" t="n">
        <v>9.83756024661096</v>
      </c>
      <c r="C1389" s="26" t="n">
        <v>1.17283003058649</v>
      </c>
      <c r="E1389" s="75" t="n">
        <v>202067.142</v>
      </c>
      <c r="F1389" s="75" t="n">
        <v>-50782.7124</v>
      </c>
      <c r="G1389" s="75" t="n">
        <v>403815.358</v>
      </c>
      <c r="H1389" s="75" t="n">
        <v>3616267.35</v>
      </c>
      <c r="I1389" s="75" t="n">
        <v>5135306.65</v>
      </c>
      <c r="J1389" s="75" t="n">
        <v>-29157.3523</v>
      </c>
      <c r="K1389" s="75"/>
      <c r="L1389" s="75" t="n">
        <v>100985.854</v>
      </c>
      <c r="M1389" s="75" t="n">
        <v>24466.6412</v>
      </c>
      <c r="N1389" s="75" t="n">
        <v>192033.192</v>
      </c>
      <c r="O1389" s="75" t="n">
        <v>-119781.189</v>
      </c>
      <c r="P1389" s="75" t="n">
        <v>1757686.61</v>
      </c>
      <c r="Q1389" s="75" t="n">
        <v>-18168.1355</v>
      </c>
      <c r="R1389" s="75"/>
      <c r="S1389" s="75" t="n">
        <v>49790.573</v>
      </c>
      <c r="T1389" s="75" t="n">
        <v>469.505057</v>
      </c>
      <c r="U1389" s="75" t="n">
        <v>45186.0316</v>
      </c>
      <c r="V1389" s="75" t="n">
        <v>19325.1591</v>
      </c>
      <c r="W1389" s="75" t="n">
        <v>291449.982</v>
      </c>
      <c r="X1389" s="75" t="n">
        <v>-5861.94122</v>
      </c>
      <c r="Y1389" s="75"/>
      <c r="Z1389" s="75"/>
      <c r="AA1389" s="75"/>
      <c r="AB1389" s="75"/>
      <c r="AC1389" s="75"/>
      <c r="AD1389" s="75"/>
      <c r="AE1389" s="75"/>
      <c r="AF1389" s="75"/>
      <c r="AG1389" s="75"/>
      <c r="AH1389" s="75"/>
      <c r="AI1389" s="75"/>
      <c r="AJ1389" s="75"/>
      <c r="AK1389" s="75"/>
      <c r="AL1389" s="75"/>
      <c r="AM1389" s="75"/>
      <c r="AN1389" s="75"/>
      <c r="AO1389" s="75"/>
      <c r="AP1389" s="75"/>
      <c r="AQ1389" s="75"/>
      <c r="AR1389" s="75"/>
      <c r="AS1389" s="75"/>
      <c r="AT1389" s="75"/>
      <c r="AU1389" s="75"/>
      <c r="AV1389" s="75"/>
      <c r="AW1389" s="75"/>
      <c r="AX1389" s="75"/>
      <c r="AY1389" s="75"/>
      <c r="AZ1389" s="75"/>
      <c r="BA1389" s="75"/>
      <c r="BB1389" s="75"/>
      <c r="BC1389" s="75"/>
      <c r="BD1389" s="75"/>
      <c r="BE1389" s="75"/>
      <c r="BF1389" s="75"/>
      <c r="BG1389" s="75"/>
      <c r="BH1389" s="75"/>
      <c r="BI1389" s="75"/>
      <c r="BJ1389" s="75"/>
      <c r="BK1389" s="75"/>
      <c r="BL1389" s="75"/>
      <c r="BM1389" s="75"/>
      <c r="BN1389" s="75"/>
    </row>
    <row r="1390" customFormat="false" ht="14.5" hidden="false" customHeight="false" outlineLevel="0" collapsed="false">
      <c r="A1390" s="26" t="n">
        <v>329.720000000001</v>
      </c>
      <c r="B1390" s="26" t="n">
        <v>9.84581169829754</v>
      </c>
      <c r="C1390" s="26" t="n">
        <v>1.17283003058649</v>
      </c>
      <c r="E1390" s="75" t="n">
        <v>205152.285</v>
      </c>
      <c r="F1390" s="75" t="n">
        <v>-50986.9745</v>
      </c>
      <c r="G1390" s="75" t="n">
        <v>371164.92</v>
      </c>
      <c r="H1390" s="75" t="n">
        <v>3489548.5</v>
      </c>
      <c r="I1390" s="75" t="n">
        <v>5157014.32</v>
      </c>
      <c r="J1390" s="75" t="n">
        <v>-29731.3786</v>
      </c>
      <c r="K1390" s="75"/>
      <c r="L1390" s="75" t="n">
        <v>97400.808</v>
      </c>
      <c r="M1390" s="75" t="n">
        <v>25934.2763</v>
      </c>
      <c r="N1390" s="75" t="n">
        <v>185602.712</v>
      </c>
      <c r="O1390" s="75" t="n">
        <v>-168105.64</v>
      </c>
      <c r="P1390" s="75" t="n">
        <v>1587830.7</v>
      </c>
      <c r="Q1390" s="75" t="n">
        <v>-15488.4318</v>
      </c>
      <c r="R1390" s="75"/>
      <c r="S1390" s="75" t="n">
        <v>44382.9574</v>
      </c>
      <c r="T1390" s="75" t="n">
        <v>1551.84423</v>
      </c>
      <c r="U1390" s="75" t="n">
        <v>44527.7686</v>
      </c>
      <c r="V1390" s="75" t="n">
        <v>13814.0145</v>
      </c>
      <c r="W1390" s="75" t="n">
        <v>253324.817</v>
      </c>
      <c r="X1390" s="75" t="n">
        <v>-2553.37803</v>
      </c>
      <c r="Y1390" s="75"/>
      <c r="Z1390" s="75"/>
      <c r="AA1390" s="75"/>
      <c r="AB1390" s="75"/>
      <c r="AC1390" s="75"/>
      <c r="AD1390" s="75"/>
      <c r="AE1390" s="75"/>
      <c r="AF1390" s="75"/>
      <c r="AG1390" s="75"/>
      <c r="AH1390" s="75"/>
      <c r="AI1390" s="75"/>
      <c r="AJ1390" s="75"/>
      <c r="AK1390" s="75"/>
      <c r="AL1390" s="75"/>
      <c r="AM1390" s="75"/>
      <c r="AN1390" s="75"/>
      <c r="AO1390" s="75"/>
      <c r="AP1390" s="75"/>
      <c r="AQ1390" s="75"/>
      <c r="AR1390" s="75"/>
      <c r="AS1390" s="75"/>
      <c r="AT1390" s="75"/>
      <c r="AU1390" s="75"/>
      <c r="AV1390" s="75"/>
      <c r="AW1390" s="75"/>
      <c r="AX1390" s="75"/>
      <c r="AY1390" s="75"/>
      <c r="AZ1390" s="75"/>
      <c r="BA1390" s="75"/>
      <c r="BB1390" s="75"/>
      <c r="BC1390" s="75"/>
      <c r="BD1390" s="75"/>
      <c r="BE1390" s="75"/>
      <c r="BF1390" s="75"/>
      <c r="BG1390" s="75"/>
      <c r="BH1390" s="75"/>
      <c r="BI1390" s="75"/>
      <c r="BJ1390" s="75"/>
      <c r="BK1390" s="75"/>
      <c r="BL1390" s="75"/>
      <c r="BM1390" s="75"/>
      <c r="BN1390" s="75"/>
    </row>
    <row r="1391" customFormat="false" ht="14.5" hidden="false" customHeight="false" outlineLevel="0" collapsed="false">
      <c r="A1391" s="26" t="n">
        <v>329.920000000001</v>
      </c>
      <c r="B1391" s="26" t="n">
        <v>9.84064973053528</v>
      </c>
      <c r="C1391" s="26" t="n">
        <v>1.17283003058649</v>
      </c>
      <c r="E1391" s="75" t="n">
        <v>204070.869</v>
      </c>
      <c r="F1391" s="75" t="n">
        <v>-54074.6066</v>
      </c>
      <c r="G1391" s="75" t="n">
        <v>341129.711</v>
      </c>
      <c r="H1391" s="75" t="n">
        <v>3581880.71</v>
      </c>
      <c r="I1391" s="75" t="n">
        <v>5194648.78</v>
      </c>
      <c r="J1391" s="75" t="n">
        <v>-24827.3644</v>
      </c>
      <c r="K1391" s="75"/>
      <c r="L1391" s="75" t="n">
        <v>98652.0785</v>
      </c>
      <c r="M1391" s="75" t="n">
        <v>26021.4144</v>
      </c>
      <c r="N1391" s="75" t="n">
        <v>178136.167</v>
      </c>
      <c r="O1391" s="75" t="n">
        <v>-185761.755</v>
      </c>
      <c r="P1391" s="75" t="n">
        <v>1590443.44</v>
      </c>
      <c r="Q1391" s="75" t="n">
        <v>-14193.0178</v>
      </c>
      <c r="R1391" s="75"/>
      <c r="S1391" s="75" t="n">
        <v>44416.2484</v>
      </c>
      <c r="T1391" s="75" t="n">
        <v>2215.9189</v>
      </c>
      <c r="U1391" s="75" t="n">
        <v>42479.9654</v>
      </c>
      <c r="V1391" s="75" t="n">
        <v>8209.40401</v>
      </c>
      <c r="W1391" s="75" t="n">
        <v>255974.048</v>
      </c>
      <c r="X1391" s="75" t="n">
        <v>-3690.86449</v>
      </c>
      <c r="Y1391" s="75"/>
      <c r="Z1391" s="75"/>
      <c r="AA1391" s="75"/>
      <c r="AB1391" s="75"/>
      <c r="AC1391" s="75"/>
      <c r="AD1391" s="75"/>
      <c r="AE1391" s="75"/>
      <c r="AF1391" s="75"/>
      <c r="AG1391" s="75"/>
      <c r="AH1391" s="75"/>
      <c r="AI1391" s="75"/>
      <c r="AJ1391" s="75"/>
      <c r="AK1391" s="75"/>
      <c r="AL1391" s="75"/>
      <c r="AM1391" s="75"/>
      <c r="AN1391" s="75"/>
      <c r="AO1391" s="75"/>
      <c r="AP1391" s="75"/>
      <c r="AQ1391" s="75"/>
      <c r="AR1391" s="75"/>
      <c r="AS1391" s="75"/>
      <c r="AT1391" s="75"/>
      <c r="AU1391" s="75"/>
      <c r="AV1391" s="75"/>
      <c r="AW1391" s="75"/>
      <c r="AX1391" s="75"/>
      <c r="AY1391" s="75"/>
      <c r="AZ1391" s="75"/>
      <c r="BA1391" s="75"/>
      <c r="BB1391" s="75"/>
      <c r="BC1391" s="75"/>
      <c r="BD1391" s="75"/>
      <c r="BE1391" s="75"/>
      <c r="BF1391" s="75"/>
      <c r="BG1391" s="75"/>
      <c r="BH1391" s="75"/>
      <c r="BI1391" s="75"/>
      <c r="BJ1391" s="75"/>
      <c r="BK1391" s="75"/>
      <c r="BL1391" s="75"/>
      <c r="BM1391" s="75"/>
      <c r="BN1391" s="75"/>
    </row>
    <row r="1392" customFormat="false" ht="14.5" hidden="false" customHeight="false" outlineLevel="0" collapsed="false">
      <c r="A1392" s="26" t="n">
        <v>330.120000000001</v>
      </c>
      <c r="B1392" s="26" t="n">
        <v>9.81284924535773</v>
      </c>
      <c r="C1392" s="26" t="n">
        <v>1.17283003058649</v>
      </c>
      <c r="E1392" s="75" t="n">
        <v>196185.436</v>
      </c>
      <c r="F1392" s="75" t="n">
        <v>-79973.3106</v>
      </c>
      <c r="G1392" s="75" t="n">
        <v>308351.047</v>
      </c>
      <c r="H1392" s="75" t="n">
        <v>4241640.31</v>
      </c>
      <c r="I1392" s="75" t="n">
        <v>5194527.25</v>
      </c>
      <c r="J1392" s="75" t="n">
        <v>-32441.8687</v>
      </c>
      <c r="K1392" s="75"/>
      <c r="L1392" s="75" t="n">
        <v>110820.29</v>
      </c>
      <c r="M1392" s="75" t="n">
        <v>21558.0368</v>
      </c>
      <c r="N1392" s="75" t="n">
        <v>172218.69</v>
      </c>
      <c r="O1392" s="75" t="n">
        <v>-188804.126</v>
      </c>
      <c r="P1392" s="75" t="n">
        <v>1655223.21</v>
      </c>
      <c r="Q1392" s="75" t="n">
        <v>-22150.475</v>
      </c>
      <c r="R1392" s="75"/>
      <c r="S1392" s="75" t="n">
        <v>41287.0678</v>
      </c>
      <c r="T1392" s="75" t="n">
        <v>4268.37706</v>
      </c>
      <c r="U1392" s="75" t="n">
        <v>42227.5861</v>
      </c>
      <c r="V1392" s="75" t="n">
        <v>-6059.26067</v>
      </c>
      <c r="W1392" s="75" t="n">
        <v>231442.086</v>
      </c>
      <c r="X1392" s="75" t="n">
        <v>-6306.7524</v>
      </c>
      <c r="Y1392" s="75"/>
      <c r="Z1392" s="75"/>
      <c r="AA1392" s="75"/>
      <c r="AB1392" s="75"/>
      <c r="AC1392" s="75"/>
      <c r="AD1392" s="75"/>
      <c r="AE1392" s="75"/>
      <c r="AF1392" s="75"/>
      <c r="AG1392" s="75"/>
      <c r="AH1392" s="75"/>
      <c r="AI1392" s="75"/>
      <c r="AJ1392" s="75"/>
      <c r="AK1392" s="75"/>
      <c r="AL1392" s="75"/>
      <c r="AM1392" s="75"/>
      <c r="AN1392" s="75"/>
      <c r="AO1392" s="75"/>
      <c r="AP1392" s="75"/>
      <c r="AQ1392" s="75"/>
      <c r="AR1392" s="75"/>
      <c r="AS1392" s="75"/>
      <c r="AT1392" s="75"/>
      <c r="AU1392" s="75"/>
      <c r="AV1392" s="75"/>
      <c r="AW1392" s="75"/>
      <c r="AX1392" s="75"/>
      <c r="AY1392" s="75"/>
      <c r="AZ1392" s="75"/>
      <c r="BA1392" s="75"/>
      <c r="BB1392" s="75"/>
      <c r="BC1392" s="75"/>
      <c r="BD1392" s="75"/>
      <c r="BE1392" s="75"/>
      <c r="BF1392" s="75"/>
      <c r="BG1392" s="75"/>
      <c r="BH1392" s="75"/>
      <c r="BI1392" s="75"/>
      <c r="BJ1392" s="75"/>
      <c r="BK1392" s="75"/>
      <c r="BL1392" s="75"/>
      <c r="BM1392" s="75"/>
      <c r="BN1392" s="75"/>
    </row>
    <row r="1393" customFormat="false" ht="14.5" hidden="false" customHeight="false" outlineLevel="0" collapsed="false">
      <c r="A1393" s="26" t="n">
        <v>330.32</v>
      </c>
      <c r="B1393" s="26" t="n">
        <v>9.78667710623395</v>
      </c>
      <c r="C1393" s="26" t="n">
        <v>1.17283003058649</v>
      </c>
      <c r="E1393" s="75" t="n">
        <v>190700.655</v>
      </c>
      <c r="F1393" s="75" t="n">
        <v>-106644.431</v>
      </c>
      <c r="G1393" s="75" t="n">
        <v>281038.512</v>
      </c>
      <c r="H1393" s="75" t="n">
        <v>4822883.67</v>
      </c>
      <c r="I1393" s="75" t="n">
        <v>5072835.87</v>
      </c>
      <c r="J1393" s="75" t="n">
        <v>-38678.6997</v>
      </c>
      <c r="K1393" s="75"/>
      <c r="L1393" s="75" t="n">
        <v>114355.831</v>
      </c>
      <c r="M1393" s="75" t="n">
        <v>16559.8656</v>
      </c>
      <c r="N1393" s="75" t="n">
        <v>166255.422</v>
      </c>
      <c r="O1393" s="75" t="n">
        <v>-126900.978</v>
      </c>
      <c r="P1393" s="75" t="n">
        <v>1598080.22</v>
      </c>
      <c r="Q1393" s="75" t="n">
        <v>-25399.2723</v>
      </c>
      <c r="R1393" s="75"/>
      <c r="S1393" s="75" t="n">
        <v>37524.1917</v>
      </c>
      <c r="T1393" s="75" t="n">
        <v>2891.03785</v>
      </c>
      <c r="U1393" s="75" t="n">
        <v>41140.2138</v>
      </c>
      <c r="V1393" s="75" t="n">
        <v>922.883477</v>
      </c>
      <c r="W1393" s="75" t="n">
        <v>210888.429</v>
      </c>
      <c r="X1393" s="75" t="n">
        <v>-7039.27766</v>
      </c>
      <c r="Y1393" s="75"/>
      <c r="Z1393" s="75"/>
      <c r="AA1393" s="75"/>
      <c r="AB1393" s="75"/>
      <c r="AC1393" s="75"/>
      <c r="AD1393" s="75"/>
      <c r="AE1393" s="75"/>
      <c r="AF1393" s="75"/>
      <c r="AG1393" s="75"/>
      <c r="AH1393" s="75"/>
      <c r="AI1393" s="75"/>
      <c r="AJ1393" s="75"/>
      <c r="AK1393" s="75"/>
      <c r="AL1393" s="75"/>
      <c r="AM1393" s="75"/>
      <c r="AN1393" s="75"/>
      <c r="AO1393" s="75"/>
      <c r="AP1393" s="75"/>
      <c r="AQ1393" s="75"/>
      <c r="AR1393" s="75"/>
      <c r="AS1393" s="75"/>
      <c r="AT1393" s="75"/>
      <c r="AU1393" s="75"/>
      <c r="AV1393" s="75"/>
      <c r="AW1393" s="75"/>
      <c r="AX1393" s="75"/>
      <c r="AY1393" s="75"/>
      <c r="AZ1393" s="75"/>
      <c r="BA1393" s="75"/>
      <c r="BB1393" s="75"/>
      <c r="BC1393" s="75"/>
      <c r="BD1393" s="75"/>
      <c r="BE1393" s="75"/>
      <c r="BF1393" s="75"/>
      <c r="BG1393" s="75"/>
      <c r="BH1393" s="75"/>
      <c r="BI1393" s="75"/>
      <c r="BJ1393" s="75"/>
      <c r="BK1393" s="75"/>
      <c r="BL1393" s="75"/>
      <c r="BM1393" s="75"/>
      <c r="BN1393" s="75"/>
    </row>
    <row r="1394" customFormat="false" ht="14.5" hidden="false" customHeight="false" outlineLevel="0" collapsed="false">
      <c r="A1394" s="26" t="n">
        <v>330.52</v>
      </c>
      <c r="B1394" s="26" t="n">
        <v>9.76343478679557</v>
      </c>
      <c r="C1394" s="26" t="n">
        <v>1.17283003058649</v>
      </c>
      <c r="E1394" s="75" t="n">
        <v>154328.194</v>
      </c>
      <c r="F1394" s="75" t="n">
        <v>-85745.9005</v>
      </c>
      <c r="G1394" s="75" t="n">
        <v>254155.191</v>
      </c>
      <c r="H1394" s="75" t="n">
        <v>4277087.05</v>
      </c>
      <c r="I1394" s="75" t="n">
        <v>4228292.66</v>
      </c>
      <c r="J1394" s="75" t="n">
        <v>-29072.2793</v>
      </c>
      <c r="K1394" s="75"/>
      <c r="L1394" s="75" t="n">
        <v>102900.332</v>
      </c>
      <c r="M1394" s="75" t="n">
        <v>10098.967</v>
      </c>
      <c r="N1394" s="75" t="n">
        <v>157900.435</v>
      </c>
      <c r="O1394" s="75" t="n">
        <v>-21446.0875</v>
      </c>
      <c r="P1394" s="75" t="n">
        <v>1635953.35</v>
      </c>
      <c r="Q1394" s="75" t="n">
        <v>-20908.5115</v>
      </c>
      <c r="R1394" s="75"/>
      <c r="S1394" s="75" t="n">
        <v>43409.6017</v>
      </c>
      <c r="T1394" s="75" t="n">
        <v>214.213477</v>
      </c>
      <c r="U1394" s="75" t="n">
        <v>39663.0258</v>
      </c>
      <c r="V1394" s="75" t="n">
        <v>12922.7035</v>
      </c>
      <c r="W1394" s="75" t="n">
        <v>240626.78</v>
      </c>
      <c r="X1394" s="75" t="n">
        <v>-7549.14793</v>
      </c>
      <c r="Y1394" s="75"/>
      <c r="Z1394" s="75"/>
      <c r="AA1394" s="75"/>
      <c r="AB1394" s="75"/>
      <c r="AC1394" s="75"/>
      <c r="AD1394" s="75"/>
      <c r="AE1394" s="75"/>
      <c r="AF1394" s="75"/>
      <c r="AG1394" s="75"/>
      <c r="AH1394" s="75"/>
      <c r="AI1394" s="75"/>
      <c r="AJ1394" s="75"/>
      <c r="AK1394" s="75"/>
      <c r="AL1394" s="75"/>
      <c r="AM1394" s="75"/>
      <c r="AN1394" s="75"/>
      <c r="AO1394" s="75"/>
      <c r="AP1394" s="75"/>
      <c r="AQ1394" s="75"/>
      <c r="AR1394" s="75"/>
      <c r="AS1394" s="75"/>
      <c r="AT1394" s="75"/>
      <c r="AU1394" s="75"/>
      <c r="AV1394" s="75"/>
      <c r="AW1394" s="75"/>
      <c r="AX1394" s="75"/>
      <c r="AY1394" s="75"/>
      <c r="AZ1394" s="75"/>
      <c r="BA1394" s="75"/>
      <c r="BB1394" s="75"/>
      <c r="BC1394" s="75"/>
      <c r="BD1394" s="75"/>
      <c r="BE1394" s="75"/>
      <c r="BF1394" s="75"/>
      <c r="BG1394" s="75"/>
      <c r="BH1394" s="75"/>
      <c r="BI1394" s="75"/>
      <c r="BJ1394" s="75"/>
      <c r="BK1394" s="75"/>
      <c r="BL1394" s="75"/>
      <c r="BM1394" s="75"/>
      <c r="BN1394" s="75"/>
    </row>
    <row r="1395" customFormat="false" ht="14.5" hidden="false" customHeight="false" outlineLevel="0" collapsed="false">
      <c r="A1395" s="26" t="n">
        <v>330.72</v>
      </c>
      <c r="B1395" s="26" t="n">
        <v>9.71463511194759</v>
      </c>
      <c r="C1395" s="26" t="n">
        <v>1.17283003058649</v>
      </c>
      <c r="E1395" s="75" t="n">
        <v>123498.071</v>
      </c>
      <c r="F1395" s="75" t="n">
        <v>-96513.5773</v>
      </c>
      <c r="G1395" s="75" t="n">
        <v>232675.925</v>
      </c>
      <c r="H1395" s="75" t="n">
        <v>4420275.36</v>
      </c>
      <c r="I1395" s="75" t="n">
        <v>3538241.21</v>
      </c>
      <c r="J1395" s="75" t="n">
        <v>-24276.5076</v>
      </c>
      <c r="K1395" s="75"/>
      <c r="L1395" s="75" t="n">
        <v>96850.5572</v>
      </c>
      <c r="M1395" s="75" t="n">
        <v>1645.11651</v>
      </c>
      <c r="N1395" s="75" t="n">
        <v>152131.048</v>
      </c>
      <c r="O1395" s="75" t="n">
        <v>55153.9937</v>
      </c>
      <c r="P1395" s="75" t="n">
        <v>1575934.71</v>
      </c>
      <c r="Q1395" s="75" t="n">
        <v>-15413.7805</v>
      </c>
      <c r="R1395" s="75"/>
      <c r="S1395" s="75" t="n">
        <v>44085.5423</v>
      </c>
      <c r="T1395" s="75" t="n">
        <v>-865.781008</v>
      </c>
      <c r="U1395" s="75" t="n">
        <v>38017.4367</v>
      </c>
      <c r="V1395" s="75" t="n">
        <v>19750.703</v>
      </c>
      <c r="W1395" s="75" t="n">
        <v>272638.998</v>
      </c>
      <c r="X1395" s="75" t="n">
        <v>-5144.9817</v>
      </c>
      <c r="Y1395" s="75"/>
      <c r="Z1395" s="75"/>
      <c r="AA1395" s="75"/>
      <c r="AB1395" s="75"/>
      <c r="AC1395" s="75"/>
      <c r="AD1395" s="75"/>
      <c r="AE1395" s="75"/>
      <c r="AF1395" s="75"/>
      <c r="AG1395" s="75"/>
      <c r="AH1395" s="75"/>
      <c r="AI1395" s="75"/>
      <c r="AJ1395" s="75"/>
      <c r="AK1395" s="75"/>
      <c r="AL1395" s="75"/>
      <c r="AM1395" s="75"/>
      <c r="AN1395" s="75"/>
      <c r="AO1395" s="75"/>
      <c r="AP1395" s="75"/>
      <c r="AQ1395" s="75"/>
      <c r="AR1395" s="75"/>
      <c r="AS1395" s="75"/>
      <c r="AT1395" s="75"/>
      <c r="AU1395" s="75"/>
      <c r="AV1395" s="75"/>
      <c r="AW1395" s="75"/>
      <c r="AX1395" s="75"/>
      <c r="AY1395" s="75"/>
      <c r="AZ1395" s="75"/>
      <c r="BA1395" s="75"/>
      <c r="BB1395" s="75"/>
      <c r="BC1395" s="75"/>
      <c r="BD1395" s="75"/>
      <c r="BE1395" s="75"/>
      <c r="BF1395" s="75"/>
      <c r="BG1395" s="75"/>
      <c r="BH1395" s="75"/>
      <c r="BI1395" s="75"/>
      <c r="BJ1395" s="75"/>
      <c r="BK1395" s="75"/>
      <c r="BL1395" s="75"/>
      <c r="BM1395" s="75"/>
      <c r="BN1395" s="75"/>
    </row>
    <row r="1396" customFormat="false" ht="14.5" hidden="false" customHeight="false" outlineLevel="0" collapsed="false">
      <c r="A1396" s="26" t="n">
        <v>330.92</v>
      </c>
      <c r="B1396" s="26" t="n">
        <v>9.68383299637432</v>
      </c>
      <c r="C1396" s="26" t="n">
        <v>1.17283003058649</v>
      </c>
      <c r="E1396" s="75" t="n">
        <v>109691.397</v>
      </c>
      <c r="F1396" s="75" t="n">
        <v>-127122.715</v>
      </c>
      <c r="G1396" s="75" t="n">
        <v>218478.824</v>
      </c>
      <c r="H1396" s="75" t="n">
        <v>5110021.12</v>
      </c>
      <c r="I1396" s="75" t="n">
        <v>3301442.69</v>
      </c>
      <c r="J1396" s="75" t="n">
        <v>-28852.839</v>
      </c>
      <c r="K1396" s="75"/>
      <c r="L1396" s="75" t="n">
        <v>103779.986</v>
      </c>
      <c r="M1396" s="75" t="n">
        <v>-5639.54401</v>
      </c>
      <c r="N1396" s="75" t="n">
        <v>148707.076</v>
      </c>
      <c r="O1396" s="75" t="n">
        <v>160835.588</v>
      </c>
      <c r="P1396" s="75" t="n">
        <v>1580440.92</v>
      </c>
      <c r="Q1396" s="75" t="n">
        <v>-16506.5956</v>
      </c>
      <c r="R1396" s="75"/>
      <c r="S1396" s="75" t="n">
        <v>41487.0468</v>
      </c>
      <c r="T1396" s="75" t="n">
        <v>-3669.9526</v>
      </c>
      <c r="U1396" s="75" t="n">
        <v>37690.2218</v>
      </c>
      <c r="V1396" s="75" t="n">
        <v>34141.8201</v>
      </c>
      <c r="W1396" s="75" t="n">
        <v>242983.732</v>
      </c>
      <c r="X1396" s="75" t="n">
        <v>-4680.05405</v>
      </c>
      <c r="Y1396" s="75"/>
      <c r="Z1396" s="75"/>
      <c r="AA1396" s="75"/>
      <c r="AB1396" s="75"/>
      <c r="AC1396" s="75"/>
      <c r="AD1396" s="75"/>
      <c r="AE1396" s="75"/>
      <c r="AF1396" s="75"/>
      <c r="AG1396" s="75"/>
      <c r="AH1396" s="75"/>
      <c r="AI1396" s="75"/>
      <c r="AJ1396" s="75"/>
      <c r="AK1396" s="75"/>
      <c r="AL1396" s="75"/>
      <c r="AM1396" s="75"/>
      <c r="AN1396" s="75"/>
      <c r="AO1396" s="75"/>
      <c r="AP1396" s="75"/>
      <c r="AQ1396" s="75"/>
      <c r="AR1396" s="75"/>
      <c r="AS1396" s="75"/>
      <c r="AT1396" s="75"/>
      <c r="AU1396" s="75"/>
      <c r="AV1396" s="75"/>
      <c r="AW1396" s="75"/>
      <c r="AX1396" s="75"/>
      <c r="AY1396" s="75"/>
      <c r="AZ1396" s="75"/>
      <c r="BA1396" s="75"/>
      <c r="BB1396" s="75"/>
      <c r="BC1396" s="75"/>
      <c r="BD1396" s="75"/>
      <c r="BE1396" s="75"/>
      <c r="BF1396" s="75"/>
      <c r="BG1396" s="75"/>
      <c r="BH1396" s="75"/>
      <c r="BI1396" s="75"/>
      <c r="BJ1396" s="75"/>
      <c r="BK1396" s="75"/>
      <c r="BL1396" s="75"/>
      <c r="BM1396" s="75"/>
      <c r="BN1396" s="75"/>
    </row>
    <row r="1397" customFormat="false" ht="14.5" hidden="false" customHeight="false" outlineLevel="0" collapsed="false">
      <c r="A1397" s="26" t="n">
        <v>331.12</v>
      </c>
      <c r="B1397" s="26" t="n">
        <v>9.65805848996036</v>
      </c>
      <c r="C1397" s="26" t="n">
        <v>1.17283003058649</v>
      </c>
      <c r="E1397" s="75" t="n">
        <v>83693.7099</v>
      </c>
      <c r="F1397" s="75" t="n">
        <v>-154084.88</v>
      </c>
      <c r="G1397" s="75" t="n">
        <v>208410.001</v>
      </c>
      <c r="H1397" s="75" t="n">
        <v>5924705.65</v>
      </c>
      <c r="I1397" s="75" t="n">
        <v>2905808.61</v>
      </c>
      <c r="J1397" s="75" t="n">
        <v>-21963.6933</v>
      </c>
      <c r="K1397" s="75"/>
      <c r="L1397" s="75" t="n">
        <v>114695.028</v>
      </c>
      <c r="M1397" s="75" t="n">
        <v>-16562.8175</v>
      </c>
      <c r="N1397" s="75" t="n">
        <v>145498.138</v>
      </c>
      <c r="O1397" s="75" t="n">
        <v>248222.895</v>
      </c>
      <c r="P1397" s="75" t="n">
        <v>1724782.79</v>
      </c>
      <c r="Q1397" s="75" t="n">
        <v>-14502.0748</v>
      </c>
      <c r="R1397" s="75"/>
      <c r="S1397" s="75" t="n">
        <v>42638.0163</v>
      </c>
      <c r="T1397" s="75" t="n">
        <v>-3561.56223</v>
      </c>
      <c r="U1397" s="75" t="n">
        <v>36859.1775</v>
      </c>
      <c r="V1397" s="75" t="n">
        <v>26625.1434</v>
      </c>
      <c r="W1397" s="75" t="n">
        <v>238017.477</v>
      </c>
      <c r="X1397" s="75" t="n">
        <v>-4284.59179</v>
      </c>
      <c r="Y1397" s="75"/>
      <c r="Z1397" s="75"/>
      <c r="AA1397" s="75"/>
      <c r="AB1397" s="75"/>
      <c r="AC1397" s="75"/>
      <c r="AD1397" s="75"/>
      <c r="AE1397" s="75"/>
      <c r="AF1397" s="75"/>
      <c r="AG1397" s="75"/>
      <c r="AH1397" s="75"/>
      <c r="AI1397" s="75"/>
      <c r="AJ1397" s="75"/>
      <c r="AK1397" s="75"/>
      <c r="AL1397" s="75"/>
      <c r="AM1397" s="75"/>
      <c r="AN1397" s="75"/>
      <c r="AO1397" s="75"/>
      <c r="AP1397" s="75"/>
      <c r="AQ1397" s="75"/>
      <c r="AR1397" s="75"/>
      <c r="AS1397" s="75"/>
      <c r="AT1397" s="75"/>
      <c r="AU1397" s="75"/>
      <c r="AV1397" s="75"/>
      <c r="AW1397" s="75"/>
      <c r="AX1397" s="75"/>
      <c r="AY1397" s="75"/>
      <c r="AZ1397" s="75"/>
      <c r="BA1397" s="75"/>
      <c r="BB1397" s="75"/>
      <c r="BC1397" s="75"/>
      <c r="BD1397" s="75"/>
      <c r="BE1397" s="75"/>
      <c r="BF1397" s="75"/>
      <c r="BG1397" s="75"/>
      <c r="BH1397" s="75"/>
      <c r="BI1397" s="75"/>
      <c r="BJ1397" s="75"/>
      <c r="BK1397" s="75"/>
      <c r="BL1397" s="75"/>
      <c r="BM1397" s="75"/>
      <c r="BN1397" s="75"/>
    </row>
    <row r="1398" customFormat="false" ht="14.5" hidden="false" customHeight="false" outlineLevel="0" collapsed="false">
      <c r="A1398" s="26" t="n">
        <v>331.319999999999</v>
      </c>
      <c r="B1398" s="26" t="n">
        <v>9.62598154329293</v>
      </c>
      <c r="C1398" s="26" t="n">
        <v>1.17283003058649</v>
      </c>
      <c r="E1398" s="75" t="n">
        <v>56848.2326</v>
      </c>
      <c r="F1398" s="75" t="n">
        <v>-180846.869</v>
      </c>
      <c r="G1398" s="75" t="n">
        <v>202007.554</v>
      </c>
      <c r="H1398" s="75" t="n">
        <v>6760193.49</v>
      </c>
      <c r="I1398" s="75" t="n">
        <v>2536367.99</v>
      </c>
      <c r="J1398" s="75" t="n">
        <v>-22803.1471</v>
      </c>
      <c r="K1398" s="75"/>
      <c r="L1398" s="75" t="n">
        <v>123755.749</v>
      </c>
      <c r="M1398" s="75" t="n">
        <v>-25739.828</v>
      </c>
      <c r="N1398" s="75" t="n">
        <v>143508.234</v>
      </c>
      <c r="O1398" s="75" t="n">
        <v>369362.241</v>
      </c>
      <c r="P1398" s="75" t="n">
        <v>1941478.15</v>
      </c>
      <c r="Q1398" s="75" t="n">
        <v>-16767.3197</v>
      </c>
      <c r="R1398" s="75"/>
      <c r="S1398" s="75" t="n">
        <v>49932.8311</v>
      </c>
      <c r="T1398" s="75" t="n">
        <v>-6020.76407</v>
      </c>
      <c r="U1398" s="75" t="n">
        <v>37279.0408</v>
      </c>
      <c r="V1398" s="75" t="n">
        <v>35269.6959</v>
      </c>
      <c r="W1398" s="75" t="n">
        <v>263395.159</v>
      </c>
      <c r="X1398" s="75" t="n">
        <v>-6754.36543</v>
      </c>
      <c r="Y1398" s="75"/>
      <c r="Z1398" s="75"/>
      <c r="AA1398" s="75"/>
      <c r="AB1398" s="75"/>
      <c r="AC1398" s="75"/>
      <c r="AD1398" s="75"/>
      <c r="AE1398" s="75"/>
      <c r="AF1398" s="75"/>
      <c r="AG1398" s="75"/>
      <c r="AH1398" s="75"/>
      <c r="AI1398" s="75"/>
      <c r="AJ1398" s="75"/>
      <c r="AK1398" s="75"/>
      <c r="AL1398" s="75"/>
      <c r="AM1398" s="75"/>
      <c r="AN1398" s="75"/>
      <c r="AO1398" s="75"/>
      <c r="AP1398" s="75"/>
      <c r="AQ1398" s="75"/>
      <c r="AR1398" s="75"/>
      <c r="AS1398" s="75"/>
      <c r="AT1398" s="75"/>
      <c r="AU1398" s="75"/>
      <c r="AV1398" s="75"/>
      <c r="AW1398" s="75"/>
      <c r="AX1398" s="75"/>
      <c r="AY1398" s="75"/>
      <c r="AZ1398" s="75"/>
      <c r="BA1398" s="75"/>
      <c r="BB1398" s="75"/>
      <c r="BC1398" s="75"/>
      <c r="BD1398" s="75"/>
      <c r="BE1398" s="75"/>
      <c r="BF1398" s="75"/>
      <c r="BG1398" s="75"/>
      <c r="BH1398" s="75"/>
      <c r="BI1398" s="75"/>
      <c r="BJ1398" s="75"/>
      <c r="BK1398" s="75"/>
      <c r="BL1398" s="75"/>
      <c r="BM1398" s="75"/>
      <c r="BN1398" s="75"/>
    </row>
    <row r="1399" customFormat="false" ht="14.5" hidden="false" customHeight="false" outlineLevel="0" collapsed="false">
      <c r="A1399" s="26" t="n">
        <v>331.519999999999</v>
      </c>
      <c r="B1399" s="26" t="n">
        <v>9.60416369242621</v>
      </c>
      <c r="C1399" s="26" t="n">
        <v>1.17283003058649</v>
      </c>
      <c r="E1399" s="75" t="n">
        <v>43128.3671</v>
      </c>
      <c r="F1399" s="75" t="n">
        <v>-223364.546</v>
      </c>
      <c r="G1399" s="75" t="n">
        <v>205572.749</v>
      </c>
      <c r="H1399" s="75" t="n">
        <v>7786938.75</v>
      </c>
      <c r="I1399" s="75" t="n">
        <v>2367256.23</v>
      </c>
      <c r="J1399" s="75" t="n">
        <v>-34655.3161</v>
      </c>
      <c r="K1399" s="75"/>
      <c r="L1399" s="75" t="n">
        <v>134024.275</v>
      </c>
      <c r="M1399" s="75" t="n">
        <v>-34140.1971</v>
      </c>
      <c r="N1399" s="75" t="n">
        <v>144100.943</v>
      </c>
      <c r="O1399" s="75" t="n">
        <v>476458.767</v>
      </c>
      <c r="P1399" s="75" t="n">
        <v>1991043.22</v>
      </c>
      <c r="Q1399" s="75" t="n">
        <v>-24769.0842</v>
      </c>
      <c r="R1399" s="75"/>
      <c r="S1399" s="75" t="n">
        <v>48463.4719</v>
      </c>
      <c r="T1399" s="75" t="n">
        <v>-7893.68905</v>
      </c>
      <c r="U1399" s="75" t="n">
        <v>37146.8143</v>
      </c>
      <c r="V1399" s="75" t="n">
        <v>46876.1787</v>
      </c>
      <c r="W1399" s="75" t="n">
        <v>266767.364</v>
      </c>
      <c r="X1399" s="75" t="n">
        <v>-7356.91669</v>
      </c>
      <c r="Y1399" s="75"/>
      <c r="Z1399" s="75"/>
      <c r="AA1399" s="75"/>
      <c r="AB1399" s="75"/>
      <c r="AC1399" s="75"/>
      <c r="AD1399" s="75"/>
      <c r="AE1399" s="75"/>
      <c r="AF1399" s="75"/>
      <c r="AG1399" s="75"/>
      <c r="AH1399" s="75"/>
      <c r="AI1399" s="75"/>
      <c r="AJ1399" s="75"/>
      <c r="AK1399" s="75"/>
      <c r="AL1399" s="75"/>
      <c r="AM1399" s="75"/>
      <c r="AN1399" s="75"/>
      <c r="AO1399" s="75"/>
      <c r="AP1399" s="75"/>
      <c r="AQ1399" s="75"/>
      <c r="AR1399" s="75"/>
      <c r="AS1399" s="75"/>
      <c r="AT1399" s="75"/>
      <c r="AU1399" s="75"/>
      <c r="AV1399" s="75"/>
      <c r="AW1399" s="75"/>
      <c r="AX1399" s="75"/>
      <c r="AY1399" s="75"/>
      <c r="AZ1399" s="75"/>
      <c r="BA1399" s="75"/>
      <c r="BB1399" s="75"/>
      <c r="BC1399" s="75"/>
      <c r="BD1399" s="75"/>
      <c r="BE1399" s="75"/>
      <c r="BF1399" s="75"/>
      <c r="BG1399" s="75"/>
      <c r="BH1399" s="75"/>
      <c r="BI1399" s="75"/>
      <c r="BJ1399" s="75"/>
      <c r="BK1399" s="75"/>
      <c r="BL1399" s="75"/>
      <c r="BM1399" s="75"/>
      <c r="BN1399" s="75"/>
    </row>
    <row r="1400" customFormat="false" ht="14.5" hidden="false" customHeight="false" outlineLevel="0" collapsed="false">
      <c r="A1400" s="26" t="n">
        <v>331.719999999999</v>
      </c>
      <c r="B1400" s="26" t="n">
        <v>9.57860232631204</v>
      </c>
      <c r="C1400" s="26" t="n">
        <v>1.17283003058649</v>
      </c>
      <c r="E1400" s="75" t="n">
        <v>9312.56351</v>
      </c>
      <c r="F1400" s="75" t="n">
        <v>-228294.423</v>
      </c>
      <c r="G1400" s="75" t="n">
        <v>213800.299</v>
      </c>
      <c r="H1400" s="75" t="n">
        <v>7821526.58</v>
      </c>
      <c r="I1400" s="75" t="n">
        <v>1628034.09</v>
      </c>
      <c r="J1400" s="75" t="n">
        <v>-30605.801</v>
      </c>
      <c r="K1400" s="75"/>
      <c r="L1400" s="75" t="n">
        <v>124793.871</v>
      </c>
      <c r="M1400" s="75" t="n">
        <v>-40790.4122</v>
      </c>
      <c r="N1400" s="75" t="n">
        <v>144307.398</v>
      </c>
      <c r="O1400" s="75" t="n">
        <v>581738.48</v>
      </c>
      <c r="P1400" s="75" t="n">
        <v>2021735</v>
      </c>
      <c r="Q1400" s="75" t="n">
        <v>-19697.0335</v>
      </c>
      <c r="R1400" s="75"/>
      <c r="S1400" s="75" t="n">
        <v>53894.1209</v>
      </c>
      <c r="T1400" s="75" t="n">
        <v>-10867.3996</v>
      </c>
      <c r="U1400" s="75" t="n">
        <v>36966.8639</v>
      </c>
      <c r="V1400" s="75" t="n">
        <v>62338.7029</v>
      </c>
      <c r="W1400" s="75" t="n">
        <v>296914.47</v>
      </c>
      <c r="X1400" s="75" t="n">
        <v>-5647.00946</v>
      </c>
      <c r="Y1400" s="75"/>
      <c r="Z1400" s="75"/>
      <c r="AA1400" s="75"/>
      <c r="AB1400" s="75"/>
      <c r="AC1400" s="75"/>
      <c r="AD1400" s="75"/>
      <c r="AE1400" s="75"/>
      <c r="AF1400" s="75"/>
      <c r="AG1400" s="75"/>
      <c r="AH1400" s="75"/>
      <c r="AI1400" s="75"/>
      <c r="AJ1400" s="75"/>
      <c r="AK1400" s="75"/>
      <c r="AL1400" s="75"/>
      <c r="AM1400" s="75"/>
      <c r="AN1400" s="75"/>
      <c r="AO1400" s="75"/>
      <c r="AP1400" s="75"/>
      <c r="AQ1400" s="75"/>
      <c r="AR1400" s="75"/>
      <c r="AS1400" s="75"/>
      <c r="AT1400" s="75"/>
      <c r="AU1400" s="75"/>
      <c r="AV1400" s="75"/>
      <c r="AW1400" s="75"/>
      <c r="AX1400" s="75"/>
      <c r="AY1400" s="75"/>
      <c r="AZ1400" s="75"/>
      <c r="BA1400" s="75"/>
      <c r="BB1400" s="75"/>
      <c r="BC1400" s="75"/>
      <c r="BD1400" s="75"/>
      <c r="BE1400" s="75"/>
      <c r="BF1400" s="75"/>
      <c r="BG1400" s="75"/>
      <c r="BH1400" s="75"/>
      <c r="BI1400" s="75"/>
      <c r="BJ1400" s="75"/>
      <c r="BK1400" s="75"/>
      <c r="BL1400" s="75"/>
      <c r="BM1400" s="75"/>
      <c r="BN1400" s="75"/>
    </row>
    <row r="1401" customFormat="false" ht="14.5" hidden="false" customHeight="false" outlineLevel="0" collapsed="false">
      <c r="A1401" s="26" t="n">
        <v>331.919999999999</v>
      </c>
      <c r="B1401" s="26" t="n">
        <v>9.59029792279811</v>
      </c>
      <c r="C1401" s="26" t="n">
        <v>1.17283003058649</v>
      </c>
      <c r="E1401" s="75" t="n">
        <v>-21174.4339</v>
      </c>
      <c r="F1401" s="75" t="n">
        <v>-214265.84</v>
      </c>
      <c r="G1401" s="75" t="n">
        <v>228772.777</v>
      </c>
      <c r="H1401" s="75" t="n">
        <v>7571733.48</v>
      </c>
      <c r="I1401" s="75" t="n">
        <v>965991.172</v>
      </c>
      <c r="J1401" s="75" t="n">
        <v>-22861.2241</v>
      </c>
      <c r="K1401" s="75"/>
      <c r="L1401" s="75" t="n">
        <v>122298.979</v>
      </c>
      <c r="M1401" s="75" t="n">
        <v>-48494.464</v>
      </c>
      <c r="N1401" s="75" t="n">
        <v>145064.278</v>
      </c>
      <c r="O1401" s="75" t="n">
        <v>707778.89</v>
      </c>
      <c r="P1401" s="75" t="n">
        <v>2110527.62</v>
      </c>
      <c r="Q1401" s="75" t="n">
        <v>-17833.7261</v>
      </c>
      <c r="R1401" s="75"/>
      <c r="S1401" s="75" t="n">
        <v>58677.8202</v>
      </c>
      <c r="T1401" s="75" t="n">
        <v>-13943.7231</v>
      </c>
      <c r="U1401" s="75" t="n">
        <v>36848.5686</v>
      </c>
      <c r="V1401" s="75" t="n">
        <v>79466.4148</v>
      </c>
      <c r="W1401" s="75" t="n">
        <v>328977.028</v>
      </c>
      <c r="X1401" s="75" t="n">
        <v>-6765.10978</v>
      </c>
      <c r="Y1401" s="75"/>
      <c r="Z1401" s="75"/>
      <c r="AA1401" s="75"/>
      <c r="AB1401" s="75"/>
      <c r="AC1401" s="75"/>
      <c r="AD1401" s="75"/>
      <c r="AE1401" s="75"/>
      <c r="AF1401" s="75"/>
      <c r="AG1401" s="75"/>
      <c r="AH1401" s="75"/>
      <c r="AI1401" s="75"/>
      <c r="AJ1401" s="75"/>
      <c r="AK1401" s="75"/>
      <c r="AL1401" s="75"/>
      <c r="AM1401" s="75"/>
      <c r="AN1401" s="75"/>
      <c r="AO1401" s="75"/>
      <c r="AP1401" s="75"/>
      <c r="AQ1401" s="75"/>
      <c r="AR1401" s="75"/>
      <c r="AS1401" s="75"/>
      <c r="AT1401" s="75"/>
      <c r="AU1401" s="75"/>
      <c r="AV1401" s="75"/>
      <c r="AW1401" s="75"/>
      <c r="AX1401" s="75"/>
      <c r="AY1401" s="75"/>
      <c r="AZ1401" s="75"/>
      <c r="BA1401" s="75"/>
      <c r="BB1401" s="75"/>
      <c r="BC1401" s="75"/>
      <c r="BD1401" s="75"/>
      <c r="BE1401" s="75"/>
      <c r="BF1401" s="75"/>
      <c r="BG1401" s="75"/>
      <c r="BH1401" s="75"/>
      <c r="BI1401" s="75"/>
      <c r="BJ1401" s="75"/>
      <c r="BK1401" s="75"/>
      <c r="BL1401" s="75"/>
      <c r="BM1401" s="75"/>
      <c r="BN1401" s="75"/>
    </row>
    <row r="1402" customFormat="false" ht="14.5" hidden="false" customHeight="false" outlineLevel="0" collapsed="false">
      <c r="A1402" s="26" t="n">
        <v>332.119999999999</v>
      </c>
      <c r="B1402" s="26" t="n">
        <v>9.60137940402077</v>
      </c>
      <c r="C1402" s="26" t="n">
        <v>1.17283003058649</v>
      </c>
      <c r="E1402" s="75" t="n">
        <v>-28846.1956</v>
      </c>
      <c r="F1402" s="75" t="n">
        <v>-257089.609</v>
      </c>
      <c r="G1402" s="75" t="n">
        <v>254338.095</v>
      </c>
      <c r="H1402" s="75" t="n">
        <v>8380389.7</v>
      </c>
      <c r="I1402" s="75" t="n">
        <v>898180.686</v>
      </c>
      <c r="J1402" s="75" t="n">
        <v>-37788.756</v>
      </c>
      <c r="K1402" s="75"/>
      <c r="L1402" s="75" t="n">
        <v>129313.784</v>
      </c>
      <c r="M1402" s="75" t="n">
        <v>-52533.5629</v>
      </c>
      <c r="N1402" s="75" t="n">
        <v>152737.475</v>
      </c>
      <c r="O1402" s="75" t="n">
        <v>685599.428</v>
      </c>
      <c r="P1402" s="75" t="n">
        <v>1996844</v>
      </c>
      <c r="Q1402" s="75" t="n">
        <v>-20394.3404</v>
      </c>
      <c r="R1402" s="75"/>
      <c r="S1402" s="75" t="n">
        <v>49730.8419</v>
      </c>
      <c r="T1402" s="75" t="n">
        <v>-11401.5349</v>
      </c>
      <c r="U1402" s="75" t="n">
        <v>37901.8911</v>
      </c>
      <c r="V1402" s="75" t="n">
        <v>68277.2824</v>
      </c>
      <c r="W1402" s="75" t="n">
        <v>285271.486</v>
      </c>
      <c r="X1402" s="75" t="n">
        <v>-5590.04216</v>
      </c>
      <c r="Y1402" s="75"/>
      <c r="Z1402" s="75"/>
      <c r="AA1402" s="75"/>
      <c r="AB1402" s="75"/>
      <c r="AC1402" s="75"/>
      <c r="AD1402" s="75"/>
      <c r="AE1402" s="75"/>
      <c r="AF1402" s="75"/>
      <c r="AG1402" s="75"/>
      <c r="AH1402" s="75"/>
      <c r="AI1402" s="75"/>
      <c r="AJ1402" s="75"/>
      <c r="AK1402" s="75"/>
      <c r="AL1402" s="75"/>
      <c r="AM1402" s="75"/>
      <c r="AN1402" s="75"/>
      <c r="AO1402" s="75"/>
      <c r="AP1402" s="75"/>
      <c r="AQ1402" s="75"/>
      <c r="AR1402" s="75"/>
      <c r="AS1402" s="75"/>
      <c r="AT1402" s="75"/>
      <c r="AU1402" s="75"/>
      <c r="AV1402" s="75"/>
      <c r="AW1402" s="75"/>
      <c r="AX1402" s="75"/>
      <c r="AY1402" s="75"/>
      <c r="AZ1402" s="75"/>
      <c r="BA1402" s="75"/>
      <c r="BB1402" s="75"/>
      <c r="BC1402" s="75"/>
      <c r="BD1402" s="75"/>
      <c r="BE1402" s="75"/>
      <c r="BF1402" s="75"/>
      <c r="BG1402" s="75"/>
      <c r="BH1402" s="75"/>
      <c r="BI1402" s="75"/>
      <c r="BJ1402" s="75"/>
      <c r="BK1402" s="75"/>
      <c r="BL1402" s="75"/>
      <c r="BM1402" s="75"/>
      <c r="BN1402" s="75"/>
    </row>
    <row r="1403" customFormat="false" ht="14.5" hidden="false" customHeight="false" outlineLevel="0" collapsed="false">
      <c r="A1403" s="26" t="n">
        <v>332.319999999999</v>
      </c>
      <c r="B1403" s="26" t="n">
        <v>9.5762920649891</v>
      </c>
      <c r="C1403" s="26" t="n">
        <v>1.17283003058649</v>
      </c>
      <c r="E1403" s="75" t="n">
        <v>-43587.3768</v>
      </c>
      <c r="F1403" s="75" t="n">
        <v>-266352.385</v>
      </c>
      <c r="G1403" s="75" t="n">
        <v>282190.993</v>
      </c>
      <c r="H1403" s="75" t="n">
        <v>8377678.92</v>
      </c>
      <c r="I1403" s="75" t="n">
        <v>573715.372</v>
      </c>
      <c r="J1403" s="75" t="n">
        <v>-36932.5843</v>
      </c>
      <c r="K1403" s="75"/>
      <c r="L1403" s="75" t="n">
        <v>122226.379</v>
      </c>
      <c r="M1403" s="75" t="n">
        <v>-53653.3657</v>
      </c>
      <c r="N1403" s="75" t="n">
        <v>160325.308</v>
      </c>
      <c r="O1403" s="75" t="n">
        <v>693930.279</v>
      </c>
      <c r="P1403" s="75" t="n">
        <v>1941075.77</v>
      </c>
      <c r="Q1403" s="75" t="n">
        <v>-18362.7825</v>
      </c>
      <c r="R1403" s="75"/>
      <c r="S1403" s="75" t="n">
        <v>52056.0948</v>
      </c>
      <c r="T1403" s="75" t="n">
        <v>-12176.6237</v>
      </c>
      <c r="U1403" s="75" t="n">
        <v>39859.6766</v>
      </c>
      <c r="V1403" s="75" t="n">
        <v>70255.3709</v>
      </c>
      <c r="W1403" s="75" t="n">
        <v>293186.04</v>
      </c>
      <c r="X1403" s="75" t="n">
        <v>-4897.7783</v>
      </c>
      <c r="Y1403" s="75"/>
      <c r="Z1403" s="75"/>
      <c r="AA1403" s="75"/>
      <c r="AB1403" s="75"/>
      <c r="AC1403" s="75"/>
      <c r="AD1403" s="75"/>
      <c r="AE1403" s="75"/>
      <c r="AF1403" s="75"/>
      <c r="AG1403" s="75"/>
      <c r="AH1403" s="75"/>
      <c r="AI1403" s="75"/>
      <c r="AJ1403" s="75"/>
      <c r="AK1403" s="75"/>
      <c r="AL1403" s="75"/>
      <c r="AM1403" s="75"/>
      <c r="AN1403" s="75"/>
      <c r="AO1403" s="75"/>
      <c r="AP1403" s="75"/>
      <c r="AQ1403" s="75"/>
      <c r="AR1403" s="75"/>
      <c r="AS1403" s="75"/>
      <c r="AT1403" s="75"/>
      <c r="AU1403" s="75"/>
      <c r="AV1403" s="75"/>
      <c r="AW1403" s="75"/>
      <c r="AX1403" s="75"/>
      <c r="AY1403" s="75"/>
      <c r="AZ1403" s="75"/>
      <c r="BA1403" s="75"/>
      <c r="BB1403" s="75"/>
      <c r="BC1403" s="75"/>
      <c r="BD1403" s="75"/>
      <c r="BE1403" s="75"/>
      <c r="BF1403" s="75"/>
      <c r="BG1403" s="75"/>
      <c r="BH1403" s="75"/>
      <c r="BI1403" s="75"/>
      <c r="BJ1403" s="75"/>
      <c r="BK1403" s="75"/>
      <c r="BL1403" s="75"/>
      <c r="BM1403" s="75"/>
      <c r="BN1403" s="75"/>
    </row>
    <row r="1404" customFormat="false" ht="14.5" hidden="false" customHeight="false" outlineLevel="0" collapsed="false">
      <c r="A1404" s="26" t="n">
        <v>332.519999999998</v>
      </c>
      <c r="B1404" s="26" t="n">
        <v>9.56832374994629</v>
      </c>
      <c r="C1404" s="26" t="n">
        <v>1.17283003058649</v>
      </c>
      <c r="E1404" s="75" t="n">
        <v>-62248.8894</v>
      </c>
      <c r="F1404" s="75" t="n">
        <v>-243374.688</v>
      </c>
      <c r="G1404" s="75" t="n">
        <v>307322.922</v>
      </c>
      <c r="H1404" s="75" t="n">
        <v>7974757.11</v>
      </c>
      <c r="I1404" s="75" t="n">
        <v>115952.355</v>
      </c>
      <c r="J1404" s="75" t="n">
        <v>-27587.7761</v>
      </c>
      <c r="K1404" s="75"/>
      <c r="L1404" s="75" t="n">
        <v>115684.176</v>
      </c>
      <c r="M1404" s="75" t="n">
        <v>-56799.757</v>
      </c>
      <c r="N1404" s="75" t="n">
        <v>164302.235</v>
      </c>
      <c r="O1404" s="75" t="n">
        <v>797430.569</v>
      </c>
      <c r="P1404" s="75" t="n">
        <v>2022181.42</v>
      </c>
      <c r="Q1404" s="75" t="n">
        <v>-19922.7008</v>
      </c>
      <c r="R1404" s="75"/>
      <c r="S1404" s="75" t="n">
        <v>59374.3734</v>
      </c>
      <c r="T1404" s="75" t="n">
        <v>-15968.8432</v>
      </c>
      <c r="U1404" s="75" t="n">
        <v>39984.3733</v>
      </c>
      <c r="V1404" s="75" t="n">
        <v>90762.2337</v>
      </c>
      <c r="W1404" s="75" t="n">
        <v>343444.814</v>
      </c>
      <c r="X1404" s="75" t="n">
        <v>-6860.81838</v>
      </c>
      <c r="Y1404" s="75"/>
      <c r="Z1404" s="75"/>
      <c r="AA1404" s="75"/>
      <c r="AB1404" s="75"/>
      <c r="AC1404" s="75"/>
      <c r="AD1404" s="75"/>
      <c r="AE1404" s="75"/>
      <c r="AF1404" s="75"/>
      <c r="AG1404" s="75"/>
      <c r="AH1404" s="75"/>
      <c r="AI1404" s="75"/>
      <c r="AJ1404" s="75"/>
      <c r="AK1404" s="75"/>
      <c r="AL1404" s="75"/>
      <c r="AM1404" s="75"/>
      <c r="AN1404" s="75"/>
      <c r="AO1404" s="75"/>
      <c r="AP1404" s="75"/>
      <c r="AQ1404" s="75"/>
      <c r="AR1404" s="75"/>
      <c r="AS1404" s="75"/>
      <c r="AT1404" s="75"/>
      <c r="AU1404" s="75"/>
      <c r="AV1404" s="75"/>
      <c r="AW1404" s="75"/>
      <c r="AX1404" s="75"/>
      <c r="AY1404" s="75"/>
      <c r="AZ1404" s="75"/>
      <c r="BA1404" s="75"/>
      <c r="BB1404" s="75"/>
      <c r="BC1404" s="75"/>
      <c r="BD1404" s="75"/>
      <c r="BE1404" s="75"/>
      <c r="BF1404" s="75"/>
      <c r="BG1404" s="75"/>
      <c r="BH1404" s="75"/>
      <c r="BI1404" s="75"/>
      <c r="BJ1404" s="75"/>
      <c r="BK1404" s="75"/>
      <c r="BL1404" s="75"/>
      <c r="BM1404" s="75"/>
      <c r="BN1404" s="75"/>
    </row>
    <row r="1405" customFormat="false" ht="14.5" hidden="false" customHeight="false" outlineLevel="0" collapsed="false">
      <c r="A1405" s="26" t="n">
        <v>332.719999999998</v>
      </c>
      <c r="B1405" s="26" t="n">
        <v>9.59722536451311</v>
      </c>
      <c r="C1405" s="26" t="n">
        <v>1.17283003058649</v>
      </c>
      <c r="E1405" s="75" t="n">
        <v>-48890.9114</v>
      </c>
      <c r="F1405" s="75" t="n">
        <v>-288706.625</v>
      </c>
      <c r="G1405" s="75" t="n">
        <v>344455.64</v>
      </c>
      <c r="H1405" s="75" t="n">
        <v>8739330.56</v>
      </c>
      <c r="I1405" s="75" t="n">
        <v>340070.344</v>
      </c>
      <c r="J1405" s="75" t="n">
        <v>-45513.8879</v>
      </c>
      <c r="K1405" s="75"/>
      <c r="L1405" s="75" t="n">
        <v>121255.851</v>
      </c>
      <c r="M1405" s="75" t="n">
        <v>-58322.1524</v>
      </c>
      <c r="N1405" s="75" t="n">
        <v>174481.852</v>
      </c>
      <c r="O1405" s="75" t="n">
        <v>750478.507</v>
      </c>
      <c r="P1405" s="75" t="n">
        <v>1847768.55</v>
      </c>
      <c r="Q1405" s="75" t="n">
        <v>-22289.2634</v>
      </c>
      <c r="R1405" s="75"/>
      <c r="S1405" s="75" t="n">
        <v>48778.4095</v>
      </c>
      <c r="T1405" s="75" t="n">
        <v>-12992.5529</v>
      </c>
      <c r="U1405" s="75" t="n">
        <v>41820.1769</v>
      </c>
      <c r="V1405" s="75" t="n">
        <v>74624.4791</v>
      </c>
      <c r="W1405" s="75" t="n">
        <v>279220.385</v>
      </c>
      <c r="X1405" s="75" t="n">
        <v>-5845.81642</v>
      </c>
      <c r="Y1405" s="75"/>
      <c r="Z1405" s="75"/>
      <c r="AA1405" s="75"/>
      <c r="AB1405" s="75"/>
      <c r="AC1405" s="75"/>
      <c r="AD1405" s="75"/>
      <c r="AE1405" s="75"/>
      <c r="AF1405" s="75"/>
      <c r="AG1405" s="75"/>
      <c r="AH1405" s="75"/>
      <c r="AI1405" s="75"/>
      <c r="AJ1405" s="75"/>
      <c r="AK1405" s="75"/>
      <c r="AL1405" s="75"/>
      <c r="AM1405" s="75"/>
      <c r="AN1405" s="75"/>
      <c r="AO1405" s="75"/>
      <c r="AP1405" s="75"/>
      <c r="AQ1405" s="75"/>
      <c r="AR1405" s="75"/>
      <c r="AS1405" s="75"/>
      <c r="AT1405" s="75"/>
      <c r="AU1405" s="75"/>
      <c r="AV1405" s="75"/>
      <c r="AW1405" s="75"/>
      <c r="AX1405" s="75"/>
      <c r="AY1405" s="75"/>
      <c r="AZ1405" s="75"/>
      <c r="BA1405" s="75"/>
      <c r="BB1405" s="75"/>
      <c r="BC1405" s="75"/>
      <c r="BD1405" s="75"/>
      <c r="BE1405" s="75"/>
      <c r="BF1405" s="75"/>
      <c r="BG1405" s="75"/>
      <c r="BH1405" s="75"/>
      <c r="BI1405" s="75"/>
      <c r="BJ1405" s="75"/>
      <c r="BK1405" s="75"/>
      <c r="BL1405" s="75"/>
      <c r="BM1405" s="75"/>
      <c r="BN1405" s="75"/>
    </row>
    <row r="1406" customFormat="false" ht="14.5" hidden="false" customHeight="false" outlineLevel="0" collapsed="false">
      <c r="A1406" s="26" t="n">
        <v>332.919999999998</v>
      </c>
      <c r="B1406" s="26" t="n">
        <v>9.58532417167155</v>
      </c>
      <c r="C1406" s="26" t="n">
        <v>1.17283003058649</v>
      </c>
      <c r="E1406" s="75" t="n">
        <v>-47081.2537</v>
      </c>
      <c r="F1406" s="75" t="n">
        <v>-282858.98</v>
      </c>
      <c r="G1406" s="75" t="n">
        <v>376068.749</v>
      </c>
      <c r="H1406" s="75" t="n">
        <v>8506283.31</v>
      </c>
      <c r="I1406" s="75" t="n">
        <v>454682.665</v>
      </c>
      <c r="J1406" s="75" t="n">
        <v>-40467.1878</v>
      </c>
      <c r="K1406" s="75"/>
      <c r="L1406" s="75" t="n">
        <v>120908.217</v>
      </c>
      <c r="M1406" s="75" t="n">
        <v>-54072.979</v>
      </c>
      <c r="N1406" s="75" t="n">
        <v>181302.827</v>
      </c>
      <c r="O1406" s="75" t="n">
        <v>693509.235</v>
      </c>
      <c r="P1406" s="75" t="n">
        <v>1796697.49</v>
      </c>
      <c r="Q1406" s="75" t="n">
        <v>-21853.5935</v>
      </c>
      <c r="R1406" s="75"/>
      <c r="S1406" s="75" t="n">
        <v>45282.9449</v>
      </c>
      <c r="T1406" s="75" t="n">
        <v>-11622.0084</v>
      </c>
      <c r="U1406" s="75" t="n">
        <v>42603.5524</v>
      </c>
      <c r="V1406" s="75" t="n">
        <v>67450.5079</v>
      </c>
      <c r="W1406" s="75" t="n">
        <v>258946.341</v>
      </c>
      <c r="X1406" s="75" t="n">
        <v>-6195.52644</v>
      </c>
      <c r="Y1406" s="75"/>
      <c r="Z1406" s="75"/>
      <c r="AA1406" s="75"/>
      <c r="AB1406" s="75"/>
      <c r="AC1406" s="75"/>
      <c r="AD1406" s="75"/>
      <c r="AE1406" s="75"/>
      <c r="AF1406" s="75"/>
      <c r="AG1406" s="75"/>
      <c r="AH1406" s="75"/>
      <c r="AI1406" s="75"/>
      <c r="AJ1406" s="75"/>
      <c r="AK1406" s="75"/>
      <c r="AL1406" s="75"/>
      <c r="AM1406" s="75"/>
      <c r="AN1406" s="75"/>
      <c r="AO1406" s="75"/>
      <c r="AP1406" s="75"/>
      <c r="AQ1406" s="75"/>
      <c r="AR1406" s="75"/>
      <c r="AS1406" s="75"/>
      <c r="AT1406" s="75"/>
      <c r="AU1406" s="75"/>
      <c r="AV1406" s="75"/>
      <c r="AW1406" s="75"/>
      <c r="AX1406" s="75"/>
      <c r="AY1406" s="75"/>
      <c r="AZ1406" s="75"/>
      <c r="BA1406" s="75"/>
      <c r="BB1406" s="75"/>
      <c r="BC1406" s="75"/>
      <c r="BD1406" s="75"/>
      <c r="BE1406" s="75"/>
      <c r="BF1406" s="75"/>
      <c r="BG1406" s="75"/>
      <c r="BH1406" s="75"/>
      <c r="BI1406" s="75"/>
      <c r="BJ1406" s="75"/>
      <c r="BK1406" s="75"/>
      <c r="BL1406" s="75"/>
      <c r="BM1406" s="75"/>
      <c r="BN1406" s="75"/>
    </row>
    <row r="1407" customFormat="false" ht="14.5" hidden="false" customHeight="false" outlineLevel="0" collapsed="false">
      <c r="A1407" s="26" t="n">
        <v>333.119999999998</v>
      </c>
      <c r="B1407" s="26" t="n">
        <v>9.54636283151813</v>
      </c>
      <c r="C1407" s="26" t="n">
        <v>1.17283003058649</v>
      </c>
      <c r="E1407" s="75" t="n">
        <v>-57757.0796</v>
      </c>
      <c r="F1407" s="75" t="n">
        <v>-253556.881</v>
      </c>
      <c r="G1407" s="75" t="n">
        <v>398632.854</v>
      </c>
      <c r="H1407" s="75" t="n">
        <v>7753191.77</v>
      </c>
      <c r="I1407" s="75" t="n">
        <v>87397.9331</v>
      </c>
      <c r="J1407" s="75" t="n">
        <v>-29529.3787</v>
      </c>
      <c r="K1407" s="75"/>
      <c r="L1407" s="75" t="n">
        <v>107940.597</v>
      </c>
      <c r="M1407" s="75" t="n">
        <v>-52667.937</v>
      </c>
      <c r="N1407" s="75" t="n">
        <v>186838.443</v>
      </c>
      <c r="O1407" s="75" t="n">
        <v>671644.461</v>
      </c>
      <c r="P1407" s="75" t="n">
        <v>1777005.68</v>
      </c>
      <c r="Q1407" s="75" t="n">
        <v>-16933.5628</v>
      </c>
      <c r="R1407" s="75"/>
      <c r="S1407" s="75" t="n">
        <v>50200.6696</v>
      </c>
      <c r="T1407" s="75" t="n">
        <v>-11456.7385</v>
      </c>
      <c r="U1407" s="75" t="n">
        <v>44257.8178</v>
      </c>
      <c r="V1407" s="75" t="n">
        <v>67630.9957</v>
      </c>
      <c r="W1407" s="75" t="n">
        <v>290880.642</v>
      </c>
      <c r="X1407" s="75" t="n">
        <v>-5972.32985</v>
      </c>
      <c r="Y1407" s="75"/>
      <c r="Z1407" s="75"/>
      <c r="AA1407" s="75"/>
      <c r="AB1407" s="75"/>
      <c r="AC1407" s="75"/>
      <c r="AD1407" s="75"/>
      <c r="AE1407" s="75"/>
      <c r="AF1407" s="75"/>
      <c r="AG1407" s="75"/>
      <c r="AH1407" s="75"/>
      <c r="AI1407" s="75"/>
      <c r="AJ1407" s="75"/>
      <c r="AK1407" s="75"/>
      <c r="AL1407" s="75"/>
      <c r="AM1407" s="75"/>
      <c r="AN1407" s="75"/>
      <c r="AO1407" s="75"/>
      <c r="AP1407" s="75"/>
      <c r="AQ1407" s="75"/>
      <c r="AR1407" s="75"/>
      <c r="AS1407" s="75"/>
      <c r="AT1407" s="75"/>
      <c r="AU1407" s="75"/>
      <c r="AV1407" s="75"/>
      <c r="AW1407" s="75"/>
      <c r="AX1407" s="75"/>
      <c r="AY1407" s="75"/>
      <c r="AZ1407" s="75"/>
      <c r="BA1407" s="75"/>
      <c r="BB1407" s="75"/>
      <c r="BC1407" s="75"/>
      <c r="BD1407" s="75"/>
      <c r="BE1407" s="75"/>
      <c r="BF1407" s="75"/>
      <c r="BG1407" s="75"/>
      <c r="BH1407" s="75"/>
      <c r="BI1407" s="75"/>
      <c r="BJ1407" s="75"/>
      <c r="BK1407" s="75"/>
      <c r="BL1407" s="75"/>
      <c r="BM1407" s="75"/>
      <c r="BN1407" s="75"/>
    </row>
    <row r="1408" customFormat="false" ht="14.5" hidden="false" customHeight="false" outlineLevel="0" collapsed="false">
      <c r="A1408" s="26" t="n">
        <v>333.319999999998</v>
      </c>
      <c r="B1408" s="26" t="n">
        <v>9.56314459345017</v>
      </c>
      <c r="C1408" s="26" t="n">
        <v>1.17283003058649</v>
      </c>
      <c r="E1408" s="75" t="n">
        <v>-33937.1836</v>
      </c>
      <c r="F1408" s="75" t="n">
        <v>-251364.831</v>
      </c>
      <c r="G1408" s="75" t="n">
        <v>433416.008</v>
      </c>
      <c r="H1408" s="75" t="n">
        <v>7619260.62</v>
      </c>
      <c r="I1408" s="75" t="n">
        <v>449842.308</v>
      </c>
      <c r="J1408" s="75" t="n">
        <v>-33548.7216</v>
      </c>
      <c r="K1408" s="75"/>
      <c r="L1408" s="75" t="n">
        <v>106461.726</v>
      </c>
      <c r="M1408" s="75" t="n">
        <v>-48528.0784</v>
      </c>
      <c r="N1408" s="75" t="n">
        <v>194216.033</v>
      </c>
      <c r="O1408" s="75" t="n">
        <v>690682.967</v>
      </c>
      <c r="P1408" s="75" t="n">
        <v>1683355.44</v>
      </c>
      <c r="Q1408" s="75" t="n">
        <v>-18505.8185</v>
      </c>
      <c r="R1408" s="75"/>
      <c r="S1408" s="75" t="n">
        <v>45940.3653</v>
      </c>
      <c r="T1408" s="75" t="n">
        <v>-13377.1086</v>
      </c>
      <c r="U1408" s="75" t="n">
        <v>44919.1644</v>
      </c>
      <c r="V1408" s="75" t="n">
        <v>82092.4505</v>
      </c>
      <c r="W1408" s="75" t="n">
        <v>275269.62</v>
      </c>
      <c r="X1408" s="75" t="n">
        <v>-5597.32876</v>
      </c>
      <c r="Y1408" s="75"/>
      <c r="Z1408" s="75"/>
      <c r="AA1408" s="75"/>
      <c r="AB1408" s="75"/>
      <c r="AC1408" s="75"/>
      <c r="AD1408" s="75"/>
      <c r="AE1408" s="75"/>
      <c r="AF1408" s="75"/>
      <c r="AG1408" s="75"/>
      <c r="AH1408" s="75"/>
      <c r="AI1408" s="75"/>
      <c r="AJ1408" s="75"/>
      <c r="AK1408" s="75"/>
      <c r="AL1408" s="75"/>
      <c r="AM1408" s="75"/>
      <c r="AN1408" s="75"/>
      <c r="AO1408" s="75"/>
      <c r="AP1408" s="75"/>
      <c r="AQ1408" s="75"/>
      <c r="AR1408" s="75"/>
      <c r="AS1408" s="75"/>
      <c r="AT1408" s="75"/>
      <c r="AU1408" s="75"/>
      <c r="AV1408" s="75"/>
      <c r="AW1408" s="75"/>
      <c r="AX1408" s="75"/>
      <c r="AY1408" s="75"/>
      <c r="AZ1408" s="75"/>
      <c r="BA1408" s="75"/>
      <c r="BB1408" s="75"/>
      <c r="BC1408" s="75"/>
      <c r="BD1408" s="75"/>
      <c r="BE1408" s="75"/>
      <c r="BF1408" s="75"/>
      <c r="BG1408" s="75"/>
      <c r="BH1408" s="75"/>
      <c r="BI1408" s="75"/>
      <c r="BJ1408" s="75"/>
      <c r="BK1408" s="75"/>
      <c r="BL1408" s="75"/>
      <c r="BM1408" s="75"/>
      <c r="BN1408" s="75"/>
    </row>
    <row r="1409" customFormat="false" ht="14.5" hidden="false" customHeight="false" outlineLevel="0" collapsed="false">
      <c r="A1409" s="26" t="n">
        <v>333.519999999997</v>
      </c>
      <c r="B1409" s="26" t="n">
        <v>9.56405024873834</v>
      </c>
      <c r="C1409" s="26" t="n">
        <v>1.17283003058649</v>
      </c>
      <c r="E1409" s="75" t="n">
        <v>-23103.5096</v>
      </c>
      <c r="F1409" s="75" t="n">
        <v>-257595.361</v>
      </c>
      <c r="G1409" s="75" t="n">
        <v>457729.388</v>
      </c>
      <c r="H1409" s="75" t="n">
        <v>7667980.35</v>
      </c>
      <c r="I1409" s="75" t="n">
        <v>758898.855</v>
      </c>
      <c r="J1409" s="75" t="n">
        <v>-41947.4364</v>
      </c>
      <c r="K1409" s="75"/>
      <c r="L1409" s="75" t="n">
        <v>106436.336</v>
      </c>
      <c r="M1409" s="75" t="n">
        <v>-42369.9813</v>
      </c>
      <c r="N1409" s="75" t="n">
        <v>199410.599</v>
      </c>
      <c r="O1409" s="75" t="n">
        <v>540846.132</v>
      </c>
      <c r="P1409" s="75" t="n">
        <v>1658905.99</v>
      </c>
      <c r="Q1409" s="75" t="n">
        <v>-19873.4318</v>
      </c>
      <c r="R1409" s="75"/>
      <c r="S1409" s="75" t="n">
        <v>46217.6079</v>
      </c>
      <c r="T1409" s="75" t="n">
        <v>-8856.30275</v>
      </c>
      <c r="U1409" s="75" t="n">
        <v>45673.2737</v>
      </c>
      <c r="V1409" s="75" t="n">
        <v>56027.3072</v>
      </c>
      <c r="W1409" s="75" t="n">
        <v>267447.843</v>
      </c>
      <c r="X1409" s="75" t="n">
        <v>-5392.89588</v>
      </c>
      <c r="Y1409" s="75"/>
      <c r="Z1409" s="75"/>
      <c r="AA1409" s="75"/>
      <c r="AB1409" s="75"/>
      <c r="AC1409" s="75"/>
      <c r="AD1409" s="75"/>
      <c r="AE1409" s="75"/>
      <c r="AF1409" s="75"/>
      <c r="AG1409" s="75"/>
      <c r="AH1409" s="75"/>
      <c r="AI1409" s="75"/>
      <c r="AJ1409" s="75"/>
      <c r="AK1409" s="75"/>
      <c r="AL1409" s="75"/>
      <c r="AM1409" s="75"/>
      <c r="AN1409" s="75"/>
      <c r="AO1409" s="75"/>
      <c r="AP1409" s="75"/>
      <c r="AQ1409" s="75"/>
      <c r="AR1409" s="75"/>
      <c r="AS1409" s="75"/>
      <c r="AT1409" s="75"/>
      <c r="AU1409" s="75"/>
      <c r="AV1409" s="75"/>
      <c r="AW1409" s="75"/>
      <c r="AX1409" s="75"/>
      <c r="AY1409" s="75"/>
      <c r="AZ1409" s="75"/>
      <c r="BA1409" s="75"/>
      <c r="BB1409" s="75"/>
      <c r="BC1409" s="75"/>
      <c r="BD1409" s="75"/>
      <c r="BE1409" s="75"/>
      <c r="BF1409" s="75"/>
      <c r="BG1409" s="75"/>
      <c r="BH1409" s="75"/>
      <c r="BI1409" s="75"/>
      <c r="BJ1409" s="75"/>
      <c r="BK1409" s="75"/>
      <c r="BL1409" s="75"/>
      <c r="BM1409" s="75"/>
      <c r="BN1409" s="75"/>
    </row>
    <row r="1410" customFormat="false" ht="14.5" hidden="false" customHeight="false" outlineLevel="0" collapsed="false">
      <c r="A1410" s="26" t="n">
        <v>333.719999999997</v>
      </c>
      <c r="B1410" s="26" t="n">
        <v>9.53515570065099</v>
      </c>
      <c r="C1410" s="26" t="n">
        <v>1.17283003058649</v>
      </c>
      <c r="E1410" s="75" t="n">
        <v>-12543.423</v>
      </c>
      <c r="F1410" s="75" t="n">
        <v>-206101.527</v>
      </c>
      <c r="G1410" s="75" t="n">
        <v>474170.085</v>
      </c>
      <c r="H1410" s="75" t="n">
        <v>6740326.44</v>
      </c>
      <c r="I1410" s="75" t="n">
        <v>1016464.3</v>
      </c>
      <c r="J1410" s="75" t="n">
        <v>-24945.2009</v>
      </c>
      <c r="K1410" s="75"/>
      <c r="L1410" s="75" t="n">
        <v>108529.105</v>
      </c>
      <c r="M1410" s="75" t="n">
        <v>-36252.9972</v>
      </c>
      <c r="N1410" s="75" t="n">
        <v>202729.855</v>
      </c>
      <c r="O1410" s="75" t="n">
        <v>506536.422</v>
      </c>
      <c r="P1410" s="75" t="n">
        <v>1752634.9</v>
      </c>
      <c r="Q1410" s="75" t="n">
        <v>-20836.2511</v>
      </c>
      <c r="R1410" s="75"/>
      <c r="S1410" s="75" t="n">
        <v>47219.1835</v>
      </c>
      <c r="T1410" s="75" t="n">
        <v>-8680.72941</v>
      </c>
      <c r="U1410" s="75" t="n">
        <v>46671.755</v>
      </c>
      <c r="V1410" s="75" t="n">
        <v>56947.4625</v>
      </c>
      <c r="W1410" s="75" t="n">
        <v>276003.394</v>
      </c>
      <c r="X1410" s="75" t="n">
        <v>-8234.19338</v>
      </c>
      <c r="Y1410" s="75"/>
      <c r="Z1410" s="75"/>
      <c r="AA1410" s="75"/>
      <c r="AB1410" s="75"/>
      <c r="AC1410" s="75"/>
      <c r="AD1410" s="75"/>
      <c r="AE1410" s="75"/>
      <c r="AF1410" s="75"/>
      <c r="AG1410" s="75"/>
      <c r="AH1410" s="75"/>
      <c r="AI1410" s="75"/>
      <c r="AJ1410" s="75"/>
      <c r="AK1410" s="75"/>
      <c r="AL1410" s="75"/>
      <c r="AM1410" s="75"/>
      <c r="AN1410" s="75"/>
      <c r="AO1410" s="75"/>
      <c r="AP1410" s="75"/>
      <c r="AQ1410" s="75"/>
      <c r="AR1410" s="75"/>
      <c r="AS1410" s="75"/>
      <c r="AT1410" s="75"/>
      <c r="AU1410" s="75"/>
      <c r="AV1410" s="75"/>
      <c r="AW1410" s="75"/>
      <c r="AX1410" s="75"/>
      <c r="AY1410" s="75"/>
      <c r="AZ1410" s="75"/>
      <c r="BA1410" s="75"/>
      <c r="BB1410" s="75"/>
      <c r="BC1410" s="75"/>
      <c r="BD1410" s="75"/>
      <c r="BE1410" s="75"/>
      <c r="BF1410" s="75"/>
      <c r="BG1410" s="75"/>
      <c r="BH1410" s="75"/>
      <c r="BI1410" s="75"/>
      <c r="BJ1410" s="75"/>
      <c r="BK1410" s="75"/>
      <c r="BL1410" s="75"/>
      <c r="BM1410" s="75"/>
      <c r="BN1410" s="75"/>
    </row>
    <row r="1411" customFormat="false" ht="14.5" hidden="false" customHeight="false" outlineLevel="0" collapsed="false">
      <c r="A1411" s="26" t="n">
        <v>333.919999999997</v>
      </c>
      <c r="B1411" s="26" t="n">
        <v>9.56857460996759</v>
      </c>
      <c r="C1411" s="26" t="n">
        <v>1.17283003058649</v>
      </c>
      <c r="E1411" s="75" t="n">
        <v>25953.0679</v>
      </c>
      <c r="F1411" s="75" t="n">
        <v>-204286.872</v>
      </c>
      <c r="G1411" s="75" t="n">
        <v>498359.963</v>
      </c>
      <c r="H1411" s="75" t="n">
        <v>6662846.64</v>
      </c>
      <c r="I1411" s="75" t="n">
        <v>1632810.49</v>
      </c>
      <c r="J1411" s="75" t="n">
        <v>-19952.3343</v>
      </c>
      <c r="K1411" s="75"/>
      <c r="L1411" s="75" t="n">
        <v>108483.937</v>
      </c>
      <c r="M1411" s="75" t="n">
        <v>-32057.2674</v>
      </c>
      <c r="N1411" s="75" t="n">
        <v>210374.658</v>
      </c>
      <c r="O1411" s="75" t="n">
        <v>468475.456</v>
      </c>
      <c r="P1411" s="75" t="n">
        <v>1640322.11</v>
      </c>
      <c r="Q1411" s="75" t="n">
        <v>-10256.3658</v>
      </c>
      <c r="R1411" s="75"/>
      <c r="S1411" s="75" t="n">
        <v>42102.8556</v>
      </c>
      <c r="T1411" s="75" t="n">
        <v>-8034.61519</v>
      </c>
      <c r="U1411" s="75" t="n">
        <v>48127.4677</v>
      </c>
      <c r="V1411" s="75" t="n">
        <v>51702.6221</v>
      </c>
      <c r="W1411" s="75" t="n">
        <v>243394.833</v>
      </c>
      <c r="X1411" s="75" t="n">
        <v>-2023.94513</v>
      </c>
      <c r="Y1411" s="75"/>
      <c r="Z1411" s="75"/>
      <c r="AA1411" s="75"/>
      <c r="AB1411" s="75"/>
      <c r="AC1411" s="75"/>
      <c r="AD1411" s="75"/>
      <c r="AE1411" s="75"/>
      <c r="AF1411" s="75"/>
      <c r="AG1411" s="75"/>
      <c r="AH1411" s="75"/>
      <c r="AI1411" s="75"/>
      <c r="AJ1411" s="75"/>
      <c r="AK1411" s="75"/>
      <c r="AL1411" s="75"/>
      <c r="AM1411" s="75"/>
      <c r="AN1411" s="75"/>
      <c r="AO1411" s="75"/>
      <c r="AP1411" s="75"/>
      <c r="AQ1411" s="75"/>
      <c r="AR1411" s="75"/>
      <c r="AS1411" s="75"/>
      <c r="AT1411" s="75"/>
      <c r="AU1411" s="75"/>
      <c r="AV1411" s="75"/>
      <c r="AW1411" s="75"/>
      <c r="AX1411" s="75"/>
      <c r="AY1411" s="75"/>
      <c r="AZ1411" s="75"/>
      <c r="BA1411" s="75"/>
      <c r="BB1411" s="75"/>
      <c r="BC1411" s="75"/>
      <c r="BD1411" s="75"/>
      <c r="BE1411" s="75"/>
      <c r="BF1411" s="75"/>
      <c r="BG1411" s="75"/>
      <c r="BH1411" s="75"/>
      <c r="BI1411" s="75"/>
      <c r="BJ1411" s="75"/>
      <c r="BK1411" s="75"/>
      <c r="BL1411" s="75"/>
      <c r="BM1411" s="75"/>
      <c r="BN1411" s="75"/>
    </row>
    <row r="1412" customFormat="false" ht="14.5" hidden="false" customHeight="false" outlineLevel="0" collapsed="false">
      <c r="A1412" s="26" t="n">
        <v>334.119999999997</v>
      </c>
      <c r="B1412" s="26" t="n">
        <v>9.64131217501724</v>
      </c>
      <c r="C1412" s="26" t="n">
        <v>1.17283003058649</v>
      </c>
      <c r="E1412" s="75" t="n">
        <v>47925.4629</v>
      </c>
      <c r="F1412" s="75" t="n">
        <v>-182431.288</v>
      </c>
      <c r="G1412" s="75" t="n">
        <v>510027.799</v>
      </c>
      <c r="H1412" s="75" t="n">
        <v>6337696.33</v>
      </c>
      <c r="I1412" s="75" t="n">
        <v>2197975.9</v>
      </c>
      <c r="J1412" s="75" t="n">
        <v>-20745.0896</v>
      </c>
      <c r="K1412" s="75"/>
      <c r="L1412" s="75" t="n">
        <v>113342.658</v>
      </c>
      <c r="M1412" s="75" t="n">
        <v>-23793.6417</v>
      </c>
      <c r="N1412" s="75" t="n">
        <v>212099.035</v>
      </c>
      <c r="O1412" s="75" t="n">
        <v>380954.743</v>
      </c>
      <c r="P1412" s="75" t="n">
        <v>1740462.94</v>
      </c>
      <c r="Q1412" s="75" t="n">
        <v>-12743.3565</v>
      </c>
      <c r="R1412" s="75"/>
      <c r="S1412" s="75" t="n">
        <v>45184.4298</v>
      </c>
      <c r="T1412" s="75" t="n">
        <v>-6721.7405</v>
      </c>
      <c r="U1412" s="75" t="n">
        <v>48213.1071</v>
      </c>
      <c r="V1412" s="75" t="n">
        <v>45108.3641</v>
      </c>
      <c r="W1412" s="75" t="n">
        <v>246473.365</v>
      </c>
      <c r="X1412" s="75" t="n">
        <v>-3642.87068</v>
      </c>
      <c r="Y1412" s="75"/>
      <c r="Z1412" s="75"/>
      <c r="AA1412" s="75"/>
      <c r="AB1412" s="75"/>
      <c r="AC1412" s="75"/>
      <c r="AD1412" s="75"/>
      <c r="AE1412" s="75"/>
      <c r="AF1412" s="75"/>
      <c r="AG1412" s="75"/>
      <c r="AH1412" s="75"/>
      <c r="AI1412" s="75"/>
      <c r="AJ1412" s="75"/>
      <c r="AK1412" s="75"/>
      <c r="AL1412" s="75"/>
      <c r="AM1412" s="75"/>
      <c r="AN1412" s="75"/>
      <c r="AO1412" s="75"/>
      <c r="AP1412" s="75"/>
      <c r="AQ1412" s="75"/>
      <c r="AR1412" s="75"/>
      <c r="AS1412" s="75"/>
      <c r="AT1412" s="75"/>
      <c r="AU1412" s="75"/>
      <c r="AV1412" s="75"/>
      <c r="AW1412" s="75"/>
      <c r="AX1412" s="75"/>
      <c r="AY1412" s="75"/>
      <c r="AZ1412" s="75"/>
      <c r="BA1412" s="75"/>
      <c r="BB1412" s="75"/>
      <c r="BC1412" s="75"/>
      <c r="BD1412" s="75"/>
      <c r="BE1412" s="75"/>
      <c r="BF1412" s="75"/>
      <c r="BG1412" s="75"/>
      <c r="BH1412" s="75"/>
      <c r="BI1412" s="75"/>
      <c r="BJ1412" s="75"/>
      <c r="BK1412" s="75"/>
      <c r="BL1412" s="75"/>
      <c r="BM1412" s="75"/>
      <c r="BN1412" s="75"/>
    </row>
    <row r="1413" customFormat="false" ht="14.5" hidden="false" customHeight="false" outlineLevel="0" collapsed="false">
      <c r="A1413" s="26" t="n">
        <v>334.319999999997</v>
      </c>
      <c r="B1413" s="26" t="n">
        <v>9.65176206576374</v>
      </c>
      <c r="C1413" s="26" t="n">
        <v>1.17283003058649</v>
      </c>
      <c r="E1413" s="75" t="n">
        <v>76791.6445</v>
      </c>
      <c r="F1413" s="75" t="n">
        <v>-167641.934</v>
      </c>
      <c r="G1413" s="75" t="n">
        <v>515853.659</v>
      </c>
      <c r="H1413" s="75" t="n">
        <v>6166317.17</v>
      </c>
      <c r="I1413" s="75" t="n">
        <v>2822721.57</v>
      </c>
      <c r="J1413" s="75" t="n">
        <v>-29289.3819</v>
      </c>
      <c r="K1413" s="75"/>
      <c r="L1413" s="75" t="n">
        <v>115613.345</v>
      </c>
      <c r="M1413" s="75" t="n">
        <v>-15702.0678</v>
      </c>
      <c r="N1413" s="75" t="n">
        <v>214126.279</v>
      </c>
      <c r="O1413" s="75" t="n">
        <v>276482.695</v>
      </c>
      <c r="P1413" s="75" t="n">
        <v>1848786.17</v>
      </c>
      <c r="Q1413" s="75" t="n">
        <v>-20746.9482</v>
      </c>
      <c r="R1413" s="75"/>
      <c r="S1413" s="75" t="n">
        <v>48466.1581</v>
      </c>
      <c r="T1413" s="75" t="n">
        <v>-4114.62664</v>
      </c>
      <c r="U1413" s="75" t="n">
        <v>49111.8286</v>
      </c>
      <c r="V1413" s="75" t="n">
        <v>33590.7053</v>
      </c>
      <c r="W1413" s="75" t="n">
        <v>273234.572</v>
      </c>
      <c r="X1413" s="75" t="n">
        <v>-7128.83445</v>
      </c>
      <c r="Y1413" s="75"/>
      <c r="Z1413" s="75"/>
      <c r="AA1413" s="75"/>
      <c r="AB1413" s="75"/>
      <c r="AC1413" s="75"/>
      <c r="AD1413" s="75"/>
      <c r="AE1413" s="75"/>
      <c r="AF1413" s="75"/>
      <c r="AG1413" s="75"/>
      <c r="AH1413" s="75"/>
      <c r="AI1413" s="75"/>
      <c r="AJ1413" s="75"/>
      <c r="AK1413" s="75"/>
      <c r="AL1413" s="75"/>
      <c r="AM1413" s="75"/>
      <c r="AN1413" s="75"/>
      <c r="AO1413" s="75"/>
      <c r="AP1413" s="75"/>
      <c r="AQ1413" s="75"/>
      <c r="AR1413" s="75"/>
      <c r="AS1413" s="75"/>
      <c r="AT1413" s="75"/>
      <c r="AU1413" s="75"/>
      <c r="AV1413" s="75"/>
      <c r="AW1413" s="75"/>
      <c r="AX1413" s="75"/>
      <c r="AY1413" s="75"/>
      <c r="AZ1413" s="75"/>
      <c r="BA1413" s="75"/>
      <c r="BB1413" s="75"/>
      <c r="BC1413" s="75"/>
      <c r="BD1413" s="75"/>
      <c r="BE1413" s="75"/>
      <c r="BF1413" s="75"/>
      <c r="BG1413" s="75"/>
      <c r="BH1413" s="75"/>
      <c r="BI1413" s="75"/>
      <c r="BJ1413" s="75"/>
      <c r="BK1413" s="75"/>
      <c r="BL1413" s="75"/>
      <c r="BM1413" s="75"/>
      <c r="BN1413" s="75"/>
    </row>
    <row r="1414" customFormat="false" ht="14.5" hidden="false" customHeight="false" outlineLevel="0" collapsed="false">
      <c r="A1414" s="26" t="n">
        <v>334.519999999997</v>
      </c>
      <c r="B1414" s="26" t="n">
        <v>9.66252326357892</v>
      </c>
      <c r="C1414" s="26" t="n">
        <v>1.17283003058649</v>
      </c>
      <c r="E1414" s="75" t="n">
        <v>106443.896</v>
      </c>
      <c r="F1414" s="75" t="n">
        <v>-153382.181</v>
      </c>
      <c r="G1414" s="75" t="n">
        <v>517815.145</v>
      </c>
      <c r="H1414" s="75" t="n">
        <v>5862076.99</v>
      </c>
      <c r="I1414" s="75" t="n">
        <v>3434790.84</v>
      </c>
      <c r="J1414" s="75" t="n">
        <v>-27924.5743</v>
      </c>
      <c r="K1414" s="75"/>
      <c r="L1414" s="75" t="n">
        <v>117487.847</v>
      </c>
      <c r="M1414" s="75" t="n">
        <v>-7009.42278</v>
      </c>
      <c r="N1414" s="75" t="n">
        <v>215499.553</v>
      </c>
      <c r="O1414" s="75" t="n">
        <v>205963.088</v>
      </c>
      <c r="P1414" s="75" t="n">
        <v>1823182.19</v>
      </c>
      <c r="Q1414" s="75" t="n">
        <v>-19965.4747</v>
      </c>
      <c r="R1414" s="75"/>
      <c r="S1414" s="75" t="n">
        <v>45622.6969</v>
      </c>
      <c r="T1414" s="75" t="n">
        <v>-3741.28141</v>
      </c>
      <c r="U1414" s="75" t="n">
        <v>49193.7676</v>
      </c>
      <c r="V1414" s="75" t="n">
        <v>35043.979</v>
      </c>
      <c r="W1414" s="75" t="n">
        <v>252419.751</v>
      </c>
      <c r="X1414" s="75" t="n">
        <v>-5778.69402</v>
      </c>
      <c r="Y1414" s="75"/>
      <c r="Z1414" s="75"/>
      <c r="AA1414" s="75"/>
      <c r="AB1414" s="75"/>
      <c r="AC1414" s="75"/>
      <c r="AD1414" s="75"/>
      <c r="AE1414" s="75"/>
      <c r="AF1414" s="75"/>
      <c r="AG1414" s="75"/>
      <c r="AH1414" s="75"/>
      <c r="AI1414" s="75"/>
      <c r="AJ1414" s="75"/>
      <c r="AK1414" s="75"/>
      <c r="AL1414" s="75"/>
      <c r="AM1414" s="75"/>
      <c r="AN1414" s="75"/>
      <c r="AO1414" s="75"/>
      <c r="AP1414" s="75"/>
      <c r="AQ1414" s="75"/>
      <c r="AR1414" s="75"/>
      <c r="AS1414" s="75"/>
      <c r="AT1414" s="75"/>
      <c r="AU1414" s="75"/>
      <c r="AV1414" s="75"/>
      <c r="AW1414" s="75"/>
      <c r="AX1414" s="75"/>
      <c r="AY1414" s="75"/>
      <c r="AZ1414" s="75"/>
      <c r="BA1414" s="75"/>
      <c r="BB1414" s="75"/>
      <c r="BC1414" s="75"/>
      <c r="BD1414" s="75"/>
      <c r="BE1414" s="75"/>
      <c r="BF1414" s="75"/>
      <c r="BG1414" s="75"/>
      <c r="BH1414" s="75"/>
      <c r="BI1414" s="75"/>
      <c r="BJ1414" s="75"/>
      <c r="BK1414" s="75"/>
      <c r="BL1414" s="75"/>
      <c r="BM1414" s="75"/>
      <c r="BN1414" s="75"/>
    </row>
    <row r="1415" customFormat="false" ht="14.5" hidden="false" customHeight="false" outlineLevel="0" collapsed="false">
      <c r="A1415" s="26" t="n">
        <v>334.719999999996</v>
      </c>
      <c r="B1415" s="26" t="n">
        <v>9.73799803900184</v>
      </c>
      <c r="C1415" s="26" t="n">
        <v>1.17283003058649</v>
      </c>
      <c r="E1415" s="75" t="n">
        <v>137445.213</v>
      </c>
      <c r="F1415" s="75" t="n">
        <v>-127589.019</v>
      </c>
      <c r="G1415" s="75" t="n">
        <v>511502.139</v>
      </c>
      <c r="H1415" s="75" t="n">
        <v>5241297.85</v>
      </c>
      <c r="I1415" s="75" t="n">
        <v>3901174.88</v>
      </c>
      <c r="J1415" s="75" t="n">
        <v>-28342.4273</v>
      </c>
      <c r="K1415" s="75"/>
      <c r="L1415" s="75" t="n">
        <v>113207.044</v>
      </c>
      <c r="M1415" s="75" t="n">
        <v>618.908331</v>
      </c>
      <c r="N1415" s="75" t="n">
        <v>214838.442</v>
      </c>
      <c r="O1415" s="75" t="n">
        <v>114407.184</v>
      </c>
      <c r="P1415" s="75" t="n">
        <v>1697213.74</v>
      </c>
      <c r="Q1415" s="75" t="n">
        <v>-20018.7218</v>
      </c>
      <c r="R1415" s="75"/>
      <c r="S1415" s="75" t="n">
        <v>42711.981</v>
      </c>
      <c r="T1415" s="75" t="n">
        <v>-2463.1686</v>
      </c>
      <c r="U1415" s="75" t="n">
        <v>49172.4156</v>
      </c>
      <c r="V1415" s="75" t="n">
        <v>30500.2493</v>
      </c>
      <c r="W1415" s="75" t="n">
        <v>238749.969</v>
      </c>
      <c r="X1415" s="75" t="n">
        <v>-5515.37064</v>
      </c>
      <c r="Y1415" s="75"/>
      <c r="Z1415" s="75"/>
      <c r="AA1415" s="75"/>
      <c r="AB1415" s="75"/>
      <c r="AC1415" s="75"/>
      <c r="AD1415" s="75"/>
      <c r="AE1415" s="75"/>
      <c r="AF1415" s="75"/>
      <c r="AG1415" s="75"/>
      <c r="AH1415" s="75"/>
      <c r="AI1415" s="75"/>
      <c r="AJ1415" s="75"/>
      <c r="AK1415" s="75"/>
      <c r="AL1415" s="75"/>
      <c r="AM1415" s="75"/>
      <c r="AN1415" s="75"/>
      <c r="AO1415" s="75"/>
      <c r="AP1415" s="75"/>
      <c r="AQ1415" s="75"/>
      <c r="AR1415" s="75"/>
      <c r="AS1415" s="75"/>
      <c r="AT1415" s="75"/>
      <c r="AU1415" s="75"/>
      <c r="AV1415" s="75"/>
      <c r="AW1415" s="75"/>
      <c r="AX1415" s="75"/>
      <c r="AY1415" s="75"/>
      <c r="AZ1415" s="75"/>
      <c r="BA1415" s="75"/>
      <c r="BB1415" s="75"/>
      <c r="BC1415" s="75"/>
      <c r="BD1415" s="75"/>
      <c r="BE1415" s="75"/>
      <c r="BF1415" s="75"/>
      <c r="BG1415" s="75"/>
      <c r="BH1415" s="75"/>
      <c r="BI1415" s="75"/>
      <c r="BJ1415" s="75"/>
      <c r="BK1415" s="75"/>
      <c r="BL1415" s="75"/>
      <c r="BM1415" s="75"/>
      <c r="BN1415" s="75"/>
    </row>
    <row r="1416" customFormat="false" ht="14.5" hidden="false" customHeight="false" outlineLevel="0" collapsed="false">
      <c r="A1416" s="26" t="n">
        <v>334.919999999996</v>
      </c>
      <c r="B1416" s="26" t="n">
        <v>9.78321682312323</v>
      </c>
      <c r="C1416" s="26" t="n">
        <v>1.17283003058649</v>
      </c>
      <c r="E1416" s="75" t="n">
        <v>150340.897</v>
      </c>
      <c r="F1416" s="75" t="n">
        <v>-88771.4842</v>
      </c>
      <c r="G1416" s="75" t="n">
        <v>501916.952</v>
      </c>
      <c r="H1416" s="75" t="n">
        <v>4141525.91</v>
      </c>
      <c r="I1416" s="75" t="n">
        <v>4133322.55</v>
      </c>
      <c r="J1416" s="75" t="n">
        <v>-24054.1015</v>
      </c>
      <c r="K1416" s="75"/>
      <c r="L1416" s="75" t="n">
        <v>100722.126</v>
      </c>
      <c r="M1416" s="75" t="n">
        <v>12427.274</v>
      </c>
      <c r="N1416" s="75" t="n">
        <v>212339.215</v>
      </c>
      <c r="O1416" s="75" t="n">
        <v>-43969.8637</v>
      </c>
      <c r="P1416" s="75" t="n">
        <v>1578600.84</v>
      </c>
      <c r="Q1416" s="75" t="n">
        <v>-14531.542</v>
      </c>
      <c r="R1416" s="75"/>
      <c r="S1416" s="75" t="n">
        <v>41563.8061</v>
      </c>
      <c r="T1416" s="75" t="n">
        <v>784.812819</v>
      </c>
      <c r="U1416" s="75" t="n">
        <v>48146.0179</v>
      </c>
      <c r="V1416" s="75" t="n">
        <v>15419.1248</v>
      </c>
      <c r="W1416" s="75" t="n">
        <v>237343.377</v>
      </c>
      <c r="X1416" s="75" t="n">
        <v>-3633.95445</v>
      </c>
      <c r="Y1416" s="75"/>
      <c r="Z1416" s="75"/>
      <c r="AA1416" s="75"/>
      <c r="AB1416" s="75"/>
      <c r="AC1416" s="75"/>
      <c r="AD1416" s="75"/>
      <c r="AE1416" s="75"/>
      <c r="AF1416" s="75"/>
      <c r="AG1416" s="75"/>
      <c r="AH1416" s="75"/>
      <c r="AI1416" s="75"/>
      <c r="AJ1416" s="75"/>
      <c r="AK1416" s="75"/>
      <c r="AL1416" s="75"/>
      <c r="AM1416" s="75"/>
      <c r="AN1416" s="75"/>
      <c r="AO1416" s="75"/>
      <c r="AP1416" s="75"/>
      <c r="AQ1416" s="75"/>
      <c r="AR1416" s="75"/>
      <c r="AS1416" s="75"/>
      <c r="AT1416" s="75"/>
      <c r="AU1416" s="75"/>
      <c r="AV1416" s="75"/>
      <c r="AW1416" s="75"/>
      <c r="AX1416" s="75"/>
      <c r="AY1416" s="75"/>
      <c r="AZ1416" s="75"/>
      <c r="BA1416" s="75"/>
      <c r="BB1416" s="75"/>
      <c r="BC1416" s="75"/>
      <c r="BD1416" s="75"/>
      <c r="BE1416" s="75"/>
      <c r="BF1416" s="75"/>
      <c r="BG1416" s="75"/>
      <c r="BH1416" s="75"/>
      <c r="BI1416" s="75"/>
      <c r="BJ1416" s="75"/>
      <c r="BK1416" s="75"/>
      <c r="BL1416" s="75"/>
      <c r="BM1416" s="75"/>
      <c r="BN1416" s="75"/>
    </row>
    <row r="1417" customFormat="false" ht="14.5" hidden="false" customHeight="false" outlineLevel="0" collapsed="false">
      <c r="A1417" s="26" t="n">
        <v>335.119999999996</v>
      </c>
      <c r="B1417" s="26" t="n">
        <v>9.7415373902883</v>
      </c>
      <c r="C1417" s="26" t="n">
        <v>1.17283003058649</v>
      </c>
      <c r="E1417" s="75" t="n">
        <v>157485.144</v>
      </c>
      <c r="F1417" s="75" t="n">
        <v>-64566.0998</v>
      </c>
      <c r="G1417" s="75" t="n">
        <v>481199.53</v>
      </c>
      <c r="H1417" s="75" t="n">
        <v>3385545.11</v>
      </c>
      <c r="I1417" s="75" t="n">
        <v>4150489</v>
      </c>
      <c r="J1417" s="75" t="n">
        <v>-30660.7268</v>
      </c>
      <c r="K1417" s="75"/>
      <c r="L1417" s="75" t="n">
        <v>85863.4099</v>
      </c>
      <c r="M1417" s="75" t="n">
        <v>19353.9223</v>
      </c>
      <c r="N1417" s="75" t="n">
        <v>209839.884</v>
      </c>
      <c r="O1417" s="75" t="n">
        <v>-123907.704</v>
      </c>
      <c r="P1417" s="75" t="n">
        <v>1519903.58</v>
      </c>
      <c r="Q1417" s="75" t="n">
        <v>-15614.6738</v>
      </c>
      <c r="R1417" s="75"/>
      <c r="S1417" s="75" t="n">
        <v>44117.8148</v>
      </c>
      <c r="T1417" s="75" t="n">
        <v>2285.57517</v>
      </c>
      <c r="U1417" s="75" t="n">
        <v>48472.3146</v>
      </c>
      <c r="V1417" s="75" t="n">
        <v>8754.5697</v>
      </c>
      <c r="W1417" s="75" t="n">
        <v>267281.752</v>
      </c>
      <c r="X1417" s="75" t="n">
        <v>-4946.00936</v>
      </c>
      <c r="Y1417" s="75"/>
      <c r="Z1417" s="75"/>
      <c r="AA1417" s="75"/>
      <c r="AB1417" s="75"/>
      <c r="AC1417" s="75"/>
      <c r="AD1417" s="75"/>
      <c r="AE1417" s="75"/>
      <c r="AF1417" s="75"/>
      <c r="AG1417" s="75"/>
      <c r="AH1417" s="75"/>
      <c r="AI1417" s="75"/>
      <c r="AJ1417" s="75"/>
      <c r="AK1417" s="75"/>
      <c r="AL1417" s="75"/>
      <c r="AM1417" s="75"/>
      <c r="AN1417" s="75"/>
      <c r="AO1417" s="75"/>
      <c r="AP1417" s="75"/>
      <c r="AQ1417" s="75"/>
      <c r="AR1417" s="75"/>
      <c r="AS1417" s="75"/>
      <c r="AT1417" s="75"/>
      <c r="AU1417" s="75"/>
      <c r="AV1417" s="75"/>
      <c r="AW1417" s="75"/>
      <c r="AX1417" s="75"/>
      <c r="AY1417" s="75"/>
      <c r="AZ1417" s="75"/>
      <c r="BA1417" s="75"/>
      <c r="BB1417" s="75"/>
      <c r="BC1417" s="75"/>
      <c r="BD1417" s="75"/>
      <c r="BE1417" s="75"/>
      <c r="BF1417" s="75"/>
      <c r="BG1417" s="75"/>
      <c r="BH1417" s="75"/>
      <c r="BI1417" s="75"/>
      <c r="BJ1417" s="75"/>
      <c r="BK1417" s="75"/>
      <c r="BL1417" s="75"/>
      <c r="BM1417" s="75"/>
      <c r="BN1417" s="75"/>
    </row>
    <row r="1418" customFormat="false" ht="14.5" hidden="false" customHeight="false" outlineLevel="0" collapsed="false">
      <c r="A1418" s="26" t="n">
        <v>335.319999999996</v>
      </c>
      <c r="B1418" s="26" t="n">
        <v>9.7447737423941</v>
      </c>
      <c r="C1418" s="26" t="n">
        <v>1.17283003058649</v>
      </c>
      <c r="E1418" s="75" t="n">
        <v>182207.99</v>
      </c>
      <c r="F1418" s="75" t="n">
        <v>-49447.3665</v>
      </c>
      <c r="G1418" s="75" t="n">
        <v>456165.715</v>
      </c>
      <c r="H1418" s="75" t="n">
        <v>3055060.37</v>
      </c>
      <c r="I1418" s="75" t="n">
        <v>4487482.82</v>
      </c>
      <c r="J1418" s="75" t="n">
        <v>-40609.6626</v>
      </c>
      <c r="K1418" s="75"/>
      <c r="L1418" s="75" t="n">
        <v>83084.9756</v>
      </c>
      <c r="M1418" s="75" t="n">
        <v>22861.3163</v>
      </c>
      <c r="N1418" s="75" t="n">
        <v>203936.133</v>
      </c>
      <c r="O1418" s="75" t="n">
        <v>-91481.5873</v>
      </c>
      <c r="P1418" s="75" t="n">
        <v>1466800.02</v>
      </c>
      <c r="Q1418" s="75" t="n">
        <v>-21557.2405</v>
      </c>
      <c r="R1418" s="75"/>
      <c r="S1418" s="75" t="n">
        <v>40524.0343</v>
      </c>
      <c r="T1418" s="75" t="n">
        <v>86.826069</v>
      </c>
      <c r="U1418" s="75" t="n">
        <v>47384.2537</v>
      </c>
      <c r="V1418" s="75" t="n">
        <v>20672.6171</v>
      </c>
      <c r="W1418" s="75" t="n">
        <v>235208.857</v>
      </c>
      <c r="X1418" s="75" t="n">
        <v>-5472.83906</v>
      </c>
      <c r="Y1418" s="75"/>
      <c r="Z1418" s="75"/>
      <c r="AA1418" s="75"/>
      <c r="AB1418" s="75"/>
      <c r="AC1418" s="75"/>
      <c r="AD1418" s="75"/>
      <c r="AE1418" s="75"/>
      <c r="AF1418" s="75"/>
      <c r="AG1418" s="75"/>
      <c r="AH1418" s="75"/>
      <c r="AI1418" s="75"/>
      <c r="AJ1418" s="75"/>
      <c r="AK1418" s="75"/>
      <c r="AL1418" s="75"/>
      <c r="AM1418" s="75"/>
      <c r="AN1418" s="75"/>
      <c r="AO1418" s="75"/>
      <c r="AP1418" s="75"/>
      <c r="AQ1418" s="75"/>
      <c r="AR1418" s="75"/>
      <c r="AS1418" s="75"/>
      <c r="AT1418" s="75"/>
      <c r="AU1418" s="75"/>
      <c r="AV1418" s="75"/>
      <c r="AW1418" s="75"/>
      <c r="AX1418" s="75"/>
      <c r="AY1418" s="75"/>
      <c r="AZ1418" s="75"/>
      <c r="BA1418" s="75"/>
      <c r="BB1418" s="75"/>
      <c r="BC1418" s="75"/>
      <c r="BD1418" s="75"/>
      <c r="BE1418" s="75"/>
      <c r="BF1418" s="75"/>
      <c r="BG1418" s="75"/>
      <c r="BH1418" s="75"/>
      <c r="BI1418" s="75"/>
      <c r="BJ1418" s="75"/>
      <c r="BK1418" s="75"/>
      <c r="BL1418" s="75"/>
      <c r="BM1418" s="75"/>
      <c r="BN1418" s="75"/>
    </row>
    <row r="1419" customFormat="false" ht="14.5" hidden="false" customHeight="false" outlineLevel="0" collapsed="false">
      <c r="A1419" s="26" t="n">
        <v>335.519999999996</v>
      </c>
      <c r="B1419" s="26" t="n">
        <v>9.7527157968713</v>
      </c>
      <c r="C1419" s="26" t="n">
        <v>1.17283003058649</v>
      </c>
      <c r="E1419" s="75" t="n">
        <v>191547.282</v>
      </c>
      <c r="F1419" s="75" t="n">
        <v>-52548.9395</v>
      </c>
      <c r="G1419" s="75" t="n">
        <v>425035.448</v>
      </c>
      <c r="H1419" s="75" t="n">
        <v>3077307.43</v>
      </c>
      <c r="I1419" s="75" t="n">
        <v>4721008.09</v>
      </c>
      <c r="J1419" s="75" t="n">
        <v>-40391.6169</v>
      </c>
      <c r="K1419" s="75"/>
      <c r="L1419" s="75" t="n">
        <v>86577.1881</v>
      </c>
      <c r="M1419" s="75" t="n">
        <v>25698.0951</v>
      </c>
      <c r="N1419" s="75" t="n">
        <v>195167.78</v>
      </c>
      <c r="O1419" s="75" t="n">
        <v>-194341.331</v>
      </c>
      <c r="P1419" s="75" t="n">
        <v>1419154.79</v>
      </c>
      <c r="Q1419" s="75" t="n">
        <v>-18320.7692</v>
      </c>
      <c r="R1419" s="75"/>
      <c r="S1419" s="75" t="n">
        <v>36487.5361</v>
      </c>
      <c r="T1419" s="75" t="n">
        <v>3941.34701</v>
      </c>
      <c r="U1419" s="75" t="n">
        <v>45092.0563</v>
      </c>
      <c r="V1419" s="75" t="n">
        <v>-3293.61779</v>
      </c>
      <c r="W1419" s="75" t="n">
        <v>207549.276</v>
      </c>
      <c r="X1419" s="75" t="n">
        <v>-4985.63</v>
      </c>
      <c r="Y1419" s="75"/>
      <c r="Z1419" s="75"/>
      <c r="AA1419" s="75"/>
      <c r="AB1419" s="75"/>
      <c r="AC1419" s="75"/>
      <c r="AD1419" s="75"/>
      <c r="AE1419" s="75"/>
      <c r="AF1419" s="75"/>
      <c r="AG1419" s="75"/>
      <c r="AH1419" s="75"/>
      <c r="AI1419" s="75"/>
      <c r="AJ1419" s="75"/>
      <c r="AK1419" s="75"/>
      <c r="AL1419" s="75"/>
      <c r="AM1419" s="75"/>
      <c r="AN1419" s="75"/>
      <c r="AO1419" s="75"/>
      <c r="AP1419" s="75"/>
      <c r="AQ1419" s="75"/>
      <c r="AR1419" s="75"/>
      <c r="AS1419" s="75"/>
      <c r="AT1419" s="75"/>
      <c r="AU1419" s="75"/>
      <c r="AV1419" s="75"/>
      <c r="AW1419" s="75"/>
      <c r="AX1419" s="75"/>
      <c r="AY1419" s="75"/>
      <c r="AZ1419" s="75"/>
      <c r="BA1419" s="75"/>
      <c r="BB1419" s="75"/>
      <c r="BC1419" s="75"/>
      <c r="BD1419" s="75"/>
      <c r="BE1419" s="75"/>
      <c r="BF1419" s="75"/>
      <c r="BG1419" s="75"/>
      <c r="BH1419" s="75"/>
      <c r="BI1419" s="75"/>
      <c r="BJ1419" s="75"/>
      <c r="BK1419" s="75"/>
      <c r="BL1419" s="75"/>
      <c r="BM1419" s="75"/>
      <c r="BN1419" s="75"/>
    </row>
    <row r="1420" customFormat="false" ht="14.5" hidden="false" customHeight="false" outlineLevel="0" collapsed="false">
      <c r="A1420" s="26" t="n">
        <v>335.719999999995</v>
      </c>
      <c r="B1420" s="26" t="n">
        <v>9.72011239748311</v>
      </c>
      <c r="C1420" s="26" t="n">
        <v>1.17283003058649</v>
      </c>
      <c r="E1420" s="75" t="n">
        <v>212538.107</v>
      </c>
      <c r="F1420" s="75" t="n">
        <v>-72773.7345</v>
      </c>
      <c r="G1420" s="75" t="n">
        <v>397237.933</v>
      </c>
      <c r="H1420" s="75" t="n">
        <v>3482270.73</v>
      </c>
      <c r="I1420" s="75" t="n">
        <v>5269928.59</v>
      </c>
      <c r="J1420" s="75" t="n">
        <v>-45065.9183</v>
      </c>
      <c r="K1420" s="75"/>
      <c r="L1420" s="75" t="n">
        <v>91402.2663</v>
      </c>
      <c r="M1420" s="75" t="n">
        <v>31435.1736</v>
      </c>
      <c r="N1420" s="75" t="n">
        <v>190655.904</v>
      </c>
      <c r="O1420" s="75" t="n">
        <v>-292253.923</v>
      </c>
      <c r="P1420" s="75" t="n">
        <v>1329265.02</v>
      </c>
      <c r="Q1420" s="75" t="n">
        <v>-20500.0524</v>
      </c>
      <c r="R1420" s="75"/>
      <c r="S1420" s="75" t="n">
        <v>33542.1485</v>
      </c>
      <c r="T1420" s="75" t="n">
        <v>5547.39232</v>
      </c>
      <c r="U1420" s="75" t="n">
        <v>44880.6878</v>
      </c>
      <c r="V1420" s="75" t="n">
        <v>-10123.9808</v>
      </c>
      <c r="W1420" s="75" t="n">
        <v>192889.109</v>
      </c>
      <c r="X1420" s="75" t="n">
        <v>-4854.39005</v>
      </c>
      <c r="Y1420" s="75"/>
      <c r="Z1420" s="75"/>
      <c r="AA1420" s="75"/>
      <c r="AB1420" s="75"/>
      <c r="AC1420" s="75"/>
      <c r="AD1420" s="75"/>
      <c r="AE1420" s="75"/>
      <c r="AF1420" s="75"/>
      <c r="AG1420" s="75"/>
      <c r="AH1420" s="75"/>
      <c r="AI1420" s="75"/>
      <c r="AJ1420" s="75"/>
      <c r="AK1420" s="75"/>
      <c r="AL1420" s="75"/>
      <c r="AM1420" s="75"/>
      <c r="AN1420" s="75"/>
      <c r="AO1420" s="75"/>
      <c r="AP1420" s="75"/>
      <c r="AQ1420" s="75"/>
      <c r="AR1420" s="75"/>
      <c r="AS1420" s="75"/>
      <c r="AT1420" s="75"/>
      <c r="AU1420" s="75"/>
      <c r="AV1420" s="75"/>
      <c r="AW1420" s="75"/>
      <c r="AX1420" s="75"/>
      <c r="AY1420" s="75"/>
      <c r="AZ1420" s="75"/>
      <c r="BA1420" s="75"/>
      <c r="BB1420" s="75"/>
      <c r="BC1420" s="75"/>
      <c r="BD1420" s="75"/>
      <c r="BE1420" s="75"/>
      <c r="BF1420" s="75"/>
      <c r="BG1420" s="75"/>
      <c r="BH1420" s="75"/>
      <c r="BI1420" s="75"/>
      <c r="BJ1420" s="75"/>
      <c r="BK1420" s="75"/>
      <c r="BL1420" s="75"/>
      <c r="BM1420" s="75"/>
      <c r="BN1420" s="75"/>
    </row>
    <row r="1421" customFormat="false" ht="14.5" hidden="false" customHeight="false" outlineLevel="0" collapsed="false">
      <c r="A1421" s="26" t="n">
        <v>335.919999999995</v>
      </c>
      <c r="B1421" s="26" t="n">
        <v>9.72013531579491</v>
      </c>
      <c r="C1421" s="26" t="n">
        <v>1.17283003058649</v>
      </c>
      <c r="E1421" s="75" t="n">
        <v>207858.534</v>
      </c>
      <c r="F1421" s="75" t="n">
        <v>-56346.0789</v>
      </c>
      <c r="G1421" s="75" t="n">
        <v>361356.796</v>
      </c>
      <c r="H1421" s="75" t="n">
        <v>3459827.09</v>
      </c>
      <c r="I1421" s="75" t="n">
        <v>5292678.59</v>
      </c>
      <c r="J1421" s="75" t="n">
        <v>-36685.8603</v>
      </c>
      <c r="K1421" s="75"/>
      <c r="L1421" s="75" t="n">
        <v>104101.082</v>
      </c>
      <c r="M1421" s="75" t="n">
        <v>27944.7007</v>
      </c>
      <c r="N1421" s="75" t="n">
        <v>182913.464</v>
      </c>
      <c r="O1421" s="75" t="n">
        <v>-269909.401</v>
      </c>
      <c r="P1421" s="75" t="n">
        <v>1494115.19</v>
      </c>
      <c r="Q1421" s="75" t="n">
        <v>-19985.6024</v>
      </c>
      <c r="R1421" s="75"/>
      <c r="S1421" s="75" t="n">
        <v>35205.3218</v>
      </c>
      <c r="T1421" s="75" t="n">
        <v>5878.30653</v>
      </c>
      <c r="U1421" s="75" t="n">
        <v>43805.7459</v>
      </c>
      <c r="V1421" s="75" t="n">
        <v>-14885.6934</v>
      </c>
      <c r="W1421" s="75" t="n">
        <v>189982.421</v>
      </c>
      <c r="X1421" s="75" t="n">
        <v>-6029.26573</v>
      </c>
      <c r="Y1421" s="75"/>
      <c r="Z1421" s="75"/>
      <c r="AA1421" s="75"/>
      <c r="AB1421" s="75"/>
      <c r="AC1421" s="75"/>
      <c r="AD1421" s="75"/>
      <c r="AE1421" s="75"/>
      <c r="AF1421" s="75"/>
      <c r="AG1421" s="75"/>
      <c r="AH1421" s="75"/>
      <c r="AI1421" s="75"/>
      <c r="AJ1421" s="75"/>
      <c r="AK1421" s="75"/>
      <c r="AL1421" s="75"/>
      <c r="AM1421" s="75"/>
      <c r="AN1421" s="75"/>
      <c r="AO1421" s="75"/>
      <c r="AP1421" s="75"/>
      <c r="AQ1421" s="75"/>
      <c r="AR1421" s="75"/>
      <c r="AS1421" s="75"/>
      <c r="AT1421" s="75"/>
      <c r="AU1421" s="75"/>
      <c r="AV1421" s="75"/>
      <c r="AW1421" s="75"/>
      <c r="AX1421" s="75"/>
      <c r="AY1421" s="75"/>
      <c r="AZ1421" s="75"/>
      <c r="BA1421" s="75"/>
      <c r="BB1421" s="75"/>
      <c r="BC1421" s="75"/>
      <c r="BD1421" s="75"/>
      <c r="BE1421" s="75"/>
      <c r="BF1421" s="75"/>
      <c r="BG1421" s="75"/>
      <c r="BH1421" s="75"/>
      <c r="BI1421" s="75"/>
      <c r="BJ1421" s="75"/>
      <c r="BK1421" s="75"/>
      <c r="BL1421" s="75"/>
      <c r="BM1421" s="75"/>
      <c r="BN1421" s="75"/>
    </row>
    <row r="1422" customFormat="false" ht="14.5" hidden="false" customHeight="false" outlineLevel="0" collapsed="false">
      <c r="A1422" s="26" t="n">
        <v>336.119999999995</v>
      </c>
      <c r="B1422" s="26" t="n">
        <v>9.74056030626167</v>
      </c>
      <c r="C1422" s="26" t="n">
        <v>1.17283003058649</v>
      </c>
      <c r="E1422" s="75" t="n">
        <v>208922.34</v>
      </c>
      <c r="F1422" s="75" t="n">
        <v>-60652.2839</v>
      </c>
      <c r="G1422" s="75" t="n">
        <v>333278.088</v>
      </c>
      <c r="H1422" s="75" t="n">
        <v>3731087.67</v>
      </c>
      <c r="I1422" s="75" t="n">
        <v>5346675.67</v>
      </c>
      <c r="J1422" s="75" t="n">
        <v>-26744.69</v>
      </c>
      <c r="K1422" s="75"/>
      <c r="L1422" s="75" t="n">
        <v>107293.796</v>
      </c>
      <c r="M1422" s="75" t="n">
        <v>25103.4606</v>
      </c>
      <c r="N1422" s="75" t="n">
        <v>177129.712</v>
      </c>
      <c r="O1422" s="75" t="n">
        <v>-207662.589</v>
      </c>
      <c r="P1422" s="75" t="n">
        <v>1614014.43</v>
      </c>
      <c r="Q1422" s="75" t="n">
        <v>-16473.2054</v>
      </c>
      <c r="R1422" s="75"/>
      <c r="S1422" s="75" t="n">
        <v>39047.8864</v>
      </c>
      <c r="T1422" s="75" t="n">
        <v>4368.9155</v>
      </c>
      <c r="U1422" s="75" t="n">
        <v>43053.2635</v>
      </c>
      <c r="V1422" s="75" t="n">
        <v>-6848.37612</v>
      </c>
      <c r="W1422" s="75" t="n">
        <v>213730.002</v>
      </c>
      <c r="X1422" s="75" t="n">
        <v>-4982.3022</v>
      </c>
      <c r="Y1422" s="75"/>
      <c r="Z1422" s="75"/>
      <c r="AA1422" s="75"/>
      <c r="AB1422" s="75"/>
      <c r="AC1422" s="75"/>
      <c r="AD1422" s="75"/>
      <c r="AE1422" s="75"/>
      <c r="AF1422" s="75"/>
      <c r="AG1422" s="75"/>
      <c r="AH1422" s="75"/>
      <c r="AI1422" s="75"/>
      <c r="AJ1422" s="75"/>
      <c r="AK1422" s="75"/>
      <c r="AL1422" s="75"/>
      <c r="AM1422" s="75"/>
      <c r="AN1422" s="75"/>
      <c r="AO1422" s="75"/>
      <c r="AP1422" s="75"/>
      <c r="AQ1422" s="75"/>
      <c r="AR1422" s="75"/>
      <c r="AS1422" s="75"/>
      <c r="AT1422" s="75"/>
      <c r="AU1422" s="75"/>
      <c r="AV1422" s="75"/>
      <c r="AW1422" s="75"/>
      <c r="AX1422" s="75"/>
      <c r="AY1422" s="75"/>
      <c r="AZ1422" s="75"/>
      <c r="BA1422" s="75"/>
      <c r="BB1422" s="75"/>
      <c r="BC1422" s="75"/>
      <c r="BD1422" s="75"/>
      <c r="BE1422" s="75"/>
      <c r="BF1422" s="75"/>
      <c r="BG1422" s="75"/>
      <c r="BH1422" s="75"/>
      <c r="BI1422" s="75"/>
      <c r="BJ1422" s="75"/>
      <c r="BK1422" s="75"/>
      <c r="BL1422" s="75"/>
      <c r="BM1422" s="75"/>
      <c r="BN1422" s="75"/>
    </row>
    <row r="1423" customFormat="false" ht="14.5" hidden="false" customHeight="false" outlineLevel="0" collapsed="false">
      <c r="A1423" s="26" t="n">
        <v>336.319999999995</v>
      </c>
      <c r="B1423" s="26" t="n">
        <v>9.77083205390258</v>
      </c>
      <c r="C1423" s="26" t="n">
        <v>1.17283003058649</v>
      </c>
      <c r="E1423" s="75" t="n">
        <v>195623.069</v>
      </c>
      <c r="F1423" s="75" t="n">
        <v>-67475.2733</v>
      </c>
      <c r="G1423" s="75" t="n">
        <v>304377.342</v>
      </c>
      <c r="H1423" s="75" t="n">
        <v>4124304.83</v>
      </c>
      <c r="I1423" s="75" t="n">
        <v>5212595.59</v>
      </c>
      <c r="J1423" s="75" t="n">
        <v>-23075.5967</v>
      </c>
      <c r="K1423" s="75"/>
      <c r="L1423" s="75" t="n">
        <v>113016.019</v>
      </c>
      <c r="M1423" s="75" t="n">
        <v>21042.6865</v>
      </c>
      <c r="N1423" s="75" t="n">
        <v>170220.357</v>
      </c>
      <c r="O1423" s="75" t="n">
        <v>-131263.516</v>
      </c>
      <c r="P1423" s="75" t="n">
        <v>1791578.56</v>
      </c>
      <c r="Q1423" s="75" t="n">
        <v>-15613.5518</v>
      </c>
      <c r="R1423" s="75"/>
      <c r="S1423" s="75" t="n">
        <v>46329.8645</v>
      </c>
      <c r="T1423" s="75" t="n">
        <v>2074.20748</v>
      </c>
      <c r="U1423" s="75" t="n">
        <v>41920.5664</v>
      </c>
      <c r="V1423" s="75" t="n">
        <v>881.680733</v>
      </c>
      <c r="W1423" s="75" t="n">
        <v>241427.833</v>
      </c>
      <c r="X1423" s="75" t="n">
        <v>-5020.99201</v>
      </c>
      <c r="Y1423" s="75"/>
      <c r="Z1423" s="75"/>
      <c r="AA1423" s="75"/>
      <c r="AB1423" s="75"/>
      <c r="AC1423" s="75"/>
      <c r="AD1423" s="75"/>
      <c r="AE1423" s="75"/>
      <c r="AF1423" s="75"/>
      <c r="AG1423" s="75"/>
      <c r="AH1423" s="75"/>
      <c r="AI1423" s="75"/>
      <c r="AJ1423" s="75"/>
      <c r="AK1423" s="75"/>
      <c r="AL1423" s="75"/>
      <c r="AM1423" s="75"/>
      <c r="AN1423" s="75"/>
      <c r="AO1423" s="75"/>
      <c r="AP1423" s="75"/>
      <c r="AQ1423" s="75"/>
      <c r="AR1423" s="75"/>
      <c r="AS1423" s="75"/>
      <c r="AT1423" s="75"/>
      <c r="AU1423" s="75"/>
      <c r="AV1423" s="75"/>
      <c r="AW1423" s="75"/>
      <c r="AX1423" s="75"/>
      <c r="AY1423" s="75"/>
      <c r="AZ1423" s="75"/>
      <c r="BA1423" s="75"/>
      <c r="BB1423" s="75"/>
      <c r="BC1423" s="75"/>
      <c r="BD1423" s="75"/>
      <c r="BE1423" s="75"/>
      <c r="BF1423" s="75"/>
      <c r="BG1423" s="75"/>
      <c r="BH1423" s="75"/>
      <c r="BI1423" s="75"/>
      <c r="BJ1423" s="75"/>
      <c r="BK1423" s="75"/>
      <c r="BL1423" s="75"/>
      <c r="BM1423" s="75"/>
      <c r="BN1423" s="75"/>
    </row>
    <row r="1424" customFormat="false" ht="14.5" hidden="false" customHeight="false" outlineLevel="0" collapsed="false">
      <c r="A1424" s="26" t="n">
        <v>336.519999999995</v>
      </c>
      <c r="B1424" s="26" t="n">
        <v>9.79973939804735</v>
      </c>
      <c r="C1424" s="26" t="n">
        <v>1.17283003058649</v>
      </c>
      <c r="E1424" s="75" t="n">
        <v>183137.686</v>
      </c>
      <c r="F1424" s="75" t="n">
        <v>-88763.6743</v>
      </c>
      <c r="G1424" s="75" t="n">
        <v>276489.39</v>
      </c>
      <c r="H1424" s="75" t="n">
        <v>4804049.58</v>
      </c>
      <c r="I1424" s="75" t="n">
        <v>5021747.59</v>
      </c>
      <c r="J1424" s="75" t="n">
        <v>-24139.3412</v>
      </c>
      <c r="K1424" s="75"/>
      <c r="L1424" s="75" t="n">
        <v>119958.728</v>
      </c>
      <c r="M1424" s="75" t="n">
        <v>13484.5617</v>
      </c>
      <c r="N1424" s="75" t="n">
        <v>163810.673</v>
      </c>
      <c r="O1424" s="75" t="n">
        <v>-37181.9495</v>
      </c>
      <c r="P1424" s="75" t="n">
        <v>1921223.03</v>
      </c>
      <c r="Q1424" s="75" t="n">
        <v>-16764.4177</v>
      </c>
      <c r="R1424" s="75"/>
      <c r="S1424" s="75" t="n">
        <v>50166.8279</v>
      </c>
      <c r="T1424" s="75" t="n">
        <v>106.080969</v>
      </c>
      <c r="U1424" s="75" t="n">
        <v>41149.3179</v>
      </c>
      <c r="V1424" s="75" t="n">
        <v>13550.0148</v>
      </c>
      <c r="W1424" s="75" t="n">
        <v>276704.161</v>
      </c>
      <c r="X1424" s="75" t="n">
        <v>-5631.13619</v>
      </c>
      <c r="Y1424" s="75"/>
      <c r="Z1424" s="75"/>
      <c r="AA1424" s="75"/>
      <c r="AB1424" s="75"/>
      <c r="AC1424" s="75"/>
      <c r="AD1424" s="75"/>
      <c r="AE1424" s="75"/>
      <c r="AF1424" s="75"/>
      <c r="AG1424" s="75"/>
      <c r="AH1424" s="75"/>
      <c r="AI1424" s="75"/>
      <c r="AJ1424" s="75"/>
      <c r="AK1424" s="75"/>
      <c r="AL1424" s="75"/>
      <c r="AM1424" s="75"/>
      <c r="AN1424" s="75"/>
      <c r="AO1424" s="75"/>
      <c r="AP1424" s="75"/>
      <c r="AQ1424" s="75"/>
      <c r="AR1424" s="75"/>
      <c r="AS1424" s="75"/>
      <c r="AT1424" s="75"/>
      <c r="AU1424" s="75"/>
      <c r="AV1424" s="75"/>
      <c r="AW1424" s="75"/>
      <c r="AX1424" s="75"/>
      <c r="AY1424" s="75"/>
      <c r="AZ1424" s="75"/>
      <c r="BA1424" s="75"/>
      <c r="BB1424" s="75"/>
      <c r="BC1424" s="75"/>
      <c r="BD1424" s="75"/>
      <c r="BE1424" s="75"/>
      <c r="BF1424" s="75"/>
      <c r="BG1424" s="75"/>
      <c r="BH1424" s="75"/>
      <c r="BI1424" s="75"/>
      <c r="BJ1424" s="75"/>
      <c r="BK1424" s="75"/>
      <c r="BL1424" s="75"/>
      <c r="BM1424" s="75"/>
      <c r="BN1424" s="75"/>
    </row>
    <row r="1425" customFormat="false" ht="14.5" hidden="false" customHeight="false" outlineLevel="0" collapsed="false">
      <c r="A1425" s="26" t="n">
        <v>336.719999999995</v>
      </c>
      <c r="B1425" s="26" t="n">
        <v>9.86516592613816</v>
      </c>
      <c r="C1425" s="26" t="n">
        <v>1.17283003058649</v>
      </c>
      <c r="E1425" s="75" t="n">
        <v>177108.899</v>
      </c>
      <c r="F1425" s="75" t="n">
        <v>-107717.225</v>
      </c>
      <c r="G1425" s="75" t="n">
        <v>255535.243</v>
      </c>
      <c r="H1425" s="75" t="n">
        <v>5439569.62</v>
      </c>
      <c r="I1425" s="75" t="n">
        <v>5008428.25</v>
      </c>
      <c r="J1425" s="75" t="n">
        <v>-15192.847</v>
      </c>
      <c r="K1425" s="75"/>
      <c r="L1425" s="75" t="n">
        <v>128181.873</v>
      </c>
      <c r="M1425" s="75" t="n">
        <v>8566.97029</v>
      </c>
      <c r="N1425" s="75" t="n">
        <v>158174.069</v>
      </c>
      <c r="O1425" s="75" t="n">
        <v>47154.0144</v>
      </c>
      <c r="P1425" s="75" t="n">
        <v>2018868.34</v>
      </c>
      <c r="Q1425" s="75" t="n">
        <v>-18232.5508</v>
      </c>
      <c r="R1425" s="75"/>
      <c r="S1425" s="75" t="n">
        <v>52514.578</v>
      </c>
      <c r="T1425" s="75" t="n">
        <v>-2351.07386</v>
      </c>
      <c r="U1425" s="75" t="n">
        <v>39649.587</v>
      </c>
      <c r="V1425" s="75" t="n">
        <v>28270.306</v>
      </c>
      <c r="W1425" s="75" t="n">
        <v>294047.887</v>
      </c>
      <c r="X1425" s="75" t="n">
        <v>-5434.17622</v>
      </c>
      <c r="Y1425" s="75"/>
      <c r="Z1425" s="75"/>
      <c r="AA1425" s="75"/>
      <c r="AB1425" s="75"/>
      <c r="AC1425" s="75"/>
      <c r="AD1425" s="75"/>
      <c r="AE1425" s="75"/>
      <c r="AF1425" s="75"/>
      <c r="AG1425" s="75"/>
      <c r="AH1425" s="75"/>
      <c r="AI1425" s="75"/>
      <c r="AJ1425" s="75"/>
      <c r="AK1425" s="75"/>
      <c r="AL1425" s="75"/>
      <c r="AM1425" s="75"/>
      <c r="AN1425" s="75"/>
      <c r="AO1425" s="75"/>
      <c r="AP1425" s="75"/>
      <c r="AQ1425" s="75"/>
      <c r="AR1425" s="75"/>
      <c r="AS1425" s="75"/>
      <c r="AT1425" s="75"/>
      <c r="AU1425" s="75"/>
      <c r="AV1425" s="75"/>
      <c r="AW1425" s="75"/>
      <c r="AX1425" s="75"/>
      <c r="AY1425" s="75"/>
      <c r="AZ1425" s="75"/>
      <c r="BA1425" s="75"/>
      <c r="BB1425" s="75"/>
      <c r="BC1425" s="75"/>
      <c r="BD1425" s="75"/>
      <c r="BE1425" s="75"/>
      <c r="BF1425" s="75"/>
      <c r="BG1425" s="75"/>
      <c r="BH1425" s="75"/>
      <c r="BI1425" s="75"/>
      <c r="BJ1425" s="75"/>
      <c r="BK1425" s="75"/>
      <c r="BL1425" s="75"/>
      <c r="BM1425" s="75"/>
      <c r="BN1425" s="75"/>
    </row>
    <row r="1426" customFormat="false" ht="14.5" hidden="false" customHeight="false" outlineLevel="0" collapsed="false">
      <c r="A1426" s="26" t="n">
        <v>336.919999999994</v>
      </c>
      <c r="B1426" s="26" t="n">
        <v>9.89759724720188</v>
      </c>
      <c r="C1426" s="26" t="n">
        <v>1.17283003058649</v>
      </c>
      <c r="E1426" s="75" t="n">
        <v>156552.424</v>
      </c>
      <c r="F1426" s="75" t="n">
        <v>-137197.671</v>
      </c>
      <c r="G1426" s="75" t="n">
        <v>240002.701</v>
      </c>
      <c r="H1426" s="75" t="n">
        <v>6059758.39</v>
      </c>
      <c r="I1426" s="75" t="n">
        <v>4774871.14</v>
      </c>
      <c r="J1426" s="75" t="n">
        <v>-24999.2351</v>
      </c>
      <c r="K1426" s="75"/>
      <c r="L1426" s="75" t="n">
        <v>131685.903</v>
      </c>
      <c r="M1426" s="75" t="n">
        <v>5299.73904</v>
      </c>
      <c r="N1426" s="75" t="n">
        <v>155086.722</v>
      </c>
      <c r="O1426" s="75" t="n">
        <v>46444.7767</v>
      </c>
      <c r="P1426" s="75" t="n">
        <v>2080296.53</v>
      </c>
      <c r="Q1426" s="75" t="n">
        <v>-21678.9935</v>
      </c>
      <c r="R1426" s="75"/>
      <c r="S1426" s="75" t="n">
        <v>55575.6447</v>
      </c>
      <c r="T1426" s="75" t="n">
        <v>-1747.55061</v>
      </c>
      <c r="U1426" s="75" t="n">
        <v>39129.0295</v>
      </c>
      <c r="V1426" s="75" t="n">
        <v>27901.7861</v>
      </c>
      <c r="W1426" s="75" t="n">
        <v>317485.172</v>
      </c>
      <c r="X1426" s="75" t="n">
        <v>-5772.2908</v>
      </c>
      <c r="Y1426" s="75"/>
      <c r="Z1426" s="75"/>
      <c r="AA1426" s="75"/>
      <c r="AB1426" s="75"/>
      <c r="AC1426" s="75"/>
      <c r="AD1426" s="75"/>
      <c r="AE1426" s="75"/>
      <c r="AF1426" s="75"/>
      <c r="AG1426" s="75"/>
      <c r="AH1426" s="75"/>
      <c r="AI1426" s="75"/>
      <c r="AJ1426" s="75"/>
      <c r="AK1426" s="75"/>
      <c r="AL1426" s="75"/>
      <c r="AM1426" s="75"/>
      <c r="AN1426" s="75"/>
      <c r="AO1426" s="75"/>
      <c r="AP1426" s="75"/>
      <c r="AQ1426" s="75"/>
      <c r="AR1426" s="75"/>
      <c r="AS1426" s="75"/>
      <c r="AT1426" s="75"/>
      <c r="AU1426" s="75"/>
      <c r="AV1426" s="75"/>
      <c r="AW1426" s="75"/>
      <c r="AX1426" s="75"/>
      <c r="AY1426" s="75"/>
      <c r="AZ1426" s="75"/>
      <c r="BA1426" s="75"/>
      <c r="BB1426" s="75"/>
      <c r="BC1426" s="75"/>
      <c r="BD1426" s="75"/>
      <c r="BE1426" s="75"/>
      <c r="BF1426" s="75"/>
      <c r="BG1426" s="75"/>
      <c r="BH1426" s="75"/>
      <c r="BI1426" s="75"/>
      <c r="BJ1426" s="75"/>
      <c r="BK1426" s="75"/>
      <c r="BL1426" s="75"/>
      <c r="BM1426" s="75"/>
      <c r="BN1426" s="75"/>
    </row>
    <row r="1427" customFormat="false" ht="14.5" hidden="false" customHeight="false" outlineLevel="0" collapsed="false">
      <c r="A1427" s="26" t="n">
        <v>337.119999999994</v>
      </c>
      <c r="B1427" s="26" t="n">
        <v>9.90513269263048</v>
      </c>
      <c r="C1427" s="26" t="n">
        <v>1.17283003058649</v>
      </c>
      <c r="E1427" s="75" t="n">
        <v>126378.545</v>
      </c>
      <c r="F1427" s="75" t="n">
        <v>-159594.735</v>
      </c>
      <c r="G1427" s="75" t="n">
        <v>228891.204</v>
      </c>
      <c r="H1427" s="75" t="n">
        <v>6513531.71</v>
      </c>
      <c r="I1427" s="75" t="n">
        <v>4189974.53</v>
      </c>
      <c r="J1427" s="75" t="n">
        <v>-31342.616</v>
      </c>
      <c r="K1427" s="75"/>
      <c r="L1427" s="75" t="n">
        <v>135833.311</v>
      </c>
      <c r="M1427" s="75" t="n">
        <v>-4807.22512</v>
      </c>
      <c r="N1427" s="75" t="n">
        <v>154954.017</v>
      </c>
      <c r="O1427" s="75" t="n">
        <v>133016.521</v>
      </c>
      <c r="P1427" s="75" t="n">
        <v>2101456.58</v>
      </c>
      <c r="Q1427" s="75" t="n">
        <v>-24608.4745</v>
      </c>
      <c r="R1427" s="75"/>
      <c r="S1427" s="75" t="n">
        <v>54899.5284</v>
      </c>
      <c r="T1427" s="75" t="n">
        <v>-2415.63778</v>
      </c>
      <c r="U1427" s="75" t="n">
        <v>39683.912</v>
      </c>
      <c r="V1427" s="75" t="n">
        <v>28963.2907</v>
      </c>
      <c r="W1427" s="75" t="n">
        <v>313071.114</v>
      </c>
      <c r="X1427" s="75" t="n">
        <v>-7090.55189</v>
      </c>
      <c r="Y1427" s="75"/>
      <c r="Z1427" s="75"/>
      <c r="AA1427" s="75"/>
      <c r="AB1427" s="75"/>
      <c r="AC1427" s="75"/>
      <c r="AD1427" s="75"/>
      <c r="AE1427" s="75"/>
      <c r="AF1427" s="75"/>
      <c r="AG1427" s="75"/>
      <c r="AH1427" s="75"/>
      <c r="AI1427" s="75"/>
      <c r="AJ1427" s="75"/>
      <c r="AK1427" s="75"/>
      <c r="AL1427" s="75"/>
      <c r="AM1427" s="75"/>
      <c r="AN1427" s="75"/>
      <c r="AO1427" s="75"/>
      <c r="AP1427" s="75"/>
      <c r="AQ1427" s="75"/>
      <c r="AR1427" s="75"/>
      <c r="AS1427" s="75"/>
      <c r="AT1427" s="75"/>
      <c r="AU1427" s="75"/>
      <c r="AV1427" s="75"/>
      <c r="AW1427" s="75"/>
      <c r="AX1427" s="75"/>
      <c r="AY1427" s="75"/>
      <c r="AZ1427" s="75"/>
      <c r="BA1427" s="75"/>
      <c r="BB1427" s="75"/>
      <c r="BC1427" s="75"/>
      <c r="BD1427" s="75"/>
      <c r="BE1427" s="75"/>
      <c r="BF1427" s="75"/>
      <c r="BG1427" s="75"/>
      <c r="BH1427" s="75"/>
      <c r="BI1427" s="75"/>
      <c r="BJ1427" s="75"/>
      <c r="BK1427" s="75"/>
      <c r="BL1427" s="75"/>
      <c r="BM1427" s="75"/>
      <c r="BN1427" s="75"/>
    </row>
    <row r="1428" customFormat="false" ht="14.5" hidden="false" customHeight="false" outlineLevel="0" collapsed="false">
      <c r="A1428" s="26" t="n">
        <v>337.319999999994</v>
      </c>
      <c r="B1428" s="26" t="n">
        <v>9.9267578386921</v>
      </c>
      <c r="C1428" s="26" t="n">
        <v>1.17283003058649</v>
      </c>
      <c r="E1428" s="75" t="n">
        <v>94466.4675</v>
      </c>
      <c r="F1428" s="75" t="n">
        <v>-161631.366</v>
      </c>
      <c r="G1428" s="75" t="n">
        <v>225431.545</v>
      </c>
      <c r="H1428" s="75" t="n">
        <v>6398499.22</v>
      </c>
      <c r="I1428" s="75" t="n">
        <v>3299576.27</v>
      </c>
      <c r="J1428" s="75" t="n">
        <v>-27525.0593</v>
      </c>
      <c r="K1428" s="75"/>
      <c r="L1428" s="75" t="n">
        <v>125018.443</v>
      </c>
      <c r="M1428" s="75" t="n">
        <v>-15554.5266</v>
      </c>
      <c r="N1428" s="75" t="n">
        <v>153952.053</v>
      </c>
      <c r="O1428" s="75" t="n">
        <v>312381.274</v>
      </c>
      <c r="P1428" s="75" t="n">
        <v>2037592.53</v>
      </c>
      <c r="Q1428" s="75" t="n">
        <v>-20432.9915</v>
      </c>
      <c r="R1428" s="75"/>
      <c r="S1428" s="75" t="n">
        <v>55406.0097</v>
      </c>
      <c r="T1428" s="75" t="n">
        <v>-6892.02574</v>
      </c>
      <c r="U1428" s="75" t="n">
        <v>39537.0427</v>
      </c>
      <c r="V1428" s="75" t="n">
        <v>49598.8888</v>
      </c>
      <c r="W1428" s="75" t="n">
        <v>318944.41</v>
      </c>
      <c r="X1428" s="75" t="n">
        <v>-6898.8155</v>
      </c>
      <c r="Y1428" s="75"/>
      <c r="Z1428" s="75"/>
      <c r="AA1428" s="75"/>
      <c r="AB1428" s="75"/>
      <c r="AC1428" s="75"/>
      <c r="AD1428" s="75"/>
      <c r="AE1428" s="75"/>
      <c r="AF1428" s="75"/>
      <c r="AG1428" s="75"/>
      <c r="AH1428" s="75"/>
      <c r="AI1428" s="75"/>
      <c r="AJ1428" s="75"/>
      <c r="AK1428" s="75"/>
      <c r="AL1428" s="75"/>
      <c r="AM1428" s="75"/>
      <c r="AN1428" s="75"/>
      <c r="AO1428" s="75"/>
      <c r="AP1428" s="75"/>
      <c r="AQ1428" s="75"/>
      <c r="AR1428" s="75"/>
      <c r="AS1428" s="75"/>
      <c r="AT1428" s="75"/>
      <c r="AU1428" s="75"/>
      <c r="AV1428" s="75"/>
      <c r="AW1428" s="75"/>
      <c r="AX1428" s="75"/>
      <c r="AY1428" s="75"/>
      <c r="AZ1428" s="75"/>
      <c r="BA1428" s="75"/>
      <c r="BB1428" s="75"/>
      <c r="BC1428" s="75"/>
      <c r="BD1428" s="75"/>
      <c r="BE1428" s="75"/>
      <c r="BF1428" s="75"/>
      <c r="BG1428" s="75"/>
      <c r="BH1428" s="75"/>
      <c r="BI1428" s="75"/>
      <c r="BJ1428" s="75"/>
      <c r="BK1428" s="75"/>
      <c r="BL1428" s="75"/>
      <c r="BM1428" s="75"/>
      <c r="BN1428" s="75"/>
    </row>
    <row r="1429" customFormat="false" ht="14.5" hidden="false" customHeight="false" outlineLevel="0" collapsed="false">
      <c r="A1429" s="26" t="n">
        <v>337.519999999994</v>
      </c>
      <c r="B1429" s="26" t="n">
        <v>9.93709733957007</v>
      </c>
      <c r="C1429" s="26" t="n">
        <v>1.17283003058649</v>
      </c>
      <c r="E1429" s="75" t="n">
        <v>54843.0558</v>
      </c>
      <c r="F1429" s="75" t="n">
        <v>-177058.223</v>
      </c>
      <c r="G1429" s="75" t="n">
        <v>225742.689</v>
      </c>
      <c r="H1429" s="75" t="n">
        <v>6609799.78</v>
      </c>
      <c r="I1429" s="75" t="n">
        <v>2388311.25</v>
      </c>
      <c r="J1429" s="75" t="n">
        <v>-16536.7398</v>
      </c>
      <c r="K1429" s="75"/>
      <c r="L1429" s="75" t="n">
        <v>117929.484</v>
      </c>
      <c r="M1429" s="75" t="n">
        <v>-26418.4009</v>
      </c>
      <c r="N1429" s="75" t="n">
        <v>153902.779</v>
      </c>
      <c r="O1429" s="75" t="n">
        <v>420143.97</v>
      </c>
      <c r="P1429" s="75" t="n">
        <v>1948091.97</v>
      </c>
      <c r="Q1429" s="75" t="n">
        <v>-14847.7712</v>
      </c>
      <c r="R1429" s="75"/>
      <c r="S1429" s="75" t="n">
        <v>52590.4391</v>
      </c>
      <c r="T1429" s="75" t="n">
        <v>-8007.67475</v>
      </c>
      <c r="U1429" s="75" t="n">
        <v>38992.6532</v>
      </c>
      <c r="V1429" s="75" t="n">
        <v>52302.6616</v>
      </c>
      <c r="W1429" s="75" t="n">
        <v>302058.57</v>
      </c>
      <c r="X1429" s="75" t="n">
        <v>-4909.57027</v>
      </c>
      <c r="Y1429" s="75"/>
      <c r="Z1429" s="75"/>
      <c r="AA1429" s="75"/>
      <c r="AB1429" s="75"/>
      <c r="AC1429" s="75"/>
      <c r="AD1429" s="75"/>
      <c r="AE1429" s="75"/>
      <c r="AF1429" s="75"/>
      <c r="AG1429" s="75"/>
      <c r="AH1429" s="75"/>
      <c r="AI1429" s="75"/>
      <c r="AJ1429" s="75"/>
      <c r="AK1429" s="75"/>
      <c r="AL1429" s="75"/>
      <c r="AM1429" s="75"/>
      <c r="AN1429" s="75"/>
      <c r="AO1429" s="75"/>
      <c r="AP1429" s="75"/>
      <c r="AQ1429" s="75"/>
      <c r="AR1429" s="75"/>
      <c r="AS1429" s="75"/>
      <c r="AT1429" s="75"/>
      <c r="AU1429" s="75"/>
      <c r="AV1429" s="75"/>
      <c r="AW1429" s="75"/>
      <c r="AX1429" s="75"/>
      <c r="AY1429" s="75"/>
      <c r="AZ1429" s="75"/>
      <c r="BA1429" s="75"/>
      <c r="BB1429" s="75"/>
      <c r="BC1429" s="75"/>
      <c r="BD1429" s="75"/>
      <c r="BE1429" s="75"/>
      <c r="BF1429" s="75"/>
      <c r="BG1429" s="75"/>
      <c r="BH1429" s="75"/>
      <c r="BI1429" s="75"/>
      <c r="BJ1429" s="75"/>
      <c r="BK1429" s="75"/>
      <c r="BL1429" s="75"/>
      <c r="BM1429" s="75"/>
      <c r="BN1429" s="75"/>
    </row>
    <row r="1430" customFormat="false" ht="14.5" hidden="false" customHeight="false" outlineLevel="0" collapsed="false">
      <c r="A1430" s="26" t="n">
        <v>337.719999999994</v>
      </c>
      <c r="B1430" s="26" t="n">
        <v>9.92968135584176</v>
      </c>
      <c r="C1430" s="26" t="n">
        <v>1.17283003058649</v>
      </c>
      <c r="E1430" s="75" t="n">
        <v>35135.2549</v>
      </c>
      <c r="F1430" s="75" t="n">
        <v>-219852.767</v>
      </c>
      <c r="G1430" s="75" t="n">
        <v>234697.431</v>
      </c>
      <c r="H1430" s="75" t="n">
        <v>7205554.56</v>
      </c>
      <c r="I1430" s="75" t="n">
        <v>1927257.46</v>
      </c>
      <c r="J1430" s="75" t="n">
        <v>-38337.7394</v>
      </c>
      <c r="K1430" s="75"/>
      <c r="L1430" s="75" t="n">
        <v>113175.09</v>
      </c>
      <c r="M1430" s="75" t="n">
        <v>-32002.0762</v>
      </c>
      <c r="N1430" s="75" t="n">
        <v>156493.865</v>
      </c>
      <c r="O1430" s="75" t="n">
        <v>476142.145</v>
      </c>
      <c r="P1430" s="75" t="n">
        <v>1784364.53</v>
      </c>
      <c r="Q1430" s="75" t="n">
        <v>-18070.3466</v>
      </c>
      <c r="R1430" s="75"/>
      <c r="S1430" s="75" t="n">
        <v>47613.6127</v>
      </c>
      <c r="T1430" s="75" t="n">
        <v>-9077.78299</v>
      </c>
      <c r="U1430" s="75" t="n">
        <v>39611.903</v>
      </c>
      <c r="V1430" s="75" t="n">
        <v>57690.6332</v>
      </c>
      <c r="W1430" s="75" t="n">
        <v>273430.172</v>
      </c>
      <c r="X1430" s="75" t="n">
        <v>-5087.40352</v>
      </c>
      <c r="Y1430" s="75"/>
      <c r="Z1430" s="75"/>
      <c r="AA1430" s="75"/>
      <c r="AB1430" s="75"/>
      <c r="AC1430" s="75"/>
      <c r="AD1430" s="75"/>
      <c r="AE1430" s="75"/>
      <c r="AF1430" s="75"/>
      <c r="AG1430" s="75"/>
      <c r="AH1430" s="75"/>
      <c r="AI1430" s="75"/>
      <c r="AJ1430" s="75"/>
      <c r="AK1430" s="75"/>
      <c r="AL1430" s="75"/>
      <c r="AM1430" s="75"/>
      <c r="AN1430" s="75"/>
      <c r="AO1430" s="75"/>
      <c r="AP1430" s="75"/>
      <c r="AQ1430" s="75"/>
      <c r="AR1430" s="75"/>
      <c r="AS1430" s="75"/>
      <c r="AT1430" s="75"/>
      <c r="AU1430" s="75"/>
      <c r="AV1430" s="75"/>
      <c r="AW1430" s="75"/>
      <c r="AX1430" s="75"/>
      <c r="AY1430" s="75"/>
      <c r="AZ1430" s="75"/>
      <c r="BA1430" s="75"/>
      <c r="BB1430" s="75"/>
      <c r="BC1430" s="75"/>
      <c r="BD1430" s="75"/>
      <c r="BE1430" s="75"/>
      <c r="BF1430" s="75"/>
      <c r="BG1430" s="75"/>
      <c r="BH1430" s="75"/>
      <c r="BI1430" s="75"/>
      <c r="BJ1430" s="75"/>
      <c r="BK1430" s="75"/>
      <c r="BL1430" s="75"/>
      <c r="BM1430" s="75"/>
      <c r="BN1430" s="75"/>
    </row>
    <row r="1431" customFormat="false" ht="14.5" hidden="false" customHeight="false" outlineLevel="0" collapsed="false">
      <c r="A1431" s="26" t="n">
        <v>337.919999999993</v>
      </c>
      <c r="B1431" s="26" t="n">
        <v>9.90615895553452</v>
      </c>
      <c r="C1431" s="26" t="n">
        <v>1.17283003058649</v>
      </c>
      <c r="E1431" s="75" t="n">
        <v>4426.83382</v>
      </c>
      <c r="F1431" s="75" t="n">
        <v>-221166.443</v>
      </c>
      <c r="G1431" s="75" t="n">
        <v>245721.2</v>
      </c>
      <c r="H1431" s="75" t="n">
        <v>7245450.29</v>
      </c>
      <c r="I1431" s="75" t="n">
        <v>1331033.19</v>
      </c>
      <c r="J1431" s="75" t="n">
        <v>-29778.6582</v>
      </c>
      <c r="K1431" s="75"/>
      <c r="L1431" s="75" t="n">
        <v>112163.874</v>
      </c>
      <c r="M1431" s="75" t="n">
        <v>-38610.1988</v>
      </c>
      <c r="N1431" s="75" t="n">
        <v>157749.786</v>
      </c>
      <c r="O1431" s="75" t="n">
        <v>532088.445</v>
      </c>
      <c r="P1431" s="75" t="n">
        <v>1764149.18</v>
      </c>
      <c r="Q1431" s="75" t="n">
        <v>-17652.5973</v>
      </c>
      <c r="R1431" s="75"/>
      <c r="S1431" s="75" t="n">
        <v>46267.7459</v>
      </c>
      <c r="T1431" s="75" t="n">
        <v>-9318.20876</v>
      </c>
      <c r="U1431" s="75" t="n">
        <v>39378.8922</v>
      </c>
      <c r="V1431" s="75" t="n">
        <v>57178.9962</v>
      </c>
      <c r="W1431" s="75" t="n">
        <v>266157.845</v>
      </c>
      <c r="X1431" s="75" t="n">
        <v>-5976.08664</v>
      </c>
      <c r="Y1431" s="75"/>
      <c r="Z1431" s="75"/>
      <c r="AA1431" s="75"/>
      <c r="AB1431" s="75"/>
      <c r="AC1431" s="75"/>
      <c r="AD1431" s="75"/>
      <c r="AE1431" s="75"/>
      <c r="AF1431" s="75"/>
      <c r="AG1431" s="75"/>
      <c r="AH1431" s="75"/>
      <c r="AI1431" s="75"/>
      <c r="AJ1431" s="75"/>
      <c r="AK1431" s="75"/>
      <c r="AL1431" s="75"/>
      <c r="AM1431" s="75"/>
      <c r="AN1431" s="75"/>
      <c r="AO1431" s="75"/>
      <c r="AP1431" s="75"/>
      <c r="AQ1431" s="75"/>
      <c r="AR1431" s="75"/>
      <c r="AS1431" s="75"/>
      <c r="AT1431" s="75"/>
      <c r="AU1431" s="75"/>
      <c r="AV1431" s="75"/>
      <c r="AW1431" s="75"/>
      <c r="AX1431" s="75"/>
      <c r="AY1431" s="75"/>
      <c r="AZ1431" s="75"/>
      <c r="BA1431" s="75"/>
      <c r="BB1431" s="75"/>
      <c r="BC1431" s="75"/>
      <c r="BD1431" s="75"/>
      <c r="BE1431" s="75"/>
      <c r="BF1431" s="75"/>
      <c r="BG1431" s="75"/>
      <c r="BH1431" s="75"/>
      <c r="BI1431" s="75"/>
      <c r="BJ1431" s="75"/>
      <c r="BK1431" s="75"/>
      <c r="BL1431" s="75"/>
      <c r="BM1431" s="75"/>
      <c r="BN1431" s="75"/>
    </row>
    <row r="1432" customFormat="false" ht="14.5" hidden="false" customHeight="false" outlineLevel="0" collapsed="false">
      <c r="A1432" s="26" t="n">
        <v>338.119999999993</v>
      </c>
      <c r="B1432" s="26" t="n">
        <v>9.91297333357795</v>
      </c>
      <c r="C1432" s="26" t="n">
        <v>1.17283003058649</v>
      </c>
      <c r="E1432" s="75" t="n">
        <v>-14478.244</v>
      </c>
      <c r="F1432" s="75" t="n">
        <v>-237913.77</v>
      </c>
      <c r="G1432" s="75" t="n">
        <v>263689.111</v>
      </c>
      <c r="H1432" s="75" t="n">
        <v>7617312.55</v>
      </c>
      <c r="I1432" s="75" t="n">
        <v>1049924.18</v>
      </c>
      <c r="J1432" s="75" t="n">
        <v>-23508.197</v>
      </c>
      <c r="K1432" s="75"/>
      <c r="L1432" s="75" t="n">
        <v>118929.851</v>
      </c>
      <c r="M1432" s="75" t="n">
        <v>-44908.5639</v>
      </c>
      <c r="N1432" s="75" t="n">
        <v>162989.841</v>
      </c>
      <c r="O1432" s="75" t="n">
        <v>557666.584</v>
      </c>
      <c r="P1432" s="75" t="n">
        <v>1776786.23</v>
      </c>
      <c r="Q1432" s="75" t="n">
        <v>-12125.7398</v>
      </c>
      <c r="R1432" s="75"/>
      <c r="S1432" s="75" t="n">
        <v>43920.1044</v>
      </c>
      <c r="T1432" s="75" t="n">
        <v>-8421.61724</v>
      </c>
      <c r="U1432" s="75" t="n">
        <v>40626.9154</v>
      </c>
      <c r="V1432" s="75" t="n">
        <v>52024.6184</v>
      </c>
      <c r="W1432" s="75" t="n">
        <v>255550.751</v>
      </c>
      <c r="X1432" s="75" t="n">
        <v>-3013.59455</v>
      </c>
      <c r="Y1432" s="75"/>
      <c r="Z1432" s="75"/>
      <c r="AA1432" s="75"/>
      <c r="AB1432" s="75"/>
      <c r="AC1432" s="75"/>
      <c r="AD1432" s="75"/>
      <c r="AE1432" s="75"/>
      <c r="AF1432" s="75"/>
      <c r="AG1432" s="75"/>
      <c r="AH1432" s="75"/>
      <c r="AI1432" s="75"/>
      <c r="AJ1432" s="75"/>
      <c r="AK1432" s="75"/>
      <c r="AL1432" s="75"/>
      <c r="AM1432" s="75"/>
      <c r="AN1432" s="75"/>
      <c r="AO1432" s="75"/>
      <c r="AP1432" s="75"/>
      <c r="AQ1432" s="75"/>
      <c r="AR1432" s="75"/>
      <c r="AS1432" s="75"/>
      <c r="AT1432" s="75"/>
      <c r="AU1432" s="75"/>
      <c r="AV1432" s="75"/>
      <c r="AW1432" s="75"/>
      <c r="AX1432" s="75"/>
      <c r="AY1432" s="75"/>
      <c r="AZ1432" s="75"/>
      <c r="BA1432" s="75"/>
      <c r="BB1432" s="75"/>
      <c r="BC1432" s="75"/>
      <c r="BD1432" s="75"/>
      <c r="BE1432" s="75"/>
      <c r="BF1432" s="75"/>
      <c r="BG1432" s="75"/>
      <c r="BH1432" s="75"/>
      <c r="BI1432" s="75"/>
      <c r="BJ1432" s="75"/>
      <c r="BK1432" s="75"/>
      <c r="BL1432" s="75"/>
      <c r="BM1432" s="75"/>
      <c r="BN1432" s="75"/>
    </row>
    <row r="1433" customFormat="false" ht="14.5" hidden="false" customHeight="false" outlineLevel="0" collapsed="false">
      <c r="A1433" s="26" t="n">
        <v>338.319999999993</v>
      </c>
      <c r="B1433" s="26" t="n">
        <v>9.93279690934575</v>
      </c>
      <c r="C1433" s="26" t="n">
        <v>1.17283003058649</v>
      </c>
      <c r="E1433" s="75" t="n">
        <v>-20953.8701</v>
      </c>
      <c r="F1433" s="75" t="n">
        <v>-262287.897</v>
      </c>
      <c r="G1433" s="75" t="n">
        <v>290929.016</v>
      </c>
      <c r="H1433" s="75" t="n">
        <v>8262224.54</v>
      </c>
      <c r="I1433" s="75" t="n">
        <v>1116104.12</v>
      </c>
      <c r="J1433" s="75" t="n">
        <v>-38018.8145</v>
      </c>
      <c r="K1433" s="75"/>
      <c r="L1433" s="75" t="n">
        <v>128047.898</v>
      </c>
      <c r="M1433" s="75" t="n">
        <v>-47071.9641</v>
      </c>
      <c r="N1433" s="75" t="n">
        <v>169010.386</v>
      </c>
      <c r="O1433" s="75" t="n">
        <v>600220.987</v>
      </c>
      <c r="P1433" s="75" t="n">
        <v>1907379.96</v>
      </c>
      <c r="Q1433" s="75" t="n">
        <v>-22401.7837</v>
      </c>
      <c r="R1433" s="75"/>
      <c r="S1433" s="75" t="n">
        <v>46557.6244</v>
      </c>
      <c r="T1433" s="75" t="n">
        <v>-9262.39647</v>
      </c>
      <c r="U1433" s="75" t="n">
        <v>41642.8553</v>
      </c>
      <c r="V1433" s="75" t="n">
        <v>56527.2155</v>
      </c>
      <c r="W1433" s="75" t="n">
        <v>271514.428</v>
      </c>
      <c r="X1433" s="75" t="n">
        <v>-7133.27276</v>
      </c>
      <c r="Y1433" s="75"/>
      <c r="Z1433" s="75"/>
      <c r="AA1433" s="75"/>
      <c r="AB1433" s="75"/>
      <c r="AC1433" s="75"/>
      <c r="AD1433" s="75"/>
      <c r="AE1433" s="75"/>
      <c r="AF1433" s="75"/>
      <c r="AG1433" s="75"/>
      <c r="AH1433" s="75"/>
      <c r="AI1433" s="75"/>
      <c r="AJ1433" s="75"/>
      <c r="AK1433" s="75"/>
      <c r="AL1433" s="75"/>
      <c r="AM1433" s="75"/>
      <c r="AN1433" s="75"/>
      <c r="AO1433" s="75"/>
      <c r="AP1433" s="75"/>
      <c r="AQ1433" s="75"/>
      <c r="AR1433" s="75"/>
      <c r="AS1433" s="75"/>
      <c r="AT1433" s="75"/>
      <c r="AU1433" s="75"/>
      <c r="AV1433" s="75"/>
      <c r="AW1433" s="75"/>
      <c r="AX1433" s="75"/>
      <c r="AY1433" s="75"/>
      <c r="AZ1433" s="75"/>
      <c r="BA1433" s="75"/>
      <c r="BB1433" s="75"/>
      <c r="BC1433" s="75"/>
      <c r="BD1433" s="75"/>
      <c r="BE1433" s="75"/>
      <c r="BF1433" s="75"/>
      <c r="BG1433" s="75"/>
      <c r="BH1433" s="75"/>
      <c r="BI1433" s="75"/>
      <c r="BJ1433" s="75"/>
      <c r="BK1433" s="75"/>
      <c r="BL1433" s="75"/>
      <c r="BM1433" s="75"/>
      <c r="BN1433" s="75"/>
    </row>
    <row r="1434" customFormat="false" ht="14.5" hidden="false" customHeight="false" outlineLevel="0" collapsed="false">
      <c r="A1434" s="26" t="n">
        <v>338.519999999993</v>
      </c>
      <c r="B1434" s="26" t="n">
        <v>9.93239937212889</v>
      </c>
      <c r="C1434" s="26" t="n">
        <v>1.17283003058649</v>
      </c>
      <c r="E1434" s="75" t="n">
        <v>-40819.9793</v>
      </c>
      <c r="F1434" s="75" t="n">
        <v>-264850.163</v>
      </c>
      <c r="G1434" s="75" t="n">
        <v>317963.569</v>
      </c>
      <c r="H1434" s="75" t="n">
        <v>8536368.47</v>
      </c>
      <c r="I1434" s="75" t="n">
        <v>868111.831</v>
      </c>
      <c r="J1434" s="75" t="n">
        <v>-35415.6288</v>
      </c>
      <c r="K1434" s="75"/>
      <c r="L1434" s="75" t="n">
        <v>130231.239</v>
      </c>
      <c r="M1434" s="75" t="n">
        <v>-50357.521</v>
      </c>
      <c r="N1434" s="75" t="n">
        <v>176212.997</v>
      </c>
      <c r="O1434" s="75" t="n">
        <v>659892.26</v>
      </c>
      <c r="P1434" s="75" t="n">
        <v>2124708.35</v>
      </c>
      <c r="Q1434" s="75" t="n">
        <v>-23105.0074</v>
      </c>
      <c r="R1434" s="75"/>
      <c r="S1434" s="75" t="n">
        <v>58804.9778</v>
      </c>
      <c r="T1434" s="75" t="n">
        <v>-11541.4963</v>
      </c>
      <c r="U1434" s="75" t="n">
        <v>43622.7572</v>
      </c>
      <c r="V1434" s="75" t="n">
        <v>68864.1366</v>
      </c>
      <c r="W1434" s="75" t="n">
        <v>342623.278</v>
      </c>
      <c r="X1434" s="75" t="n">
        <v>-6553.68025</v>
      </c>
      <c r="Y1434" s="75"/>
      <c r="Z1434" s="75"/>
      <c r="AA1434" s="75"/>
      <c r="AB1434" s="75"/>
      <c r="AC1434" s="75"/>
      <c r="AD1434" s="75"/>
      <c r="AE1434" s="75"/>
      <c r="AF1434" s="75"/>
      <c r="AG1434" s="75"/>
      <c r="AH1434" s="75"/>
      <c r="AI1434" s="75"/>
      <c r="AJ1434" s="75"/>
      <c r="AK1434" s="75"/>
      <c r="AL1434" s="75"/>
      <c r="AM1434" s="75"/>
      <c r="AN1434" s="75"/>
      <c r="AO1434" s="75"/>
      <c r="AP1434" s="75"/>
      <c r="AQ1434" s="75"/>
      <c r="AR1434" s="75"/>
      <c r="AS1434" s="75"/>
      <c r="AT1434" s="75"/>
      <c r="AU1434" s="75"/>
      <c r="AV1434" s="75"/>
      <c r="AW1434" s="75"/>
      <c r="AX1434" s="75"/>
      <c r="AY1434" s="75"/>
      <c r="AZ1434" s="75"/>
      <c r="BA1434" s="75"/>
      <c r="BB1434" s="75"/>
      <c r="BC1434" s="75"/>
      <c r="BD1434" s="75"/>
      <c r="BE1434" s="75"/>
      <c r="BF1434" s="75"/>
      <c r="BG1434" s="75"/>
      <c r="BH1434" s="75"/>
      <c r="BI1434" s="75"/>
      <c r="BJ1434" s="75"/>
      <c r="BK1434" s="75"/>
      <c r="BL1434" s="75"/>
      <c r="BM1434" s="75"/>
      <c r="BN1434" s="75"/>
    </row>
    <row r="1435" customFormat="false" ht="14.5" hidden="false" customHeight="false" outlineLevel="0" collapsed="false">
      <c r="A1435" s="26" t="n">
        <v>338.719999999993</v>
      </c>
      <c r="B1435" s="26" t="n">
        <v>9.96451824020833</v>
      </c>
      <c r="C1435" s="26" t="n">
        <v>1.17283003058649</v>
      </c>
      <c r="E1435" s="75" t="n">
        <v>-45883.1748</v>
      </c>
      <c r="F1435" s="75" t="n">
        <v>-271465.793</v>
      </c>
      <c r="G1435" s="75" t="n">
        <v>346336.596</v>
      </c>
      <c r="H1435" s="75" t="n">
        <v>8898227.36</v>
      </c>
      <c r="I1435" s="75" t="n">
        <v>714171.257</v>
      </c>
      <c r="J1435" s="75" t="n">
        <v>-42367.2737</v>
      </c>
      <c r="K1435" s="75"/>
      <c r="L1435" s="75" t="n">
        <v>134344.151</v>
      </c>
      <c r="M1435" s="75" t="n">
        <v>-56634.5751</v>
      </c>
      <c r="N1435" s="75" t="n">
        <v>180874.36</v>
      </c>
      <c r="O1435" s="75" t="n">
        <v>803339.186</v>
      </c>
      <c r="P1435" s="75" t="n">
        <v>2301388.95</v>
      </c>
      <c r="Q1435" s="75" t="n">
        <v>-27456.878</v>
      </c>
      <c r="R1435" s="75"/>
      <c r="S1435" s="75" t="n">
        <v>65689.5433</v>
      </c>
      <c r="T1435" s="75" t="n">
        <v>-15577.624</v>
      </c>
      <c r="U1435" s="75" t="n">
        <v>44086.8105</v>
      </c>
      <c r="V1435" s="75" t="n">
        <v>89370.9215</v>
      </c>
      <c r="W1435" s="75" t="n">
        <v>376912.219</v>
      </c>
      <c r="X1435" s="75" t="n">
        <v>-9856.25172</v>
      </c>
      <c r="Y1435" s="75"/>
      <c r="Z1435" s="75"/>
      <c r="AA1435" s="75"/>
      <c r="AB1435" s="75"/>
      <c r="AC1435" s="75"/>
      <c r="AD1435" s="75"/>
      <c r="AE1435" s="75"/>
      <c r="AF1435" s="75"/>
      <c r="AG1435" s="75"/>
      <c r="AH1435" s="75"/>
      <c r="AI1435" s="75"/>
      <c r="AJ1435" s="75"/>
      <c r="AK1435" s="75"/>
      <c r="AL1435" s="75"/>
      <c r="AM1435" s="75"/>
      <c r="AN1435" s="75"/>
      <c r="AO1435" s="75"/>
      <c r="AP1435" s="75"/>
      <c r="AQ1435" s="75"/>
      <c r="AR1435" s="75"/>
      <c r="AS1435" s="75"/>
      <c r="AT1435" s="75"/>
      <c r="AU1435" s="75"/>
      <c r="AV1435" s="75"/>
      <c r="AW1435" s="75"/>
      <c r="AX1435" s="75"/>
      <c r="AY1435" s="75"/>
      <c r="AZ1435" s="75"/>
      <c r="BA1435" s="75"/>
      <c r="BB1435" s="75"/>
      <c r="BC1435" s="75"/>
      <c r="BD1435" s="75"/>
      <c r="BE1435" s="75"/>
      <c r="BF1435" s="75"/>
      <c r="BG1435" s="75"/>
      <c r="BH1435" s="75"/>
      <c r="BI1435" s="75"/>
      <c r="BJ1435" s="75"/>
      <c r="BK1435" s="75"/>
      <c r="BL1435" s="75"/>
      <c r="BM1435" s="75"/>
      <c r="BN1435" s="75"/>
    </row>
    <row r="1436" customFormat="false" ht="14.5" hidden="false" customHeight="false" outlineLevel="0" collapsed="false">
      <c r="A1436" s="26" t="n">
        <v>338.919999999993</v>
      </c>
      <c r="B1436" s="26" t="n">
        <v>10.0224737806225</v>
      </c>
      <c r="C1436" s="26" t="n">
        <v>1.17283003058649</v>
      </c>
      <c r="E1436" s="75" t="n">
        <v>-39708.4627</v>
      </c>
      <c r="F1436" s="75" t="n">
        <v>-301314.25</v>
      </c>
      <c r="G1436" s="75" t="n">
        <v>383478.822</v>
      </c>
      <c r="H1436" s="75" t="n">
        <v>9615828.44</v>
      </c>
      <c r="I1436" s="75" t="n">
        <v>843998.92</v>
      </c>
      <c r="J1436" s="75" t="n">
        <v>-49568.5466</v>
      </c>
      <c r="K1436" s="75"/>
      <c r="L1436" s="75" t="n">
        <v>147263.099</v>
      </c>
      <c r="M1436" s="75" t="n">
        <v>-61714.6848</v>
      </c>
      <c r="N1436" s="75" t="n">
        <v>191638.535</v>
      </c>
      <c r="O1436" s="75" t="n">
        <v>812844.984</v>
      </c>
      <c r="P1436" s="75" t="n">
        <v>2226291.44</v>
      </c>
      <c r="Q1436" s="75" t="n">
        <v>-30840.197</v>
      </c>
      <c r="R1436" s="75"/>
      <c r="S1436" s="75" t="n">
        <v>55114.6876</v>
      </c>
      <c r="T1436" s="75" t="n">
        <v>-13668.4112</v>
      </c>
      <c r="U1436" s="75" t="n">
        <v>46125.0718</v>
      </c>
      <c r="V1436" s="75" t="n">
        <v>77976.9313</v>
      </c>
      <c r="W1436" s="75" t="n">
        <v>306266.071</v>
      </c>
      <c r="X1436" s="75" t="n">
        <v>-8548.1745</v>
      </c>
      <c r="Y1436" s="75"/>
      <c r="Z1436" s="75"/>
      <c r="AA1436" s="75"/>
      <c r="AB1436" s="75"/>
      <c r="AC1436" s="75"/>
      <c r="AD1436" s="75"/>
      <c r="AE1436" s="75"/>
      <c r="AF1436" s="75"/>
      <c r="AG1436" s="75"/>
      <c r="AH1436" s="75"/>
      <c r="AI1436" s="75"/>
      <c r="AJ1436" s="75"/>
      <c r="AK1436" s="75"/>
      <c r="AL1436" s="75"/>
      <c r="AM1436" s="75"/>
      <c r="AN1436" s="75"/>
      <c r="AO1436" s="75"/>
      <c r="AP1436" s="75"/>
      <c r="AQ1436" s="75"/>
      <c r="AR1436" s="75"/>
      <c r="AS1436" s="75"/>
      <c r="AT1436" s="75"/>
      <c r="AU1436" s="75"/>
      <c r="AV1436" s="75"/>
      <c r="AW1436" s="75"/>
      <c r="AX1436" s="75"/>
      <c r="AY1436" s="75"/>
      <c r="AZ1436" s="75"/>
      <c r="BA1436" s="75"/>
      <c r="BB1436" s="75"/>
      <c r="BC1436" s="75"/>
      <c r="BD1436" s="75"/>
      <c r="BE1436" s="75"/>
      <c r="BF1436" s="75"/>
      <c r="BG1436" s="75"/>
      <c r="BH1436" s="75"/>
      <c r="BI1436" s="75"/>
      <c r="BJ1436" s="75"/>
      <c r="BK1436" s="75"/>
      <c r="BL1436" s="75"/>
      <c r="BM1436" s="75"/>
      <c r="BN1436" s="75"/>
    </row>
    <row r="1437" customFormat="false" ht="14.5" hidden="false" customHeight="false" outlineLevel="0" collapsed="false">
      <c r="A1437" s="26" t="n">
        <v>339.119999999992</v>
      </c>
      <c r="B1437" s="26" t="n">
        <v>10.0507257565426</v>
      </c>
      <c r="C1437" s="26" t="n">
        <v>1.17283003058649</v>
      </c>
      <c r="E1437" s="75" t="n">
        <v>-41514.7451</v>
      </c>
      <c r="F1437" s="75" t="n">
        <v>-285595.211</v>
      </c>
      <c r="G1437" s="75" t="n">
        <v>418968.971</v>
      </c>
      <c r="H1437" s="75" t="n">
        <v>8906156.44</v>
      </c>
      <c r="I1437" s="75" t="n">
        <v>706072.542</v>
      </c>
      <c r="J1437" s="75" t="n">
        <v>-45435.403</v>
      </c>
      <c r="K1437" s="75"/>
      <c r="L1437" s="75" t="n">
        <v>134459.934</v>
      </c>
      <c r="M1437" s="75" t="n">
        <v>-56459.5728</v>
      </c>
      <c r="N1437" s="75" t="n">
        <v>199089.124</v>
      </c>
      <c r="O1437" s="75" t="n">
        <v>728402.855</v>
      </c>
      <c r="P1437" s="75" t="n">
        <v>2046718.49</v>
      </c>
      <c r="Q1437" s="75" t="n">
        <v>-24365.8822</v>
      </c>
      <c r="R1437" s="75"/>
      <c r="S1437" s="75" t="n">
        <v>51138.948</v>
      </c>
      <c r="T1437" s="75" t="n">
        <v>-11667.7476</v>
      </c>
      <c r="U1437" s="75" t="n">
        <v>47050.593</v>
      </c>
      <c r="V1437" s="75" t="n">
        <v>68824.7876</v>
      </c>
      <c r="W1437" s="75" t="n">
        <v>288529.375</v>
      </c>
      <c r="X1437" s="75" t="n">
        <v>-8208.63079</v>
      </c>
      <c r="Y1437" s="75"/>
      <c r="Z1437" s="75"/>
      <c r="AA1437" s="75"/>
      <c r="AB1437" s="75"/>
      <c r="AC1437" s="75"/>
      <c r="AD1437" s="75"/>
      <c r="AE1437" s="75"/>
      <c r="AF1437" s="75"/>
      <c r="AG1437" s="75"/>
      <c r="AH1437" s="75"/>
      <c r="AI1437" s="75"/>
      <c r="AJ1437" s="75"/>
      <c r="AK1437" s="75"/>
      <c r="AL1437" s="75"/>
      <c r="AM1437" s="75"/>
      <c r="AN1437" s="75"/>
      <c r="AO1437" s="75"/>
      <c r="AP1437" s="75"/>
      <c r="AQ1437" s="75"/>
      <c r="AR1437" s="75"/>
      <c r="AS1437" s="75"/>
      <c r="AT1437" s="75"/>
      <c r="AU1437" s="75"/>
      <c r="AV1437" s="75"/>
      <c r="AW1437" s="75"/>
      <c r="AX1437" s="75"/>
      <c r="AY1437" s="75"/>
      <c r="AZ1437" s="75"/>
      <c r="BA1437" s="75"/>
      <c r="BB1437" s="75"/>
      <c r="BC1437" s="75"/>
      <c r="BD1437" s="75"/>
      <c r="BE1437" s="75"/>
      <c r="BF1437" s="75"/>
      <c r="BG1437" s="75"/>
      <c r="BH1437" s="75"/>
      <c r="BI1437" s="75"/>
      <c r="BJ1437" s="75"/>
      <c r="BK1437" s="75"/>
      <c r="BL1437" s="75"/>
      <c r="BM1437" s="75"/>
      <c r="BN1437" s="75"/>
    </row>
    <row r="1438" customFormat="false" ht="14.5" hidden="false" customHeight="false" outlineLevel="0" collapsed="false">
      <c r="A1438" s="26" t="n">
        <v>339.319999999992</v>
      </c>
      <c r="B1438" s="26" t="n">
        <v>10.0683207174733</v>
      </c>
      <c r="C1438" s="26" t="n">
        <v>1.17283003058649</v>
      </c>
      <c r="E1438" s="75" t="n">
        <v>-46775.6315</v>
      </c>
      <c r="F1438" s="75" t="n">
        <v>-246713.272</v>
      </c>
      <c r="G1438" s="75" t="n">
        <v>452983.014</v>
      </c>
      <c r="H1438" s="75" t="n">
        <v>7714546.49</v>
      </c>
      <c r="I1438" s="75" t="n">
        <v>421642.424</v>
      </c>
      <c r="J1438" s="75" t="n">
        <v>-25765.1759</v>
      </c>
      <c r="K1438" s="75"/>
      <c r="L1438" s="75" t="n">
        <v>115178.531</v>
      </c>
      <c r="M1438" s="75" t="n">
        <v>-50431.5505</v>
      </c>
      <c r="N1438" s="75" t="n">
        <v>208082.587</v>
      </c>
      <c r="O1438" s="75" t="n">
        <v>660322.433</v>
      </c>
      <c r="P1438" s="75" t="n">
        <v>1851090.07</v>
      </c>
      <c r="Q1438" s="75" t="n">
        <v>-14715.0052</v>
      </c>
      <c r="R1438" s="75"/>
      <c r="S1438" s="75" t="n">
        <v>49220.5452</v>
      </c>
      <c r="T1438" s="75" t="n">
        <v>-10861.2104</v>
      </c>
      <c r="U1438" s="75" t="n">
        <v>48774.8967</v>
      </c>
      <c r="V1438" s="75" t="n">
        <v>64114.7672</v>
      </c>
      <c r="W1438" s="75" t="n">
        <v>281949.362</v>
      </c>
      <c r="X1438" s="75" t="n">
        <v>-4412.35021</v>
      </c>
      <c r="Y1438" s="75"/>
      <c r="Z1438" s="75"/>
      <c r="AA1438" s="75"/>
      <c r="AB1438" s="75"/>
      <c r="AC1438" s="75"/>
      <c r="AD1438" s="75"/>
      <c r="AE1438" s="75"/>
      <c r="AF1438" s="75"/>
      <c r="AG1438" s="75"/>
      <c r="AH1438" s="75"/>
      <c r="AI1438" s="75"/>
      <c r="AJ1438" s="75"/>
      <c r="AK1438" s="75"/>
      <c r="AL1438" s="75"/>
      <c r="AM1438" s="75"/>
      <c r="AN1438" s="75"/>
      <c r="AO1438" s="75"/>
      <c r="AP1438" s="75"/>
      <c r="AQ1438" s="75"/>
      <c r="AR1438" s="75"/>
      <c r="AS1438" s="75"/>
      <c r="AT1438" s="75"/>
      <c r="AU1438" s="75"/>
      <c r="AV1438" s="75"/>
      <c r="AW1438" s="75"/>
      <c r="AX1438" s="75"/>
      <c r="AY1438" s="75"/>
      <c r="AZ1438" s="75"/>
      <c r="BA1438" s="75"/>
      <c r="BB1438" s="75"/>
      <c r="BC1438" s="75"/>
      <c r="BD1438" s="75"/>
      <c r="BE1438" s="75"/>
      <c r="BF1438" s="75"/>
      <c r="BG1438" s="75"/>
      <c r="BH1438" s="75"/>
      <c r="BI1438" s="75"/>
      <c r="BJ1438" s="75"/>
      <c r="BK1438" s="75"/>
      <c r="BL1438" s="75"/>
      <c r="BM1438" s="75"/>
      <c r="BN1438" s="75"/>
    </row>
    <row r="1439" customFormat="false" ht="14.5" hidden="false" customHeight="false" outlineLevel="0" collapsed="false">
      <c r="A1439" s="26" t="n">
        <v>339.519999999992</v>
      </c>
      <c r="B1439" s="26" t="n">
        <v>10.1032418266358</v>
      </c>
      <c r="C1439" s="26" t="n">
        <v>1.17283003058649</v>
      </c>
      <c r="E1439" s="75" t="n">
        <v>-31317.284</v>
      </c>
      <c r="F1439" s="75" t="n">
        <v>-229088.233</v>
      </c>
      <c r="G1439" s="75" t="n">
        <v>485196.581</v>
      </c>
      <c r="H1439" s="75" t="n">
        <v>7134460.84</v>
      </c>
      <c r="I1439" s="75" t="n">
        <v>608981.873</v>
      </c>
      <c r="J1439" s="75" t="n">
        <v>-24366.4421</v>
      </c>
      <c r="K1439" s="75"/>
      <c r="L1439" s="75" t="n">
        <v>107922.378</v>
      </c>
      <c r="M1439" s="75" t="n">
        <v>-44061.8473</v>
      </c>
      <c r="N1439" s="75" t="n">
        <v>216558.645</v>
      </c>
      <c r="O1439" s="75" t="n">
        <v>582778.065</v>
      </c>
      <c r="P1439" s="75" t="n">
        <v>1678718.77</v>
      </c>
      <c r="Q1439" s="75" t="n">
        <v>-14203.9948</v>
      </c>
      <c r="R1439" s="75"/>
      <c r="S1439" s="75" t="n">
        <v>43254.1752</v>
      </c>
      <c r="T1439" s="75" t="n">
        <v>-9317.39266</v>
      </c>
      <c r="U1439" s="75" t="n">
        <v>50027.9835</v>
      </c>
      <c r="V1439" s="75" t="n">
        <v>58077.4447</v>
      </c>
      <c r="W1439" s="75" t="n">
        <v>255905.622</v>
      </c>
      <c r="X1439" s="75" t="n">
        <v>-4156.45964</v>
      </c>
      <c r="Y1439" s="75"/>
      <c r="Z1439" s="75"/>
      <c r="AA1439" s="75"/>
      <c r="AB1439" s="75"/>
      <c r="AC1439" s="75"/>
      <c r="AD1439" s="75"/>
      <c r="AE1439" s="75"/>
      <c r="AF1439" s="75"/>
      <c r="AG1439" s="75"/>
      <c r="AH1439" s="75"/>
      <c r="AI1439" s="75"/>
      <c r="AJ1439" s="75"/>
      <c r="AK1439" s="75"/>
      <c r="AL1439" s="75"/>
      <c r="AM1439" s="75"/>
      <c r="AN1439" s="75"/>
      <c r="AO1439" s="75"/>
      <c r="AP1439" s="75"/>
      <c r="AQ1439" s="75"/>
      <c r="AR1439" s="75"/>
      <c r="AS1439" s="75"/>
      <c r="AT1439" s="75"/>
      <c r="AU1439" s="75"/>
      <c r="AV1439" s="75"/>
      <c r="AW1439" s="75"/>
      <c r="AX1439" s="75"/>
      <c r="AY1439" s="75"/>
      <c r="AZ1439" s="75"/>
      <c r="BA1439" s="75"/>
      <c r="BB1439" s="75"/>
      <c r="BC1439" s="75"/>
      <c r="BD1439" s="75"/>
      <c r="BE1439" s="75"/>
      <c r="BF1439" s="75"/>
      <c r="BG1439" s="75"/>
      <c r="BH1439" s="75"/>
      <c r="BI1439" s="75"/>
      <c r="BJ1439" s="75"/>
      <c r="BK1439" s="75"/>
      <c r="BL1439" s="75"/>
      <c r="BM1439" s="75"/>
      <c r="BN1439" s="75"/>
    </row>
    <row r="1440" customFormat="false" ht="14.5" hidden="false" customHeight="false" outlineLevel="0" collapsed="false">
      <c r="A1440" s="26" t="n">
        <v>339.719999999992</v>
      </c>
      <c r="B1440" s="26" t="n">
        <v>10.1105862861326</v>
      </c>
      <c r="C1440" s="26" t="n">
        <v>1.17283003058649</v>
      </c>
      <c r="E1440" s="75" t="n">
        <v>-9854.11799</v>
      </c>
      <c r="F1440" s="75" t="n">
        <v>-217278.986</v>
      </c>
      <c r="G1440" s="75" t="n">
        <v>511571.93</v>
      </c>
      <c r="H1440" s="75" t="n">
        <v>6815204.95</v>
      </c>
      <c r="I1440" s="75" t="n">
        <v>1031637.64</v>
      </c>
      <c r="J1440" s="75" t="n">
        <v>-33146.7329</v>
      </c>
      <c r="K1440" s="75"/>
      <c r="L1440" s="75" t="n">
        <v>107678.362</v>
      </c>
      <c r="M1440" s="75" t="n">
        <v>-36940.6541</v>
      </c>
      <c r="N1440" s="75" t="n">
        <v>223621.357</v>
      </c>
      <c r="O1440" s="75" t="n">
        <v>502077.063</v>
      </c>
      <c r="P1440" s="75" t="n">
        <v>1641009.62</v>
      </c>
      <c r="Q1440" s="75" t="n">
        <v>-20007.0447</v>
      </c>
      <c r="R1440" s="75"/>
      <c r="S1440" s="75" t="n">
        <v>39341.1052</v>
      </c>
      <c r="T1440" s="75" t="n">
        <v>-7329.36733</v>
      </c>
      <c r="U1440" s="75" t="n">
        <v>51636.6584</v>
      </c>
      <c r="V1440" s="75" t="n">
        <v>45521.9458</v>
      </c>
      <c r="W1440" s="75" t="n">
        <v>217157.3</v>
      </c>
      <c r="X1440" s="75" t="n">
        <v>-5066.522</v>
      </c>
      <c r="Y1440" s="75"/>
      <c r="Z1440" s="75"/>
      <c r="AA1440" s="75"/>
      <c r="AB1440" s="75"/>
      <c r="AC1440" s="75"/>
      <c r="AD1440" s="75"/>
      <c r="AE1440" s="75"/>
      <c r="AF1440" s="75"/>
      <c r="AG1440" s="75"/>
      <c r="AH1440" s="75"/>
      <c r="AI1440" s="75"/>
      <c r="AJ1440" s="75"/>
      <c r="AK1440" s="75"/>
      <c r="AL1440" s="75"/>
      <c r="AM1440" s="75"/>
      <c r="AN1440" s="75"/>
      <c r="AO1440" s="75"/>
      <c r="AP1440" s="75"/>
      <c r="AQ1440" s="75"/>
      <c r="AR1440" s="75"/>
      <c r="AS1440" s="75"/>
      <c r="AT1440" s="75"/>
      <c r="AU1440" s="75"/>
      <c r="AV1440" s="75"/>
      <c r="AW1440" s="75"/>
      <c r="AX1440" s="75"/>
      <c r="AY1440" s="75"/>
      <c r="AZ1440" s="75"/>
      <c r="BA1440" s="75"/>
      <c r="BB1440" s="75"/>
      <c r="BC1440" s="75"/>
      <c r="BD1440" s="75"/>
      <c r="BE1440" s="75"/>
      <c r="BF1440" s="75"/>
      <c r="BG1440" s="75"/>
      <c r="BH1440" s="75"/>
      <c r="BI1440" s="75"/>
      <c r="BJ1440" s="75"/>
      <c r="BK1440" s="75"/>
      <c r="BL1440" s="75"/>
      <c r="BM1440" s="75"/>
      <c r="BN1440" s="75"/>
    </row>
    <row r="1441" customFormat="false" ht="14.5" hidden="false" customHeight="false" outlineLevel="0" collapsed="false">
      <c r="A1441" s="26" t="n">
        <v>339.919999999992</v>
      </c>
      <c r="B1441" s="26" t="n">
        <v>10.0955135809091</v>
      </c>
      <c r="C1441" s="26" t="n">
        <v>1.17283003058649</v>
      </c>
      <c r="E1441" s="75" t="n">
        <v>7095.30118</v>
      </c>
      <c r="F1441" s="75" t="n">
        <v>-193193.715</v>
      </c>
      <c r="G1441" s="75" t="n">
        <v>530425.554</v>
      </c>
      <c r="H1441" s="75" t="n">
        <v>6185219.09</v>
      </c>
      <c r="I1441" s="75" t="n">
        <v>1290282.38</v>
      </c>
      <c r="J1441" s="75" t="n">
        <v>-34002.9367</v>
      </c>
      <c r="K1441" s="75"/>
      <c r="L1441" s="75" t="n">
        <v>98056.1681</v>
      </c>
      <c r="M1441" s="75" t="n">
        <v>-28898.1563</v>
      </c>
      <c r="N1441" s="75" t="n">
        <v>227294.888</v>
      </c>
      <c r="O1441" s="75" t="n">
        <v>419688.943</v>
      </c>
      <c r="P1441" s="75" t="n">
        <v>1620174.06</v>
      </c>
      <c r="Q1441" s="75" t="n">
        <v>-20764.6648</v>
      </c>
      <c r="R1441" s="75"/>
      <c r="S1441" s="75" t="n">
        <v>43040.1541</v>
      </c>
      <c r="T1441" s="75" t="n">
        <v>-6180.23158</v>
      </c>
      <c r="U1441" s="75" t="n">
        <v>52179.8364</v>
      </c>
      <c r="V1441" s="75" t="n">
        <v>40315.3208</v>
      </c>
      <c r="W1441" s="75" t="n">
        <v>238632.119</v>
      </c>
      <c r="X1441" s="75" t="n">
        <v>-6832.0896</v>
      </c>
      <c r="Y1441" s="75"/>
      <c r="Z1441" s="75"/>
      <c r="AA1441" s="75"/>
      <c r="AB1441" s="75"/>
      <c r="AC1441" s="75"/>
      <c r="AD1441" s="75"/>
      <c r="AE1441" s="75"/>
      <c r="AF1441" s="75"/>
      <c r="AG1441" s="75"/>
      <c r="AH1441" s="75"/>
      <c r="AI1441" s="75"/>
      <c r="AJ1441" s="75"/>
      <c r="AK1441" s="75"/>
      <c r="AL1441" s="75"/>
      <c r="AM1441" s="75"/>
      <c r="AN1441" s="75"/>
      <c r="AO1441" s="75"/>
      <c r="AP1441" s="75"/>
      <c r="AQ1441" s="75"/>
      <c r="AR1441" s="75"/>
      <c r="AS1441" s="75"/>
      <c r="AT1441" s="75"/>
      <c r="AU1441" s="75"/>
      <c r="AV1441" s="75"/>
      <c r="AW1441" s="75"/>
      <c r="AX1441" s="75"/>
      <c r="AY1441" s="75"/>
      <c r="AZ1441" s="75"/>
      <c r="BA1441" s="75"/>
      <c r="BB1441" s="75"/>
      <c r="BC1441" s="75"/>
      <c r="BD1441" s="75"/>
      <c r="BE1441" s="75"/>
      <c r="BF1441" s="75"/>
      <c r="BG1441" s="75"/>
      <c r="BH1441" s="75"/>
      <c r="BI1441" s="75"/>
      <c r="BJ1441" s="75"/>
      <c r="BK1441" s="75"/>
      <c r="BL1441" s="75"/>
      <c r="BM1441" s="75"/>
      <c r="BN1441" s="75"/>
    </row>
    <row r="1442" customFormat="false" ht="14.5" hidden="false" customHeight="false" outlineLevel="0" collapsed="false">
      <c r="A1442" s="26" t="n">
        <v>340.119999999991</v>
      </c>
      <c r="B1442" s="26" t="n">
        <v>10.1065706159325</v>
      </c>
      <c r="C1442" s="26" t="n">
        <v>1.17283003058649</v>
      </c>
      <c r="E1442" s="75" t="n">
        <v>36720.2978</v>
      </c>
      <c r="F1442" s="75" t="n">
        <v>-171796.044</v>
      </c>
      <c r="G1442" s="75" t="n">
        <v>542885.922</v>
      </c>
      <c r="H1442" s="75" t="n">
        <v>5801246.96</v>
      </c>
      <c r="I1442" s="75" t="n">
        <v>1832544.82</v>
      </c>
      <c r="J1442" s="75" t="n">
        <v>-28855.7412</v>
      </c>
      <c r="K1442" s="75"/>
      <c r="L1442" s="75" t="n">
        <v>101586.065</v>
      </c>
      <c r="M1442" s="75" t="n">
        <v>-22585.2251</v>
      </c>
      <c r="N1442" s="75" t="n">
        <v>230551.192</v>
      </c>
      <c r="O1442" s="75" t="n">
        <v>351334.232</v>
      </c>
      <c r="P1442" s="75" t="n">
        <v>1595464.96</v>
      </c>
      <c r="Q1442" s="75" t="n">
        <v>-17661.5232</v>
      </c>
      <c r="R1442" s="75"/>
      <c r="S1442" s="75" t="n">
        <v>40860.032</v>
      </c>
      <c r="T1442" s="75" t="n">
        <v>-5218.42993</v>
      </c>
      <c r="U1442" s="75" t="n">
        <v>52724.6412</v>
      </c>
      <c r="V1442" s="75" t="n">
        <v>38396.29</v>
      </c>
      <c r="W1442" s="75" t="n">
        <v>228286.944</v>
      </c>
      <c r="X1442" s="75" t="n">
        <v>-5684.55911</v>
      </c>
      <c r="Y1442" s="75"/>
      <c r="Z1442" s="75"/>
      <c r="AA1442" s="75"/>
      <c r="AB1442" s="75"/>
      <c r="AC1442" s="75"/>
      <c r="AD1442" s="75"/>
      <c r="AE1442" s="75"/>
      <c r="AF1442" s="75"/>
      <c r="AG1442" s="75"/>
      <c r="AH1442" s="75"/>
      <c r="AI1442" s="75"/>
      <c r="AJ1442" s="75"/>
      <c r="AK1442" s="75"/>
      <c r="AL1442" s="75"/>
      <c r="AM1442" s="75"/>
      <c r="AN1442" s="75"/>
      <c r="AO1442" s="75"/>
      <c r="AP1442" s="75"/>
      <c r="AQ1442" s="75"/>
      <c r="AR1442" s="75"/>
      <c r="AS1442" s="75"/>
      <c r="AT1442" s="75"/>
      <c r="AU1442" s="75"/>
      <c r="AV1442" s="75"/>
      <c r="AW1442" s="75"/>
      <c r="AX1442" s="75"/>
      <c r="AY1442" s="75"/>
      <c r="AZ1442" s="75"/>
      <c r="BA1442" s="75"/>
      <c r="BB1442" s="75"/>
      <c r="BC1442" s="75"/>
      <c r="BD1442" s="75"/>
      <c r="BE1442" s="75"/>
      <c r="BF1442" s="75"/>
      <c r="BG1442" s="75"/>
      <c r="BH1442" s="75"/>
      <c r="BI1442" s="75"/>
      <c r="BJ1442" s="75"/>
      <c r="BK1442" s="75"/>
      <c r="BL1442" s="75"/>
      <c r="BM1442" s="75"/>
      <c r="BN1442" s="75"/>
    </row>
    <row r="1443" customFormat="false" ht="14.5" hidden="false" customHeight="false" outlineLevel="0" collapsed="false">
      <c r="A1443" s="26" t="n">
        <v>340.319999999991</v>
      </c>
      <c r="B1443" s="26" t="n">
        <v>10.1262521936601</v>
      </c>
      <c r="C1443" s="26" t="n">
        <v>1.17283003058649</v>
      </c>
      <c r="E1443" s="75" t="n">
        <v>66667.47</v>
      </c>
      <c r="F1443" s="75" t="n">
        <v>-163864.747</v>
      </c>
      <c r="G1443" s="75" t="n">
        <v>554834.708</v>
      </c>
      <c r="H1443" s="75" t="n">
        <v>5653030.6</v>
      </c>
      <c r="I1443" s="75" t="n">
        <v>2475391.61</v>
      </c>
      <c r="J1443" s="75" t="n">
        <v>-27857.6818</v>
      </c>
      <c r="K1443" s="75"/>
      <c r="L1443" s="75" t="n">
        <v>103402.111</v>
      </c>
      <c r="M1443" s="75" t="n">
        <v>-13991.5413</v>
      </c>
      <c r="N1443" s="75" t="n">
        <v>233742.217</v>
      </c>
      <c r="O1443" s="75" t="n">
        <v>246398.428</v>
      </c>
      <c r="P1443" s="75" t="n">
        <v>1572857.52</v>
      </c>
      <c r="Q1443" s="75" t="n">
        <v>-18058.7206</v>
      </c>
      <c r="R1443" s="75"/>
      <c r="S1443" s="75" t="n">
        <v>39640.555</v>
      </c>
      <c r="T1443" s="75" t="n">
        <v>-3322.54624</v>
      </c>
      <c r="U1443" s="75" t="n">
        <v>53147.8413</v>
      </c>
      <c r="V1443" s="75" t="n">
        <v>30606.211</v>
      </c>
      <c r="W1443" s="75" t="n">
        <v>224945.252</v>
      </c>
      <c r="X1443" s="75" t="n">
        <v>-5180.93873</v>
      </c>
      <c r="Y1443" s="75"/>
      <c r="Z1443" s="75"/>
      <c r="AA1443" s="75"/>
      <c r="AB1443" s="75"/>
      <c r="AC1443" s="75"/>
      <c r="AD1443" s="75"/>
      <c r="AE1443" s="75"/>
      <c r="AF1443" s="75"/>
      <c r="AG1443" s="75"/>
      <c r="AH1443" s="75"/>
      <c r="AI1443" s="75"/>
      <c r="AJ1443" s="75"/>
      <c r="AK1443" s="75"/>
      <c r="AL1443" s="75"/>
      <c r="AM1443" s="75"/>
      <c r="AN1443" s="75"/>
      <c r="AO1443" s="75"/>
      <c r="AP1443" s="75"/>
      <c r="AQ1443" s="75"/>
      <c r="AR1443" s="75"/>
      <c r="AS1443" s="75"/>
      <c r="AT1443" s="75"/>
      <c r="AU1443" s="75"/>
      <c r="AV1443" s="75"/>
      <c r="AW1443" s="75"/>
      <c r="AX1443" s="75"/>
      <c r="AY1443" s="75"/>
      <c r="AZ1443" s="75"/>
      <c r="BA1443" s="75"/>
      <c r="BB1443" s="75"/>
      <c r="BC1443" s="75"/>
      <c r="BD1443" s="75"/>
      <c r="BE1443" s="75"/>
      <c r="BF1443" s="75"/>
      <c r="BG1443" s="75"/>
      <c r="BH1443" s="75"/>
      <c r="BI1443" s="75"/>
      <c r="BJ1443" s="75"/>
      <c r="BK1443" s="75"/>
      <c r="BL1443" s="75"/>
      <c r="BM1443" s="75"/>
      <c r="BN1443" s="75"/>
    </row>
    <row r="1444" customFormat="false" ht="14.5" hidden="false" customHeight="false" outlineLevel="0" collapsed="false">
      <c r="A1444" s="26" t="n">
        <v>340.519999999991</v>
      </c>
      <c r="B1444" s="26" t="n">
        <v>10.1249265603081</v>
      </c>
      <c r="C1444" s="26" t="n">
        <v>1.17283003058649</v>
      </c>
      <c r="E1444" s="75" t="n">
        <v>88699.4364</v>
      </c>
      <c r="F1444" s="75" t="n">
        <v>-135147.226</v>
      </c>
      <c r="G1444" s="75" t="n">
        <v>551965.371</v>
      </c>
      <c r="H1444" s="75" t="n">
        <v>5034087.32</v>
      </c>
      <c r="I1444" s="75" t="n">
        <v>2905420.42</v>
      </c>
      <c r="J1444" s="75" t="n">
        <v>-31995.9589</v>
      </c>
      <c r="K1444" s="75"/>
      <c r="L1444" s="75" t="n">
        <v>99162.9268</v>
      </c>
      <c r="M1444" s="75" t="n">
        <v>-4999.84708</v>
      </c>
      <c r="N1444" s="75" t="n">
        <v>232762.687</v>
      </c>
      <c r="O1444" s="75" t="n">
        <v>176439.708</v>
      </c>
      <c r="P1444" s="75" t="n">
        <v>1636217.84</v>
      </c>
      <c r="Q1444" s="75" t="n">
        <v>-20147.9606</v>
      </c>
      <c r="R1444" s="75"/>
      <c r="S1444" s="75" t="n">
        <v>44457.6852</v>
      </c>
      <c r="T1444" s="75" t="n">
        <v>-3093.4983</v>
      </c>
      <c r="U1444" s="75" t="n">
        <v>53333.3866</v>
      </c>
      <c r="V1444" s="75" t="n">
        <v>32143.2293</v>
      </c>
      <c r="W1444" s="75" t="n">
        <v>256870.898</v>
      </c>
      <c r="X1444" s="75" t="n">
        <v>-6291.43169</v>
      </c>
      <c r="Y1444" s="75"/>
      <c r="Z1444" s="75"/>
      <c r="AA1444" s="75"/>
      <c r="AB1444" s="75"/>
      <c r="AC1444" s="75"/>
      <c r="AD1444" s="75"/>
      <c r="AE1444" s="75"/>
      <c r="AF1444" s="75"/>
      <c r="AG1444" s="75"/>
      <c r="AH1444" s="75"/>
      <c r="AI1444" s="75"/>
      <c r="AJ1444" s="75"/>
      <c r="AK1444" s="75"/>
      <c r="AL1444" s="75"/>
      <c r="AM1444" s="75"/>
      <c r="AN1444" s="75"/>
      <c r="AO1444" s="75"/>
      <c r="AP1444" s="75"/>
      <c r="AQ1444" s="75"/>
      <c r="AR1444" s="75"/>
      <c r="AS1444" s="75"/>
      <c r="AT1444" s="75"/>
      <c r="AU1444" s="75"/>
      <c r="AV1444" s="75"/>
      <c r="AW1444" s="75"/>
      <c r="AX1444" s="75"/>
      <c r="AY1444" s="75"/>
      <c r="AZ1444" s="75"/>
      <c r="BA1444" s="75"/>
      <c r="BB1444" s="75"/>
      <c r="BC1444" s="75"/>
      <c r="BD1444" s="75"/>
      <c r="BE1444" s="75"/>
      <c r="BF1444" s="75"/>
      <c r="BG1444" s="75"/>
      <c r="BH1444" s="75"/>
      <c r="BI1444" s="75"/>
      <c r="BJ1444" s="75"/>
      <c r="BK1444" s="75"/>
      <c r="BL1444" s="75"/>
      <c r="BM1444" s="75"/>
      <c r="BN1444" s="75"/>
    </row>
    <row r="1445" customFormat="false" ht="14.5" hidden="false" customHeight="false" outlineLevel="0" collapsed="false">
      <c r="A1445" s="26" t="n">
        <v>340.719999999991</v>
      </c>
      <c r="B1445" s="26" t="n">
        <v>10.1499455263762</v>
      </c>
      <c r="C1445" s="26" t="n">
        <v>1.17283003058649</v>
      </c>
      <c r="E1445" s="75" t="n">
        <v>119445.608</v>
      </c>
      <c r="F1445" s="75" t="n">
        <v>-102836.059</v>
      </c>
      <c r="G1445" s="75" t="n">
        <v>543920.187</v>
      </c>
      <c r="H1445" s="75" t="n">
        <v>4506533.75</v>
      </c>
      <c r="I1445" s="75" t="n">
        <v>3465456.64</v>
      </c>
      <c r="J1445" s="75" t="n">
        <v>-26366.0833</v>
      </c>
      <c r="K1445" s="75"/>
      <c r="L1445" s="75" t="n">
        <v>99907.2084</v>
      </c>
      <c r="M1445" s="75" t="n">
        <v>2125.34276</v>
      </c>
      <c r="N1445" s="75" t="n">
        <v>230485.918</v>
      </c>
      <c r="O1445" s="75" t="n">
        <v>114569.002</v>
      </c>
      <c r="P1445" s="75" t="n">
        <v>1686000.66</v>
      </c>
      <c r="Q1445" s="75" t="n">
        <v>-16976.2301</v>
      </c>
      <c r="R1445" s="75"/>
      <c r="S1445" s="75" t="n">
        <v>45220.7688</v>
      </c>
      <c r="T1445" s="75" t="n">
        <v>-2252.71165</v>
      </c>
      <c r="U1445" s="75" t="n">
        <v>52965.8231</v>
      </c>
      <c r="V1445" s="75" t="n">
        <v>27253.856</v>
      </c>
      <c r="W1445" s="75" t="n">
        <v>249566.916</v>
      </c>
      <c r="X1445" s="75" t="n">
        <v>-5288.66711</v>
      </c>
      <c r="Y1445" s="75"/>
      <c r="Z1445" s="75"/>
      <c r="AA1445" s="75"/>
      <c r="AB1445" s="75"/>
      <c r="AC1445" s="75"/>
      <c r="AD1445" s="75"/>
      <c r="AE1445" s="75"/>
      <c r="AF1445" s="75"/>
      <c r="AG1445" s="75"/>
      <c r="AH1445" s="75"/>
      <c r="AI1445" s="75"/>
      <c r="AJ1445" s="75"/>
      <c r="AK1445" s="75"/>
      <c r="AL1445" s="75"/>
      <c r="AM1445" s="75"/>
      <c r="AN1445" s="75"/>
      <c r="AO1445" s="75"/>
      <c r="AP1445" s="75"/>
      <c r="AQ1445" s="75"/>
      <c r="AR1445" s="75"/>
      <c r="AS1445" s="75"/>
      <c r="AT1445" s="75"/>
      <c r="AU1445" s="75"/>
      <c r="AV1445" s="75"/>
      <c r="AW1445" s="75"/>
      <c r="AX1445" s="75"/>
      <c r="AY1445" s="75"/>
      <c r="AZ1445" s="75"/>
      <c r="BA1445" s="75"/>
      <c r="BB1445" s="75"/>
      <c r="BC1445" s="75"/>
      <c r="BD1445" s="75"/>
      <c r="BE1445" s="75"/>
      <c r="BF1445" s="75"/>
      <c r="BG1445" s="75"/>
      <c r="BH1445" s="75"/>
      <c r="BI1445" s="75"/>
      <c r="BJ1445" s="75"/>
      <c r="BK1445" s="75"/>
      <c r="BL1445" s="75"/>
      <c r="BM1445" s="75"/>
      <c r="BN1445" s="75"/>
    </row>
    <row r="1446" customFormat="false" ht="14.5" hidden="false" customHeight="false" outlineLevel="0" collapsed="false">
      <c r="A1446" s="26" t="n">
        <v>340.919999999991</v>
      </c>
      <c r="B1446" s="26" t="n">
        <v>10.2102687193858</v>
      </c>
      <c r="C1446" s="26" t="n">
        <v>1.17283003058649</v>
      </c>
      <c r="E1446" s="75" t="n">
        <v>161047.007</v>
      </c>
      <c r="F1446" s="75" t="n">
        <v>-102633.102</v>
      </c>
      <c r="G1446" s="75" t="n">
        <v>535457.139</v>
      </c>
      <c r="H1446" s="75" t="n">
        <v>4507381.15</v>
      </c>
      <c r="I1446" s="75" t="n">
        <v>4420720.73</v>
      </c>
      <c r="J1446" s="75" t="n">
        <v>-35300.3153</v>
      </c>
      <c r="K1446" s="75"/>
      <c r="L1446" s="75" t="n">
        <v>106656.163</v>
      </c>
      <c r="M1446" s="75" t="n">
        <v>12910.2887</v>
      </c>
      <c r="N1446" s="75" t="n">
        <v>228149.596</v>
      </c>
      <c r="O1446" s="75" t="n">
        <v>-41971.0107</v>
      </c>
      <c r="P1446" s="75" t="n">
        <v>1641137.88</v>
      </c>
      <c r="Q1446" s="75" t="n">
        <v>-22519.3059</v>
      </c>
      <c r="R1446" s="75"/>
      <c r="S1446" s="75" t="n">
        <v>40634.7113</v>
      </c>
      <c r="T1446" s="75" t="n">
        <v>1481.85218</v>
      </c>
      <c r="U1446" s="75" t="n">
        <v>51820.5338</v>
      </c>
      <c r="V1446" s="75" t="n">
        <v>11218.6971</v>
      </c>
      <c r="W1446" s="75" t="n">
        <v>231433.651</v>
      </c>
      <c r="X1446" s="75" t="n">
        <v>-7406.63497</v>
      </c>
      <c r="Y1446" s="75"/>
      <c r="Z1446" s="75"/>
      <c r="AA1446" s="75"/>
      <c r="AB1446" s="75"/>
      <c r="AC1446" s="75"/>
      <c r="AD1446" s="75"/>
      <c r="AE1446" s="75"/>
      <c r="AF1446" s="75"/>
      <c r="AG1446" s="75"/>
      <c r="AH1446" s="75"/>
      <c r="AI1446" s="75"/>
      <c r="AJ1446" s="75"/>
      <c r="AK1446" s="75"/>
      <c r="AL1446" s="75"/>
      <c r="AM1446" s="75"/>
      <c r="AN1446" s="75"/>
      <c r="AO1446" s="75"/>
      <c r="AP1446" s="75"/>
      <c r="AQ1446" s="75"/>
      <c r="AR1446" s="75"/>
      <c r="AS1446" s="75"/>
      <c r="AT1446" s="75"/>
      <c r="AU1446" s="75"/>
      <c r="AV1446" s="75"/>
      <c r="AW1446" s="75"/>
      <c r="AX1446" s="75"/>
      <c r="AY1446" s="75"/>
      <c r="AZ1446" s="75"/>
      <c r="BA1446" s="75"/>
      <c r="BB1446" s="75"/>
      <c r="BC1446" s="75"/>
      <c r="BD1446" s="75"/>
      <c r="BE1446" s="75"/>
      <c r="BF1446" s="75"/>
      <c r="BG1446" s="75"/>
      <c r="BH1446" s="75"/>
      <c r="BI1446" s="75"/>
      <c r="BJ1446" s="75"/>
      <c r="BK1446" s="75"/>
      <c r="BL1446" s="75"/>
      <c r="BM1446" s="75"/>
      <c r="BN1446" s="75"/>
    </row>
    <row r="1447" customFormat="false" ht="14.5" hidden="false" customHeight="false" outlineLevel="0" collapsed="false">
      <c r="A1447" s="26" t="n">
        <v>341.119999999991</v>
      </c>
      <c r="B1447" s="26" t="n">
        <v>10.2292321900101</v>
      </c>
      <c r="C1447" s="26" t="n">
        <v>1.17283003058649</v>
      </c>
      <c r="E1447" s="75" t="n">
        <v>182120.575</v>
      </c>
      <c r="F1447" s="75" t="n">
        <v>-85873.7977</v>
      </c>
      <c r="G1447" s="75" t="n">
        <v>516842.599</v>
      </c>
      <c r="H1447" s="75" t="n">
        <v>4079969.01</v>
      </c>
      <c r="I1447" s="75" t="n">
        <v>4937899.23</v>
      </c>
      <c r="J1447" s="75" t="n">
        <v>-34582.2547</v>
      </c>
      <c r="K1447" s="75"/>
      <c r="L1447" s="75" t="n">
        <v>106579.212</v>
      </c>
      <c r="M1447" s="75" t="n">
        <v>22965.043</v>
      </c>
      <c r="N1447" s="75" t="n">
        <v>226953.06</v>
      </c>
      <c r="O1447" s="75" t="n">
        <v>-203892.103</v>
      </c>
      <c r="P1447" s="75" t="n">
        <v>1620440.87</v>
      </c>
      <c r="Q1447" s="75" t="n">
        <v>-21199.18</v>
      </c>
      <c r="R1447" s="75"/>
      <c r="S1447" s="75" t="n">
        <v>39968.2959</v>
      </c>
      <c r="T1447" s="75" t="n">
        <v>5341.84046</v>
      </c>
      <c r="U1447" s="75" t="n">
        <v>52463.3678</v>
      </c>
      <c r="V1447" s="75" t="n">
        <v>-8707.2634</v>
      </c>
      <c r="W1447" s="75" t="n">
        <v>226442.011</v>
      </c>
      <c r="X1447" s="75" t="n">
        <v>-6331.55837</v>
      </c>
      <c r="Y1447" s="75"/>
      <c r="Z1447" s="75"/>
      <c r="AA1447" s="75"/>
      <c r="AB1447" s="75"/>
      <c r="AC1447" s="75"/>
      <c r="AD1447" s="75"/>
      <c r="AE1447" s="75"/>
      <c r="AF1447" s="75"/>
      <c r="AG1447" s="75"/>
      <c r="AH1447" s="75"/>
      <c r="AI1447" s="75"/>
      <c r="AJ1447" s="75"/>
      <c r="AK1447" s="75"/>
      <c r="AL1447" s="75"/>
      <c r="AM1447" s="75"/>
      <c r="AN1447" s="75"/>
      <c r="AO1447" s="75"/>
      <c r="AP1447" s="75"/>
      <c r="AQ1447" s="75"/>
      <c r="AR1447" s="75"/>
      <c r="AS1447" s="75"/>
      <c r="AT1447" s="75"/>
      <c r="AU1447" s="75"/>
      <c r="AV1447" s="75"/>
      <c r="AW1447" s="75"/>
      <c r="AX1447" s="75"/>
      <c r="AY1447" s="75"/>
      <c r="AZ1447" s="75"/>
      <c r="BA1447" s="75"/>
      <c r="BB1447" s="75"/>
      <c r="BC1447" s="75"/>
      <c r="BD1447" s="75"/>
      <c r="BE1447" s="75"/>
      <c r="BF1447" s="75"/>
      <c r="BG1447" s="75"/>
      <c r="BH1447" s="75"/>
      <c r="BI1447" s="75"/>
      <c r="BJ1447" s="75"/>
      <c r="BK1447" s="75"/>
      <c r="BL1447" s="75"/>
      <c r="BM1447" s="75"/>
      <c r="BN1447" s="75"/>
    </row>
    <row r="1448" customFormat="false" ht="14.5" hidden="false" customHeight="false" outlineLevel="0" collapsed="false">
      <c r="A1448" s="26" t="n">
        <v>341.31999999999</v>
      </c>
      <c r="B1448" s="26" t="n">
        <v>10.2406611701355</v>
      </c>
      <c r="C1448" s="26" t="n">
        <v>1.17283003058649</v>
      </c>
      <c r="E1448" s="75" t="n">
        <v>199465.959</v>
      </c>
      <c r="F1448" s="75" t="n">
        <v>-62679.1663</v>
      </c>
      <c r="G1448" s="75" t="n">
        <v>496609.99</v>
      </c>
      <c r="H1448" s="75" t="n">
        <v>3554669.81</v>
      </c>
      <c r="I1448" s="75" t="n">
        <v>5177826.63</v>
      </c>
      <c r="J1448" s="75" t="n">
        <v>-39033.6344</v>
      </c>
      <c r="K1448" s="75"/>
      <c r="L1448" s="75" t="n">
        <v>101556.317</v>
      </c>
      <c r="M1448" s="75" t="n">
        <v>27981.4392</v>
      </c>
      <c r="N1448" s="75" t="n">
        <v>224706.369</v>
      </c>
      <c r="O1448" s="75" t="n">
        <v>-217134.759</v>
      </c>
      <c r="P1448" s="75" t="n">
        <v>1543362.1</v>
      </c>
      <c r="Q1448" s="75" t="n">
        <v>-22822.4064</v>
      </c>
      <c r="R1448" s="75"/>
      <c r="S1448" s="75" t="n">
        <v>40292.2969</v>
      </c>
      <c r="T1448" s="75" t="n">
        <v>3805.09695</v>
      </c>
      <c r="U1448" s="75" t="n">
        <v>52472.8645</v>
      </c>
      <c r="V1448" s="75" t="n">
        <v>2338.87268</v>
      </c>
      <c r="W1448" s="75" t="n">
        <v>235120.545</v>
      </c>
      <c r="X1448" s="75" t="n">
        <v>-6555.53145</v>
      </c>
      <c r="Y1448" s="75"/>
      <c r="Z1448" s="75"/>
      <c r="AA1448" s="75"/>
      <c r="AB1448" s="75"/>
      <c r="AC1448" s="75"/>
      <c r="AD1448" s="75"/>
      <c r="AE1448" s="75"/>
      <c r="AF1448" s="75"/>
      <c r="AG1448" s="75"/>
      <c r="AH1448" s="75"/>
      <c r="AI1448" s="75"/>
      <c r="AJ1448" s="75"/>
      <c r="AK1448" s="75"/>
      <c r="AL1448" s="75"/>
      <c r="AM1448" s="75"/>
      <c r="AN1448" s="75"/>
      <c r="AO1448" s="75"/>
      <c r="AP1448" s="75"/>
      <c r="AQ1448" s="75"/>
      <c r="AR1448" s="75"/>
      <c r="AS1448" s="75"/>
      <c r="AT1448" s="75"/>
      <c r="AU1448" s="75"/>
      <c r="AV1448" s="75"/>
      <c r="AW1448" s="75"/>
      <c r="AX1448" s="75"/>
      <c r="AY1448" s="75"/>
      <c r="AZ1448" s="75"/>
      <c r="BA1448" s="75"/>
      <c r="BB1448" s="75"/>
      <c r="BC1448" s="75"/>
      <c r="BD1448" s="75"/>
      <c r="BE1448" s="75"/>
      <c r="BF1448" s="75"/>
      <c r="BG1448" s="75"/>
      <c r="BH1448" s="75"/>
      <c r="BI1448" s="75"/>
      <c r="BJ1448" s="75"/>
      <c r="BK1448" s="75"/>
      <c r="BL1448" s="75"/>
      <c r="BM1448" s="75"/>
      <c r="BN1448" s="75"/>
    </row>
    <row r="1449" customFormat="false" ht="14.5" hidden="false" customHeight="false" outlineLevel="0" collapsed="false">
      <c r="A1449" s="26" t="n">
        <v>341.51999999999</v>
      </c>
      <c r="B1449" s="26" t="n">
        <v>10.2956483117061</v>
      </c>
      <c r="C1449" s="26" t="n">
        <v>1.17283003058649</v>
      </c>
      <c r="E1449" s="75" t="n">
        <v>205973.309</v>
      </c>
      <c r="F1449" s="75" t="n">
        <v>-59031.0081</v>
      </c>
      <c r="G1449" s="75" t="n">
        <v>471054.056</v>
      </c>
      <c r="H1449" s="75" t="n">
        <v>3245593.5</v>
      </c>
      <c r="I1449" s="75" t="n">
        <v>5144101.77</v>
      </c>
      <c r="J1449" s="75" t="n">
        <v>-47430.4399</v>
      </c>
      <c r="K1449" s="75"/>
      <c r="L1449" s="75" t="n">
        <v>90173.7045</v>
      </c>
      <c r="M1449" s="75" t="n">
        <v>30794.2044</v>
      </c>
      <c r="N1449" s="75" t="n">
        <v>219375.079</v>
      </c>
      <c r="O1449" s="75" t="n">
        <v>-247588.125</v>
      </c>
      <c r="P1449" s="75" t="n">
        <v>1401979.26</v>
      </c>
      <c r="Q1449" s="75" t="n">
        <v>-23944.5</v>
      </c>
      <c r="R1449" s="75"/>
      <c r="S1449" s="75" t="n">
        <v>38100.4702</v>
      </c>
      <c r="T1449" s="75" t="n">
        <v>4170.75345</v>
      </c>
      <c r="U1449" s="75" t="n">
        <v>51289.8113</v>
      </c>
      <c r="V1449" s="75" t="n">
        <v>2031.49871</v>
      </c>
      <c r="W1449" s="75" t="n">
        <v>231791.161</v>
      </c>
      <c r="X1449" s="75" t="n">
        <v>-6160.90182</v>
      </c>
      <c r="Y1449" s="75"/>
      <c r="Z1449" s="75"/>
      <c r="AA1449" s="75"/>
      <c r="AB1449" s="75"/>
      <c r="AC1449" s="75"/>
      <c r="AD1449" s="75"/>
      <c r="AE1449" s="75"/>
      <c r="AF1449" s="75"/>
      <c r="AG1449" s="75"/>
      <c r="AH1449" s="75"/>
      <c r="AI1449" s="75"/>
      <c r="AJ1449" s="75"/>
      <c r="AK1449" s="75"/>
      <c r="AL1449" s="75"/>
      <c r="AM1449" s="75"/>
      <c r="AN1449" s="75"/>
      <c r="AO1449" s="75"/>
      <c r="AP1449" s="75"/>
      <c r="AQ1449" s="75"/>
      <c r="AR1449" s="75"/>
      <c r="AS1449" s="75"/>
      <c r="AT1449" s="75"/>
      <c r="AU1449" s="75"/>
      <c r="AV1449" s="75"/>
      <c r="AW1449" s="75"/>
      <c r="AX1449" s="75"/>
      <c r="AY1449" s="75"/>
      <c r="AZ1449" s="75"/>
      <c r="BA1449" s="75"/>
      <c r="BB1449" s="75"/>
      <c r="BC1449" s="75"/>
      <c r="BD1449" s="75"/>
      <c r="BE1449" s="75"/>
      <c r="BF1449" s="75"/>
      <c r="BG1449" s="75"/>
      <c r="BH1449" s="75"/>
      <c r="BI1449" s="75"/>
      <c r="BJ1449" s="75"/>
      <c r="BK1449" s="75"/>
      <c r="BL1449" s="75"/>
      <c r="BM1449" s="75"/>
      <c r="BN1449" s="75"/>
    </row>
    <row r="1450" customFormat="false" ht="14.5" hidden="false" customHeight="false" outlineLevel="0" collapsed="false">
      <c r="A1450" s="26" t="n">
        <v>341.71999999999</v>
      </c>
      <c r="B1450" s="26" t="n">
        <v>10.3014144634633</v>
      </c>
      <c r="C1450" s="26" t="n">
        <v>1.17283003058649</v>
      </c>
      <c r="E1450" s="75" t="n">
        <v>199620.574</v>
      </c>
      <c r="F1450" s="75" t="n">
        <v>-31185.0434</v>
      </c>
      <c r="G1450" s="75" t="n">
        <v>435736.945</v>
      </c>
      <c r="H1450" s="75" t="n">
        <v>2654873.93</v>
      </c>
      <c r="I1450" s="75" t="n">
        <v>4941030.59</v>
      </c>
      <c r="J1450" s="75" t="n">
        <v>-41441.601</v>
      </c>
      <c r="K1450" s="75"/>
      <c r="L1450" s="75" t="n">
        <v>82919.5793</v>
      </c>
      <c r="M1450" s="75" t="n">
        <v>31753.084</v>
      </c>
      <c r="N1450" s="75" t="n">
        <v>210998.016</v>
      </c>
      <c r="O1450" s="75" t="n">
        <v>-256683.082</v>
      </c>
      <c r="P1450" s="75" t="n">
        <v>1371530.36</v>
      </c>
      <c r="Q1450" s="75" t="n">
        <v>-20316.4462</v>
      </c>
      <c r="R1450" s="75"/>
      <c r="S1450" s="75" t="n">
        <v>38889.3517</v>
      </c>
      <c r="T1450" s="75" t="n">
        <v>4250.78969</v>
      </c>
      <c r="U1450" s="75" t="n">
        <v>49727.9392</v>
      </c>
      <c r="V1450" s="75" t="n">
        <v>-248.775523</v>
      </c>
      <c r="W1450" s="75" t="n">
        <v>237957.997</v>
      </c>
      <c r="X1450" s="75" t="n">
        <v>-4954.68253</v>
      </c>
      <c r="Y1450" s="75"/>
      <c r="Z1450" s="75"/>
      <c r="AA1450" s="75"/>
      <c r="AB1450" s="75"/>
      <c r="AC1450" s="75"/>
      <c r="AD1450" s="75"/>
      <c r="AE1450" s="75"/>
      <c r="AF1450" s="75"/>
      <c r="AG1450" s="75"/>
      <c r="AH1450" s="75"/>
      <c r="AI1450" s="75"/>
      <c r="AJ1450" s="75"/>
      <c r="AK1450" s="75"/>
      <c r="AL1450" s="75"/>
      <c r="AM1450" s="75"/>
      <c r="AN1450" s="75"/>
      <c r="AO1450" s="75"/>
      <c r="AP1450" s="75"/>
      <c r="AQ1450" s="75"/>
      <c r="AR1450" s="75"/>
      <c r="AS1450" s="75"/>
      <c r="AT1450" s="75"/>
      <c r="AU1450" s="75"/>
      <c r="AV1450" s="75"/>
      <c r="AW1450" s="75"/>
      <c r="AX1450" s="75"/>
      <c r="AY1450" s="75"/>
      <c r="AZ1450" s="75"/>
      <c r="BA1450" s="75"/>
      <c r="BB1450" s="75"/>
      <c r="BC1450" s="75"/>
      <c r="BD1450" s="75"/>
      <c r="BE1450" s="75"/>
      <c r="BF1450" s="75"/>
      <c r="BG1450" s="75"/>
      <c r="BH1450" s="75"/>
      <c r="BI1450" s="75"/>
      <c r="BJ1450" s="75"/>
      <c r="BK1450" s="75"/>
      <c r="BL1450" s="75"/>
      <c r="BM1450" s="75"/>
      <c r="BN1450" s="75"/>
    </row>
    <row r="1451" customFormat="false" ht="14.5" hidden="false" customHeight="false" outlineLevel="0" collapsed="false">
      <c r="A1451" s="26" t="n">
        <v>341.91999999999</v>
      </c>
      <c r="B1451" s="26" t="n">
        <v>10.2900107889739</v>
      </c>
      <c r="C1451" s="26" t="n">
        <v>1.17283003058649</v>
      </c>
      <c r="E1451" s="75" t="n">
        <v>200655.774</v>
      </c>
      <c r="F1451" s="75" t="n">
        <v>-32963.2675</v>
      </c>
      <c r="G1451" s="75" t="n">
        <v>404874.154</v>
      </c>
      <c r="H1451" s="75" t="n">
        <v>2697692.13</v>
      </c>
      <c r="I1451" s="75" t="n">
        <v>4941435.8</v>
      </c>
      <c r="J1451" s="75" t="n">
        <v>-40835.1223</v>
      </c>
      <c r="K1451" s="75"/>
      <c r="L1451" s="75" t="n">
        <v>82779.6175</v>
      </c>
      <c r="M1451" s="75" t="n">
        <v>30947.9398</v>
      </c>
      <c r="N1451" s="75" t="n">
        <v>204058.265</v>
      </c>
      <c r="O1451" s="75" t="n">
        <v>-250260.868</v>
      </c>
      <c r="P1451" s="75" t="n">
        <v>1382472.58</v>
      </c>
      <c r="Q1451" s="75" t="n">
        <v>-20987.9226</v>
      </c>
      <c r="R1451" s="75"/>
      <c r="S1451" s="75" t="n">
        <v>39961.7989</v>
      </c>
      <c r="T1451" s="75" t="n">
        <v>4057.78765</v>
      </c>
      <c r="U1451" s="75" t="n">
        <v>48560.7517</v>
      </c>
      <c r="V1451" s="75" t="n">
        <v>137.287608</v>
      </c>
      <c r="W1451" s="75" t="n">
        <v>238023.76</v>
      </c>
      <c r="X1451" s="75" t="n">
        <v>-5252.42591</v>
      </c>
      <c r="Y1451" s="75"/>
      <c r="Z1451" s="75"/>
      <c r="AA1451" s="75"/>
      <c r="AB1451" s="75"/>
      <c r="AC1451" s="75"/>
      <c r="AD1451" s="75"/>
      <c r="AE1451" s="75"/>
      <c r="AF1451" s="75"/>
      <c r="AG1451" s="75"/>
      <c r="AH1451" s="75"/>
      <c r="AI1451" s="75"/>
      <c r="AJ1451" s="75"/>
      <c r="AK1451" s="75"/>
      <c r="AL1451" s="75"/>
      <c r="AM1451" s="75"/>
      <c r="AN1451" s="75"/>
      <c r="AO1451" s="75"/>
      <c r="AP1451" s="75"/>
      <c r="AQ1451" s="75"/>
      <c r="AR1451" s="75"/>
      <c r="AS1451" s="75"/>
      <c r="AT1451" s="75"/>
      <c r="AU1451" s="75"/>
      <c r="AV1451" s="75"/>
      <c r="AW1451" s="75"/>
      <c r="AX1451" s="75"/>
      <c r="AY1451" s="75"/>
      <c r="AZ1451" s="75"/>
      <c r="BA1451" s="75"/>
      <c r="BB1451" s="75"/>
      <c r="BC1451" s="75"/>
      <c r="BD1451" s="75"/>
      <c r="BE1451" s="75"/>
      <c r="BF1451" s="75"/>
      <c r="BG1451" s="75"/>
      <c r="BH1451" s="75"/>
      <c r="BI1451" s="75"/>
      <c r="BJ1451" s="75"/>
      <c r="BK1451" s="75"/>
      <c r="BL1451" s="75"/>
      <c r="BM1451" s="75"/>
      <c r="BN1451" s="75"/>
    </row>
    <row r="1452" customFormat="false" ht="14.5" hidden="false" customHeight="false" outlineLevel="0" collapsed="false">
      <c r="A1452" s="26" t="n">
        <v>342.11999999999</v>
      </c>
      <c r="B1452" s="26" t="n">
        <v>10.3145433138739</v>
      </c>
      <c r="C1452" s="26" t="n">
        <v>1.17283003058649</v>
      </c>
      <c r="E1452" s="75" t="n">
        <v>214531.628</v>
      </c>
      <c r="F1452" s="75" t="n">
        <v>-54781.803</v>
      </c>
      <c r="G1452" s="75" t="n">
        <v>374541.346</v>
      </c>
      <c r="H1452" s="75" t="n">
        <v>3375772.53</v>
      </c>
      <c r="I1452" s="75" t="n">
        <v>5404613.29</v>
      </c>
      <c r="J1452" s="75" t="n">
        <v>-42227.4401</v>
      </c>
      <c r="K1452" s="75"/>
      <c r="L1452" s="75" t="n">
        <v>97464.9918</v>
      </c>
      <c r="M1452" s="75" t="n">
        <v>30682.7623</v>
      </c>
      <c r="N1452" s="75" t="n">
        <v>196936.526</v>
      </c>
      <c r="O1452" s="75" t="n">
        <v>-251824.939</v>
      </c>
      <c r="P1452" s="75" t="n">
        <v>1451590.53</v>
      </c>
      <c r="Q1452" s="75" t="n">
        <v>-22461.5257</v>
      </c>
      <c r="R1452" s="75"/>
      <c r="S1452" s="75" t="n">
        <v>37307.7919</v>
      </c>
      <c r="T1452" s="75" t="n">
        <v>4199.2716</v>
      </c>
      <c r="U1452" s="75" t="n">
        <v>46998.295</v>
      </c>
      <c r="V1452" s="75" t="n">
        <v>-1162.11917</v>
      </c>
      <c r="W1452" s="75" t="n">
        <v>220666.198</v>
      </c>
      <c r="X1452" s="75" t="n">
        <v>-5174.89856</v>
      </c>
      <c r="Y1452" s="75"/>
      <c r="Z1452" s="75"/>
      <c r="AA1452" s="75"/>
      <c r="AB1452" s="75"/>
      <c r="AC1452" s="75"/>
      <c r="AD1452" s="75"/>
      <c r="AE1452" s="75"/>
      <c r="AF1452" s="75"/>
      <c r="AG1452" s="75"/>
      <c r="AH1452" s="75"/>
      <c r="AI1452" s="75"/>
      <c r="AJ1452" s="75"/>
      <c r="AK1452" s="75"/>
      <c r="AL1452" s="75"/>
      <c r="AM1452" s="75"/>
      <c r="AN1452" s="75"/>
      <c r="AO1452" s="75"/>
      <c r="AP1452" s="75"/>
      <c r="AQ1452" s="75"/>
      <c r="AR1452" s="75"/>
      <c r="AS1452" s="75"/>
      <c r="AT1452" s="75"/>
      <c r="AU1452" s="75"/>
      <c r="AV1452" s="75"/>
      <c r="AW1452" s="75"/>
      <c r="AX1452" s="75"/>
      <c r="AY1452" s="75"/>
      <c r="AZ1452" s="75"/>
      <c r="BA1452" s="75"/>
      <c r="BB1452" s="75"/>
      <c r="BC1452" s="75"/>
      <c r="BD1452" s="75"/>
      <c r="BE1452" s="75"/>
      <c r="BF1452" s="75"/>
      <c r="BG1452" s="75"/>
      <c r="BH1452" s="75"/>
      <c r="BI1452" s="75"/>
      <c r="BJ1452" s="75"/>
      <c r="BK1452" s="75"/>
      <c r="BL1452" s="75"/>
      <c r="BM1452" s="75"/>
      <c r="BN1452" s="75"/>
    </row>
    <row r="1453" customFormat="false" ht="14.5" hidden="false" customHeight="false" outlineLevel="0" collapsed="false">
      <c r="A1453" s="26" t="n">
        <v>342.319999999989</v>
      </c>
      <c r="B1453" s="26" t="n">
        <v>10.3107924456681</v>
      </c>
      <c r="C1453" s="26" t="n">
        <v>1.17283003058649</v>
      </c>
      <c r="E1453" s="75" t="n">
        <v>201453.552</v>
      </c>
      <c r="F1453" s="75" t="n">
        <v>-72772.143</v>
      </c>
      <c r="G1453" s="75" t="n">
        <v>343974.888</v>
      </c>
      <c r="H1453" s="75" t="n">
        <v>3983214.95</v>
      </c>
      <c r="I1453" s="75" t="n">
        <v>5424954.79</v>
      </c>
      <c r="J1453" s="75" t="n">
        <v>-39700.5949</v>
      </c>
      <c r="K1453" s="75"/>
      <c r="L1453" s="75" t="n">
        <v>109649.165</v>
      </c>
      <c r="M1453" s="75" t="n">
        <v>27833.0846</v>
      </c>
      <c r="N1453" s="75" t="n">
        <v>190944.953</v>
      </c>
      <c r="O1453" s="75" t="n">
        <v>-254653.743</v>
      </c>
      <c r="P1453" s="75" t="n">
        <v>1696062.96</v>
      </c>
      <c r="Q1453" s="75" t="n">
        <v>-27046.4603</v>
      </c>
      <c r="R1453" s="75"/>
      <c r="S1453" s="75" t="n">
        <v>41609.9195</v>
      </c>
      <c r="T1453" s="75" t="n">
        <v>5975.16043</v>
      </c>
      <c r="U1453" s="75" t="n">
        <v>46615.5447</v>
      </c>
      <c r="V1453" s="75" t="n">
        <v>-14738.1748</v>
      </c>
      <c r="W1453" s="75" t="n">
        <v>219227.389</v>
      </c>
      <c r="X1453" s="75" t="n">
        <v>-7981.42218</v>
      </c>
      <c r="Y1453" s="75"/>
      <c r="Z1453" s="75"/>
      <c r="AA1453" s="75"/>
      <c r="AB1453" s="75"/>
      <c r="AC1453" s="75"/>
      <c r="AD1453" s="75"/>
      <c r="AE1453" s="75"/>
      <c r="AF1453" s="75"/>
      <c r="AG1453" s="75"/>
      <c r="AH1453" s="75"/>
      <c r="AI1453" s="75"/>
      <c r="AJ1453" s="75"/>
      <c r="AK1453" s="75"/>
      <c r="AL1453" s="75"/>
      <c r="AM1453" s="75"/>
      <c r="AN1453" s="75"/>
      <c r="AO1453" s="75"/>
      <c r="AP1453" s="75"/>
      <c r="AQ1453" s="75"/>
      <c r="AR1453" s="75"/>
      <c r="AS1453" s="75"/>
      <c r="AT1453" s="75"/>
      <c r="AU1453" s="75"/>
      <c r="AV1453" s="75"/>
      <c r="AW1453" s="75"/>
      <c r="AX1453" s="75"/>
      <c r="AY1453" s="75"/>
      <c r="AZ1453" s="75"/>
      <c r="BA1453" s="75"/>
      <c r="BB1453" s="75"/>
      <c r="BC1453" s="75"/>
      <c r="BD1453" s="75"/>
      <c r="BE1453" s="75"/>
      <c r="BF1453" s="75"/>
      <c r="BG1453" s="75"/>
      <c r="BH1453" s="75"/>
      <c r="BI1453" s="75"/>
      <c r="BJ1453" s="75"/>
      <c r="BK1453" s="75"/>
      <c r="BL1453" s="75"/>
      <c r="BM1453" s="75"/>
      <c r="BN1453" s="75"/>
    </row>
    <row r="1454" customFormat="false" ht="14.5" hidden="false" customHeight="false" outlineLevel="0" collapsed="false">
      <c r="A1454" s="26" t="n">
        <v>342.519999999989</v>
      </c>
      <c r="B1454" s="26" t="n">
        <v>10.3024800694693</v>
      </c>
      <c r="C1454" s="26" t="n">
        <v>1.17283003058649</v>
      </c>
      <c r="E1454" s="75" t="n">
        <v>188162.769</v>
      </c>
      <c r="F1454" s="75" t="n">
        <v>-83504.0484</v>
      </c>
      <c r="G1454" s="75" t="n">
        <v>316277.437</v>
      </c>
      <c r="H1454" s="75" t="n">
        <v>4314094.5</v>
      </c>
      <c r="I1454" s="75" t="n">
        <v>5113184.62</v>
      </c>
      <c r="J1454" s="75" t="n">
        <v>-39886.6583</v>
      </c>
      <c r="K1454" s="75"/>
      <c r="L1454" s="75" t="n">
        <v>108226.729</v>
      </c>
      <c r="M1454" s="75" t="n">
        <v>21217.8791</v>
      </c>
      <c r="N1454" s="75" t="n">
        <v>185235.846</v>
      </c>
      <c r="O1454" s="75" t="n">
        <v>-132257.975</v>
      </c>
      <c r="P1454" s="75" t="n">
        <v>1782931.63</v>
      </c>
      <c r="Q1454" s="75" t="n">
        <v>-25815.4832</v>
      </c>
      <c r="R1454" s="75"/>
      <c r="S1454" s="75" t="n">
        <v>48062.0123</v>
      </c>
      <c r="T1454" s="75" t="n">
        <v>2341.33827</v>
      </c>
      <c r="U1454" s="75" t="n">
        <v>46164.0421</v>
      </c>
      <c r="V1454" s="75" t="n">
        <v>4488.8948</v>
      </c>
      <c r="W1454" s="75" t="n">
        <v>270671.67</v>
      </c>
      <c r="X1454" s="75" t="n">
        <v>-8511.91508</v>
      </c>
      <c r="Y1454" s="75"/>
      <c r="Z1454" s="75"/>
      <c r="AA1454" s="75"/>
      <c r="AB1454" s="75"/>
      <c r="AC1454" s="75"/>
      <c r="AD1454" s="75"/>
      <c r="AE1454" s="75"/>
      <c r="AF1454" s="75"/>
      <c r="AG1454" s="75"/>
      <c r="AH1454" s="75"/>
      <c r="AI1454" s="75"/>
      <c r="AJ1454" s="75"/>
      <c r="AK1454" s="75"/>
      <c r="AL1454" s="75"/>
      <c r="AM1454" s="75"/>
      <c r="AN1454" s="75"/>
      <c r="AO1454" s="75"/>
      <c r="AP1454" s="75"/>
      <c r="AQ1454" s="75"/>
      <c r="AR1454" s="75"/>
      <c r="AS1454" s="75"/>
      <c r="AT1454" s="75"/>
      <c r="AU1454" s="75"/>
      <c r="AV1454" s="75"/>
      <c r="AW1454" s="75"/>
      <c r="AX1454" s="75"/>
      <c r="AY1454" s="75"/>
      <c r="AZ1454" s="75"/>
      <c r="BA1454" s="75"/>
      <c r="BB1454" s="75"/>
      <c r="BC1454" s="75"/>
      <c r="BD1454" s="75"/>
      <c r="BE1454" s="75"/>
      <c r="BF1454" s="75"/>
      <c r="BG1454" s="75"/>
      <c r="BH1454" s="75"/>
      <c r="BI1454" s="75"/>
      <c r="BJ1454" s="75"/>
      <c r="BK1454" s="75"/>
      <c r="BL1454" s="75"/>
      <c r="BM1454" s="75"/>
      <c r="BN1454" s="75"/>
    </row>
    <row r="1455" customFormat="false" ht="14.5" hidden="false" customHeight="false" outlineLevel="0" collapsed="false">
      <c r="A1455" s="26" t="n">
        <v>342.719999999989</v>
      </c>
      <c r="B1455" s="26" t="n">
        <v>10.3427136433082</v>
      </c>
      <c r="C1455" s="26" t="n">
        <v>1.17283003058649</v>
      </c>
      <c r="E1455" s="75" t="n">
        <v>167718.797</v>
      </c>
      <c r="F1455" s="75" t="n">
        <v>-111126.586</v>
      </c>
      <c r="G1455" s="75" t="n">
        <v>293380.012</v>
      </c>
      <c r="H1455" s="75" t="n">
        <v>5053955.43</v>
      </c>
      <c r="I1455" s="75" t="n">
        <v>4732745.14</v>
      </c>
      <c r="J1455" s="75" t="n">
        <v>-30143.6788</v>
      </c>
      <c r="K1455" s="75"/>
      <c r="L1455" s="75" t="n">
        <v>116193.561</v>
      </c>
      <c r="M1455" s="75" t="n">
        <v>11094.5644</v>
      </c>
      <c r="N1455" s="75" t="n">
        <v>179753.265</v>
      </c>
      <c r="O1455" s="75" t="n">
        <v>-34720.488</v>
      </c>
      <c r="P1455" s="75" t="n">
        <v>1766193.27</v>
      </c>
      <c r="Q1455" s="75" t="n">
        <v>-19425.6819</v>
      </c>
      <c r="R1455" s="75"/>
      <c r="S1455" s="75" t="n">
        <v>45177.5988</v>
      </c>
      <c r="T1455" s="75" t="n">
        <v>603.340646</v>
      </c>
      <c r="U1455" s="75" t="n">
        <v>44425.2568</v>
      </c>
      <c r="V1455" s="75" t="n">
        <v>17116.1861</v>
      </c>
      <c r="W1455" s="75" t="n">
        <v>271550.066</v>
      </c>
      <c r="X1455" s="75" t="n">
        <v>-5294.76128</v>
      </c>
      <c r="Y1455" s="75"/>
      <c r="Z1455" s="75"/>
      <c r="AA1455" s="75"/>
      <c r="AB1455" s="75"/>
      <c r="AC1455" s="75"/>
      <c r="AD1455" s="75"/>
      <c r="AE1455" s="75"/>
      <c r="AF1455" s="75"/>
      <c r="AG1455" s="75"/>
      <c r="AH1455" s="75"/>
      <c r="AI1455" s="75"/>
      <c r="AJ1455" s="75"/>
      <c r="AK1455" s="75"/>
      <c r="AL1455" s="75"/>
      <c r="AM1455" s="75"/>
      <c r="AN1455" s="75"/>
      <c r="AO1455" s="75"/>
      <c r="AP1455" s="75"/>
      <c r="AQ1455" s="75"/>
      <c r="AR1455" s="75"/>
      <c r="AS1455" s="75"/>
      <c r="AT1455" s="75"/>
      <c r="AU1455" s="75"/>
      <c r="AV1455" s="75"/>
      <c r="AW1455" s="75"/>
      <c r="AX1455" s="75"/>
      <c r="AY1455" s="75"/>
      <c r="AZ1455" s="75"/>
      <c r="BA1455" s="75"/>
      <c r="BB1455" s="75"/>
      <c r="BC1455" s="75"/>
      <c r="BD1455" s="75"/>
      <c r="BE1455" s="75"/>
      <c r="BF1455" s="75"/>
      <c r="BG1455" s="75"/>
      <c r="BH1455" s="75"/>
      <c r="BI1455" s="75"/>
      <c r="BJ1455" s="75"/>
      <c r="BK1455" s="75"/>
      <c r="BL1455" s="75"/>
      <c r="BM1455" s="75"/>
      <c r="BN1455" s="75"/>
    </row>
    <row r="1456" customFormat="false" ht="14.5" hidden="false" customHeight="false" outlineLevel="0" collapsed="false">
      <c r="A1456" s="26" t="n">
        <v>342.919999999989</v>
      </c>
      <c r="B1456" s="26" t="n">
        <v>10.3846489017987</v>
      </c>
      <c r="C1456" s="26" t="n">
        <v>1.17283003058649</v>
      </c>
      <c r="E1456" s="75" t="n">
        <v>140593.492</v>
      </c>
      <c r="F1456" s="75" t="n">
        <v>-140690.805</v>
      </c>
      <c r="G1456" s="75" t="n">
        <v>278139.859</v>
      </c>
      <c r="H1456" s="75" t="n">
        <v>5982881.16</v>
      </c>
      <c r="I1456" s="75" t="n">
        <v>4344397.42</v>
      </c>
      <c r="J1456" s="75" t="n">
        <v>-21083.4952</v>
      </c>
      <c r="K1456" s="75"/>
      <c r="L1456" s="75" t="n">
        <v>130489.86</v>
      </c>
      <c r="M1456" s="75" t="n">
        <v>-1006.38267</v>
      </c>
      <c r="N1456" s="75" t="n">
        <v>177519.523</v>
      </c>
      <c r="O1456" s="75" t="n">
        <v>78861.5066</v>
      </c>
      <c r="P1456" s="75" t="n">
        <v>1948436.28</v>
      </c>
      <c r="Q1456" s="75" t="n">
        <v>-16672.7307</v>
      </c>
      <c r="R1456" s="75"/>
      <c r="S1456" s="75" t="n">
        <v>46237.2849</v>
      </c>
      <c r="T1456" s="75" t="n">
        <v>143.583997</v>
      </c>
      <c r="U1456" s="75" t="n">
        <v>44607.7246</v>
      </c>
      <c r="V1456" s="75" t="n">
        <v>11474.5914</v>
      </c>
      <c r="W1456" s="75" t="n">
        <v>254563.761</v>
      </c>
      <c r="X1456" s="75" t="n">
        <v>-5814.25529</v>
      </c>
      <c r="Y1456" s="75"/>
      <c r="Z1456" s="75"/>
      <c r="AA1456" s="75"/>
      <c r="AB1456" s="75"/>
      <c r="AC1456" s="75"/>
      <c r="AD1456" s="75"/>
      <c r="AE1456" s="75"/>
      <c r="AF1456" s="75"/>
      <c r="AG1456" s="75"/>
      <c r="AH1456" s="75"/>
      <c r="AI1456" s="75"/>
      <c r="AJ1456" s="75"/>
      <c r="AK1456" s="75"/>
      <c r="AL1456" s="75"/>
      <c r="AM1456" s="75"/>
      <c r="AN1456" s="75"/>
      <c r="AO1456" s="75"/>
      <c r="AP1456" s="75"/>
      <c r="AQ1456" s="75"/>
      <c r="AR1456" s="75"/>
      <c r="AS1456" s="75"/>
      <c r="AT1456" s="75"/>
      <c r="AU1456" s="75"/>
      <c r="AV1456" s="75"/>
      <c r="AW1456" s="75"/>
      <c r="AX1456" s="75"/>
      <c r="AY1456" s="75"/>
      <c r="AZ1456" s="75"/>
      <c r="BA1456" s="75"/>
      <c r="BB1456" s="75"/>
      <c r="BC1456" s="75"/>
      <c r="BD1456" s="75"/>
      <c r="BE1456" s="75"/>
      <c r="BF1456" s="75"/>
      <c r="BG1456" s="75"/>
      <c r="BH1456" s="75"/>
      <c r="BI1456" s="75"/>
      <c r="BJ1456" s="75"/>
      <c r="BK1456" s="75"/>
      <c r="BL1456" s="75"/>
      <c r="BM1456" s="75"/>
      <c r="BN1456" s="75"/>
    </row>
    <row r="1457" customFormat="false" ht="14.5" hidden="false" customHeight="false" outlineLevel="0" collapsed="false">
      <c r="A1457" s="26" t="n">
        <v>343.119999999989</v>
      </c>
      <c r="B1457" s="26" t="n">
        <v>10.374073628788</v>
      </c>
      <c r="C1457" s="26" t="n">
        <v>1.17283003058649</v>
      </c>
      <c r="E1457" s="75" t="n">
        <v>116757.016</v>
      </c>
      <c r="F1457" s="75" t="n">
        <v>-176538.908</v>
      </c>
      <c r="G1457" s="75" t="n">
        <v>265484.196</v>
      </c>
      <c r="H1457" s="75" t="n">
        <v>7028230.57</v>
      </c>
      <c r="I1457" s="75" t="n">
        <v>3955389.79</v>
      </c>
      <c r="J1457" s="75" t="n">
        <v>-30829.5437</v>
      </c>
      <c r="K1457" s="75"/>
      <c r="L1457" s="75" t="n">
        <v>144079.667</v>
      </c>
      <c r="M1457" s="75" t="n">
        <v>-13626.4886</v>
      </c>
      <c r="N1457" s="75" t="n">
        <v>175456.846</v>
      </c>
      <c r="O1457" s="75" t="n">
        <v>229218.183</v>
      </c>
      <c r="P1457" s="75" t="n">
        <v>2129198.1</v>
      </c>
      <c r="Q1457" s="75" t="n">
        <v>-25172.7344</v>
      </c>
      <c r="R1457" s="75"/>
      <c r="S1457" s="75" t="n">
        <v>50463.5737</v>
      </c>
      <c r="T1457" s="75" t="n">
        <v>-2711.39506</v>
      </c>
      <c r="U1457" s="75" t="n">
        <v>45188.2434</v>
      </c>
      <c r="V1457" s="75" t="n">
        <v>21957.797</v>
      </c>
      <c r="W1457" s="75" t="n">
        <v>265344.755</v>
      </c>
      <c r="X1457" s="75" t="n">
        <v>-7463.86004</v>
      </c>
      <c r="Y1457" s="75"/>
      <c r="Z1457" s="75"/>
      <c r="AA1457" s="75"/>
      <c r="AB1457" s="75"/>
      <c r="AC1457" s="75"/>
      <c r="AD1457" s="75"/>
      <c r="AE1457" s="75"/>
      <c r="AF1457" s="75"/>
      <c r="AG1457" s="75"/>
      <c r="AH1457" s="75"/>
      <c r="AI1457" s="75"/>
      <c r="AJ1457" s="75"/>
      <c r="AK1457" s="75"/>
      <c r="AL1457" s="75"/>
      <c r="AM1457" s="75"/>
      <c r="AN1457" s="75"/>
      <c r="AO1457" s="75"/>
      <c r="AP1457" s="75"/>
      <c r="AQ1457" s="75"/>
      <c r="AR1457" s="75"/>
      <c r="AS1457" s="75"/>
      <c r="AT1457" s="75"/>
      <c r="AU1457" s="75"/>
      <c r="AV1457" s="75"/>
      <c r="AW1457" s="75"/>
      <c r="AX1457" s="75"/>
      <c r="AY1457" s="75"/>
      <c r="AZ1457" s="75"/>
      <c r="BA1457" s="75"/>
      <c r="BB1457" s="75"/>
      <c r="BC1457" s="75"/>
      <c r="BD1457" s="75"/>
      <c r="BE1457" s="75"/>
      <c r="BF1457" s="75"/>
      <c r="BG1457" s="75"/>
      <c r="BH1457" s="75"/>
      <c r="BI1457" s="75"/>
      <c r="BJ1457" s="75"/>
      <c r="BK1457" s="75"/>
      <c r="BL1457" s="75"/>
      <c r="BM1457" s="75"/>
      <c r="BN1457" s="75"/>
    </row>
    <row r="1458" customFormat="false" ht="14.5" hidden="false" customHeight="false" outlineLevel="0" collapsed="false">
      <c r="A1458" s="26" t="n">
        <v>343.319999999989</v>
      </c>
      <c r="B1458" s="26" t="n">
        <v>10.4220640007504</v>
      </c>
      <c r="C1458" s="26" t="n">
        <v>1.17291145934833</v>
      </c>
      <c r="E1458" s="75" t="n">
        <v>101029.091</v>
      </c>
      <c r="F1458" s="75" t="n">
        <v>-200610.398</v>
      </c>
      <c r="G1458" s="75" t="n">
        <v>261230.106</v>
      </c>
      <c r="H1458" s="75" t="n">
        <v>7663262.67</v>
      </c>
      <c r="I1458" s="75" t="n">
        <v>3629827.04</v>
      </c>
      <c r="J1458" s="75" t="n">
        <v>-32370.7472</v>
      </c>
      <c r="K1458" s="75"/>
      <c r="L1458" s="75" t="n">
        <v>147720.534</v>
      </c>
      <c r="M1458" s="75" t="n">
        <v>-22909.3917</v>
      </c>
      <c r="N1458" s="75" t="n">
        <v>171696.996</v>
      </c>
      <c r="O1458" s="75" t="n">
        <v>392149.522</v>
      </c>
      <c r="P1458" s="75" t="n">
        <v>2250238.15</v>
      </c>
      <c r="Q1458" s="75" t="n">
        <v>-25841.3076</v>
      </c>
      <c r="R1458" s="75"/>
      <c r="S1458" s="75" t="n">
        <v>56134.3987</v>
      </c>
      <c r="T1458" s="75" t="n">
        <v>-7152.45633</v>
      </c>
      <c r="U1458" s="75" t="n">
        <v>43815.4901</v>
      </c>
      <c r="V1458" s="75" t="n">
        <v>47067.9238</v>
      </c>
      <c r="W1458" s="75" t="n">
        <v>307416.424</v>
      </c>
      <c r="X1458" s="75" t="n">
        <v>-8278.18109</v>
      </c>
      <c r="Y1458" s="75"/>
      <c r="Z1458" s="75"/>
      <c r="AA1458" s="75"/>
      <c r="AB1458" s="75"/>
      <c r="AC1458" s="75"/>
      <c r="AD1458" s="75"/>
      <c r="AE1458" s="75"/>
      <c r="AF1458" s="75"/>
      <c r="AG1458" s="75"/>
      <c r="AH1458" s="75"/>
      <c r="AI1458" s="75"/>
      <c r="AJ1458" s="75"/>
      <c r="AK1458" s="75"/>
      <c r="AL1458" s="75"/>
      <c r="AM1458" s="75"/>
      <c r="AN1458" s="75"/>
      <c r="AO1458" s="75"/>
      <c r="AP1458" s="75"/>
      <c r="AQ1458" s="75"/>
      <c r="AR1458" s="75"/>
      <c r="AS1458" s="75"/>
      <c r="AT1458" s="75"/>
      <c r="AU1458" s="75"/>
      <c r="AV1458" s="75"/>
      <c r="AW1458" s="75"/>
      <c r="AX1458" s="75"/>
      <c r="AY1458" s="75"/>
      <c r="AZ1458" s="75"/>
      <c r="BA1458" s="75"/>
      <c r="BB1458" s="75"/>
      <c r="BC1458" s="75"/>
      <c r="BD1458" s="75"/>
      <c r="BE1458" s="75"/>
      <c r="BF1458" s="75"/>
      <c r="BG1458" s="75"/>
      <c r="BH1458" s="75"/>
      <c r="BI1458" s="75"/>
      <c r="BJ1458" s="75"/>
      <c r="BK1458" s="75"/>
      <c r="BL1458" s="75"/>
      <c r="BM1458" s="75"/>
      <c r="BN1458" s="75"/>
    </row>
    <row r="1459" customFormat="false" ht="14.5" hidden="false" customHeight="false" outlineLevel="0" collapsed="false">
      <c r="A1459" s="26" t="n">
        <v>343.519999999988</v>
      </c>
      <c r="B1459" s="26" t="n">
        <v>10.4581714190276</v>
      </c>
      <c r="C1459" s="26" t="n">
        <v>1.17372845132756</v>
      </c>
      <c r="E1459" s="75" t="n">
        <v>62609.277</v>
      </c>
      <c r="F1459" s="75" t="n">
        <v>-212564.165</v>
      </c>
      <c r="G1459" s="75" t="n">
        <v>262294.527</v>
      </c>
      <c r="H1459" s="75" t="n">
        <v>7927445.31</v>
      </c>
      <c r="I1459" s="75" t="n">
        <v>3050513.04</v>
      </c>
      <c r="J1459" s="75" t="n">
        <v>-37094.7865</v>
      </c>
      <c r="K1459" s="75"/>
      <c r="L1459" s="75" t="n">
        <v>149337.443</v>
      </c>
      <c r="M1459" s="75" t="n">
        <v>-28545.2476</v>
      </c>
      <c r="N1459" s="75" t="n">
        <v>170299.084</v>
      </c>
      <c r="O1459" s="75" t="n">
        <v>409560.855</v>
      </c>
      <c r="P1459" s="75" t="n">
        <v>2329996.88</v>
      </c>
      <c r="Q1459" s="75" t="n">
        <v>-29168.0312</v>
      </c>
      <c r="R1459" s="75"/>
      <c r="S1459" s="75" t="n">
        <v>59190.4724</v>
      </c>
      <c r="T1459" s="75" t="n">
        <v>-6094.12521</v>
      </c>
      <c r="U1459" s="75" t="n">
        <v>43071.9327</v>
      </c>
      <c r="V1459" s="75" t="n">
        <v>40237.1854</v>
      </c>
      <c r="W1459" s="75" t="n">
        <v>325577.992</v>
      </c>
      <c r="X1459" s="75" t="n">
        <v>-10257.9281</v>
      </c>
      <c r="Y1459" s="75"/>
      <c r="Z1459" s="75"/>
      <c r="AA1459" s="75"/>
      <c r="AB1459" s="75"/>
      <c r="AC1459" s="75"/>
      <c r="AD1459" s="75"/>
      <c r="AE1459" s="75"/>
      <c r="AF1459" s="75"/>
      <c r="AG1459" s="75"/>
      <c r="AH1459" s="75"/>
      <c r="AI1459" s="75"/>
      <c r="AJ1459" s="75"/>
      <c r="AK1459" s="75"/>
      <c r="AL1459" s="75"/>
      <c r="AM1459" s="75"/>
      <c r="AN1459" s="75"/>
      <c r="AO1459" s="75"/>
      <c r="AP1459" s="75"/>
      <c r="AQ1459" s="75"/>
      <c r="AR1459" s="75"/>
      <c r="AS1459" s="75"/>
      <c r="AT1459" s="75"/>
      <c r="AU1459" s="75"/>
      <c r="AV1459" s="75"/>
      <c r="AW1459" s="75"/>
      <c r="AX1459" s="75"/>
      <c r="AY1459" s="75"/>
      <c r="AZ1459" s="75"/>
      <c r="BA1459" s="75"/>
      <c r="BB1459" s="75"/>
      <c r="BC1459" s="75"/>
      <c r="BD1459" s="75"/>
      <c r="BE1459" s="75"/>
      <c r="BF1459" s="75"/>
      <c r="BG1459" s="75"/>
      <c r="BH1459" s="75"/>
      <c r="BI1459" s="75"/>
      <c r="BJ1459" s="75"/>
      <c r="BK1459" s="75"/>
      <c r="BL1459" s="75"/>
      <c r="BM1459" s="75"/>
      <c r="BN1459" s="75"/>
    </row>
    <row r="1460" customFormat="false" ht="14.5" hidden="false" customHeight="false" outlineLevel="0" collapsed="false">
      <c r="A1460" s="26" t="n">
        <v>343.719999999988</v>
      </c>
      <c r="B1460" s="26" t="n">
        <v>10.4502058732808</v>
      </c>
      <c r="C1460" s="26" t="n">
        <v>1.1759168292486</v>
      </c>
      <c r="E1460" s="75" t="n">
        <v>40493.8159</v>
      </c>
      <c r="F1460" s="75" t="n">
        <v>-240247.265</v>
      </c>
      <c r="G1460" s="75" t="n">
        <v>281713.087</v>
      </c>
      <c r="H1460" s="75" t="n">
        <v>8174457.68</v>
      </c>
      <c r="I1460" s="75" t="n">
        <v>2488921.6</v>
      </c>
      <c r="J1460" s="75" t="n">
        <v>-34950.5145</v>
      </c>
      <c r="K1460" s="75"/>
      <c r="L1460" s="75" t="n">
        <v>139218.968</v>
      </c>
      <c r="M1460" s="75" t="n">
        <v>-33284.8572</v>
      </c>
      <c r="N1460" s="75" t="n">
        <v>179711.512</v>
      </c>
      <c r="O1460" s="75" t="n">
        <v>469872.389</v>
      </c>
      <c r="P1460" s="75" t="n">
        <v>2123543.52</v>
      </c>
      <c r="Q1460" s="75" t="n">
        <v>-20095.735</v>
      </c>
      <c r="R1460" s="75"/>
      <c r="S1460" s="75" t="n">
        <v>54902.2834</v>
      </c>
      <c r="T1460" s="75" t="n">
        <v>-8164.64669</v>
      </c>
      <c r="U1460" s="75" t="n">
        <v>45756.6036</v>
      </c>
      <c r="V1460" s="75" t="n">
        <v>53597.606</v>
      </c>
      <c r="W1460" s="75" t="n">
        <v>310658.055</v>
      </c>
      <c r="X1460" s="75" t="n">
        <v>-4601.75747</v>
      </c>
      <c r="Y1460" s="75"/>
      <c r="Z1460" s="75"/>
      <c r="AA1460" s="75"/>
      <c r="AB1460" s="75"/>
      <c r="AC1460" s="75"/>
      <c r="AD1460" s="75"/>
      <c r="AE1460" s="75"/>
      <c r="AF1460" s="75"/>
      <c r="AG1460" s="75"/>
      <c r="AH1460" s="75"/>
      <c r="AI1460" s="75"/>
      <c r="AJ1460" s="75"/>
      <c r="AK1460" s="75"/>
      <c r="AL1460" s="75"/>
      <c r="AM1460" s="75"/>
      <c r="AN1460" s="75"/>
      <c r="AO1460" s="75"/>
      <c r="AP1460" s="75"/>
      <c r="AQ1460" s="75"/>
      <c r="AR1460" s="75"/>
      <c r="AS1460" s="75"/>
      <c r="AT1460" s="75"/>
      <c r="AU1460" s="75"/>
      <c r="AV1460" s="75"/>
      <c r="AW1460" s="75"/>
      <c r="AX1460" s="75"/>
      <c r="AY1460" s="75"/>
      <c r="AZ1460" s="75"/>
      <c r="BA1460" s="75"/>
      <c r="BB1460" s="75"/>
      <c r="BC1460" s="75"/>
      <c r="BD1460" s="75"/>
      <c r="BE1460" s="75"/>
      <c r="BF1460" s="75"/>
      <c r="BG1460" s="75"/>
      <c r="BH1460" s="75"/>
      <c r="BI1460" s="75"/>
      <c r="BJ1460" s="75"/>
      <c r="BK1460" s="75"/>
      <c r="BL1460" s="75"/>
      <c r="BM1460" s="75"/>
      <c r="BN1460" s="75"/>
    </row>
    <row r="1461" customFormat="false" ht="14.5" hidden="false" customHeight="false" outlineLevel="0" collapsed="false">
      <c r="A1461" s="26" t="n">
        <v>343.919999999988</v>
      </c>
      <c r="B1461" s="26" t="n">
        <v>10.475957461383</v>
      </c>
      <c r="C1461" s="26" t="n">
        <v>1.17966493579785</v>
      </c>
      <c r="E1461" s="75" t="n">
        <v>5055.98956</v>
      </c>
      <c r="F1461" s="75" t="n">
        <v>-254381.011</v>
      </c>
      <c r="G1461" s="75" t="n">
        <v>301462.765</v>
      </c>
      <c r="H1461" s="75" t="n">
        <v>8509569.66</v>
      </c>
      <c r="I1461" s="75" t="n">
        <v>1626652.66</v>
      </c>
      <c r="J1461" s="75" t="n">
        <v>-30680.6823</v>
      </c>
      <c r="K1461" s="75"/>
      <c r="L1461" s="75" t="n">
        <v>137151.595</v>
      </c>
      <c r="M1461" s="75" t="n">
        <v>-46754.8894</v>
      </c>
      <c r="N1461" s="75" t="n">
        <v>183918.354</v>
      </c>
      <c r="O1461" s="75" t="n">
        <v>635986.773</v>
      </c>
      <c r="P1461" s="75" t="n">
        <v>2113660.29</v>
      </c>
      <c r="Q1461" s="75" t="n">
        <v>-18066.064</v>
      </c>
      <c r="R1461" s="75"/>
      <c r="S1461" s="75" t="n">
        <v>54843.7709</v>
      </c>
      <c r="T1461" s="75" t="n">
        <v>-11158.3163</v>
      </c>
      <c r="U1461" s="75" t="n">
        <v>45687.3463</v>
      </c>
      <c r="V1461" s="75" t="n">
        <v>66615.1798</v>
      </c>
      <c r="W1461" s="75" t="n">
        <v>317873.367</v>
      </c>
      <c r="X1461" s="75" t="n">
        <v>-4913.55681</v>
      </c>
      <c r="Y1461" s="75"/>
      <c r="Z1461" s="75"/>
      <c r="AA1461" s="75"/>
      <c r="AB1461" s="75"/>
      <c r="AC1461" s="75"/>
      <c r="AD1461" s="75"/>
      <c r="AE1461" s="75"/>
      <c r="AF1461" s="75"/>
      <c r="AG1461" s="75"/>
      <c r="AH1461" s="75"/>
      <c r="AI1461" s="75"/>
      <c r="AJ1461" s="75"/>
      <c r="AK1461" s="75"/>
      <c r="AL1461" s="75"/>
      <c r="AM1461" s="75"/>
      <c r="AN1461" s="75"/>
      <c r="AO1461" s="75"/>
      <c r="AP1461" s="75"/>
      <c r="AQ1461" s="75"/>
      <c r="AR1461" s="75"/>
      <c r="AS1461" s="75"/>
      <c r="AT1461" s="75"/>
      <c r="AU1461" s="75"/>
      <c r="AV1461" s="75"/>
      <c r="AW1461" s="75"/>
      <c r="AX1461" s="75"/>
      <c r="AY1461" s="75"/>
      <c r="AZ1461" s="75"/>
      <c r="BA1461" s="75"/>
      <c r="BB1461" s="75"/>
      <c r="BC1461" s="75"/>
      <c r="BD1461" s="75"/>
      <c r="BE1461" s="75"/>
      <c r="BF1461" s="75"/>
      <c r="BG1461" s="75"/>
      <c r="BH1461" s="75"/>
      <c r="BI1461" s="75"/>
      <c r="BJ1461" s="75"/>
      <c r="BK1461" s="75"/>
      <c r="BL1461" s="75"/>
      <c r="BM1461" s="75"/>
      <c r="BN1461" s="75"/>
    </row>
    <row r="1462" customFormat="false" ht="14.5" hidden="false" customHeight="false" outlineLevel="0" collapsed="false">
      <c r="A1462" s="26" t="n">
        <v>344.119999999988</v>
      </c>
      <c r="B1462" s="26" t="n">
        <v>10.5070107234565</v>
      </c>
      <c r="C1462" s="26" t="n">
        <v>1.18257703389865</v>
      </c>
      <c r="E1462" s="75" t="n">
        <v>-17326.6306</v>
      </c>
      <c r="F1462" s="75" t="n">
        <v>-290505.631</v>
      </c>
      <c r="G1462" s="75" t="n">
        <v>322993.925</v>
      </c>
      <c r="H1462" s="75" t="n">
        <v>9438043.83</v>
      </c>
      <c r="I1462" s="75" t="n">
        <v>1252906.2</v>
      </c>
      <c r="J1462" s="75" t="n">
        <v>-40792.9973</v>
      </c>
      <c r="K1462" s="75"/>
      <c r="L1462" s="75" t="n">
        <v>146724.971</v>
      </c>
      <c r="M1462" s="75" t="n">
        <v>-56626.1387</v>
      </c>
      <c r="N1462" s="75" t="n">
        <v>189339.385</v>
      </c>
      <c r="O1462" s="75" t="n">
        <v>706073.611</v>
      </c>
      <c r="P1462" s="75" t="n">
        <v>2162449.81</v>
      </c>
      <c r="Q1462" s="75" t="n">
        <v>-23866.3819</v>
      </c>
      <c r="R1462" s="75"/>
      <c r="S1462" s="75" t="n">
        <v>52768.5073</v>
      </c>
      <c r="T1462" s="75" t="n">
        <v>-10779.2486</v>
      </c>
      <c r="U1462" s="75" t="n">
        <v>47001.5129</v>
      </c>
      <c r="V1462" s="75" t="n">
        <v>64732.2772</v>
      </c>
      <c r="W1462" s="75" t="n">
        <v>309681.166</v>
      </c>
      <c r="X1462" s="75" t="n">
        <v>-7228.01344</v>
      </c>
      <c r="Y1462" s="75"/>
      <c r="Z1462" s="75"/>
      <c r="AA1462" s="75"/>
      <c r="AB1462" s="75"/>
      <c r="AC1462" s="75"/>
      <c r="AD1462" s="75"/>
      <c r="AE1462" s="75"/>
      <c r="AF1462" s="75"/>
      <c r="AG1462" s="75"/>
      <c r="AH1462" s="75"/>
      <c r="AI1462" s="75"/>
      <c r="AJ1462" s="75"/>
      <c r="AK1462" s="75"/>
      <c r="AL1462" s="75"/>
      <c r="AM1462" s="75"/>
      <c r="AN1462" s="75"/>
      <c r="AO1462" s="75"/>
      <c r="AP1462" s="75"/>
      <c r="AQ1462" s="75"/>
      <c r="AR1462" s="75"/>
      <c r="AS1462" s="75"/>
      <c r="AT1462" s="75"/>
      <c r="AU1462" s="75"/>
      <c r="AV1462" s="75"/>
      <c r="AW1462" s="75"/>
      <c r="AX1462" s="75"/>
      <c r="AY1462" s="75"/>
      <c r="AZ1462" s="75"/>
      <c r="BA1462" s="75"/>
      <c r="BB1462" s="75"/>
      <c r="BC1462" s="75"/>
      <c r="BD1462" s="75"/>
      <c r="BE1462" s="75"/>
      <c r="BF1462" s="75"/>
      <c r="BG1462" s="75"/>
      <c r="BH1462" s="75"/>
      <c r="BI1462" s="75"/>
      <c r="BJ1462" s="75"/>
      <c r="BK1462" s="75"/>
      <c r="BL1462" s="75"/>
      <c r="BM1462" s="75"/>
      <c r="BN1462" s="75"/>
    </row>
    <row r="1463" customFormat="false" ht="14.5" hidden="false" customHeight="false" outlineLevel="0" collapsed="false">
      <c r="A1463" s="26" t="n">
        <v>344.319999999988</v>
      </c>
      <c r="B1463" s="26" t="n">
        <v>10.4992757932222</v>
      </c>
      <c r="C1463" s="26" t="n">
        <v>1.18505103701013</v>
      </c>
      <c r="E1463" s="75" t="n">
        <v>-18585.0059</v>
      </c>
      <c r="F1463" s="75" t="n">
        <v>-317240.778</v>
      </c>
      <c r="G1463" s="75" t="n">
        <v>351869.59</v>
      </c>
      <c r="H1463" s="75" t="n">
        <v>9947811.26</v>
      </c>
      <c r="I1463" s="75" t="n">
        <v>1259506.55</v>
      </c>
      <c r="J1463" s="75" t="n">
        <v>-53790.5495</v>
      </c>
      <c r="K1463" s="75"/>
      <c r="L1463" s="75" t="n">
        <v>149327.184</v>
      </c>
      <c r="M1463" s="75" t="n">
        <v>-58554.7037</v>
      </c>
      <c r="N1463" s="75" t="n">
        <v>194905.389</v>
      </c>
      <c r="O1463" s="75" t="n">
        <v>762448.163</v>
      </c>
      <c r="P1463" s="75" t="n">
        <v>2220510.79</v>
      </c>
      <c r="Q1463" s="75" t="n">
        <v>-27573.3247</v>
      </c>
      <c r="R1463" s="75"/>
      <c r="S1463" s="75" t="n">
        <v>55945.6998</v>
      </c>
      <c r="T1463" s="75" t="n">
        <v>-12850.3369</v>
      </c>
      <c r="U1463" s="75" t="n">
        <v>47737.3355</v>
      </c>
      <c r="V1463" s="75" t="n">
        <v>74555.2307</v>
      </c>
      <c r="W1463" s="75" t="n">
        <v>319604.501</v>
      </c>
      <c r="X1463" s="75" t="n">
        <v>-7963.40993</v>
      </c>
      <c r="Y1463" s="75"/>
      <c r="Z1463" s="75"/>
      <c r="AA1463" s="75"/>
      <c r="AB1463" s="75"/>
      <c r="AC1463" s="75"/>
      <c r="AD1463" s="75"/>
      <c r="AE1463" s="75"/>
      <c r="AF1463" s="75"/>
      <c r="AG1463" s="75"/>
      <c r="AH1463" s="75"/>
      <c r="AI1463" s="75"/>
      <c r="AJ1463" s="75"/>
      <c r="AK1463" s="75"/>
      <c r="AL1463" s="75"/>
      <c r="AM1463" s="75"/>
      <c r="AN1463" s="75"/>
      <c r="AO1463" s="75"/>
      <c r="AP1463" s="75"/>
      <c r="AQ1463" s="75"/>
      <c r="AR1463" s="75"/>
      <c r="AS1463" s="75"/>
      <c r="AT1463" s="75"/>
      <c r="AU1463" s="75"/>
      <c r="AV1463" s="75"/>
      <c r="AW1463" s="75"/>
      <c r="AX1463" s="75"/>
      <c r="AY1463" s="75"/>
      <c r="AZ1463" s="75"/>
      <c r="BA1463" s="75"/>
      <c r="BB1463" s="75"/>
      <c r="BC1463" s="75"/>
      <c r="BD1463" s="75"/>
      <c r="BE1463" s="75"/>
      <c r="BF1463" s="75"/>
      <c r="BG1463" s="75"/>
      <c r="BH1463" s="75"/>
      <c r="BI1463" s="75"/>
      <c r="BJ1463" s="75"/>
      <c r="BK1463" s="75"/>
      <c r="BL1463" s="75"/>
      <c r="BM1463" s="75"/>
      <c r="BN1463" s="75"/>
    </row>
    <row r="1464" customFormat="false" ht="14.5" hidden="false" customHeight="false" outlineLevel="0" collapsed="false">
      <c r="A1464" s="26" t="n">
        <v>344.519999999987</v>
      </c>
      <c r="B1464" s="26" t="n">
        <v>10.5335955831787</v>
      </c>
      <c r="C1464" s="26" t="n">
        <v>1.18868105122823</v>
      </c>
      <c r="E1464" s="75" t="n">
        <v>-36745.2625</v>
      </c>
      <c r="F1464" s="75" t="n">
        <v>-304199.432</v>
      </c>
      <c r="G1464" s="75" t="n">
        <v>383313.245</v>
      </c>
      <c r="H1464" s="75" t="n">
        <v>9703180.53</v>
      </c>
      <c r="I1464" s="75" t="n">
        <v>1032829.61</v>
      </c>
      <c r="J1464" s="75" t="n">
        <v>-49919.8764</v>
      </c>
      <c r="K1464" s="75"/>
      <c r="L1464" s="75" t="n">
        <v>149164.496</v>
      </c>
      <c r="M1464" s="75" t="n">
        <v>-58192.6414</v>
      </c>
      <c r="N1464" s="75" t="n">
        <v>199993.389</v>
      </c>
      <c r="O1464" s="75" t="n">
        <v>758977.476</v>
      </c>
      <c r="P1464" s="75" t="n">
        <v>2332229.22</v>
      </c>
      <c r="Q1464" s="75" t="n">
        <v>-28926.1166</v>
      </c>
      <c r="R1464" s="75"/>
      <c r="S1464" s="75" t="n">
        <v>59715.7734</v>
      </c>
      <c r="T1464" s="75" t="n">
        <v>-12272.8449</v>
      </c>
      <c r="U1464" s="75" t="n">
        <v>48421.6491</v>
      </c>
      <c r="V1464" s="75" t="n">
        <v>71380.0949</v>
      </c>
      <c r="W1464" s="75" t="n">
        <v>337134.452</v>
      </c>
      <c r="X1464" s="75" t="n">
        <v>-8989.8168</v>
      </c>
      <c r="Y1464" s="75"/>
      <c r="Z1464" s="75"/>
      <c r="AA1464" s="75"/>
      <c r="AB1464" s="75"/>
      <c r="AC1464" s="75"/>
      <c r="AD1464" s="75"/>
      <c r="AE1464" s="75"/>
      <c r="AF1464" s="75"/>
      <c r="AG1464" s="75"/>
      <c r="AH1464" s="75"/>
      <c r="AI1464" s="75"/>
      <c r="AJ1464" s="75"/>
      <c r="AK1464" s="75"/>
      <c r="AL1464" s="75"/>
      <c r="AM1464" s="75"/>
      <c r="AN1464" s="75"/>
      <c r="AO1464" s="75"/>
      <c r="AP1464" s="75"/>
      <c r="AQ1464" s="75"/>
      <c r="AR1464" s="75"/>
      <c r="AS1464" s="75"/>
      <c r="AT1464" s="75"/>
      <c r="AU1464" s="75"/>
      <c r="AV1464" s="75"/>
      <c r="AW1464" s="75"/>
      <c r="AX1464" s="75"/>
      <c r="AY1464" s="75"/>
      <c r="AZ1464" s="75"/>
      <c r="BA1464" s="75"/>
      <c r="BB1464" s="75"/>
      <c r="BC1464" s="75"/>
      <c r="BD1464" s="75"/>
      <c r="BE1464" s="75"/>
      <c r="BF1464" s="75"/>
      <c r="BG1464" s="75"/>
      <c r="BH1464" s="75"/>
      <c r="BI1464" s="75"/>
      <c r="BJ1464" s="75"/>
      <c r="BK1464" s="75"/>
      <c r="BL1464" s="75"/>
      <c r="BM1464" s="75"/>
      <c r="BN1464" s="75"/>
    </row>
    <row r="1465" customFormat="false" ht="14.5" hidden="false" customHeight="false" outlineLevel="0" collapsed="false">
      <c r="A1465" s="26" t="n">
        <v>344.719999999987</v>
      </c>
      <c r="B1465" s="26" t="n">
        <v>10.5760372408671</v>
      </c>
      <c r="C1465" s="26" t="n">
        <v>1.191361983777</v>
      </c>
      <c r="E1465" s="75" t="n">
        <v>-28608.1</v>
      </c>
      <c r="F1465" s="75" t="n">
        <v>-304856.26</v>
      </c>
      <c r="G1465" s="75" t="n">
        <v>418697.049</v>
      </c>
      <c r="H1465" s="75" t="n">
        <v>9484202.73</v>
      </c>
      <c r="I1465" s="75" t="n">
        <v>1197563.57</v>
      </c>
      <c r="J1465" s="75" t="n">
        <v>-54909.426</v>
      </c>
      <c r="K1465" s="75"/>
      <c r="L1465" s="75" t="n">
        <v>139374.143</v>
      </c>
      <c r="M1465" s="75" t="n">
        <v>-51208.706</v>
      </c>
      <c r="N1465" s="75" t="n">
        <v>208801.541</v>
      </c>
      <c r="O1465" s="75" t="n">
        <v>700458.565</v>
      </c>
      <c r="P1465" s="75" t="n">
        <v>2224773.65</v>
      </c>
      <c r="Q1465" s="75" t="n">
        <v>-30510.9101</v>
      </c>
      <c r="R1465" s="75"/>
      <c r="S1465" s="75" t="n">
        <v>61273.864</v>
      </c>
      <c r="T1465" s="75" t="n">
        <v>-12613.3036</v>
      </c>
      <c r="U1465" s="75" t="n">
        <v>49814.4093</v>
      </c>
      <c r="V1465" s="75" t="n">
        <v>75976.4715</v>
      </c>
      <c r="W1465" s="75" t="n">
        <v>350787.569</v>
      </c>
      <c r="X1465" s="75" t="n">
        <v>-9815.28847</v>
      </c>
      <c r="Y1465" s="75"/>
      <c r="Z1465" s="75"/>
      <c r="AA1465" s="75"/>
      <c r="AB1465" s="75"/>
      <c r="AC1465" s="75"/>
      <c r="AD1465" s="75"/>
      <c r="AE1465" s="75"/>
      <c r="AF1465" s="75"/>
      <c r="AG1465" s="75"/>
      <c r="AH1465" s="75"/>
      <c r="AI1465" s="75"/>
      <c r="AJ1465" s="75"/>
      <c r="AK1465" s="75"/>
      <c r="AL1465" s="75"/>
      <c r="AM1465" s="75"/>
      <c r="AN1465" s="75"/>
      <c r="AO1465" s="75"/>
      <c r="AP1465" s="75"/>
      <c r="AQ1465" s="75"/>
      <c r="AR1465" s="75"/>
      <c r="AS1465" s="75"/>
      <c r="AT1465" s="75"/>
      <c r="AU1465" s="75"/>
      <c r="AV1465" s="75"/>
      <c r="AW1465" s="75"/>
      <c r="AX1465" s="75"/>
      <c r="AY1465" s="75"/>
      <c r="AZ1465" s="75"/>
      <c r="BA1465" s="75"/>
      <c r="BB1465" s="75"/>
      <c r="BC1465" s="75"/>
      <c r="BD1465" s="75"/>
      <c r="BE1465" s="75"/>
      <c r="BF1465" s="75"/>
      <c r="BG1465" s="75"/>
      <c r="BH1465" s="75"/>
      <c r="BI1465" s="75"/>
      <c r="BJ1465" s="75"/>
      <c r="BK1465" s="75"/>
      <c r="BL1465" s="75"/>
      <c r="BM1465" s="75"/>
      <c r="BN1465" s="75"/>
    </row>
    <row r="1466" customFormat="false" ht="14.5" hidden="false" customHeight="false" outlineLevel="0" collapsed="false">
      <c r="A1466" s="26" t="n">
        <v>344.919999999987</v>
      </c>
      <c r="B1466" s="26" t="n">
        <v>10.5987221678637</v>
      </c>
      <c r="C1466" s="26" t="n">
        <v>1.19345984582556</v>
      </c>
      <c r="E1466" s="75" t="n">
        <v>-37892.8968</v>
      </c>
      <c r="F1466" s="75" t="n">
        <v>-295644.334</v>
      </c>
      <c r="G1466" s="75" t="n">
        <v>462551.046</v>
      </c>
      <c r="H1466" s="75" t="n">
        <v>9072517.68</v>
      </c>
      <c r="I1466" s="75" t="n">
        <v>914083.208</v>
      </c>
      <c r="J1466" s="75" t="n">
        <v>-42640.4828</v>
      </c>
      <c r="K1466" s="75"/>
      <c r="L1466" s="75" t="n">
        <v>134980.931</v>
      </c>
      <c r="M1466" s="75" t="n">
        <v>-51456.2629</v>
      </c>
      <c r="N1466" s="75" t="n">
        <v>222832.095</v>
      </c>
      <c r="O1466" s="75" t="n">
        <v>630220.134</v>
      </c>
      <c r="P1466" s="75" t="n">
        <v>2029766.77</v>
      </c>
      <c r="Q1466" s="75" t="n">
        <v>-22416.0322</v>
      </c>
      <c r="R1466" s="75"/>
      <c r="S1466" s="75" t="n">
        <v>53765.1656</v>
      </c>
      <c r="T1466" s="75" t="n">
        <v>-9873.44355</v>
      </c>
      <c r="U1466" s="75" t="n">
        <v>52636.0011</v>
      </c>
      <c r="V1466" s="75" t="n">
        <v>62526.6957</v>
      </c>
      <c r="W1466" s="75" t="n">
        <v>309050.423</v>
      </c>
      <c r="X1466" s="75" t="n">
        <v>-6551.10726</v>
      </c>
      <c r="Y1466" s="75"/>
      <c r="Z1466" s="75"/>
      <c r="AA1466" s="75"/>
      <c r="AB1466" s="75"/>
      <c r="AC1466" s="75"/>
      <c r="AD1466" s="75"/>
      <c r="AE1466" s="75"/>
      <c r="AF1466" s="75"/>
      <c r="AG1466" s="75"/>
      <c r="AH1466" s="75"/>
      <c r="AI1466" s="75"/>
      <c r="AJ1466" s="75"/>
      <c r="AK1466" s="75"/>
      <c r="AL1466" s="75"/>
      <c r="AM1466" s="75"/>
      <c r="AN1466" s="75"/>
      <c r="AO1466" s="75"/>
      <c r="AP1466" s="75"/>
      <c r="AQ1466" s="75"/>
      <c r="AR1466" s="75"/>
      <c r="AS1466" s="75"/>
      <c r="AT1466" s="75"/>
      <c r="AU1466" s="75"/>
      <c r="AV1466" s="75"/>
      <c r="AW1466" s="75"/>
      <c r="AX1466" s="75"/>
      <c r="AY1466" s="75"/>
      <c r="AZ1466" s="75"/>
      <c r="BA1466" s="75"/>
      <c r="BB1466" s="75"/>
      <c r="BC1466" s="75"/>
      <c r="BD1466" s="75"/>
      <c r="BE1466" s="75"/>
      <c r="BF1466" s="75"/>
      <c r="BG1466" s="75"/>
      <c r="BH1466" s="75"/>
      <c r="BI1466" s="75"/>
      <c r="BJ1466" s="75"/>
      <c r="BK1466" s="75"/>
      <c r="BL1466" s="75"/>
      <c r="BM1466" s="75"/>
      <c r="BN1466" s="75"/>
    </row>
    <row r="1467" customFormat="false" ht="14.5" hidden="false" customHeight="false" outlineLevel="0" collapsed="false">
      <c r="A1467" s="26" t="n">
        <v>345.119999999987</v>
      </c>
      <c r="B1467" s="26" t="n">
        <v>10.6238987928185</v>
      </c>
      <c r="C1467" s="26" t="n">
        <v>1.19582325662343</v>
      </c>
      <c r="E1467" s="75" t="n">
        <v>-35664.7867</v>
      </c>
      <c r="F1467" s="75" t="n">
        <v>-275069.25</v>
      </c>
      <c r="G1467" s="75" t="n">
        <v>499417.107</v>
      </c>
      <c r="H1467" s="75" t="n">
        <v>8504877.71</v>
      </c>
      <c r="I1467" s="75" t="n">
        <v>701123</v>
      </c>
      <c r="J1467" s="75" t="n">
        <v>-42421.1622</v>
      </c>
      <c r="K1467" s="75"/>
      <c r="L1467" s="75" t="n">
        <v>126125.297</v>
      </c>
      <c r="M1467" s="75" t="n">
        <v>-52640.164</v>
      </c>
      <c r="N1467" s="75" t="n">
        <v>233040.473</v>
      </c>
      <c r="O1467" s="75" t="n">
        <v>684676.835</v>
      </c>
      <c r="P1467" s="75" t="n">
        <v>1946780.85</v>
      </c>
      <c r="Q1467" s="75" t="n">
        <v>-21721.8062</v>
      </c>
      <c r="R1467" s="75"/>
      <c r="S1467" s="75" t="n">
        <v>49824.642</v>
      </c>
      <c r="T1467" s="75" t="n">
        <v>-10788.8332</v>
      </c>
      <c r="U1467" s="75" t="n">
        <v>55024.3959</v>
      </c>
      <c r="V1467" s="75" t="n">
        <v>63792.677</v>
      </c>
      <c r="W1467" s="75" t="n">
        <v>285941.959</v>
      </c>
      <c r="X1467" s="75" t="n">
        <v>-6685.43238</v>
      </c>
      <c r="Y1467" s="75"/>
      <c r="Z1467" s="75"/>
      <c r="AA1467" s="75"/>
      <c r="AB1467" s="75"/>
      <c r="AC1467" s="75"/>
      <c r="AD1467" s="75"/>
      <c r="AE1467" s="75"/>
      <c r="AF1467" s="75"/>
      <c r="AG1467" s="75"/>
      <c r="AH1467" s="75"/>
      <c r="AI1467" s="75"/>
      <c r="AJ1467" s="75"/>
      <c r="AK1467" s="75"/>
      <c r="AL1467" s="75"/>
      <c r="AM1467" s="75"/>
      <c r="AN1467" s="75"/>
      <c r="AO1467" s="75"/>
      <c r="AP1467" s="75"/>
      <c r="AQ1467" s="75"/>
      <c r="AR1467" s="75"/>
      <c r="AS1467" s="75"/>
      <c r="AT1467" s="75"/>
      <c r="AU1467" s="75"/>
      <c r="AV1467" s="75"/>
      <c r="AW1467" s="75"/>
      <c r="AX1467" s="75"/>
      <c r="AY1467" s="75"/>
      <c r="AZ1467" s="75"/>
      <c r="BA1467" s="75"/>
      <c r="BB1467" s="75"/>
      <c r="BC1467" s="75"/>
      <c r="BD1467" s="75"/>
      <c r="BE1467" s="75"/>
      <c r="BF1467" s="75"/>
      <c r="BG1467" s="75"/>
      <c r="BH1467" s="75"/>
      <c r="BI1467" s="75"/>
      <c r="BJ1467" s="75"/>
      <c r="BK1467" s="75"/>
      <c r="BL1467" s="75"/>
      <c r="BM1467" s="75"/>
      <c r="BN1467" s="75"/>
    </row>
    <row r="1468" customFormat="false" ht="14.5" hidden="false" customHeight="false" outlineLevel="0" collapsed="false">
      <c r="A1468" s="26" t="n">
        <v>345.319999999987</v>
      </c>
      <c r="B1468" s="26" t="n">
        <v>10.6702866973208</v>
      </c>
      <c r="C1468" s="26" t="n">
        <v>1.19795950111469</v>
      </c>
      <c r="E1468" s="75" t="n">
        <v>-16377.1411</v>
      </c>
      <c r="F1468" s="75" t="n">
        <v>-262726.464</v>
      </c>
      <c r="G1468" s="75" t="n">
        <v>529420.548</v>
      </c>
      <c r="H1468" s="75" t="n">
        <v>8147102.22</v>
      </c>
      <c r="I1468" s="75" t="n">
        <v>994528.613</v>
      </c>
      <c r="J1468" s="75" t="n">
        <v>-41467.733</v>
      </c>
      <c r="K1468" s="75"/>
      <c r="L1468" s="75" t="n">
        <v>122422.444</v>
      </c>
      <c r="M1468" s="75" t="n">
        <v>-46988.9297</v>
      </c>
      <c r="N1468" s="75" t="n">
        <v>238245.671</v>
      </c>
      <c r="O1468" s="75" t="n">
        <v>625195.295</v>
      </c>
      <c r="P1468" s="75" t="n">
        <v>1794989.17</v>
      </c>
      <c r="Q1468" s="75" t="n">
        <v>-24055.3676</v>
      </c>
      <c r="R1468" s="75"/>
      <c r="S1468" s="75" t="n">
        <v>44269.2827</v>
      </c>
      <c r="T1468" s="75" t="n">
        <v>-9806.69749</v>
      </c>
      <c r="U1468" s="75" t="n">
        <v>54966.1644</v>
      </c>
      <c r="V1468" s="75" t="n">
        <v>63469.3726</v>
      </c>
      <c r="W1468" s="75" t="n">
        <v>268321.559</v>
      </c>
      <c r="X1468" s="75" t="n">
        <v>-7783.14555</v>
      </c>
      <c r="Y1468" s="75"/>
      <c r="Z1468" s="75"/>
      <c r="AA1468" s="75"/>
      <c r="AB1468" s="75"/>
      <c r="AC1468" s="75"/>
      <c r="AD1468" s="75"/>
      <c r="AE1468" s="75"/>
      <c r="AF1468" s="75"/>
      <c r="AG1468" s="75"/>
      <c r="AH1468" s="75"/>
      <c r="AI1468" s="75"/>
      <c r="AJ1468" s="75"/>
      <c r="AK1468" s="75"/>
      <c r="AL1468" s="75"/>
      <c r="AM1468" s="75"/>
      <c r="AN1468" s="75"/>
      <c r="AO1468" s="75"/>
      <c r="AP1468" s="75"/>
      <c r="AQ1468" s="75"/>
      <c r="AR1468" s="75"/>
      <c r="AS1468" s="75"/>
      <c r="AT1468" s="75"/>
      <c r="AU1468" s="75"/>
      <c r="AV1468" s="75"/>
      <c r="AW1468" s="75"/>
      <c r="AX1468" s="75"/>
      <c r="AY1468" s="75"/>
      <c r="AZ1468" s="75"/>
      <c r="BA1468" s="75"/>
      <c r="BB1468" s="75"/>
      <c r="BC1468" s="75"/>
      <c r="BD1468" s="75"/>
      <c r="BE1468" s="75"/>
      <c r="BF1468" s="75"/>
      <c r="BG1468" s="75"/>
      <c r="BH1468" s="75"/>
      <c r="BI1468" s="75"/>
      <c r="BJ1468" s="75"/>
      <c r="BK1468" s="75"/>
      <c r="BL1468" s="75"/>
      <c r="BM1468" s="75"/>
      <c r="BN1468" s="75"/>
    </row>
    <row r="1469" customFormat="false" ht="14.5" hidden="false" customHeight="false" outlineLevel="0" collapsed="false">
      <c r="A1469" s="26" t="n">
        <v>345.519999999987</v>
      </c>
      <c r="B1469" s="26" t="n">
        <v>10.6845414097989</v>
      </c>
      <c r="C1469" s="26" t="n">
        <v>1.19920978096733</v>
      </c>
      <c r="E1469" s="75" t="n">
        <v>6562.23838</v>
      </c>
      <c r="F1469" s="75" t="n">
        <v>-253077.189</v>
      </c>
      <c r="G1469" s="75" t="n">
        <v>562226.822</v>
      </c>
      <c r="H1469" s="75" t="n">
        <v>7688269.52</v>
      </c>
      <c r="I1469" s="75" t="n">
        <v>1431513.58</v>
      </c>
      <c r="J1469" s="75" t="n">
        <v>-39186.1464</v>
      </c>
      <c r="K1469" s="75"/>
      <c r="L1469" s="75" t="n">
        <v>117508.293</v>
      </c>
      <c r="M1469" s="75" t="n">
        <v>-37529.1577</v>
      </c>
      <c r="N1469" s="75" t="n">
        <v>246739.038</v>
      </c>
      <c r="O1469" s="75" t="n">
        <v>485086.552</v>
      </c>
      <c r="P1469" s="75" t="n">
        <v>1706451.54</v>
      </c>
      <c r="Q1469" s="75" t="n">
        <v>-20058.5794</v>
      </c>
      <c r="R1469" s="75"/>
      <c r="S1469" s="75" t="n">
        <v>40745.9334</v>
      </c>
      <c r="T1469" s="75" t="n">
        <v>-6439.13162</v>
      </c>
      <c r="U1469" s="75" t="n">
        <v>56672.2346</v>
      </c>
      <c r="V1469" s="75" t="n">
        <v>44640.0488</v>
      </c>
      <c r="W1469" s="75" t="n">
        <v>232919.722</v>
      </c>
      <c r="X1469" s="75" t="n">
        <v>-5872.57206</v>
      </c>
      <c r="Y1469" s="75"/>
      <c r="Z1469" s="75"/>
      <c r="AA1469" s="75"/>
      <c r="AB1469" s="75"/>
      <c r="AC1469" s="75"/>
      <c r="AD1469" s="75"/>
      <c r="AE1469" s="75"/>
      <c r="AF1469" s="75"/>
      <c r="AG1469" s="75"/>
      <c r="AH1469" s="75"/>
      <c r="AI1469" s="75"/>
      <c r="AJ1469" s="75"/>
      <c r="AK1469" s="75"/>
      <c r="AL1469" s="75"/>
      <c r="AM1469" s="75"/>
      <c r="AN1469" s="75"/>
      <c r="AO1469" s="75"/>
      <c r="AP1469" s="75"/>
      <c r="AQ1469" s="75"/>
      <c r="AR1469" s="75"/>
      <c r="AS1469" s="75"/>
      <c r="AT1469" s="75"/>
      <c r="AU1469" s="75"/>
      <c r="AV1469" s="75"/>
      <c r="AW1469" s="75"/>
      <c r="AX1469" s="75"/>
      <c r="AY1469" s="75"/>
      <c r="AZ1469" s="75"/>
      <c r="BA1469" s="75"/>
      <c r="BB1469" s="75"/>
      <c r="BC1469" s="75"/>
      <c r="BD1469" s="75"/>
      <c r="BE1469" s="75"/>
      <c r="BF1469" s="75"/>
      <c r="BG1469" s="75"/>
      <c r="BH1469" s="75"/>
      <c r="BI1469" s="75"/>
      <c r="BJ1469" s="75"/>
      <c r="BK1469" s="75"/>
      <c r="BL1469" s="75"/>
      <c r="BM1469" s="75"/>
      <c r="BN1469" s="75"/>
    </row>
    <row r="1470" customFormat="false" ht="14.5" hidden="false" customHeight="false" outlineLevel="0" collapsed="false">
      <c r="A1470" s="26" t="n">
        <v>345.719999999986</v>
      </c>
      <c r="B1470" s="26" t="n">
        <v>10.7165253463175</v>
      </c>
      <c r="C1470" s="26" t="n">
        <v>1.20116979509996</v>
      </c>
      <c r="E1470" s="75" t="n">
        <v>32061.5861</v>
      </c>
      <c r="F1470" s="75" t="n">
        <v>-225651.915</v>
      </c>
      <c r="G1470" s="75" t="n">
        <v>581887.751</v>
      </c>
      <c r="H1470" s="75" t="n">
        <v>6964214.23</v>
      </c>
      <c r="I1470" s="75" t="n">
        <v>1933309.96</v>
      </c>
      <c r="J1470" s="75" t="n">
        <v>-40670.9893</v>
      </c>
      <c r="K1470" s="75"/>
      <c r="L1470" s="75" t="n">
        <v>110001.813</v>
      </c>
      <c r="M1470" s="75" t="n">
        <v>-25580.0579</v>
      </c>
      <c r="N1470" s="75" t="n">
        <v>251940.916</v>
      </c>
      <c r="O1470" s="75" t="n">
        <v>367089.494</v>
      </c>
      <c r="P1470" s="75" t="n">
        <v>1642134.9</v>
      </c>
      <c r="Q1470" s="75" t="n">
        <v>-19315.6374</v>
      </c>
      <c r="R1470" s="75"/>
      <c r="S1470" s="75" t="n">
        <v>41373.3835</v>
      </c>
      <c r="T1470" s="75" t="n">
        <v>-5021.17444</v>
      </c>
      <c r="U1470" s="75" t="n">
        <v>57529.7633</v>
      </c>
      <c r="V1470" s="75" t="n">
        <v>39571.5033</v>
      </c>
      <c r="W1470" s="75" t="n">
        <v>242761.216</v>
      </c>
      <c r="X1470" s="75" t="n">
        <v>-5917.90384</v>
      </c>
      <c r="Y1470" s="75"/>
      <c r="Z1470" s="75"/>
      <c r="AA1470" s="75"/>
      <c r="AB1470" s="75"/>
      <c r="AC1470" s="75"/>
      <c r="AD1470" s="75"/>
      <c r="AE1470" s="75"/>
      <c r="AF1470" s="75"/>
      <c r="AG1470" s="75"/>
      <c r="AH1470" s="75"/>
      <c r="AI1470" s="75"/>
      <c r="AJ1470" s="75"/>
      <c r="AK1470" s="75"/>
      <c r="AL1470" s="75"/>
      <c r="AM1470" s="75"/>
      <c r="AN1470" s="75"/>
      <c r="AO1470" s="75"/>
      <c r="AP1470" s="75"/>
      <c r="AQ1470" s="75"/>
      <c r="AR1470" s="75"/>
      <c r="AS1470" s="75"/>
      <c r="AT1470" s="75"/>
      <c r="AU1470" s="75"/>
      <c r="AV1470" s="75"/>
      <c r="AW1470" s="75"/>
      <c r="AX1470" s="75"/>
      <c r="AY1470" s="75"/>
      <c r="AZ1470" s="75"/>
      <c r="BA1470" s="75"/>
      <c r="BB1470" s="75"/>
      <c r="BC1470" s="75"/>
      <c r="BD1470" s="75"/>
      <c r="BE1470" s="75"/>
      <c r="BF1470" s="75"/>
      <c r="BG1470" s="75"/>
      <c r="BH1470" s="75"/>
      <c r="BI1470" s="75"/>
      <c r="BJ1470" s="75"/>
      <c r="BK1470" s="75"/>
      <c r="BL1470" s="75"/>
      <c r="BM1470" s="75"/>
      <c r="BN1470" s="75"/>
    </row>
    <row r="1471" customFormat="false" ht="14.5" hidden="false" customHeight="false" outlineLevel="0" collapsed="false">
      <c r="A1471" s="26" t="n">
        <v>345.919999999986</v>
      </c>
      <c r="B1471" s="26" t="n">
        <v>10.7743926512313</v>
      </c>
      <c r="C1471" s="26" t="n">
        <v>1.20283470159063</v>
      </c>
      <c r="E1471" s="75" t="n">
        <v>58689.6019</v>
      </c>
      <c r="F1471" s="75" t="n">
        <v>-190173.043</v>
      </c>
      <c r="G1471" s="75" t="n">
        <v>599827.959</v>
      </c>
      <c r="H1471" s="75" t="n">
        <v>6249859.56</v>
      </c>
      <c r="I1471" s="75" t="n">
        <v>2464875.67</v>
      </c>
      <c r="J1471" s="75" t="n">
        <v>-37232.3504</v>
      </c>
      <c r="K1471" s="75"/>
      <c r="L1471" s="75" t="n">
        <v>107181.083</v>
      </c>
      <c r="M1471" s="75" t="n">
        <v>-15676.8533</v>
      </c>
      <c r="N1471" s="75" t="n">
        <v>256829.06</v>
      </c>
      <c r="O1471" s="75" t="n">
        <v>264222.702</v>
      </c>
      <c r="P1471" s="75" t="n">
        <v>1671448.71</v>
      </c>
      <c r="Q1471" s="75" t="n">
        <v>-21385.3774</v>
      </c>
      <c r="R1471" s="75"/>
      <c r="S1471" s="75" t="n">
        <v>43662.8674</v>
      </c>
      <c r="T1471" s="75" t="n">
        <v>-3356.69134</v>
      </c>
      <c r="U1471" s="75" t="n">
        <v>58830.999</v>
      </c>
      <c r="V1471" s="75" t="n">
        <v>31058.3275</v>
      </c>
      <c r="W1471" s="75" t="n">
        <v>246447.16</v>
      </c>
      <c r="X1471" s="75" t="n">
        <v>-7337.40444</v>
      </c>
      <c r="Y1471" s="75"/>
      <c r="Z1471" s="75"/>
      <c r="AA1471" s="75"/>
      <c r="AB1471" s="75"/>
      <c r="AC1471" s="75"/>
      <c r="AD1471" s="75"/>
      <c r="AE1471" s="75"/>
      <c r="AF1471" s="75"/>
      <c r="AG1471" s="75"/>
      <c r="AH1471" s="75"/>
      <c r="AI1471" s="75"/>
      <c r="AJ1471" s="75"/>
      <c r="AK1471" s="75"/>
      <c r="AL1471" s="75"/>
      <c r="AM1471" s="75"/>
      <c r="AN1471" s="75"/>
      <c r="AO1471" s="75"/>
      <c r="AP1471" s="75"/>
      <c r="AQ1471" s="75"/>
      <c r="AR1471" s="75"/>
      <c r="AS1471" s="75"/>
      <c r="AT1471" s="75"/>
      <c r="AU1471" s="75"/>
      <c r="AV1471" s="75"/>
      <c r="AW1471" s="75"/>
      <c r="AX1471" s="75"/>
      <c r="AY1471" s="75"/>
      <c r="AZ1471" s="75"/>
      <c r="BA1471" s="75"/>
      <c r="BB1471" s="75"/>
      <c r="BC1471" s="75"/>
      <c r="BD1471" s="75"/>
      <c r="BE1471" s="75"/>
      <c r="BF1471" s="75"/>
      <c r="BG1471" s="75"/>
      <c r="BH1471" s="75"/>
      <c r="BI1471" s="75"/>
      <c r="BJ1471" s="75"/>
      <c r="BK1471" s="75"/>
      <c r="BL1471" s="75"/>
      <c r="BM1471" s="75"/>
      <c r="BN1471" s="75"/>
    </row>
    <row r="1472" customFormat="false" ht="14.5" hidden="false" customHeight="false" outlineLevel="0" collapsed="false">
      <c r="A1472" s="26" t="n">
        <v>346.119999999986</v>
      </c>
      <c r="B1472" s="26" t="n">
        <v>10.7926089848908</v>
      </c>
      <c r="C1472" s="26" t="n">
        <v>1.19990265309941</v>
      </c>
      <c r="E1472" s="75" t="n">
        <v>85908.4434</v>
      </c>
      <c r="F1472" s="75" t="n">
        <v>-165892.586</v>
      </c>
      <c r="G1472" s="75" t="n">
        <v>609736.43</v>
      </c>
      <c r="H1472" s="75" t="n">
        <v>5762324.65</v>
      </c>
      <c r="I1472" s="75" t="n">
        <v>2984317.18</v>
      </c>
      <c r="J1472" s="75" t="n">
        <v>-35278.3826</v>
      </c>
      <c r="K1472" s="75"/>
      <c r="L1472" s="75" t="n">
        <v>109289.472</v>
      </c>
      <c r="M1472" s="75" t="n">
        <v>-8542.58091</v>
      </c>
      <c r="N1472" s="75" t="n">
        <v>261212.569</v>
      </c>
      <c r="O1472" s="75" t="n">
        <v>162295.005</v>
      </c>
      <c r="P1472" s="75" t="n">
        <v>1639291.57</v>
      </c>
      <c r="Q1472" s="75" t="n">
        <v>-22281.0383</v>
      </c>
      <c r="R1472" s="75"/>
      <c r="S1472" s="75" t="n">
        <v>40520.5182</v>
      </c>
      <c r="T1472" s="75" t="n">
        <v>-761.455031</v>
      </c>
      <c r="U1472" s="75" t="n">
        <v>59802.0799</v>
      </c>
      <c r="V1472" s="75" t="n">
        <v>18784.314</v>
      </c>
      <c r="W1472" s="75" t="n">
        <v>230774.724</v>
      </c>
      <c r="X1472" s="75" t="n">
        <v>-6865.2226</v>
      </c>
      <c r="Y1472" s="75"/>
      <c r="Z1472" s="75"/>
      <c r="AA1472" s="75"/>
      <c r="AB1472" s="75"/>
      <c r="AC1472" s="75"/>
      <c r="AD1472" s="75"/>
      <c r="AE1472" s="75"/>
      <c r="AF1472" s="75"/>
      <c r="AG1472" s="75"/>
      <c r="AH1472" s="75"/>
      <c r="AI1472" s="75"/>
      <c r="AJ1472" s="75"/>
      <c r="AK1472" s="75"/>
      <c r="AL1472" s="75"/>
      <c r="AM1472" s="75"/>
      <c r="AN1472" s="75"/>
      <c r="AO1472" s="75"/>
      <c r="AP1472" s="75"/>
      <c r="AQ1472" s="75"/>
      <c r="AR1472" s="75"/>
      <c r="AS1472" s="75"/>
      <c r="AT1472" s="75"/>
      <c r="AU1472" s="75"/>
      <c r="AV1472" s="75"/>
      <c r="AW1472" s="75"/>
      <c r="AX1472" s="75"/>
      <c r="AY1472" s="75"/>
      <c r="AZ1472" s="75"/>
      <c r="BA1472" s="75"/>
      <c r="BB1472" s="75"/>
      <c r="BC1472" s="75"/>
      <c r="BD1472" s="75"/>
      <c r="BE1472" s="75"/>
      <c r="BF1472" s="75"/>
      <c r="BG1472" s="75"/>
      <c r="BH1472" s="75"/>
      <c r="BI1472" s="75"/>
      <c r="BJ1472" s="75"/>
      <c r="BK1472" s="75"/>
      <c r="BL1472" s="75"/>
      <c r="BM1472" s="75"/>
      <c r="BN1472" s="75"/>
    </row>
    <row r="1473" customFormat="false" ht="14.5" hidden="false" customHeight="false" outlineLevel="0" collapsed="false">
      <c r="A1473" s="26" t="n">
        <v>346.319999999986</v>
      </c>
      <c r="B1473" s="26" t="n">
        <v>10.8377478413997</v>
      </c>
      <c r="C1473" s="26" t="n">
        <v>1.19515925583466</v>
      </c>
      <c r="E1473" s="75" t="n">
        <v>115186.914</v>
      </c>
      <c r="F1473" s="75" t="n">
        <v>-133678.896</v>
      </c>
      <c r="G1473" s="75" t="n">
        <v>609238.989</v>
      </c>
      <c r="H1473" s="75" t="n">
        <v>5269197.76</v>
      </c>
      <c r="I1473" s="75" t="n">
        <v>3472085.54</v>
      </c>
      <c r="J1473" s="75" t="n">
        <v>-25898.2035</v>
      </c>
      <c r="K1473" s="75"/>
      <c r="L1473" s="75" t="n">
        <v>112257.957</v>
      </c>
      <c r="M1473" s="75" t="n">
        <v>-4128.71461</v>
      </c>
      <c r="N1473" s="75" t="n">
        <v>262145.483</v>
      </c>
      <c r="O1473" s="75" t="n">
        <v>124700.207</v>
      </c>
      <c r="P1473" s="75" t="n">
        <v>1679227.74</v>
      </c>
      <c r="Q1473" s="75" t="n">
        <v>-19100.651</v>
      </c>
      <c r="R1473" s="75"/>
      <c r="S1473" s="75" t="n">
        <v>40900.4543</v>
      </c>
      <c r="T1473" s="75" t="n">
        <v>-283.606458</v>
      </c>
      <c r="U1473" s="75" t="n">
        <v>60295.0115</v>
      </c>
      <c r="V1473" s="75" t="n">
        <v>16677.1561</v>
      </c>
      <c r="W1473" s="75" t="n">
        <v>231012.829</v>
      </c>
      <c r="X1473" s="75" t="n">
        <v>-7193.94974</v>
      </c>
      <c r="Y1473" s="75"/>
      <c r="Z1473" s="75"/>
      <c r="AA1473" s="75"/>
      <c r="AB1473" s="75"/>
      <c r="AC1473" s="75"/>
      <c r="AD1473" s="75"/>
      <c r="AE1473" s="75"/>
      <c r="AF1473" s="75"/>
      <c r="AG1473" s="75"/>
      <c r="AH1473" s="75"/>
      <c r="AI1473" s="75"/>
      <c r="AJ1473" s="75"/>
      <c r="AK1473" s="75"/>
      <c r="AL1473" s="75"/>
      <c r="AM1473" s="75"/>
      <c r="AN1473" s="75"/>
      <c r="AO1473" s="75"/>
      <c r="AP1473" s="75"/>
      <c r="AQ1473" s="75"/>
      <c r="AR1473" s="75"/>
      <c r="AS1473" s="75"/>
      <c r="AT1473" s="75"/>
      <c r="AU1473" s="75"/>
      <c r="AV1473" s="75"/>
      <c r="AW1473" s="75"/>
      <c r="AX1473" s="75"/>
      <c r="AY1473" s="75"/>
      <c r="AZ1473" s="75"/>
      <c r="BA1473" s="75"/>
      <c r="BB1473" s="75"/>
      <c r="BC1473" s="75"/>
      <c r="BD1473" s="75"/>
      <c r="BE1473" s="75"/>
      <c r="BF1473" s="75"/>
      <c r="BG1473" s="75"/>
      <c r="BH1473" s="75"/>
      <c r="BI1473" s="75"/>
      <c r="BJ1473" s="75"/>
      <c r="BK1473" s="75"/>
      <c r="BL1473" s="75"/>
      <c r="BM1473" s="75"/>
      <c r="BN1473" s="75"/>
    </row>
    <row r="1474" customFormat="false" ht="14.5" hidden="false" customHeight="false" outlineLevel="0" collapsed="false">
      <c r="A1474" s="26" t="n">
        <v>346.519999999986</v>
      </c>
      <c r="B1474" s="26" t="n">
        <v>10.8969330447352</v>
      </c>
      <c r="C1474" s="26" t="n">
        <v>1.18900101950892</v>
      </c>
      <c r="E1474" s="75" t="n">
        <v>148689.28</v>
      </c>
      <c r="F1474" s="75" t="n">
        <v>-120799.88</v>
      </c>
      <c r="G1474" s="75" t="n">
        <v>603318.301</v>
      </c>
      <c r="H1474" s="75" t="n">
        <v>4959592.83</v>
      </c>
      <c r="I1474" s="75" t="n">
        <v>4203219.92</v>
      </c>
      <c r="J1474" s="75" t="n">
        <v>-38787.2992</v>
      </c>
      <c r="K1474" s="75"/>
      <c r="L1474" s="75" t="n">
        <v>113168.656</v>
      </c>
      <c r="M1474" s="75" t="n">
        <v>7426.8266</v>
      </c>
      <c r="N1474" s="75" t="n">
        <v>259827.213</v>
      </c>
      <c r="O1474" s="75" t="n">
        <v>8536.75513</v>
      </c>
      <c r="P1474" s="75" t="n">
        <v>1662582.75</v>
      </c>
      <c r="Q1474" s="75" t="n">
        <v>-29178.1103</v>
      </c>
      <c r="R1474" s="75"/>
      <c r="S1474" s="75" t="n">
        <v>41332.4415</v>
      </c>
      <c r="T1474" s="75" t="n">
        <v>920.862354</v>
      </c>
      <c r="U1474" s="75" t="n">
        <v>59242.0897</v>
      </c>
      <c r="V1474" s="75" t="n">
        <v>14612.9571</v>
      </c>
      <c r="W1474" s="75" t="n">
        <v>239168.82</v>
      </c>
      <c r="X1474" s="75" t="n">
        <v>-9633.89253</v>
      </c>
      <c r="Y1474" s="75"/>
      <c r="Z1474" s="75"/>
      <c r="AA1474" s="75"/>
      <c r="AB1474" s="75"/>
      <c r="AC1474" s="75"/>
      <c r="AD1474" s="75"/>
      <c r="AE1474" s="75"/>
      <c r="AF1474" s="75"/>
      <c r="AG1474" s="75"/>
      <c r="AH1474" s="75"/>
      <c r="AI1474" s="75"/>
      <c r="AJ1474" s="75"/>
      <c r="AK1474" s="75"/>
      <c r="AL1474" s="75"/>
      <c r="AM1474" s="75"/>
      <c r="AN1474" s="75"/>
      <c r="AO1474" s="75"/>
      <c r="AP1474" s="75"/>
      <c r="AQ1474" s="75"/>
      <c r="AR1474" s="75"/>
      <c r="AS1474" s="75"/>
      <c r="AT1474" s="75"/>
      <c r="AU1474" s="75"/>
      <c r="AV1474" s="75"/>
      <c r="AW1474" s="75"/>
      <c r="AX1474" s="75"/>
      <c r="AY1474" s="75"/>
      <c r="AZ1474" s="75"/>
      <c r="BA1474" s="75"/>
      <c r="BB1474" s="75"/>
      <c r="BC1474" s="75"/>
      <c r="BD1474" s="75"/>
      <c r="BE1474" s="75"/>
      <c r="BF1474" s="75"/>
      <c r="BG1474" s="75"/>
      <c r="BH1474" s="75"/>
      <c r="BI1474" s="75"/>
      <c r="BJ1474" s="75"/>
      <c r="BK1474" s="75"/>
      <c r="BL1474" s="75"/>
      <c r="BM1474" s="75"/>
      <c r="BN1474" s="75"/>
    </row>
    <row r="1475" customFormat="false" ht="14.5" hidden="false" customHeight="false" outlineLevel="0" collapsed="false">
      <c r="A1475" s="26" t="n">
        <v>346.719999999985</v>
      </c>
      <c r="B1475" s="26" t="n">
        <v>10.9372133146344</v>
      </c>
      <c r="C1475" s="26" t="n">
        <v>1.18284304101419</v>
      </c>
      <c r="E1475" s="75" t="n">
        <v>174755.742</v>
      </c>
      <c r="F1475" s="75" t="n">
        <v>-98675.2837</v>
      </c>
      <c r="G1475" s="75" t="n">
        <v>589391.98</v>
      </c>
      <c r="H1475" s="75" t="n">
        <v>4196621.62</v>
      </c>
      <c r="I1475" s="75" t="n">
        <v>4711444.21</v>
      </c>
      <c r="J1475" s="75" t="n">
        <v>-44007.3103</v>
      </c>
      <c r="K1475" s="75"/>
      <c r="L1475" s="75" t="n">
        <v>101980.34</v>
      </c>
      <c r="M1475" s="75" t="n">
        <v>20855.3533</v>
      </c>
      <c r="N1475" s="75" t="n">
        <v>257725.037</v>
      </c>
      <c r="O1475" s="75" t="n">
        <v>-157633.174</v>
      </c>
      <c r="P1475" s="75" t="n">
        <v>1553424.34</v>
      </c>
      <c r="Q1475" s="75" t="n">
        <v>-27777.1048</v>
      </c>
      <c r="R1475" s="75"/>
      <c r="S1475" s="75" t="n">
        <v>40493.6179</v>
      </c>
      <c r="T1475" s="75" t="n">
        <v>4096.99139</v>
      </c>
      <c r="U1475" s="75" t="n">
        <v>59087.3791</v>
      </c>
      <c r="V1475" s="75" t="n">
        <v>-820.450606</v>
      </c>
      <c r="W1475" s="75" t="n">
        <v>236166.645</v>
      </c>
      <c r="X1475" s="75" t="n">
        <v>-8757.09097</v>
      </c>
      <c r="Y1475" s="75"/>
      <c r="Z1475" s="75"/>
      <c r="AA1475" s="75"/>
      <c r="AB1475" s="75"/>
      <c r="AC1475" s="75"/>
      <c r="AD1475" s="75"/>
      <c r="AE1475" s="75"/>
      <c r="AF1475" s="75"/>
      <c r="AG1475" s="75"/>
      <c r="AH1475" s="75"/>
      <c r="AI1475" s="75"/>
      <c r="AJ1475" s="75"/>
      <c r="AK1475" s="75"/>
      <c r="AL1475" s="75"/>
      <c r="AM1475" s="75"/>
      <c r="AN1475" s="75"/>
      <c r="AO1475" s="75"/>
      <c r="AP1475" s="75"/>
      <c r="AQ1475" s="75"/>
      <c r="AR1475" s="75"/>
      <c r="AS1475" s="75"/>
      <c r="AT1475" s="75"/>
      <c r="AU1475" s="75"/>
      <c r="AV1475" s="75"/>
      <c r="AW1475" s="75"/>
      <c r="AX1475" s="75"/>
      <c r="AY1475" s="75"/>
      <c r="AZ1475" s="75"/>
      <c r="BA1475" s="75"/>
      <c r="BB1475" s="75"/>
      <c r="BC1475" s="75"/>
      <c r="BD1475" s="75"/>
      <c r="BE1475" s="75"/>
      <c r="BF1475" s="75"/>
      <c r="BG1475" s="75"/>
      <c r="BH1475" s="75"/>
      <c r="BI1475" s="75"/>
      <c r="BJ1475" s="75"/>
      <c r="BK1475" s="75"/>
      <c r="BL1475" s="75"/>
      <c r="BM1475" s="75"/>
      <c r="BN1475" s="75"/>
    </row>
    <row r="1476" customFormat="false" ht="14.5" hidden="false" customHeight="false" outlineLevel="0" collapsed="false">
      <c r="A1476" s="26" t="n">
        <v>346.919999999985</v>
      </c>
      <c r="B1476" s="26" t="n">
        <v>10.9743776490578</v>
      </c>
      <c r="C1476" s="26" t="n">
        <v>1.17725425598188</v>
      </c>
      <c r="E1476" s="75" t="n">
        <v>191051.95</v>
      </c>
      <c r="F1476" s="75" t="n">
        <v>-57759.2492</v>
      </c>
      <c r="G1476" s="75" t="n">
        <v>566332.061</v>
      </c>
      <c r="H1476" s="75" t="n">
        <v>3116594.21</v>
      </c>
      <c r="I1476" s="75" t="n">
        <v>4961125.4</v>
      </c>
      <c r="J1476" s="75" t="n">
        <v>-46926.2771</v>
      </c>
      <c r="K1476" s="75"/>
      <c r="L1476" s="75" t="n">
        <v>88265.3752</v>
      </c>
      <c r="M1476" s="75" t="n">
        <v>32226.484</v>
      </c>
      <c r="N1476" s="75" t="n">
        <v>254556.683</v>
      </c>
      <c r="O1476" s="75" t="n">
        <v>-275211.807</v>
      </c>
      <c r="P1476" s="75" t="n">
        <v>1439596.67</v>
      </c>
      <c r="Q1476" s="75" t="n">
        <v>-26554.5776</v>
      </c>
      <c r="R1476" s="75"/>
      <c r="S1476" s="75" t="n">
        <v>37901.7001</v>
      </c>
      <c r="T1476" s="75" t="n">
        <v>5873.83626</v>
      </c>
      <c r="U1476" s="75" t="n">
        <v>58911.7246</v>
      </c>
      <c r="V1476" s="75" t="n">
        <v>-8169.56391</v>
      </c>
      <c r="W1476" s="75" t="n">
        <v>225035.747</v>
      </c>
      <c r="X1476" s="75" t="n">
        <v>-7866.91174</v>
      </c>
      <c r="Y1476" s="75"/>
      <c r="Z1476" s="75"/>
      <c r="AA1476" s="75"/>
      <c r="AB1476" s="75"/>
      <c r="AC1476" s="75"/>
      <c r="AD1476" s="75"/>
      <c r="AE1476" s="75"/>
      <c r="AF1476" s="75"/>
      <c r="AG1476" s="75"/>
      <c r="AH1476" s="75"/>
      <c r="AI1476" s="75"/>
      <c r="AJ1476" s="75"/>
      <c r="AK1476" s="75"/>
      <c r="AL1476" s="75"/>
      <c r="AM1476" s="75"/>
      <c r="AN1476" s="75"/>
      <c r="AO1476" s="75"/>
      <c r="AP1476" s="75"/>
      <c r="AQ1476" s="75"/>
      <c r="AR1476" s="75"/>
      <c r="AS1476" s="75"/>
      <c r="AT1476" s="75"/>
      <c r="AU1476" s="75"/>
      <c r="AV1476" s="75"/>
      <c r="AW1476" s="75"/>
      <c r="AX1476" s="75"/>
      <c r="AY1476" s="75"/>
      <c r="AZ1476" s="75"/>
      <c r="BA1476" s="75"/>
      <c r="BB1476" s="75"/>
      <c r="BC1476" s="75"/>
      <c r="BD1476" s="75"/>
      <c r="BE1476" s="75"/>
      <c r="BF1476" s="75"/>
      <c r="BG1476" s="75"/>
      <c r="BH1476" s="75"/>
      <c r="BI1476" s="75"/>
      <c r="BJ1476" s="75"/>
      <c r="BK1476" s="75"/>
      <c r="BL1476" s="75"/>
      <c r="BM1476" s="75"/>
      <c r="BN1476" s="75"/>
    </row>
    <row r="1477" customFormat="false" ht="14.5" hidden="false" customHeight="false" outlineLevel="0" collapsed="false">
      <c r="A1477" s="26" t="n">
        <v>347.119999999985</v>
      </c>
      <c r="B1477" s="26" t="n">
        <v>11.0170591850764</v>
      </c>
      <c r="C1477" s="26" t="n">
        <v>1.17337267318468</v>
      </c>
      <c r="E1477" s="75" t="n">
        <v>202037.78</v>
      </c>
      <c r="F1477" s="75" t="n">
        <v>-33386.7095</v>
      </c>
      <c r="G1477" s="75" t="n">
        <v>544915.66</v>
      </c>
      <c r="H1477" s="75" t="n">
        <v>2462676.91</v>
      </c>
      <c r="I1477" s="75" t="n">
        <v>5049248.93</v>
      </c>
      <c r="J1477" s="75" t="n">
        <v>-42023.1356</v>
      </c>
      <c r="K1477" s="75"/>
      <c r="L1477" s="75" t="n">
        <v>78126.7802</v>
      </c>
      <c r="M1477" s="75" t="n">
        <v>36858.8372</v>
      </c>
      <c r="N1477" s="75" t="n">
        <v>252553.908</v>
      </c>
      <c r="O1477" s="75" t="n">
        <v>-300204.98</v>
      </c>
      <c r="P1477" s="75" t="n">
        <v>1396792.27</v>
      </c>
      <c r="Q1477" s="75" t="n">
        <v>-16302.4838</v>
      </c>
      <c r="R1477" s="75"/>
      <c r="S1477" s="75" t="n">
        <v>38513.9334</v>
      </c>
      <c r="T1477" s="75" t="n">
        <v>5686.69634</v>
      </c>
      <c r="U1477" s="75" t="n">
        <v>58661.8051</v>
      </c>
      <c r="V1477" s="75" t="n">
        <v>-6775.51397</v>
      </c>
      <c r="W1477" s="75" t="n">
        <v>238251.85</v>
      </c>
      <c r="X1477" s="75" t="n">
        <v>-4259.02711</v>
      </c>
      <c r="Y1477" s="75"/>
      <c r="Z1477" s="75"/>
      <c r="AA1477" s="75"/>
      <c r="AB1477" s="75"/>
      <c r="AC1477" s="75"/>
      <c r="AD1477" s="75"/>
      <c r="AE1477" s="75"/>
      <c r="AF1477" s="75"/>
      <c r="AG1477" s="75"/>
      <c r="AH1477" s="75"/>
      <c r="AI1477" s="75"/>
      <c r="AJ1477" s="75"/>
      <c r="AK1477" s="75"/>
      <c r="AL1477" s="75"/>
      <c r="AM1477" s="75"/>
      <c r="AN1477" s="75"/>
      <c r="AO1477" s="75"/>
      <c r="AP1477" s="75"/>
      <c r="AQ1477" s="75"/>
      <c r="AR1477" s="75"/>
      <c r="AS1477" s="75"/>
      <c r="AT1477" s="75"/>
      <c r="AU1477" s="75"/>
      <c r="AV1477" s="75"/>
      <c r="AW1477" s="75"/>
      <c r="AX1477" s="75"/>
      <c r="AY1477" s="75"/>
      <c r="AZ1477" s="75"/>
      <c r="BA1477" s="75"/>
      <c r="BB1477" s="75"/>
      <c r="BC1477" s="75"/>
      <c r="BD1477" s="75"/>
      <c r="BE1477" s="75"/>
      <c r="BF1477" s="75"/>
      <c r="BG1477" s="75"/>
      <c r="BH1477" s="75"/>
      <c r="BI1477" s="75"/>
      <c r="BJ1477" s="75"/>
      <c r="BK1477" s="75"/>
      <c r="BL1477" s="75"/>
      <c r="BM1477" s="75"/>
      <c r="BN1477" s="75"/>
    </row>
    <row r="1478" customFormat="false" ht="14.5" hidden="false" customHeight="false" outlineLevel="0" collapsed="false">
      <c r="A1478" s="26" t="n">
        <v>347.319999999985</v>
      </c>
      <c r="B1478" s="26" t="n">
        <v>11.0502369746542</v>
      </c>
      <c r="C1478" s="26" t="n">
        <v>1.17272713882564</v>
      </c>
      <c r="E1478" s="75" t="n">
        <v>216753.07</v>
      </c>
      <c r="F1478" s="75" t="n">
        <v>-49133.1857</v>
      </c>
      <c r="G1478" s="75" t="n">
        <v>514124.316</v>
      </c>
      <c r="H1478" s="75" t="n">
        <v>2887892.74</v>
      </c>
      <c r="I1478" s="75" t="n">
        <v>5337609.95</v>
      </c>
      <c r="J1478" s="75" t="n">
        <v>-58251.2798</v>
      </c>
      <c r="K1478" s="75"/>
      <c r="L1478" s="75" t="n">
        <v>81853.263</v>
      </c>
      <c r="M1478" s="75" t="n">
        <v>36828.3584</v>
      </c>
      <c r="N1478" s="75" t="n">
        <v>247202.537</v>
      </c>
      <c r="O1478" s="75" t="n">
        <v>-318220.6</v>
      </c>
      <c r="P1478" s="75" t="n">
        <v>1362664.26</v>
      </c>
      <c r="Q1478" s="75" t="n">
        <v>-29786.6673</v>
      </c>
      <c r="R1478" s="75"/>
      <c r="S1478" s="75" t="n">
        <v>39494.8412</v>
      </c>
      <c r="T1478" s="75" t="n">
        <v>6071.62572</v>
      </c>
      <c r="U1478" s="75" t="n">
        <v>58146.7317</v>
      </c>
      <c r="V1478" s="75" t="n">
        <v>-8503.89667</v>
      </c>
      <c r="W1478" s="75" t="n">
        <v>236431.64</v>
      </c>
      <c r="X1478" s="75" t="n">
        <v>-8029.90158</v>
      </c>
      <c r="Y1478" s="75"/>
      <c r="Z1478" s="75"/>
      <c r="AA1478" s="75"/>
      <c r="AB1478" s="75"/>
      <c r="AC1478" s="75"/>
      <c r="AD1478" s="75"/>
      <c r="AE1478" s="75"/>
      <c r="AF1478" s="75"/>
      <c r="AG1478" s="75"/>
      <c r="AH1478" s="75"/>
      <c r="AI1478" s="75"/>
      <c r="AJ1478" s="75"/>
      <c r="AK1478" s="75"/>
      <c r="AL1478" s="75"/>
      <c r="AM1478" s="75"/>
      <c r="AN1478" s="75"/>
      <c r="AO1478" s="75"/>
      <c r="AP1478" s="75"/>
      <c r="AQ1478" s="75"/>
      <c r="AR1478" s="75"/>
      <c r="AS1478" s="75"/>
      <c r="AT1478" s="75"/>
      <c r="AU1478" s="75"/>
      <c r="AV1478" s="75"/>
      <c r="AW1478" s="75"/>
      <c r="AX1478" s="75"/>
      <c r="AY1478" s="75"/>
      <c r="AZ1478" s="75"/>
      <c r="BA1478" s="75"/>
      <c r="BB1478" s="75"/>
      <c r="BC1478" s="75"/>
      <c r="BD1478" s="75"/>
      <c r="BE1478" s="75"/>
      <c r="BF1478" s="75"/>
      <c r="BG1478" s="75"/>
      <c r="BH1478" s="75"/>
      <c r="BI1478" s="75"/>
      <c r="BJ1478" s="75"/>
      <c r="BK1478" s="75"/>
      <c r="BL1478" s="75"/>
      <c r="BM1478" s="75"/>
      <c r="BN1478" s="75"/>
    </row>
    <row r="1479" customFormat="false" ht="14.5" hidden="false" customHeight="false" outlineLevel="0" collapsed="false">
      <c r="A1479" s="26" t="n">
        <v>347.519999999985</v>
      </c>
      <c r="B1479" s="26" t="n">
        <v>11.0734918036711</v>
      </c>
      <c r="C1479" s="26" t="n">
        <v>1.17279296021714</v>
      </c>
      <c r="E1479" s="75" t="n">
        <v>213274.214</v>
      </c>
      <c r="F1479" s="75" t="n">
        <v>-44038.0277</v>
      </c>
      <c r="G1479" s="75" t="n">
        <v>479096.236</v>
      </c>
      <c r="H1479" s="75" t="n">
        <v>2849215.43</v>
      </c>
      <c r="I1479" s="75" t="n">
        <v>5250666.26</v>
      </c>
      <c r="J1479" s="75" t="n">
        <v>-52923.2862</v>
      </c>
      <c r="K1479" s="75"/>
      <c r="L1479" s="75" t="n">
        <v>85617.382</v>
      </c>
      <c r="M1479" s="75" t="n">
        <v>34701.117</v>
      </c>
      <c r="N1479" s="75" t="n">
        <v>239806.483</v>
      </c>
      <c r="O1479" s="75" t="n">
        <v>-281918.873</v>
      </c>
      <c r="P1479" s="75" t="n">
        <v>1386071.24</v>
      </c>
      <c r="Q1479" s="75" t="n">
        <v>-26262.1313</v>
      </c>
      <c r="R1479" s="75"/>
      <c r="S1479" s="75" t="n">
        <v>38019.5028</v>
      </c>
      <c r="T1479" s="75" t="n">
        <v>4973.32373</v>
      </c>
      <c r="U1479" s="75" t="n">
        <v>57040.8897</v>
      </c>
      <c r="V1479" s="75" t="n">
        <v>-3371.91451</v>
      </c>
      <c r="W1479" s="75" t="n">
        <v>223151.775</v>
      </c>
      <c r="X1479" s="75" t="n">
        <v>-6491.58459</v>
      </c>
      <c r="Y1479" s="75"/>
      <c r="Z1479" s="75"/>
      <c r="AA1479" s="75"/>
      <c r="AB1479" s="75"/>
      <c r="AC1479" s="75"/>
      <c r="AD1479" s="75"/>
      <c r="AE1479" s="75"/>
      <c r="AF1479" s="75"/>
      <c r="AG1479" s="75"/>
      <c r="AH1479" s="75"/>
      <c r="AI1479" s="75"/>
      <c r="AJ1479" s="75"/>
      <c r="AK1479" s="75"/>
      <c r="AL1479" s="75"/>
      <c r="AM1479" s="75"/>
      <c r="AN1479" s="75"/>
      <c r="AO1479" s="75"/>
      <c r="AP1479" s="75"/>
      <c r="AQ1479" s="75"/>
      <c r="AR1479" s="75"/>
      <c r="AS1479" s="75"/>
      <c r="AT1479" s="75"/>
      <c r="AU1479" s="75"/>
      <c r="AV1479" s="75"/>
      <c r="AW1479" s="75"/>
      <c r="AX1479" s="75"/>
      <c r="AY1479" s="75"/>
      <c r="AZ1479" s="75"/>
      <c r="BA1479" s="75"/>
      <c r="BB1479" s="75"/>
      <c r="BC1479" s="75"/>
      <c r="BD1479" s="75"/>
      <c r="BE1479" s="75"/>
      <c r="BF1479" s="75"/>
      <c r="BG1479" s="75"/>
      <c r="BH1479" s="75"/>
      <c r="BI1479" s="75"/>
      <c r="BJ1479" s="75"/>
      <c r="BK1479" s="75"/>
      <c r="BL1479" s="75"/>
      <c r="BM1479" s="75"/>
      <c r="BN1479" s="75"/>
    </row>
    <row r="1480" customFormat="false" ht="14.5" hidden="false" customHeight="false" outlineLevel="0" collapsed="false">
      <c r="A1480" s="26" t="n">
        <v>347.719999999985</v>
      </c>
      <c r="B1480" s="26" t="n">
        <v>11.1300556296009</v>
      </c>
      <c r="C1480" s="26" t="n">
        <v>1.17282889613005</v>
      </c>
      <c r="E1480" s="75" t="n">
        <v>211130.437</v>
      </c>
      <c r="F1480" s="75" t="n">
        <v>-37297.8956</v>
      </c>
      <c r="G1480" s="75" t="n">
        <v>442296.155</v>
      </c>
      <c r="H1480" s="75" t="n">
        <v>2995191.9</v>
      </c>
      <c r="I1480" s="75" t="n">
        <v>5320191.94</v>
      </c>
      <c r="J1480" s="75" t="n">
        <v>-39765.9051</v>
      </c>
      <c r="K1480" s="75"/>
      <c r="L1480" s="75" t="n">
        <v>94942.2511</v>
      </c>
      <c r="M1480" s="75" t="n">
        <v>31985.0132</v>
      </c>
      <c r="N1480" s="75" t="n">
        <v>230374.786</v>
      </c>
      <c r="O1480" s="75" t="n">
        <v>-248496.545</v>
      </c>
      <c r="P1480" s="75" t="n">
        <v>1537625.72</v>
      </c>
      <c r="Q1480" s="75" t="n">
        <v>-22046.8282</v>
      </c>
      <c r="R1480" s="75"/>
      <c r="S1480" s="75" t="n">
        <v>39415.0878</v>
      </c>
      <c r="T1480" s="75" t="n">
        <v>4846.34152</v>
      </c>
      <c r="U1480" s="75" t="n">
        <v>55211.2278</v>
      </c>
      <c r="V1480" s="75" t="n">
        <v>-5723.97956</v>
      </c>
      <c r="W1480" s="75" t="n">
        <v>222861.469</v>
      </c>
      <c r="X1480" s="75" t="n">
        <v>-6396.80784</v>
      </c>
      <c r="Y1480" s="75"/>
      <c r="Z1480" s="75"/>
      <c r="AA1480" s="75"/>
      <c r="AB1480" s="75"/>
      <c r="AC1480" s="75"/>
      <c r="AD1480" s="75"/>
      <c r="AE1480" s="75"/>
      <c r="AF1480" s="75"/>
      <c r="AG1480" s="75"/>
      <c r="AH1480" s="75"/>
      <c r="AI1480" s="75"/>
      <c r="AJ1480" s="75"/>
      <c r="AK1480" s="75"/>
      <c r="AL1480" s="75"/>
      <c r="AM1480" s="75"/>
      <c r="AN1480" s="75"/>
      <c r="AO1480" s="75"/>
      <c r="AP1480" s="75"/>
      <c r="AQ1480" s="75"/>
      <c r="AR1480" s="75"/>
      <c r="AS1480" s="75"/>
      <c r="AT1480" s="75"/>
      <c r="AU1480" s="75"/>
      <c r="AV1480" s="75"/>
      <c r="AW1480" s="75"/>
      <c r="AX1480" s="75"/>
      <c r="AY1480" s="75"/>
      <c r="AZ1480" s="75"/>
      <c r="BA1480" s="75"/>
      <c r="BB1480" s="75"/>
      <c r="BC1480" s="75"/>
      <c r="BD1480" s="75"/>
      <c r="BE1480" s="75"/>
      <c r="BF1480" s="75"/>
      <c r="BG1480" s="75"/>
      <c r="BH1480" s="75"/>
      <c r="BI1480" s="75"/>
      <c r="BJ1480" s="75"/>
      <c r="BK1480" s="75"/>
      <c r="BL1480" s="75"/>
      <c r="BM1480" s="75"/>
      <c r="BN1480" s="75"/>
    </row>
    <row r="1481" customFormat="false" ht="14.5" hidden="false" customHeight="false" outlineLevel="0" collapsed="false">
      <c r="A1481" s="26" t="n">
        <v>347.919999999984</v>
      </c>
      <c r="B1481" s="26" t="n">
        <v>11.181724486101</v>
      </c>
      <c r="C1481" s="26" t="n">
        <v>1.17283138849646</v>
      </c>
      <c r="E1481" s="75" t="n">
        <v>220537.333</v>
      </c>
      <c r="F1481" s="75" t="n">
        <v>-78145.3432</v>
      </c>
      <c r="G1481" s="75" t="n">
        <v>418313.935</v>
      </c>
      <c r="H1481" s="75" t="n">
        <v>3980454.98</v>
      </c>
      <c r="I1481" s="75" t="n">
        <v>5790835.18</v>
      </c>
      <c r="J1481" s="75" t="n">
        <v>-48702.5949</v>
      </c>
      <c r="K1481" s="75"/>
      <c r="L1481" s="75" t="n">
        <v>108284.822</v>
      </c>
      <c r="M1481" s="75" t="n">
        <v>32296.5814</v>
      </c>
      <c r="N1481" s="75" t="n">
        <v>227062.108</v>
      </c>
      <c r="O1481" s="75" t="n">
        <v>-267017.607</v>
      </c>
      <c r="P1481" s="75" t="n">
        <v>1692173.16</v>
      </c>
      <c r="Q1481" s="75" t="n">
        <v>-24223.5421</v>
      </c>
      <c r="R1481" s="75"/>
      <c r="S1481" s="75" t="n">
        <v>39010.8296</v>
      </c>
      <c r="T1481" s="75" t="n">
        <v>6160.08115</v>
      </c>
      <c r="U1481" s="75" t="n">
        <v>55134.9805</v>
      </c>
      <c r="V1481" s="75" t="n">
        <v>-15853.0622</v>
      </c>
      <c r="W1481" s="75" t="n">
        <v>200202.422</v>
      </c>
      <c r="X1481" s="75" t="n">
        <v>-4848.46784</v>
      </c>
      <c r="Y1481" s="75"/>
      <c r="Z1481" s="75"/>
      <c r="AA1481" s="75"/>
      <c r="AB1481" s="75"/>
      <c r="AC1481" s="75"/>
      <c r="AD1481" s="75"/>
      <c r="AE1481" s="75"/>
      <c r="AF1481" s="75"/>
      <c r="AG1481" s="75"/>
      <c r="AH1481" s="75"/>
      <c r="AI1481" s="75"/>
      <c r="AJ1481" s="75"/>
      <c r="AK1481" s="75"/>
      <c r="AL1481" s="75"/>
      <c r="AM1481" s="75"/>
      <c r="AN1481" s="75"/>
      <c r="AO1481" s="75"/>
      <c r="AP1481" s="75"/>
      <c r="AQ1481" s="75"/>
      <c r="AR1481" s="75"/>
      <c r="AS1481" s="75"/>
      <c r="AT1481" s="75"/>
      <c r="AU1481" s="75"/>
      <c r="AV1481" s="75"/>
      <c r="AW1481" s="75"/>
      <c r="AX1481" s="75"/>
      <c r="AY1481" s="75"/>
      <c r="AZ1481" s="75"/>
      <c r="BA1481" s="75"/>
      <c r="BB1481" s="75"/>
      <c r="BC1481" s="75"/>
      <c r="BD1481" s="75"/>
      <c r="BE1481" s="75"/>
      <c r="BF1481" s="75"/>
      <c r="BG1481" s="75"/>
      <c r="BH1481" s="75"/>
      <c r="BI1481" s="75"/>
      <c r="BJ1481" s="75"/>
      <c r="BK1481" s="75"/>
      <c r="BL1481" s="75"/>
      <c r="BM1481" s="75"/>
      <c r="BN1481" s="75"/>
    </row>
    <row r="1482" customFormat="false" ht="14.5" hidden="false" customHeight="false" outlineLevel="0" collapsed="false">
      <c r="A1482" s="26" t="n">
        <v>348.119999999984</v>
      </c>
      <c r="B1482" s="26" t="n">
        <v>11.221177500437</v>
      </c>
      <c r="C1482" s="26" t="n">
        <v>1.17283027122876</v>
      </c>
      <c r="E1482" s="75" t="n">
        <v>201961.772</v>
      </c>
      <c r="F1482" s="75" t="n">
        <v>-89954.198</v>
      </c>
      <c r="G1482" s="75" t="n">
        <v>388381.421</v>
      </c>
      <c r="H1482" s="75" t="n">
        <v>4638651.42</v>
      </c>
      <c r="I1482" s="75" t="n">
        <v>5659703.42</v>
      </c>
      <c r="J1482" s="75" t="n">
        <v>-40082.303</v>
      </c>
      <c r="K1482" s="75"/>
      <c r="L1482" s="75" t="n">
        <v>120056.246</v>
      </c>
      <c r="M1482" s="75" t="n">
        <v>26196.7272</v>
      </c>
      <c r="N1482" s="75" t="n">
        <v>222553.484</v>
      </c>
      <c r="O1482" s="75" t="n">
        <v>-190020.291</v>
      </c>
      <c r="P1482" s="75" t="n">
        <v>1944543.86</v>
      </c>
      <c r="Q1482" s="75" t="n">
        <v>-26737.3392</v>
      </c>
      <c r="R1482" s="75"/>
      <c r="S1482" s="75" t="n">
        <v>51104.4904</v>
      </c>
      <c r="T1482" s="75" t="n">
        <v>3732.76408</v>
      </c>
      <c r="U1482" s="75" t="n">
        <v>55442.7072</v>
      </c>
      <c r="V1482" s="75" t="n">
        <v>-3316.33513</v>
      </c>
      <c r="W1482" s="75" t="n">
        <v>270187.499</v>
      </c>
      <c r="X1482" s="75" t="n">
        <v>-6472.99769</v>
      </c>
      <c r="Y1482" s="75"/>
      <c r="Z1482" s="75"/>
      <c r="AA1482" s="75"/>
      <c r="AB1482" s="75"/>
      <c r="AC1482" s="75"/>
      <c r="AD1482" s="75"/>
      <c r="AE1482" s="75"/>
      <c r="AF1482" s="75"/>
      <c r="AG1482" s="75"/>
      <c r="AH1482" s="75"/>
      <c r="AI1482" s="75"/>
      <c r="AJ1482" s="75"/>
      <c r="AK1482" s="75"/>
      <c r="AL1482" s="75"/>
      <c r="AM1482" s="75"/>
      <c r="AN1482" s="75"/>
      <c r="AO1482" s="75"/>
      <c r="AP1482" s="75"/>
      <c r="AQ1482" s="75"/>
      <c r="AR1482" s="75"/>
      <c r="AS1482" s="75"/>
      <c r="AT1482" s="75"/>
      <c r="AU1482" s="75"/>
      <c r="AV1482" s="75"/>
      <c r="AW1482" s="75"/>
      <c r="AX1482" s="75"/>
      <c r="AY1482" s="75"/>
      <c r="AZ1482" s="75"/>
      <c r="BA1482" s="75"/>
      <c r="BB1482" s="75"/>
      <c r="BC1482" s="75"/>
      <c r="BD1482" s="75"/>
      <c r="BE1482" s="75"/>
      <c r="BF1482" s="75"/>
      <c r="BG1482" s="75"/>
      <c r="BH1482" s="75"/>
      <c r="BI1482" s="75"/>
      <c r="BJ1482" s="75"/>
      <c r="BK1482" s="75"/>
      <c r="BL1482" s="75"/>
      <c r="BM1482" s="75"/>
      <c r="BN1482" s="75"/>
    </row>
    <row r="1483" customFormat="false" ht="14.5" hidden="false" customHeight="false" outlineLevel="0" collapsed="false">
      <c r="A1483" s="26" t="n">
        <v>348.319999999984</v>
      </c>
      <c r="B1483" s="26" t="n">
        <v>11.2872745801341</v>
      </c>
      <c r="C1483" s="26" t="n">
        <v>1.17283001339775</v>
      </c>
      <c r="E1483" s="75" t="n">
        <v>177278.123</v>
      </c>
      <c r="F1483" s="75" t="n">
        <v>-119935.125</v>
      </c>
      <c r="G1483" s="75" t="n">
        <v>367010.989</v>
      </c>
      <c r="H1483" s="75" t="n">
        <v>5654365.4</v>
      </c>
      <c r="I1483" s="75" t="n">
        <v>5319333.65</v>
      </c>
      <c r="J1483" s="75" t="n">
        <v>-30551.3267</v>
      </c>
      <c r="K1483" s="75"/>
      <c r="L1483" s="75" t="n">
        <v>135692.339</v>
      </c>
      <c r="M1483" s="75" t="n">
        <v>13846.224</v>
      </c>
      <c r="N1483" s="75" t="n">
        <v>218994.477</v>
      </c>
      <c r="O1483" s="75" t="n">
        <v>-51915.4782</v>
      </c>
      <c r="P1483" s="75" t="n">
        <v>2128105.35</v>
      </c>
      <c r="Q1483" s="75" t="n">
        <v>-26504.9932</v>
      </c>
      <c r="R1483" s="75"/>
      <c r="S1483" s="75" t="n">
        <v>54602.4242</v>
      </c>
      <c r="T1483" s="75" t="n">
        <v>1372.78508</v>
      </c>
      <c r="U1483" s="75" t="n">
        <v>54594.7487</v>
      </c>
      <c r="V1483" s="75" t="n">
        <v>12913.7095</v>
      </c>
      <c r="W1483" s="75" t="n">
        <v>312911.831</v>
      </c>
      <c r="X1483" s="75" t="n">
        <v>-7901.74103</v>
      </c>
      <c r="Y1483" s="75"/>
      <c r="Z1483" s="75"/>
      <c r="AA1483" s="75"/>
      <c r="AB1483" s="75"/>
      <c r="AC1483" s="75"/>
      <c r="AD1483" s="75"/>
      <c r="AE1483" s="75"/>
      <c r="AF1483" s="75"/>
      <c r="AG1483" s="75"/>
      <c r="AH1483" s="75"/>
      <c r="AI1483" s="75"/>
      <c r="AJ1483" s="75"/>
      <c r="AK1483" s="75"/>
      <c r="AL1483" s="75"/>
      <c r="AM1483" s="75"/>
      <c r="AN1483" s="75"/>
      <c r="AO1483" s="75"/>
      <c r="AP1483" s="75"/>
      <c r="AQ1483" s="75"/>
      <c r="AR1483" s="75"/>
      <c r="AS1483" s="75"/>
      <c r="AT1483" s="75"/>
      <c r="AU1483" s="75"/>
      <c r="AV1483" s="75"/>
      <c r="AW1483" s="75"/>
      <c r="AX1483" s="75"/>
      <c r="AY1483" s="75"/>
      <c r="AZ1483" s="75"/>
      <c r="BA1483" s="75"/>
      <c r="BB1483" s="75"/>
      <c r="BC1483" s="75"/>
      <c r="BD1483" s="75"/>
      <c r="BE1483" s="75"/>
      <c r="BF1483" s="75"/>
      <c r="BG1483" s="75"/>
      <c r="BH1483" s="75"/>
      <c r="BI1483" s="75"/>
      <c r="BJ1483" s="75"/>
      <c r="BK1483" s="75"/>
      <c r="BL1483" s="75"/>
      <c r="BM1483" s="75"/>
      <c r="BN1483" s="75"/>
    </row>
    <row r="1484" customFormat="false" ht="14.5" hidden="false" customHeight="false" outlineLevel="0" collapsed="false">
      <c r="A1484" s="26" t="n">
        <v>348.519999999984</v>
      </c>
      <c r="B1484" s="26" t="n">
        <v>11.3309750260984</v>
      </c>
      <c r="C1484" s="26" t="n">
        <v>1.17283001912733</v>
      </c>
      <c r="E1484" s="75" t="n">
        <v>154380.769</v>
      </c>
      <c r="F1484" s="75" t="n">
        <v>-157673.438</v>
      </c>
      <c r="G1484" s="75" t="n">
        <v>356987.675</v>
      </c>
      <c r="H1484" s="75" t="n">
        <v>6846228.63</v>
      </c>
      <c r="I1484" s="75" t="n">
        <v>4819857.1</v>
      </c>
      <c r="J1484" s="75" t="n">
        <v>-25444.694</v>
      </c>
      <c r="K1484" s="75"/>
      <c r="L1484" s="75" t="n">
        <v>150883.588</v>
      </c>
      <c r="M1484" s="75" t="n">
        <v>-4239.21732</v>
      </c>
      <c r="N1484" s="75" t="n">
        <v>218726.469</v>
      </c>
      <c r="O1484" s="75" t="n">
        <v>168663.34</v>
      </c>
      <c r="P1484" s="75" t="n">
        <v>2340594.58</v>
      </c>
      <c r="Q1484" s="75" t="n">
        <v>-23665.2672</v>
      </c>
      <c r="R1484" s="75"/>
      <c r="S1484" s="75" t="n">
        <v>58881.2887</v>
      </c>
      <c r="T1484" s="75" t="n">
        <v>-2546.80926</v>
      </c>
      <c r="U1484" s="75" t="n">
        <v>55486.4757</v>
      </c>
      <c r="V1484" s="75" t="n">
        <v>27490.6191</v>
      </c>
      <c r="W1484" s="75" t="n">
        <v>326320.406</v>
      </c>
      <c r="X1484" s="75" t="n">
        <v>-6636.06871</v>
      </c>
      <c r="Y1484" s="75"/>
      <c r="Z1484" s="75"/>
      <c r="AA1484" s="75"/>
      <c r="AB1484" s="75"/>
      <c r="AC1484" s="75"/>
      <c r="AD1484" s="75"/>
      <c r="AE1484" s="75"/>
      <c r="AF1484" s="75"/>
      <c r="AG1484" s="75"/>
      <c r="AH1484" s="75"/>
      <c r="AI1484" s="75"/>
      <c r="AJ1484" s="75"/>
      <c r="AK1484" s="75"/>
      <c r="AL1484" s="75"/>
      <c r="AM1484" s="75"/>
      <c r="AN1484" s="75"/>
      <c r="AO1484" s="75"/>
      <c r="AP1484" s="75"/>
      <c r="AQ1484" s="75"/>
      <c r="AR1484" s="75"/>
      <c r="AS1484" s="75"/>
      <c r="AT1484" s="75"/>
      <c r="AU1484" s="75"/>
      <c r="AV1484" s="75"/>
      <c r="AW1484" s="75"/>
      <c r="AX1484" s="75"/>
      <c r="AY1484" s="75"/>
      <c r="AZ1484" s="75"/>
      <c r="BA1484" s="75"/>
      <c r="BB1484" s="75"/>
      <c r="BC1484" s="75"/>
      <c r="BD1484" s="75"/>
      <c r="BE1484" s="75"/>
      <c r="BF1484" s="75"/>
      <c r="BG1484" s="75"/>
      <c r="BH1484" s="75"/>
      <c r="BI1484" s="75"/>
      <c r="BJ1484" s="75"/>
      <c r="BK1484" s="75"/>
      <c r="BL1484" s="75"/>
      <c r="BM1484" s="75"/>
      <c r="BN1484" s="75"/>
    </row>
    <row r="1485" customFormat="false" ht="14.5" hidden="false" customHeight="false" outlineLevel="0" collapsed="false">
      <c r="A1485" s="26" t="n">
        <v>348.719999999984</v>
      </c>
      <c r="B1485" s="26" t="n">
        <v>11.3652906143643</v>
      </c>
      <c r="C1485" s="26" t="n">
        <v>1.1740909216175</v>
      </c>
      <c r="E1485" s="75" t="n">
        <v>125493.307</v>
      </c>
      <c r="F1485" s="75" t="n">
        <v>-201143.876</v>
      </c>
      <c r="G1485" s="75" t="n">
        <v>341166.163</v>
      </c>
      <c r="H1485" s="75" t="n">
        <v>8021039.22</v>
      </c>
      <c r="I1485" s="75" t="n">
        <v>4262935.59</v>
      </c>
      <c r="J1485" s="75" t="n">
        <v>-38394.3389</v>
      </c>
      <c r="K1485" s="75"/>
      <c r="L1485" s="75" t="n">
        <v>156626.263</v>
      </c>
      <c r="M1485" s="75" t="n">
        <v>-18018.6709</v>
      </c>
      <c r="N1485" s="75" t="n">
        <v>212226.002</v>
      </c>
      <c r="O1485" s="75" t="n">
        <v>359325.741</v>
      </c>
      <c r="P1485" s="75" t="n">
        <v>2541568.97</v>
      </c>
      <c r="Q1485" s="75" t="n">
        <v>-29778.5789</v>
      </c>
      <c r="R1485" s="75"/>
      <c r="S1485" s="75" t="n">
        <v>70451.8127</v>
      </c>
      <c r="T1485" s="75" t="n">
        <v>-7707.08831</v>
      </c>
      <c r="U1485" s="75" t="n">
        <v>53974.232</v>
      </c>
      <c r="V1485" s="75" t="n">
        <v>52150.174</v>
      </c>
      <c r="W1485" s="75" t="n">
        <v>387699.362</v>
      </c>
      <c r="X1485" s="75" t="n">
        <v>-8332.41751</v>
      </c>
      <c r="Y1485" s="75"/>
      <c r="Z1485" s="75"/>
      <c r="AA1485" s="75"/>
      <c r="AB1485" s="75"/>
      <c r="AC1485" s="75"/>
      <c r="AD1485" s="75"/>
      <c r="AE1485" s="75"/>
      <c r="AF1485" s="75"/>
      <c r="AG1485" s="75"/>
      <c r="AH1485" s="75"/>
      <c r="AI1485" s="75"/>
      <c r="AJ1485" s="75"/>
      <c r="AK1485" s="75"/>
      <c r="AL1485" s="75"/>
      <c r="AM1485" s="75"/>
      <c r="AN1485" s="75"/>
      <c r="AO1485" s="75"/>
      <c r="AP1485" s="75"/>
      <c r="AQ1485" s="75"/>
      <c r="AR1485" s="75"/>
      <c r="AS1485" s="75"/>
      <c r="AT1485" s="75"/>
      <c r="AU1485" s="75"/>
      <c r="AV1485" s="75"/>
      <c r="AW1485" s="75"/>
      <c r="AX1485" s="75"/>
      <c r="AY1485" s="75"/>
      <c r="AZ1485" s="75"/>
      <c r="BA1485" s="75"/>
      <c r="BB1485" s="75"/>
      <c r="BC1485" s="75"/>
      <c r="BD1485" s="75"/>
      <c r="BE1485" s="75"/>
      <c r="BF1485" s="75"/>
      <c r="BG1485" s="75"/>
      <c r="BH1485" s="75"/>
      <c r="BI1485" s="75"/>
      <c r="BJ1485" s="75"/>
      <c r="BK1485" s="75"/>
      <c r="BL1485" s="75"/>
      <c r="BM1485" s="75"/>
      <c r="BN1485" s="75"/>
    </row>
    <row r="1486" customFormat="false" ht="14.5" hidden="false" customHeight="false" outlineLevel="0" collapsed="false">
      <c r="A1486" s="26" t="n">
        <v>348.919999999983</v>
      </c>
      <c r="B1486" s="26" t="n">
        <v>11.4031969291324</v>
      </c>
      <c r="C1486" s="26" t="n">
        <v>1.1991123953309</v>
      </c>
      <c r="E1486" s="75" t="n">
        <v>95535.1057</v>
      </c>
      <c r="F1486" s="75" t="n">
        <v>-232204.345</v>
      </c>
      <c r="G1486" s="75" t="n">
        <v>337016.17</v>
      </c>
      <c r="H1486" s="75" t="n">
        <v>8839834.47</v>
      </c>
      <c r="I1486" s="75" t="n">
        <v>3799391.25</v>
      </c>
      <c r="J1486" s="75" t="n">
        <v>-43548.6928</v>
      </c>
      <c r="K1486" s="75"/>
      <c r="L1486" s="75" t="n">
        <v>166717.191</v>
      </c>
      <c r="M1486" s="75" t="n">
        <v>-28549.2403</v>
      </c>
      <c r="N1486" s="75" t="n">
        <v>207940.546</v>
      </c>
      <c r="O1486" s="75" t="n">
        <v>479694.586</v>
      </c>
      <c r="P1486" s="75" t="n">
        <v>2702343.37</v>
      </c>
      <c r="Q1486" s="75" t="n">
        <v>-36881.1705</v>
      </c>
      <c r="R1486" s="75"/>
      <c r="S1486" s="75" t="n">
        <v>72215.1623</v>
      </c>
      <c r="T1486" s="75" t="n">
        <v>-8537.72658</v>
      </c>
      <c r="U1486" s="75" t="n">
        <v>52288.2029</v>
      </c>
      <c r="V1486" s="75" t="n">
        <v>56938.9304</v>
      </c>
      <c r="W1486" s="75" t="n">
        <v>406192.166</v>
      </c>
      <c r="X1486" s="75" t="n">
        <v>-12031.8417</v>
      </c>
      <c r="Y1486" s="75"/>
      <c r="Z1486" s="75"/>
      <c r="AA1486" s="75"/>
      <c r="AB1486" s="75"/>
      <c r="AC1486" s="75"/>
      <c r="AD1486" s="75"/>
      <c r="AE1486" s="75"/>
      <c r="AF1486" s="75"/>
      <c r="AG1486" s="75"/>
      <c r="AH1486" s="75"/>
      <c r="AI1486" s="75"/>
      <c r="AJ1486" s="75"/>
      <c r="AK1486" s="75"/>
      <c r="AL1486" s="75"/>
      <c r="AM1486" s="75"/>
      <c r="AN1486" s="75"/>
      <c r="AO1486" s="75"/>
      <c r="AP1486" s="75"/>
      <c r="AQ1486" s="75"/>
      <c r="AR1486" s="75"/>
      <c r="AS1486" s="75"/>
      <c r="AT1486" s="75"/>
      <c r="AU1486" s="75"/>
      <c r="AV1486" s="75"/>
      <c r="AW1486" s="75"/>
      <c r="AX1486" s="75"/>
      <c r="AY1486" s="75"/>
      <c r="AZ1486" s="75"/>
      <c r="BA1486" s="75"/>
      <c r="BB1486" s="75"/>
      <c r="BC1486" s="75"/>
      <c r="BD1486" s="75"/>
      <c r="BE1486" s="75"/>
      <c r="BF1486" s="75"/>
      <c r="BG1486" s="75"/>
      <c r="BH1486" s="75"/>
      <c r="BI1486" s="75"/>
      <c r="BJ1486" s="75"/>
      <c r="BK1486" s="75"/>
      <c r="BL1486" s="75"/>
      <c r="BM1486" s="75"/>
      <c r="BN1486" s="75"/>
    </row>
    <row r="1487" customFormat="false" ht="14.5" hidden="false" customHeight="false" outlineLevel="0" collapsed="false">
      <c r="A1487" s="26" t="n">
        <v>349.119999999983</v>
      </c>
      <c r="B1487" s="26" t="n">
        <v>11.4165502835057</v>
      </c>
      <c r="C1487" s="26" t="n">
        <v>1.24090886434478</v>
      </c>
      <c r="E1487" s="75" t="n">
        <v>67982.8872</v>
      </c>
      <c r="F1487" s="75" t="n">
        <v>-265634.371</v>
      </c>
      <c r="G1487" s="75" t="n">
        <v>344600.996</v>
      </c>
      <c r="H1487" s="75" t="n">
        <v>9406212.2</v>
      </c>
      <c r="I1487" s="75" t="n">
        <v>3411973.26</v>
      </c>
      <c r="J1487" s="75" t="n">
        <v>-48420.6545</v>
      </c>
      <c r="K1487" s="75"/>
      <c r="L1487" s="75" t="n">
        <v>169189.528</v>
      </c>
      <c r="M1487" s="75" t="n">
        <v>-32625.0659</v>
      </c>
      <c r="N1487" s="75" t="n">
        <v>210733.64</v>
      </c>
      <c r="O1487" s="75" t="n">
        <v>497236.146</v>
      </c>
      <c r="P1487" s="75" t="n">
        <v>2625296.72</v>
      </c>
      <c r="Q1487" s="75" t="n">
        <v>-35111.5629</v>
      </c>
      <c r="R1487" s="75"/>
      <c r="S1487" s="75" t="n">
        <v>67090.5358</v>
      </c>
      <c r="T1487" s="75" t="n">
        <v>-8315.26669</v>
      </c>
      <c r="U1487" s="75" t="n">
        <v>52683.2404</v>
      </c>
      <c r="V1487" s="75" t="n">
        <v>56928.0923</v>
      </c>
      <c r="W1487" s="75" t="n">
        <v>376470.862</v>
      </c>
      <c r="X1487" s="75" t="n">
        <v>-10418.2551</v>
      </c>
      <c r="Y1487" s="75"/>
      <c r="Z1487" s="75"/>
      <c r="AA1487" s="75"/>
      <c r="AB1487" s="75"/>
      <c r="AC1487" s="75"/>
      <c r="AD1487" s="75"/>
      <c r="AE1487" s="75"/>
      <c r="AF1487" s="75"/>
      <c r="AG1487" s="75"/>
      <c r="AH1487" s="75"/>
      <c r="AI1487" s="75"/>
      <c r="AJ1487" s="75"/>
      <c r="AK1487" s="75"/>
      <c r="AL1487" s="75"/>
      <c r="AM1487" s="75"/>
      <c r="AN1487" s="75"/>
      <c r="AO1487" s="75"/>
      <c r="AP1487" s="75"/>
      <c r="AQ1487" s="75"/>
      <c r="AR1487" s="75"/>
      <c r="AS1487" s="75"/>
      <c r="AT1487" s="75"/>
      <c r="AU1487" s="75"/>
      <c r="AV1487" s="75"/>
      <c r="AW1487" s="75"/>
      <c r="AX1487" s="75"/>
      <c r="AY1487" s="75"/>
      <c r="AZ1487" s="75"/>
      <c r="BA1487" s="75"/>
      <c r="BB1487" s="75"/>
      <c r="BC1487" s="75"/>
      <c r="BD1487" s="75"/>
      <c r="BE1487" s="75"/>
      <c r="BF1487" s="75"/>
      <c r="BG1487" s="75"/>
      <c r="BH1487" s="75"/>
      <c r="BI1487" s="75"/>
      <c r="BJ1487" s="75"/>
      <c r="BK1487" s="75"/>
      <c r="BL1487" s="75"/>
      <c r="BM1487" s="75"/>
      <c r="BN1487" s="75"/>
    </row>
    <row r="1488" customFormat="false" ht="14.5" hidden="false" customHeight="false" outlineLevel="0" collapsed="false">
      <c r="A1488" s="26" t="n">
        <v>349.319999999983</v>
      </c>
      <c r="B1488" s="26" t="n">
        <v>11.4287316527091</v>
      </c>
      <c r="C1488" s="26" t="n">
        <v>1.27019226169894</v>
      </c>
      <c r="E1488" s="75" t="n">
        <v>35838.4184</v>
      </c>
      <c r="F1488" s="75" t="n">
        <v>-280236.158</v>
      </c>
      <c r="G1488" s="75" t="n">
        <v>363190.788</v>
      </c>
      <c r="H1488" s="75" t="n">
        <v>9698010.99</v>
      </c>
      <c r="I1488" s="75" t="n">
        <v>2627602.15</v>
      </c>
      <c r="J1488" s="75" t="n">
        <v>-38621.3274</v>
      </c>
      <c r="K1488" s="75"/>
      <c r="L1488" s="75" t="n">
        <v>165068.657</v>
      </c>
      <c r="M1488" s="75" t="n">
        <v>-44413.2914</v>
      </c>
      <c r="N1488" s="75" t="n">
        <v>218492.827</v>
      </c>
      <c r="O1488" s="75" t="n">
        <v>604901.679</v>
      </c>
      <c r="P1488" s="75" t="n">
        <v>2564846.49</v>
      </c>
      <c r="Q1488" s="75" t="n">
        <v>-24965.5947</v>
      </c>
      <c r="R1488" s="75"/>
      <c r="S1488" s="75" t="n">
        <v>65960.4905</v>
      </c>
      <c r="T1488" s="75" t="n">
        <v>-9863.05428</v>
      </c>
      <c r="U1488" s="75" t="n">
        <v>54992.591</v>
      </c>
      <c r="V1488" s="75" t="n">
        <v>62955.1843</v>
      </c>
      <c r="W1488" s="75" t="n">
        <v>373465.826</v>
      </c>
      <c r="X1488" s="75" t="n">
        <v>-6830.95961</v>
      </c>
      <c r="Y1488" s="75"/>
      <c r="Z1488" s="75"/>
      <c r="AA1488" s="75"/>
      <c r="AB1488" s="75"/>
      <c r="AC1488" s="75"/>
      <c r="AD1488" s="75"/>
      <c r="AE1488" s="75"/>
      <c r="AF1488" s="75"/>
      <c r="AG1488" s="75"/>
      <c r="AH1488" s="75"/>
      <c r="AI1488" s="75"/>
      <c r="AJ1488" s="75"/>
      <c r="AK1488" s="75"/>
      <c r="AL1488" s="75"/>
      <c r="AM1488" s="75"/>
      <c r="AN1488" s="75"/>
      <c r="AO1488" s="75"/>
      <c r="AP1488" s="75"/>
      <c r="AQ1488" s="75"/>
      <c r="AR1488" s="75"/>
      <c r="AS1488" s="75"/>
      <c r="AT1488" s="75"/>
      <c r="AU1488" s="75"/>
      <c r="AV1488" s="75"/>
      <c r="AW1488" s="75"/>
      <c r="AX1488" s="75"/>
      <c r="AY1488" s="75"/>
      <c r="AZ1488" s="75"/>
      <c r="BA1488" s="75"/>
      <c r="BB1488" s="75"/>
      <c r="BC1488" s="75"/>
      <c r="BD1488" s="75"/>
      <c r="BE1488" s="75"/>
      <c r="BF1488" s="75"/>
      <c r="BG1488" s="75"/>
      <c r="BH1488" s="75"/>
      <c r="BI1488" s="75"/>
      <c r="BJ1488" s="75"/>
      <c r="BK1488" s="75"/>
      <c r="BL1488" s="75"/>
      <c r="BM1488" s="75"/>
      <c r="BN1488" s="75"/>
    </row>
    <row r="1489" customFormat="false" ht="14.5" hidden="false" customHeight="false" outlineLevel="0" collapsed="false">
      <c r="A1489" s="26" t="n">
        <v>349.519999999983</v>
      </c>
      <c r="B1489" s="26" t="n">
        <v>11.4675466785402</v>
      </c>
      <c r="C1489" s="26" t="n">
        <v>1.28975964702809</v>
      </c>
      <c r="E1489" s="75" t="n">
        <v>11606.8433</v>
      </c>
      <c r="F1489" s="75" t="n">
        <v>-308866.981</v>
      </c>
      <c r="G1489" s="75" t="n">
        <v>392200.092</v>
      </c>
      <c r="H1489" s="75" t="n">
        <v>10388956.2</v>
      </c>
      <c r="I1489" s="75" t="n">
        <v>2104089.31</v>
      </c>
      <c r="J1489" s="75" t="n">
        <v>-45614.782</v>
      </c>
      <c r="K1489" s="75"/>
      <c r="L1489" s="75" t="n">
        <v>170775.208</v>
      </c>
      <c r="M1489" s="75" t="n">
        <v>-56353.4427</v>
      </c>
      <c r="N1489" s="75" t="n">
        <v>226345.462</v>
      </c>
      <c r="O1489" s="75" t="n">
        <v>761729.442</v>
      </c>
      <c r="P1489" s="75" t="n">
        <v>2603236.88</v>
      </c>
      <c r="Q1489" s="75" t="n">
        <v>-27193.2794</v>
      </c>
      <c r="R1489" s="75"/>
      <c r="S1489" s="75" t="n">
        <v>65288.9083</v>
      </c>
      <c r="T1489" s="75" t="n">
        <v>-12641.734</v>
      </c>
      <c r="U1489" s="75" t="n">
        <v>56364.1881</v>
      </c>
      <c r="V1489" s="75" t="n">
        <v>73113.9654</v>
      </c>
      <c r="W1489" s="75" t="n">
        <v>365844.708</v>
      </c>
      <c r="X1489" s="75" t="n">
        <v>-6639.75943</v>
      </c>
      <c r="Y1489" s="75"/>
      <c r="Z1489" s="75"/>
      <c r="AA1489" s="75"/>
      <c r="AB1489" s="75"/>
      <c r="AC1489" s="75"/>
      <c r="AD1489" s="75"/>
      <c r="AE1489" s="75"/>
      <c r="AF1489" s="75"/>
      <c r="AG1489" s="75"/>
      <c r="AH1489" s="75"/>
      <c r="AI1489" s="75"/>
      <c r="AJ1489" s="75"/>
      <c r="AK1489" s="75"/>
      <c r="AL1489" s="75"/>
      <c r="AM1489" s="75"/>
      <c r="AN1489" s="75"/>
      <c r="AO1489" s="75"/>
      <c r="AP1489" s="75"/>
      <c r="AQ1489" s="75"/>
      <c r="AR1489" s="75"/>
      <c r="AS1489" s="75"/>
      <c r="AT1489" s="75"/>
      <c r="AU1489" s="75"/>
      <c r="AV1489" s="75"/>
      <c r="AW1489" s="75"/>
      <c r="AX1489" s="75"/>
      <c r="AY1489" s="75"/>
      <c r="AZ1489" s="75"/>
      <c r="BA1489" s="75"/>
      <c r="BB1489" s="75"/>
      <c r="BC1489" s="75"/>
      <c r="BD1489" s="75"/>
      <c r="BE1489" s="75"/>
      <c r="BF1489" s="75"/>
      <c r="BG1489" s="75"/>
      <c r="BH1489" s="75"/>
      <c r="BI1489" s="75"/>
      <c r="BJ1489" s="75"/>
      <c r="BK1489" s="75"/>
      <c r="BL1489" s="75"/>
      <c r="BM1489" s="75"/>
      <c r="BN1489" s="75"/>
    </row>
    <row r="1490" customFormat="false" ht="14.5" hidden="false" customHeight="false" outlineLevel="0" collapsed="false">
      <c r="A1490" s="26" t="n">
        <v>349.719999999983</v>
      </c>
      <c r="B1490" s="26" t="n">
        <v>11.4937388711868</v>
      </c>
      <c r="C1490" s="26" t="n">
        <v>1.30942895008983</v>
      </c>
      <c r="E1490" s="75" t="n">
        <v>-5794.39258</v>
      </c>
      <c r="F1490" s="75" t="n">
        <v>-337808.716</v>
      </c>
      <c r="G1490" s="75" t="n">
        <v>423636.34</v>
      </c>
      <c r="H1490" s="75" t="n">
        <v>11050006.3</v>
      </c>
      <c r="I1490" s="75" t="n">
        <v>1804832</v>
      </c>
      <c r="J1490" s="75" t="n">
        <v>-61789.2656</v>
      </c>
      <c r="K1490" s="75"/>
      <c r="L1490" s="75" t="n">
        <v>173536.31</v>
      </c>
      <c r="M1490" s="75" t="n">
        <v>-62621.4112</v>
      </c>
      <c r="N1490" s="75" t="n">
        <v>231780.739</v>
      </c>
      <c r="O1490" s="75" t="n">
        <v>842750.756</v>
      </c>
      <c r="P1490" s="75" t="n">
        <v>2718258.36</v>
      </c>
      <c r="Q1490" s="75" t="n">
        <v>-34239.4859</v>
      </c>
      <c r="R1490" s="75"/>
      <c r="S1490" s="75" t="n">
        <v>71349.053</v>
      </c>
      <c r="T1490" s="75" t="n">
        <v>-14225.794</v>
      </c>
      <c r="U1490" s="75" t="n">
        <v>57181.2427</v>
      </c>
      <c r="V1490" s="75" t="n">
        <v>78650.8618</v>
      </c>
      <c r="W1490" s="75" t="n">
        <v>393314.468</v>
      </c>
      <c r="X1490" s="75" t="n">
        <v>-9658.75392</v>
      </c>
      <c r="Y1490" s="75"/>
      <c r="Z1490" s="75"/>
      <c r="AA1490" s="75"/>
      <c r="AB1490" s="75"/>
      <c r="AC1490" s="75"/>
      <c r="AD1490" s="75"/>
      <c r="AE1490" s="75"/>
      <c r="AF1490" s="75"/>
      <c r="AG1490" s="75"/>
      <c r="AH1490" s="75"/>
      <c r="AI1490" s="75"/>
      <c r="AJ1490" s="75"/>
      <c r="AK1490" s="75"/>
      <c r="AL1490" s="75"/>
      <c r="AM1490" s="75"/>
      <c r="AN1490" s="75"/>
      <c r="AO1490" s="75"/>
      <c r="AP1490" s="75"/>
      <c r="AQ1490" s="75"/>
      <c r="AR1490" s="75"/>
      <c r="AS1490" s="75"/>
      <c r="AT1490" s="75"/>
      <c r="AU1490" s="75"/>
      <c r="AV1490" s="75"/>
      <c r="AW1490" s="75"/>
      <c r="AX1490" s="75"/>
      <c r="AY1490" s="75"/>
      <c r="AZ1490" s="75"/>
      <c r="BA1490" s="75"/>
      <c r="BB1490" s="75"/>
      <c r="BC1490" s="75"/>
      <c r="BD1490" s="75"/>
      <c r="BE1490" s="75"/>
      <c r="BF1490" s="75"/>
      <c r="BG1490" s="75"/>
      <c r="BH1490" s="75"/>
      <c r="BI1490" s="75"/>
      <c r="BJ1490" s="75"/>
      <c r="BK1490" s="75"/>
      <c r="BL1490" s="75"/>
      <c r="BM1490" s="75"/>
      <c r="BN1490" s="75"/>
    </row>
    <row r="1491" customFormat="false" ht="14.5" hidden="false" customHeight="false" outlineLevel="0" collapsed="false">
      <c r="A1491" s="26" t="n">
        <v>349.919999999983</v>
      </c>
      <c r="B1491" s="26" t="n">
        <v>11.5219250524535</v>
      </c>
      <c r="C1491" s="26" t="n">
        <v>1.32703121623239</v>
      </c>
      <c r="E1491" s="75" t="n">
        <v>-12541.3619</v>
      </c>
      <c r="F1491" s="75" t="n">
        <v>-350395.269</v>
      </c>
      <c r="G1491" s="75" t="n">
        <v>453031.034</v>
      </c>
      <c r="H1491" s="75" t="n">
        <v>11379890.4</v>
      </c>
      <c r="I1491" s="75" t="n">
        <v>1787534.25</v>
      </c>
      <c r="J1491" s="75" t="n">
        <v>-70471.4253</v>
      </c>
      <c r="K1491" s="75"/>
      <c r="L1491" s="75" t="n">
        <v>178868.479</v>
      </c>
      <c r="M1491" s="75" t="n">
        <v>-63798.8062</v>
      </c>
      <c r="N1491" s="75" t="n">
        <v>237779.34</v>
      </c>
      <c r="O1491" s="75" t="n">
        <v>839468.002</v>
      </c>
      <c r="P1491" s="75" t="n">
        <v>2740891.94</v>
      </c>
      <c r="Q1491" s="75" t="n">
        <v>-39774.7123</v>
      </c>
      <c r="R1491" s="75"/>
      <c r="S1491" s="75" t="n">
        <v>71950.8184</v>
      </c>
      <c r="T1491" s="75" t="n">
        <v>-13955.1574</v>
      </c>
      <c r="U1491" s="75" t="n">
        <v>57729.5985</v>
      </c>
      <c r="V1491" s="75" t="n">
        <v>84132.7069</v>
      </c>
      <c r="W1491" s="75" t="n">
        <v>415240.704</v>
      </c>
      <c r="X1491" s="75" t="n">
        <v>-11098.6014</v>
      </c>
      <c r="Y1491" s="75"/>
      <c r="Z1491" s="75"/>
      <c r="AA1491" s="75"/>
      <c r="AB1491" s="75"/>
      <c r="AC1491" s="75"/>
      <c r="AD1491" s="75"/>
      <c r="AE1491" s="75"/>
      <c r="AF1491" s="75"/>
      <c r="AG1491" s="75"/>
      <c r="AH1491" s="75"/>
      <c r="AI1491" s="75"/>
      <c r="AJ1491" s="75"/>
      <c r="AK1491" s="75"/>
      <c r="AL1491" s="75"/>
      <c r="AM1491" s="75"/>
      <c r="AN1491" s="75"/>
      <c r="AO1491" s="75"/>
      <c r="AP1491" s="75"/>
      <c r="AQ1491" s="75"/>
      <c r="AR1491" s="75"/>
      <c r="AS1491" s="75"/>
      <c r="AT1491" s="75"/>
      <c r="AU1491" s="75"/>
      <c r="AV1491" s="75"/>
      <c r="AW1491" s="75"/>
      <c r="AX1491" s="75"/>
      <c r="AY1491" s="75"/>
      <c r="AZ1491" s="75"/>
      <c r="BA1491" s="75"/>
      <c r="BB1491" s="75"/>
      <c r="BC1491" s="75"/>
      <c r="BD1491" s="75"/>
      <c r="BE1491" s="75"/>
      <c r="BF1491" s="75"/>
      <c r="BG1491" s="75"/>
      <c r="BH1491" s="75"/>
      <c r="BI1491" s="75"/>
      <c r="BJ1491" s="75"/>
      <c r="BK1491" s="75"/>
      <c r="BL1491" s="75"/>
      <c r="BM1491" s="75"/>
      <c r="BN1491" s="75"/>
    </row>
    <row r="1492" customFormat="false" ht="14.5" hidden="false" customHeight="false" outlineLevel="0" collapsed="false">
      <c r="A1492" s="26" t="n">
        <v>350.119999999982</v>
      </c>
      <c r="B1492" s="26" t="n">
        <v>11.5503357376828</v>
      </c>
      <c r="C1492" s="26" t="n">
        <v>1.34874686097775</v>
      </c>
      <c r="E1492" s="75" t="n">
        <v>-17963.3821</v>
      </c>
      <c r="F1492" s="75" t="n">
        <v>-329385.45</v>
      </c>
      <c r="G1492" s="75" t="n">
        <v>494016.917</v>
      </c>
      <c r="H1492" s="75" t="n">
        <v>10898355.5</v>
      </c>
      <c r="I1492" s="75" t="n">
        <v>1665402.06</v>
      </c>
      <c r="J1492" s="75" t="n">
        <v>-67115.3768</v>
      </c>
      <c r="K1492" s="75"/>
      <c r="L1492" s="75" t="n">
        <v>176162.976</v>
      </c>
      <c r="M1492" s="75" t="n">
        <v>-62349.9818</v>
      </c>
      <c r="N1492" s="75" t="n">
        <v>246542.335</v>
      </c>
      <c r="O1492" s="75" t="n">
        <v>853786.237</v>
      </c>
      <c r="P1492" s="75" t="n">
        <v>2775308.52</v>
      </c>
      <c r="Q1492" s="75" t="n">
        <v>-41106.3763</v>
      </c>
      <c r="R1492" s="75"/>
      <c r="S1492" s="75" t="n">
        <v>72963.7999</v>
      </c>
      <c r="T1492" s="75" t="n">
        <v>-14658.7171</v>
      </c>
      <c r="U1492" s="75" t="n">
        <v>59538.2714</v>
      </c>
      <c r="V1492" s="75" t="n">
        <v>87240.2382</v>
      </c>
      <c r="W1492" s="75" t="n">
        <v>410068.148</v>
      </c>
      <c r="X1492" s="75" t="n">
        <v>-11646.7735</v>
      </c>
      <c r="Y1492" s="75"/>
      <c r="Z1492" s="75"/>
      <c r="AA1492" s="75"/>
      <c r="AB1492" s="75"/>
      <c r="AC1492" s="75"/>
      <c r="AD1492" s="75"/>
      <c r="AE1492" s="75"/>
      <c r="AF1492" s="75"/>
      <c r="AG1492" s="75"/>
      <c r="AH1492" s="75"/>
      <c r="AI1492" s="75"/>
      <c r="AJ1492" s="75"/>
      <c r="AK1492" s="75"/>
      <c r="AL1492" s="75"/>
      <c r="AM1492" s="75"/>
      <c r="AN1492" s="75"/>
      <c r="AO1492" s="75"/>
      <c r="AP1492" s="75"/>
      <c r="AQ1492" s="75"/>
      <c r="AR1492" s="75"/>
      <c r="AS1492" s="75"/>
      <c r="AT1492" s="75"/>
      <c r="AU1492" s="75"/>
      <c r="AV1492" s="75"/>
      <c r="AW1492" s="75"/>
      <c r="AX1492" s="75"/>
      <c r="AY1492" s="75"/>
      <c r="AZ1492" s="75"/>
      <c r="BA1492" s="75"/>
      <c r="BB1492" s="75"/>
      <c r="BC1492" s="75"/>
      <c r="BD1492" s="75"/>
      <c r="BE1492" s="75"/>
      <c r="BF1492" s="75"/>
      <c r="BG1492" s="75"/>
      <c r="BH1492" s="75"/>
      <c r="BI1492" s="75"/>
      <c r="BJ1492" s="75"/>
      <c r="BK1492" s="75"/>
      <c r="BL1492" s="75"/>
      <c r="BM1492" s="75"/>
      <c r="BN1492" s="75"/>
    </row>
    <row r="1493" customFormat="false" ht="14.5" hidden="false" customHeight="false" outlineLevel="0" collapsed="false">
      <c r="A1493" s="26" t="n">
        <v>350.319999999982</v>
      </c>
      <c r="B1493" s="26" t="n">
        <v>11.5969488145987</v>
      </c>
      <c r="C1493" s="26" t="n">
        <v>1.38367553700283</v>
      </c>
      <c r="E1493" s="75" t="n">
        <v>-18882.6151</v>
      </c>
      <c r="F1493" s="75" t="n">
        <v>-310446.993</v>
      </c>
      <c r="G1493" s="75" t="n">
        <v>538574.313</v>
      </c>
      <c r="H1493" s="75" t="n">
        <v>10100516.1</v>
      </c>
      <c r="I1493" s="75" t="n">
        <v>1527724.37</v>
      </c>
      <c r="J1493" s="75" t="n">
        <v>-61041.9375</v>
      </c>
      <c r="K1493" s="75"/>
      <c r="L1493" s="75" t="n">
        <v>162143.915</v>
      </c>
      <c r="M1493" s="75" t="n">
        <v>-56311.5333</v>
      </c>
      <c r="N1493" s="75" t="n">
        <v>257792.961</v>
      </c>
      <c r="O1493" s="75" t="n">
        <v>782414.94</v>
      </c>
      <c r="P1493" s="75" t="n">
        <v>2564195.42</v>
      </c>
      <c r="Q1493" s="75" t="n">
        <v>-37839.2973</v>
      </c>
      <c r="R1493" s="75"/>
      <c r="S1493" s="75" t="n">
        <v>67768.0003</v>
      </c>
      <c r="T1493" s="75" t="n">
        <v>-13441.6601</v>
      </c>
      <c r="U1493" s="75" t="n">
        <v>61026.6013</v>
      </c>
      <c r="V1493" s="75" t="n">
        <v>84317.3488</v>
      </c>
      <c r="W1493" s="75" t="n">
        <v>387127.264</v>
      </c>
      <c r="X1493" s="75" t="n">
        <v>-11252.7884</v>
      </c>
      <c r="Y1493" s="75"/>
      <c r="Z1493" s="75"/>
      <c r="AA1493" s="75"/>
      <c r="AB1493" s="75"/>
      <c r="AC1493" s="75"/>
      <c r="AD1493" s="75"/>
      <c r="AE1493" s="75"/>
      <c r="AF1493" s="75"/>
      <c r="AG1493" s="75"/>
      <c r="AH1493" s="75"/>
      <c r="AI1493" s="75"/>
      <c r="AJ1493" s="75"/>
      <c r="AK1493" s="75"/>
      <c r="AL1493" s="75"/>
      <c r="AM1493" s="75"/>
      <c r="AN1493" s="75"/>
      <c r="AO1493" s="75"/>
      <c r="AP1493" s="75"/>
      <c r="AQ1493" s="75"/>
      <c r="AR1493" s="75"/>
      <c r="AS1493" s="75"/>
      <c r="AT1493" s="75"/>
      <c r="AU1493" s="75"/>
      <c r="AV1493" s="75"/>
      <c r="AW1493" s="75"/>
      <c r="AX1493" s="75"/>
      <c r="AY1493" s="75"/>
      <c r="AZ1493" s="75"/>
      <c r="BA1493" s="75"/>
      <c r="BB1493" s="75"/>
      <c r="BC1493" s="75"/>
      <c r="BD1493" s="75"/>
      <c r="BE1493" s="75"/>
      <c r="BF1493" s="75"/>
      <c r="BG1493" s="75"/>
      <c r="BH1493" s="75"/>
      <c r="BI1493" s="75"/>
      <c r="BJ1493" s="75"/>
      <c r="BK1493" s="75"/>
      <c r="BL1493" s="75"/>
      <c r="BM1493" s="75"/>
      <c r="BN1493" s="75"/>
    </row>
    <row r="1494" customFormat="false" ht="14.5" hidden="false" customHeight="false" outlineLevel="0" collapsed="false">
      <c r="A1494" s="26" t="n">
        <v>350.519999999982</v>
      </c>
      <c r="B1494" s="26" t="n">
        <v>11.6379682955466</v>
      </c>
      <c r="C1494" s="26" t="n">
        <v>1.42918589552644</v>
      </c>
      <c r="E1494" s="75" t="n">
        <v>-14414.2476</v>
      </c>
      <c r="F1494" s="75" t="n">
        <v>-284265.709</v>
      </c>
      <c r="G1494" s="75" t="n">
        <v>585860.87</v>
      </c>
      <c r="H1494" s="75" t="n">
        <v>9184450.54</v>
      </c>
      <c r="I1494" s="75" t="n">
        <v>1384304.54</v>
      </c>
      <c r="J1494" s="75" t="n">
        <v>-38053.7089</v>
      </c>
      <c r="K1494" s="75"/>
      <c r="L1494" s="75" t="n">
        <v>148493.911</v>
      </c>
      <c r="M1494" s="75" t="n">
        <v>-52567.1019</v>
      </c>
      <c r="N1494" s="75" t="n">
        <v>271942.615</v>
      </c>
      <c r="O1494" s="75" t="n">
        <v>703309.78</v>
      </c>
      <c r="P1494" s="75" t="n">
        <v>2288426.66</v>
      </c>
      <c r="Q1494" s="75" t="n">
        <v>-19014.3359</v>
      </c>
      <c r="R1494" s="75"/>
      <c r="S1494" s="75" t="n">
        <v>60506.2248</v>
      </c>
      <c r="T1494" s="75" t="n">
        <v>-11979.764</v>
      </c>
      <c r="U1494" s="75" t="n">
        <v>63609.3429</v>
      </c>
      <c r="V1494" s="75" t="n">
        <v>76237.7215</v>
      </c>
      <c r="W1494" s="75" t="n">
        <v>349929.048</v>
      </c>
      <c r="X1494" s="75" t="n">
        <v>-3825.76204</v>
      </c>
      <c r="Y1494" s="75"/>
      <c r="Z1494" s="75"/>
      <c r="AA1494" s="75"/>
      <c r="AB1494" s="75"/>
      <c r="AC1494" s="75"/>
      <c r="AD1494" s="75"/>
      <c r="AE1494" s="75"/>
      <c r="AF1494" s="75"/>
      <c r="AG1494" s="75"/>
      <c r="AH1494" s="75"/>
      <c r="AI1494" s="75"/>
      <c r="AJ1494" s="75"/>
      <c r="AK1494" s="75"/>
      <c r="AL1494" s="75"/>
      <c r="AM1494" s="75"/>
      <c r="AN1494" s="75"/>
      <c r="AO1494" s="75"/>
      <c r="AP1494" s="75"/>
      <c r="AQ1494" s="75"/>
      <c r="AR1494" s="75"/>
      <c r="AS1494" s="75"/>
      <c r="AT1494" s="75"/>
      <c r="AU1494" s="75"/>
      <c r="AV1494" s="75"/>
      <c r="AW1494" s="75"/>
      <c r="AX1494" s="75"/>
      <c r="AY1494" s="75"/>
      <c r="AZ1494" s="75"/>
      <c r="BA1494" s="75"/>
      <c r="BB1494" s="75"/>
      <c r="BC1494" s="75"/>
      <c r="BD1494" s="75"/>
      <c r="BE1494" s="75"/>
      <c r="BF1494" s="75"/>
      <c r="BG1494" s="75"/>
      <c r="BH1494" s="75"/>
      <c r="BI1494" s="75"/>
      <c r="BJ1494" s="75"/>
      <c r="BK1494" s="75"/>
      <c r="BL1494" s="75"/>
      <c r="BM1494" s="75"/>
      <c r="BN1494" s="75"/>
    </row>
    <row r="1495" customFormat="false" ht="14.5" hidden="false" customHeight="false" outlineLevel="0" collapsed="false">
      <c r="A1495" s="26" t="n">
        <v>350.719999999982</v>
      </c>
      <c r="B1495" s="26" t="n">
        <v>11.663629738289</v>
      </c>
      <c r="C1495" s="26" t="n">
        <v>1.4707283035948</v>
      </c>
      <c r="E1495" s="75" t="n">
        <v>-4552.18544</v>
      </c>
      <c r="F1495" s="75" t="n">
        <v>-270339.249</v>
      </c>
      <c r="G1495" s="75" t="n">
        <v>622091.838</v>
      </c>
      <c r="H1495" s="75" t="n">
        <v>8820693.93</v>
      </c>
      <c r="I1495" s="75" t="n">
        <v>1510652.75</v>
      </c>
      <c r="J1495" s="75" t="n">
        <v>-47040.5308</v>
      </c>
      <c r="K1495" s="75"/>
      <c r="L1495" s="75" t="n">
        <v>142995.021</v>
      </c>
      <c r="M1495" s="75" t="n">
        <v>-47616.8283</v>
      </c>
      <c r="N1495" s="75" t="n">
        <v>281506.144</v>
      </c>
      <c r="O1495" s="75" t="n">
        <v>649807.646</v>
      </c>
      <c r="P1495" s="75" t="n">
        <v>2297130.48</v>
      </c>
      <c r="Q1495" s="75" t="n">
        <v>-29693.7267</v>
      </c>
      <c r="R1495" s="75"/>
      <c r="S1495" s="75" t="n">
        <v>62207.951</v>
      </c>
      <c r="T1495" s="75" t="n">
        <v>-10329.6073</v>
      </c>
      <c r="U1495" s="75" t="n">
        <v>65970.9182</v>
      </c>
      <c r="V1495" s="75" t="n">
        <v>62440.2189</v>
      </c>
      <c r="W1495" s="75" t="n">
        <v>336712.42</v>
      </c>
      <c r="X1495" s="75" t="n">
        <v>-7829.83463</v>
      </c>
      <c r="Y1495" s="75"/>
      <c r="Z1495" s="75"/>
      <c r="AA1495" s="75"/>
      <c r="AB1495" s="75"/>
      <c r="AC1495" s="75"/>
      <c r="AD1495" s="75"/>
      <c r="AE1495" s="75"/>
      <c r="AF1495" s="75"/>
      <c r="AG1495" s="75"/>
      <c r="AH1495" s="75"/>
      <c r="AI1495" s="75"/>
      <c r="AJ1495" s="75"/>
      <c r="AK1495" s="75"/>
      <c r="AL1495" s="75"/>
      <c r="AM1495" s="75"/>
      <c r="AN1495" s="75"/>
      <c r="AO1495" s="75"/>
      <c r="AP1495" s="75"/>
      <c r="AQ1495" s="75"/>
      <c r="AR1495" s="75"/>
      <c r="AS1495" s="75"/>
      <c r="AT1495" s="75"/>
      <c r="AU1495" s="75"/>
      <c r="AV1495" s="75"/>
      <c r="AW1495" s="75"/>
      <c r="AX1495" s="75"/>
      <c r="AY1495" s="75"/>
      <c r="AZ1495" s="75"/>
      <c r="BA1495" s="75"/>
      <c r="BB1495" s="75"/>
      <c r="BC1495" s="75"/>
      <c r="BD1495" s="75"/>
      <c r="BE1495" s="75"/>
      <c r="BF1495" s="75"/>
      <c r="BG1495" s="75"/>
      <c r="BH1495" s="75"/>
      <c r="BI1495" s="75"/>
      <c r="BJ1495" s="75"/>
      <c r="BK1495" s="75"/>
      <c r="BL1495" s="75"/>
      <c r="BM1495" s="75"/>
      <c r="BN1495" s="75"/>
    </row>
    <row r="1496" customFormat="false" ht="14.5" hidden="false" customHeight="false" outlineLevel="0" collapsed="false">
      <c r="A1496" s="26" t="n">
        <v>350.919999999982</v>
      </c>
      <c r="B1496" s="26" t="n">
        <v>11.6736793225226</v>
      </c>
      <c r="C1496" s="26" t="n">
        <v>1.49441084369591</v>
      </c>
      <c r="E1496" s="75" t="n">
        <v>28666.1117</v>
      </c>
      <c r="F1496" s="75" t="n">
        <v>-257242.063</v>
      </c>
      <c r="G1496" s="75" t="n">
        <v>645212.026</v>
      </c>
      <c r="H1496" s="75" t="n">
        <v>8299902.87</v>
      </c>
      <c r="I1496" s="75" t="n">
        <v>2110414.66</v>
      </c>
      <c r="J1496" s="75" t="n">
        <v>-52886.7165</v>
      </c>
      <c r="K1496" s="75"/>
      <c r="L1496" s="75" t="n">
        <v>134455.575</v>
      </c>
      <c r="M1496" s="75" t="n">
        <v>-35450.1947</v>
      </c>
      <c r="N1496" s="75" t="n">
        <v>286433.546</v>
      </c>
      <c r="O1496" s="75" t="n">
        <v>547194.317</v>
      </c>
      <c r="P1496" s="75" t="n">
        <v>2114824.14</v>
      </c>
      <c r="Q1496" s="75" t="n">
        <v>-34250.0365</v>
      </c>
      <c r="R1496" s="75"/>
      <c r="S1496" s="75" t="n">
        <v>57218.5285</v>
      </c>
      <c r="T1496" s="75" t="n">
        <v>-9456.90081</v>
      </c>
      <c r="U1496" s="75" t="n">
        <v>66275.0556</v>
      </c>
      <c r="V1496" s="75" t="n">
        <v>66601.6484</v>
      </c>
      <c r="W1496" s="75" t="n">
        <v>338564.97</v>
      </c>
      <c r="X1496" s="75" t="n">
        <v>-9401.50189</v>
      </c>
      <c r="Y1496" s="75"/>
      <c r="Z1496" s="75"/>
      <c r="AA1496" s="75"/>
      <c r="AB1496" s="75"/>
      <c r="AC1496" s="75"/>
      <c r="AD1496" s="75"/>
      <c r="AE1496" s="75"/>
      <c r="AF1496" s="75"/>
      <c r="AG1496" s="75"/>
      <c r="AH1496" s="75"/>
      <c r="AI1496" s="75"/>
      <c r="AJ1496" s="75"/>
      <c r="AK1496" s="75"/>
      <c r="AL1496" s="75"/>
      <c r="AM1496" s="75"/>
      <c r="AN1496" s="75"/>
      <c r="AO1496" s="75"/>
      <c r="AP1496" s="75"/>
      <c r="AQ1496" s="75"/>
      <c r="AR1496" s="75"/>
      <c r="AS1496" s="75"/>
      <c r="AT1496" s="75"/>
      <c r="AU1496" s="75"/>
      <c r="AV1496" s="75"/>
      <c r="AW1496" s="75"/>
      <c r="AX1496" s="75"/>
      <c r="AY1496" s="75"/>
      <c r="AZ1496" s="75"/>
      <c r="BA1496" s="75"/>
      <c r="BB1496" s="75"/>
      <c r="BC1496" s="75"/>
      <c r="BD1496" s="75"/>
      <c r="BE1496" s="75"/>
      <c r="BF1496" s="75"/>
      <c r="BG1496" s="75"/>
      <c r="BH1496" s="75"/>
      <c r="BI1496" s="75"/>
      <c r="BJ1496" s="75"/>
      <c r="BK1496" s="75"/>
      <c r="BL1496" s="75"/>
      <c r="BM1496" s="75"/>
      <c r="BN1496" s="75"/>
    </row>
    <row r="1497" customFormat="false" ht="14.5" hidden="false" customHeight="false" outlineLevel="0" collapsed="false">
      <c r="A1497" s="26" t="n">
        <v>351.119999999981</v>
      </c>
      <c r="B1497" s="26" t="n">
        <v>11.7115816265861</v>
      </c>
      <c r="C1497" s="26" t="n">
        <v>1.49155233433769</v>
      </c>
      <c r="E1497" s="75" t="n">
        <v>44228.3987</v>
      </c>
      <c r="F1497" s="75" t="n">
        <v>-196113.121</v>
      </c>
      <c r="G1497" s="75" t="n">
        <v>666801.642</v>
      </c>
      <c r="H1497" s="75" t="n">
        <v>6821472.17</v>
      </c>
      <c r="I1497" s="75" t="n">
        <v>2288030.09</v>
      </c>
      <c r="J1497" s="75" t="n">
        <v>-36328.0942</v>
      </c>
      <c r="K1497" s="75"/>
      <c r="L1497" s="75" t="n">
        <v>120986.843</v>
      </c>
      <c r="M1497" s="75" t="n">
        <v>-24601.6983</v>
      </c>
      <c r="N1497" s="75" t="n">
        <v>289103.059</v>
      </c>
      <c r="O1497" s="75" t="n">
        <v>419735.134</v>
      </c>
      <c r="P1497" s="75" t="n">
        <v>2062513.01</v>
      </c>
      <c r="Q1497" s="75" t="n">
        <v>-24107.533</v>
      </c>
      <c r="R1497" s="75"/>
      <c r="S1497" s="75" t="n">
        <v>58481.2002</v>
      </c>
      <c r="T1497" s="75" t="n">
        <v>-7086.87577</v>
      </c>
      <c r="U1497" s="75" t="n">
        <v>66064.9399</v>
      </c>
      <c r="V1497" s="75" t="n">
        <v>54789.7178</v>
      </c>
      <c r="W1497" s="75" t="n">
        <v>343287.922</v>
      </c>
      <c r="X1497" s="75" t="n">
        <v>-7761.60136</v>
      </c>
      <c r="Y1497" s="75"/>
      <c r="Z1497" s="75"/>
      <c r="AA1497" s="75"/>
      <c r="AB1497" s="75"/>
      <c r="AC1497" s="75"/>
      <c r="AD1497" s="75"/>
      <c r="AE1497" s="75"/>
      <c r="AF1497" s="75"/>
      <c r="AG1497" s="75"/>
      <c r="AH1497" s="75"/>
      <c r="AI1497" s="75"/>
      <c r="AJ1497" s="75"/>
      <c r="AK1497" s="75"/>
      <c r="AL1497" s="75"/>
      <c r="AM1497" s="75"/>
      <c r="AN1497" s="75"/>
      <c r="AO1497" s="75"/>
      <c r="AP1497" s="75"/>
      <c r="AQ1497" s="75"/>
      <c r="AR1497" s="75"/>
      <c r="AS1497" s="75"/>
      <c r="AT1497" s="75"/>
      <c r="AU1497" s="75"/>
      <c r="AV1497" s="75"/>
      <c r="AW1497" s="75"/>
      <c r="AX1497" s="75"/>
      <c r="AY1497" s="75"/>
      <c r="AZ1497" s="75"/>
      <c r="BA1497" s="75"/>
      <c r="BB1497" s="75"/>
      <c r="BC1497" s="75"/>
      <c r="BD1497" s="75"/>
      <c r="BE1497" s="75"/>
      <c r="BF1497" s="75"/>
      <c r="BG1497" s="75"/>
      <c r="BH1497" s="75"/>
      <c r="BI1497" s="75"/>
      <c r="BJ1497" s="75"/>
      <c r="BK1497" s="75"/>
      <c r="BL1497" s="75"/>
      <c r="BM1497" s="75"/>
      <c r="BN1497" s="75"/>
    </row>
    <row r="1498" customFormat="false" ht="14.5" hidden="false" customHeight="false" outlineLevel="0" collapsed="false">
      <c r="A1498" s="26" t="n">
        <v>351.319999999981</v>
      </c>
      <c r="B1498" s="26" t="n">
        <v>11.7391950410435</v>
      </c>
      <c r="C1498" s="26" t="n">
        <v>1.50135464526582</v>
      </c>
      <c r="E1498" s="75" t="n">
        <v>86555.8715</v>
      </c>
      <c r="F1498" s="75" t="n">
        <v>-186765.417</v>
      </c>
      <c r="G1498" s="75" t="n">
        <v>684355.492</v>
      </c>
      <c r="H1498" s="75" t="n">
        <v>6538873.31</v>
      </c>
      <c r="I1498" s="75" t="n">
        <v>3171494.65</v>
      </c>
      <c r="J1498" s="75" t="n">
        <v>-41708.511</v>
      </c>
      <c r="K1498" s="75"/>
      <c r="L1498" s="75" t="n">
        <v>121651.751</v>
      </c>
      <c r="M1498" s="75" t="n">
        <v>-12046.5139</v>
      </c>
      <c r="N1498" s="75" t="n">
        <v>297176.476</v>
      </c>
      <c r="O1498" s="75" t="n">
        <v>247574.883</v>
      </c>
      <c r="P1498" s="75" t="n">
        <v>1937690.76</v>
      </c>
      <c r="Q1498" s="75" t="n">
        <v>-25942.517</v>
      </c>
      <c r="R1498" s="75"/>
      <c r="S1498" s="75" t="n">
        <v>54061.8296</v>
      </c>
      <c r="T1498" s="75" t="n">
        <v>-3700.7024</v>
      </c>
      <c r="U1498" s="75" t="n">
        <v>67990.8304</v>
      </c>
      <c r="V1498" s="75" t="n">
        <v>39938.0006</v>
      </c>
      <c r="W1498" s="75" t="n">
        <v>322038.879</v>
      </c>
      <c r="X1498" s="75" t="n">
        <v>-6225.90846</v>
      </c>
      <c r="Y1498" s="75"/>
      <c r="Z1498" s="75"/>
      <c r="AA1498" s="75"/>
      <c r="AB1498" s="75"/>
      <c r="AC1498" s="75"/>
      <c r="AD1498" s="75"/>
      <c r="AE1498" s="75"/>
      <c r="AF1498" s="75"/>
      <c r="AG1498" s="75"/>
      <c r="AH1498" s="75"/>
      <c r="AI1498" s="75"/>
      <c r="AJ1498" s="75"/>
      <c r="AK1498" s="75"/>
      <c r="AL1498" s="75"/>
      <c r="AM1498" s="75"/>
      <c r="AN1498" s="75"/>
      <c r="AO1498" s="75"/>
      <c r="AP1498" s="75"/>
      <c r="AQ1498" s="75"/>
      <c r="AR1498" s="75"/>
      <c r="AS1498" s="75"/>
      <c r="AT1498" s="75"/>
      <c r="AU1498" s="75"/>
      <c r="AV1498" s="75"/>
      <c r="AW1498" s="75"/>
      <c r="AX1498" s="75"/>
      <c r="AY1498" s="75"/>
      <c r="AZ1498" s="75"/>
      <c r="BA1498" s="75"/>
      <c r="BB1498" s="75"/>
      <c r="BC1498" s="75"/>
      <c r="BD1498" s="75"/>
      <c r="BE1498" s="75"/>
      <c r="BF1498" s="75"/>
      <c r="BG1498" s="75"/>
      <c r="BH1498" s="75"/>
      <c r="BI1498" s="75"/>
      <c r="BJ1498" s="75"/>
      <c r="BK1498" s="75"/>
      <c r="BL1498" s="75"/>
      <c r="BM1498" s="75"/>
      <c r="BN1498" s="75"/>
    </row>
    <row r="1499" customFormat="false" ht="14.5" hidden="false" customHeight="false" outlineLevel="0" collapsed="false">
      <c r="A1499" s="26" t="n">
        <v>351.519999999981</v>
      </c>
      <c r="B1499" s="26" t="n">
        <v>11.7501961171889</v>
      </c>
      <c r="C1499" s="26" t="n">
        <v>1.52470739086005</v>
      </c>
      <c r="E1499" s="75" t="n">
        <v>113922.029</v>
      </c>
      <c r="F1499" s="75" t="n">
        <v>-157040.692</v>
      </c>
      <c r="G1499" s="75" t="n">
        <v>691438.492</v>
      </c>
      <c r="H1499" s="75" t="n">
        <v>5866505.41</v>
      </c>
      <c r="I1499" s="75" t="n">
        <v>3686498.66</v>
      </c>
      <c r="J1499" s="75" t="n">
        <v>-46085.2296</v>
      </c>
      <c r="K1499" s="75"/>
      <c r="L1499" s="75" t="n">
        <v>120238.421</v>
      </c>
      <c r="M1499" s="75" t="n">
        <v>-2375.26371</v>
      </c>
      <c r="N1499" s="75" t="n">
        <v>300043.023</v>
      </c>
      <c r="O1499" s="75" t="n">
        <v>143309.215</v>
      </c>
      <c r="P1499" s="75" t="n">
        <v>1915836.36</v>
      </c>
      <c r="Q1499" s="75" t="n">
        <v>-31543.9541</v>
      </c>
      <c r="R1499" s="75"/>
      <c r="S1499" s="75" t="n">
        <v>49628.6928</v>
      </c>
      <c r="T1499" s="75" t="n">
        <v>-1116.70173</v>
      </c>
      <c r="U1499" s="75" t="n">
        <v>68850.7002</v>
      </c>
      <c r="V1499" s="75" t="n">
        <v>25634.6649</v>
      </c>
      <c r="W1499" s="75" t="n">
        <v>285925.813</v>
      </c>
      <c r="X1499" s="75" t="n">
        <v>-9164.11068</v>
      </c>
      <c r="Y1499" s="75"/>
      <c r="Z1499" s="75"/>
      <c r="AA1499" s="75"/>
      <c r="AB1499" s="75"/>
      <c r="AC1499" s="75"/>
      <c r="AD1499" s="75"/>
      <c r="AE1499" s="75"/>
      <c r="AF1499" s="75"/>
      <c r="AG1499" s="75"/>
      <c r="AH1499" s="75"/>
      <c r="AI1499" s="75"/>
      <c r="AJ1499" s="75"/>
      <c r="AK1499" s="75"/>
      <c r="AL1499" s="75"/>
      <c r="AM1499" s="75"/>
      <c r="AN1499" s="75"/>
      <c r="AO1499" s="75"/>
      <c r="AP1499" s="75"/>
      <c r="AQ1499" s="75"/>
      <c r="AR1499" s="75"/>
      <c r="AS1499" s="75"/>
      <c r="AT1499" s="75"/>
      <c r="AU1499" s="75"/>
      <c r="AV1499" s="75"/>
      <c r="AW1499" s="75"/>
      <c r="AX1499" s="75"/>
      <c r="AY1499" s="75"/>
      <c r="AZ1499" s="75"/>
      <c r="BA1499" s="75"/>
      <c r="BB1499" s="75"/>
      <c r="BC1499" s="75"/>
      <c r="BD1499" s="75"/>
      <c r="BE1499" s="75"/>
      <c r="BF1499" s="75"/>
      <c r="BG1499" s="75"/>
      <c r="BH1499" s="75"/>
      <c r="BI1499" s="75"/>
      <c r="BJ1499" s="75"/>
      <c r="BK1499" s="75"/>
      <c r="BL1499" s="75"/>
      <c r="BM1499" s="75"/>
      <c r="BN1499" s="75"/>
    </row>
    <row r="1500" customFormat="false" ht="14.5" hidden="false" customHeight="false" outlineLevel="0" collapsed="false">
      <c r="A1500" s="26" t="n">
        <v>351.719999999981</v>
      </c>
      <c r="B1500" s="26" t="n">
        <v>11.7796360256043</v>
      </c>
      <c r="C1500" s="26" t="n">
        <v>1.54608207415111</v>
      </c>
      <c r="E1500" s="75" t="n">
        <v>142089.795</v>
      </c>
      <c r="F1500" s="75" t="n">
        <v>-130765.092</v>
      </c>
      <c r="G1500" s="75" t="n">
        <v>685795.492</v>
      </c>
      <c r="H1500" s="75" t="n">
        <v>5242779.48</v>
      </c>
      <c r="I1500" s="75" t="n">
        <v>4160642.79</v>
      </c>
      <c r="J1500" s="75" t="n">
        <v>-41224.8357</v>
      </c>
      <c r="K1500" s="75"/>
      <c r="L1500" s="75" t="n">
        <v>115619.721</v>
      </c>
      <c r="M1500" s="75" t="n">
        <v>6713.39031</v>
      </c>
      <c r="N1500" s="75" t="n">
        <v>300322.857</v>
      </c>
      <c r="O1500" s="75" t="n">
        <v>39504.4881</v>
      </c>
      <c r="P1500" s="75" t="n">
        <v>1811560.81</v>
      </c>
      <c r="Q1500" s="75" t="n">
        <v>-30633.1188</v>
      </c>
      <c r="R1500" s="75"/>
      <c r="S1500" s="75" t="n">
        <v>46531.246</v>
      </c>
      <c r="T1500" s="75" t="n">
        <v>485.043284</v>
      </c>
      <c r="U1500" s="75" t="n">
        <v>69116.1421</v>
      </c>
      <c r="V1500" s="75" t="n">
        <v>18837.3885</v>
      </c>
      <c r="W1500" s="75" t="n">
        <v>269337.068</v>
      </c>
      <c r="X1500" s="75" t="n">
        <v>-8154.10473</v>
      </c>
      <c r="Y1500" s="75"/>
      <c r="Z1500" s="75"/>
      <c r="AA1500" s="75"/>
      <c r="AB1500" s="75"/>
      <c r="AC1500" s="75"/>
      <c r="AD1500" s="75"/>
      <c r="AE1500" s="75"/>
      <c r="AF1500" s="75"/>
      <c r="AG1500" s="75"/>
      <c r="AH1500" s="75"/>
      <c r="AI1500" s="75"/>
      <c r="AJ1500" s="75"/>
      <c r="AK1500" s="75"/>
      <c r="AL1500" s="75"/>
      <c r="AM1500" s="75"/>
      <c r="AN1500" s="75"/>
      <c r="AO1500" s="75"/>
      <c r="AP1500" s="75"/>
      <c r="AQ1500" s="75"/>
      <c r="AR1500" s="75"/>
      <c r="AS1500" s="75"/>
      <c r="AT1500" s="75"/>
      <c r="AU1500" s="75"/>
      <c r="AV1500" s="75"/>
      <c r="AW1500" s="75"/>
      <c r="AX1500" s="75"/>
      <c r="AY1500" s="75"/>
      <c r="AZ1500" s="75"/>
      <c r="BA1500" s="75"/>
      <c r="BB1500" s="75"/>
      <c r="BC1500" s="75"/>
      <c r="BD1500" s="75"/>
      <c r="BE1500" s="75"/>
      <c r="BF1500" s="75"/>
      <c r="BG1500" s="75"/>
      <c r="BH1500" s="75"/>
      <c r="BI1500" s="75"/>
      <c r="BJ1500" s="75"/>
      <c r="BK1500" s="75"/>
      <c r="BL1500" s="75"/>
      <c r="BM1500" s="75"/>
      <c r="BN1500" s="75"/>
    </row>
    <row r="1501" customFormat="false" ht="14.5" hidden="false" customHeight="false" outlineLevel="0" collapsed="false">
      <c r="A1501" s="26" t="n">
        <v>351.919999999981</v>
      </c>
      <c r="B1501" s="26" t="n">
        <v>11.8114824522521</v>
      </c>
      <c r="C1501" s="26" t="n">
        <v>1.59707919684203</v>
      </c>
      <c r="E1501" s="75" t="n">
        <v>163858.651</v>
      </c>
      <c r="F1501" s="75" t="n">
        <v>-87141.193</v>
      </c>
      <c r="G1501" s="75" t="n">
        <v>671313.634</v>
      </c>
      <c r="H1501" s="75" t="n">
        <v>4234077.4</v>
      </c>
      <c r="I1501" s="75" t="n">
        <v>4486896.27</v>
      </c>
      <c r="J1501" s="75" t="n">
        <v>-46092.4924</v>
      </c>
      <c r="K1501" s="75"/>
      <c r="L1501" s="75" t="n">
        <v>107370.415</v>
      </c>
      <c r="M1501" s="75" t="n">
        <v>16133.0658</v>
      </c>
      <c r="N1501" s="75" t="n">
        <v>296720.467</v>
      </c>
      <c r="O1501" s="75" t="n">
        <v>-48488.8348</v>
      </c>
      <c r="P1501" s="75" t="n">
        <v>1761658.32</v>
      </c>
      <c r="Q1501" s="75" t="n">
        <v>-32160.3502</v>
      </c>
      <c r="R1501" s="75"/>
      <c r="S1501" s="75" t="n">
        <v>46282.3448</v>
      </c>
      <c r="T1501" s="75" t="n">
        <v>1640.54253</v>
      </c>
      <c r="U1501" s="75" t="n">
        <v>68536.336</v>
      </c>
      <c r="V1501" s="75" t="n">
        <v>13047.3807</v>
      </c>
      <c r="W1501" s="75" t="n">
        <v>263988.819</v>
      </c>
      <c r="X1501" s="75" t="n">
        <v>-9530.99728</v>
      </c>
      <c r="Y1501" s="75"/>
      <c r="Z1501" s="75"/>
      <c r="AA1501" s="75"/>
      <c r="AB1501" s="75"/>
      <c r="AC1501" s="75"/>
      <c r="AD1501" s="75"/>
      <c r="AE1501" s="75"/>
      <c r="AF1501" s="75"/>
      <c r="AG1501" s="75"/>
      <c r="AH1501" s="75"/>
      <c r="AI1501" s="75"/>
      <c r="AJ1501" s="75"/>
      <c r="AK1501" s="75"/>
      <c r="AL1501" s="75"/>
      <c r="AM1501" s="75"/>
      <c r="AN1501" s="75"/>
      <c r="AO1501" s="75"/>
      <c r="AP1501" s="75"/>
      <c r="AQ1501" s="75"/>
      <c r="AR1501" s="75"/>
      <c r="AS1501" s="75"/>
      <c r="AT1501" s="75"/>
      <c r="AU1501" s="75"/>
      <c r="AV1501" s="75"/>
      <c r="AW1501" s="75"/>
      <c r="AX1501" s="75"/>
      <c r="AY1501" s="75"/>
      <c r="AZ1501" s="75"/>
      <c r="BA1501" s="75"/>
      <c r="BB1501" s="75"/>
      <c r="BC1501" s="75"/>
      <c r="BD1501" s="75"/>
      <c r="BE1501" s="75"/>
      <c r="BF1501" s="75"/>
      <c r="BG1501" s="75"/>
      <c r="BH1501" s="75"/>
      <c r="BI1501" s="75"/>
      <c r="BJ1501" s="75"/>
      <c r="BK1501" s="75"/>
      <c r="BL1501" s="75"/>
      <c r="BM1501" s="75"/>
      <c r="BN1501" s="75"/>
    </row>
    <row r="1502" customFormat="false" ht="14.5" hidden="false" customHeight="false" outlineLevel="0" collapsed="false">
      <c r="A1502" s="26" t="n">
        <v>352.119999999981</v>
      </c>
      <c r="B1502" s="26" t="n">
        <v>11.8528352991438</v>
      </c>
      <c r="C1502" s="26" t="n">
        <v>1.64649362102672</v>
      </c>
      <c r="E1502" s="75" t="n">
        <v>183056.886</v>
      </c>
      <c r="F1502" s="75" t="n">
        <v>-52395.3983</v>
      </c>
      <c r="G1502" s="75" t="n">
        <v>652064.552</v>
      </c>
      <c r="H1502" s="75" t="n">
        <v>3270249.4</v>
      </c>
      <c r="I1502" s="75" t="n">
        <v>4806601.9</v>
      </c>
      <c r="J1502" s="75" t="n">
        <v>-46134.7263</v>
      </c>
      <c r="K1502" s="75"/>
      <c r="L1502" s="75" t="n">
        <v>94355.2606</v>
      </c>
      <c r="M1502" s="75" t="n">
        <v>27120.1925</v>
      </c>
      <c r="N1502" s="75" t="n">
        <v>292335.628</v>
      </c>
      <c r="O1502" s="75" t="n">
        <v>-175784.83</v>
      </c>
      <c r="P1502" s="75" t="n">
        <v>1651664.86</v>
      </c>
      <c r="Q1502" s="75" t="n">
        <v>-28075.6467</v>
      </c>
      <c r="R1502" s="75"/>
      <c r="S1502" s="75" t="n">
        <v>46232.7389</v>
      </c>
      <c r="T1502" s="75" t="n">
        <v>3736.88975</v>
      </c>
      <c r="U1502" s="75" t="n">
        <v>67257.8278</v>
      </c>
      <c r="V1502" s="75" t="n">
        <v>5059.34083</v>
      </c>
      <c r="W1502" s="75" t="n">
        <v>281303.169</v>
      </c>
      <c r="X1502" s="75" t="n">
        <v>-8136.49229</v>
      </c>
      <c r="Y1502" s="75"/>
      <c r="Z1502" s="75"/>
      <c r="AA1502" s="75"/>
      <c r="AB1502" s="75"/>
      <c r="AC1502" s="75"/>
      <c r="AD1502" s="75"/>
      <c r="AE1502" s="75"/>
      <c r="AF1502" s="75"/>
      <c r="AG1502" s="75"/>
      <c r="AH1502" s="75"/>
      <c r="AI1502" s="75"/>
      <c r="AJ1502" s="75"/>
      <c r="AK1502" s="75"/>
      <c r="AL1502" s="75"/>
      <c r="AM1502" s="75"/>
      <c r="AN1502" s="75"/>
      <c r="AO1502" s="75"/>
      <c r="AP1502" s="75"/>
      <c r="AQ1502" s="75"/>
      <c r="AR1502" s="75"/>
      <c r="AS1502" s="75"/>
      <c r="AT1502" s="75"/>
      <c r="AU1502" s="75"/>
      <c r="AV1502" s="75"/>
      <c r="AW1502" s="75"/>
      <c r="AX1502" s="75"/>
      <c r="AY1502" s="75"/>
      <c r="AZ1502" s="75"/>
      <c r="BA1502" s="75"/>
      <c r="BB1502" s="75"/>
      <c r="BC1502" s="75"/>
      <c r="BD1502" s="75"/>
      <c r="BE1502" s="75"/>
      <c r="BF1502" s="75"/>
      <c r="BG1502" s="75"/>
      <c r="BH1502" s="75"/>
      <c r="BI1502" s="75"/>
      <c r="BJ1502" s="75"/>
      <c r="BK1502" s="75"/>
      <c r="BL1502" s="75"/>
      <c r="BM1502" s="75"/>
      <c r="BN1502" s="75"/>
    </row>
    <row r="1503" customFormat="false" ht="14.5" hidden="false" customHeight="false" outlineLevel="0" collapsed="false">
      <c r="A1503" s="26" t="n">
        <v>352.31999999998</v>
      </c>
      <c r="B1503" s="26" t="n">
        <v>11.8921058264221</v>
      </c>
      <c r="C1503" s="26" t="n">
        <v>1.68456011187599</v>
      </c>
      <c r="E1503" s="75" t="n">
        <v>205965.739</v>
      </c>
      <c r="F1503" s="75" t="n">
        <v>-36852.0684</v>
      </c>
      <c r="G1503" s="75" t="n">
        <v>625849.56</v>
      </c>
      <c r="H1503" s="75" t="n">
        <v>2805072.13</v>
      </c>
      <c r="I1503" s="75" t="n">
        <v>5280196.57</v>
      </c>
      <c r="J1503" s="75" t="n">
        <v>-51591.0135</v>
      </c>
      <c r="K1503" s="75"/>
      <c r="L1503" s="75" t="n">
        <v>88186.0898</v>
      </c>
      <c r="M1503" s="75" t="n">
        <v>36633.3447</v>
      </c>
      <c r="N1503" s="75" t="n">
        <v>288512.822</v>
      </c>
      <c r="O1503" s="75" t="n">
        <v>-290055.863</v>
      </c>
      <c r="P1503" s="75" t="n">
        <v>1597278.89</v>
      </c>
      <c r="Q1503" s="75" t="n">
        <v>-27739.8601</v>
      </c>
      <c r="R1503" s="75"/>
      <c r="S1503" s="75" t="n">
        <v>45526.9706</v>
      </c>
      <c r="T1503" s="75" t="n">
        <v>5785.25269</v>
      </c>
      <c r="U1503" s="75" t="n">
        <v>66731.2041</v>
      </c>
      <c r="V1503" s="75" t="n">
        <v>-4375.83933</v>
      </c>
      <c r="W1503" s="75" t="n">
        <v>280513.014</v>
      </c>
      <c r="X1503" s="75" t="n">
        <v>-7571.68719</v>
      </c>
      <c r="Y1503" s="75"/>
      <c r="Z1503" s="75"/>
      <c r="AA1503" s="75"/>
      <c r="AB1503" s="75"/>
      <c r="AC1503" s="75"/>
      <c r="AD1503" s="75"/>
      <c r="AE1503" s="75"/>
      <c r="AF1503" s="75"/>
      <c r="AG1503" s="75"/>
      <c r="AH1503" s="75"/>
      <c r="AI1503" s="75"/>
      <c r="AJ1503" s="75"/>
      <c r="AK1503" s="75"/>
      <c r="AL1503" s="75"/>
      <c r="AM1503" s="75"/>
      <c r="AN1503" s="75"/>
      <c r="AO1503" s="75"/>
      <c r="AP1503" s="75"/>
      <c r="AQ1503" s="75"/>
      <c r="AR1503" s="75"/>
      <c r="AS1503" s="75"/>
      <c r="AT1503" s="75"/>
      <c r="AU1503" s="75"/>
      <c r="AV1503" s="75"/>
      <c r="AW1503" s="75"/>
      <c r="AX1503" s="75"/>
      <c r="AY1503" s="75"/>
      <c r="AZ1503" s="75"/>
      <c r="BA1503" s="75"/>
      <c r="BB1503" s="75"/>
      <c r="BC1503" s="75"/>
      <c r="BD1503" s="75"/>
      <c r="BE1503" s="75"/>
      <c r="BF1503" s="75"/>
      <c r="BG1503" s="75"/>
      <c r="BH1503" s="75"/>
      <c r="BI1503" s="75"/>
      <c r="BJ1503" s="75"/>
      <c r="BK1503" s="75"/>
      <c r="BL1503" s="75"/>
      <c r="BM1503" s="75"/>
      <c r="BN1503" s="75"/>
    </row>
    <row r="1504" customFormat="false" ht="14.5" hidden="false" customHeight="false" outlineLevel="0" collapsed="false">
      <c r="A1504" s="26" t="n">
        <v>352.51999999998</v>
      </c>
      <c r="B1504" s="26" t="n">
        <v>11.9093314205608</v>
      </c>
      <c r="C1504" s="26" t="n">
        <v>1.70005564085374</v>
      </c>
      <c r="E1504" s="75" t="n">
        <v>225831.351</v>
      </c>
      <c r="F1504" s="75" t="n">
        <v>-50637.6578</v>
      </c>
      <c r="G1504" s="75" t="n">
        <v>593637.254</v>
      </c>
      <c r="H1504" s="75" t="n">
        <v>3071215.74</v>
      </c>
      <c r="I1504" s="75" t="n">
        <v>5742699.1</v>
      </c>
      <c r="J1504" s="75" t="n">
        <v>-62625.5979</v>
      </c>
      <c r="K1504" s="75"/>
      <c r="L1504" s="75" t="n">
        <v>91860.2315</v>
      </c>
      <c r="M1504" s="75" t="n">
        <v>41359.1709</v>
      </c>
      <c r="N1504" s="75" t="n">
        <v>285034.591</v>
      </c>
      <c r="O1504" s="75" t="n">
        <v>-380702.294</v>
      </c>
      <c r="P1504" s="75" t="n">
        <v>1466204.01</v>
      </c>
      <c r="Q1504" s="75" t="n">
        <v>-35715.395</v>
      </c>
      <c r="R1504" s="75"/>
      <c r="S1504" s="75" t="n">
        <v>39779.2863</v>
      </c>
      <c r="T1504" s="75" t="n">
        <v>8076.31754</v>
      </c>
      <c r="U1504" s="75" t="n">
        <v>66745.4031</v>
      </c>
      <c r="V1504" s="75" t="n">
        <v>-15664.2839</v>
      </c>
      <c r="W1504" s="75" t="n">
        <v>245594.523</v>
      </c>
      <c r="X1504" s="75" t="n">
        <v>-9552.14359</v>
      </c>
      <c r="Y1504" s="75"/>
      <c r="Z1504" s="75"/>
      <c r="AA1504" s="75"/>
      <c r="AB1504" s="75"/>
      <c r="AC1504" s="75"/>
      <c r="AD1504" s="75"/>
      <c r="AE1504" s="75"/>
      <c r="AF1504" s="75"/>
      <c r="AG1504" s="75"/>
      <c r="AH1504" s="75"/>
      <c r="AI1504" s="75"/>
      <c r="AJ1504" s="75"/>
      <c r="AK1504" s="75"/>
      <c r="AL1504" s="75"/>
      <c r="AM1504" s="75"/>
      <c r="AN1504" s="75"/>
      <c r="AO1504" s="75"/>
      <c r="AP1504" s="75"/>
      <c r="AQ1504" s="75"/>
      <c r="AR1504" s="75"/>
      <c r="AS1504" s="75"/>
      <c r="AT1504" s="75"/>
      <c r="AU1504" s="75"/>
      <c r="AV1504" s="75"/>
      <c r="AW1504" s="75"/>
      <c r="AX1504" s="75"/>
      <c r="AY1504" s="75"/>
      <c r="AZ1504" s="75"/>
      <c r="BA1504" s="75"/>
      <c r="BB1504" s="75"/>
      <c r="BC1504" s="75"/>
      <c r="BD1504" s="75"/>
      <c r="BE1504" s="75"/>
      <c r="BF1504" s="75"/>
      <c r="BG1504" s="75"/>
      <c r="BH1504" s="75"/>
      <c r="BI1504" s="75"/>
      <c r="BJ1504" s="75"/>
      <c r="BK1504" s="75"/>
      <c r="BL1504" s="75"/>
      <c r="BM1504" s="75"/>
      <c r="BN1504" s="75"/>
    </row>
    <row r="1505" customFormat="false" ht="14.5" hidden="false" customHeight="false" outlineLevel="0" collapsed="false">
      <c r="A1505" s="26" t="n">
        <v>352.71999999998</v>
      </c>
      <c r="B1505" s="26" t="n">
        <v>11.9043675052097</v>
      </c>
      <c r="C1505" s="26" t="n">
        <v>1.67860967588339</v>
      </c>
      <c r="E1505" s="75" t="n">
        <v>221283.844</v>
      </c>
      <c r="F1505" s="75" t="n">
        <v>-52339.936</v>
      </c>
      <c r="G1505" s="75" t="n">
        <v>558756.232</v>
      </c>
      <c r="H1505" s="75" t="n">
        <v>3033528.29</v>
      </c>
      <c r="I1505" s="75" t="n">
        <v>5484796.38</v>
      </c>
      <c r="J1505" s="75" t="n">
        <v>-55121.3736</v>
      </c>
      <c r="K1505" s="75"/>
      <c r="L1505" s="75" t="n">
        <v>88950.4727</v>
      </c>
      <c r="M1505" s="75" t="n">
        <v>37246.1004</v>
      </c>
      <c r="N1505" s="75" t="n">
        <v>280318.468</v>
      </c>
      <c r="O1505" s="75" t="n">
        <v>-322794.806</v>
      </c>
      <c r="P1505" s="75" t="n">
        <v>1416831.12</v>
      </c>
      <c r="Q1505" s="75" t="n">
        <v>-26574.234</v>
      </c>
      <c r="R1505" s="75"/>
      <c r="S1505" s="75" t="n">
        <v>37704.2533</v>
      </c>
      <c r="T1505" s="75" t="n">
        <v>6615.58893</v>
      </c>
      <c r="U1505" s="75" t="n">
        <v>66814.2294</v>
      </c>
      <c r="V1505" s="75" t="n">
        <v>-10010.2402</v>
      </c>
      <c r="W1505" s="75" t="n">
        <v>228313.362</v>
      </c>
      <c r="X1505" s="75" t="n">
        <v>-7552.9527</v>
      </c>
      <c r="Y1505" s="75"/>
      <c r="Z1505" s="75"/>
      <c r="AA1505" s="75"/>
      <c r="AB1505" s="75"/>
      <c r="AC1505" s="75"/>
      <c r="AD1505" s="75"/>
      <c r="AE1505" s="75"/>
      <c r="AF1505" s="75"/>
      <c r="AG1505" s="75"/>
      <c r="AH1505" s="75"/>
      <c r="AI1505" s="75"/>
      <c r="AJ1505" s="75"/>
      <c r="AK1505" s="75"/>
      <c r="AL1505" s="75"/>
      <c r="AM1505" s="75"/>
      <c r="AN1505" s="75"/>
      <c r="AO1505" s="75"/>
      <c r="AP1505" s="75"/>
      <c r="AQ1505" s="75"/>
      <c r="AR1505" s="75"/>
      <c r="AS1505" s="75"/>
      <c r="AT1505" s="75"/>
      <c r="AU1505" s="75"/>
      <c r="AV1505" s="75"/>
      <c r="AW1505" s="75"/>
      <c r="AX1505" s="75"/>
      <c r="AY1505" s="75"/>
      <c r="AZ1505" s="75"/>
      <c r="BA1505" s="75"/>
      <c r="BB1505" s="75"/>
      <c r="BC1505" s="75"/>
      <c r="BD1505" s="75"/>
      <c r="BE1505" s="75"/>
      <c r="BF1505" s="75"/>
      <c r="BG1505" s="75"/>
      <c r="BH1505" s="75"/>
      <c r="BI1505" s="75"/>
      <c r="BJ1505" s="75"/>
      <c r="BK1505" s="75"/>
      <c r="BL1505" s="75"/>
      <c r="BM1505" s="75"/>
      <c r="BN1505" s="75"/>
    </row>
    <row r="1506" customFormat="false" ht="14.5" hidden="false" customHeight="false" outlineLevel="0" collapsed="false">
      <c r="A1506" s="26" t="n">
        <v>352.91999999998</v>
      </c>
      <c r="B1506" s="26" t="n">
        <v>11.9397713313146</v>
      </c>
      <c r="C1506" s="26" t="n">
        <v>1.64322514890693</v>
      </c>
      <c r="E1506" s="75" t="n">
        <v>212183.253</v>
      </c>
      <c r="F1506" s="75" t="n">
        <v>-66541.2284</v>
      </c>
      <c r="G1506" s="75" t="n">
        <v>518886.914</v>
      </c>
      <c r="H1506" s="75" t="n">
        <v>3506082.71</v>
      </c>
      <c r="I1506" s="75" t="n">
        <v>5293157.95</v>
      </c>
      <c r="J1506" s="75" t="n">
        <v>-50544.9348</v>
      </c>
      <c r="K1506" s="75"/>
      <c r="L1506" s="75" t="n">
        <v>94921.9872</v>
      </c>
      <c r="M1506" s="75" t="n">
        <v>30291.6893</v>
      </c>
      <c r="N1506" s="75" t="n">
        <v>270498.232</v>
      </c>
      <c r="O1506" s="75" t="n">
        <v>-236723.382</v>
      </c>
      <c r="P1506" s="75" t="n">
        <v>1467348.12</v>
      </c>
      <c r="Q1506" s="75" t="n">
        <v>-27209.9841</v>
      </c>
      <c r="R1506" s="75"/>
      <c r="S1506" s="75" t="n">
        <v>36883.5167</v>
      </c>
      <c r="T1506" s="75" t="n">
        <v>5167.57568</v>
      </c>
      <c r="U1506" s="75" t="n">
        <v>64695.4528</v>
      </c>
      <c r="V1506" s="75" t="n">
        <v>-4746.75224</v>
      </c>
      <c r="W1506" s="75" t="n">
        <v>220509.628</v>
      </c>
      <c r="X1506" s="75" t="n">
        <v>-8417.09323</v>
      </c>
      <c r="Y1506" s="75"/>
      <c r="Z1506" s="75"/>
      <c r="AA1506" s="75"/>
      <c r="AB1506" s="75"/>
      <c r="AC1506" s="75"/>
      <c r="AD1506" s="75"/>
      <c r="AE1506" s="75"/>
      <c r="AF1506" s="75"/>
      <c r="AG1506" s="75"/>
      <c r="AH1506" s="75"/>
      <c r="AI1506" s="75"/>
      <c r="AJ1506" s="75"/>
      <c r="AK1506" s="75"/>
      <c r="AL1506" s="75"/>
      <c r="AM1506" s="75"/>
      <c r="AN1506" s="75"/>
      <c r="AO1506" s="75"/>
      <c r="AP1506" s="75"/>
      <c r="AQ1506" s="75"/>
      <c r="AR1506" s="75"/>
      <c r="AS1506" s="75"/>
      <c r="AT1506" s="75"/>
      <c r="AU1506" s="75"/>
      <c r="AV1506" s="75"/>
      <c r="AW1506" s="75"/>
      <c r="AX1506" s="75"/>
      <c r="AY1506" s="75"/>
      <c r="AZ1506" s="75"/>
      <c r="BA1506" s="75"/>
      <c r="BB1506" s="75"/>
      <c r="BC1506" s="75"/>
      <c r="BD1506" s="75"/>
      <c r="BE1506" s="75"/>
      <c r="BF1506" s="75"/>
      <c r="BG1506" s="75"/>
      <c r="BH1506" s="75"/>
      <c r="BI1506" s="75"/>
      <c r="BJ1506" s="75"/>
      <c r="BK1506" s="75"/>
      <c r="BL1506" s="75"/>
      <c r="BM1506" s="75"/>
      <c r="BN1506" s="75"/>
    </row>
    <row r="1507" customFormat="false" ht="14.5" hidden="false" customHeight="false" outlineLevel="0" collapsed="false">
      <c r="A1507" s="26" t="n">
        <v>353.11999999998</v>
      </c>
      <c r="B1507" s="26" t="n">
        <v>11.9246914641186</v>
      </c>
      <c r="C1507" s="26" t="n">
        <v>1.62277319695619</v>
      </c>
      <c r="E1507" s="75" t="n">
        <v>203035.652</v>
      </c>
      <c r="F1507" s="75" t="n">
        <v>-88423.514</v>
      </c>
      <c r="G1507" s="75" t="n">
        <v>484165.832</v>
      </c>
      <c r="H1507" s="75" t="n">
        <v>4276592.98</v>
      </c>
      <c r="I1507" s="75" t="n">
        <v>5244961.7</v>
      </c>
      <c r="J1507" s="75" t="n">
        <v>-40330.7379</v>
      </c>
      <c r="K1507" s="75"/>
      <c r="L1507" s="75" t="n">
        <v>107846.774</v>
      </c>
      <c r="M1507" s="75" t="n">
        <v>23332.1181</v>
      </c>
      <c r="N1507" s="75" t="n">
        <v>262771.928</v>
      </c>
      <c r="O1507" s="75" t="n">
        <v>-174203.074</v>
      </c>
      <c r="P1507" s="75" t="n">
        <v>1608407.82</v>
      </c>
      <c r="Q1507" s="75" t="n">
        <v>-26148.9359</v>
      </c>
      <c r="R1507" s="75"/>
      <c r="S1507" s="75" t="n">
        <v>39494.6659</v>
      </c>
      <c r="T1507" s="75" t="n">
        <v>4306.04893</v>
      </c>
      <c r="U1507" s="75" t="n">
        <v>63634.7714</v>
      </c>
      <c r="V1507" s="75" t="n">
        <v>-2887.83643</v>
      </c>
      <c r="W1507" s="75" t="n">
        <v>224349.415</v>
      </c>
      <c r="X1507" s="75" t="n">
        <v>-6693.48177</v>
      </c>
      <c r="Y1507" s="75"/>
      <c r="Z1507" s="75"/>
      <c r="AA1507" s="75"/>
      <c r="AB1507" s="75"/>
      <c r="AC1507" s="75"/>
      <c r="AD1507" s="75"/>
      <c r="AE1507" s="75"/>
      <c r="AF1507" s="75"/>
      <c r="AG1507" s="75"/>
      <c r="AH1507" s="75"/>
      <c r="AI1507" s="75"/>
      <c r="AJ1507" s="75"/>
      <c r="AK1507" s="75"/>
      <c r="AL1507" s="75"/>
      <c r="AM1507" s="75"/>
      <c r="AN1507" s="75"/>
      <c r="AO1507" s="75"/>
      <c r="AP1507" s="75"/>
      <c r="AQ1507" s="75"/>
      <c r="AR1507" s="75"/>
      <c r="AS1507" s="75"/>
      <c r="AT1507" s="75"/>
      <c r="AU1507" s="75"/>
      <c r="AV1507" s="75"/>
      <c r="AW1507" s="75"/>
      <c r="AX1507" s="75"/>
      <c r="AY1507" s="75"/>
      <c r="AZ1507" s="75"/>
      <c r="BA1507" s="75"/>
      <c r="BB1507" s="75"/>
      <c r="BC1507" s="75"/>
      <c r="BD1507" s="75"/>
      <c r="BE1507" s="75"/>
      <c r="BF1507" s="75"/>
      <c r="BG1507" s="75"/>
      <c r="BH1507" s="75"/>
      <c r="BI1507" s="75"/>
      <c r="BJ1507" s="75"/>
      <c r="BK1507" s="75"/>
      <c r="BL1507" s="75"/>
      <c r="BM1507" s="75"/>
      <c r="BN1507" s="75"/>
    </row>
    <row r="1508" customFormat="false" ht="14.5" hidden="false" customHeight="false" outlineLevel="0" collapsed="false">
      <c r="A1508" s="26" t="n">
        <v>353.319999999979</v>
      </c>
      <c r="B1508" s="26" t="n">
        <v>11.9258581016825</v>
      </c>
      <c r="C1508" s="26" t="n">
        <v>1.59257449952431</v>
      </c>
      <c r="E1508" s="75" t="n">
        <v>190557.792</v>
      </c>
      <c r="F1508" s="75" t="n">
        <v>-126456.501</v>
      </c>
      <c r="G1508" s="75" t="n">
        <v>446778.356</v>
      </c>
      <c r="H1508" s="75" t="n">
        <v>5476869.99</v>
      </c>
      <c r="I1508" s="75" t="n">
        <v>5250865.61</v>
      </c>
      <c r="J1508" s="75" t="n">
        <v>-43906.9116</v>
      </c>
      <c r="K1508" s="75"/>
      <c r="L1508" s="75" t="n">
        <v>124737.136</v>
      </c>
      <c r="M1508" s="75" t="n">
        <v>15055.9593</v>
      </c>
      <c r="N1508" s="75" t="n">
        <v>253177.709</v>
      </c>
      <c r="O1508" s="75" t="n">
        <v>-74823.4688</v>
      </c>
      <c r="P1508" s="75" t="n">
        <v>1900067.57</v>
      </c>
      <c r="Q1508" s="75" t="n">
        <v>-31575.7516</v>
      </c>
      <c r="R1508" s="75"/>
      <c r="S1508" s="75" t="n">
        <v>47516.3684</v>
      </c>
      <c r="T1508" s="75" t="n">
        <v>2582.3215</v>
      </c>
      <c r="U1508" s="75" t="n">
        <v>62147.9459</v>
      </c>
      <c r="V1508" s="75" t="n">
        <v>4962.46276</v>
      </c>
      <c r="W1508" s="75" t="n">
        <v>259223.544</v>
      </c>
      <c r="X1508" s="75" t="n">
        <v>-10047.7462</v>
      </c>
      <c r="Y1508" s="75"/>
      <c r="Z1508" s="75"/>
      <c r="AA1508" s="75"/>
      <c r="AB1508" s="75"/>
      <c r="AC1508" s="75"/>
      <c r="AD1508" s="75"/>
      <c r="AE1508" s="75"/>
      <c r="AF1508" s="75"/>
      <c r="AG1508" s="75"/>
      <c r="AH1508" s="75"/>
      <c r="AI1508" s="75"/>
      <c r="AJ1508" s="75"/>
      <c r="AK1508" s="75"/>
      <c r="AL1508" s="75"/>
      <c r="AM1508" s="75"/>
      <c r="AN1508" s="75"/>
      <c r="AO1508" s="75"/>
      <c r="AP1508" s="75"/>
      <c r="AQ1508" s="75"/>
      <c r="AR1508" s="75"/>
      <c r="AS1508" s="75"/>
      <c r="AT1508" s="75"/>
      <c r="AU1508" s="75"/>
      <c r="AV1508" s="75"/>
      <c r="AW1508" s="75"/>
      <c r="AX1508" s="75"/>
      <c r="AY1508" s="75"/>
      <c r="AZ1508" s="75"/>
      <c r="BA1508" s="75"/>
      <c r="BB1508" s="75"/>
      <c r="BC1508" s="75"/>
      <c r="BD1508" s="75"/>
      <c r="BE1508" s="75"/>
      <c r="BF1508" s="75"/>
      <c r="BG1508" s="75"/>
      <c r="BH1508" s="75"/>
      <c r="BI1508" s="75"/>
      <c r="BJ1508" s="75"/>
      <c r="BK1508" s="75"/>
      <c r="BL1508" s="75"/>
      <c r="BM1508" s="75"/>
      <c r="BN1508" s="75"/>
    </row>
    <row r="1509" customFormat="false" ht="14.5" hidden="false" customHeight="false" outlineLevel="0" collapsed="false">
      <c r="A1509" s="26" t="n">
        <v>353.519999999979</v>
      </c>
      <c r="B1509" s="26" t="n">
        <v>11.9602344234747</v>
      </c>
      <c r="C1509" s="26" t="n">
        <v>1.56418818791955</v>
      </c>
      <c r="E1509" s="75" t="n">
        <v>188177.734</v>
      </c>
      <c r="F1509" s="75" t="n">
        <v>-167978.692</v>
      </c>
      <c r="G1509" s="75" t="n">
        <v>421198.608</v>
      </c>
      <c r="H1509" s="75" t="n">
        <v>6830768.3</v>
      </c>
      <c r="I1509" s="75" t="n">
        <v>5535897.63</v>
      </c>
      <c r="J1509" s="75" t="n">
        <v>-40634.8915</v>
      </c>
      <c r="K1509" s="75"/>
      <c r="L1509" s="75" t="n">
        <v>150035.451</v>
      </c>
      <c r="M1509" s="75" t="n">
        <v>7658.66279</v>
      </c>
      <c r="N1509" s="75" t="n">
        <v>247332.096</v>
      </c>
      <c r="O1509" s="75" t="n">
        <v>37469.5154</v>
      </c>
      <c r="P1509" s="75" t="n">
        <v>2200484.58</v>
      </c>
      <c r="Q1509" s="75" t="n">
        <v>-31986.0899</v>
      </c>
      <c r="R1509" s="75"/>
      <c r="S1509" s="75" t="n">
        <v>52133.4549</v>
      </c>
      <c r="T1509" s="75" t="n">
        <v>46.6876739</v>
      </c>
      <c r="U1509" s="75" t="n">
        <v>61499.7666</v>
      </c>
      <c r="V1509" s="75" t="n">
        <v>13596.1997</v>
      </c>
      <c r="W1509" s="75" t="n">
        <v>263094.302</v>
      </c>
      <c r="X1509" s="75" t="n">
        <v>-9031.46367</v>
      </c>
      <c r="Y1509" s="75"/>
      <c r="Z1509" s="75"/>
      <c r="AA1509" s="75"/>
      <c r="AB1509" s="75"/>
      <c r="AC1509" s="75"/>
      <c r="AD1509" s="75"/>
      <c r="AE1509" s="75"/>
      <c r="AF1509" s="75"/>
      <c r="AG1509" s="75"/>
      <c r="AH1509" s="75"/>
      <c r="AI1509" s="75"/>
      <c r="AJ1509" s="75"/>
      <c r="AK1509" s="75"/>
      <c r="AL1509" s="75"/>
      <c r="AM1509" s="75"/>
      <c r="AN1509" s="75"/>
      <c r="AO1509" s="75"/>
      <c r="AP1509" s="75"/>
      <c r="AQ1509" s="75"/>
      <c r="AR1509" s="75"/>
      <c r="AS1509" s="75"/>
      <c r="AT1509" s="75"/>
      <c r="AU1509" s="75"/>
      <c r="AV1509" s="75"/>
      <c r="AW1509" s="75"/>
      <c r="AX1509" s="75"/>
      <c r="AY1509" s="75"/>
      <c r="AZ1509" s="75"/>
      <c r="BA1509" s="75"/>
      <c r="BB1509" s="75"/>
      <c r="BC1509" s="75"/>
      <c r="BD1509" s="75"/>
      <c r="BE1509" s="75"/>
      <c r="BF1509" s="75"/>
      <c r="BG1509" s="75"/>
      <c r="BH1509" s="75"/>
      <c r="BI1509" s="75"/>
      <c r="BJ1509" s="75"/>
      <c r="BK1509" s="75"/>
      <c r="BL1509" s="75"/>
      <c r="BM1509" s="75"/>
      <c r="BN1509" s="75"/>
    </row>
    <row r="1510" customFormat="false" ht="14.5" hidden="false" customHeight="false" outlineLevel="0" collapsed="false">
      <c r="A1510" s="26" t="n">
        <v>353.719999999979</v>
      </c>
      <c r="B1510" s="26" t="n">
        <v>11.962180092654</v>
      </c>
      <c r="C1510" s="26" t="n">
        <v>1.53369826176998</v>
      </c>
      <c r="E1510" s="75" t="n">
        <v>154822.658</v>
      </c>
      <c r="F1510" s="75" t="n">
        <v>-215968.679</v>
      </c>
      <c r="G1510" s="75" t="n">
        <v>405636.139</v>
      </c>
      <c r="H1510" s="75" t="n">
        <v>8307339.54</v>
      </c>
      <c r="I1510" s="75" t="n">
        <v>5150552.51</v>
      </c>
      <c r="J1510" s="75" t="n">
        <v>-38790.9472</v>
      </c>
      <c r="K1510" s="75"/>
      <c r="L1510" s="75" t="n">
        <v>174323.568</v>
      </c>
      <c r="M1510" s="75" t="n">
        <v>-8476.34721</v>
      </c>
      <c r="N1510" s="75" t="n">
        <v>245626.562</v>
      </c>
      <c r="O1510" s="75" t="n">
        <v>146335.901</v>
      </c>
      <c r="P1510" s="75" t="n">
        <v>2507619.63</v>
      </c>
      <c r="Q1510" s="75" t="n">
        <v>-31989.1102</v>
      </c>
      <c r="R1510" s="75"/>
      <c r="S1510" s="75" t="n">
        <v>56617.8409</v>
      </c>
      <c r="T1510" s="75" t="n">
        <v>651.338594</v>
      </c>
      <c r="U1510" s="75" t="n">
        <v>62050.9467</v>
      </c>
      <c r="V1510" s="75" t="n">
        <v>8354.93232</v>
      </c>
      <c r="W1510" s="75" t="n">
        <v>289163.057</v>
      </c>
      <c r="X1510" s="75" t="n">
        <v>-8979.80205</v>
      </c>
      <c r="Y1510" s="75"/>
      <c r="Z1510" s="75"/>
      <c r="AA1510" s="75"/>
      <c r="AB1510" s="75"/>
      <c r="AC1510" s="75"/>
      <c r="AD1510" s="75"/>
      <c r="AE1510" s="75"/>
      <c r="AF1510" s="75"/>
      <c r="AG1510" s="75"/>
      <c r="AH1510" s="75"/>
      <c r="AI1510" s="75"/>
      <c r="AJ1510" s="75"/>
      <c r="AK1510" s="75"/>
      <c r="AL1510" s="75"/>
      <c r="AM1510" s="75"/>
      <c r="AN1510" s="75"/>
      <c r="AO1510" s="75"/>
      <c r="AP1510" s="75"/>
      <c r="AQ1510" s="75"/>
      <c r="AR1510" s="75"/>
      <c r="AS1510" s="75"/>
      <c r="AT1510" s="75"/>
      <c r="AU1510" s="75"/>
      <c r="AV1510" s="75"/>
      <c r="AW1510" s="75"/>
      <c r="AX1510" s="75"/>
      <c r="AY1510" s="75"/>
      <c r="AZ1510" s="75"/>
      <c r="BA1510" s="75"/>
      <c r="BB1510" s="75"/>
      <c r="BC1510" s="75"/>
      <c r="BD1510" s="75"/>
      <c r="BE1510" s="75"/>
      <c r="BF1510" s="75"/>
      <c r="BG1510" s="75"/>
      <c r="BH1510" s="75"/>
      <c r="BI1510" s="75"/>
      <c r="BJ1510" s="75"/>
      <c r="BK1510" s="75"/>
      <c r="BL1510" s="75"/>
      <c r="BM1510" s="75"/>
      <c r="BN1510" s="75"/>
    </row>
    <row r="1511" customFormat="false" ht="14.5" hidden="false" customHeight="false" outlineLevel="0" collapsed="false">
      <c r="A1511" s="26" t="n">
        <v>353.919999999979</v>
      </c>
      <c r="B1511" s="26" t="n">
        <v>11.9992891366502</v>
      </c>
      <c r="C1511" s="26" t="n">
        <v>1.5044418163505</v>
      </c>
      <c r="E1511" s="75" t="n">
        <v>129893.167</v>
      </c>
      <c r="F1511" s="75" t="n">
        <v>-248895.188</v>
      </c>
      <c r="G1511" s="75" t="n">
        <v>401306.231</v>
      </c>
      <c r="H1511" s="75" t="n">
        <v>9385028.93</v>
      </c>
      <c r="I1511" s="75" t="n">
        <v>4612716.91</v>
      </c>
      <c r="J1511" s="75" t="n">
        <v>-39739.1412</v>
      </c>
      <c r="K1511" s="75"/>
      <c r="L1511" s="75" t="n">
        <v>185777.178</v>
      </c>
      <c r="M1511" s="75" t="n">
        <v>-25842.7415</v>
      </c>
      <c r="N1511" s="75" t="n">
        <v>245759.768</v>
      </c>
      <c r="O1511" s="75" t="n">
        <v>426580.146</v>
      </c>
      <c r="P1511" s="75" t="n">
        <v>2752552.25</v>
      </c>
      <c r="Q1511" s="75" t="n">
        <v>-35744.4347</v>
      </c>
      <c r="R1511" s="75"/>
      <c r="S1511" s="75" t="n">
        <v>65554.1413</v>
      </c>
      <c r="T1511" s="75" t="n">
        <v>-6235.12274</v>
      </c>
      <c r="U1511" s="75" t="n">
        <v>63012.7007</v>
      </c>
      <c r="V1511" s="75" t="n">
        <v>41117.9779</v>
      </c>
      <c r="W1511" s="75" t="n">
        <v>340262.29</v>
      </c>
      <c r="X1511" s="75" t="n">
        <v>-11251.1406</v>
      </c>
      <c r="Y1511" s="75"/>
      <c r="Z1511" s="75"/>
      <c r="AA1511" s="75"/>
      <c r="AB1511" s="75"/>
      <c r="AC1511" s="75"/>
      <c r="AD1511" s="75"/>
      <c r="AE1511" s="75"/>
      <c r="AF1511" s="75"/>
      <c r="AG1511" s="75"/>
      <c r="AH1511" s="75"/>
      <c r="AI1511" s="75"/>
      <c r="AJ1511" s="75"/>
      <c r="AK1511" s="75"/>
      <c r="AL1511" s="75"/>
      <c r="AM1511" s="75"/>
      <c r="AN1511" s="75"/>
      <c r="AO1511" s="75"/>
      <c r="AP1511" s="75"/>
      <c r="AQ1511" s="75"/>
      <c r="AR1511" s="75"/>
      <c r="AS1511" s="75"/>
      <c r="AT1511" s="75"/>
      <c r="AU1511" s="75"/>
      <c r="AV1511" s="75"/>
      <c r="AW1511" s="75"/>
      <c r="AX1511" s="75"/>
      <c r="AY1511" s="75"/>
      <c r="AZ1511" s="75"/>
      <c r="BA1511" s="75"/>
      <c r="BB1511" s="75"/>
      <c r="BC1511" s="75"/>
      <c r="BD1511" s="75"/>
      <c r="BE1511" s="75"/>
      <c r="BF1511" s="75"/>
      <c r="BG1511" s="75"/>
      <c r="BH1511" s="75"/>
      <c r="BI1511" s="75"/>
      <c r="BJ1511" s="75"/>
      <c r="BK1511" s="75"/>
      <c r="BL1511" s="75"/>
      <c r="BM1511" s="75"/>
      <c r="BN1511" s="75"/>
    </row>
    <row r="1512" customFormat="false" ht="14.5" hidden="false" customHeight="false" outlineLevel="0" collapsed="false">
      <c r="A1512" s="26" t="n">
        <v>354.119999999979</v>
      </c>
      <c r="B1512" s="26" t="n">
        <v>12.0128943059745</v>
      </c>
      <c r="C1512" s="26" t="n">
        <v>1.48524993037155</v>
      </c>
      <c r="E1512" s="75" t="n">
        <v>70552.4681</v>
      </c>
      <c r="F1512" s="75" t="n">
        <v>-254002.915</v>
      </c>
      <c r="G1512" s="75" t="n">
        <v>395973.487</v>
      </c>
      <c r="H1512" s="75" t="n">
        <v>9651951.94</v>
      </c>
      <c r="I1512" s="75" t="n">
        <v>3395527.92</v>
      </c>
      <c r="J1512" s="75" t="n">
        <v>-47936.2237</v>
      </c>
      <c r="K1512" s="75"/>
      <c r="L1512" s="75" t="n">
        <v>181675.53</v>
      </c>
      <c r="M1512" s="75" t="n">
        <v>-40629.5433</v>
      </c>
      <c r="N1512" s="75" t="n">
        <v>238925.425</v>
      </c>
      <c r="O1512" s="75" t="n">
        <v>628851.137</v>
      </c>
      <c r="P1512" s="75" t="n">
        <v>2913633.94</v>
      </c>
      <c r="Q1512" s="75" t="n">
        <v>-40851.9177</v>
      </c>
      <c r="R1512" s="75"/>
      <c r="S1512" s="75" t="n">
        <v>75427.9034</v>
      </c>
      <c r="T1512" s="75" t="n">
        <v>-10459.3</v>
      </c>
      <c r="U1512" s="75" t="n">
        <v>60343.4926</v>
      </c>
      <c r="V1512" s="75" t="n">
        <v>64940.3211</v>
      </c>
      <c r="W1512" s="75" t="n">
        <v>417452.371</v>
      </c>
      <c r="X1512" s="75" t="n">
        <v>-13252.2565</v>
      </c>
      <c r="Y1512" s="75"/>
      <c r="Z1512" s="75"/>
      <c r="AA1512" s="75"/>
      <c r="AB1512" s="75"/>
      <c r="AC1512" s="75"/>
      <c r="AD1512" s="75"/>
      <c r="AE1512" s="75"/>
      <c r="AF1512" s="75"/>
      <c r="AG1512" s="75"/>
      <c r="AH1512" s="75"/>
      <c r="AI1512" s="75"/>
      <c r="AJ1512" s="75"/>
      <c r="AK1512" s="75"/>
      <c r="AL1512" s="75"/>
      <c r="AM1512" s="75"/>
      <c r="AN1512" s="75"/>
      <c r="AO1512" s="75"/>
      <c r="AP1512" s="75"/>
      <c r="AQ1512" s="75"/>
      <c r="AR1512" s="75"/>
      <c r="AS1512" s="75"/>
      <c r="AT1512" s="75"/>
      <c r="AU1512" s="75"/>
      <c r="AV1512" s="75"/>
      <c r="AW1512" s="75"/>
      <c r="AX1512" s="75"/>
      <c r="AY1512" s="75"/>
      <c r="AZ1512" s="75"/>
      <c r="BA1512" s="75"/>
      <c r="BB1512" s="75"/>
      <c r="BC1512" s="75"/>
      <c r="BD1512" s="75"/>
      <c r="BE1512" s="75"/>
      <c r="BF1512" s="75"/>
      <c r="BG1512" s="75"/>
      <c r="BH1512" s="75"/>
      <c r="BI1512" s="75"/>
      <c r="BJ1512" s="75"/>
      <c r="BK1512" s="75"/>
      <c r="BL1512" s="75"/>
      <c r="BM1512" s="75"/>
      <c r="BN1512" s="75"/>
    </row>
    <row r="1513" customFormat="false" ht="14.5" hidden="false" customHeight="false" outlineLevel="0" collapsed="false">
      <c r="A1513" s="26" t="n">
        <v>354.319999999979</v>
      </c>
      <c r="B1513" s="26" t="n">
        <v>11.9992830251004</v>
      </c>
      <c r="C1513" s="26" t="n">
        <v>1.44751885474513</v>
      </c>
      <c r="E1513" s="75" t="n">
        <v>32463.1599</v>
      </c>
      <c r="F1513" s="75" t="n">
        <v>-273000.681</v>
      </c>
      <c r="G1513" s="75" t="n">
        <v>405807.636</v>
      </c>
      <c r="H1513" s="75" t="n">
        <v>9701152.62</v>
      </c>
      <c r="I1513" s="75" t="n">
        <v>2411582.43</v>
      </c>
      <c r="J1513" s="75" t="n">
        <v>-57631.58</v>
      </c>
      <c r="K1513" s="75"/>
      <c r="L1513" s="75" t="n">
        <v>163626.574</v>
      </c>
      <c r="M1513" s="75" t="n">
        <v>-48593.8409</v>
      </c>
      <c r="N1513" s="75" t="n">
        <v>237966.712</v>
      </c>
      <c r="O1513" s="75" t="n">
        <v>740596.207</v>
      </c>
      <c r="P1513" s="75" t="n">
        <v>2729838.74</v>
      </c>
      <c r="Q1513" s="75" t="n">
        <v>-38571.5907</v>
      </c>
      <c r="R1513" s="75"/>
      <c r="S1513" s="75" t="n">
        <v>76401.4375</v>
      </c>
      <c r="T1513" s="75" t="n">
        <v>-13972.6265</v>
      </c>
      <c r="U1513" s="75" t="n">
        <v>59210.9081</v>
      </c>
      <c r="V1513" s="75" t="n">
        <v>87078.5057</v>
      </c>
      <c r="W1513" s="75" t="n">
        <v>446727.74</v>
      </c>
      <c r="X1513" s="75" t="n">
        <v>-11875.1543</v>
      </c>
      <c r="Y1513" s="75"/>
      <c r="Z1513" s="75"/>
      <c r="AA1513" s="75"/>
      <c r="AB1513" s="75"/>
      <c r="AC1513" s="75"/>
      <c r="AD1513" s="75"/>
      <c r="AE1513" s="75"/>
      <c r="AF1513" s="75"/>
      <c r="AG1513" s="75"/>
      <c r="AH1513" s="75"/>
      <c r="AI1513" s="75"/>
      <c r="AJ1513" s="75"/>
      <c r="AK1513" s="75"/>
      <c r="AL1513" s="75"/>
      <c r="AM1513" s="75"/>
      <c r="AN1513" s="75"/>
      <c r="AO1513" s="75"/>
      <c r="AP1513" s="75"/>
      <c r="AQ1513" s="75"/>
      <c r="AR1513" s="75"/>
      <c r="AS1513" s="75"/>
      <c r="AT1513" s="75"/>
      <c r="AU1513" s="75"/>
      <c r="AV1513" s="75"/>
      <c r="AW1513" s="75"/>
      <c r="AX1513" s="75"/>
      <c r="AY1513" s="75"/>
      <c r="AZ1513" s="75"/>
      <c r="BA1513" s="75"/>
      <c r="BB1513" s="75"/>
      <c r="BC1513" s="75"/>
      <c r="BD1513" s="75"/>
      <c r="BE1513" s="75"/>
      <c r="BF1513" s="75"/>
      <c r="BG1513" s="75"/>
      <c r="BH1513" s="75"/>
      <c r="BI1513" s="75"/>
      <c r="BJ1513" s="75"/>
      <c r="BK1513" s="75"/>
      <c r="BL1513" s="75"/>
      <c r="BM1513" s="75"/>
      <c r="BN1513" s="75"/>
    </row>
    <row r="1514" customFormat="false" ht="14.5" hidden="false" customHeight="false" outlineLevel="0" collapsed="false">
      <c r="A1514" s="26" t="n">
        <v>354.519999999978</v>
      </c>
      <c r="B1514" s="26" t="n">
        <v>11.9851560822107</v>
      </c>
      <c r="C1514" s="26" t="n">
        <v>1.39848162013612</v>
      </c>
      <c r="E1514" s="75" t="n">
        <v>18512.0478</v>
      </c>
      <c r="F1514" s="75" t="n">
        <v>-299451.505</v>
      </c>
      <c r="G1514" s="75" t="n">
        <v>423400.996</v>
      </c>
      <c r="H1514" s="75" t="n">
        <v>10076555.9</v>
      </c>
      <c r="I1514" s="75" t="n">
        <v>2126381.34</v>
      </c>
      <c r="J1514" s="75" t="n">
        <v>-56068.5294</v>
      </c>
      <c r="K1514" s="75"/>
      <c r="L1514" s="75" t="n">
        <v>161321.563</v>
      </c>
      <c r="M1514" s="75" t="n">
        <v>-52658.5465</v>
      </c>
      <c r="N1514" s="75" t="n">
        <v>241172.69</v>
      </c>
      <c r="O1514" s="75" t="n">
        <v>770107.488</v>
      </c>
      <c r="P1514" s="75" t="n">
        <v>2565563.85</v>
      </c>
      <c r="Q1514" s="75" t="n">
        <v>-30531.8249</v>
      </c>
      <c r="R1514" s="75"/>
      <c r="S1514" s="75" t="n">
        <v>69297.7621</v>
      </c>
      <c r="T1514" s="75" t="n">
        <v>-14525.3951</v>
      </c>
      <c r="U1514" s="75" t="n">
        <v>58852.8053</v>
      </c>
      <c r="V1514" s="75" t="n">
        <v>91624.4167</v>
      </c>
      <c r="W1514" s="75" t="n">
        <v>409160.473</v>
      </c>
      <c r="X1514" s="75" t="n">
        <v>-5743.73611</v>
      </c>
      <c r="Y1514" s="75"/>
      <c r="Z1514" s="75"/>
      <c r="AA1514" s="75"/>
      <c r="AB1514" s="75"/>
      <c r="AC1514" s="75"/>
      <c r="AD1514" s="75"/>
      <c r="AE1514" s="75"/>
      <c r="AF1514" s="75"/>
      <c r="AG1514" s="75"/>
      <c r="AH1514" s="75"/>
      <c r="AI1514" s="75"/>
      <c r="AJ1514" s="75"/>
      <c r="AK1514" s="75"/>
      <c r="AL1514" s="75"/>
      <c r="AM1514" s="75"/>
      <c r="AN1514" s="75"/>
      <c r="AO1514" s="75"/>
      <c r="AP1514" s="75"/>
      <c r="AQ1514" s="75"/>
      <c r="AR1514" s="75"/>
      <c r="AS1514" s="75"/>
      <c r="AT1514" s="75"/>
      <c r="AU1514" s="75"/>
      <c r="AV1514" s="75"/>
      <c r="AW1514" s="75"/>
      <c r="AX1514" s="75"/>
      <c r="AY1514" s="75"/>
      <c r="AZ1514" s="75"/>
      <c r="BA1514" s="75"/>
      <c r="BB1514" s="75"/>
      <c r="BC1514" s="75"/>
      <c r="BD1514" s="75"/>
      <c r="BE1514" s="75"/>
      <c r="BF1514" s="75"/>
      <c r="BG1514" s="75"/>
      <c r="BH1514" s="75"/>
      <c r="BI1514" s="75"/>
      <c r="BJ1514" s="75"/>
      <c r="BK1514" s="75"/>
      <c r="BL1514" s="75"/>
      <c r="BM1514" s="75"/>
      <c r="BN1514" s="75"/>
    </row>
    <row r="1515" customFormat="false" ht="14.5" hidden="false" customHeight="false" outlineLevel="0" collapsed="false">
      <c r="A1515" s="26" t="n">
        <v>354.719999999978</v>
      </c>
      <c r="B1515" s="26" t="n">
        <v>11.9707117207024</v>
      </c>
      <c r="C1515" s="26" t="n">
        <v>1.3628083797267</v>
      </c>
      <c r="E1515" s="75" t="n">
        <v>-12800.1103</v>
      </c>
      <c r="F1515" s="75" t="n">
        <v>-291784.047</v>
      </c>
      <c r="G1515" s="75" t="n">
        <v>448694.743</v>
      </c>
      <c r="H1515" s="75" t="n">
        <v>9904865.98</v>
      </c>
      <c r="I1515" s="75" t="n">
        <v>1713604.01</v>
      </c>
      <c r="J1515" s="75" t="n">
        <v>-55267.4315</v>
      </c>
      <c r="K1515" s="75"/>
      <c r="L1515" s="75" t="n">
        <v>161234.11</v>
      </c>
      <c r="M1515" s="75" t="n">
        <v>-53572.0671</v>
      </c>
      <c r="N1515" s="75" t="n">
        <v>244396.593</v>
      </c>
      <c r="O1515" s="75" t="n">
        <v>757454.469</v>
      </c>
      <c r="P1515" s="75" t="n">
        <v>2752607.42</v>
      </c>
      <c r="Q1515" s="75" t="n">
        <v>-35811.5135</v>
      </c>
      <c r="R1515" s="75"/>
      <c r="S1515" s="75" t="n">
        <v>75448.3888</v>
      </c>
      <c r="T1515" s="75" t="n">
        <v>-12764.5226</v>
      </c>
      <c r="U1515" s="75" t="n">
        <v>59996.8618</v>
      </c>
      <c r="V1515" s="75" t="n">
        <v>73481.2882</v>
      </c>
      <c r="W1515" s="75" t="n">
        <v>411160.04</v>
      </c>
      <c r="X1515" s="75" t="n">
        <v>-10047.9401</v>
      </c>
      <c r="Y1515" s="75"/>
      <c r="Z1515" s="75"/>
      <c r="AA1515" s="75"/>
      <c r="AB1515" s="75"/>
      <c r="AC1515" s="75"/>
      <c r="AD1515" s="75"/>
      <c r="AE1515" s="75"/>
      <c r="AF1515" s="75"/>
      <c r="AG1515" s="75"/>
      <c r="AH1515" s="75"/>
      <c r="AI1515" s="75"/>
      <c r="AJ1515" s="75"/>
      <c r="AK1515" s="75"/>
      <c r="AL1515" s="75"/>
      <c r="AM1515" s="75"/>
      <c r="AN1515" s="75"/>
      <c r="AO1515" s="75"/>
      <c r="AP1515" s="75"/>
      <c r="AQ1515" s="75"/>
      <c r="AR1515" s="75"/>
      <c r="AS1515" s="75"/>
      <c r="AT1515" s="75"/>
      <c r="AU1515" s="75"/>
      <c r="AV1515" s="75"/>
      <c r="AW1515" s="75"/>
      <c r="AX1515" s="75"/>
      <c r="AY1515" s="75"/>
      <c r="AZ1515" s="75"/>
      <c r="BA1515" s="75"/>
      <c r="BB1515" s="75"/>
      <c r="BC1515" s="75"/>
      <c r="BD1515" s="75"/>
      <c r="BE1515" s="75"/>
      <c r="BF1515" s="75"/>
      <c r="BG1515" s="75"/>
      <c r="BH1515" s="75"/>
      <c r="BI1515" s="75"/>
      <c r="BJ1515" s="75"/>
      <c r="BK1515" s="75"/>
      <c r="BL1515" s="75"/>
      <c r="BM1515" s="75"/>
      <c r="BN1515" s="75"/>
    </row>
    <row r="1516" customFormat="false" ht="14.5" hidden="false" customHeight="false" outlineLevel="0" collapsed="false">
      <c r="A1516" s="26" t="n">
        <v>354.919999999978</v>
      </c>
      <c r="B1516" s="26" t="n">
        <v>11.9246268153807</v>
      </c>
      <c r="C1516" s="26" t="n">
        <v>1.37906177143923</v>
      </c>
      <c r="E1516" s="75" t="n">
        <v>-14417.6034</v>
      </c>
      <c r="F1516" s="75" t="n">
        <v>-312221.856</v>
      </c>
      <c r="G1516" s="75" t="n">
        <v>484351.486</v>
      </c>
      <c r="H1516" s="75" t="n">
        <v>10376623.3</v>
      </c>
      <c r="I1516" s="75" t="n">
        <v>1764213.8</v>
      </c>
      <c r="J1516" s="75" t="n">
        <v>-53457.5743</v>
      </c>
      <c r="K1516" s="75"/>
      <c r="L1516" s="75" t="n">
        <v>166088.256</v>
      </c>
      <c r="M1516" s="75" t="n">
        <v>-55451.727</v>
      </c>
      <c r="N1516" s="75" t="n">
        <v>256210.194</v>
      </c>
      <c r="O1516" s="75" t="n">
        <v>807641.686</v>
      </c>
      <c r="P1516" s="75" t="n">
        <v>2770428.75</v>
      </c>
      <c r="Q1516" s="75" t="n">
        <v>-32287.8764</v>
      </c>
      <c r="R1516" s="75"/>
      <c r="S1516" s="75" t="n">
        <v>78064.0104</v>
      </c>
      <c r="T1516" s="75" t="n">
        <v>-15776.5558</v>
      </c>
      <c r="U1516" s="75" t="n">
        <v>62400.3475</v>
      </c>
      <c r="V1516" s="75" t="n">
        <v>95823.1358</v>
      </c>
      <c r="W1516" s="75" t="n">
        <v>453720.768</v>
      </c>
      <c r="X1516" s="75" t="n">
        <v>-6359.17436</v>
      </c>
      <c r="Y1516" s="75"/>
      <c r="Z1516" s="75"/>
      <c r="AA1516" s="75"/>
      <c r="AB1516" s="75"/>
      <c r="AC1516" s="75"/>
      <c r="AD1516" s="75"/>
      <c r="AE1516" s="75"/>
      <c r="AF1516" s="75"/>
      <c r="AG1516" s="75"/>
      <c r="AH1516" s="75"/>
      <c r="AI1516" s="75"/>
      <c r="AJ1516" s="75"/>
      <c r="AK1516" s="75"/>
      <c r="AL1516" s="75"/>
      <c r="AM1516" s="75"/>
      <c r="AN1516" s="75"/>
      <c r="AO1516" s="75"/>
      <c r="AP1516" s="75"/>
      <c r="AQ1516" s="75"/>
      <c r="AR1516" s="75"/>
      <c r="AS1516" s="75"/>
      <c r="AT1516" s="75"/>
      <c r="AU1516" s="75"/>
      <c r="AV1516" s="75"/>
      <c r="AW1516" s="75"/>
      <c r="AX1516" s="75"/>
      <c r="AY1516" s="75"/>
      <c r="AZ1516" s="75"/>
      <c r="BA1516" s="75"/>
      <c r="BB1516" s="75"/>
      <c r="BC1516" s="75"/>
      <c r="BD1516" s="75"/>
      <c r="BE1516" s="75"/>
      <c r="BF1516" s="75"/>
      <c r="BG1516" s="75"/>
      <c r="BH1516" s="75"/>
      <c r="BI1516" s="75"/>
      <c r="BJ1516" s="75"/>
      <c r="BK1516" s="75"/>
      <c r="BL1516" s="75"/>
      <c r="BM1516" s="75"/>
      <c r="BN1516" s="75"/>
    </row>
    <row r="1517" customFormat="false" ht="14.5" hidden="false" customHeight="false" outlineLevel="0" collapsed="false">
      <c r="A1517" s="26" t="n">
        <v>355.119999999978</v>
      </c>
      <c r="B1517" s="26" t="n">
        <v>11.9248058646917</v>
      </c>
      <c r="C1517" s="26" t="n">
        <v>1.43254378916931</v>
      </c>
      <c r="E1517" s="75" t="n">
        <v>-25728.2164</v>
      </c>
      <c r="F1517" s="75" t="n">
        <v>-332815.514</v>
      </c>
      <c r="G1517" s="75" t="n">
        <v>518522.011</v>
      </c>
      <c r="H1517" s="75" t="n">
        <v>11188094</v>
      </c>
      <c r="I1517" s="75" t="n">
        <v>1514658.64</v>
      </c>
      <c r="J1517" s="75" t="n">
        <v>-71584.6308</v>
      </c>
      <c r="K1517" s="75"/>
      <c r="L1517" s="75" t="n">
        <v>182157.882</v>
      </c>
      <c r="M1517" s="75" t="n">
        <v>-67128.0453</v>
      </c>
      <c r="N1517" s="75" t="n">
        <v>263866.265</v>
      </c>
      <c r="O1517" s="75" t="n">
        <v>918219.713</v>
      </c>
      <c r="P1517" s="75" t="n">
        <v>2925732.7</v>
      </c>
      <c r="Q1517" s="75" t="n">
        <v>-43580.8174</v>
      </c>
      <c r="R1517" s="75"/>
      <c r="S1517" s="75" t="n">
        <v>77316.8615</v>
      </c>
      <c r="T1517" s="75" t="n">
        <v>-15624.1554</v>
      </c>
      <c r="U1517" s="75" t="n">
        <v>64016.8365</v>
      </c>
      <c r="V1517" s="75" t="n">
        <v>91542.1928</v>
      </c>
      <c r="W1517" s="75" t="n">
        <v>432198.298</v>
      </c>
      <c r="X1517" s="75" t="n">
        <v>-11055.7815</v>
      </c>
      <c r="Y1517" s="75"/>
      <c r="Z1517" s="75"/>
      <c r="AA1517" s="75"/>
      <c r="AB1517" s="75"/>
      <c r="AC1517" s="75"/>
      <c r="AD1517" s="75"/>
      <c r="AE1517" s="75"/>
      <c r="AF1517" s="75"/>
      <c r="AG1517" s="75"/>
      <c r="AH1517" s="75"/>
      <c r="AI1517" s="75"/>
      <c r="AJ1517" s="75"/>
      <c r="AK1517" s="75"/>
      <c r="AL1517" s="75"/>
      <c r="AM1517" s="75"/>
      <c r="AN1517" s="75"/>
      <c r="AO1517" s="75"/>
      <c r="AP1517" s="75"/>
      <c r="AQ1517" s="75"/>
      <c r="AR1517" s="75"/>
      <c r="AS1517" s="75"/>
      <c r="AT1517" s="75"/>
      <c r="AU1517" s="75"/>
      <c r="AV1517" s="75"/>
      <c r="AW1517" s="75"/>
      <c r="AX1517" s="75"/>
      <c r="AY1517" s="75"/>
      <c r="AZ1517" s="75"/>
      <c r="BA1517" s="75"/>
      <c r="BB1517" s="75"/>
      <c r="BC1517" s="75"/>
      <c r="BD1517" s="75"/>
      <c r="BE1517" s="75"/>
      <c r="BF1517" s="75"/>
      <c r="BG1517" s="75"/>
      <c r="BH1517" s="75"/>
      <c r="BI1517" s="75"/>
      <c r="BJ1517" s="75"/>
      <c r="BK1517" s="75"/>
      <c r="BL1517" s="75"/>
      <c r="BM1517" s="75"/>
      <c r="BN1517" s="75"/>
    </row>
    <row r="1518" customFormat="false" ht="14.5" hidden="false" customHeight="false" outlineLevel="0" collapsed="false">
      <c r="A1518" s="26" t="n">
        <v>355.319999999978</v>
      </c>
      <c r="B1518" s="26" t="n">
        <v>11.9258026202693</v>
      </c>
      <c r="C1518" s="26" t="n">
        <v>1.47831213339933</v>
      </c>
      <c r="E1518" s="75" t="n">
        <v>-22837.5718</v>
      </c>
      <c r="F1518" s="75" t="n">
        <v>-346127.642</v>
      </c>
      <c r="G1518" s="75" t="n">
        <v>553599.254</v>
      </c>
      <c r="H1518" s="75" t="n">
        <v>11493947.1</v>
      </c>
      <c r="I1518" s="75" t="n">
        <v>1559246.04</v>
      </c>
      <c r="J1518" s="75" t="n">
        <v>-80329.2923</v>
      </c>
      <c r="K1518" s="75"/>
      <c r="L1518" s="75" t="n">
        <v>185983.957</v>
      </c>
      <c r="M1518" s="75" t="n">
        <v>-69172.9835</v>
      </c>
      <c r="N1518" s="75" t="n">
        <v>270861.02</v>
      </c>
      <c r="O1518" s="75" t="n">
        <v>974360.85</v>
      </c>
      <c r="P1518" s="75" t="n">
        <v>2917453.62</v>
      </c>
      <c r="Q1518" s="75" t="n">
        <v>-47139.0937</v>
      </c>
      <c r="R1518" s="75"/>
      <c r="S1518" s="75" t="n">
        <v>75725.7201</v>
      </c>
      <c r="T1518" s="75" t="n">
        <v>-17236.5879</v>
      </c>
      <c r="U1518" s="75" t="n">
        <v>65312.7874</v>
      </c>
      <c r="V1518" s="75" t="n">
        <v>100036.316</v>
      </c>
      <c r="W1518" s="75" t="n">
        <v>422962.257</v>
      </c>
      <c r="X1518" s="75" t="n">
        <v>-11923.419</v>
      </c>
      <c r="Y1518" s="75"/>
      <c r="Z1518" s="75"/>
      <c r="AA1518" s="75"/>
      <c r="AB1518" s="75"/>
      <c r="AC1518" s="75"/>
      <c r="AD1518" s="75"/>
      <c r="AE1518" s="75"/>
      <c r="AF1518" s="75"/>
      <c r="AG1518" s="75"/>
      <c r="AH1518" s="75"/>
      <c r="AI1518" s="75"/>
      <c r="AJ1518" s="75"/>
      <c r="AK1518" s="75"/>
      <c r="AL1518" s="75"/>
      <c r="AM1518" s="75"/>
      <c r="AN1518" s="75"/>
      <c r="AO1518" s="75"/>
      <c r="AP1518" s="75"/>
      <c r="AQ1518" s="75"/>
      <c r="AR1518" s="75"/>
      <c r="AS1518" s="75"/>
      <c r="AT1518" s="75"/>
      <c r="AU1518" s="75"/>
      <c r="AV1518" s="75"/>
      <c r="AW1518" s="75"/>
      <c r="AX1518" s="75"/>
      <c r="AY1518" s="75"/>
      <c r="AZ1518" s="75"/>
      <c r="BA1518" s="75"/>
      <c r="BB1518" s="75"/>
      <c r="BC1518" s="75"/>
      <c r="BD1518" s="75"/>
      <c r="BE1518" s="75"/>
      <c r="BF1518" s="75"/>
      <c r="BG1518" s="75"/>
      <c r="BH1518" s="75"/>
      <c r="BI1518" s="75"/>
      <c r="BJ1518" s="75"/>
      <c r="BK1518" s="75"/>
      <c r="BL1518" s="75"/>
      <c r="BM1518" s="75"/>
      <c r="BN1518" s="75"/>
    </row>
    <row r="1519" customFormat="false" ht="14.5" hidden="false" customHeight="false" outlineLevel="0" collapsed="false">
      <c r="A1519" s="26" t="n">
        <v>355.519999999977</v>
      </c>
      <c r="B1519" s="26" t="n">
        <v>11.9233840699231</v>
      </c>
      <c r="C1519" s="26" t="n">
        <v>1.5002437202081</v>
      </c>
      <c r="E1519" s="75" t="n">
        <v>-28615.7559</v>
      </c>
      <c r="F1519" s="75" t="n">
        <v>-315368.823</v>
      </c>
      <c r="G1519" s="75" t="n">
        <v>588917.517</v>
      </c>
      <c r="H1519" s="75" t="n">
        <v>10546425.2</v>
      </c>
      <c r="I1519" s="75" t="n">
        <v>1257106.12</v>
      </c>
      <c r="J1519" s="75" t="n">
        <v>-73325.1543</v>
      </c>
      <c r="K1519" s="75"/>
      <c r="L1519" s="75" t="n">
        <v>171322.982</v>
      </c>
      <c r="M1519" s="75" t="n">
        <v>-65611.0586</v>
      </c>
      <c r="N1519" s="75" t="n">
        <v>275400.505</v>
      </c>
      <c r="O1519" s="75" t="n">
        <v>876565.505</v>
      </c>
      <c r="P1519" s="75" t="n">
        <v>2703089.08</v>
      </c>
      <c r="Q1519" s="75" t="n">
        <v>-47579.1526</v>
      </c>
      <c r="R1519" s="75"/>
      <c r="S1519" s="75" t="n">
        <v>74140.6691</v>
      </c>
      <c r="T1519" s="75" t="n">
        <v>-14397.6095</v>
      </c>
      <c r="U1519" s="75" t="n">
        <v>64849.3505</v>
      </c>
      <c r="V1519" s="75" t="n">
        <v>89394.9904</v>
      </c>
      <c r="W1519" s="75" t="n">
        <v>429757.45</v>
      </c>
      <c r="X1519" s="75" t="n">
        <v>-15753.4513</v>
      </c>
      <c r="Y1519" s="75"/>
      <c r="Z1519" s="75"/>
      <c r="AA1519" s="75"/>
      <c r="AB1519" s="75"/>
      <c r="AC1519" s="75"/>
      <c r="AD1519" s="75"/>
      <c r="AE1519" s="75"/>
      <c r="AF1519" s="75"/>
      <c r="AG1519" s="75"/>
      <c r="AH1519" s="75"/>
      <c r="AI1519" s="75"/>
      <c r="AJ1519" s="75"/>
      <c r="AK1519" s="75"/>
      <c r="AL1519" s="75"/>
      <c r="AM1519" s="75"/>
      <c r="AN1519" s="75"/>
      <c r="AO1519" s="75"/>
      <c r="AP1519" s="75"/>
      <c r="AQ1519" s="75"/>
      <c r="AR1519" s="75"/>
      <c r="AS1519" s="75"/>
      <c r="AT1519" s="75"/>
      <c r="AU1519" s="75"/>
      <c r="AV1519" s="75"/>
      <c r="AW1519" s="75"/>
      <c r="AX1519" s="75"/>
      <c r="AY1519" s="75"/>
      <c r="AZ1519" s="75"/>
      <c r="BA1519" s="75"/>
      <c r="BB1519" s="75"/>
      <c r="BC1519" s="75"/>
      <c r="BD1519" s="75"/>
      <c r="BE1519" s="75"/>
      <c r="BF1519" s="75"/>
      <c r="BG1519" s="75"/>
      <c r="BH1519" s="75"/>
      <c r="BI1519" s="75"/>
      <c r="BJ1519" s="75"/>
      <c r="BK1519" s="75"/>
      <c r="BL1519" s="75"/>
      <c r="BM1519" s="75"/>
      <c r="BN1519" s="75"/>
    </row>
    <row r="1520" customFormat="false" ht="14.5" hidden="false" customHeight="false" outlineLevel="0" collapsed="false">
      <c r="A1520" s="26" t="n">
        <v>355.719999999977</v>
      </c>
      <c r="B1520" s="26" t="n">
        <v>11.928974992088</v>
      </c>
      <c r="C1520" s="26" t="n">
        <v>1.52471907919907</v>
      </c>
      <c r="E1520" s="75" t="n">
        <v>-8888.8598</v>
      </c>
      <c r="F1520" s="75" t="n">
        <v>-264459.572</v>
      </c>
      <c r="G1520" s="75" t="n">
        <v>629822.631</v>
      </c>
      <c r="H1520" s="75" t="n">
        <v>8822483.83</v>
      </c>
      <c r="I1520" s="75" t="n">
        <v>1403821.84</v>
      </c>
      <c r="J1520" s="75" t="n">
        <v>-44099.8248</v>
      </c>
      <c r="K1520" s="75"/>
      <c r="L1520" s="75" t="n">
        <v>144150.581</v>
      </c>
      <c r="M1520" s="75" t="n">
        <v>-50319.8671</v>
      </c>
      <c r="N1520" s="75" t="n">
        <v>285034.175</v>
      </c>
      <c r="O1520" s="75" t="n">
        <v>753717.145</v>
      </c>
      <c r="P1520" s="75" t="n">
        <v>2330874.37</v>
      </c>
      <c r="Q1520" s="75" t="n">
        <v>-26185.5911</v>
      </c>
      <c r="R1520" s="75"/>
      <c r="S1520" s="75" t="n">
        <v>63613.2607</v>
      </c>
      <c r="T1520" s="75" t="n">
        <v>-14332.711</v>
      </c>
      <c r="U1520" s="75" t="n">
        <v>66422.2387</v>
      </c>
      <c r="V1520" s="75" t="n">
        <v>91628.4649</v>
      </c>
      <c r="W1520" s="75" t="n">
        <v>367462.074</v>
      </c>
      <c r="X1520" s="75" t="n">
        <v>-6587.97195</v>
      </c>
      <c r="Y1520" s="75"/>
      <c r="Z1520" s="75"/>
      <c r="AA1520" s="75"/>
      <c r="AB1520" s="75"/>
      <c r="AC1520" s="75"/>
      <c r="AD1520" s="75"/>
      <c r="AE1520" s="75"/>
      <c r="AF1520" s="75"/>
      <c r="AG1520" s="75"/>
      <c r="AH1520" s="75"/>
      <c r="AI1520" s="75"/>
      <c r="AJ1520" s="75"/>
      <c r="AK1520" s="75"/>
      <c r="AL1520" s="75"/>
      <c r="AM1520" s="75"/>
      <c r="AN1520" s="75"/>
      <c r="AO1520" s="75"/>
      <c r="AP1520" s="75"/>
      <c r="AQ1520" s="75"/>
      <c r="AR1520" s="75"/>
      <c r="AS1520" s="75"/>
      <c r="AT1520" s="75"/>
      <c r="AU1520" s="75"/>
      <c r="AV1520" s="75"/>
      <c r="AW1520" s="75"/>
      <c r="AX1520" s="75"/>
      <c r="AY1520" s="75"/>
      <c r="AZ1520" s="75"/>
      <c r="BA1520" s="75"/>
      <c r="BB1520" s="75"/>
      <c r="BC1520" s="75"/>
      <c r="BD1520" s="75"/>
      <c r="BE1520" s="75"/>
      <c r="BF1520" s="75"/>
      <c r="BG1520" s="75"/>
      <c r="BH1520" s="75"/>
      <c r="BI1520" s="75"/>
      <c r="BJ1520" s="75"/>
      <c r="BK1520" s="75"/>
      <c r="BL1520" s="75"/>
      <c r="BM1520" s="75"/>
      <c r="BN1520" s="75"/>
    </row>
    <row r="1521" customFormat="false" ht="14.5" hidden="false" customHeight="false" outlineLevel="0" collapsed="false">
      <c r="A1521" s="26" t="n">
        <v>355.919999999977</v>
      </c>
      <c r="B1521" s="26" t="n">
        <v>11.9377975872034</v>
      </c>
      <c r="C1521" s="26" t="n">
        <v>1.57140475750699</v>
      </c>
      <c r="E1521" s="75" t="n">
        <v>1561.07973</v>
      </c>
      <c r="F1521" s="75" t="n">
        <v>-225323.336</v>
      </c>
      <c r="G1521" s="75" t="n">
        <v>666138.493</v>
      </c>
      <c r="H1521" s="75" t="n">
        <v>7363693.42</v>
      </c>
      <c r="I1521" s="75" t="n">
        <v>1478979.38</v>
      </c>
      <c r="J1521" s="75" t="n">
        <v>-43944.079</v>
      </c>
      <c r="K1521" s="75"/>
      <c r="L1521" s="75" t="n">
        <v>120781.646</v>
      </c>
      <c r="M1521" s="75" t="n">
        <v>-35050.8762</v>
      </c>
      <c r="N1521" s="75" t="n">
        <v>293450.699</v>
      </c>
      <c r="O1521" s="75" t="n">
        <v>502020.384</v>
      </c>
      <c r="P1521" s="75" t="n">
        <v>2040536.6</v>
      </c>
      <c r="Q1521" s="75" t="n">
        <v>-28071.7396</v>
      </c>
      <c r="R1521" s="75"/>
      <c r="S1521" s="75" t="n">
        <v>57044.3125</v>
      </c>
      <c r="T1521" s="75" t="n">
        <v>-7330.4775</v>
      </c>
      <c r="U1521" s="75" t="n">
        <v>66723.2687</v>
      </c>
      <c r="V1521" s="75" t="n">
        <v>56811.6413</v>
      </c>
      <c r="W1521" s="75" t="n">
        <v>345632.671</v>
      </c>
      <c r="X1521" s="75" t="n">
        <v>-7794.68836</v>
      </c>
      <c r="Y1521" s="75"/>
      <c r="Z1521" s="75"/>
      <c r="AA1521" s="75"/>
      <c r="AB1521" s="75"/>
      <c r="AC1521" s="75"/>
      <c r="AD1521" s="75"/>
      <c r="AE1521" s="75"/>
      <c r="AF1521" s="75"/>
      <c r="AG1521" s="75"/>
      <c r="AH1521" s="75"/>
      <c r="AI1521" s="75"/>
      <c r="AJ1521" s="75"/>
      <c r="AK1521" s="75"/>
      <c r="AL1521" s="75"/>
      <c r="AM1521" s="75"/>
      <c r="AN1521" s="75"/>
      <c r="AO1521" s="75"/>
      <c r="AP1521" s="75"/>
      <c r="AQ1521" s="75"/>
      <c r="AR1521" s="75"/>
      <c r="AS1521" s="75"/>
      <c r="AT1521" s="75"/>
      <c r="AU1521" s="75"/>
      <c r="AV1521" s="75"/>
      <c r="AW1521" s="75"/>
      <c r="AX1521" s="75"/>
      <c r="AY1521" s="75"/>
      <c r="AZ1521" s="75"/>
      <c r="BA1521" s="75"/>
      <c r="BB1521" s="75"/>
      <c r="BC1521" s="75"/>
      <c r="BD1521" s="75"/>
      <c r="BE1521" s="75"/>
      <c r="BF1521" s="75"/>
      <c r="BG1521" s="75"/>
      <c r="BH1521" s="75"/>
      <c r="BI1521" s="75"/>
      <c r="BJ1521" s="75"/>
      <c r="BK1521" s="75"/>
      <c r="BL1521" s="75"/>
      <c r="BM1521" s="75"/>
      <c r="BN1521" s="75"/>
    </row>
    <row r="1522" customFormat="false" ht="14.5" hidden="false" customHeight="false" outlineLevel="0" collapsed="false">
      <c r="A1522" s="26" t="n">
        <v>356.119999999977</v>
      </c>
      <c r="B1522" s="26" t="n">
        <v>11.9016835799114</v>
      </c>
      <c r="C1522" s="26" t="n">
        <v>1.62151067299547</v>
      </c>
      <c r="E1522" s="75" t="n">
        <v>31279.3501</v>
      </c>
      <c r="F1522" s="75" t="n">
        <v>-177936.015</v>
      </c>
      <c r="G1522" s="75" t="n">
        <v>688129.265</v>
      </c>
      <c r="H1522" s="75" t="n">
        <v>6035311.64</v>
      </c>
      <c r="I1522" s="75" t="n">
        <v>1953424.47</v>
      </c>
      <c r="J1522" s="75" t="n">
        <v>-33930.4641</v>
      </c>
      <c r="K1522" s="75"/>
      <c r="L1522" s="75" t="n">
        <v>107702.264</v>
      </c>
      <c r="M1522" s="75" t="n">
        <v>-20191.3981</v>
      </c>
      <c r="N1522" s="75" t="n">
        <v>302567.003</v>
      </c>
      <c r="O1522" s="75" t="n">
        <v>352136.132</v>
      </c>
      <c r="P1522" s="75" t="n">
        <v>1816451.44</v>
      </c>
      <c r="Q1522" s="75" t="n">
        <v>-21991.4299</v>
      </c>
      <c r="R1522" s="75"/>
      <c r="S1522" s="75" t="n">
        <v>50773.0975</v>
      </c>
      <c r="T1522" s="75" t="n">
        <v>-5594.73991</v>
      </c>
      <c r="U1522" s="75" t="n">
        <v>69665.3949</v>
      </c>
      <c r="V1522" s="75" t="n">
        <v>49021.1886</v>
      </c>
      <c r="W1522" s="75" t="n">
        <v>308017.609</v>
      </c>
      <c r="X1522" s="75" t="n">
        <v>-4923.86219</v>
      </c>
      <c r="Y1522" s="75"/>
      <c r="Z1522" s="75"/>
      <c r="AA1522" s="75"/>
      <c r="AB1522" s="75"/>
      <c r="AC1522" s="75"/>
      <c r="AD1522" s="75"/>
      <c r="AE1522" s="75"/>
      <c r="AF1522" s="75"/>
      <c r="AG1522" s="75"/>
      <c r="AH1522" s="75"/>
      <c r="AI1522" s="75"/>
      <c r="AJ1522" s="75"/>
      <c r="AK1522" s="75"/>
      <c r="AL1522" s="75"/>
      <c r="AM1522" s="75"/>
      <c r="AN1522" s="75"/>
      <c r="AO1522" s="75"/>
      <c r="AP1522" s="75"/>
      <c r="AQ1522" s="75"/>
      <c r="AR1522" s="75"/>
      <c r="AS1522" s="75"/>
      <c r="AT1522" s="75"/>
      <c r="AU1522" s="75"/>
      <c r="AV1522" s="75"/>
      <c r="AW1522" s="75"/>
      <c r="AX1522" s="75"/>
      <c r="AY1522" s="75"/>
      <c r="AZ1522" s="75"/>
      <c r="BA1522" s="75"/>
      <c r="BB1522" s="75"/>
      <c r="BC1522" s="75"/>
      <c r="BD1522" s="75"/>
      <c r="BE1522" s="75"/>
      <c r="BF1522" s="75"/>
      <c r="BG1522" s="75"/>
      <c r="BH1522" s="75"/>
      <c r="BI1522" s="75"/>
      <c r="BJ1522" s="75"/>
      <c r="BK1522" s="75"/>
      <c r="BL1522" s="75"/>
      <c r="BM1522" s="75"/>
      <c r="BN1522" s="75"/>
    </row>
    <row r="1523" customFormat="false" ht="14.5" hidden="false" customHeight="false" outlineLevel="0" collapsed="false">
      <c r="A1523" s="26" t="n">
        <v>356.319999999977</v>
      </c>
      <c r="B1523" s="26" t="n">
        <v>11.8749245410195</v>
      </c>
      <c r="C1523" s="26" t="n">
        <v>1.62217139646566</v>
      </c>
      <c r="E1523" s="75" t="n">
        <v>55092.3582</v>
      </c>
      <c r="F1523" s="75" t="n">
        <v>-146112.498</v>
      </c>
      <c r="G1523" s="75" t="n">
        <v>702257.379</v>
      </c>
      <c r="H1523" s="75" t="n">
        <v>5274022.31</v>
      </c>
      <c r="I1523" s="75" t="n">
        <v>2206983.94</v>
      </c>
      <c r="J1523" s="75" t="n">
        <v>-43023.0639</v>
      </c>
      <c r="K1523" s="75"/>
      <c r="L1523" s="75" t="n">
        <v>98743.5191</v>
      </c>
      <c r="M1523" s="75" t="n">
        <v>-14167.2931</v>
      </c>
      <c r="N1523" s="75" t="n">
        <v>305820.872</v>
      </c>
      <c r="O1523" s="75" t="n">
        <v>276920.982</v>
      </c>
      <c r="P1523" s="75" t="n">
        <v>1757369.28</v>
      </c>
      <c r="Q1523" s="75" t="n">
        <v>-28699.537</v>
      </c>
      <c r="R1523" s="75"/>
      <c r="S1523" s="75" t="n">
        <v>49339.9541</v>
      </c>
      <c r="T1523" s="75" t="n">
        <v>-3244.21513</v>
      </c>
      <c r="U1523" s="75" t="n">
        <v>69990.7214</v>
      </c>
      <c r="V1523" s="75" t="n">
        <v>34715.1374</v>
      </c>
      <c r="W1523" s="75" t="n">
        <v>294926.087</v>
      </c>
      <c r="X1523" s="75" t="n">
        <v>-9468.91015</v>
      </c>
      <c r="Y1523" s="75"/>
      <c r="Z1523" s="75"/>
      <c r="AA1523" s="75"/>
      <c r="AB1523" s="75"/>
      <c r="AC1523" s="75"/>
      <c r="AD1523" s="75"/>
      <c r="AE1523" s="75"/>
      <c r="AF1523" s="75"/>
      <c r="AG1523" s="75"/>
      <c r="AH1523" s="75"/>
      <c r="AI1523" s="75"/>
      <c r="AJ1523" s="75"/>
      <c r="AK1523" s="75"/>
      <c r="AL1523" s="75"/>
      <c r="AM1523" s="75"/>
      <c r="AN1523" s="75"/>
      <c r="AO1523" s="75"/>
      <c r="AP1523" s="75"/>
      <c r="AQ1523" s="75"/>
      <c r="AR1523" s="75"/>
      <c r="AS1523" s="75"/>
      <c r="AT1523" s="75"/>
      <c r="AU1523" s="75"/>
      <c r="AV1523" s="75"/>
      <c r="AW1523" s="75"/>
      <c r="AX1523" s="75"/>
      <c r="AY1523" s="75"/>
      <c r="AZ1523" s="75"/>
      <c r="BA1523" s="75"/>
      <c r="BB1523" s="75"/>
      <c r="BC1523" s="75"/>
      <c r="BD1523" s="75"/>
      <c r="BE1523" s="75"/>
      <c r="BF1523" s="75"/>
      <c r="BG1523" s="75"/>
      <c r="BH1523" s="75"/>
      <c r="BI1523" s="75"/>
      <c r="BJ1523" s="75"/>
      <c r="BK1523" s="75"/>
      <c r="BL1523" s="75"/>
      <c r="BM1523" s="75"/>
      <c r="BN1523" s="75"/>
    </row>
    <row r="1524" customFormat="false" ht="14.5" hidden="false" customHeight="false" outlineLevel="0" collapsed="false">
      <c r="A1524" s="26" t="n">
        <v>356.519999999977</v>
      </c>
      <c r="B1524" s="26" t="n">
        <v>11.8474663026316</v>
      </c>
      <c r="C1524" s="26" t="n">
        <v>1.57403871897572</v>
      </c>
      <c r="E1524" s="75" t="n">
        <v>91309.4027</v>
      </c>
      <c r="F1524" s="75" t="n">
        <v>-135553.846</v>
      </c>
      <c r="G1524" s="75" t="n">
        <v>703958.902</v>
      </c>
      <c r="H1524" s="75" t="n">
        <v>4998798.93</v>
      </c>
      <c r="I1524" s="75" t="n">
        <v>2849895.17</v>
      </c>
      <c r="J1524" s="75" t="n">
        <v>-46304.0504</v>
      </c>
      <c r="K1524" s="75"/>
      <c r="L1524" s="75" t="n">
        <v>98648.2485</v>
      </c>
      <c r="M1524" s="75" t="n">
        <v>-5577.49611</v>
      </c>
      <c r="N1524" s="75" t="n">
        <v>307518.091</v>
      </c>
      <c r="O1524" s="75" t="n">
        <v>189220.14</v>
      </c>
      <c r="P1524" s="75" t="n">
        <v>1618449.11</v>
      </c>
      <c r="Q1524" s="75" t="n">
        <v>-29476.0926</v>
      </c>
      <c r="R1524" s="75"/>
      <c r="S1524" s="75" t="n">
        <v>43998.3727</v>
      </c>
      <c r="T1524" s="75" t="n">
        <v>-2518.72771</v>
      </c>
      <c r="U1524" s="75" t="n">
        <v>70558.602</v>
      </c>
      <c r="V1524" s="75" t="n">
        <v>32481.8666</v>
      </c>
      <c r="W1524" s="75" t="n">
        <v>259034.98</v>
      </c>
      <c r="X1524" s="75" t="n">
        <v>-6785.95751</v>
      </c>
      <c r="Y1524" s="75"/>
      <c r="Z1524" s="75"/>
      <c r="AA1524" s="75"/>
      <c r="AB1524" s="75"/>
      <c r="AC1524" s="75"/>
      <c r="AD1524" s="75"/>
      <c r="AE1524" s="75"/>
      <c r="AF1524" s="75"/>
      <c r="AG1524" s="75"/>
      <c r="AH1524" s="75"/>
      <c r="AI1524" s="75"/>
      <c r="AJ1524" s="75"/>
      <c r="AK1524" s="75"/>
      <c r="AL1524" s="75"/>
      <c r="AM1524" s="75"/>
      <c r="AN1524" s="75"/>
      <c r="AO1524" s="75"/>
      <c r="AP1524" s="75"/>
      <c r="AQ1524" s="75"/>
      <c r="AR1524" s="75"/>
      <c r="AS1524" s="75"/>
      <c r="AT1524" s="75"/>
      <c r="AU1524" s="75"/>
      <c r="AV1524" s="75"/>
      <c r="AW1524" s="75"/>
      <c r="AX1524" s="75"/>
      <c r="AY1524" s="75"/>
      <c r="AZ1524" s="75"/>
      <c r="BA1524" s="75"/>
      <c r="BB1524" s="75"/>
      <c r="BC1524" s="75"/>
      <c r="BD1524" s="75"/>
      <c r="BE1524" s="75"/>
      <c r="BF1524" s="75"/>
      <c r="BG1524" s="75"/>
      <c r="BH1524" s="75"/>
      <c r="BI1524" s="75"/>
      <c r="BJ1524" s="75"/>
      <c r="BK1524" s="75"/>
      <c r="BL1524" s="75"/>
      <c r="BM1524" s="75"/>
      <c r="BN1524" s="75"/>
    </row>
    <row r="1525" customFormat="false" ht="14.5" hidden="false" customHeight="false" outlineLevel="0" collapsed="false">
      <c r="A1525" s="26" t="n">
        <v>356.719999999976</v>
      </c>
      <c r="B1525" s="26" t="n">
        <v>11.8112761874459</v>
      </c>
      <c r="C1525" s="26" t="n">
        <v>1.52384150839216</v>
      </c>
      <c r="E1525" s="75" t="n">
        <v>108486.551</v>
      </c>
      <c r="F1525" s="75" t="n">
        <v>-93330.7659</v>
      </c>
      <c r="G1525" s="75" t="n">
        <v>689773.295</v>
      </c>
      <c r="H1525" s="75" t="n">
        <v>4167618.22</v>
      </c>
      <c r="I1525" s="75" t="n">
        <v>3153426.57</v>
      </c>
      <c r="J1525" s="75" t="n">
        <v>-39598.4057</v>
      </c>
      <c r="K1525" s="75"/>
      <c r="L1525" s="75" t="n">
        <v>94540.8252</v>
      </c>
      <c r="M1525" s="75" t="n">
        <v>2229.52638</v>
      </c>
      <c r="N1525" s="75" t="n">
        <v>300936.091</v>
      </c>
      <c r="O1525" s="75" t="n">
        <v>114397.692</v>
      </c>
      <c r="P1525" s="75" t="n">
        <v>1663168.68</v>
      </c>
      <c r="Q1525" s="75" t="n">
        <v>-29183.4228</v>
      </c>
      <c r="R1525" s="75"/>
      <c r="S1525" s="75" t="n">
        <v>45933.1078</v>
      </c>
      <c r="T1525" s="75" t="n">
        <v>-1212.19617</v>
      </c>
      <c r="U1525" s="75" t="n">
        <v>68914.01</v>
      </c>
      <c r="V1525" s="75" t="n">
        <v>25186.1008</v>
      </c>
      <c r="W1525" s="75" t="n">
        <v>261143.253</v>
      </c>
      <c r="X1525" s="75" t="n">
        <v>-9534.72764</v>
      </c>
      <c r="Y1525" s="75"/>
      <c r="Z1525" s="75"/>
      <c r="AA1525" s="75"/>
      <c r="AB1525" s="75"/>
      <c r="AC1525" s="75"/>
      <c r="AD1525" s="75"/>
      <c r="AE1525" s="75"/>
      <c r="AF1525" s="75"/>
      <c r="AG1525" s="75"/>
      <c r="AH1525" s="75"/>
      <c r="AI1525" s="75"/>
      <c r="AJ1525" s="75"/>
      <c r="AK1525" s="75"/>
      <c r="AL1525" s="75"/>
      <c r="AM1525" s="75"/>
      <c r="AN1525" s="75"/>
      <c r="AO1525" s="75"/>
      <c r="AP1525" s="75"/>
      <c r="AQ1525" s="75"/>
      <c r="AR1525" s="75"/>
      <c r="AS1525" s="75"/>
      <c r="AT1525" s="75"/>
      <c r="AU1525" s="75"/>
      <c r="AV1525" s="75"/>
      <c r="AW1525" s="75"/>
      <c r="AX1525" s="75"/>
      <c r="AY1525" s="75"/>
      <c r="AZ1525" s="75"/>
      <c r="BA1525" s="75"/>
      <c r="BB1525" s="75"/>
      <c r="BC1525" s="75"/>
      <c r="BD1525" s="75"/>
      <c r="BE1525" s="75"/>
      <c r="BF1525" s="75"/>
      <c r="BG1525" s="75"/>
      <c r="BH1525" s="75"/>
      <c r="BI1525" s="75"/>
      <c r="BJ1525" s="75"/>
      <c r="BK1525" s="75"/>
      <c r="BL1525" s="75"/>
      <c r="BM1525" s="75"/>
      <c r="BN1525" s="75"/>
    </row>
    <row r="1526" customFormat="false" ht="14.5" hidden="false" customHeight="false" outlineLevel="0" collapsed="false">
      <c r="A1526" s="26" t="n">
        <v>356.919999999976</v>
      </c>
      <c r="B1526" s="26" t="n">
        <v>11.804703693085</v>
      </c>
      <c r="C1526" s="26" t="n">
        <v>1.49141269879344</v>
      </c>
      <c r="E1526" s="75" t="n">
        <v>151574.409</v>
      </c>
      <c r="F1526" s="75" t="n">
        <v>-77967.4492</v>
      </c>
      <c r="G1526" s="75" t="n">
        <v>669765.685</v>
      </c>
      <c r="H1526" s="75" t="n">
        <v>3918961.45</v>
      </c>
      <c r="I1526" s="75" t="n">
        <v>4071478.07</v>
      </c>
      <c r="J1526" s="75" t="n">
        <v>-43584.6913</v>
      </c>
      <c r="K1526" s="75"/>
      <c r="L1526" s="75" t="n">
        <v>98527.1684</v>
      </c>
      <c r="M1526" s="75" t="n">
        <v>13052.4525</v>
      </c>
      <c r="N1526" s="75" t="n">
        <v>295875.782</v>
      </c>
      <c r="O1526" s="75" t="n">
        <v>-13520.4804</v>
      </c>
      <c r="P1526" s="75" t="n">
        <v>1641631.52</v>
      </c>
      <c r="Q1526" s="75" t="n">
        <v>-28400.5716</v>
      </c>
      <c r="R1526" s="75"/>
      <c r="S1526" s="75" t="n">
        <v>44236.484</v>
      </c>
      <c r="T1526" s="75" t="n">
        <v>855.251852</v>
      </c>
      <c r="U1526" s="75" t="n">
        <v>68180.895</v>
      </c>
      <c r="V1526" s="75" t="n">
        <v>15360.3274</v>
      </c>
      <c r="W1526" s="75" t="n">
        <v>249942.19</v>
      </c>
      <c r="X1526" s="75" t="n">
        <v>-7299.73325</v>
      </c>
      <c r="Y1526" s="75"/>
      <c r="Z1526" s="75"/>
      <c r="AA1526" s="75"/>
      <c r="AB1526" s="75"/>
      <c r="AC1526" s="75"/>
      <c r="AD1526" s="75"/>
      <c r="AE1526" s="75"/>
      <c r="AF1526" s="75"/>
      <c r="AG1526" s="75"/>
      <c r="AH1526" s="75"/>
      <c r="AI1526" s="75"/>
      <c r="AJ1526" s="75"/>
      <c r="AK1526" s="75"/>
      <c r="AL1526" s="75"/>
      <c r="AM1526" s="75"/>
      <c r="AN1526" s="75"/>
      <c r="AO1526" s="75"/>
      <c r="AP1526" s="75"/>
      <c r="AQ1526" s="75"/>
      <c r="AR1526" s="75"/>
      <c r="AS1526" s="75"/>
      <c r="AT1526" s="75"/>
      <c r="AU1526" s="75"/>
      <c r="AV1526" s="75"/>
      <c r="AW1526" s="75"/>
      <c r="AX1526" s="75"/>
      <c r="AY1526" s="75"/>
      <c r="AZ1526" s="75"/>
      <c r="BA1526" s="75"/>
      <c r="BB1526" s="75"/>
      <c r="BC1526" s="75"/>
      <c r="BD1526" s="75"/>
      <c r="BE1526" s="75"/>
      <c r="BF1526" s="75"/>
      <c r="BG1526" s="75"/>
      <c r="BH1526" s="75"/>
      <c r="BI1526" s="75"/>
      <c r="BJ1526" s="75"/>
      <c r="BK1526" s="75"/>
      <c r="BL1526" s="75"/>
      <c r="BM1526" s="75"/>
      <c r="BN1526" s="75"/>
    </row>
    <row r="1527" customFormat="false" ht="14.5" hidden="false" customHeight="false" outlineLevel="0" collapsed="false">
      <c r="A1527" s="26" t="n">
        <v>357.119999999976</v>
      </c>
      <c r="B1527" s="26" t="n">
        <v>11.8323832841677</v>
      </c>
      <c r="C1527" s="26" t="n">
        <v>1.48232596058523</v>
      </c>
      <c r="E1527" s="75" t="n">
        <v>191980.012</v>
      </c>
      <c r="F1527" s="75" t="n">
        <v>-63859.8552</v>
      </c>
      <c r="G1527" s="75" t="n">
        <v>644760.115</v>
      </c>
      <c r="H1527" s="75" t="n">
        <v>3673387.36</v>
      </c>
      <c r="I1527" s="75" t="n">
        <v>5101014.34</v>
      </c>
      <c r="J1527" s="75" t="n">
        <v>-49427.6427</v>
      </c>
      <c r="K1527" s="75"/>
      <c r="L1527" s="75" t="n">
        <v>104762.442</v>
      </c>
      <c r="M1527" s="75" t="n">
        <v>27238.0911</v>
      </c>
      <c r="N1527" s="75" t="n">
        <v>288912.105</v>
      </c>
      <c r="O1527" s="75" t="n">
        <v>-180181.467</v>
      </c>
      <c r="P1527" s="75" t="n">
        <v>1718481.93</v>
      </c>
      <c r="Q1527" s="75" t="n">
        <v>-29336.6977</v>
      </c>
      <c r="R1527" s="75"/>
      <c r="S1527" s="75" t="n">
        <v>45006.5494</v>
      </c>
      <c r="T1527" s="75" t="n">
        <v>3922.73559</v>
      </c>
      <c r="U1527" s="75" t="n">
        <v>66382.9425</v>
      </c>
      <c r="V1527" s="75" t="n">
        <v>2605.51808</v>
      </c>
      <c r="W1527" s="75" t="n">
        <v>256628.49</v>
      </c>
      <c r="X1527" s="75" t="n">
        <v>-8301.4785</v>
      </c>
      <c r="Y1527" s="75"/>
      <c r="Z1527" s="75"/>
      <c r="AA1527" s="75"/>
      <c r="AB1527" s="75"/>
      <c r="AC1527" s="75"/>
      <c r="AD1527" s="75"/>
      <c r="AE1527" s="75"/>
      <c r="AF1527" s="75"/>
      <c r="AG1527" s="75"/>
      <c r="AH1527" s="75"/>
      <c r="AI1527" s="75"/>
      <c r="AJ1527" s="75"/>
      <c r="AK1527" s="75"/>
      <c r="AL1527" s="75"/>
      <c r="AM1527" s="75"/>
      <c r="AN1527" s="75"/>
      <c r="AO1527" s="75"/>
      <c r="AP1527" s="75"/>
      <c r="AQ1527" s="75"/>
      <c r="AR1527" s="75"/>
      <c r="AS1527" s="75"/>
      <c r="AT1527" s="75"/>
      <c r="AU1527" s="75"/>
      <c r="AV1527" s="75"/>
      <c r="AW1527" s="75"/>
      <c r="AX1527" s="75"/>
      <c r="AY1527" s="75"/>
      <c r="AZ1527" s="75"/>
      <c r="BA1527" s="75"/>
      <c r="BB1527" s="75"/>
      <c r="BC1527" s="75"/>
      <c r="BD1527" s="75"/>
      <c r="BE1527" s="75"/>
      <c r="BF1527" s="75"/>
      <c r="BG1527" s="75"/>
      <c r="BH1527" s="75"/>
      <c r="BI1527" s="75"/>
      <c r="BJ1527" s="75"/>
      <c r="BK1527" s="75"/>
      <c r="BL1527" s="75"/>
      <c r="BM1527" s="75"/>
      <c r="BN1527" s="75"/>
    </row>
    <row r="1528" customFormat="false" ht="14.5" hidden="false" customHeight="false" outlineLevel="0" collapsed="false">
      <c r="A1528" s="26" t="n">
        <v>357.319999999976</v>
      </c>
      <c r="B1528" s="26" t="n">
        <v>11.8200112155115</v>
      </c>
      <c r="C1528" s="26" t="n">
        <v>1.48784778404003</v>
      </c>
      <c r="E1528" s="75" t="n">
        <v>212404.215</v>
      </c>
      <c r="F1528" s="75" t="n">
        <v>-56327.7912</v>
      </c>
      <c r="G1528" s="75" t="n">
        <v>621201.749</v>
      </c>
      <c r="H1528" s="75" t="n">
        <v>3613147.94</v>
      </c>
      <c r="I1528" s="75" t="n">
        <v>5666142.47</v>
      </c>
      <c r="J1528" s="75" t="n">
        <v>-42296.8151</v>
      </c>
      <c r="K1528" s="75"/>
      <c r="L1528" s="75" t="n">
        <v>110237.487</v>
      </c>
      <c r="M1528" s="75" t="n">
        <v>33906.0558</v>
      </c>
      <c r="N1528" s="75" t="n">
        <v>287771.453</v>
      </c>
      <c r="O1528" s="75" t="n">
        <v>-310309.906</v>
      </c>
      <c r="P1528" s="75" t="n">
        <v>1758326.67</v>
      </c>
      <c r="Q1528" s="75" t="n">
        <v>-26357.733</v>
      </c>
      <c r="R1528" s="75"/>
      <c r="S1528" s="75" t="n">
        <v>45410.4488</v>
      </c>
      <c r="T1528" s="75" t="n">
        <v>7637.78937</v>
      </c>
      <c r="U1528" s="75" t="n">
        <v>67228.4756</v>
      </c>
      <c r="V1528" s="75" t="n">
        <v>-17203.1327</v>
      </c>
      <c r="W1528" s="75" t="n">
        <v>260852.153</v>
      </c>
      <c r="X1528" s="75" t="n">
        <v>-8574.06059</v>
      </c>
      <c r="Y1528" s="75"/>
      <c r="Z1528" s="75"/>
      <c r="AA1528" s="75"/>
      <c r="AB1528" s="75"/>
      <c r="AC1528" s="75"/>
      <c r="AD1528" s="75"/>
      <c r="AE1528" s="75"/>
      <c r="AF1528" s="75"/>
      <c r="AG1528" s="75"/>
      <c r="AH1528" s="75"/>
      <c r="AI1528" s="75"/>
      <c r="AJ1528" s="75"/>
      <c r="AK1528" s="75"/>
      <c r="AL1528" s="75"/>
      <c r="AM1528" s="75"/>
      <c r="AN1528" s="75"/>
      <c r="AO1528" s="75"/>
      <c r="AP1528" s="75"/>
      <c r="AQ1528" s="75"/>
      <c r="AR1528" s="75"/>
      <c r="AS1528" s="75"/>
      <c r="AT1528" s="75"/>
      <c r="AU1528" s="75"/>
      <c r="AV1528" s="75"/>
      <c r="AW1528" s="75"/>
      <c r="AX1528" s="75"/>
      <c r="AY1528" s="75"/>
      <c r="AZ1528" s="75"/>
      <c r="BA1528" s="75"/>
      <c r="BB1528" s="75"/>
      <c r="BC1528" s="75"/>
      <c r="BD1528" s="75"/>
      <c r="BE1528" s="75"/>
      <c r="BF1528" s="75"/>
      <c r="BG1528" s="75"/>
      <c r="BH1528" s="75"/>
      <c r="BI1528" s="75"/>
      <c r="BJ1528" s="75"/>
      <c r="BK1528" s="75"/>
      <c r="BL1528" s="75"/>
      <c r="BM1528" s="75"/>
      <c r="BN1528" s="75"/>
    </row>
    <row r="1529" customFormat="false" ht="14.5" hidden="false" customHeight="false" outlineLevel="0" collapsed="false">
      <c r="A1529" s="26" t="n">
        <v>357.519999999976</v>
      </c>
      <c r="B1529" s="26" t="n">
        <v>11.8418599106062</v>
      </c>
      <c r="C1529" s="26" t="n">
        <v>1.48947858235315</v>
      </c>
      <c r="E1529" s="75" t="n">
        <v>240304.222</v>
      </c>
      <c r="F1529" s="75" t="n">
        <v>-81365.0042</v>
      </c>
      <c r="G1529" s="75" t="n">
        <v>594550.099</v>
      </c>
      <c r="H1529" s="75" t="n">
        <v>4175758.44</v>
      </c>
      <c r="I1529" s="75" t="n">
        <v>6154775.69</v>
      </c>
      <c r="J1529" s="75" t="n">
        <v>-53254.9412</v>
      </c>
      <c r="K1529" s="75"/>
      <c r="L1529" s="75" t="n">
        <v>115883.581</v>
      </c>
      <c r="M1529" s="75" t="n">
        <v>34544.7987</v>
      </c>
      <c r="N1529" s="75" t="n">
        <v>286284.237</v>
      </c>
      <c r="O1529" s="75" t="n">
        <v>-285900.242</v>
      </c>
      <c r="P1529" s="75" t="n">
        <v>1695949.76</v>
      </c>
      <c r="Q1529" s="75" t="n">
        <v>-30291.3607</v>
      </c>
      <c r="R1529" s="75"/>
      <c r="S1529" s="75" t="n">
        <v>40726.7483</v>
      </c>
      <c r="T1529" s="75" t="n">
        <v>6169.47013</v>
      </c>
      <c r="U1529" s="75" t="n">
        <v>67811.8464</v>
      </c>
      <c r="V1529" s="75" t="n">
        <v>-9356.2937</v>
      </c>
      <c r="W1529" s="75" t="n">
        <v>227998.043</v>
      </c>
      <c r="X1529" s="75" t="n">
        <v>-7791.79194</v>
      </c>
      <c r="Y1529" s="75"/>
      <c r="Z1529" s="75"/>
      <c r="AA1529" s="75"/>
      <c r="AB1529" s="75"/>
      <c r="AC1529" s="75"/>
      <c r="AD1529" s="75"/>
      <c r="AE1529" s="75"/>
      <c r="AF1529" s="75"/>
      <c r="AG1529" s="75"/>
      <c r="AH1529" s="75"/>
      <c r="AI1529" s="75"/>
      <c r="AJ1529" s="75"/>
      <c r="AK1529" s="75"/>
      <c r="AL1529" s="75"/>
      <c r="AM1529" s="75"/>
      <c r="AN1529" s="75"/>
      <c r="AO1529" s="75"/>
      <c r="AP1529" s="75"/>
      <c r="AQ1529" s="75"/>
      <c r="AR1529" s="75"/>
      <c r="AS1529" s="75"/>
      <c r="AT1529" s="75"/>
      <c r="AU1529" s="75"/>
      <c r="AV1529" s="75"/>
      <c r="AW1529" s="75"/>
      <c r="AX1529" s="75"/>
      <c r="AY1529" s="75"/>
      <c r="AZ1529" s="75"/>
      <c r="BA1529" s="75"/>
      <c r="BB1529" s="75"/>
      <c r="BC1529" s="75"/>
      <c r="BD1529" s="75"/>
      <c r="BE1529" s="75"/>
      <c r="BF1529" s="75"/>
      <c r="BG1529" s="75"/>
      <c r="BH1529" s="75"/>
      <c r="BI1529" s="75"/>
      <c r="BJ1529" s="75"/>
      <c r="BK1529" s="75"/>
      <c r="BL1529" s="75"/>
      <c r="BM1529" s="75"/>
      <c r="BN1529" s="75"/>
    </row>
    <row r="1530" customFormat="false" ht="14.5" hidden="false" customHeight="false" outlineLevel="0" collapsed="false">
      <c r="A1530" s="26" t="n">
        <v>357.719999999975</v>
      </c>
      <c r="B1530" s="26" t="n">
        <v>11.8442539192602</v>
      </c>
      <c r="C1530" s="26" t="n">
        <v>1.49979683604621</v>
      </c>
      <c r="E1530" s="75" t="n">
        <v>224454.238</v>
      </c>
      <c r="F1530" s="75" t="n">
        <v>-76180.4837</v>
      </c>
      <c r="G1530" s="75" t="n">
        <v>555418.23</v>
      </c>
      <c r="H1530" s="75" t="n">
        <v>4216607.02</v>
      </c>
      <c r="I1530" s="75" t="n">
        <v>5749705.36</v>
      </c>
      <c r="J1530" s="75" t="n">
        <v>-45849.0783</v>
      </c>
      <c r="K1530" s="75"/>
      <c r="L1530" s="75" t="n">
        <v>114378.949</v>
      </c>
      <c r="M1530" s="75" t="n">
        <v>28402.7817</v>
      </c>
      <c r="N1530" s="75" t="n">
        <v>277257.716</v>
      </c>
      <c r="O1530" s="75" t="n">
        <v>-218926.408</v>
      </c>
      <c r="P1530" s="75" t="n">
        <v>1758124.58</v>
      </c>
      <c r="Q1530" s="75" t="n">
        <v>-31276.561</v>
      </c>
      <c r="R1530" s="75"/>
      <c r="S1530" s="75" t="n">
        <v>45078.8992</v>
      </c>
      <c r="T1530" s="75" t="n">
        <v>4992.3027</v>
      </c>
      <c r="U1530" s="75" t="n">
        <v>66435.6328</v>
      </c>
      <c r="V1530" s="75" t="n">
        <v>-5975.55081</v>
      </c>
      <c r="W1530" s="75" t="n">
        <v>242847.67</v>
      </c>
      <c r="X1530" s="75" t="n">
        <v>-9054.85398</v>
      </c>
      <c r="Y1530" s="75"/>
      <c r="Z1530" s="75"/>
      <c r="AA1530" s="75"/>
      <c r="AB1530" s="75"/>
      <c r="AC1530" s="75"/>
      <c r="AD1530" s="75"/>
      <c r="AE1530" s="75"/>
      <c r="AF1530" s="75"/>
      <c r="AG1530" s="75"/>
      <c r="AH1530" s="75"/>
      <c r="AI1530" s="75"/>
      <c r="AJ1530" s="75"/>
      <c r="AK1530" s="75"/>
      <c r="AL1530" s="75"/>
      <c r="AM1530" s="75"/>
      <c r="AN1530" s="75"/>
      <c r="AO1530" s="75"/>
      <c r="AP1530" s="75"/>
      <c r="AQ1530" s="75"/>
      <c r="AR1530" s="75"/>
      <c r="AS1530" s="75"/>
      <c r="AT1530" s="75"/>
      <c r="AU1530" s="75"/>
      <c r="AV1530" s="75"/>
      <c r="AW1530" s="75"/>
      <c r="AX1530" s="75"/>
      <c r="AY1530" s="75"/>
      <c r="AZ1530" s="75"/>
      <c r="BA1530" s="75"/>
      <c r="BB1530" s="75"/>
      <c r="BC1530" s="75"/>
      <c r="BD1530" s="75"/>
      <c r="BE1530" s="75"/>
      <c r="BF1530" s="75"/>
      <c r="BG1530" s="75"/>
      <c r="BH1530" s="75"/>
      <c r="BI1530" s="75"/>
      <c r="BJ1530" s="75"/>
      <c r="BK1530" s="75"/>
      <c r="BL1530" s="75"/>
      <c r="BM1530" s="75"/>
      <c r="BN1530" s="75"/>
    </row>
    <row r="1531" customFormat="false" ht="14.5" hidden="false" customHeight="false" outlineLevel="0" collapsed="false">
      <c r="A1531" s="26" t="n">
        <v>357.919999999975</v>
      </c>
      <c r="B1531" s="26" t="n">
        <v>11.8099507450798</v>
      </c>
      <c r="C1531" s="26" t="n">
        <v>1.46662247657574</v>
      </c>
      <c r="E1531" s="75" t="n">
        <v>203737.511</v>
      </c>
      <c r="F1531" s="75" t="n">
        <v>-67210.6814</v>
      </c>
      <c r="G1531" s="75" t="n">
        <v>510603.565</v>
      </c>
      <c r="H1531" s="75" t="n">
        <v>4062624.08</v>
      </c>
      <c r="I1531" s="75" t="n">
        <v>5226204.29</v>
      </c>
      <c r="J1531" s="75" t="n">
        <v>-39242.533</v>
      </c>
      <c r="K1531" s="75"/>
      <c r="L1531" s="75" t="n">
        <v>107262.228</v>
      </c>
      <c r="M1531" s="75" t="n">
        <v>22759.2614</v>
      </c>
      <c r="N1531" s="75" t="n">
        <v>264455.571</v>
      </c>
      <c r="O1531" s="75" t="n">
        <v>-98140.8635</v>
      </c>
      <c r="P1531" s="75" t="n">
        <v>1849159.59</v>
      </c>
      <c r="Q1531" s="75" t="n">
        <v>-26027.1144</v>
      </c>
      <c r="R1531" s="75"/>
      <c r="S1531" s="75" t="n">
        <v>52910.1271</v>
      </c>
      <c r="T1531" s="75" t="n">
        <v>978.987306</v>
      </c>
      <c r="U1531" s="75" t="n">
        <v>64025.8654</v>
      </c>
      <c r="V1531" s="75" t="n">
        <v>16105.7465</v>
      </c>
      <c r="W1531" s="75" t="n">
        <v>303308.768</v>
      </c>
      <c r="X1531" s="75" t="n">
        <v>-7752.40222</v>
      </c>
      <c r="Y1531" s="75"/>
      <c r="Z1531" s="75"/>
      <c r="AA1531" s="75"/>
      <c r="AB1531" s="75"/>
      <c r="AC1531" s="75"/>
      <c r="AD1531" s="75"/>
      <c r="AE1531" s="75"/>
      <c r="AF1531" s="75"/>
      <c r="AG1531" s="75"/>
      <c r="AH1531" s="75"/>
      <c r="AI1531" s="75"/>
      <c r="AJ1531" s="75"/>
      <c r="AK1531" s="75"/>
      <c r="AL1531" s="75"/>
      <c r="AM1531" s="75"/>
      <c r="AN1531" s="75"/>
      <c r="AO1531" s="75"/>
      <c r="AP1531" s="75"/>
      <c r="AQ1531" s="75"/>
      <c r="AR1531" s="75"/>
      <c r="AS1531" s="75"/>
      <c r="AT1531" s="75"/>
      <c r="AU1531" s="75"/>
      <c r="AV1531" s="75"/>
      <c r="AW1531" s="75"/>
      <c r="AX1531" s="75"/>
      <c r="AY1531" s="75"/>
      <c r="AZ1531" s="75"/>
      <c r="BA1531" s="75"/>
      <c r="BB1531" s="75"/>
      <c r="BC1531" s="75"/>
      <c r="BD1531" s="75"/>
      <c r="BE1531" s="75"/>
      <c r="BF1531" s="75"/>
      <c r="BG1531" s="75"/>
      <c r="BH1531" s="75"/>
      <c r="BI1531" s="75"/>
      <c r="BJ1531" s="75"/>
      <c r="BK1531" s="75"/>
      <c r="BL1531" s="75"/>
      <c r="BM1531" s="75"/>
      <c r="BN1531" s="75"/>
    </row>
    <row r="1532" customFormat="false" ht="14.5" hidden="false" customHeight="false" outlineLevel="0" collapsed="false">
      <c r="A1532" s="26" t="n">
        <v>358.119999999975</v>
      </c>
      <c r="B1532" s="26" t="n">
        <v>11.7842027857103</v>
      </c>
      <c r="C1532" s="26" t="n">
        <v>1.39283497209608</v>
      </c>
      <c r="E1532" s="75" t="n">
        <v>194453.729</v>
      </c>
      <c r="F1532" s="75" t="n">
        <v>-76920.2709</v>
      </c>
      <c r="G1532" s="75" t="n">
        <v>470241.205</v>
      </c>
      <c r="H1532" s="75" t="n">
        <v>4345712.27</v>
      </c>
      <c r="I1532" s="75" t="n">
        <v>5064210.03</v>
      </c>
      <c r="J1532" s="75" t="n">
        <v>-43380.4611</v>
      </c>
      <c r="K1532" s="75"/>
      <c r="L1532" s="75" t="n">
        <v>108721.217</v>
      </c>
      <c r="M1532" s="75" t="n">
        <v>18809.7522</v>
      </c>
      <c r="N1532" s="75" t="n">
        <v>250453.425</v>
      </c>
      <c r="O1532" s="75" t="n">
        <v>-28009.1125</v>
      </c>
      <c r="P1532" s="75" t="n">
        <v>1962401.39</v>
      </c>
      <c r="Q1532" s="75" t="n">
        <v>-28997.4487</v>
      </c>
      <c r="R1532" s="75"/>
      <c r="S1532" s="75" t="n">
        <v>57884.1719</v>
      </c>
      <c r="T1532" s="75" t="n">
        <v>-912.305531</v>
      </c>
      <c r="U1532" s="75" t="n">
        <v>60250.2277</v>
      </c>
      <c r="V1532" s="75" t="n">
        <v>28760.2098</v>
      </c>
      <c r="W1532" s="75" t="n">
        <v>343964.751</v>
      </c>
      <c r="X1532" s="75" t="n">
        <v>-9037.72403</v>
      </c>
      <c r="Y1532" s="75"/>
      <c r="Z1532" s="75"/>
      <c r="AA1532" s="75"/>
      <c r="AB1532" s="75"/>
      <c r="AC1532" s="75"/>
      <c r="AD1532" s="75"/>
      <c r="AE1532" s="75"/>
      <c r="AF1532" s="75"/>
      <c r="AG1532" s="75"/>
      <c r="AH1532" s="75"/>
      <c r="AI1532" s="75"/>
      <c r="AJ1532" s="75"/>
      <c r="AK1532" s="75"/>
      <c r="AL1532" s="75"/>
      <c r="AM1532" s="75"/>
      <c r="AN1532" s="75"/>
      <c r="AO1532" s="75"/>
      <c r="AP1532" s="75"/>
      <c r="AQ1532" s="75"/>
      <c r="AR1532" s="75"/>
      <c r="AS1532" s="75"/>
      <c r="AT1532" s="75"/>
      <c r="AU1532" s="75"/>
      <c r="AV1532" s="75"/>
      <c r="AW1532" s="75"/>
      <c r="AX1532" s="75"/>
      <c r="AY1532" s="75"/>
      <c r="AZ1532" s="75"/>
      <c r="BA1532" s="75"/>
      <c r="BB1532" s="75"/>
      <c r="BC1532" s="75"/>
      <c r="BD1532" s="75"/>
      <c r="BE1532" s="75"/>
      <c r="BF1532" s="75"/>
      <c r="BG1532" s="75"/>
      <c r="BH1532" s="75"/>
      <c r="BI1532" s="75"/>
      <c r="BJ1532" s="75"/>
      <c r="BK1532" s="75"/>
      <c r="BL1532" s="75"/>
      <c r="BM1532" s="75"/>
      <c r="BN1532" s="75"/>
    </row>
    <row r="1533" customFormat="false" ht="14.5" hidden="false" customHeight="false" outlineLevel="0" collapsed="false">
      <c r="A1533" s="26" t="n">
        <v>358.319999999975</v>
      </c>
      <c r="B1533" s="26" t="n">
        <v>11.7473585437085</v>
      </c>
      <c r="C1533" s="26" t="n">
        <v>1.30411230282147</v>
      </c>
      <c r="E1533" s="75" t="n">
        <v>184807.553</v>
      </c>
      <c r="F1533" s="75" t="n">
        <v>-98848.2582</v>
      </c>
      <c r="G1533" s="75" t="n">
        <v>429734.041</v>
      </c>
      <c r="H1533" s="75" t="n">
        <v>5031310.77</v>
      </c>
      <c r="I1533" s="75" t="n">
        <v>5143330.79</v>
      </c>
      <c r="J1533" s="75" t="n">
        <v>-39821.488</v>
      </c>
      <c r="K1533" s="75"/>
      <c r="L1533" s="75" t="n">
        <v>122610.456</v>
      </c>
      <c r="M1533" s="75" t="n">
        <v>15541.4658</v>
      </c>
      <c r="N1533" s="75" t="n">
        <v>239846.199</v>
      </c>
      <c r="O1533" s="75" t="n">
        <v>-16564.6722</v>
      </c>
      <c r="P1533" s="75" t="n">
        <v>2085767.6</v>
      </c>
      <c r="Q1533" s="75" t="n">
        <v>-29304.7547</v>
      </c>
      <c r="R1533" s="75"/>
      <c r="S1533" s="75" t="n">
        <v>58010.1429</v>
      </c>
      <c r="T1533" s="75" t="n">
        <v>-501.14256</v>
      </c>
      <c r="U1533" s="75" t="n">
        <v>58456.4615</v>
      </c>
      <c r="V1533" s="75" t="n">
        <v>24583.6335</v>
      </c>
      <c r="W1533" s="75" t="n">
        <v>333805.068</v>
      </c>
      <c r="X1533" s="75" t="n">
        <v>-7861.79929</v>
      </c>
      <c r="Y1533" s="75"/>
      <c r="Z1533" s="75"/>
      <c r="AA1533" s="75"/>
      <c r="AB1533" s="75"/>
      <c r="AC1533" s="75"/>
      <c r="AD1533" s="75"/>
      <c r="AE1533" s="75"/>
      <c r="AF1533" s="75"/>
      <c r="AG1533" s="75"/>
      <c r="AH1533" s="75"/>
      <c r="AI1533" s="75"/>
      <c r="AJ1533" s="75"/>
      <c r="AK1533" s="75"/>
      <c r="AL1533" s="75"/>
      <c r="AM1533" s="75"/>
      <c r="AN1533" s="75"/>
      <c r="AO1533" s="75"/>
      <c r="AP1533" s="75"/>
      <c r="AQ1533" s="75"/>
      <c r="AR1533" s="75"/>
      <c r="AS1533" s="75"/>
      <c r="AT1533" s="75"/>
      <c r="AU1533" s="75"/>
      <c r="AV1533" s="75"/>
      <c r="AW1533" s="75"/>
      <c r="AX1533" s="75"/>
      <c r="AY1533" s="75"/>
      <c r="AZ1533" s="75"/>
      <c r="BA1533" s="75"/>
      <c r="BB1533" s="75"/>
      <c r="BC1533" s="75"/>
      <c r="BD1533" s="75"/>
      <c r="BE1533" s="75"/>
      <c r="BF1533" s="75"/>
      <c r="BG1533" s="75"/>
      <c r="BH1533" s="75"/>
      <c r="BI1533" s="75"/>
      <c r="BJ1533" s="75"/>
      <c r="BK1533" s="75"/>
      <c r="BL1533" s="75"/>
      <c r="BM1533" s="75"/>
      <c r="BN1533" s="75"/>
    </row>
    <row r="1534" customFormat="false" ht="14.5" hidden="false" customHeight="false" outlineLevel="0" collapsed="false">
      <c r="A1534" s="26" t="n">
        <v>358.519999999975</v>
      </c>
      <c r="B1534" s="26" t="n">
        <v>11.7247545947469</v>
      </c>
      <c r="C1534" s="26" t="n">
        <v>1.20358241724286</v>
      </c>
      <c r="E1534" s="75" t="n">
        <v>173634.135</v>
      </c>
      <c r="F1534" s="75" t="n">
        <v>-132689.232</v>
      </c>
      <c r="G1534" s="75" t="n">
        <v>401849.018</v>
      </c>
      <c r="H1534" s="75" t="n">
        <v>5917529.38</v>
      </c>
      <c r="I1534" s="75" t="n">
        <v>5186478.1</v>
      </c>
      <c r="J1534" s="75" t="n">
        <v>-41061.8843</v>
      </c>
      <c r="K1534" s="75"/>
      <c r="L1534" s="75" t="n">
        <v>136105.985</v>
      </c>
      <c r="M1534" s="75" t="n">
        <v>10703.0096</v>
      </c>
      <c r="N1534" s="75" t="n">
        <v>233103.303</v>
      </c>
      <c r="O1534" s="75" t="n">
        <v>14400.9212</v>
      </c>
      <c r="P1534" s="75" t="n">
        <v>2189171.74</v>
      </c>
      <c r="Q1534" s="75" t="n">
        <v>-31174.5048</v>
      </c>
      <c r="R1534" s="75"/>
      <c r="S1534" s="75" t="n">
        <v>58600.4406</v>
      </c>
      <c r="T1534" s="75" t="n">
        <v>-379.635456</v>
      </c>
      <c r="U1534" s="75" t="n">
        <v>57153.7243</v>
      </c>
      <c r="V1534" s="75" t="n">
        <v>21690.2529</v>
      </c>
      <c r="W1534" s="75" t="n">
        <v>331737.246</v>
      </c>
      <c r="X1534" s="75" t="n">
        <v>-10085.7996</v>
      </c>
      <c r="Y1534" s="75"/>
      <c r="Z1534" s="75"/>
      <c r="AA1534" s="75"/>
      <c r="AB1534" s="75"/>
      <c r="AC1534" s="75"/>
      <c r="AD1534" s="75"/>
      <c r="AE1534" s="75"/>
      <c r="AF1534" s="75"/>
      <c r="AG1534" s="75"/>
      <c r="AH1534" s="75"/>
      <c r="AI1534" s="75"/>
      <c r="AJ1534" s="75"/>
      <c r="AK1534" s="75"/>
      <c r="AL1534" s="75"/>
      <c r="AM1534" s="75"/>
      <c r="AN1534" s="75"/>
      <c r="AO1534" s="75"/>
      <c r="AP1534" s="75"/>
      <c r="AQ1534" s="75"/>
      <c r="AR1534" s="75"/>
      <c r="AS1534" s="75"/>
      <c r="AT1534" s="75"/>
      <c r="AU1534" s="75"/>
      <c r="AV1534" s="75"/>
      <c r="AW1534" s="75"/>
      <c r="AX1534" s="75"/>
      <c r="AY1534" s="75"/>
      <c r="AZ1534" s="75"/>
      <c r="BA1534" s="75"/>
      <c r="BB1534" s="75"/>
      <c r="BC1534" s="75"/>
      <c r="BD1534" s="75"/>
      <c r="BE1534" s="75"/>
      <c r="BF1534" s="75"/>
      <c r="BG1534" s="75"/>
      <c r="BH1534" s="75"/>
      <c r="BI1534" s="75"/>
      <c r="BJ1534" s="75"/>
      <c r="BK1534" s="75"/>
      <c r="BL1534" s="75"/>
      <c r="BM1534" s="75"/>
      <c r="BN1534" s="75"/>
    </row>
    <row r="1535" customFormat="false" ht="14.5" hidden="false" customHeight="false" outlineLevel="0" collapsed="false">
      <c r="A1535" s="26" t="n">
        <v>358.719999999975</v>
      </c>
      <c r="B1535" s="26" t="n">
        <v>11.7164168174192</v>
      </c>
      <c r="C1535" s="26" t="n">
        <v>1.17204039161239</v>
      </c>
      <c r="E1535" s="75" t="n">
        <v>151950.178</v>
      </c>
      <c r="F1535" s="75" t="n">
        <v>-183519.913</v>
      </c>
      <c r="G1535" s="75" t="n">
        <v>385510.03</v>
      </c>
      <c r="H1535" s="75" t="n">
        <v>7232996.25</v>
      </c>
      <c r="I1535" s="75" t="n">
        <v>4940422.19</v>
      </c>
      <c r="J1535" s="75" t="n">
        <v>-36958.5402</v>
      </c>
      <c r="K1535" s="75"/>
      <c r="L1535" s="75" t="n">
        <v>152945.97</v>
      </c>
      <c r="M1535" s="75" t="n">
        <v>-902.019112</v>
      </c>
      <c r="N1535" s="75" t="n">
        <v>233171.129</v>
      </c>
      <c r="O1535" s="75" t="n">
        <v>68148.174</v>
      </c>
      <c r="P1535" s="75" t="n">
        <v>2240938.06</v>
      </c>
      <c r="Q1535" s="75" t="n">
        <v>-29925.5991</v>
      </c>
      <c r="R1535" s="75"/>
      <c r="S1535" s="75" t="n">
        <v>54310.0694</v>
      </c>
      <c r="T1535" s="75" t="n">
        <v>847.774975</v>
      </c>
      <c r="U1535" s="75" t="n">
        <v>58072.4301</v>
      </c>
      <c r="V1535" s="75" t="n">
        <v>11852.0496</v>
      </c>
      <c r="W1535" s="75" t="n">
        <v>308215.862</v>
      </c>
      <c r="X1535" s="75" t="n">
        <v>-8889.1263</v>
      </c>
      <c r="Y1535" s="75"/>
      <c r="Z1535" s="75"/>
      <c r="AA1535" s="75"/>
      <c r="AB1535" s="75"/>
      <c r="AC1535" s="75"/>
      <c r="AD1535" s="75"/>
      <c r="AE1535" s="75"/>
      <c r="AF1535" s="75"/>
      <c r="AG1535" s="75"/>
      <c r="AH1535" s="75"/>
      <c r="AI1535" s="75"/>
      <c r="AJ1535" s="75"/>
      <c r="AK1535" s="75"/>
      <c r="AL1535" s="75"/>
      <c r="AM1535" s="75"/>
      <c r="AN1535" s="75"/>
      <c r="AO1535" s="75"/>
      <c r="AP1535" s="75"/>
      <c r="AQ1535" s="75"/>
      <c r="AR1535" s="75"/>
      <c r="AS1535" s="75"/>
      <c r="AT1535" s="75"/>
      <c r="AU1535" s="75"/>
      <c r="AV1535" s="75"/>
      <c r="AW1535" s="75"/>
      <c r="AX1535" s="75"/>
      <c r="AY1535" s="75"/>
      <c r="AZ1535" s="75"/>
      <c r="BA1535" s="75"/>
      <c r="BB1535" s="75"/>
      <c r="BC1535" s="75"/>
      <c r="BD1535" s="75"/>
      <c r="BE1535" s="75"/>
      <c r="BF1535" s="75"/>
      <c r="BG1535" s="75"/>
      <c r="BH1535" s="75"/>
      <c r="BI1535" s="75"/>
      <c r="BJ1535" s="75"/>
      <c r="BK1535" s="75"/>
      <c r="BL1535" s="75"/>
      <c r="BM1535" s="75"/>
      <c r="BN1535" s="75"/>
    </row>
    <row r="1536" customFormat="false" ht="14.5" hidden="false" customHeight="false" outlineLevel="0" collapsed="false">
      <c r="A1536" s="26" t="n">
        <v>358.919999999974</v>
      </c>
      <c r="B1536" s="26" t="n">
        <v>11.7056567655196</v>
      </c>
      <c r="C1536" s="26" t="n">
        <v>1.17145654761916</v>
      </c>
      <c r="E1536" s="75" t="n">
        <v>116238.33</v>
      </c>
      <c r="F1536" s="75" t="n">
        <v>-214520.41</v>
      </c>
      <c r="G1536" s="75" t="n">
        <v>380751.93</v>
      </c>
      <c r="H1536" s="75" t="n">
        <v>8218900.25</v>
      </c>
      <c r="I1536" s="75" t="n">
        <v>4205309.11</v>
      </c>
      <c r="J1536" s="75" t="n">
        <v>-32093.9557</v>
      </c>
      <c r="K1536" s="75"/>
      <c r="L1536" s="75" t="n">
        <v>164950.172</v>
      </c>
      <c r="M1536" s="75" t="n">
        <v>-19330.7448</v>
      </c>
      <c r="N1536" s="75" t="n">
        <v>235076.756</v>
      </c>
      <c r="O1536" s="75" t="n">
        <v>310745.816</v>
      </c>
      <c r="P1536" s="75" t="n">
        <v>2444733.08</v>
      </c>
      <c r="Q1536" s="75" t="n">
        <v>-27235.9317</v>
      </c>
      <c r="R1536" s="75"/>
      <c r="S1536" s="75" t="n">
        <v>58228.4251</v>
      </c>
      <c r="T1536" s="75" t="n">
        <v>-3808.02636</v>
      </c>
      <c r="U1536" s="75" t="n">
        <v>60047.9881</v>
      </c>
      <c r="V1536" s="75" t="n">
        <v>28195.5848</v>
      </c>
      <c r="W1536" s="75" t="n">
        <v>300400.871</v>
      </c>
      <c r="X1536" s="75" t="n">
        <v>-8333.92278</v>
      </c>
      <c r="Y1536" s="75"/>
      <c r="Z1536" s="75"/>
      <c r="AA1536" s="75"/>
      <c r="AB1536" s="75"/>
      <c r="AC1536" s="75"/>
      <c r="AD1536" s="75"/>
      <c r="AE1536" s="75"/>
      <c r="AF1536" s="75"/>
      <c r="AG1536" s="75"/>
      <c r="AH1536" s="75"/>
      <c r="AI1536" s="75"/>
      <c r="AJ1536" s="75"/>
      <c r="AK1536" s="75"/>
      <c r="AL1536" s="75"/>
      <c r="AM1536" s="75"/>
      <c r="AN1536" s="75"/>
      <c r="AO1536" s="75"/>
      <c r="AP1536" s="75"/>
      <c r="AQ1536" s="75"/>
      <c r="AR1536" s="75"/>
      <c r="AS1536" s="75"/>
      <c r="AT1536" s="75"/>
      <c r="AU1536" s="75"/>
      <c r="AV1536" s="75"/>
      <c r="AW1536" s="75"/>
      <c r="AX1536" s="75"/>
      <c r="AY1536" s="75"/>
      <c r="AZ1536" s="75"/>
      <c r="BA1536" s="75"/>
      <c r="BB1536" s="75"/>
      <c r="BC1536" s="75"/>
      <c r="BD1536" s="75"/>
      <c r="BE1536" s="75"/>
      <c r="BF1536" s="75"/>
      <c r="BG1536" s="75"/>
      <c r="BH1536" s="75"/>
      <c r="BI1536" s="75"/>
      <c r="BJ1536" s="75"/>
      <c r="BK1536" s="75"/>
      <c r="BL1536" s="75"/>
      <c r="BM1536" s="75"/>
      <c r="BN1536" s="75"/>
    </row>
    <row r="1537" customFormat="false" ht="14.5" hidden="false" customHeight="false" outlineLevel="0" collapsed="false">
      <c r="A1537" s="26" t="n">
        <v>359.119999999974</v>
      </c>
      <c r="B1537" s="26" t="n">
        <v>11.7202442709836</v>
      </c>
      <c r="C1537" s="26" t="n">
        <v>1.17266416503437</v>
      </c>
      <c r="E1537" s="75" t="n">
        <v>79248.7174</v>
      </c>
      <c r="F1537" s="75" t="n">
        <v>-260246.802</v>
      </c>
      <c r="G1537" s="75" t="n">
        <v>373874.191</v>
      </c>
      <c r="H1537" s="75" t="n">
        <v>9340277.39</v>
      </c>
      <c r="I1537" s="75" t="n">
        <v>3388163.35</v>
      </c>
      <c r="J1537" s="75" t="n">
        <v>-51353.1027</v>
      </c>
      <c r="K1537" s="75"/>
      <c r="L1537" s="75" t="n">
        <v>163720.995</v>
      </c>
      <c r="M1537" s="75" t="n">
        <v>-34676.468</v>
      </c>
      <c r="N1537" s="75" t="n">
        <v>229996.437</v>
      </c>
      <c r="O1537" s="75" t="n">
        <v>547033.747</v>
      </c>
      <c r="P1537" s="75" t="n">
        <v>2571567.82</v>
      </c>
      <c r="Q1537" s="75" t="n">
        <v>-37011.4902</v>
      </c>
      <c r="R1537" s="75"/>
      <c r="S1537" s="75" t="n">
        <v>68576.1957</v>
      </c>
      <c r="T1537" s="75" t="n">
        <v>-9988.55544</v>
      </c>
      <c r="U1537" s="75" t="n">
        <v>58122.7789</v>
      </c>
      <c r="V1537" s="75" t="n">
        <v>63515.1032</v>
      </c>
      <c r="W1537" s="75" t="n">
        <v>385642.12</v>
      </c>
      <c r="X1537" s="75" t="n">
        <v>-10678.9041</v>
      </c>
      <c r="Y1537" s="75"/>
      <c r="Z1537" s="75"/>
      <c r="AA1537" s="75"/>
      <c r="AB1537" s="75"/>
      <c r="AC1537" s="75"/>
      <c r="AD1537" s="75"/>
      <c r="AE1537" s="75"/>
      <c r="AF1537" s="75"/>
      <c r="AG1537" s="75"/>
      <c r="AH1537" s="75"/>
      <c r="AI1537" s="75"/>
      <c r="AJ1537" s="75"/>
      <c r="AK1537" s="75"/>
      <c r="AL1537" s="75"/>
      <c r="AM1537" s="75"/>
      <c r="AN1537" s="75"/>
      <c r="AO1537" s="75"/>
      <c r="AP1537" s="75"/>
      <c r="AQ1537" s="75"/>
      <c r="AR1537" s="75"/>
      <c r="AS1537" s="75"/>
      <c r="AT1537" s="75"/>
      <c r="AU1537" s="75"/>
      <c r="AV1537" s="75"/>
      <c r="AW1537" s="75"/>
      <c r="AX1537" s="75"/>
      <c r="AY1537" s="75"/>
      <c r="AZ1537" s="75"/>
      <c r="BA1537" s="75"/>
      <c r="BB1537" s="75"/>
      <c r="BC1537" s="75"/>
      <c r="BD1537" s="75"/>
      <c r="BE1537" s="75"/>
      <c r="BF1537" s="75"/>
      <c r="BG1537" s="75"/>
      <c r="BH1537" s="75"/>
      <c r="BI1537" s="75"/>
      <c r="BJ1537" s="75"/>
      <c r="BK1537" s="75"/>
      <c r="BL1537" s="75"/>
      <c r="BM1537" s="75"/>
      <c r="BN1537" s="75"/>
    </row>
    <row r="1538" customFormat="false" ht="14.5" hidden="false" customHeight="false" outlineLevel="0" collapsed="false">
      <c r="A1538" s="26" t="n">
        <v>359.319999999974</v>
      </c>
      <c r="B1538" s="26" t="n">
        <v>11.7159705787897</v>
      </c>
      <c r="C1538" s="26" t="n">
        <v>1.17286235113571</v>
      </c>
      <c r="E1538" s="75" t="n">
        <v>40574.2741</v>
      </c>
      <c r="F1538" s="75" t="n">
        <v>-269209.681</v>
      </c>
      <c r="G1538" s="75" t="n">
        <v>373158.591</v>
      </c>
      <c r="H1538" s="75" t="n">
        <v>9678392.68</v>
      </c>
      <c r="I1538" s="75" t="n">
        <v>2576349.68</v>
      </c>
      <c r="J1538" s="75" t="n">
        <v>-48800.0593</v>
      </c>
      <c r="K1538" s="75"/>
      <c r="L1538" s="75" t="n">
        <v>165376.918</v>
      </c>
      <c r="M1538" s="75" t="n">
        <v>-47564.0751</v>
      </c>
      <c r="N1538" s="75" t="n">
        <v>224504.091</v>
      </c>
      <c r="O1538" s="75" t="n">
        <v>696417.497</v>
      </c>
      <c r="P1538" s="75" t="n">
        <v>2695075.79</v>
      </c>
      <c r="Q1538" s="75" t="n">
        <v>-35769.8704</v>
      </c>
      <c r="R1538" s="75"/>
      <c r="S1538" s="75" t="n">
        <v>72827.6734</v>
      </c>
      <c r="T1538" s="75" t="n">
        <v>-12367.2688</v>
      </c>
      <c r="U1538" s="75" t="n">
        <v>56341.3898</v>
      </c>
      <c r="V1538" s="75" t="n">
        <v>75753.4726</v>
      </c>
      <c r="W1538" s="75" t="n">
        <v>414916.746</v>
      </c>
      <c r="X1538" s="75" t="n">
        <v>-11510.8602</v>
      </c>
      <c r="Y1538" s="75"/>
      <c r="Z1538" s="75"/>
      <c r="AA1538" s="75"/>
      <c r="AB1538" s="75"/>
      <c r="AC1538" s="75"/>
      <c r="AD1538" s="75"/>
      <c r="AE1538" s="75"/>
      <c r="AF1538" s="75"/>
      <c r="AG1538" s="75"/>
      <c r="AH1538" s="75"/>
      <c r="AI1538" s="75"/>
      <c r="AJ1538" s="75"/>
      <c r="AK1538" s="75"/>
      <c r="AL1538" s="75"/>
      <c r="AM1538" s="75"/>
      <c r="AN1538" s="75"/>
      <c r="AO1538" s="75"/>
      <c r="AP1538" s="75"/>
      <c r="AQ1538" s="75"/>
      <c r="AR1538" s="75"/>
      <c r="AS1538" s="75"/>
      <c r="AT1538" s="75"/>
      <c r="AU1538" s="75"/>
      <c r="AV1538" s="75"/>
      <c r="AW1538" s="75"/>
      <c r="AX1538" s="75"/>
      <c r="AY1538" s="75"/>
      <c r="AZ1538" s="75"/>
      <c r="BA1538" s="75"/>
      <c r="BB1538" s="75"/>
      <c r="BC1538" s="75"/>
      <c r="BD1538" s="75"/>
      <c r="BE1538" s="75"/>
      <c r="BF1538" s="75"/>
      <c r="BG1538" s="75"/>
      <c r="BH1538" s="75"/>
      <c r="BI1538" s="75"/>
      <c r="BJ1538" s="75"/>
      <c r="BK1538" s="75"/>
      <c r="BL1538" s="75"/>
      <c r="BM1538" s="75"/>
      <c r="BN1538" s="75"/>
    </row>
    <row r="1539" customFormat="false" ht="14.5" hidden="false" customHeight="false" outlineLevel="0" collapsed="false">
      <c r="A1539" s="26" t="n">
        <v>359.519999999974</v>
      </c>
      <c r="B1539" s="26" t="n">
        <v>11.6906426929771</v>
      </c>
      <c r="C1539" s="26" t="n">
        <v>1.17284148974239</v>
      </c>
      <c r="E1539" s="75" t="n">
        <v>27972.1493</v>
      </c>
      <c r="F1539" s="75" t="n">
        <v>-317960.103</v>
      </c>
      <c r="G1539" s="75" t="n">
        <v>398003.404</v>
      </c>
      <c r="H1539" s="75" t="n">
        <v>10367819.3</v>
      </c>
      <c r="I1539" s="75" t="n">
        <v>2361292.37</v>
      </c>
      <c r="J1539" s="75" t="n">
        <v>-63377.0954</v>
      </c>
      <c r="K1539" s="75"/>
      <c r="L1539" s="75" t="n">
        <v>162329.099</v>
      </c>
      <c r="M1539" s="75" t="n">
        <v>-49418.0545</v>
      </c>
      <c r="N1539" s="75" t="n">
        <v>230767.258</v>
      </c>
      <c r="O1539" s="75" t="n">
        <v>728691.49</v>
      </c>
      <c r="P1539" s="75" t="n">
        <v>2549294.92</v>
      </c>
      <c r="Q1539" s="75" t="n">
        <v>-36025.5984</v>
      </c>
      <c r="R1539" s="75"/>
      <c r="S1539" s="75" t="n">
        <v>69219.3314</v>
      </c>
      <c r="T1539" s="75" t="n">
        <v>-14242.4285</v>
      </c>
      <c r="U1539" s="75" t="n">
        <v>56918.4155</v>
      </c>
      <c r="V1539" s="75" t="n">
        <v>90630.5898</v>
      </c>
      <c r="W1539" s="75" t="n">
        <v>401901.046</v>
      </c>
      <c r="X1539" s="75" t="n">
        <v>-7856.01935</v>
      </c>
      <c r="Y1539" s="75"/>
      <c r="Z1539" s="75"/>
      <c r="AA1539" s="75"/>
      <c r="AB1539" s="75"/>
      <c r="AC1539" s="75"/>
      <c r="AD1539" s="75"/>
      <c r="AE1539" s="75"/>
      <c r="AF1539" s="75"/>
      <c r="AG1539" s="75"/>
      <c r="AH1539" s="75"/>
      <c r="AI1539" s="75"/>
      <c r="AJ1539" s="75"/>
      <c r="AK1539" s="75"/>
      <c r="AL1539" s="75"/>
      <c r="AM1539" s="75"/>
      <c r="AN1539" s="75"/>
      <c r="AO1539" s="75"/>
      <c r="AP1539" s="75"/>
      <c r="AQ1539" s="75"/>
      <c r="AR1539" s="75"/>
      <c r="AS1539" s="75"/>
      <c r="AT1539" s="75"/>
      <c r="AU1539" s="75"/>
      <c r="AV1539" s="75"/>
      <c r="AW1539" s="75"/>
      <c r="AX1539" s="75"/>
      <c r="AY1539" s="75"/>
      <c r="AZ1539" s="75"/>
      <c r="BA1539" s="75"/>
      <c r="BB1539" s="75"/>
      <c r="BC1539" s="75"/>
      <c r="BD1539" s="75"/>
      <c r="BE1539" s="75"/>
      <c r="BF1539" s="75"/>
      <c r="BG1539" s="75"/>
      <c r="BH1539" s="75"/>
      <c r="BI1539" s="75"/>
      <c r="BJ1539" s="75"/>
      <c r="BK1539" s="75"/>
      <c r="BL1539" s="75"/>
      <c r="BM1539" s="75"/>
      <c r="BN1539" s="75"/>
    </row>
    <row r="1540" customFormat="false" ht="14.5" hidden="false" customHeight="false" outlineLevel="0" collapsed="false">
      <c r="A1540" s="26" t="n">
        <v>359.719999999974</v>
      </c>
      <c r="B1540" s="26" t="n">
        <v>11.6926619872331</v>
      </c>
      <c r="C1540" s="26" t="n">
        <v>1.17283036290201</v>
      </c>
      <c r="E1540" s="75" t="n">
        <v>-5422.74382</v>
      </c>
      <c r="F1540" s="75" t="n">
        <v>-301508.959</v>
      </c>
      <c r="G1540" s="75" t="n">
        <v>420139.138</v>
      </c>
      <c r="H1540" s="75" t="n">
        <v>9932767.05</v>
      </c>
      <c r="I1540" s="75" t="n">
        <v>1695568.01</v>
      </c>
      <c r="J1540" s="75" t="n">
        <v>-58583.7609</v>
      </c>
      <c r="K1540" s="75"/>
      <c r="L1540" s="75" t="n">
        <v>152263.101</v>
      </c>
      <c r="M1540" s="75" t="n">
        <v>-52791.6197</v>
      </c>
      <c r="N1540" s="75" t="n">
        <v>232472.377</v>
      </c>
      <c r="O1540" s="75" t="n">
        <v>781043.406</v>
      </c>
      <c r="P1540" s="75" t="n">
        <v>2625641.74</v>
      </c>
      <c r="Q1540" s="75" t="n">
        <v>-34411.6614</v>
      </c>
      <c r="R1540" s="75"/>
      <c r="S1540" s="75" t="n">
        <v>75281.6661</v>
      </c>
      <c r="T1540" s="75" t="n">
        <v>-15025.0154</v>
      </c>
      <c r="U1540" s="75" t="n">
        <v>56903.1966</v>
      </c>
      <c r="V1540" s="75" t="n">
        <v>89950.6088</v>
      </c>
      <c r="W1540" s="75" t="n">
        <v>429623.373</v>
      </c>
      <c r="X1540" s="75" t="n">
        <v>-9786.85605</v>
      </c>
      <c r="Y1540" s="75"/>
      <c r="Z1540" s="75"/>
      <c r="AA1540" s="75"/>
      <c r="AB1540" s="75"/>
      <c r="AC1540" s="75"/>
      <c r="AD1540" s="75"/>
      <c r="AE1540" s="75"/>
      <c r="AF1540" s="75"/>
      <c r="AG1540" s="75"/>
      <c r="AH1540" s="75"/>
      <c r="AI1540" s="75"/>
      <c r="AJ1540" s="75"/>
      <c r="AK1540" s="75"/>
      <c r="AL1540" s="75"/>
      <c r="AM1540" s="75"/>
      <c r="AN1540" s="75"/>
      <c r="AO1540" s="75"/>
      <c r="AP1540" s="75"/>
      <c r="AQ1540" s="75"/>
      <c r="AR1540" s="75"/>
      <c r="AS1540" s="75"/>
      <c r="AT1540" s="75"/>
      <c r="AU1540" s="75"/>
      <c r="AV1540" s="75"/>
      <c r="AW1540" s="75"/>
      <c r="AX1540" s="75"/>
      <c r="AY1540" s="75"/>
      <c r="AZ1540" s="75"/>
      <c r="BA1540" s="75"/>
      <c r="BB1540" s="75"/>
      <c r="BC1540" s="75"/>
      <c r="BD1540" s="75"/>
      <c r="BE1540" s="75"/>
      <c r="BF1540" s="75"/>
      <c r="BG1540" s="75"/>
      <c r="BH1540" s="75"/>
      <c r="BI1540" s="75"/>
      <c r="BJ1540" s="75"/>
      <c r="BK1540" s="75"/>
      <c r="BL1540" s="75"/>
      <c r="BM1540" s="75"/>
      <c r="BN1540" s="75"/>
    </row>
    <row r="1541" customFormat="false" ht="14.5" hidden="false" customHeight="false" outlineLevel="0" collapsed="false">
      <c r="A1541" s="26" t="n">
        <v>359.919999999973</v>
      </c>
      <c r="B1541" s="26" t="n">
        <v>11.65112846765</v>
      </c>
      <c r="C1541" s="26" t="n">
        <v>1.1728296123273</v>
      </c>
      <c r="E1541" s="75" t="n">
        <v>-28435.8055</v>
      </c>
      <c r="F1541" s="75" t="n">
        <v>-298631.417</v>
      </c>
      <c r="G1541" s="75" t="n">
        <v>451225.691</v>
      </c>
      <c r="H1541" s="75" t="n">
        <v>9815458.63</v>
      </c>
      <c r="I1541" s="75" t="n">
        <v>1233869.65</v>
      </c>
      <c r="J1541" s="75" t="n">
        <v>-55520.3527</v>
      </c>
      <c r="K1541" s="75"/>
      <c r="L1541" s="75" t="n">
        <v>153812.707</v>
      </c>
      <c r="M1541" s="75" t="n">
        <v>-58231.1966</v>
      </c>
      <c r="N1541" s="75" t="n">
        <v>240955.265</v>
      </c>
      <c r="O1541" s="75" t="n">
        <v>817425.2</v>
      </c>
      <c r="P1541" s="75" t="n">
        <v>2614308.43</v>
      </c>
      <c r="Q1541" s="75" t="n">
        <v>-34877.6025</v>
      </c>
      <c r="R1541" s="75"/>
      <c r="S1541" s="75" t="n">
        <v>72296.1233</v>
      </c>
      <c r="T1541" s="75" t="n">
        <v>-14250.5261</v>
      </c>
      <c r="U1541" s="75" t="n">
        <v>58543.0467</v>
      </c>
      <c r="V1541" s="75" t="n">
        <v>85315.0828</v>
      </c>
      <c r="W1541" s="75" t="n">
        <v>419065.722</v>
      </c>
      <c r="X1541" s="75" t="n">
        <v>-9324.68209</v>
      </c>
      <c r="Y1541" s="75"/>
      <c r="Z1541" s="75"/>
      <c r="AA1541" s="75"/>
      <c r="AB1541" s="75"/>
      <c r="AC1541" s="75"/>
      <c r="AD1541" s="75"/>
      <c r="AE1541" s="75"/>
      <c r="AF1541" s="75"/>
      <c r="AG1541" s="75"/>
      <c r="AH1541" s="75"/>
      <c r="AI1541" s="75"/>
      <c r="AJ1541" s="75"/>
      <c r="AK1541" s="75"/>
      <c r="AL1541" s="75"/>
      <c r="AM1541" s="75"/>
      <c r="AN1541" s="75"/>
      <c r="AO1541" s="75"/>
      <c r="AP1541" s="75"/>
      <c r="AQ1541" s="75"/>
      <c r="AR1541" s="75"/>
      <c r="AS1541" s="75"/>
      <c r="AT1541" s="75"/>
      <c r="AU1541" s="75"/>
      <c r="AV1541" s="75"/>
      <c r="AW1541" s="75"/>
      <c r="AX1541" s="75"/>
      <c r="AY1541" s="75"/>
      <c r="AZ1541" s="75"/>
      <c r="BA1541" s="75"/>
      <c r="BB1541" s="75"/>
      <c r="BC1541" s="75"/>
      <c r="BD1541" s="75"/>
      <c r="BE1541" s="75"/>
      <c r="BF1541" s="75"/>
      <c r="BG1541" s="75"/>
      <c r="BH1541" s="75"/>
      <c r="BI1541" s="75"/>
      <c r="BJ1541" s="75"/>
      <c r="BK1541" s="75"/>
      <c r="BL1541" s="75"/>
      <c r="BM1541" s="75"/>
      <c r="BN1541" s="75"/>
    </row>
    <row r="1542" customFormat="false" ht="14.5" hidden="false" customHeight="false" outlineLevel="0" collapsed="false">
      <c r="A1542" s="26" t="n">
        <v>360.119999999973</v>
      </c>
      <c r="B1542" s="26" t="n">
        <v>11.6142109825433</v>
      </c>
      <c r="C1542" s="26" t="n">
        <v>1.17282995610197</v>
      </c>
      <c r="E1542" s="75" t="n">
        <v>-33144.1175</v>
      </c>
      <c r="F1542" s="75" t="n">
        <v>-310265.339</v>
      </c>
      <c r="G1542" s="75" t="n">
        <v>486908.116</v>
      </c>
      <c r="H1542" s="75" t="n">
        <v>10180012.6</v>
      </c>
      <c r="I1542" s="75" t="n">
        <v>1058587.21</v>
      </c>
      <c r="J1542" s="75" t="n">
        <v>-54085.402</v>
      </c>
      <c r="K1542" s="75"/>
      <c r="L1542" s="75" t="n">
        <v>160655.513</v>
      </c>
      <c r="M1542" s="75" t="n">
        <v>-65253.5708</v>
      </c>
      <c r="N1542" s="75" t="n">
        <v>250732.802</v>
      </c>
      <c r="O1542" s="75" t="n">
        <v>910555.479</v>
      </c>
      <c r="P1542" s="75" t="n">
        <v>2581906.87</v>
      </c>
      <c r="Q1542" s="75" t="n">
        <v>-29451.7476</v>
      </c>
      <c r="R1542" s="75"/>
      <c r="S1542" s="75" t="n">
        <v>68291.8261</v>
      </c>
      <c r="T1542" s="75" t="n">
        <v>-16511.503</v>
      </c>
      <c r="U1542" s="75" t="n">
        <v>60741.6256</v>
      </c>
      <c r="V1542" s="75" t="n">
        <v>96106.4732</v>
      </c>
      <c r="W1542" s="75" t="n">
        <v>390531.451</v>
      </c>
      <c r="X1542" s="75" t="n">
        <v>-5694.92382</v>
      </c>
      <c r="Y1542" s="75"/>
      <c r="Z1542" s="75"/>
      <c r="AA1542" s="75"/>
      <c r="AB1542" s="75"/>
      <c r="AC1542" s="75"/>
      <c r="AD1542" s="75"/>
      <c r="AE1542" s="75"/>
      <c r="AF1542" s="75"/>
      <c r="AG1542" s="75"/>
      <c r="AH1542" s="75"/>
      <c r="AI1542" s="75"/>
      <c r="AJ1542" s="75"/>
      <c r="AK1542" s="75"/>
      <c r="AL1542" s="75"/>
      <c r="AM1542" s="75"/>
      <c r="AN1542" s="75"/>
      <c r="AO1542" s="75"/>
      <c r="AP1542" s="75"/>
      <c r="AQ1542" s="75"/>
      <c r="AR1542" s="75"/>
      <c r="AS1542" s="75"/>
      <c r="AT1542" s="75"/>
      <c r="AU1542" s="75"/>
      <c r="AV1542" s="75"/>
      <c r="AW1542" s="75"/>
      <c r="AX1542" s="75"/>
      <c r="AY1542" s="75"/>
      <c r="AZ1542" s="75"/>
      <c r="BA1542" s="75"/>
      <c r="BB1542" s="75"/>
      <c r="BC1542" s="75"/>
      <c r="BD1542" s="75"/>
      <c r="BE1542" s="75"/>
      <c r="BF1542" s="75"/>
      <c r="BG1542" s="75"/>
      <c r="BH1542" s="75"/>
      <c r="BI1542" s="75"/>
      <c r="BJ1542" s="75"/>
      <c r="BK1542" s="75"/>
      <c r="BL1542" s="75"/>
      <c r="BM1542" s="75"/>
      <c r="BN1542" s="75"/>
    </row>
    <row r="1543" customFormat="false" ht="14.5" hidden="false" customHeight="false" outlineLevel="0" collapsed="false">
      <c r="A1543" s="26" t="n">
        <v>360.319999999973</v>
      </c>
      <c r="B1543" s="26" t="n">
        <v>11.6222883505531</v>
      </c>
      <c r="C1543" s="26" t="n">
        <v>1.17283003631606</v>
      </c>
      <c r="E1543" s="75" t="n">
        <v>-39682.6434</v>
      </c>
      <c r="F1543" s="75" t="n">
        <v>-312077.238</v>
      </c>
      <c r="G1543" s="75" t="n">
        <v>516340.888</v>
      </c>
      <c r="H1543" s="75" t="n">
        <v>10418014.5</v>
      </c>
      <c r="I1543" s="75" t="n">
        <v>1019373.69</v>
      </c>
      <c r="J1543" s="75" t="n">
        <v>-64873.0746</v>
      </c>
      <c r="K1543" s="75"/>
      <c r="L1543" s="75" t="n">
        <v>170022.995</v>
      </c>
      <c r="M1543" s="75" t="n">
        <v>-68438.2576</v>
      </c>
      <c r="N1543" s="75" t="n">
        <v>253893.707</v>
      </c>
      <c r="O1543" s="75" t="n">
        <v>935018.472</v>
      </c>
      <c r="P1543" s="75" t="n">
        <v>2721438.82</v>
      </c>
      <c r="Q1543" s="75" t="n">
        <v>-41203.6966</v>
      </c>
      <c r="R1543" s="75"/>
      <c r="S1543" s="75" t="n">
        <v>68790.18</v>
      </c>
      <c r="T1543" s="75" t="n">
        <v>-15238.5612</v>
      </c>
      <c r="U1543" s="75" t="n">
        <v>60983.0615</v>
      </c>
      <c r="V1543" s="75" t="n">
        <v>87855.5195</v>
      </c>
      <c r="W1543" s="75" t="n">
        <v>383156.577</v>
      </c>
      <c r="X1543" s="75" t="n">
        <v>-11603.6733</v>
      </c>
      <c r="Y1543" s="75"/>
      <c r="Z1543" s="75"/>
      <c r="AA1543" s="75"/>
      <c r="AB1543" s="75"/>
      <c r="AC1543" s="75"/>
      <c r="AD1543" s="75"/>
      <c r="AE1543" s="75"/>
      <c r="AF1543" s="75"/>
      <c r="AG1543" s="75"/>
      <c r="AH1543" s="75"/>
      <c r="AI1543" s="75"/>
      <c r="AJ1543" s="75"/>
      <c r="AK1543" s="75"/>
      <c r="AL1543" s="75"/>
      <c r="AM1543" s="75"/>
      <c r="AN1543" s="75"/>
      <c r="AO1543" s="75"/>
      <c r="AP1543" s="75"/>
      <c r="AQ1543" s="75"/>
      <c r="AR1543" s="75"/>
      <c r="AS1543" s="75"/>
      <c r="AT1543" s="75"/>
      <c r="AU1543" s="75"/>
      <c r="AV1543" s="75"/>
      <c r="AW1543" s="75"/>
      <c r="AX1543" s="75"/>
      <c r="AY1543" s="75"/>
      <c r="AZ1543" s="75"/>
      <c r="BA1543" s="75"/>
      <c r="BB1543" s="75"/>
      <c r="BC1543" s="75"/>
      <c r="BD1543" s="75"/>
      <c r="BE1543" s="75"/>
      <c r="BF1543" s="75"/>
      <c r="BG1543" s="75"/>
      <c r="BH1543" s="75"/>
      <c r="BI1543" s="75"/>
      <c r="BJ1543" s="75"/>
      <c r="BK1543" s="75"/>
      <c r="BL1543" s="75"/>
      <c r="BM1543" s="75"/>
      <c r="BN1543" s="75"/>
    </row>
    <row r="1544" customFormat="false" ht="14.5" hidden="false" customHeight="false" outlineLevel="0" collapsed="false">
      <c r="A1544" s="26" t="n">
        <v>360.519999999973</v>
      </c>
      <c r="B1544" s="26" t="n">
        <v>11.6089857029447</v>
      </c>
      <c r="C1544" s="26" t="n">
        <v>1.17283003631606</v>
      </c>
      <c r="E1544" s="75" t="n">
        <v>-33692.9447</v>
      </c>
      <c r="F1544" s="75" t="n">
        <v>-291017.752</v>
      </c>
      <c r="G1544" s="75" t="n">
        <v>549422.254</v>
      </c>
      <c r="H1544" s="75" t="n">
        <v>9877752.98</v>
      </c>
      <c r="I1544" s="75" t="n">
        <v>1162482.45</v>
      </c>
      <c r="J1544" s="75" t="n">
        <v>-56986.2326</v>
      </c>
      <c r="K1544" s="75"/>
      <c r="L1544" s="75" t="n">
        <v>163383.969</v>
      </c>
      <c r="M1544" s="75" t="n">
        <v>-61781.5084</v>
      </c>
      <c r="N1544" s="75" t="n">
        <v>259706.276</v>
      </c>
      <c r="O1544" s="75" t="n">
        <v>873248.65</v>
      </c>
      <c r="P1544" s="75" t="n">
        <v>2681566.35</v>
      </c>
      <c r="Q1544" s="75" t="n">
        <v>-37149.4398</v>
      </c>
      <c r="R1544" s="75"/>
      <c r="S1544" s="75" t="n">
        <v>71596.5603</v>
      </c>
      <c r="T1544" s="75" t="n">
        <v>-15215.163</v>
      </c>
      <c r="U1544" s="75" t="n">
        <v>61837.3949</v>
      </c>
      <c r="V1544" s="75" t="n">
        <v>89145.6838</v>
      </c>
      <c r="W1544" s="75" t="n">
        <v>403767.61</v>
      </c>
      <c r="X1544" s="75" t="n">
        <v>-10104.3547</v>
      </c>
      <c r="Y1544" s="75"/>
      <c r="Z1544" s="75"/>
      <c r="AA1544" s="75"/>
      <c r="AB1544" s="75"/>
      <c r="AC1544" s="75"/>
      <c r="AD1544" s="75"/>
      <c r="AE1544" s="75"/>
      <c r="AF1544" s="75"/>
      <c r="AG1544" s="75"/>
      <c r="AH1544" s="75"/>
      <c r="AI1544" s="75"/>
      <c r="AJ1544" s="75"/>
      <c r="AK1544" s="75"/>
      <c r="AL1544" s="75"/>
      <c r="AM1544" s="75"/>
      <c r="AN1544" s="75"/>
      <c r="AO1544" s="75"/>
      <c r="AP1544" s="75"/>
      <c r="AQ1544" s="75"/>
      <c r="AR1544" s="75"/>
      <c r="AS1544" s="75"/>
      <c r="AT1544" s="75"/>
      <c r="AU1544" s="75"/>
      <c r="AV1544" s="75"/>
      <c r="AW1544" s="75"/>
      <c r="AX1544" s="75"/>
      <c r="AY1544" s="75"/>
      <c r="AZ1544" s="75"/>
      <c r="BA1544" s="75"/>
      <c r="BB1544" s="75"/>
      <c r="BC1544" s="75"/>
      <c r="BD1544" s="75"/>
      <c r="BE1544" s="75"/>
      <c r="BF1544" s="75"/>
      <c r="BG1544" s="75"/>
      <c r="BH1544" s="75"/>
      <c r="BI1544" s="75"/>
      <c r="BJ1544" s="75"/>
      <c r="BK1544" s="75"/>
      <c r="BL1544" s="75"/>
      <c r="BM1544" s="75"/>
      <c r="BN1544" s="75"/>
    </row>
    <row r="1545" customFormat="false" ht="14.5" hidden="false" customHeight="false" outlineLevel="0" collapsed="false">
      <c r="A1545" s="26" t="n">
        <v>360.719999999973</v>
      </c>
      <c r="B1545" s="26" t="n">
        <v>11.6227416556621</v>
      </c>
      <c r="C1545" s="26" t="n">
        <v>1.17283003058649</v>
      </c>
      <c r="E1545" s="75" t="n">
        <v>-26727.7981</v>
      </c>
      <c r="F1545" s="75" t="n">
        <v>-256250.673</v>
      </c>
      <c r="G1545" s="75" t="n">
        <v>589651.794</v>
      </c>
      <c r="H1545" s="75" t="n">
        <v>8781958.69</v>
      </c>
      <c r="I1545" s="75" t="n">
        <v>1193001.13</v>
      </c>
      <c r="J1545" s="75" t="n">
        <v>-52960.0351</v>
      </c>
      <c r="K1545" s="75"/>
      <c r="L1545" s="75" t="n">
        <v>149059.856</v>
      </c>
      <c r="M1545" s="75" t="n">
        <v>-52060.0783</v>
      </c>
      <c r="N1545" s="75" t="n">
        <v>268476.266</v>
      </c>
      <c r="O1545" s="75" t="n">
        <v>744144.749</v>
      </c>
      <c r="P1545" s="75" t="n">
        <v>2473516.15</v>
      </c>
      <c r="Q1545" s="75" t="n">
        <v>-39591.7512</v>
      </c>
      <c r="R1545" s="75"/>
      <c r="S1545" s="75" t="n">
        <v>66892.2712</v>
      </c>
      <c r="T1545" s="75" t="n">
        <v>-12381.06</v>
      </c>
      <c r="U1545" s="75" t="n">
        <v>62937.2607</v>
      </c>
      <c r="V1545" s="75" t="n">
        <v>78473.5204</v>
      </c>
      <c r="W1545" s="75" t="n">
        <v>381232.268</v>
      </c>
      <c r="X1545" s="75" t="n">
        <v>-13260.6926</v>
      </c>
      <c r="Y1545" s="75"/>
      <c r="Z1545" s="75"/>
      <c r="AA1545" s="75"/>
      <c r="AB1545" s="75"/>
      <c r="AC1545" s="75"/>
      <c r="AD1545" s="75"/>
      <c r="AE1545" s="75"/>
      <c r="AF1545" s="75"/>
      <c r="AG1545" s="75"/>
      <c r="AH1545" s="75"/>
      <c r="AI1545" s="75"/>
      <c r="AJ1545" s="75"/>
      <c r="AK1545" s="75"/>
      <c r="AL1545" s="75"/>
      <c r="AM1545" s="75"/>
      <c r="AN1545" s="75"/>
      <c r="AO1545" s="75"/>
      <c r="AP1545" s="75"/>
      <c r="AQ1545" s="75"/>
      <c r="AR1545" s="75"/>
      <c r="AS1545" s="75"/>
      <c r="AT1545" s="75"/>
      <c r="AU1545" s="75"/>
      <c r="AV1545" s="75"/>
      <c r="AW1545" s="75"/>
      <c r="AX1545" s="75"/>
      <c r="AY1545" s="75"/>
      <c r="AZ1545" s="75"/>
      <c r="BA1545" s="75"/>
      <c r="BB1545" s="75"/>
      <c r="BC1545" s="75"/>
      <c r="BD1545" s="75"/>
      <c r="BE1545" s="75"/>
      <c r="BF1545" s="75"/>
      <c r="BG1545" s="75"/>
      <c r="BH1545" s="75"/>
      <c r="BI1545" s="75"/>
      <c r="BJ1545" s="75"/>
      <c r="BK1545" s="75"/>
      <c r="BL1545" s="75"/>
      <c r="BM1545" s="75"/>
      <c r="BN1545" s="75"/>
    </row>
    <row r="1546" customFormat="false" ht="14.5" hidden="false" customHeight="false" outlineLevel="0" collapsed="false">
      <c r="A1546" s="26" t="n">
        <v>360.919999999973</v>
      </c>
      <c r="B1546" s="26" t="n">
        <v>11.659101652834</v>
      </c>
      <c r="C1546" s="26" t="n">
        <v>1.17283003058649</v>
      </c>
      <c r="E1546" s="75" t="n">
        <v>-7635.67466</v>
      </c>
      <c r="F1546" s="75" t="n">
        <v>-213580.832</v>
      </c>
      <c r="G1546" s="75" t="n">
        <v>627696.685</v>
      </c>
      <c r="H1546" s="75" t="n">
        <v>7237258.41</v>
      </c>
      <c r="I1546" s="75" t="n">
        <v>1336881.81</v>
      </c>
      <c r="J1546" s="75" t="n">
        <v>-37935.2902</v>
      </c>
      <c r="K1546" s="75"/>
      <c r="L1546" s="75" t="n">
        <v>122820.262</v>
      </c>
      <c r="M1546" s="75" t="n">
        <v>-37398.2567</v>
      </c>
      <c r="N1546" s="75" t="n">
        <v>279477.684</v>
      </c>
      <c r="O1546" s="75" t="n">
        <v>607167.656</v>
      </c>
      <c r="P1546" s="75" t="n">
        <v>2125819.75</v>
      </c>
      <c r="Q1546" s="75" t="n">
        <v>-26245.0401</v>
      </c>
      <c r="R1546" s="75"/>
      <c r="S1546" s="75" t="n">
        <v>61336.1282</v>
      </c>
      <c r="T1546" s="75" t="n">
        <v>-11922.2655</v>
      </c>
      <c r="U1546" s="75" t="n">
        <v>64405.5028</v>
      </c>
      <c r="V1546" s="75" t="n">
        <v>83570.9357</v>
      </c>
      <c r="W1546" s="75" t="n">
        <v>369778.637</v>
      </c>
      <c r="X1546" s="75" t="n">
        <v>-5928.02065</v>
      </c>
      <c r="Y1546" s="75"/>
      <c r="Z1546" s="75"/>
      <c r="AA1546" s="75"/>
      <c r="AB1546" s="75"/>
      <c r="AC1546" s="75"/>
      <c r="AD1546" s="75"/>
      <c r="AE1546" s="75"/>
      <c r="AF1546" s="75"/>
      <c r="AG1546" s="75"/>
      <c r="AH1546" s="75"/>
      <c r="AI1546" s="75"/>
      <c r="AJ1546" s="75"/>
      <c r="AK1546" s="75"/>
      <c r="AL1546" s="75"/>
      <c r="AM1546" s="75"/>
      <c r="AN1546" s="75"/>
      <c r="AO1546" s="75"/>
      <c r="AP1546" s="75"/>
      <c r="AQ1546" s="75"/>
      <c r="AR1546" s="75"/>
      <c r="AS1546" s="75"/>
      <c r="AT1546" s="75"/>
      <c r="AU1546" s="75"/>
      <c r="AV1546" s="75"/>
      <c r="AW1546" s="75"/>
      <c r="AX1546" s="75"/>
      <c r="AY1546" s="75"/>
      <c r="AZ1546" s="75"/>
      <c r="BA1546" s="75"/>
      <c r="BB1546" s="75"/>
      <c r="BC1546" s="75"/>
      <c r="BD1546" s="75"/>
      <c r="BE1546" s="75"/>
      <c r="BF1546" s="75"/>
      <c r="BG1546" s="75"/>
      <c r="BH1546" s="75"/>
      <c r="BI1546" s="75"/>
      <c r="BJ1546" s="75"/>
      <c r="BK1546" s="75"/>
      <c r="BL1546" s="75"/>
      <c r="BM1546" s="75"/>
      <c r="BN1546" s="75"/>
    </row>
    <row r="1547" customFormat="false" ht="14.5" hidden="false" customHeight="false" outlineLevel="0" collapsed="false">
      <c r="A1547" s="26" t="n">
        <v>361.119999999972</v>
      </c>
      <c r="B1547" s="26" t="n">
        <v>11.6531632317664</v>
      </c>
      <c r="C1547" s="26" t="n">
        <v>1.17283003058649</v>
      </c>
      <c r="E1547" s="75" t="n">
        <v>-12032.0079</v>
      </c>
      <c r="F1547" s="75" t="n">
        <v>-168513.496</v>
      </c>
      <c r="G1547" s="75" t="n">
        <v>655756.893</v>
      </c>
      <c r="H1547" s="75" t="n">
        <v>5816878.27</v>
      </c>
      <c r="I1547" s="75" t="n">
        <v>1048847.95</v>
      </c>
      <c r="J1547" s="75" t="n">
        <v>-32440.7056</v>
      </c>
      <c r="K1547" s="75"/>
      <c r="L1547" s="75" t="n">
        <v>102397.011</v>
      </c>
      <c r="M1547" s="75" t="n">
        <v>-28063.8889</v>
      </c>
      <c r="N1547" s="75" t="n">
        <v>288017.379</v>
      </c>
      <c r="O1547" s="75" t="n">
        <v>393229.199</v>
      </c>
      <c r="P1547" s="75" t="n">
        <v>1786533.97</v>
      </c>
      <c r="Q1547" s="75" t="n">
        <v>-26649.7838</v>
      </c>
      <c r="R1547" s="75"/>
      <c r="S1547" s="75" t="n">
        <v>52343.5257</v>
      </c>
      <c r="T1547" s="75" t="n">
        <v>-4982.88821</v>
      </c>
      <c r="U1547" s="75" t="n">
        <v>65818.6291</v>
      </c>
      <c r="V1547" s="75" t="n">
        <v>47960.8393</v>
      </c>
      <c r="W1547" s="75" t="n">
        <v>331856.024</v>
      </c>
      <c r="X1547" s="75" t="n">
        <v>-8508.26653</v>
      </c>
      <c r="Y1547" s="75"/>
      <c r="Z1547" s="75"/>
      <c r="AA1547" s="75"/>
      <c r="AB1547" s="75"/>
      <c r="AC1547" s="75"/>
      <c r="AD1547" s="75"/>
      <c r="AE1547" s="75"/>
      <c r="AF1547" s="75"/>
      <c r="AG1547" s="75"/>
      <c r="AH1547" s="75"/>
      <c r="AI1547" s="75"/>
      <c r="AJ1547" s="75"/>
      <c r="AK1547" s="75"/>
      <c r="AL1547" s="75"/>
      <c r="AM1547" s="75"/>
      <c r="AN1547" s="75"/>
      <c r="AO1547" s="75"/>
      <c r="AP1547" s="75"/>
      <c r="AQ1547" s="75"/>
      <c r="AR1547" s="75"/>
      <c r="AS1547" s="75"/>
      <c r="AT1547" s="75"/>
      <c r="AU1547" s="75"/>
      <c r="AV1547" s="75"/>
      <c r="AW1547" s="75"/>
      <c r="AX1547" s="75"/>
      <c r="AY1547" s="75"/>
      <c r="AZ1547" s="75"/>
      <c r="BA1547" s="75"/>
      <c r="BB1547" s="75"/>
      <c r="BC1547" s="75"/>
      <c r="BD1547" s="75"/>
      <c r="BE1547" s="75"/>
      <c r="BF1547" s="75"/>
      <c r="BG1547" s="75"/>
      <c r="BH1547" s="75"/>
      <c r="BI1547" s="75"/>
      <c r="BJ1547" s="75"/>
      <c r="BK1547" s="75"/>
      <c r="BL1547" s="75"/>
      <c r="BM1547" s="75"/>
      <c r="BN1547" s="75"/>
    </row>
    <row r="1548" customFormat="false" ht="14.5" hidden="false" customHeight="false" outlineLevel="0" collapsed="false">
      <c r="A1548" s="26" t="n">
        <v>361.319999999972</v>
      </c>
      <c r="B1548" s="26" t="n">
        <v>11.6292284928326</v>
      </c>
      <c r="C1548" s="26" t="n">
        <v>1.17283003058649</v>
      </c>
      <c r="E1548" s="75" t="n">
        <v>24751.7403</v>
      </c>
      <c r="F1548" s="75" t="n">
        <v>-132794.036</v>
      </c>
      <c r="G1548" s="75" t="n">
        <v>674066.047</v>
      </c>
      <c r="H1548" s="75" t="n">
        <v>4778772.9</v>
      </c>
      <c r="I1548" s="75" t="n">
        <v>1521660.59</v>
      </c>
      <c r="J1548" s="75" t="n">
        <v>-34484.7615</v>
      </c>
      <c r="K1548" s="75"/>
      <c r="L1548" s="75" t="n">
        <v>87044.6515</v>
      </c>
      <c r="M1548" s="75" t="n">
        <v>-17222.8282</v>
      </c>
      <c r="N1548" s="75" t="n">
        <v>294160.72</v>
      </c>
      <c r="O1548" s="75" t="n">
        <v>364200.233</v>
      </c>
      <c r="P1548" s="75" t="n">
        <v>1548398.98</v>
      </c>
      <c r="Q1548" s="75" t="n">
        <v>-22456.4035</v>
      </c>
      <c r="R1548" s="75"/>
      <c r="S1548" s="75" t="n">
        <v>45777.5662</v>
      </c>
      <c r="T1548" s="75" t="n">
        <v>-7197.27878</v>
      </c>
      <c r="U1548" s="75" t="n">
        <v>67517.2054</v>
      </c>
      <c r="V1548" s="75" t="n">
        <v>56689.5087</v>
      </c>
      <c r="W1548" s="75" t="n">
        <v>286703.732</v>
      </c>
      <c r="X1548" s="75" t="n">
        <v>-5140.73541</v>
      </c>
      <c r="Y1548" s="75"/>
      <c r="Z1548" s="75"/>
      <c r="AA1548" s="75"/>
      <c r="AB1548" s="75"/>
      <c r="AC1548" s="75"/>
      <c r="AD1548" s="75"/>
      <c r="AE1548" s="75"/>
      <c r="AF1548" s="75"/>
      <c r="AG1548" s="75"/>
      <c r="AH1548" s="75"/>
      <c r="AI1548" s="75"/>
      <c r="AJ1548" s="75"/>
      <c r="AK1548" s="75"/>
      <c r="AL1548" s="75"/>
      <c r="AM1548" s="75"/>
      <c r="AN1548" s="75"/>
      <c r="AO1548" s="75"/>
      <c r="AP1548" s="75"/>
      <c r="AQ1548" s="75"/>
      <c r="AR1548" s="75"/>
      <c r="AS1548" s="75"/>
      <c r="AT1548" s="75"/>
      <c r="AU1548" s="75"/>
      <c r="AV1548" s="75"/>
      <c r="AW1548" s="75"/>
      <c r="AX1548" s="75"/>
      <c r="AY1548" s="75"/>
      <c r="AZ1548" s="75"/>
      <c r="BA1548" s="75"/>
      <c r="BB1548" s="75"/>
      <c r="BC1548" s="75"/>
      <c r="BD1548" s="75"/>
      <c r="BE1548" s="75"/>
      <c r="BF1548" s="75"/>
      <c r="BG1548" s="75"/>
      <c r="BH1548" s="75"/>
      <c r="BI1548" s="75"/>
      <c r="BJ1548" s="75"/>
      <c r="BK1548" s="75"/>
      <c r="BL1548" s="75"/>
      <c r="BM1548" s="75"/>
      <c r="BN1548" s="75"/>
    </row>
    <row r="1549" customFormat="false" ht="14.5" hidden="false" customHeight="false" outlineLevel="0" collapsed="false">
      <c r="A1549" s="26" t="n">
        <v>361.519999999972</v>
      </c>
      <c r="B1549" s="26" t="n">
        <v>11.6226226714266</v>
      </c>
      <c r="C1549" s="26" t="n">
        <v>1.17283003058649</v>
      </c>
      <c r="E1549" s="75" t="n">
        <v>55249.7237</v>
      </c>
      <c r="F1549" s="75" t="n">
        <v>-129344.621</v>
      </c>
      <c r="G1549" s="75" t="n">
        <v>680149.166</v>
      </c>
      <c r="H1549" s="75" t="n">
        <v>4547659.97</v>
      </c>
      <c r="I1549" s="75" t="n">
        <v>1998355.8</v>
      </c>
      <c r="J1549" s="75" t="n">
        <v>-47014.5382</v>
      </c>
      <c r="K1549" s="75"/>
      <c r="L1549" s="75" t="n">
        <v>83749.5525</v>
      </c>
      <c r="M1549" s="75" t="n">
        <v>-10412.3026</v>
      </c>
      <c r="N1549" s="75" t="n">
        <v>294568.394</v>
      </c>
      <c r="O1549" s="75" t="n">
        <v>186870.908</v>
      </c>
      <c r="P1549" s="75" t="n">
        <v>1398886.22</v>
      </c>
      <c r="Q1549" s="75" t="n">
        <v>-28833.3308</v>
      </c>
      <c r="R1549" s="75"/>
      <c r="S1549" s="75" t="n">
        <v>38643.1954</v>
      </c>
      <c r="T1549" s="75" t="n">
        <v>-819.17362</v>
      </c>
      <c r="U1549" s="75" t="n">
        <v>66957.2055</v>
      </c>
      <c r="V1549" s="75" t="n">
        <v>20975.2598</v>
      </c>
      <c r="W1549" s="75" t="n">
        <v>237409.585</v>
      </c>
      <c r="X1549" s="75" t="n">
        <v>-8647.56712</v>
      </c>
      <c r="Y1549" s="75"/>
      <c r="Z1549" s="75"/>
      <c r="AA1549" s="75"/>
      <c r="AB1549" s="75"/>
      <c r="AC1549" s="75"/>
      <c r="AD1549" s="75"/>
      <c r="AE1549" s="75"/>
      <c r="AF1549" s="75"/>
      <c r="AG1549" s="75"/>
      <c r="AH1549" s="75"/>
      <c r="AI1549" s="75"/>
      <c r="AJ1549" s="75"/>
      <c r="AK1549" s="75"/>
      <c r="AL1549" s="75"/>
      <c r="AM1549" s="75"/>
      <c r="AN1549" s="75"/>
      <c r="AO1549" s="75"/>
      <c r="AP1549" s="75"/>
      <c r="AQ1549" s="75"/>
      <c r="AR1549" s="75"/>
      <c r="AS1549" s="75"/>
      <c r="AT1549" s="75"/>
      <c r="AU1549" s="75"/>
      <c r="AV1549" s="75"/>
      <c r="AW1549" s="75"/>
      <c r="AX1549" s="75"/>
      <c r="AY1549" s="75"/>
      <c r="AZ1549" s="75"/>
      <c r="BA1549" s="75"/>
      <c r="BB1549" s="75"/>
      <c r="BC1549" s="75"/>
      <c r="BD1549" s="75"/>
      <c r="BE1549" s="75"/>
      <c r="BF1549" s="75"/>
      <c r="BG1549" s="75"/>
      <c r="BH1549" s="75"/>
      <c r="BI1549" s="75"/>
      <c r="BJ1549" s="75"/>
      <c r="BK1549" s="75"/>
      <c r="BL1549" s="75"/>
      <c r="BM1549" s="75"/>
      <c r="BN1549" s="75"/>
    </row>
    <row r="1550" customFormat="false" ht="14.5" hidden="false" customHeight="false" outlineLevel="0" collapsed="false">
      <c r="A1550" s="26" t="n">
        <v>361.719999999972</v>
      </c>
      <c r="B1550" s="26" t="n">
        <v>11.5794659624099</v>
      </c>
      <c r="C1550" s="26" t="n">
        <v>1.17283003058649</v>
      </c>
      <c r="E1550" s="75" t="n">
        <v>102673.778</v>
      </c>
      <c r="F1550" s="75" t="n">
        <v>-108860.741</v>
      </c>
      <c r="G1550" s="75" t="n">
        <v>676482.259</v>
      </c>
      <c r="H1550" s="75" t="n">
        <v>4015036.36</v>
      </c>
      <c r="I1550" s="75" t="n">
        <v>2868982.38</v>
      </c>
      <c r="J1550" s="75" t="n">
        <v>-51135.589</v>
      </c>
      <c r="K1550" s="75"/>
      <c r="L1550" s="75" t="n">
        <v>80277.8188</v>
      </c>
      <c r="M1550" s="75" t="n">
        <v>2154.47798</v>
      </c>
      <c r="N1550" s="75" t="n">
        <v>294296.061</v>
      </c>
      <c r="O1550" s="75" t="n">
        <v>83734.1591</v>
      </c>
      <c r="P1550" s="75" t="n">
        <v>1257237.05</v>
      </c>
      <c r="Q1550" s="75" t="n">
        <v>-27886.8925</v>
      </c>
      <c r="R1550" s="75"/>
      <c r="S1550" s="75" t="n">
        <v>35314.3834</v>
      </c>
      <c r="T1550" s="75" t="n">
        <v>-674.472995</v>
      </c>
      <c r="U1550" s="75" t="n">
        <v>67442.0266</v>
      </c>
      <c r="V1550" s="75" t="n">
        <v>22346.6373</v>
      </c>
      <c r="W1550" s="75" t="n">
        <v>214947.432</v>
      </c>
      <c r="X1550" s="75" t="n">
        <v>-7727.45571</v>
      </c>
      <c r="Y1550" s="75"/>
      <c r="Z1550" s="75"/>
      <c r="AA1550" s="75"/>
      <c r="AB1550" s="75"/>
      <c r="AC1550" s="75"/>
      <c r="AD1550" s="75"/>
      <c r="AE1550" s="75"/>
      <c r="AF1550" s="75"/>
      <c r="AG1550" s="75"/>
      <c r="AH1550" s="75"/>
      <c r="AI1550" s="75"/>
      <c r="AJ1550" s="75"/>
      <c r="AK1550" s="75"/>
      <c r="AL1550" s="75"/>
      <c r="AM1550" s="75"/>
      <c r="AN1550" s="75"/>
      <c r="AO1550" s="75"/>
      <c r="AP1550" s="75"/>
      <c r="AQ1550" s="75"/>
      <c r="AR1550" s="75"/>
      <c r="AS1550" s="75"/>
      <c r="AT1550" s="75"/>
      <c r="AU1550" s="75"/>
      <c r="AV1550" s="75"/>
      <c r="AW1550" s="75"/>
      <c r="AX1550" s="75"/>
      <c r="AY1550" s="75"/>
      <c r="AZ1550" s="75"/>
      <c r="BA1550" s="75"/>
      <c r="BB1550" s="75"/>
      <c r="BC1550" s="75"/>
      <c r="BD1550" s="75"/>
      <c r="BE1550" s="75"/>
      <c r="BF1550" s="75"/>
      <c r="BG1550" s="75"/>
      <c r="BH1550" s="75"/>
      <c r="BI1550" s="75"/>
      <c r="BJ1550" s="75"/>
      <c r="BK1550" s="75"/>
      <c r="BL1550" s="75"/>
      <c r="BM1550" s="75"/>
      <c r="BN1550" s="75"/>
    </row>
    <row r="1551" customFormat="false" ht="14.5" hidden="false" customHeight="false" outlineLevel="0" collapsed="false">
      <c r="A1551" s="26" t="n">
        <v>361.919999999972</v>
      </c>
      <c r="B1551" s="26" t="n">
        <v>11.5667560396405</v>
      </c>
      <c r="C1551" s="26" t="n">
        <v>1.17283003058649</v>
      </c>
      <c r="E1551" s="75" t="n">
        <v>130225.644</v>
      </c>
      <c r="F1551" s="75" t="n">
        <v>-81621.1773</v>
      </c>
      <c r="G1551" s="75" t="n">
        <v>661899.89</v>
      </c>
      <c r="H1551" s="75" t="n">
        <v>3587122.57</v>
      </c>
      <c r="I1551" s="75" t="n">
        <v>3498075.77</v>
      </c>
      <c r="J1551" s="75" t="n">
        <v>-45958.536</v>
      </c>
      <c r="K1551" s="75"/>
      <c r="L1551" s="75" t="n">
        <v>87016.1293</v>
      </c>
      <c r="M1551" s="75" t="n">
        <v>10709.5116</v>
      </c>
      <c r="N1551" s="75" t="n">
        <v>289542.063</v>
      </c>
      <c r="O1551" s="75" t="n">
        <v>-47481.1924</v>
      </c>
      <c r="P1551" s="75" t="n">
        <v>1320493.79</v>
      </c>
      <c r="Q1551" s="75" t="n">
        <v>-26620.9591</v>
      </c>
      <c r="R1551" s="75"/>
      <c r="S1551" s="75" t="n">
        <v>33953.1696</v>
      </c>
      <c r="T1551" s="75" t="n">
        <v>2738.95599</v>
      </c>
      <c r="U1551" s="75" t="n">
        <v>65844.9585</v>
      </c>
      <c r="V1551" s="75" t="n">
        <v>5891.55318</v>
      </c>
      <c r="W1551" s="75" t="n">
        <v>209795.126</v>
      </c>
      <c r="X1551" s="75" t="n">
        <v>-8272.12565</v>
      </c>
      <c r="Y1551" s="75"/>
      <c r="Z1551" s="75"/>
      <c r="AA1551" s="75"/>
      <c r="AB1551" s="75"/>
      <c r="AC1551" s="75"/>
      <c r="AD1551" s="75"/>
      <c r="AE1551" s="75"/>
      <c r="AF1551" s="75"/>
      <c r="AG1551" s="75"/>
      <c r="AH1551" s="75"/>
      <c r="AI1551" s="75"/>
      <c r="AJ1551" s="75"/>
      <c r="AK1551" s="75"/>
      <c r="AL1551" s="75"/>
      <c r="AM1551" s="75"/>
      <c r="AN1551" s="75"/>
      <c r="AO1551" s="75"/>
      <c r="AP1551" s="75"/>
      <c r="AQ1551" s="75"/>
      <c r="AR1551" s="75"/>
      <c r="AS1551" s="75"/>
      <c r="AT1551" s="75"/>
      <c r="AU1551" s="75"/>
      <c r="AV1551" s="75"/>
      <c r="AW1551" s="75"/>
      <c r="AX1551" s="75"/>
      <c r="AY1551" s="75"/>
      <c r="AZ1551" s="75"/>
      <c r="BA1551" s="75"/>
      <c r="BB1551" s="75"/>
      <c r="BC1551" s="75"/>
      <c r="BD1551" s="75"/>
      <c r="BE1551" s="75"/>
      <c r="BF1551" s="75"/>
      <c r="BG1551" s="75"/>
      <c r="BH1551" s="75"/>
      <c r="BI1551" s="75"/>
      <c r="BJ1551" s="75"/>
      <c r="BK1551" s="75"/>
      <c r="BL1551" s="75"/>
      <c r="BM1551" s="75"/>
      <c r="BN1551" s="75"/>
    </row>
    <row r="1552" customFormat="false" ht="14.5" hidden="false" customHeight="false" outlineLevel="0" collapsed="false">
      <c r="A1552" s="26" t="n">
        <v>362.119999999971</v>
      </c>
      <c r="B1552" s="26" t="n">
        <v>11.5617588927373</v>
      </c>
      <c r="C1552" s="26" t="n">
        <v>1.17283003058649</v>
      </c>
      <c r="E1552" s="75" t="n">
        <v>176203.47</v>
      </c>
      <c r="F1552" s="75" t="n">
        <v>-93571.499</v>
      </c>
      <c r="G1552" s="75" t="n">
        <v>645714.167</v>
      </c>
      <c r="H1552" s="75" t="n">
        <v>3873548.79</v>
      </c>
      <c r="I1552" s="75" t="n">
        <v>4573788.98</v>
      </c>
      <c r="J1552" s="75" t="n">
        <v>-53475.3721</v>
      </c>
      <c r="K1552" s="75"/>
      <c r="L1552" s="75" t="n">
        <v>92671.2598</v>
      </c>
      <c r="M1552" s="75" t="n">
        <v>22163.0374</v>
      </c>
      <c r="N1552" s="75" t="n">
        <v>287778.799</v>
      </c>
      <c r="O1552" s="75" t="n">
        <v>-168942.041</v>
      </c>
      <c r="P1552" s="75" t="n">
        <v>1317659.03</v>
      </c>
      <c r="Q1552" s="75" t="n">
        <v>-27254.6846</v>
      </c>
      <c r="R1552" s="75"/>
      <c r="S1552" s="75" t="n">
        <v>33251.2178</v>
      </c>
      <c r="T1552" s="75" t="n">
        <v>4082.07296</v>
      </c>
      <c r="U1552" s="75" t="n">
        <v>66328.012</v>
      </c>
      <c r="V1552" s="75" t="n">
        <v>181.786734</v>
      </c>
      <c r="W1552" s="75" t="n">
        <v>195241.759</v>
      </c>
      <c r="X1552" s="75" t="n">
        <v>-6186.93381</v>
      </c>
      <c r="Y1552" s="75"/>
      <c r="Z1552" s="75"/>
      <c r="AA1552" s="75"/>
      <c r="AB1552" s="75"/>
      <c r="AC1552" s="75"/>
      <c r="AD1552" s="75"/>
      <c r="AE1552" s="75"/>
      <c r="AF1552" s="75"/>
      <c r="AG1552" s="75"/>
      <c r="AH1552" s="75"/>
      <c r="AI1552" s="75"/>
      <c r="AJ1552" s="75"/>
      <c r="AK1552" s="75"/>
      <c r="AL1552" s="75"/>
      <c r="AM1552" s="75"/>
      <c r="AN1552" s="75"/>
      <c r="AO1552" s="75"/>
      <c r="AP1552" s="75"/>
      <c r="AQ1552" s="75"/>
      <c r="AR1552" s="75"/>
      <c r="AS1552" s="75"/>
      <c r="AT1552" s="75"/>
      <c r="AU1552" s="75"/>
      <c r="AV1552" s="75"/>
      <c r="AW1552" s="75"/>
      <c r="AX1552" s="75"/>
      <c r="AY1552" s="75"/>
      <c r="AZ1552" s="75"/>
      <c r="BA1552" s="75"/>
      <c r="BB1552" s="75"/>
      <c r="BC1552" s="75"/>
      <c r="BD1552" s="75"/>
      <c r="BE1552" s="75"/>
      <c r="BF1552" s="75"/>
      <c r="BG1552" s="75"/>
      <c r="BH1552" s="75"/>
      <c r="BI1552" s="75"/>
      <c r="BJ1552" s="75"/>
      <c r="BK1552" s="75"/>
      <c r="BL1552" s="75"/>
      <c r="BM1552" s="75"/>
      <c r="BN1552" s="75"/>
    </row>
    <row r="1553" customFormat="false" ht="14.5" hidden="false" customHeight="false" outlineLevel="0" collapsed="false">
      <c r="A1553" s="26" t="n">
        <v>362.319999999971</v>
      </c>
      <c r="B1553" s="26" t="n">
        <v>11.5505664486883</v>
      </c>
      <c r="C1553" s="26" t="n">
        <v>1.17283003058649</v>
      </c>
      <c r="E1553" s="75" t="n">
        <v>189911.446</v>
      </c>
      <c r="F1553" s="75" t="n">
        <v>-59662.5753</v>
      </c>
      <c r="G1553" s="75" t="n">
        <v>617836.019</v>
      </c>
      <c r="H1553" s="75" t="n">
        <v>3431017.96</v>
      </c>
      <c r="I1553" s="75" t="n">
        <v>4895278.74</v>
      </c>
      <c r="J1553" s="75" t="n">
        <v>-45776.6597</v>
      </c>
      <c r="K1553" s="75"/>
      <c r="L1553" s="75" t="n">
        <v>95173.3986</v>
      </c>
      <c r="M1553" s="75" t="n">
        <v>26742.4508</v>
      </c>
      <c r="N1553" s="75" t="n">
        <v>281698.971</v>
      </c>
      <c r="O1553" s="75" t="n">
        <v>-199728.51</v>
      </c>
      <c r="P1553" s="75" t="n">
        <v>1551387.05</v>
      </c>
      <c r="Q1553" s="75" t="n">
        <v>-28150.3879</v>
      </c>
      <c r="R1553" s="75"/>
      <c r="S1553" s="75" t="n">
        <v>41185.358</v>
      </c>
      <c r="T1553" s="75" t="n">
        <v>4677.00887</v>
      </c>
      <c r="U1553" s="75" t="n">
        <v>65585.7085</v>
      </c>
      <c r="V1553" s="75" t="n">
        <v>-4675.60424</v>
      </c>
      <c r="W1553" s="75" t="n">
        <v>229028.803</v>
      </c>
      <c r="X1553" s="75" t="n">
        <v>-7985.99116</v>
      </c>
      <c r="Y1553" s="75"/>
      <c r="Z1553" s="75"/>
      <c r="AA1553" s="75"/>
      <c r="AB1553" s="75"/>
      <c r="AC1553" s="75"/>
      <c r="AD1553" s="75"/>
      <c r="AE1553" s="75"/>
      <c r="AF1553" s="75"/>
      <c r="AG1553" s="75"/>
      <c r="AH1553" s="75"/>
      <c r="AI1553" s="75"/>
      <c r="AJ1553" s="75"/>
      <c r="AK1553" s="75"/>
      <c r="AL1553" s="75"/>
      <c r="AM1553" s="75"/>
      <c r="AN1553" s="75"/>
      <c r="AO1553" s="75"/>
      <c r="AP1553" s="75"/>
      <c r="AQ1553" s="75"/>
      <c r="AR1553" s="75"/>
      <c r="AS1553" s="75"/>
      <c r="AT1553" s="75"/>
      <c r="AU1553" s="75"/>
      <c r="AV1553" s="75"/>
      <c r="AW1553" s="75"/>
      <c r="AX1553" s="75"/>
      <c r="AY1553" s="75"/>
      <c r="AZ1553" s="75"/>
      <c r="BA1553" s="75"/>
      <c r="BB1553" s="75"/>
      <c r="BC1553" s="75"/>
      <c r="BD1553" s="75"/>
      <c r="BE1553" s="75"/>
      <c r="BF1553" s="75"/>
      <c r="BG1553" s="75"/>
      <c r="BH1553" s="75"/>
      <c r="BI1553" s="75"/>
      <c r="BJ1553" s="75"/>
      <c r="BK1553" s="75"/>
      <c r="BL1553" s="75"/>
      <c r="BM1553" s="75"/>
      <c r="BN1553" s="75"/>
    </row>
    <row r="1554" customFormat="false" ht="14.5" hidden="false" customHeight="false" outlineLevel="0" collapsed="false">
      <c r="A1554" s="26" t="n">
        <v>362.519999999971</v>
      </c>
      <c r="B1554" s="26" t="n">
        <v>11.55969576721</v>
      </c>
      <c r="C1554" s="26" t="n">
        <v>1.17283003058649</v>
      </c>
      <c r="E1554" s="75" t="n">
        <v>210263.017</v>
      </c>
      <c r="F1554" s="75" t="n">
        <v>-59304.1425</v>
      </c>
      <c r="G1554" s="75" t="n">
        <v>579562.502</v>
      </c>
      <c r="H1554" s="75" t="n">
        <v>3629115.63</v>
      </c>
      <c r="I1554" s="75" t="n">
        <v>5399359.1</v>
      </c>
      <c r="J1554" s="75" t="n">
        <v>-44403.0968</v>
      </c>
      <c r="K1554" s="75"/>
      <c r="L1554" s="75" t="n">
        <v>105694.283</v>
      </c>
      <c r="M1554" s="75" t="n">
        <v>29075.7429</v>
      </c>
      <c r="N1554" s="75" t="n">
        <v>272715.309</v>
      </c>
      <c r="O1554" s="75" t="n">
        <v>-213073.254</v>
      </c>
      <c r="P1554" s="75" t="n">
        <v>1648314.17</v>
      </c>
      <c r="Q1554" s="75" t="n">
        <v>-26026.5063</v>
      </c>
      <c r="R1554" s="75"/>
      <c r="S1554" s="75" t="n">
        <v>40063.1249</v>
      </c>
      <c r="T1554" s="75" t="n">
        <v>4955.15547</v>
      </c>
      <c r="U1554" s="75" t="n">
        <v>64030.3009</v>
      </c>
      <c r="V1554" s="75" t="n">
        <v>-5646.76807</v>
      </c>
      <c r="W1554" s="75" t="n">
        <v>218930.867</v>
      </c>
      <c r="X1554" s="75" t="n">
        <v>-8414.63406</v>
      </c>
      <c r="Y1554" s="75"/>
      <c r="Z1554" s="75"/>
      <c r="AA1554" s="75"/>
      <c r="AB1554" s="75"/>
      <c r="AC1554" s="75"/>
      <c r="AD1554" s="75"/>
      <c r="AE1554" s="75"/>
      <c r="AF1554" s="75"/>
      <c r="AG1554" s="75"/>
      <c r="AH1554" s="75"/>
      <c r="AI1554" s="75"/>
      <c r="AJ1554" s="75"/>
      <c r="AK1554" s="75"/>
      <c r="AL1554" s="75"/>
      <c r="AM1554" s="75"/>
      <c r="AN1554" s="75"/>
      <c r="AO1554" s="75"/>
      <c r="AP1554" s="75"/>
      <c r="AQ1554" s="75"/>
      <c r="AR1554" s="75"/>
      <c r="AS1554" s="75"/>
      <c r="AT1554" s="75"/>
      <c r="AU1554" s="75"/>
      <c r="AV1554" s="75"/>
      <c r="AW1554" s="75"/>
      <c r="AX1554" s="75"/>
      <c r="AY1554" s="75"/>
      <c r="AZ1554" s="75"/>
      <c r="BA1554" s="75"/>
      <c r="BB1554" s="75"/>
      <c r="BC1554" s="75"/>
      <c r="BD1554" s="75"/>
      <c r="BE1554" s="75"/>
      <c r="BF1554" s="75"/>
      <c r="BG1554" s="75"/>
      <c r="BH1554" s="75"/>
      <c r="BI1554" s="75"/>
      <c r="BJ1554" s="75"/>
      <c r="BK1554" s="75"/>
      <c r="BL1554" s="75"/>
      <c r="BM1554" s="75"/>
      <c r="BN1554" s="75"/>
    </row>
    <row r="1555" customFormat="false" ht="14.5" hidden="false" customHeight="false" outlineLevel="0" collapsed="false">
      <c r="A1555" s="26" t="n">
        <v>362.719999999971</v>
      </c>
      <c r="B1555" s="26" t="n">
        <v>11.5702067734547</v>
      </c>
      <c r="C1555" s="26" t="n">
        <v>1.17283003058649</v>
      </c>
      <c r="E1555" s="75" t="n">
        <v>224352.54</v>
      </c>
      <c r="F1555" s="75" t="n">
        <v>-63769.049</v>
      </c>
      <c r="G1555" s="75" t="n">
        <v>550316.522</v>
      </c>
      <c r="H1555" s="75" t="n">
        <v>3876593.24</v>
      </c>
      <c r="I1555" s="75" t="n">
        <v>5702456.65</v>
      </c>
      <c r="J1555" s="75" t="n">
        <v>-37231.1703</v>
      </c>
      <c r="K1555" s="75"/>
      <c r="L1555" s="75" t="n">
        <v>113456.928</v>
      </c>
      <c r="M1555" s="75" t="n">
        <v>28838.7468</v>
      </c>
      <c r="N1555" s="75" t="n">
        <v>267323.619</v>
      </c>
      <c r="O1555" s="75" t="n">
        <v>-222183.205</v>
      </c>
      <c r="P1555" s="75" t="n">
        <v>1697671.44</v>
      </c>
      <c r="Q1555" s="75" t="n">
        <v>-24247.0097</v>
      </c>
      <c r="R1555" s="75"/>
      <c r="S1555" s="75" t="n">
        <v>41716.5945</v>
      </c>
      <c r="T1555" s="75" t="n">
        <v>4991.45889</v>
      </c>
      <c r="U1555" s="75" t="n">
        <v>63492.327</v>
      </c>
      <c r="V1555" s="75" t="n">
        <v>-6322.00731</v>
      </c>
      <c r="W1555" s="75" t="n">
        <v>219822.631</v>
      </c>
      <c r="X1555" s="75" t="n">
        <v>-6816.3776</v>
      </c>
      <c r="Y1555" s="75"/>
      <c r="Z1555" s="75"/>
      <c r="AA1555" s="75"/>
      <c r="AB1555" s="75"/>
      <c r="AC1555" s="75"/>
      <c r="AD1555" s="75"/>
      <c r="AE1555" s="75"/>
      <c r="AF1555" s="75"/>
      <c r="AG1555" s="75"/>
      <c r="AH1555" s="75"/>
      <c r="AI1555" s="75"/>
      <c r="AJ1555" s="75"/>
      <c r="AK1555" s="75"/>
      <c r="AL1555" s="75"/>
      <c r="AM1555" s="75"/>
      <c r="AN1555" s="75"/>
      <c r="AO1555" s="75"/>
      <c r="AP1555" s="75"/>
      <c r="AQ1555" s="75"/>
      <c r="AR1555" s="75"/>
      <c r="AS1555" s="75"/>
      <c r="AT1555" s="75"/>
      <c r="AU1555" s="75"/>
      <c r="AV1555" s="75"/>
      <c r="AW1555" s="75"/>
      <c r="AX1555" s="75"/>
      <c r="AY1555" s="75"/>
      <c r="AZ1555" s="75"/>
      <c r="BA1555" s="75"/>
      <c r="BB1555" s="75"/>
      <c r="BC1555" s="75"/>
      <c r="BD1555" s="75"/>
      <c r="BE1555" s="75"/>
      <c r="BF1555" s="75"/>
      <c r="BG1555" s="75"/>
      <c r="BH1555" s="75"/>
      <c r="BI1555" s="75"/>
      <c r="BJ1555" s="75"/>
      <c r="BK1555" s="75"/>
      <c r="BL1555" s="75"/>
      <c r="BM1555" s="75"/>
      <c r="BN1555" s="75"/>
    </row>
    <row r="1556" customFormat="false" ht="14.5" hidden="false" customHeight="false" outlineLevel="0" collapsed="false">
      <c r="A1556" s="26" t="n">
        <v>362.919999999971</v>
      </c>
      <c r="B1556" s="26" t="n">
        <v>11.552966855371</v>
      </c>
      <c r="C1556" s="26" t="n">
        <v>1.17283003058649</v>
      </c>
      <c r="E1556" s="75" t="n">
        <v>216403.362</v>
      </c>
      <c r="F1556" s="75" t="n">
        <v>-57672.4874</v>
      </c>
      <c r="G1556" s="75" t="n">
        <v>508647.639</v>
      </c>
      <c r="H1556" s="75" t="n">
        <v>3937609.05</v>
      </c>
      <c r="I1556" s="75" t="n">
        <v>5685366.13</v>
      </c>
      <c r="J1556" s="75" t="n">
        <v>-35974.6857</v>
      </c>
      <c r="K1556" s="75"/>
      <c r="L1556" s="75" t="n">
        <v>118049.218</v>
      </c>
      <c r="M1556" s="75" t="n">
        <v>28342.2984</v>
      </c>
      <c r="N1556" s="75" t="n">
        <v>255882.907</v>
      </c>
      <c r="O1556" s="75" t="n">
        <v>-182872.38</v>
      </c>
      <c r="P1556" s="75" t="n">
        <v>1945974.26</v>
      </c>
      <c r="Q1556" s="75" t="n">
        <v>-26019.0378</v>
      </c>
      <c r="R1556" s="75"/>
      <c r="S1556" s="75" t="n">
        <v>49949.1729</v>
      </c>
      <c r="T1556" s="75" t="n">
        <v>3711.27016</v>
      </c>
      <c r="U1556" s="75" t="n">
        <v>61008.9615</v>
      </c>
      <c r="V1556" s="75" t="n">
        <v>-606.750155</v>
      </c>
      <c r="W1556" s="75" t="n">
        <v>273940.879</v>
      </c>
      <c r="X1556" s="75" t="n">
        <v>-8531.32542</v>
      </c>
      <c r="Y1556" s="75"/>
      <c r="Z1556" s="75"/>
      <c r="AA1556" s="75"/>
      <c r="AB1556" s="75"/>
      <c r="AC1556" s="75"/>
      <c r="AD1556" s="75"/>
      <c r="AE1556" s="75"/>
      <c r="AF1556" s="75"/>
      <c r="AG1556" s="75"/>
      <c r="AH1556" s="75"/>
      <c r="AI1556" s="75"/>
      <c r="AJ1556" s="75"/>
      <c r="AK1556" s="75"/>
      <c r="AL1556" s="75"/>
      <c r="AM1556" s="75"/>
      <c r="AN1556" s="75"/>
      <c r="AO1556" s="75"/>
      <c r="AP1556" s="75"/>
      <c r="AQ1556" s="75"/>
      <c r="AR1556" s="75"/>
      <c r="AS1556" s="75"/>
      <c r="AT1556" s="75"/>
      <c r="AU1556" s="75"/>
      <c r="AV1556" s="75"/>
      <c r="AW1556" s="75"/>
      <c r="AX1556" s="75"/>
      <c r="AY1556" s="75"/>
      <c r="AZ1556" s="75"/>
      <c r="BA1556" s="75"/>
      <c r="BB1556" s="75"/>
      <c r="BC1556" s="75"/>
      <c r="BD1556" s="75"/>
      <c r="BE1556" s="75"/>
      <c r="BF1556" s="75"/>
      <c r="BG1556" s="75"/>
      <c r="BH1556" s="75"/>
      <c r="BI1556" s="75"/>
      <c r="BJ1556" s="75"/>
      <c r="BK1556" s="75"/>
      <c r="BL1556" s="75"/>
      <c r="BM1556" s="75"/>
      <c r="BN1556" s="75"/>
    </row>
    <row r="1557" customFormat="false" ht="14.5" hidden="false" customHeight="false" outlineLevel="0" collapsed="false">
      <c r="A1557" s="26" t="n">
        <v>363.119999999971</v>
      </c>
      <c r="B1557" s="26" t="n">
        <v>11.5448856676426</v>
      </c>
      <c r="C1557" s="26" t="n">
        <v>1.17283003058649</v>
      </c>
      <c r="E1557" s="75" t="n">
        <v>216232.841</v>
      </c>
      <c r="F1557" s="75" t="n">
        <v>-70758.5591</v>
      </c>
      <c r="G1557" s="75" t="n">
        <v>473376.747</v>
      </c>
      <c r="H1557" s="75" t="n">
        <v>4435105.06</v>
      </c>
      <c r="I1557" s="75" t="n">
        <v>5694843.77</v>
      </c>
      <c r="J1557" s="75" t="n">
        <v>-36796.1973</v>
      </c>
      <c r="K1557" s="75"/>
      <c r="L1557" s="75" t="n">
        <v>123766.553</v>
      </c>
      <c r="M1557" s="75" t="n">
        <v>23269.7567</v>
      </c>
      <c r="N1557" s="75" t="n">
        <v>248191.847</v>
      </c>
      <c r="O1557" s="75" t="n">
        <v>-115870.364</v>
      </c>
      <c r="P1557" s="75" t="n">
        <v>2068948.48</v>
      </c>
      <c r="Q1557" s="75" t="n">
        <v>-29533.04</v>
      </c>
      <c r="R1557" s="75"/>
      <c r="S1557" s="75" t="n">
        <v>54842.1613</v>
      </c>
      <c r="T1557" s="75" t="n">
        <v>2141.97864</v>
      </c>
      <c r="U1557" s="75" t="n">
        <v>60559.7925</v>
      </c>
      <c r="V1557" s="75" t="n">
        <v>7839.65199</v>
      </c>
      <c r="W1557" s="75" t="n">
        <v>304863.008</v>
      </c>
      <c r="X1557" s="75" t="n">
        <v>-8446.2443</v>
      </c>
      <c r="Y1557" s="75"/>
      <c r="Z1557" s="75"/>
      <c r="AA1557" s="75"/>
      <c r="AB1557" s="75"/>
      <c r="AC1557" s="75"/>
      <c r="AD1557" s="75"/>
      <c r="AE1557" s="75"/>
      <c r="AF1557" s="75"/>
      <c r="AG1557" s="75"/>
      <c r="AH1557" s="75"/>
      <c r="AI1557" s="75"/>
      <c r="AJ1557" s="75"/>
      <c r="AK1557" s="75"/>
      <c r="AL1557" s="75"/>
      <c r="AM1557" s="75"/>
      <c r="AN1557" s="75"/>
      <c r="AO1557" s="75"/>
      <c r="AP1557" s="75"/>
      <c r="AQ1557" s="75"/>
      <c r="AR1557" s="75"/>
      <c r="AS1557" s="75"/>
      <c r="AT1557" s="75"/>
      <c r="AU1557" s="75"/>
      <c r="AV1557" s="75"/>
      <c r="AW1557" s="75"/>
      <c r="AX1557" s="75"/>
      <c r="AY1557" s="75"/>
      <c r="AZ1557" s="75"/>
      <c r="BA1557" s="75"/>
      <c r="BB1557" s="75"/>
      <c r="BC1557" s="75"/>
      <c r="BD1557" s="75"/>
      <c r="BE1557" s="75"/>
      <c r="BF1557" s="75"/>
      <c r="BG1557" s="75"/>
      <c r="BH1557" s="75"/>
      <c r="BI1557" s="75"/>
      <c r="BJ1557" s="75"/>
      <c r="BK1557" s="75"/>
      <c r="BL1557" s="75"/>
      <c r="BM1557" s="75"/>
      <c r="BN1557" s="75"/>
    </row>
    <row r="1558" customFormat="false" ht="14.5" hidden="false" customHeight="false" outlineLevel="0" collapsed="false">
      <c r="A1558" s="26" t="n">
        <v>363.31999999997</v>
      </c>
      <c r="B1558" s="26" t="n">
        <v>11.5192074181382</v>
      </c>
      <c r="C1558" s="26" t="n">
        <v>1.17283003058649</v>
      </c>
      <c r="E1558" s="75" t="n">
        <v>201552.097</v>
      </c>
      <c r="F1558" s="75" t="n">
        <v>-87799.9216</v>
      </c>
      <c r="G1558" s="75" t="n">
        <v>434210.053</v>
      </c>
      <c r="H1558" s="75" t="n">
        <v>4973598.97</v>
      </c>
      <c r="I1558" s="75" t="n">
        <v>5563530.59</v>
      </c>
      <c r="J1558" s="75" t="n">
        <v>-32395.4136</v>
      </c>
      <c r="K1558" s="75"/>
      <c r="L1558" s="75" t="n">
        <v>131713.414</v>
      </c>
      <c r="M1558" s="75" t="n">
        <v>18969.3134</v>
      </c>
      <c r="N1558" s="75" t="n">
        <v>236948.978</v>
      </c>
      <c r="O1558" s="75" t="n">
        <v>-53769.9831</v>
      </c>
      <c r="P1558" s="75" t="n">
        <v>2178601.89</v>
      </c>
      <c r="Q1558" s="75" t="n">
        <v>-29053.3728</v>
      </c>
      <c r="R1558" s="75"/>
      <c r="S1558" s="75" t="n">
        <v>58043.6917</v>
      </c>
      <c r="T1558" s="75" t="n">
        <v>298.176385</v>
      </c>
      <c r="U1558" s="75" t="n">
        <v>57598.5502</v>
      </c>
      <c r="V1558" s="75" t="n">
        <v>18508.3874</v>
      </c>
      <c r="W1558" s="75" t="n">
        <v>322566.064</v>
      </c>
      <c r="X1558" s="75" t="n">
        <v>-7856.29474</v>
      </c>
      <c r="Y1558" s="75"/>
      <c r="Z1558" s="75"/>
      <c r="AA1558" s="75"/>
      <c r="AB1558" s="75"/>
      <c r="AC1558" s="75"/>
      <c r="AD1558" s="75"/>
      <c r="AE1558" s="75"/>
      <c r="AF1558" s="75"/>
      <c r="AG1558" s="75"/>
      <c r="AH1558" s="75"/>
      <c r="AI1558" s="75"/>
      <c r="AJ1558" s="75"/>
      <c r="AK1558" s="75"/>
      <c r="AL1558" s="75"/>
      <c r="AM1558" s="75"/>
      <c r="AN1558" s="75"/>
      <c r="AO1558" s="75"/>
      <c r="AP1558" s="75"/>
      <c r="AQ1558" s="75"/>
      <c r="AR1558" s="75"/>
      <c r="AS1558" s="75"/>
      <c r="AT1558" s="75"/>
      <c r="AU1558" s="75"/>
      <c r="AV1558" s="75"/>
      <c r="AW1558" s="75"/>
      <c r="AX1558" s="75"/>
      <c r="AY1558" s="75"/>
      <c r="AZ1558" s="75"/>
      <c r="BA1558" s="75"/>
      <c r="BB1558" s="75"/>
      <c r="BC1558" s="75"/>
      <c r="BD1558" s="75"/>
      <c r="BE1558" s="75"/>
      <c r="BF1558" s="75"/>
      <c r="BG1558" s="75"/>
      <c r="BH1558" s="75"/>
      <c r="BI1558" s="75"/>
      <c r="BJ1558" s="75"/>
      <c r="BK1558" s="75"/>
      <c r="BL1558" s="75"/>
      <c r="BM1558" s="75"/>
      <c r="BN1558" s="75"/>
    </row>
    <row r="1559" customFormat="false" ht="14.5" hidden="false" customHeight="false" outlineLevel="0" collapsed="false">
      <c r="A1559" s="26" t="n">
        <v>363.51999999997</v>
      </c>
      <c r="B1559" s="26" t="n">
        <v>11.4904659452751</v>
      </c>
      <c r="C1559" s="26" t="n">
        <v>1.17283003058649</v>
      </c>
      <c r="E1559" s="75" t="n">
        <v>177879.531</v>
      </c>
      <c r="F1559" s="75" t="n">
        <v>-107656.594</v>
      </c>
      <c r="G1559" s="75" t="n">
        <v>399941.19</v>
      </c>
      <c r="H1559" s="75" t="n">
        <v>5493254</v>
      </c>
      <c r="I1559" s="75" t="n">
        <v>5128903.06</v>
      </c>
      <c r="J1559" s="75" t="n">
        <v>-34832.6593</v>
      </c>
      <c r="K1559" s="75"/>
      <c r="L1559" s="75" t="n">
        <v>134406.446</v>
      </c>
      <c r="M1559" s="75" t="n">
        <v>10338.4588</v>
      </c>
      <c r="N1559" s="75" t="n">
        <v>228668.81</v>
      </c>
      <c r="O1559" s="75" t="n">
        <v>56589.4148</v>
      </c>
      <c r="P1559" s="75" t="n">
        <v>2318962.15</v>
      </c>
      <c r="Q1559" s="75" t="n">
        <v>-27834.9458</v>
      </c>
      <c r="R1559" s="75"/>
      <c r="S1559" s="75" t="n">
        <v>65159.4535</v>
      </c>
      <c r="T1559" s="75" t="n">
        <v>-2308.47169</v>
      </c>
      <c r="U1559" s="75" t="n">
        <v>56965.9908</v>
      </c>
      <c r="V1559" s="75" t="n">
        <v>31481.6665</v>
      </c>
      <c r="W1559" s="75" t="n">
        <v>366542.608</v>
      </c>
      <c r="X1559" s="75" t="n">
        <v>-8211.23217</v>
      </c>
      <c r="Y1559" s="75"/>
      <c r="Z1559" s="75"/>
      <c r="AA1559" s="75"/>
      <c r="AB1559" s="75"/>
      <c r="AC1559" s="75"/>
      <c r="AD1559" s="75"/>
      <c r="AE1559" s="75"/>
      <c r="AF1559" s="75"/>
      <c r="AG1559" s="75"/>
      <c r="AH1559" s="75"/>
      <c r="AI1559" s="75"/>
      <c r="AJ1559" s="75"/>
      <c r="AK1559" s="75"/>
      <c r="AL1559" s="75"/>
      <c r="AM1559" s="75"/>
      <c r="AN1559" s="75"/>
      <c r="AO1559" s="75"/>
      <c r="AP1559" s="75"/>
      <c r="AQ1559" s="75"/>
      <c r="AR1559" s="75"/>
      <c r="AS1559" s="75"/>
      <c r="AT1559" s="75"/>
      <c r="AU1559" s="75"/>
      <c r="AV1559" s="75"/>
      <c r="AW1559" s="75"/>
      <c r="AX1559" s="75"/>
      <c r="AY1559" s="75"/>
      <c r="AZ1559" s="75"/>
      <c r="BA1559" s="75"/>
      <c r="BB1559" s="75"/>
      <c r="BC1559" s="75"/>
      <c r="BD1559" s="75"/>
      <c r="BE1559" s="75"/>
      <c r="BF1559" s="75"/>
      <c r="BG1559" s="75"/>
      <c r="BH1559" s="75"/>
      <c r="BI1559" s="75"/>
      <c r="BJ1559" s="75"/>
      <c r="BK1559" s="75"/>
      <c r="BL1559" s="75"/>
      <c r="BM1559" s="75"/>
      <c r="BN1559" s="75"/>
    </row>
    <row r="1560" customFormat="false" ht="14.5" hidden="false" customHeight="false" outlineLevel="0" collapsed="false">
      <c r="A1560" s="26" t="n">
        <v>363.71999999997</v>
      </c>
      <c r="B1560" s="26" t="n">
        <v>11.4821380992159</v>
      </c>
      <c r="C1560" s="26" t="n">
        <v>1.17283003058649</v>
      </c>
      <c r="E1560" s="75" t="n">
        <v>166666.573</v>
      </c>
      <c r="F1560" s="75" t="n">
        <v>-146688.542</v>
      </c>
      <c r="G1560" s="75" t="n">
        <v>374529.615</v>
      </c>
      <c r="H1560" s="75" t="n">
        <v>6674137.21</v>
      </c>
      <c r="I1560" s="75" t="n">
        <v>4983966.64</v>
      </c>
      <c r="J1560" s="75" t="n">
        <v>-36425.5023</v>
      </c>
      <c r="K1560" s="75"/>
      <c r="L1560" s="75" t="n">
        <v>148836.494</v>
      </c>
      <c r="M1560" s="75" t="n">
        <v>-1280.09715</v>
      </c>
      <c r="N1560" s="75" t="n">
        <v>221429.566</v>
      </c>
      <c r="O1560" s="75" t="n">
        <v>195358.683</v>
      </c>
      <c r="P1560" s="75" t="n">
        <v>2409338.02</v>
      </c>
      <c r="Q1560" s="75" t="n">
        <v>-30960.4151</v>
      </c>
      <c r="R1560" s="75"/>
      <c r="S1560" s="75" t="n">
        <v>64025.8563</v>
      </c>
      <c r="T1560" s="75" t="n">
        <v>-4697.14912</v>
      </c>
      <c r="U1560" s="75" t="n">
        <v>54809.7073</v>
      </c>
      <c r="V1560" s="75" t="n">
        <v>42611.8144</v>
      </c>
      <c r="W1560" s="75" t="n">
        <v>363411.272</v>
      </c>
      <c r="X1560" s="75" t="n">
        <v>-7994.44963</v>
      </c>
      <c r="Y1560" s="75"/>
      <c r="Z1560" s="75"/>
      <c r="AA1560" s="75"/>
      <c r="AB1560" s="75"/>
      <c r="AC1560" s="75"/>
      <c r="AD1560" s="75"/>
      <c r="AE1560" s="75"/>
      <c r="AF1560" s="75"/>
      <c r="AG1560" s="75"/>
      <c r="AH1560" s="75"/>
      <c r="AI1560" s="75"/>
      <c r="AJ1560" s="75"/>
      <c r="AK1560" s="75"/>
      <c r="AL1560" s="75"/>
      <c r="AM1560" s="75"/>
      <c r="AN1560" s="75"/>
      <c r="AO1560" s="75"/>
      <c r="AP1560" s="75"/>
      <c r="AQ1560" s="75"/>
      <c r="AR1560" s="75"/>
      <c r="AS1560" s="75"/>
      <c r="AT1560" s="75"/>
      <c r="AU1560" s="75"/>
      <c r="AV1560" s="75"/>
      <c r="AW1560" s="75"/>
      <c r="AX1560" s="75"/>
      <c r="AY1560" s="75"/>
      <c r="AZ1560" s="75"/>
      <c r="BA1560" s="75"/>
      <c r="BB1560" s="75"/>
      <c r="BC1560" s="75"/>
      <c r="BD1560" s="75"/>
      <c r="BE1560" s="75"/>
      <c r="BF1560" s="75"/>
      <c r="BG1560" s="75"/>
      <c r="BH1560" s="75"/>
      <c r="BI1560" s="75"/>
      <c r="BJ1560" s="75"/>
      <c r="BK1560" s="75"/>
      <c r="BL1560" s="75"/>
      <c r="BM1560" s="75"/>
      <c r="BN1560" s="75"/>
    </row>
    <row r="1561" customFormat="false" ht="14.5" hidden="false" customHeight="false" outlineLevel="0" collapsed="false">
      <c r="A1561" s="26" t="n">
        <v>363.91999999997</v>
      </c>
      <c r="B1561" s="26" t="n">
        <v>11.4828605035025</v>
      </c>
      <c r="C1561" s="26" t="n">
        <v>1.17283003058649</v>
      </c>
      <c r="E1561" s="75" t="n">
        <v>143987.882</v>
      </c>
      <c r="F1561" s="75" t="n">
        <v>-201192.564</v>
      </c>
      <c r="G1561" s="75" t="n">
        <v>357674.308</v>
      </c>
      <c r="H1561" s="75" t="n">
        <v>7965822.21</v>
      </c>
      <c r="I1561" s="75" t="n">
        <v>4756644.29</v>
      </c>
      <c r="J1561" s="75" t="n">
        <v>-35222.2072</v>
      </c>
      <c r="K1561" s="75"/>
      <c r="L1561" s="75" t="n">
        <v>161406.092</v>
      </c>
      <c r="M1561" s="75" t="n">
        <v>-10289.8277</v>
      </c>
      <c r="N1561" s="75" t="n">
        <v>217493.793</v>
      </c>
      <c r="O1561" s="75" t="n">
        <v>248933.58</v>
      </c>
      <c r="P1561" s="75" t="n">
        <v>2488609.64</v>
      </c>
      <c r="Q1561" s="75" t="n">
        <v>-30070.5626</v>
      </c>
      <c r="R1561" s="75"/>
      <c r="S1561" s="75" t="n">
        <v>64722.379</v>
      </c>
      <c r="T1561" s="75" t="n">
        <v>-4889.98198</v>
      </c>
      <c r="U1561" s="75" t="n">
        <v>54342.1907</v>
      </c>
      <c r="V1561" s="75" t="n">
        <v>43109.9518</v>
      </c>
      <c r="W1561" s="75" t="n">
        <v>366009.354</v>
      </c>
      <c r="X1561" s="75" t="n">
        <v>-7557.82882</v>
      </c>
      <c r="Y1561" s="75"/>
      <c r="Z1561" s="75"/>
      <c r="AA1561" s="75"/>
      <c r="AB1561" s="75"/>
      <c r="AC1561" s="75"/>
      <c r="AD1561" s="75"/>
      <c r="AE1561" s="75"/>
      <c r="AF1561" s="75"/>
      <c r="AG1561" s="75"/>
      <c r="AH1561" s="75"/>
      <c r="AI1561" s="75"/>
      <c r="AJ1561" s="75"/>
      <c r="AK1561" s="75"/>
      <c r="AL1561" s="75"/>
      <c r="AM1561" s="75"/>
      <c r="AN1561" s="75"/>
      <c r="AO1561" s="75"/>
      <c r="AP1561" s="75"/>
      <c r="AQ1561" s="75"/>
      <c r="AR1561" s="75"/>
      <c r="AS1561" s="75"/>
      <c r="AT1561" s="75"/>
      <c r="AU1561" s="75"/>
      <c r="AV1561" s="75"/>
      <c r="AW1561" s="75"/>
      <c r="AX1561" s="75"/>
      <c r="AY1561" s="75"/>
      <c r="AZ1561" s="75"/>
      <c r="BA1561" s="75"/>
      <c r="BB1561" s="75"/>
      <c r="BC1561" s="75"/>
      <c r="BD1561" s="75"/>
      <c r="BE1561" s="75"/>
      <c r="BF1561" s="75"/>
      <c r="BG1561" s="75"/>
      <c r="BH1561" s="75"/>
      <c r="BI1561" s="75"/>
      <c r="BJ1561" s="75"/>
      <c r="BK1561" s="75"/>
      <c r="BL1561" s="75"/>
      <c r="BM1561" s="75"/>
      <c r="BN1561" s="75"/>
    </row>
    <row r="1562" customFormat="false" ht="14.5" hidden="false" customHeight="false" outlineLevel="0" collapsed="false">
      <c r="A1562" s="26" t="n">
        <v>364.11999999997</v>
      </c>
      <c r="B1562" s="26" t="n">
        <v>11.4650876391765</v>
      </c>
      <c r="C1562" s="26" t="n">
        <v>1.17283003058649</v>
      </c>
      <c r="E1562" s="75" t="n">
        <v>119805.488</v>
      </c>
      <c r="F1562" s="75" t="n">
        <v>-232207.863</v>
      </c>
      <c r="G1562" s="75" t="n">
        <v>344647.789</v>
      </c>
      <c r="H1562" s="75" t="n">
        <v>8851691.05</v>
      </c>
      <c r="I1562" s="75" t="n">
        <v>4359497.22</v>
      </c>
      <c r="J1562" s="75" t="n">
        <v>-39481.9466</v>
      </c>
      <c r="K1562" s="75"/>
      <c r="L1562" s="75" t="n">
        <v>171565.098</v>
      </c>
      <c r="M1562" s="75" t="n">
        <v>-21631.2153</v>
      </c>
      <c r="N1562" s="75" t="n">
        <v>215310.589</v>
      </c>
      <c r="O1562" s="75" t="n">
        <v>366680.337</v>
      </c>
      <c r="P1562" s="75" t="n">
        <v>2589395.44</v>
      </c>
      <c r="Q1562" s="75" t="n">
        <v>-33943.5921</v>
      </c>
      <c r="R1562" s="75"/>
      <c r="S1562" s="75" t="n">
        <v>65056.0238</v>
      </c>
      <c r="T1562" s="75" t="n">
        <v>-6241.23376</v>
      </c>
      <c r="U1562" s="75" t="n">
        <v>54480.6156</v>
      </c>
      <c r="V1562" s="75" t="n">
        <v>47912.8393</v>
      </c>
      <c r="W1562" s="75" t="n">
        <v>367599.401</v>
      </c>
      <c r="X1562" s="75" t="n">
        <v>-9481.00116</v>
      </c>
      <c r="Y1562" s="75"/>
      <c r="Z1562" s="75"/>
      <c r="AA1562" s="75"/>
      <c r="AB1562" s="75"/>
      <c r="AC1562" s="75"/>
      <c r="AD1562" s="75"/>
      <c r="AE1562" s="75"/>
      <c r="AF1562" s="75"/>
      <c r="AG1562" s="75"/>
      <c r="AH1562" s="75"/>
      <c r="AI1562" s="75"/>
      <c r="AJ1562" s="75"/>
      <c r="AK1562" s="75"/>
      <c r="AL1562" s="75"/>
      <c r="AM1562" s="75"/>
      <c r="AN1562" s="75"/>
      <c r="AO1562" s="75"/>
      <c r="AP1562" s="75"/>
      <c r="AQ1562" s="75"/>
      <c r="AR1562" s="75"/>
      <c r="AS1562" s="75"/>
      <c r="AT1562" s="75"/>
      <c r="AU1562" s="75"/>
      <c r="AV1562" s="75"/>
      <c r="AW1562" s="75"/>
      <c r="AX1562" s="75"/>
      <c r="AY1562" s="75"/>
      <c r="AZ1562" s="75"/>
      <c r="BA1562" s="75"/>
      <c r="BB1562" s="75"/>
      <c r="BC1562" s="75"/>
      <c r="BD1562" s="75"/>
      <c r="BE1562" s="75"/>
      <c r="BF1562" s="75"/>
      <c r="BG1562" s="75"/>
      <c r="BH1562" s="75"/>
      <c r="BI1562" s="75"/>
      <c r="BJ1562" s="75"/>
      <c r="BK1562" s="75"/>
      <c r="BL1562" s="75"/>
      <c r="BM1562" s="75"/>
      <c r="BN1562" s="75"/>
    </row>
    <row r="1563" customFormat="false" ht="14.5" hidden="false" customHeight="false" outlineLevel="0" collapsed="false">
      <c r="A1563" s="26" t="n">
        <v>364.319999999969</v>
      </c>
      <c r="B1563" s="26" t="n">
        <v>11.4714741132399</v>
      </c>
      <c r="C1563" s="26" t="n">
        <v>1.17283003058649</v>
      </c>
      <c r="E1563" s="75" t="n">
        <v>77335.6754</v>
      </c>
      <c r="F1563" s="75" t="n">
        <v>-245585.015</v>
      </c>
      <c r="G1563" s="75" t="n">
        <v>348760.611</v>
      </c>
      <c r="H1563" s="75" t="n">
        <v>9156786.36</v>
      </c>
      <c r="I1563" s="75" t="n">
        <v>3434765.27</v>
      </c>
      <c r="J1563" s="75" t="n">
        <v>-43901.6878</v>
      </c>
      <c r="K1563" s="75"/>
      <c r="L1563" s="75" t="n">
        <v>168042.271</v>
      </c>
      <c r="M1563" s="75" t="n">
        <v>-34900.5888</v>
      </c>
      <c r="N1563" s="75" t="n">
        <v>214172.606</v>
      </c>
      <c r="O1563" s="75" t="n">
        <v>547181.582</v>
      </c>
      <c r="P1563" s="75" t="n">
        <v>2679504.8</v>
      </c>
      <c r="Q1563" s="75" t="n">
        <v>-33793.2465</v>
      </c>
      <c r="R1563" s="75"/>
      <c r="S1563" s="75" t="n">
        <v>70531.3769</v>
      </c>
      <c r="T1563" s="75" t="n">
        <v>-9803.15909</v>
      </c>
      <c r="U1563" s="75" t="n">
        <v>53980.4375</v>
      </c>
      <c r="V1563" s="75" t="n">
        <v>61598.9093</v>
      </c>
      <c r="W1563" s="75" t="n">
        <v>392025.177</v>
      </c>
      <c r="X1563" s="75" t="n">
        <v>-10695.2973</v>
      </c>
      <c r="Y1563" s="75"/>
      <c r="Z1563" s="75"/>
      <c r="AA1563" s="75"/>
      <c r="AB1563" s="75"/>
      <c r="AC1563" s="75"/>
      <c r="AD1563" s="75"/>
      <c r="AE1563" s="75"/>
      <c r="AF1563" s="75"/>
      <c r="AG1563" s="75"/>
      <c r="AH1563" s="75"/>
      <c r="AI1563" s="75"/>
      <c r="AJ1563" s="75"/>
      <c r="AK1563" s="75"/>
      <c r="AL1563" s="75"/>
      <c r="AM1563" s="75"/>
      <c r="AN1563" s="75"/>
      <c r="AO1563" s="75"/>
      <c r="AP1563" s="75"/>
      <c r="AQ1563" s="75"/>
      <c r="AR1563" s="75"/>
      <c r="AS1563" s="75"/>
      <c r="AT1563" s="75"/>
      <c r="AU1563" s="75"/>
      <c r="AV1563" s="75"/>
      <c r="AW1563" s="75"/>
      <c r="AX1563" s="75"/>
      <c r="AY1563" s="75"/>
      <c r="AZ1563" s="75"/>
      <c r="BA1563" s="75"/>
      <c r="BB1563" s="75"/>
      <c r="BC1563" s="75"/>
      <c r="BD1563" s="75"/>
      <c r="BE1563" s="75"/>
      <c r="BF1563" s="75"/>
      <c r="BG1563" s="75"/>
      <c r="BH1563" s="75"/>
      <c r="BI1563" s="75"/>
      <c r="BJ1563" s="75"/>
      <c r="BK1563" s="75"/>
      <c r="BL1563" s="75"/>
      <c r="BM1563" s="75"/>
      <c r="BN1563" s="75"/>
    </row>
    <row r="1564" customFormat="false" ht="14.5" hidden="false" customHeight="false" outlineLevel="0" collapsed="false">
      <c r="A1564" s="26" t="n">
        <v>364.519999999969</v>
      </c>
      <c r="B1564" s="26" t="n">
        <v>11.4782048394452</v>
      </c>
      <c r="C1564" s="26" t="n">
        <v>1.17283003058649</v>
      </c>
      <c r="E1564" s="75" t="n">
        <v>46951.2628</v>
      </c>
      <c r="F1564" s="75" t="n">
        <v>-273801.469</v>
      </c>
      <c r="G1564" s="75" t="n">
        <v>358517.873</v>
      </c>
      <c r="H1564" s="75" t="n">
        <v>9452180.16</v>
      </c>
      <c r="I1564" s="75" t="n">
        <v>2795536.67</v>
      </c>
      <c r="J1564" s="75" t="n">
        <v>-58584.807</v>
      </c>
      <c r="K1564" s="75"/>
      <c r="L1564" s="75" t="n">
        <v>160207.77</v>
      </c>
      <c r="M1564" s="75" t="n">
        <v>-39719.5993</v>
      </c>
      <c r="N1564" s="75" t="n">
        <v>217618.039</v>
      </c>
      <c r="O1564" s="75" t="n">
        <v>578539.52</v>
      </c>
      <c r="P1564" s="75" t="n">
        <v>2463966.72</v>
      </c>
      <c r="Q1564" s="75" t="n">
        <v>-41678.5255</v>
      </c>
      <c r="R1564" s="75"/>
      <c r="S1564" s="75" t="n">
        <v>65758.4845</v>
      </c>
      <c r="T1564" s="75" t="n">
        <v>-10254.7255</v>
      </c>
      <c r="U1564" s="75" t="n">
        <v>54501.884</v>
      </c>
      <c r="V1564" s="75" t="n">
        <v>68907.1338</v>
      </c>
      <c r="W1564" s="75" t="n">
        <v>382732.199</v>
      </c>
      <c r="X1564" s="75" t="n">
        <v>-11013.483</v>
      </c>
      <c r="Y1564" s="75"/>
      <c r="Z1564" s="75"/>
      <c r="AA1564" s="75"/>
      <c r="AB1564" s="75"/>
      <c r="AC1564" s="75"/>
      <c r="AD1564" s="75"/>
      <c r="AE1564" s="75"/>
      <c r="AF1564" s="75"/>
      <c r="AG1564" s="75"/>
      <c r="AH1564" s="75"/>
      <c r="AI1564" s="75"/>
      <c r="AJ1564" s="75"/>
      <c r="AK1564" s="75"/>
      <c r="AL1564" s="75"/>
      <c r="AM1564" s="75"/>
      <c r="AN1564" s="75"/>
      <c r="AO1564" s="75"/>
      <c r="AP1564" s="75"/>
      <c r="AQ1564" s="75"/>
      <c r="AR1564" s="75"/>
      <c r="AS1564" s="75"/>
      <c r="AT1564" s="75"/>
      <c r="AU1564" s="75"/>
      <c r="AV1564" s="75"/>
      <c r="AW1564" s="75"/>
      <c r="AX1564" s="75"/>
      <c r="AY1564" s="75"/>
      <c r="AZ1564" s="75"/>
      <c r="BA1564" s="75"/>
      <c r="BB1564" s="75"/>
      <c r="BC1564" s="75"/>
      <c r="BD1564" s="75"/>
      <c r="BE1564" s="75"/>
      <c r="BF1564" s="75"/>
      <c r="BG1564" s="75"/>
      <c r="BH1564" s="75"/>
      <c r="BI1564" s="75"/>
      <c r="BJ1564" s="75"/>
      <c r="BK1564" s="75"/>
      <c r="BL1564" s="75"/>
      <c r="BM1564" s="75"/>
      <c r="BN1564" s="75"/>
    </row>
    <row r="1565" customFormat="false" ht="14.5" hidden="false" customHeight="false" outlineLevel="0" collapsed="false">
      <c r="A1565" s="26" t="n">
        <v>364.719999999969</v>
      </c>
      <c r="B1565" s="26" t="n">
        <v>11.4280687405401</v>
      </c>
      <c r="C1565" s="26" t="n">
        <v>1.17283003058649</v>
      </c>
      <c r="E1565" s="75" t="n">
        <v>-6297.22602</v>
      </c>
      <c r="F1565" s="75" t="n">
        <v>-229937.707</v>
      </c>
      <c r="G1565" s="75" t="n">
        <v>376904.282</v>
      </c>
      <c r="H1565" s="75" t="n">
        <v>8249621.78</v>
      </c>
      <c r="I1565" s="75" t="n">
        <v>1506752.11</v>
      </c>
      <c r="J1565" s="75" t="n">
        <v>-32427.7278</v>
      </c>
      <c r="K1565" s="75"/>
      <c r="L1565" s="75" t="n">
        <v>138907.861</v>
      </c>
      <c r="M1565" s="75" t="n">
        <v>-46553.79</v>
      </c>
      <c r="N1565" s="75" t="n">
        <v>217962.666</v>
      </c>
      <c r="O1565" s="75" t="n">
        <v>722669.309</v>
      </c>
      <c r="P1565" s="75" t="n">
        <v>2489360.2</v>
      </c>
      <c r="Q1565" s="75" t="n">
        <v>-22696.4408</v>
      </c>
      <c r="R1565" s="75"/>
      <c r="S1565" s="75" t="n">
        <v>72039.9181</v>
      </c>
      <c r="T1565" s="75" t="n">
        <v>-14660.694</v>
      </c>
      <c r="U1565" s="75" t="n">
        <v>53838.789</v>
      </c>
      <c r="V1565" s="75" t="n">
        <v>88463.6459</v>
      </c>
      <c r="W1565" s="75" t="n">
        <v>418151.379</v>
      </c>
      <c r="X1565" s="75" t="n">
        <v>-5015.07123</v>
      </c>
      <c r="Y1565" s="75"/>
      <c r="Z1565" s="75"/>
      <c r="AA1565" s="75"/>
      <c r="AB1565" s="75"/>
      <c r="AC1565" s="75"/>
      <c r="AD1565" s="75"/>
      <c r="AE1565" s="75"/>
      <c r="AF1565" s="75"/>
      <c r="AG1565" s="75"/>
      <c r="AH1565" s="75"/>
      <c r="AI1565" s="75"/>
      <c r="AJ1565" s="75"/>
      <c r="AK1565" s="75"/>
      <c r="AL1565" s="75"/>
      <c r="AM1565" s="75"/>
      <c r="AN1565" s="75"/>
      <c r="AO1565" s="75"/>
      <c r="AP1565" s="75"/>
      <c r="AQ1565" s="75"/>
      <c r="AR1565" s="75"/>
      <c r="AS1565" s="75"/>
      <c r="AT1565" s="75"/>
      <c r="AU1565" s="75"/>
      <c r="AV1565" s="75"/>
      <c r="AW1565" s="75"/>
      <c r="AX1565" s="75"/>
      <c r="AY1565" s="75"/>
      <c r="AZ1565" s="75"/>
      <c r="BA1565" s="75"/>
      <c r="BB1565" s="75"/>
      <c r="BC1565" s="75"/>
      <c r="BD1565" s="75"/>
      <c r="BE1565" s="75"/>
      <c r="BF1565" s="75"/>
      <c r="BG1565" s="75"/>
      <c r="BH1565" s="75"/>
      <c r="BI1565" s="75"/>
      <c r="BJ1565" s="75"/>
      <c r="BK1565" s="75"/>
      <c r="BL1565" s="75"/>
      <c r="BM1565" s="75"/>
      <c r="BN1565" s="75"/>
    </row>
    <row r="1566" customFormat="false" ht="14.5" hidden="false" customHeight="false" outlineLevel="0" collapsed="false">
      <c r="A1566" s="26" t="n">
        <v>364.919999999969</v>
      </c>
      <c r="B1566" s="26" t="n">
        <v>11.4343553289613</v>
      </c>
      <c r="C1566" s="26" t="n">
        <v>1.17283003058649</v>
      </c>
      <c r="E1566" s="75" t="n">
        <v>-28568.5591</v>
      </c>
      <c r="F1566" s="75" t="n">
        <v>-251889.919</v>
      </c>
      <c r="G1566" s="75" t="n">
        <v>403530.2</v>
      </c>
      <c r="H1566" s="75" t="n">
        <v>8534878.49</v>
      </c>
      <c r="I1566" s="75" t="n">
        <v>1027913.28</v>
      </c>
      <c r="J1566" s="75" t="n">
        <v>-58379.7498</v>
      </c>
      <c r="K1566" s="75"/>
      <c r="L1566" s="75" t="n">
        <v>133687.746</v>
      </c>
      <c r="M1566" s="75" t="n">
        <v>-51455.5856</v>
      </c>
      <c r="N1566" s="75" t="n">
        <v>223002.6</v>
      </c>
      <c r="O1566" s="75" t="n">
        <v>749964.22</v>
      </c>
      <c r="P1566" s="75" t="n">
        <v>2402635.93</v>
      </c>
      <c r="Q1566" s="75" t="n">
        <v>-41831.9867</v>
      </c>
      <c r="R1566" s="75"/>
      <c r="S1566" s="75" t="n">
        <v>69947.3397</v>
      </c>
      <c r="T1566" s="75" t="n">
        <v>-13302.6491</v>
      </c>
      <c r="U1566" s="75" t="n">
        <v>54303.6005</v>
      </c>
      <c r="V1566" s="75" t="n">
        <v>86766.9081</v>
      </c>
      <c r="W1566" s="75" t="n">
        <v>427699.379</v>
      </c>
      <c r="X1566" s="75" t="n">
        <v>-13853.3713</v>
      </c>
      <c r="Y1566" s="75"/>
      <c r="Z1566" s="75"/>
      <c r="AA1566" s="75"/>
      <c r="AB1566" s="75"/>
      <c r="AC1566" s="75"/>
      <c r="AD1566" s="75"/>
      <c r="AE1566" s="75"/>
      <c r="AF1566" s="75"/>
      <c r="AG1566" s="75"/>
      <c r="AH1566" s="75"/>
      <c r="AI1566" s="75"/>
      <c r="AJ1566" s="75"/>
      <c r="AK1566" s="75"/>
      <c r="AL1566" s="75"/>
      <c r="AM1566" s="75"/>
      <c r="AN1566" s="75"/>
      <c r="AO1566" s="75"/>
      <c r="AP1566" s="75"/>
      <c r="AQ1566" s="75"/>
      <c r="AR1566" s="75"/>
      <c r="AS1566" s="75"/>
      <c r="AT1566" s="75"/>
      <c r="AU1566" s="75"/>
      <c r="AV1566" s="75"/>
      <c r="AW1566" s="75"/>
      <c r="AX1566" s="75"/>
      <c r="AY1566" s="75"/>
      <c r="AZ1566" s="75"/>
      <c r="BA1566" s="75"/>
      <c r="BB1566" s="75"/>
      <c r="BC1566" s="75"/>
      <c r="BD1566" s="75"/>
      <c r="BE1566" s="75"/>
      <c r="BF1566" s="75"/>
      <c r="BG1566" s="75"/>
      <c r="BH1566" s="75"/>
      <c r="BI1566" s="75"/>
      <c r="BJ1566" s="75"/>
      <c r="BK1566" s="75"/>
      <c r="BL1566" s="75"/>
      <c r="BM1566" s="75"/>
      <c r="BN1566" s="75"/>
    </row>
    <row r="1567" customFormat="false" ht="14.5" hidden="false" customHeight="false" outlineLevel="0" collapsed="false">
      <c r="A1567" s="26" t="n">
        <v>365.119999999969</v>
      </c>
      <c r="B1567" s="26" t="n">
        <v>11.3966158404046</v>
      </c>
      <c r="C1567" s="26" t="n">
        <v>1.17283003058649</v>
      </c>
      <c r="E1567" s="75" t="n">
        <v>-37684.8558</v>
      </c>
      <c r="F1567" s="75" t="n">
        <v>-257723.497</v>
      </c>
      <c r="G1567" s="75" t="n">
        <v>444396.46</v>
      </c>
      <c r="H1567" s="75" t="n">
        <v>8286794.69</v>
      </c>
      <c r="I1567" s="75" t="n">
        <v>779501.754</v>
      </c>
      <c r="J1567" s="75" t="n">
        <v>-52611.6201</v>
      </c>
      <c r="K1567" s="75"/>
      <c r="L1567" s="75" t="n">
        <v>126562.514</v>
      </c>
      <c r="M1567" s="75" t="n">
        <v>-50278.0552</v>
      </c>
      <c r="N1567" s="75" t="n">
        <v>235060.014</v>
      </c>
      <c r="O1567" s="75" t="n">
        <v>728773.359</v>
      </c>
      <c r="P1567" s="75" t="n">
        <v>2138967.86</v>
      </c>
      <c r="Q1567" s="75" t="n">
        <v>-34934.6436</v>
      </c>
      <c r="R1567" s="75"/>
      <c r="S1567" s="75" t="n">
        <v>62784.8228</v>
      </c>
      <c r="T1567" s="75" t="n">
        <v>-13984.8864</v>
      </c>
      <c r="U1567" s="75" t="n">
        <v>56462.2772</v>
      </c>
      <c r="V1567" s="75" t="n">
        <v>91336.4582</v>
      </c>
      <c r="W1567" s="75" t="n">
        <v>378259.892</v>
      </c>
      <c r="X1567" s="75" t="n">
        <v>-7290.47335</v>
      </c>
      <c r="Y1567" s="75"/>
      <c r="Z1567" s="75"/>
      <c r="AA1567" s="75"/>
      <c r="AB1567" s="75"/>
      <c r="AC1567" s="75"/>
      <c r="AD1567" s="75"/>
      <c r="AE1567" s="75"/>
      <c r="AF1567" s="75"/>
      <c r="AG1567" s="75"/>
      <c r="AH1567" s="75"/>
      <c r="AI1567" s="75"/>
      <c r="AJ1567" s="75"/>
      <c r="AK1567" s="75"/>
      <c r="AL1567" s="75"/>
      <c r="AM1567" s="75"/>
      <c r="AN1567" s="75"/>
      <c r="AO1567" s="75"/>
      <c r="AP1567" s="75"/>
      <c r="AQ1567" s="75"/>
      <c r="AR1567" s="75"/>
      <c r="AS1567" s="75"/>
      <c r="AT1567" s="75"/>
      <c r="AU1567" s="75"/>
      <c r="AV1567" s="75"/>
      <c r="AW1567" s="75"/>
      <c r="AX1567" s="75"/>
      <c r="AY1567" s="75"/>
      <c r="AZ1567" s="75"/>
      <c r="BA1567" s="75"/>
      <c r="BB1567" s="75"/>
      <c r="BC1567" s="75"/>
      <c r="BD1567" s="75"/>
      <c r="BE1567" s="75"/>
      <c r="BF1567" s="75"/>
      <c r="BG1567" s="75"/>
      <c r="BH1567" s="75"/>
      <c r="BI1567" s="75"/>
      <c r="BJ1567" s="75"/>
      <c r="BK1567" s="75"/>
      <c r="BL1567" s="75"/>
      <c r="BM1567" s="75"/>
      <c r="BN1567" s="75"/>
    </row>
    <row r="1568" customFormat="false" ht="14.5" hidden="false" customHeight="false" outlineLevel="0" collapsed="false">
      <c r="A1568" s="26" t="n">
        <v>365.319999999969</v>
      </c>
      <c r="B1568" s="26" t="n">
        <v>11.3599896088438</v>
      </c>
      <c r="C1568" s="26" t="n">
        <v>1.17283003058649</v>
      </c>
      <c r="E1568" s="75" t="n">
        <v>-76916.7663</v>
      </c>
      <c r="F1568" s="75" t="n">
        <v>-214023.068</v>
      </c>
      <c r="G1568" s="75" t="n">
        <v>470886.018</v>
      </c>
      <c r="H1568" s="75" t="n">
        <v>7293118.88</v>
      </c>
      <c r="I1568" s="75" t="n">
        <v>-124000.552</v>
      </c>
      <c r="J1568" s="75" t="n">
        <v>-34485.648</v>
      </c>
      <c r="K1568" s="75"/>
      <c r="L1568" s="75" t="n">
        <v>112515.902</v>
      </c>
      <c r="M1568" s="75" t="n">
        <v>-54191.6247</v>
      </c>
      <c r="N1568" s="75" t="n">
        <v>238368.289</v>
      </c>
      <c r="O1568" s="75" t="n">
        <v>775109.894</v>
      </c>
      <c r="P1568" s="75" t="n">
        <v>2183241.11</v>
      </c>
      <c r="Q1568" s="75" t="n">
        <v>-27753.7693</v>
      </c>
      <c r="R1568" s="75"/>
      <c r="S1568" s="75" t="n">
        <v>66499.3518</v>
      </c>
      <c r="T1568" s="75" t="n">
        <v>-14225.6531</v>
      </c>
      <c r="U1568" s="75" t="n">
        <v>56949.7851</v>
      </c>
      <c r="V1568" s="75" t="n">
        <v>84585.8679</v>
      </c>
      <c r="W1568" s="75" t="n">
        <v>385970.114</v>
      </c>
      <c r="X1568" s="75" t="n">
        <v>-8942.29417</v>
      </c>
      <c r="Y1568" s="75"/>
      <c r="Z1568" s="75"/>
      <c r="AA1568" s="75"/>
      <c r="AB1568" s="75"/>
      <c r="AC1568" s="75"/>
      <c r="AD1568" s="75"/>
      <c r="AE1568" s="75"/>
      <c r="AF1568" s="75"/>
      <c r="AG1568" s="75"/>
      <c r="AH1568" s="75"/>
      <c r="AI1568" s="75"/>
      <c r="AJ1568" s="75"/>
      <c r="AK1568" s="75"/>
      <c r="AL1568" s="75"/>
      <c r="AM1568" s="75"/>
      <c r="AN1568" s="75"/>
      <c r="AO1568" s="75"/>
      <c r="AP1568" s="75"/>
      <c r="AQ1568" s="75"/>
      <c r="AR1568" s="75"/>
      <c r="AS1568" s="75"/>
      <c r="AT1568" s="75"/>
      <c r="AU1568" s="75"/>
      <c r="AV1568" s="75"/>
      <c r="AW1568" s="75"/>
      <c r="AX1568" s="75"/>
      <c r="AY1568" s="75"/>
      <c r="AZ1568" s="75"/>
      <c r="BA1568" s="75"/>
      <c r="BB1568" s="75"/>
      <c r="BC1568" s="75"/>
      <c r="BD1568" s="75"/>
      <c r="BE1568" s="75"/>
      <c r="BF1568" s="75"/>
      <c r="BG1568" s="75"/>
      <c r="BH1568" s="75"/>
      <c r="BI1568" s="75"/>
      <c r="BJ1568" s="75"/>
      <c r="BK1568" s="75"/>
      <c r="BL1568" s="75"/>
      <c r="BM1568" s="75"/>
      <c r="BN1568" s="75"/>
    </row>
    <row r="1569" customFormat="false" ht="14.5" hidden="false" customHeight="false" outlineLevel="0" collapsed="false">
      <c r="A1569" s="26" t="n">
        <v>365.519999999968</v>
      </c>
      <c r="B1569" s="26" t="n">
        <v>11.367598679349</v>
      </c>
      <c r="C1569" s="26" t="n">
        <v>1.17283003058649</v>
      </c>
      <c r="E1569" s="75" t="n">
        <v>-56095.4524</v>
      </c>
      <c r="F1569" s="75" t="n">
        <v>-242016.291</v>
      </c>
      <c r="G1569" s="75" t="n">
        <v>513006.687</v>
      </c>
      <c r="H1569" s="75" t="n">
        <v>7641344.73</v>
      </c>
      <c r="I1569" s="75" t="n">
        <v>169566.364</v>
      </c>
      <c r="J1569" s="75" t="n">
        <v>-51831.5585</v>
      </c>
      <c r="K1569" s="75"/>
      <c r="L1569" s="75" t="n">
        <v>110297.996</v>
      </c>
      <c r="M1569" s="75" t="n">
        <v>-52592.5446</v>
      </c>
      <c r="N1569" s="75" t="n">
        <v>250155.958</v>
      </c>
      <c r="O1569" s="75" t="n">
        <v>757401.231</v>
      </c>
      <c r="P1569" s="75" t="n">
        <v>1928682.01</v>
      </c>
      <c r="Q1569" s="75" t="n">
        <v>-31754.0846</v>
      </c>
      <c r="R1569" s="75"/>
      <c r="S1569" s="75" t="n">
        <v>56383.4247</v>
      </c>
      <c r="T1569" s="75" t="n">
        <v>-13913.8454</v>
      </c>
      <c r="U1569" s="75" t="n">
        <v>59133.5687</v>
      </c>
      <c r="V1569" s="75" t="n">
        <v>85843.8306</v>
      </c>
      <c r="W1569" s="75" t="n">
        <v>340474.196</v>
      </c>
      <c r="X1569" s="75" t="n">
        <v>-8258.707</v>
      </c>
      <c r="Y1569" s="75"/>
      <c r="Z1569" s="75"/>
      <c r="AA1569" s="75"/>
      <c r="AB1569" s="75"/>
      <c r="AC1569" s="75"/>
      <c r="AD1569" s="75"/>
      <c r="AE1569" s="75"/>
      <c r="AF1569" s="75"/>
      <c r="AG1569" s="75"/>
      <c r="AH1569" s="75"/>
      <c r="AI1569" s="75"/>
      <c r="AJ1569" s="75"/>
      <c r="AK1569" s="75"/>
      <c r="AL1569" s="75"/>
      <c r="AM1569" s="75"/>
      <c r="AN1569" s="75"/>
      <c r="AO1569" s="75"/>
      <c r="AP1569" s="75"/>
      <c r="AQ1569" s="75"/>
      <c r="AR1569" s="75"/>
      <c r="AS1569" s="75"/>
      <c r="AT1569" s="75"/>
      <c r="AU1569" s="75"/>
      <c r="AV1569" s="75"/>
      <c r="AW1569" s="75"/>
      <c r="AX1569" s="75"/>
      <c r="AY1569" s="75"/>
      <c r="AZ1569" s="75"/>
      <c r="BA1569" s="75"/>
      <c r="BB1569" s="75"/>
      <c r="BC1569" s="75"/>
      <c r="BD1569" s="75"/>
      <c r="BE1569" s="75"/>
      <c r="BF1569" s="75"/>
      <c r="BG1569" s="75"/>
      <c r="BH1569" s="75"/>
      <c r="BI1569" s="75"/>
      <c r="BJ1569" s="75"/>
      <c r="BK1569" s="75"/>
      <c r="BL1569" s="75"/>
      <c r="BM1569" s="75"/>
      <c r="BN1569" s="75"/>
    </row>
    <row r="1570" customFormat="false" ht="14.5" hidden="false" customHeight="false" outlineLevel="0" collapsed="false">
      <c r="A1570" s="26" t="n">
        <v>365.719999999968</v>
      </c>
      <c r="B1570" s="26" t="n">
        <v>11.3417522667318</v>
      </c>
      <c r="C1570" s="26" t="n">
        <v>1.17283003058649</v>
      </c>
      <c r="E1570" s="75" t="n">
        <v>-63717.6269</v>
      </c>
      <c r="F1570" s="75" t="n">
        <v>-226637.705</v>
      </c>
      <c r="G1570" s="75" t="n">
        <v>544889.206</v>
      </c>
      <c r="H1570" s="75" t="n">
        <v>7268097.4</v>
      </c>
      <c r="I1570" s="75" t="n">
        <v>123595.426</v>
      </c>
      <c r="J1570" s="75" t="n">
        <v>-38521.6038</v>
      </c>
      <c r="K1570" s="75"/>
      <c r="L1570" s="75" t="n">
        <v>111700.203</v>
      </c>
      <c r="M1570" s="75" t="n">
        <v>-49340.3488</v>
      </c>
      <c r="N1570" s="75" t="n">
        <v>256443.952</v>
      </c>
      <c r="O1570" s="75" t="n">
        <v>659324.972</v>
      </c>
      <c r="P1570" s="75" t="n">
        <v>1861723.81</v>
      </c>
      <c r="Q1570" s="75" t="n">
        <v>-25442.0255</v>
      </c>
      <c r="R1570" s="75"/>
      <c r="S1570" s="75" t="n">
        <v>49070.8558</v>
      </c>
      <c r="T1570" s="75" t="n">
        <v>-10019.7827</v>
      </c>
      <c r="U1570" s="75" t="n">
        <v>59731.7702</v>
      </c>
      <c r="V1570" s="75" t="n">
        <v>62173.8074</v>
      </c>
      <c r="W1570" s="75" t="n">
        <v>283488.68</v>
      </c>
      <c r="X1570" s="75" t="n">
        <v>-6482.52572</v>
      </c>
      <c r="Y1570" s="75"/>
      <c r="Z1570" s="75"/>
      <c r="AA1570" s="75"/>
      <c r="AB1570" s="75"/>
      <c r="AC1570" s="75"/>
      <c r="AD1570" s="75"/>
      <c r="AE1570" s="75"/>
      <c r="AF1570" s="75"/>
      <c r="AG1570" s="75"/>
      <c r="AH1570" s="75"/>
      <c r="AI1570" s="75"/>
      <c r="AJ1570" s="75"/>
      <c r="AK1570" s="75"/>
      <c r="AL1570" s="75"/>
      <c r="AM1570" s="75"/>
      <c r="AN1570" s="75"/>
      <c r="AO1570" s="75"/>
      <c r="AP1570" s="75"/>
      <c r="AQ1570" s="75"/>
      <c r="AR1570" s="75"/>
      <c r="AS1570" s="75"/>
      <c r="AT1570" s="75"/>
      <c r="AU1570" s="75"/>
      <c r="AV1570" s="75"/>
      <c r="AW1570" s="75"/>
      <c r="AX1570" s="75"/>
      <c r="AY1570" s="75"/>
      <c r="AZ1570" s="75"/>
      <c r="BA1570" s="75"/>
      <c r="BB1570" s="75"/>
      <c r="BC1570" s="75"/>
      <c r="BD1570" s="75"/>
      <c r="BE1570" s="75"/>
      <c r="BF1570" s="75"/>
      <c r="BG1570" s="75"/>
      <c r="BH1570" s="75"/>
      <c r="BI1570" s="75"/>
      <c r="BJ1570" s="75"/>
      <c r="BK1570" s="75"/>
      <c r="BL1570" s="75"/>
      <c r="BM1570" s="75"/>
      <c r="BN1570" s="75"/>
    </row>
    <row r="1571" customFormat="false" ht="14.5" hidden="false" customHeight="false" outlineLevel="0" collapsed="false">
      <c r="A1571" s="26" t="n">
        <v>365.919999999968</v>
      </c>
      <c r="B1571" s="26" t="n">
        <v>11.3020488698393</v>
      </c>
      <c r="C1571" s="26" t="n">
        <v>1.17288481108128</v>
      </c>
      <c r="E1571" s="75" t="n">
        <v>-47683.1735</v>
      </c>
      <c r="F1571" s="75" t="n">
        <v>-216088.221</v>
      </c>
      <c r="G1571" s="75" t="n">
        <v>577721.244</v>
      </c>
      <c r="H1571" s="75" t="n">
        <v>6910791.26</v>
      </c>
      <c r="I1571" s="75" t="n">
        <v>287832.161</v>
      </c>
      <c r="J1571" s="75" t="n">
        <v>-38598.7497</v>
      </c>
      <c r="K1571" s="75"/>
      <c r="L1571" s="75" t="n">
        <v>105541.73</v>
      </c>
      <c r="M1571" s="75" t="n">
        <v>-45974.0312</v>
      </c>
      <c r="N1571" s="75" t="n">
        <v>265042.781</v>
      </c>
      <c r="O1571" s="75" t="n">
        <v>615317.597</v>
      </c>
      <c r="P1571" s="75" t="n">
        <v>1775072.66</v>
      </c>
      <c r="Q1571" s="75" t="n">
        <v>-25903.3393</v>
      </c>
      <c r="R1571" s="75"/>
      <c r="S1571" s="75" t="n">
        <v>49566.2364</v>
      </c>
      <c r="T1571" s="75" t="n">
        <v>-9241.78161</v>
      </c>
      <c r="U1571" s="75" t="n">
        <v>62034.4109</v>
      </c>
      <c r="V1571" s="75" t="n">
        <v>59642.8027</v>
      </c>
      <c r="W1571" s="75" t="n">
        <v>300837.494</v>
      </c>
      <c r="X1571" s="75" t="n">
        <v>-8948.53761</v>
      </c>
      <c r="Y1571" s="75"/>
      <c r="Z1571" s="75"/>
      <c r="AA1571" s="75"/>
      <c r="AB1571" s="75"/>
      <c r="AC1571" s="75"/>
      <c r="AD1571" s="75"/>
      <c r="AE1571" s="75"/>
      <c r="AF1571" s="75"/>
      <c r="AG1571" s="75"/>
      <c r="AH1571" s="75"/>
      <c r="AI1571" s="75"/>
      <c r="AJ1571" s="75"/>
      <c r="AK1571" s="75"/>
      <c r="AL1571" s="75"/>
      <c r="AM1571" s="75"/>
      <c r="AN1571" s="75"/>
      <c r="AO1571" s="75"/>
      <c r="AP1571" s="75"/>
      <c r="AQ1571" s="75"/>
      <c r="AR1571" s="75"/>
      <c r="AS1571" s="75"/>
      <c r="AT1571" s="75"/>
      <c r="AU1571" s="75"/>
      <c r="AV1571" s="75"/>
      <c r="AW1571" s="75"/>
      <c r="AX1571" s="75"/>
      <c r="AY1571" s="75"/>
      <c r="AZ1571" s="75"/>
      <c r="BA1571" s="75"/>
      <c r="BB1571" s="75"/>
      <c r="BC1571" s="75"/>
      <c r="BD1571" s="75"/>
      <c r="BE1571" s="75"/>
      <c r="BF1571" s="75"/>
      <c r="BG1571" s="75"/>
      <c r="BH1571" s="75"/>
      <c r="BI1571" s="75"/>
      <c r="BJ1571" s="75"/>
      <c r="BK1571" s="75"/>
      <c r="BL1571" s="75"/>
      <c r="BM1571" s="75"/>
      <c r="BN1571" s="75"/>
    </row>
    <row r="1572" customFormat="false" ht="14.5" hidden="false" customHeight="false" outlineLevel="0" collapsed="false">
      <c r="A1572" s="26" t="n">
        <v>366.119999999968</v>
      </c>
      <c r="B1572" s="26" t="n">
        <v>11.3235804327944</v>
      </c>
      <c r="C1572" s="26" t="n">
        <v>1.17511909438086</v>
      </c>
      <c r="E1572" s="75" t="n">
        <v>-14212.7035</v>
      </c>
      <c r="F1572" s="75" t="n">
        <v>-208775.759</v>
      </c>
      <c r="G1572" s="75" t="n">
        <v>608214.996</v>
      </c>
      <c r="H1572" s="75" t="n">
        <v>6742998.38</v>
      </c>
      <c r="I1572" s="75" t="n">
        <v>992345.156</v>
      </c>
      <c r="J1572" s="75" t="n">
        <v>-39576.0965</v>
      </c>
      <c r="K1572" s="75"/>
      <c r="L1572" s="75" t="n">
        <v>109143.128</v>
      </c>
      <c r="M1572" s="75" t="n">
        <v>-36778.2941</v>
      </c>
      <c r="N1572" s="75" t="n">
        <v>270543.661</v>
      </c>
      <c r="O1572" s="75" t="n">
        <v>544970.852</v>
      </c>
      <c r="P1572" s="75" t="n">
        <v>1715349.25</v>
      </c>
      <c r="Q1572" s="75" t="n">
        <v>-25735.0987</v>
      </c>
      <c r="R1572" s="75"/>
      <c r="S1572" s="75" t="n">
        <v>43727.478</v>
      </c>
      <c r="T1572" s="75" t="n">
        <v>-8955.74083</v>
      </c>
      <c r="U1572" s="75" t="n">
        <v>62002.1448</v>
      </c>
      <c r="V1572" s="75" t="n">
        <v>61741.6862</v>
      </c>
      <c r="W1572" s="75" t="n">
        <v>259567.672</v>
      </c>
      <c r="X1572" s="75" t="n">
        <v>-6755.03025</v>
      </c>
      <c r="Y1572" s="75"/>
      <c r="Z1572" s="75"/>
      <c r="AA1572" s="75"/>
      <c r="AB1572" s="75"/>
      <c r="AC1572" s="75"/>
      <c r="AD1572" s="75"/>
      <c r="AE1572" s="75"/>
      <c r="AF1572" s="75"/>
      <c r="AG1572" s="75"/>
      <c r="AH1572" s="75"/>
      <c r="AI1572" s="75"/>
      <c r="AJ1572" s="75"/>
      <c r="AK1572" s="75"/>
      <c r="AL1572" s="75"/>
      <c r="AM1572" s="75"/>
      <c r="AN1572" s="75"/>
      <c r="AO1572" s="75"/>
      <c r="AP1572" s="75"/>
      <c r="AQ1572" s="75"/>
      <c r="AR1572" s="75"/>
      <c r="AS1572" s="75"/>
      <c r="AT1572" s="75"/>
      <c r="AU1572" s="75"/>
      <c r="AV1572" s="75"/>
      <c r="AW1572" s="75"/>
      <c r="AX1572" s="75"/>
      <c r="AY1572" s="75"/>
      <c r="AZ1572" s="75"/>
      <c r="BA1572" s="75"/>
      <c r="BB1572" s="75"/>
      <c r="BC1572" s="75"/>
      <c r="BD1572" s="75"/>
      <c r="BE1572" s="75"/>
      <c r="BF1572" s="75"/>
      <c r="BG1572" s="75"/>
      <c r="BH1572" s="75"/>
      <c r="BI1572" s="75"/>
      <c r="BJ1572" s="75"/>
      <c r="BK1572" s="75"/>
      <c r="BL1572" s="75"/>
      <c r="BM1572" s="75"/>
      <c r="BN1572" s="75"/>
    </row>
    <row r="1573" customFormat="false" ht="14.5" hidden="false" customHeight="false" outlineLevel="0" collapsed="false">
      <c r="A1573" s="26" t="n">
        <v>366.319999999968</v>
      </c>
      <c r="B1573" s="26" t="n">
        <v>11.310904219042</v>
      </c>
      <c r="C1573" s="26" t="n">
        <v>1.17827659603489</v>
      </c>
      <c r="E1573" s="75" t="n">
        <v>394.549475</v>
      </c>
      <c r="F1573" s="75" t="n">
        <v>-187739.096</v>
      </c>
      <c r="G1573" s="75" t="n">
        <v>629144.201</v>
      </c>
      <c r="H1573" s="75" t="n">
        <v>6291256.71</v>
      </c>
      <c r="I1573" s="75" t="n">
        <v>1358467.82</v>
      </c>
      <c r="J1573" s="75" t="n">
        <v>-38239.0079</v>
      </c>
      <c r="K1573" s="75"/>
      <c r="L1573" s="75" t="n">
        <v>108904.875</v>
      </c>
      <c r="M1573" s="75" t="n">
        <v>-28708.7043</v>
      </c>
      <c r="N1573" s="75" t="n">
        <v>275654.493</v>
      </c>
      <c r="O1573" s="75" t="n">
        <v>390734.879</v>
      </c>
      <c r="P1573" s="75" t="n">
        <v>1758816.88</v>
      </c>
      <c r="Q1573" s="75" t="n">
        <v>-28225.8889</v>
      </c>
      <c r="R1573" s="75"/>
      <c r="S1573" s="75" t="n">
        <v>46021.8513</v>
      </c>
      <c r="T1573" s="75" t="n">
        <v>-4377.91114</v>
      </c>
      <c r="U1573" s="75" t="n">
        <v>63429.5545</v>
      </c>
      <c r="V1573" s="75" t="n">
        <v>34695.4834</v>
      </c>
      <c r="W1573" s="75" t="n">
        <v>261326.48</v>
      </c>
      <c r="X1573" s="75" t="n">
        <v>-9162.93595</v>
      </c>
      <c r="Y1573" s="75"/>
      <c r="Z1573" s="75"/>
      <c r="AA1573" s="75"/>
      <c r="AB1573" s="75"/>
      <c r="AC1573" s="75"/>
      <c r="AD1573" s="75"/>
      <c r="AE1573" s="75"/>
      <c r="AF1573" s="75"/>
      <c r="AG1573" s="75"/>
      <c r="AH1573" s="75"/>
      <c r="AI1573" s="75"/>
      <c r="AJ1573" s="75"/>
      <c r="AK1573" s="75"/>
      <c r="AL1573" s="75"/>
      <c r="AM1573" s="75"/>
      <c r="AN1573" s="75"/>
      <c r="AO1573" s="75"/>
      <c r="AP1573" s="75"/>
      <c r="AQ1573" s="75"/>
      <c r="AR1573" s="75"/>
      <c r="AS1573" s="75"/>
      <c r="AT1573" s="75"/>
      <c r="AU1573" s="75"/>
      <c r="AV1573" s="75"/>
      <c r="AW1573" s="75"/>
      <c r="AX1573" s="75"/>
      <c r="AY1573" s="75"/>
      <c r="AZ1573" s="75"/>
      <c r="BA1573" s="75"/>
      <c r="BB1573" s="75"/>
      <c r="BC1573" s="75"/>
      <c r="BD1573" s="75"/>
      <c r="BE1573" s="75"/>
      <c r="BF1573" s="75"/>
      <c r="BG1573" s="75"/>
      <c r="BH1573" s="75"/>
      <c r="BI1573" s="75"/>
      <c r="BJ1573" s="75"/>
      <c r="BK1573" s="75"/>
      <c r="BL1573" s="75"/>
      <c r="BM1573" s="75"/>
      <c r="BN1573" s="75"/>
    </row>
    <row r="1574" customFormat="false" ht="14.5" hidden="false" customHeight="false" outlineLevel="0" collapsed="false">
      <c r="A1574" s="26" t="n">
        <v>366.519999999967</v>
      </c>
      <c r="B1574" s="26" t="n">
        <v>11.2536203761496</v>
      </c>
      <c r="C1574" s="26" t="n">
        <v>1.18457022801719</v>
      </c>
      <c r="E1574" s="75" t="n">
        <v>34025.3395</v>
      </c>
      <c r="F1574" s="75" t="n">
        <v>-171547.501</v>
      </c>
      <c r="G1574" s="75" t="n">
        <v>644671.69</v>
      </c>
      <c r="H1574" s="75" t="n">
        <v>5860774.04</v>
      </c>
      <c r="I1574" s="75" t="n">
        <v>1859514.02</v>
      </c>
      <c r="J1574" s="75" t="n">
        <v>-50566.4913</v>
      </c>
      <c r="K1574" s="75"/>
      <c r="L1574" s="75" t="n">
        <v>104774.651</v>
      </c>
      <c r="M1574" s="75" t="n">
        <v>-21753.3744</v>
      </c>
      <c r="N1574" s="75" t="n">
        <v>280746.739</v>
      </c>
      <c r="O1574" s="75" t="n">
        <v>348759.862</v>
      </c>
      <c r="P1574" s="75" t="n">
        <v>1676553.37</v>
      </c>
      <c r="Q1574" s="75" t="n">
        <v>-31802.7407</v>
      </c>
      <c r="R1574" s="75"/>
      <c r="S1574" s="75" t="n">
        <v>42130.8905</v>
      </c>
      <c r="T1574" s="75" t="n">
        <v>-4353.40972</v>
      </c>
      <c r="U1574" s="75" t="n">
        <v>64817.1215</v>
      </c>
      <c r="V1574" s="75" t="n">
        <v>35690.6089</v>
      </c>
      <c r="W1574" s="75" t="n">
        <v>236615.813</v>
      </c>
      <c r="X1574" s="75" t="n">
        <v>-10321.1062</v>
      </c>
      <c r="Y1574" s="75"/>
      <c r="Z1574" s="75"/>
      <c r="AA1574" s="75"/>
      <c r="AB1574" s="75"/>
      <c r="AC1574" s="75"/>
      <c r="AD1574" s="75"/>
      <c r="AE1574" s="75"/>
      <c r="AF1574" s="75"/>
      <c r="AG1574" s="75"/>
      <c r="AH1574" s="75"/>
      <c r="AI1574" s="75"/>
      <c r="AJ1574" s="75"/>
      <c r="AK1574" s="75"/>
      <c r="AL1574" s="75"/>
      <c r="AM1574" s="75"/>
      <c r="AN1574" s="75"/>
      <c r="AO1574" s="75"/>
      <c r="AP1574" s="75"/>
      <c r="AQ1574" s="75"/>
      <c r="AR1574" s="75"/>
      <c r="AS1574" s="75"/>
      <c r="AT1574" s="75"/>
      <c r="AU1574" s="75"/>
      <c r="AV1574" s="75"/>
      <c r="AW1574" s="75"/>
      <c r="AX1574" s="75"/>
      <c r="AY1574" s="75"/>
      <c r="AZ1574" s="75"/>
      <c r="BA1574" s="75"/>
      <c r="BB1574" s="75"/>
      <c r="BC1574" s="75"/>
      <c r="BD1574" s="75"/>
      <c r="BE1574" s="75"/>
      <c r="BF1574" s="75"/>
      <c r="BG1574" s="75"/>
      <c r="BH1574" s="75"/>
      <c r="BI1574" s="75"/>
      <c r="BJ1574" s="75"/>
      <c r="BK1574" s="75"/>
      <c r="BL1574" s="75"/>
      <c r="BM1574" s="75"/>
      <c r="BN1574" s="75"/>
    </row>
    <row r="1575" customFormat="false" ht="14.5" hidden="false" customHeight="false" outlineLevel="0" collapsed="false">
      <c r="A1575" s="26" t="n">
        <v>366.719999999967</v>
      </c>
      <c r="B1575" s="26" t="n">
        <v>11.2628556918634</v>
      </c>
      <c r="C1575" s="26" t="n">
        <v>1.19367528941569</v>
      </c>
      <c r="E1575" s="75" t="n">
        <v>63025.5831</v>
      </c>
      <c r="F1575" s="75" t="n">
        <v>-146165.049</v>
      </c>
      <c r="G1575" s="75" t="n">
        <v>650284.461</v>
      </c>
      <c r="H1575" s="75" t="n">
        <v>5141063.85</v>
      </c>
      <c r="I1575" s="75" t="n">
        <v>2206067.09</v>
      </c>
      <c r="J1575" s="75" t="n">
        <v>-48041.281</v>
      </c>
      <c r="K1575" s="75"/>
      <c r="L1575" s="75" t="n">
        <v>94572.021</v>
      </c>
      <c r="M1575" s="75" t="n">
        <v>-14217.1288</v>
      </c>
      <c r="N1575" s="75" t="n">
        <v>280683.111</v>
      </c>
      <c r="O1575" s="75" t="n">
        <v>275123.522</v>
      </c>
      <c r="P1575" s="75" t="n">
        <v>1448786.96</v>
      </c>
      <c r="Q1575" s="75" t="n">
        <v>-28339.6739</v>
      </c>
      <c r="R1575" s="75"/>
      <c r="S1575" s="75" t="n">
        <v>36515.5811</v>
      </c>
      <c r="T1575" s="75" t="n">
        <v>-3811.25897</v>
      </c>
      <c r="U1575" s="75" t="n">
        <v>64206.6005</v>
      </c>
      <c r="V1575" s="75" t="n">
        <v>35157.3509</v>
      </c>
      <c r="W1575" s="75" t="n">
        <v>211265.016</v>
      </c>
      <c r="X1575" s="75" t="n">
        <v>-8232.35252</v>
      </c>
      <c r="Y1575" s="75"/>
      <c r="Z1575" s="75"/>
      <c r="AA1575" s="75"/>
      <c r="AB1575" s="75"/>
      <c r="AC1575" s="75"/>
      <c r="AD1575" s="75"/>
      <c r="AE1575" s="75"/>
      <c r="AF1575" s="75"/>
      <c r="AG1575" s="75"/>
      <c r="AH1575" s="75"/>
      <c r="AI1575" s="75"/>
      <c r="AJ1575" s="75"/>
      <c r="AK1575" s="75"/>
      <c r="AL1575" s="75"/>
      <c r="AM1575" s="75"/>
      <c r="AN1575" s="75"/>
      <c r="AO1575" s="75"/>
      <c r="AP1575" s="75"/>
      <c r="AQ1575" s="75"/>
      <c r="AR1575" s="75"/>
      <c r="AS1575" s="75"/>
      <c r="AT1575" s="75"/>
      <c r="AU1575" s="75"/>
      <c r="AV1575" s="75"/>
      <c r="AW1575" s="75"/>
      <c r="AX1575" s="75"/>
      <c r="AY1575" s="75"/>
      <c r="AZ1575" s="75"/>
      <c r="BA1575" s="75"/>
      <c r="BB1575" s="75"/>
      <c r="BC1575" s="75"/>
      <c r="BD1575" s="75"/>
      <c r="BE1575" s="75"/>
      <c r="BF1575" s="75"/>
      <c r="BG1575" s="75"/>
      <c r="BH1575" s="75"/>
      <c r="BI1575" s="75"/>
      <c r="BJ1575" s="75"/>
      <c r="BK1575" s="75"/>
      <c r="BL1575" s="75"/>
      <c r="BM1575" s="75"/>
      <c r="BN1575" s="75"/>
    </row>
    <row r="1576" customFormat="false" ht="14.5" hidden="false" customHeight="false" outlineLevel="0" collapsed="false">
      <c r="A1576" s="26" t="n">
        <v>366.919999999967</v>
      </c>
      <c r="B1576" s="26" t="n">
        <v>11.2437586265798</v>
      </c>
      <c r="C1576" s="26" t="n">
        <v>1.20173246830267</v>
      </c>
      <c r="E1576" s="75" t="n">
        <v>72837.3602</v>
      </c>
      <c r="F1576" s="75" t="n">
        <v>-101141.148</v>
      </c>
      <c r="G1576" s="75" t="n">
        <v>644217.908</v>
      </c>
      <c r="H1576" s="75" t="n">
        <v>3860268.28</v>
      </c>
      <c r="I1576" s="75" t="n">
        <v>2287607.64</v>
      </c>
      <c r="J1576" s="75" t="n">
        <v>-41580.4766</v>
      </c>
      <c r="K1576" s="75"/>
      <c r="L1576" s="75" t="n">
        <v>75860.6114</v>
      </c>
      <c r="M1576" s="75" t="n">
        <v>-2460.55779</v>
      </c>
      <c r="N1576" s="75" t="n">
        <v>277085.033</v>
      </c>
      <c r="O1576" s="75" t="n">
        <v>113369.682</v>
      </c>
      <c r="P1576" s="75" t="n">
        <v>1273510.52</v>
      </c>
      <c r="Q1576" s="75" t="n">
        <v>-22179.0229</v>
      </c>
      <c r="R1576" s="75"/>
      <c r="S1576" s="75" t="n">
        <v>37121.3816</v>
      </c>
      <c r="T1576" s="75" t="n">
        <v>-681.920462</v>
      </c>
      <c r="U1576" s="75" t="n">
        <v>62863.8778</v>
      </c>
      <c r="V1576" s="75" t="n">
        <v>21138.8579</v>
      </c>
      <c r="W1576" s="75" t="n">
        <v>229446.99</v>
      </c>
      <c r="X1576" s="75" t="n">
        <v>-6307.85005</v>
      </c>
      <c r="Y1576" s="75"/>
      <c r="Z1576" s="75"/>
      <c r="AA1576" s="75"/>
      <c r="AB1576" s="75"/>
      <c r="AC1576" s="75"/>
      <c r="AD1576" s="75"/>
      <c r="AE1576" s="75"/>
      <c r="AF1576" s="75"/>
      <c r="AG1576" s="75"/>
      <c r="AH1576" s="75"/>
      <c r="AI1576" s="75"/>
      <c r="AJ1576" s="75"/>
      <c r="AK1576" s="75"/>
      <c r="AL1576" s="75"/>
      <c r="AM1576" s="75"/>
      <c r="AN1576" s="75"/>
      <c r="AO1576" s="75"/>
      <c r="AP1576" s="75"/>
      <c r="AQ1576" s="75"/>
      <c r="AR1576" s="75"/>
      <c r="AS1576" s="75"/>
      <c r="AT1576" s="75"/>
      <c r="AU1576" s="75"/>
      <c r="AV1576" s="75"/>
      <c r="AW1576" s="75"/>
      <c r="AX1576" s="75"/>
      <c r="AY1576" s="75"/>
      <c r="AZ1576" s="75"/>
      <c r="BA1576" s="75"/>
      <c r="BB1576" s="75"/>
      <c r="BC1576" s="75"/>
      <c r="BD1576" s="75"/>
      <c r="BE1576" s="75"/>
      <c r="BF1576" s="75"/>
      <c r="BG1576" s="75"/>
      <c r="BH1576" s="75"/>
      <c r="BI1576" s="75"/>
      <c r="BJ1576" s="75"/>
      <c r="BK1576" s="75"/>
      <c r="BL1576" s="75"/>
      <c r="BM1576" s="75"/>
      <c r="BN1576" s="75"/>
    </row>
    <row r="1577" customFormat="false" ht="14.5" hidden="false" customHeight="false" outlineLevel="0" collapsed="false">
      <c r="A1577" s="26" t="n">
        <v>367.119999999967</v>
      </c>
      <c r="B1577" s="26" t="n">
        <v>11.1927765554902</v>
      </c>
      <c r="C1577" s="26" t="n">
        <v>1.20972420967987</v>
      </c>
      <c r="E1577" s="75" t="n">
        <v>105863.305</v>
      </c>
      <c r="F1577" s="75" t="n">
        <v>-69994.6219</v>
      </c>
      <c r="G1577" s="75" t="n">
        <v>634798.904</v>
      </c>
      <c r="H1577" s="75" t="n">
        <v>3152392.83</v>
      </c>
      <c r="I1577" s="75" t="n">
        <v>2906283.09</v>
      </c>
      <c r="J1577" s="75" t="n">
        <v>-36357.4609</v>
      </c>
      <c r="K1577" s="75"/>
      <c r="L1577" s="75" t="n">
        <v>69320.0105</v>
      </c>
      <c r="M1577" s="75" t="n">
        <v>8982.18388</v>
      </c>
      <c r="N1577" s="75" t="n">
        <v>275265.758</v>
      </c>
      <c r="O1577" s="75" t="n">
        <v>27164.8775</v>
      </c>
      <c r="P1577" s="75" t="n">
        <v>1312100.02</v>
      </c>
      <c r="Q1577" s="75" t="n">
        <v>-18594.0388</v>
      </c>
      <c r="R1577" s="75"/>
      <c r="S1577" s="75" t="n">
        <v>39724.1847</v>
      </c>
      <c r="T1577" s="75" t="n">
        <v>-365.807236</v>
      </c>
      <c r="U1577" s="75" t="n">
        <v>62966.9186</v>
      </c>
      <c r="V1577" s="75" t="n">
        <v>21554.9127</v>
      </c>
      <c r="W1577" s="75" t="n">
        <v>240372.463</v>
      </c>
      <c r="X1577" s="75" t="n">
        <v>-5572.62155</v>
      </c>
      <c r="Y1577" s="75"/>
      <c r="Z1577" s="75"/>
      <c r="AA1577" s="75"/>
      <c r="AB1577" s="75"/>
      <c r="AC1577" s="75"/>
      <c r="AD1577" s="75"/>
      <c r="AE1577" s="75"/>
      <c r="AF1577" s="75"/>
      <c r="AG1577" s="75"/>
      <c r="AH1577" s="75"/>
      <c r="AI1577" s="75"/>
      <c r="AJ1577" s="75"/>
      <c r="AK1577" s="75"/>
      <c r="AL1577" s="75"/>
      <c r="AM1577" s="75"/>
      <c r="AN1577" s="75"/>
      <c r="AO1577" s="75"/>
      <c r="AP1577" s="75"/>
      <c r="AQ1577" s="75"/>
      <c r="AR1577" s="75"/>
      <c r="AS1577" s="75"/>
      <c r="AT1577" s="75"/>
      <c r="AU1577" s="75"/>
      <c r="AV1577" s="75"/>
      <c r="AW1577" s="75"/>
      <c r="AX1577" s="75"/>
      <c r="AY1577" s="75"/>
      <c r="AZ1577" s="75"/>
      <c r="BA1577" s="75"/>
      <c r="BB1577" s="75"/>
      <c r="BC1577" s="75"/>
      <c r="BD1577" s="75"/>
      <c r="BE1577" s="75"/>
      <c r="BF1577" s="75"/>
      <c r="BG1577" s="75"/>
      <c r="BH1577" s="75"/>
      <c r="BI1577" s="75"/>
      <c r="BJ1577" s="75"/>
      <c r="BK1577" s="75"/>
      <c r="BL1577" s="75"/>
      <c r="BM1577" s="75"/>
      <c r="BN1577" s="75"/>
    </row>
    <row r="1578" customFormat="false" ht="14.5" hidden="false" customHeight="false" outlineLevel="0" collapsed="false">
      <c r="A1578" s="26" t="n">
        <v>367.319999999967</v>
      </c>
      <c r="B1578" s="26" t="n">
        <v>11.1830302569161</v>
      </c>
      <c r="C1578" s="26" t="n">
        <v>1.21317905351126</v>
      </c>
      <c r="E1578" s="75" t="n">
        <v>148212.572</v>
      </c>
      <c r="F1578" s="75" t="n">
        <v>-70719.1531</v>
      </c>
      <c r="G1578" s="75" t="n">
        <v>617490.673</v>
      </c>
      <c r="H1578" s="75" t="n">
        <v>3360304.72</v>
      </c>
      <c r="I1578" s="75" t="n">
        <v>3903303.18</v>
      </c>
      <c r="J1578" s="75" t="n">
        <v>-48311.5551</v>
      </c>
      <c r="K1578" s="75"/>
      <c r="L1578" s="75" t="n">
        <v>83592.333</v>
      </c>
      <c r="M1578" s="75" t="n">
        <v>17336.393</v>
      </c>
      <c r="N1578" s="75" t="n">
        <v>270503.583</v>
      </c>
      <c r="O1578" s="75" t="n">
        <v>-74394.1146</v>
      </c>
      <c r="P1578" s="75" t="n">
        <v>1428395.71</v>
      </c>
      <c r="Q1578" s="75" t="n">
        <v>-27922.767</v>
      </c>
      <c r="R1578" s="75"/>
      <c r="S1578" s="75" t="n">
        <v>41002.8976</v>
      </c>
      <c r="T1578" s="75" t="n">
        <v>1634.43875</v>
      </c>
      <c r="U1578" s="75" t="n">
        <v>61939.0416</v>
      </c>
      <c r="V1578" s="75" t="n">
        <v>12591.8009</v>
      </c>
      <c r="W1578" s="75" t="n">
        <v>240570.458</v>
      </c>
      <c r="X1578" s="75" t="n">
        <v>-7489.08386</v>
      </c>
      <c r="Y1578" s="75"/>
      <c r="Z1578" s="75"/>
      <c r="AA1578" s="75"/>
      <c r="AB1578" s="75"/>
      <c r="AC1578" s="75"/>
      <c r="AD1578" s="75"/>
      <c r="AE1578" s="75"/>
      <c r="AF1578" s="75"/>
      <c r="AG1578" s="75"/>
      <c r="AH1578" s="75"/>
      <c r="AI1578" s="75"/>
      <c r="AJ1578" s="75"/>
      <c r="AK1578" s="75"/>
      <c r="AL1578" s="75"/>
      <c r="AM1578" s="75"/>
      <c r="AN1578" s="75"/>
      <c r="AO1578" s="75"/>
      <c r="AP1578" s="75"/>
      <c r="AQ1578" s="75"/>
      <c r="AR1578" s="75"/>
      <c r="AS1578" s="75"/>
      <c r="AT1578" s="75"/>
      <c r="AU1578" s="75"/>
      <c r="AV1578" s="75"/>
      <c r="AW1578" s="75"/>
      <c r="AX1578" s="75"/>
      <c r="AY1578" s="75"/>
      <c r="AZ1578" s="75"/>
      <c r="BA1578" s="75"/>
      <c r="BB1578" s="75"/>
      <c r="BC1578" s="75"/>
      <c r="BD1578" s="75"/>
      <c r="BE1578" s="75"/>
      <c r="BF1578" s="75"/>
      <c r="BG1578" s="75"/>
      <c r="BH1578" s="75"/>
      <c r="BI1578" s="75"/>
      <c r="BJ1578" s="75"/>
      <c r="BK1578" s="75"/>
      <c r="BL1578" s="75"/>
      <c r="BM1578" s="75"/>
      <c r="BN1578" s="75"/>
    </row>
    <row r="1579" customFormat="false" ht="14.5" hidden="false" customHeight="false" outlineLevel="0" collapsed="false">
      <c r="A1579" s="26" t="n">
        <v>367.519999999967</v>
      </c>
      <c r="B1579" s="26" t="n">
        <v>11.1643585173024</v>
      </c>
      <c r="C1579" s="26" t="n">
        <v>1.2126411320853</v>
      </c>
      <c r="E1579" s="75" t="n">
        <v>178288.127</v>
      </c>
      <c r="F1579" s="75" t="n">
        <v>-61833.9578</v>
      </c>
      <c r="G1579" s="75" t="n">
        <v>590557.359</v>
      </c>
      <c r="H1579" s="75" t="n">
        <v>3337123.41</v>
      </c>
      <c r="I1579" s="75" t="n">
        <v>4643231.21</v>
      </c>
      <c r="J1579" s="75" t="n">
        <v>-48719.5997</v>
      </c>
      <c r="K1579" s="75"/>
      <c r="L1579" s="75" t="n">
        <v>90135.5225</v>
      </c>
      <c r="M1579" s="75" t="n">
        <v>25716.7877</v>
      </c>
      <c r="N1579" s="75" t="n">
        <v>264608.513</v>
      </c>
      <c r="O1579" s="75" t="n">
        <v>-183517.735</v>
      </c>
      <c r="P1579" s="75" t="n">
        <v>1501945.01</v>
      </c>
      <c r="Q1579" s="75" t="n">
        <v>-28581.2241</v>
      </c>
      <c r="R1579" s="75"/>
      <c r="S1579" s="75" t="n">
        <v>42595.6295</v>
      </c>
      <c r="T1579" s="75" t="n">
        <v>3759.61532</v>
      </c>
      <c r="U1579" s="75" t="n">
        <v>61001.3464</v>
      </c>
      <c r="V1579" s="75" t="n">
        <v>2910.51145</v>
      </c>
      <c r="W1579" s="75" t="n">
        <v>256916.469</v>
      </c>
      <c r="X1579" s="75" t="n">
        <v>-8343.67358</v>
      </c>
      <c r="Y1579" s="75"/>
      <c r="Z1579" s="75"/>
      <c r="AA1579" s="75"/>
      <c r="AB1579" s="75"/>
      <c r="AC1579" s="75"/>
      <c r="AD1579" s="75"/>
      <c r="AE1579" s="75"/>
      <c r="AF1579" s="75"/>
      <c r="AG1579" s="75"/>
      <c r="AH1579" s="75"/>
      <c r="AI1579" s="75"/>
      <c r="AJ1579" s="75"/>
      <c r="AK1579" s="75"/>
      <c r="AL1579" s="75"/>
      <c r="AM1579" s="75"/>
      <c r="AN1579" s="75"/>
      <c r="AO1579" s="75"/>
      <c r="AP1579" s="75"/>
      <c r="AQ1579" s="75"/>
      <c r="AR1579" s="75"/>
      <c r="AS1579" s="75"/>
      <c r="AT1579" s="75"/>
      <c r="AU1579" s="75"/>
      <c r="AV1579" s="75"/>
      <c r="AW1579" s="75"/>
      <c r="AX1579" s="75"/>
      <c r="AY1579" s="75"/>
      <c r="AZ1579" s="75"/>
      <c r="BA1579" s="75"/>
      <c r="BB1579" s="75"/>
      <c r="BC1579" s="75"/>
      <c r="BD1579" s="75"/>
      <c r="BE1579" s="75"/>
      <c r="BF1579" s="75"/>
      <c r="BG1579" s="75"/>
      <c r="BH1579" s="75"/>
      <c r="BI1579" s="75"/>
      <c r="BJ1579" s="75"/>
      <c r="BK1579" s="75"/>
      <c r="BL1579" s="75"/>
      <c r="BM1579" s="75"/>
      <c r="BN1579" s="75"/>
    </row>
    <row r="1580" customFormat="false" ht="14.5" hidden="false" customHeight="false" outlineLevel="0" collapsed="false">
      <c r="A1580" s="26" t="n">
        <v>367.719999999966</v>
      </c>
      <c r="B1580" s="26" t="n">
        <v>11.1236381203236</v>
      </c>
      <c r="C1580" s="26" t="n">
        <v>1.2121546221623</v>
      </c>
      <c r="E1580" s="75" t="n">
        <v>198402.151</v>
      </c>
      <c r="F1580" s="75" t="n">
        <v>-61557.2219</v>
      </c>
      <c r="G1580" s="75" t="n">
        <v>556976.645</v>
      </c>
      <c r="H1580" s="75" t="n">
        <v>3529267.62</v>
      </c>
      <c r="I1580" s="75" t="n">
        <v>5082446.86</v>
      </c>
      <c r="J1580" s="75" t="n">
        <v>-43333.4039</v>
      </c>
      <c r="K1580" s="75"/>
      <c r="L1580" s="75" t="n">
        <v>99056.965</v>
      </c>
      <c r="M1580" s="75" t="n">
        <v>27230.242</v>
      </c>
      <c r="N1580" s="75" t="n">
        <v>258265.394</v>
      </c>
      <c r="O1580" s="75" t="n">
        <v>-212829.667</v>
      </c>
      <c r="P1580" s="75" t="n">
        <v>1571919.66</v>
      </c>
      <c r="Q1580" s="75" t="n">
        <v>-25401.2894</v>
      </c>
      <c r="R1580" s="75"/>
      <c r="S1580" s="75" t="n">
        <v>41182.6067</v>
      </c>
      <c r="T1580" s="75" t="n">
        <v>4756.08252</v>
      </c>
      <c r="U1580" s="75" t="n">
        <v>60393.6921</v>
      </c>
      <c r="V1580" s="75" t="n">
        <v>-4337.03774</v>
      </c>
      <c r="W1580" s="75" t="n">
        <v>234736.97</v>
      </c>
      <c r="X1580" s="75" t="n">
        <v>-7650.05565</v>
      </c>
      <c r="Y1580" s="75"/>
      <c r="Z1580" s="75"/>
      <c r="AA1580" s="75"/>
      <c r="AB1580" s="75"/>
      <c r="AC1580" s="75"/>
      <c r="AD1580" s="75"/>
      <c r="AE1580" s="75"/>
      <c r="AF1580" s="75"/>
      <c r="AG1580" s="75"/>
      <c r="AH1580" s="75"/>
      <c r="AI1580" s="75"/>
      <c r="AJ1580" s="75"/>
      <c r="AK1580" s="75"/>
      <c r="AL1580" s="75"/>
      <c r="AM1580" s="75"/>
      <c r="AN1580" s="75"/>
      <c r="AO1580" s="75"/>
      <c r="AP1580" s="75"/>
      <c r="AQ1580" s="75"/>
      <c r="AR1580" s="75"/>
      <c r="AS1580" s="75"/>
      <c r="AT1580" s="75"/>
      <c r="AU1580" s="75"/>
      <c r="AV1580" s="75"/>
      <c r="AW1580" s="75"/>
      <c r="AX1580" s="75"/>
      <c r="AY1580" s="75"/>
      <c r="AZ1580" s="75"/>
      <c r="BA1580" s="75"/>
      <c r="BB1580" s="75"/>
      <c r="BC1580" s="75"/>
      <c r="BD1580" s="75"/>
      <c r="BE1580" s="75"/>
      <c r="BF1580" s="75"/>
      <c r="BG1580" s="75"/>
      <c r="BH1580" s="75"/>
      <c r="BI1580" s="75"/>
      <c r="BJ1580" s="75"/>
      <c r="BK1580" s="75"/>
      <c r="BL1580" s="75"/>
      <c r="BM1580" s="75"/>
      <c r="BN1580" s="75"/>
    </row>
    <row r="1581" customFormat="false" ht="14.5" hidden="false" customHeight="false" outlineLevel="0" collapsed="false">
      <c r="A1581" s="26" t="n">
        <v>367.919999999966</v>
      </c>
      <c r="B1581" s="26" t="n">
        <v>11.1317006869237</v>
      </c>
      <c r="C1581" s="26" t="n">
        <v>1.21211757471127</v>
      </c>
      <c r="E1581" s="75" t="n">
        <v>223908.645</v>
      </c>
      <c r="F1581" s="75" t="n">
        <v>-73779.0155</v>
      </c>
      <c r="G1581" s="75" t="n">
        <v>521533.733</v>
      </c>
      <c r="H1581" s="75" t="n">
        <v>4042612.54</v>
      </c>
      <c r="I1581" s="75" t="n">
        <v>5625830.78</v>
      </c>
      <c r="J1581" s="75" t="n">
        <v>-44322.41</v>
      </c>
      <c r="K1581" s="75"/>
      <c r="L1581" s="75" t="n">
        <v>109393.076</v>
      </c>
      <c r="M1581" s="75" t="n">
        <v>27618.9618</v>
      </c>
      <c r="N1581" s="75" t="n">
        <v>250023.741</v>
      </c>
      <c r="O1581" s="75" t="n">
        <v>-196104.853</v>
      </c>
      <c r="P1581" s="75" t="n">
        <v>1619972.86</v>
      </c>
      <c r="Q1581" s="75" t="n">
        <v>-27761.1848</v>
      </c>
      <c r="R1581" s="75"/>
      <c r="S1581" s="75" t="n">
        <v>40343.0021</v>
      </c>
      <c r="T1581" s="75" t="n">
        <v>3673.62484</v>
      </c>
      <c r="U1581" s="75" t="n">
        <v>59089.2043</v>
      </c>
      <c r="V1581" s="75" t="n">
        <v>596.923795</v>
      </c>
      <c r="W1581" s="75" t="n">
        <v>220725.156</v>
      </c>
      <c r="X1581" s="75" t="n">
        <v>-8052.8216</v>
      </c>
      <c r="Y1581" s="75"/>
      <c r="Z1581" s="75"/>
      <c r="AA1581" s="75"/>
      <c r="AB1581" s="75"/>
      <c r="AC1581" s="75"/>
      <c r="AD1581" s="75"/>
      <c r="AE1581" s="75"/>
      <c r="AF1581" s="75"/>
      <c r="AG1581" s="75"/>
      <c r="AH1581" s="75"/>
      <c r="AI1581" s="75"/>
      <c r="AJ1581" s="75"/>
      <c r="AK1581" s="75"/>
      <c r="AL1581" s="75"/>
      <c r="AM1581" s="75"/>
      <c r="AN1581" s="75"/>
      <c r="AO1581" s="75"/>
      <c r="AP1581" s="75"/>
      <c r="AQ1581" s="75"/>
      <c r="AR1581" s="75"/>
      <c r="AS1581" s="75"/>
      <c r="AT1581" s="75"/>
      <c r="AU1581" s="75"/>
      <c r="AV1581" s="75"/>
      <c r="AW1581" s="75"/>
      <c r="AX1581" s="75"/>
      <c r="AY1581" s="75"/>
      <c r="AZ1581" s="75"/>
      <c r="BA1581" s="75"/>
      <c r="BB1581" s="75"/>
      <c r="BC1581" s="75"/>
      <c r="BD1581" s="75"/>
      <c r="BE1581" s="75"/>
      <c r="BF1581" s="75"/>
      <c r="BG1581" s="75"/>
      <c r="BH1581" s="75"/>
      <c r="BI1581" s="75"/>
      <c r="BJ1581" s="75"/>
      <c r="BK1581" s="75"/>
      <c r="BL1581" s="75"/>
      <c r="BM1581" s="75"/>
      <c r="BN1581" s="75"/>
    </row>
    <row r="1582" customFormat="false" ht="14.5" hidden="false" customHeight="false" outlineLevel="0" collapsed="false">
      <c r="A1582" s="26" t="n">
        <v>368.119999999966</v>
      </c>
      <c r="B1582" s="26" t="n">
        <v>11.1105329521685</v>
      </c>
      <c r="C1582" s="26" t="n">
        <v>1.21083369661352</v>
      </c>
      <c r="E1582" s="75" t="n">
        <v>215478.377</v>
      </c>
      <c r="F1582" s="75" t="n">
        <v>-70323.4598</v>
      </c>
      <c r="G1582" s="75" t="n">
        <v>480313.258</v>
      </c>
      <c r="H1582" s="75" t="n">
        <v>4106375.55</v>
      </c>
      <c r="I1582" s="75" t="n">
        <v>5625604.36</v>
      </c>
      <c r="J1582" s="75" t="n">
        <v>-39214.2826</v>
      </c>
      <c r="K1582" s="75"/>
      <c r="L1582" s="75" t="n">
        <v>114788.174</v>
      </c>
      <c r="M1582" s="75" t="n">
        <v>27699.4214</v>
      </c>
      <c r="N1582" s="75" t="n">
        <v>238951.874</v>
      </c>
      <c r="O1582" s="75" t="n">
        <v>-213100.332</v>
      </c>
      <c r="P1582" s="75" t="n">
        <v>1795571.79</v>
      </c>
      <c r="Q1582" s="75" t="n">
        <v>-27654.5044</v>
      </c>
      <c r="R1582" s="75"/>
      <c r="S1582" s="75" t="n">
        <v>46302.4042</v>
      </c>
      <c r="T1582" s="75" t="n">
        <v>4454.53136</v>
      </c>
      <c r="U1582" s="75" t="n">
        <v>56923.8312</v>
      </c>
      <c r="V1582" s="75" t="n">
        <v>-4005.7685</v>
      </c>
      <c r="W1582" s="75" t="n">
        <v>253024.162</v>
      </c>
      <c r="X1582" s="75" t="n">
        <v>-8984.36258</v>
      </c>
      <c r="Y1582" s="75"/>
      <c r="Z1582" s="75"/>
      <c r="AA1582" s="75"/>
      <c r="AB1582" s="75"/>
      <c r="AC1582" s="75"/>
      <c r="AD1582" s="75"/>
      <c r="AE1582" s="75"/>
      <c r="AF1582" s="75"/>
      <c r="AG1582" s="75"/>
      <c r="AH1582" s="75"/>
      <c r="AI1582" s="75"/>
      <c r="AJ1582" s="75"/>
      <c r="AK1582" s="75"/>
      <c r="AL1582" s="75"/>
      <c r="AM1582" s="75"/>
      <c r="AN1582" s="75"/>
      <c r="AO1582" s="75"/>
      <c r="AP1582" s="75"/>
      <c r="AQ1582" s="75"/>
      <c r="AR1582" s="75"/>
      <c r="AS1582" s="75"/>
      <c r="AT1582" s="75"/>
      <c r="AU1582" s="75"/>
      <c r="AV1582" s="75"/>
      <c r="AW1582" s="75"/>
      <c r="AX1582" s="75"/>
      <c r="AY1582" s="75"/>
      <c r="AZ1582" s="75"/>
      <c r="BA1582" s="75"/>
      <c r="BB1582" s="75"/>
      <c r="BC1582" s="75"/>
      <c r="BD1582" s="75"/>
      <c r="BE1582" s="75"/>
      <c r="BF1582" s="75"/>
      <c r="BG1582" s="75"/>
      <c r="BH1582" s="75"/>
      <c r="BI1582" s="75"/>
      <c r="BJ1582" s="75"/>
      <c r="BK1582" s="75"/>
      <c r="BL1582" s="75"/>
      <c r="BM1582" s="75"/>
      <c r="BN1582" s="75"/>
    </row>
    <row r="1583" customFormat="false" ht="14.5" hidden="false" customHeight="false" outlineLevel="0" collapsed="false">
      <c r="A1583" s="26" t="n">
        <v>368.319999999966</v>
      </c>
      <c r="B1583" s="26" t="n">
        <v>11.0611158198033</v>
      </c>
      <c r="C1583" s="26" t="n">
        <v>1.21024946300898</v>
      </c>
      <c r="E1583" s="75" t="n">
        <v>207509.253</v>
      </c>
      <c r="F1583" s="75" t="n">
        <v>-64513.8846</v>
      </c>
      <c r="G1583" s="75" t="n">
        <v>440451.321</v>
      </c>
      <c r="H1583" s="75" t="n">
        <v>4175717.05</v>
      </c>
      <c r="I1583" s="75" t="n">
        <v>5437788.75</v>
      </c>
      <c r="J1583" s="75" t="n">
        <v>-31730.6026</v>
      </c>
      <c r="K1583" s="75"/>
      <c r="L1583" s="75" t="n">
        <v>117185.793</v>
      </c>
      <c r="M1583" s="75" t="n">
        <v>22695.0474</v>
      </c>
      <c r="N1583" s="75" t="n">
        <v>230115.209</v>
      </c>
      <c r="O1583" s="75" t="n">
        <v>-135398.274</v>
      </c>
      <c r="P1583" s="75" t="n">
        <v>1924087.69</v>
      </c>
      <c r="Q1583" s="75" t="n">
        <v>-25094.1063</v>
      </c>
      <c r="R1583" s="75"/>
      <c r="S1583" s="75" t="n">
        <v>50472.3927</v>
      </c>
      <c r="T1583" s="75" t="n">
        <v>2901.73673</v>
      </c>
      <c r="U1583" s="75" t="n">
        <v>56186.221</v>
      </c>
      <c r="V1583" s="75" t="n">
        <v>2836.16961</v>
      </c>
      <c r="W1583" s="75" t="n">
        <v>282056.076</v>
      </c>
      <c r="X1583" s="75" t="n">
        <v>-8009.55749</v>
      </c>
      <c r="Y1583" s="75"/>
      <c r="Z1583" s="75"/>
      <c r="AA1583" s="75"/>
      <c r="AB1583" s="75"/>
      <c r="AC1583" s="75"/>
      <c r="AD1583" s="75"/>
      <c r="AE1583" s="75"/>
      <c r="AF1583" s="75"/>
      <c r="AG1583" s="75"/>
      <c r="AH1583" s="75"/>
      <c r="AI1583" s="75"/>
      <c r="AJ1583" s="75"/>
      <c r="AK1583" s="75"/>
      <c r="AL1583" s="75"/>
      <c r="AM1583" s="75"/>
      <c r="AN1583" s="75"/>
      <c r="AO1583" s="75"/>
      <c r="AP1583" s="75"/>
      <c r="AQ1583" s="75"/>
      <c r="AR1583" s="75"/>
      <c r="AS1583" s="75"/>
      <c r="AT1583" s="75"/>
      <c r="AU1583" s="75"/>
      <c r="AV1583" s="75"/>
      <c r="AW1583" s="75"/>
      <c r="AX1583" s="75"/>
      <c r="AY1583" s="75"/>
      <c r="AZ1583" s="75"/>
      <c r="BA1583" s="75"/>
      <c r="BB1583" s="75"/>
      <c r="BC1583" s="75"/>
      <c r="BD1583" s="75"/>
      <c r="BE1583" s="75"/>
      <c r="BF1583" s="75"/>
      <c r="BG1583" s="75"/>
      <c r="BH1583" s="75"/>
      <c r="BI1583" s="75"/>
      <c r="BJ1583" s="75"/>
      <c r="BK1583" s="75"/>
      <c r="BL1583" s="75"/>
      <c r="BM1583" s="75"/>
      <c r="BN1583" s="75"/>
    </row>
    <row r="1584" customFormat="false" ht="14.5" hidden="false" customHeight="false" outlineLevel="0" collapsed="false">
      <c r="A1584" s="26" t="n">
        <v>368.519999999966</v>
      </c>
      <c r="B1584" s="26" t="n">
        <v>11.0587573345326</v>
      </c>
      <c r="C1584" s="26" t="n">
        <v>1.2101132652115</v>
      </c>
      <c r="E1584" s="75" t="n">
        <v>210144.93</v>
      </c>
      <c r="F1584" s="75" t="n">
        <v>-90827.895</v>
      </c>
      <c r="G1584" s="75" t="n">
        <v>409048.703</v>
      </c>
      <c r="H1584" s="75" t="n">
        <v>4696657.7</v>
      </c>
      <c r="I1584" s="75" t="n">
        <v>5455677.42</v>
      </c>
      <c r="J1584" s="75" t="n">
        <v>-33103.5507</v>
      </c>
      <c r="K1584" s="75"/>
      <c r="L1584" s="75" t="n">
        <v>117650.96</v>
      </c>
      <c r="M1584" s="75" t="n">
        <v>19315.5035</v>
      </c>
      <c r="N1584" s="75" t="n">
        <v>220327.46</v>
      </c>
      <c r="O1584" s="75" t="n">
        <v>-62767.3762</v>
      </c>
      <c r="P1584" s="75" t="n">
        <v>1918609.27</v>
      </c>
      <c r="Q1584" s="75" t="n">
        <v>-20320.0278</v>
      </c>
      <c r="R1584" s="75"/>
      <c r="S1584" s="75" t="n">
        <v>52211.3305</v>
      </c>
      <c r="T1584" s="75" t="n">
        <v>115.961143</v>
      </c>
      <c r="U1584" s="75" t="n">
        <v>53119.3144</v>
      </c>
      <c r="V1584" s="75" t="n">
        <v>20995.1385</v>
      </c>
      <c r="W1584" s="75" t="n">
        <v>308015.431</v>
      </c>
      <c r="X1584" s="75" t="n">
        <v>-6299.21457</v>
      </c>
      <c r="Y1584" s="75"/>
      <c r="Z1584" s="75"/>
      <c r="AA1584" s="75"/>
      <c r="AB1584" s="75"/>
      <c r="AC1584" s="75"/>
      <c r="AD1584" s="75"/>
      <c r="AE1584" s="75"/>
      <c r="AF1584" s="75"/>
      <c r="AG1584" s="75"/>
      <c r="AH1584" s="75"/>
      <c r="AI1584" s="75"/>
      <c r="AJ1584" s="75"/>
      <c r="AK1584" s="75"/>
      <c r="AL1584" s="75"/>
      <c r="AM1584" s="75"/>
      <c r="AN1584" s="75"/>
      <c r="AO1584" s="75"/>
      <c r="AP1584" s="75"/>
      <c r="AQ1584" s="75"/>
      <c r="AR1584" s="75"/>
      <c r="AS1584" s="75"/>
      <c r="AT1584" s="75"/>
      <c r="AU1584" s="75"/>
      <c r="AV1584" s="75"/>
      <c r="AW1584" s="75"/>
      <c r="AX1584" s="75"/>
      <c r="AY1584" s="75"/>
      <c r="AZ1584" s="75"/>
      <c r="BA1584" s="75"/>
      <c r="BB1584" s="75"/>
      <c r="BC1584" s="75"/>
      <c r="BD1584" s="75"/>
      <c r="BE1584" s="75"/>
      <c r="BF1584" s="75"/>
      <c r="BG1584" s="75"/>
      <c r="BH1584" s="75"/>
      <c r="BI1584" s="75"/>
      <c r="BJ1584" s="75"/>
      <c r="BK1584" s="75"/>
      <c r="BL1584" s="75"/>
      <c r="BM1584" s="75"/>
      <c r="BN1584" s="75"/>
    </row>
    <row r="1585" customFormat="false" ht="14.5" hidden="false" customHeight="false" outlineLevel="0" collapsed="false">
      <c r="A1585" s="26" t="n">
        <v>368.719999999965</v>
      </c>
      <c r="B1585" s="26" t="n">
        <v>11.0487573111483</v>
      </c>
      <c r="C1585" s="26" t="n">
        <v>1.20858322725623</v>
      </c>
      <c r="E1585" s="75" t="n">
        <v>197085.38</v>
      </c>
      <c r="F1585" s="75" t="n">
        <v>-132042.35</v>
      </c>
      <c r="G1585" s="75" t="n">
        <v>373717.934</v>
      </c>
      <c r="H1585" s="75" t="n">
        <v>5830849.14</v>
      </c>
      <c r="I1585" s="75" t="n">
        <v>5501394.16</v>
      </c>
      <c r="J1585" s="75" t="n">
        <v>-38022.227</v>
      </c>
      <c r="K1585" s="75"/>
      <c r="L1585" s="75" t="n">
        <v>135301.606</v>
      </c>
      <c r="M1585" s="75" t="n">
        <v>13810.9504</v>
      </c>
      <c r="N1585" s="75" t="n">
        <v>213220.91</v>
      </c>
      <c r="O1585" s="75" t="n">
        <v>-78289.8591</v>
      </c>
      <c r="P1585" s="75" t="n">
        <v>1995380.65</v>
      </c>
      <c r="Q1585" s="75" t="n">
        <v>-30350.4831</v>
      </c>
      <c r="R1585" s="75"/>
      <c r="S1585" s="75" t="n">
        <v>50904.4315</v>
      </c>
      <c r="T1585" s="75" t="n">
        <v>2100.11965</v>
      </c>
      <c r="U1585" s="75" t="n">
        <v>52204.6285</v>
      </c>
      <c r="V1585" s="75" t="n">
        <v>10777.5864</v>
      </c>
      <c r="W1585" s="75" t="n">
        <v>298947.274</v>
      </c>
      <c r="X1585" s="75" t="n">
        <v>-7491.76111</v>
      </c>
      <c r="Y1585" s="75"/>
      <c r="Z1585" s="75"/>
      <c r="AA1585" s="75"/>
      <c r="AB1585" s="75"/>
      <c r="AC1585" s="75"/>
      <c r="AD1585" s="75"/>
      <c r="AE1585" s="75"/>
      <c r="AF1585" s="75"/>
      <c r="AG1585" s="75"/>
      <c r="AH1585" s="75"/>
      <c r="AI1585" s="75"/>
      <c r="AJ1585" s="75"/>
      <c r="AK1585" s="75"/>
      <c r="AL1585" s="75"/>
      <c r="AM1585" s="75"/>
      <c r="AN1585" s="75"/>
      <c r="AO1585" s="75"/>
      <c r="AP1585" s="75"/>
      <c r="AQ1585" s="75"/>
      <c r="AR1585" s="75"/>
      <c r="AS1585" s="75"/>
      <c r="AT1585" s="75"/>
      <c r="AU1585" s="75"/>
      <c r="AV1585" s="75"/>
      <c r="AW1585" s="75"/>
      <c r="AX1585" s="75"/>
      <c r="AY1585" s="75"/>
      <c r="AZ1585" s="75"/>
      <c r="BA1585" s="75"/>
      <c r="BB1585" s="75"/>
      <c r="BC1585" s="75"/>
      <c r="BD1585" s="75"/>
      <c r="BE1585" s="75"/>
      <c r="BF1585" s="75"/>
      <c r="BG1585" s="75"/>
      <c r="BH1585" s="75"/>
      <c r="BI1585" s="75"/>
      <c r="BJ1585" s="75"/>
      <c r="BK1585" s="75"/>
      <c r="BL1585" s="75"/>
      <c r="BM1585" s="75"/>
      <c r="BN1585" s="75"/>
    </row>
    <row r="1586" customFormat="false" ht="14.5" hidden="false" customHeight="false" outlineLevel="0" collapsed="false">
      <c r="A1586" s="26" t="n">
        <v>368.919999999965</v>
      </c>
      <c r="B1586" s="26" t="n">
        <v>10.9941688527102</v>
      </c>
      <c r="C1586" s="26" t="n">
        <v>1.20733051233295</v>
      </c>
      <c r="E1586" s="75" t="n">
        <v>168290.107</v>
      </c>
      <c r="F1586" s="75" t="n">
        <v>-118590.906</v>
      </c>
      <c r="G1586" s="75" t="n">
        <v>343899.078</v>
      </c>
      <c r="H1586" s="75" t="n">
        <v>5666510.6</v>
      </c>
      <c r="I1586" s="75" t="n">
        <v>4977802.43</v>
      </c>
      <c r="J1586" s="75" t="n">
        <v>-32742.2185</v>
      </c>
      <c r="K1586" s="75"/>
      <c r="L1586" s="75" t="n">
        <v>135888.235</v>
      </c>
      <c r="M1586" s="75" t="n">
        <v>7869.85814</v>
      </c>
      <c r="N1586" s="75" t="n">
        <v>204468.721</v>
      </c>
      <c r="O1586" s="75" t="n">
        <v>56359.9818</v>
      </c>
      <c r="P1586" s="75" t="n">
        <v>2173786.86</v>
      </c>
      <c r="Q1586" s="75" t="n">
        <v>-29365.5061</v>
      </c>
      <c r="R1586" s="75"/>
      <c r="S1586" s="75" t="n">
        <v>56578.4798</v>
      </c>
      <c r="T1586" s="75" t="n">
        <v>-1555.51158</v>
      </c>
      <c r="U1586" s="75" t="n">
        <v>51096.4103</v>
      </c>
      <c r="V1586" s="75" t="n">
        <v>27592.0894</v>
      </c>
      <c r="W1586" s="75" t="n">
        <v>324269.09</v>
      </c>
      <c r="X1586" s="75" t="n">
        <v>-9112.49372</v>
      </c>
      <c r="Y1586" s="75"/>
      <c r="Z1586" s="75"/>
      <c r="AA1586" s="75"/>
      <c r="AB1586" s="75"/>
      <c r="AC1586" s="75"/>
      <c r="AD1586" s="75"/>
      <c r="AE1586" s="75"/>
      <c r="AF1586" s="75"/>
      <c r="AG1586" s="75"/>
      <c r="AH1586" s="75"/>
      <c r="AI1586" s="75"/>
      <c r="AJ1586" s="75"/>
      <c r="AK1586" s="75"/>
      <c r="AL1586" s="75"/>
      <c r="AM1586" s="75"/>
      <c r="AN1586" s="75"/>
      <c r="AO1586" s="75"/>
      <c r="AP1586" s="75"/>
      <c r="AQ1586" s="75"/>
      <c r="AR1586" s="75"/>
      <c r="AS1586" s="75"/>
      <c r="AT1586" s="75"/>
      <c r="AU1586" s="75"/>
      <c r="AV1586" s="75"/>
      <c r="AW1586" s="75"/>
      <c r="AX1586" s="75"/>
      <c r="AY1586" s="75"/>
      <c r="AZ1586" s="75"/>
      <c r="BA1586" s="75"/>
      <c r="BB1586" s="75"/>
      <c r="BC1586" s="75"/>
      <c r="BD1586" s="75"/>
      <c r="BE1586" s="75"/>
      <c r="BF1586" s="75"/>
      <c r="BG1586" s="75"/>
      <c r="BH1586" s="75"/>
      <c r="BI1586" s="75"/>
      <c r="BJ1586" s="75"/>
      <c r="BK1586" s="75"/>
      <c r="BL1586" s="75"/>
      <c r="BM1586" s="75"/>
      <c r="BN1586" s="75"/>
    </row>
    <row r="1587" customFormat="false" ht="14.5" hidden="false" customHeight="false" outlineLevel="0" collapsed="false">
      <c r="A1587" s="26" t="n">
        <v>369.119999999965</v>
      </c>
      <c r="B1587" s="26" t="n">
        <v>10.9782944840383</v>
      </c>
      <c r="C1587" s="26" t="n">
        <v>1.20774223980453</v>
      </c>
      <c r="E1587" s="75" t="n">
        <v>132502.11</v>
      </c>
      <c r="F1587" s="75" t="n">
        <v>-123712.909</v>
      </c>
      <c r="G1587" s="75" t="n">
        <v>325648.262</v>
      </c>
      <c r="H1587" s="75" t="n">
        <v>5985212.89</v>
      </c>
      <c r="I1587" s="75" t="n">
        <v>4161413.1</v>
      </c>
      <c r="J1587" s="75" t="n">
        <v>-22801.2911</v>
      </c>
      <c r="K1587" s="75"/>
      <c r="L1587" s="75" t="n">
        <v>135183.707</v>
      </c>
      <c r="M1587" s="75" t="n">
        <v>-6118.7686</v>
      </c>
      <c r="N1587" s="75" t="n">
        <v>199644.338</v>
      </c>
      <c r="O1587" s="75" t="n">
        <v>219377.741</v>
      </c>
      <c r="P1587" s="75" t="n">
        <v>2286019.81</v>
      </c>
      <c r="Q1587" s="75" t="n">
        <v>-23466.0427</v>
      </c>
      <c r="R1587" s="75"/>
      <c r="S1587" s="75" t="n">
        <v>61470.4237</v>
      </c>
      <c r="T1587" s="75" t="n">
        <v>-4271.19885</v>
      </c>
      <c r="U1587" s="75" t="n">
        <v>50372.7709</v>
      </c>
      <c r="V1587" s="75" t="n">
        <v>37130.7115</v>
      </c>
      <c r="W1587" s="75" t="n">
        <v>350324.245</v>
      </c>
      <c r="X1587" s="75" t="n">
        <v>-6901.95351</v>
      </c>
      <c r="Y1587" s="75"/>
      <c r="Z1587" s="75"/>
      <c r="AA1587" s="75"/>
      <c r="AB1587" s="75"/>
      <c r="AC1587" s="75"/>
      <c r="AD1587" s="75"/>
      <c r="AE1587" s="75"/>
      <c r="AF1587" s="75"/>
      <c r="AG1587" s="75"/>
      <c r="AH1587" s="75"/>
      <c r="AI1587" s="75"/>
      <c r="AJ1587" s="75"/>
      <c r="AK1587" s="75"/>
      <c r="AL1587" s="75"/>
      <c r="AM1587" s="75"/>
      <c r="AN1587" s="75"/>
      <c r="AO1587" s="75"/>
      <c r="AP1587" s="75"/>
      <c r="AQ1587" s="75"/>
      <c r="AR1587" s="75"/>
      <c r="AS1587" s="75"/>
      <c r="AT1587" s="75"/>
      <c r="AU1587" s="75"/>
      <c r="AV1587" s="75"/>
      <c r="AW1587" s="75"/>
      <c r="AX1587" s="75"/>
      <c r="AY1587" s="75"/>
      <c r="AZ1587" s="75"/>
      <c r="BA1587" s="75"/>
      <c r="BB1587" s="75"/>
      <c r="BC1587" s="75"/>
      <c r="BD1587" s="75"/>
      <c r="BE1587" s="75"/>
      <c r="BF1587" s="75"/>
      <c r="BG1587" s="75"/>
      <c r="BH1587" s="75"/>
      <c r="BI1587" s="75"/>
      <c r="BJ1587" s="75"/>
      <c r="BK1587" s="75"/>
      <c r="BL1587" s="75"/>
      <c r="BM1587" s="75"/>
      <c r="BN1587" s="75"/>
    </row>
    <row r="1588" customFormat="false" ht="14.5" hidden="false" customHeight="false" outlineLevel="0" collapsed="false">
      <c r="A1588" s="26" t="n">
        <v>369.319999999965</v>
      </c>
      <c r="B1588" s="26" t="n">
        <v>10.9795206137199</v>
      </c>
      <c r="C1588" s="26" t="n">
        <v>1.20670268809936</v>
      </c>
      <c r="E1588" s="75" t="n">
        <v>110715.129</v>
      </c>
      <c r="F1588" s="75" t="n">
        <v>-155775.502</v>
      </c>
      <c r="G1588" s="75" t="n">
        <v>312267.511</v>
      </c>
      <c r="H1588" s="75" t="n">
        <v>6538614.94</v>
      </c>
      <c r="I1588" s="75" t="n">
        <v>3743949.59</v>
      </c>
      <c r="J1588" s="75" t="n">
        <v>-41408.5968</v>
      </c>
      <c r="K1588" s="75"/>
      <c r="L1588" s="75" t="n">
        <v>133034.454</v>
      </c>
      <c r="M1588" s="75" t="n">
        <v>-11697.3642</v>
      </c>
      <c r="N1588" s="75" t="n">
        <v>195216.717</v>
      </c>
      <c r="O1588" s="75" t="n">
        <v>314909.472</v>
      </c>
      <c r="P1588" s="75" t="n">
        <v>2219968.89</v>
      </c>
      <c r="Q1588" s="75" t="n">
        <v>-34516.7565</v>
      </c>
      <c r="R1588" s="75"/>
      <c r="S1588" s="75" t="n">
        <v>60982.2661</v>
      </c>
      <c r="T1588" s="75" t="n">
        <v>-7222.53974</v>
      </c>
      <c r="U1588" s="75" t="n">
        <v>49234.5162</v>
      </c>
      <c r="V1588" s="75" t="n">
        <v>54515.1904</v>
      </c>
      <c r="W1588" s="75" t="n">
        <v>342369.929</v>
      </c>
      <c r="X1588" s="75" t="n">
        <v>-9029.19629</v>
      </c>
      <c r="Y1588" s="75"/>
      <c r="Z1588" s="75"/>
      <c r="AA1588" s="75"/>
      <c r="AB1588" s="75"/>
      <c r="AC1588" s="75"/>
      <c r="AD1588" s="75"/>
      <c r="AE1588" s="75"/>
      <c r="AF1588" s="75"/>
      <c r="AG1588" s="75"/>
      <c r="AH1588" s="75"/>
      <c r="AI1588" s="75"/>
      <c r="AJ1588" s="75"/>
      <c r="AK1588" s="75"/>
      <c r="AL1588" s="75"/>
      <c r="AM1588" s="75"/>
      <c r="AN1588" s="75"/>
      <c r="AO1588" s="75"/>
      <c r="AP1588" s="75"/>
      <c r="AQ1588" s="75"/>
      <c r="AR1588" s="75"/>
      <c r="AS1588" s="75"/>
      <c r="AT1588" s="75"/>
      <c r="AU1588" s="75"/>
      <c r="AV1588" s="75"/>
      <c r="AW1588" s="75"/>
      <c r="AX1588" s="75"/>
      <c r="AY1588" s="75"/>
      <c r="AZ1588" s="75"/>
      <c r="BA1588" s="75"/>
      <c r="BB1588" s="75"/>
      <c r="BC1588" s="75"/>
      <c r="BD1588" s="75"/>
      <c r="BE1588" s="75"/>
      <c r="BF1588" s="75"/>
      <c r="BG1588" s="75"/>
      <c r="BH1588" s="75"/>
      <c r="BI1588" s="75"/>
      <c r="BJ1588" s="75"/>
      <c r="BK1588" s="75"/>
      <c r="BL1588" s="75"/>
      <c r="BM1588" s="75"/>
      <c r="BN1588" s="75"/>
    </row>
    <row r="1589" customFormat="false" ht="14.5" hidden="false" customHeight="false" outlineLevel="0" collapsed="false">
      <c r="A1589" s="26" t="n">
        <v>369.519999999965</v>
      </c>
      <c r="B1589" s="26" t="n">
        <v>10.9347711775257</v>
      </c>
      <c r="C1589" s="26" t="n">
        <v>1.20503948329334</v>
      </c>
      <c r="E1589" s="75" t="n">
        <v>62330.891</v>
      </c>
      <c r="F1589" s="75" t="n">
        <v>-146855.646</v>
      </c>
      <c r="G1589" s="75" t="n">
        <v>304546.913</v>
      </c>
      <c r="H1589" s="75" t="n">
        <v>6175890.41</v>
      </c>
      <c r="I1589" s="75" t="n">
        <v>2678991.39</v>
      </c>
      <c r="J1589" s="75" t="n">
        <v>-25167.6754</v>
      </c>
      <c r="K1589" s="75"/>
      <c r="L1589" s="75" t="n">
        <v>122297.787</v>
      </c>
      <c r="M1589" s="75" t="n">
        <v>-20576.0863</v>
      </c>
      <c r="N1589" s="75" t="n">
        <v>191910.861</v>
      </c>
      <c r="O1589" s="75" t="n">
        <v>390889.506</v>
      </c>
      <c r="P1589" s="75" t="n">
        <v>2139697.32</v>
      </c>
      <c r="Q1589" s="75" t="n">
        <v>-23592.2145</v>
      </c>
      <c r="R1589" s="75"/>
      <c r="S1589" s="75" t="n">
        <v>61015.4319</v>
      </c>
      <c r="T1589" s="75" t="n">
        <v>-8245.76368</v>
      </c>
      <c r="U1589" s="75" t="n">
        <v>48134.3367</v>
      </c>
      <c r="V1589" s="75" t="n">
        <v>59452.5785</v>
      </c>
      <c r="W1589" s="75" t="n">
        <v>355806.499</v>
      </c>
      <c r="X1589" s="75" t="n">
        <v>-6232.4548</v>
      </c>
      <c r="Y1589" s="75"/>
      <c r="Z1589" s="75"/>
      <c r="AA1589" s="75"/>
      <c r="AB1589" s="75"/>
      <c r="AC1589" s="75"/>
      <c r="AD1589" s="75"/>
      <c r="AE1589" s="75"/>
      <c r="AF1589" s="75"/>
      <c r="AG1589" s="75"/>
      <c r="AH1589" s="75"/>
      <c r="AI1589" s="75"/>
      <c r="AJ1589" s="75"/>
      <c r="AK1589" s="75"/>
      <c r="AL1589" s="75"/>
      <c r="AM1589" s="75"/>
      <c r="AN1589" s="75"/>
      <c r="AO1589" s="75"/>
      <c r="AP1589" s="75"/>
      <c r="AQ1589" s="75"/>
      <c r="AR1589" s="75"/>
      <c r="AS1589" s="75"/>
      <c r="AT1589" s="75"/>
      <c r="AU1589" s="75"/>
      <c r="AV1589" s="75"/>
      <c r="AW1589" s="75"/>
      <c r="AX1589" s="75"/>
      <c r="AY1589" s="75"/>
      <c r="AZ1589" s="75"/>
      <c r="BA1589" s="75"/>
      <c r="BB1589" s="75"/>
      <c r="BC1589" s="75"/>
      <c r="BD1589" s="75"/>
      <c r="BE1589" s="75"/>
      <c r="BF1589" s="75"/>
      <c r="BG1589" s="75"/>
      <c r="BH1589" s="75"/>
      <c r="BI1589" s="75"/>
      <c r="BJ1589" s="75"/>
      <c r="BK1589" s="75"/>
      <c r="BL1589" s="75"/>
      <c r="BM1589" s="75"/>
      <c r="BN1589" s="75"/>
    </row>
    <row r="1590" customFormat="false" ht="14.5" hidden="false" customHeight="false" outlineLevel="0" collapsed="false">
      <c r="A1590" s="26" t="n">
        <v>369.719999999965</v>
      </c>
      <c r="B1590" s="26" t="n">
        <v>10.9198384649901</v>
      </c>
      <c r="C1590" s="26" t="n">
        <v>1.20469258599628</v>
      </c>
      <c r="E1590" s="75" t="n">
        <v>35381.3996</v>
      </c>
      <c r="F1590" s="75" t="n">
        <v>-169198.865</v>
      </c>
      <c r="G1590" s="75" t="n">
        <v>310054.511</v>
      </c>
      <c r="H1590" s="75" t="n">
        <v>6467828.7</v>
      </c>
      <c r="I1590" s="75" t="n">
        <v>2074118.49</v>
      </c>
      <c r="J1590" s="75" t="n">
        <v>-28631.1797</v>
      </c>
      <c r="K1590" s="75"/>
      <c r="L1590" s="75" t="n">
        <v>116579.258</v>
      </c>
      <c r="M1590" s="75" t="n">
        <v>-28128.9249</v>
      </c>
      <c r="N1590" s="75" t="n">
        <v>193757.254</v>
      </c>
      <c r="O1590" s="75" t="n">
        <v>495909.016</v>
      </c>
      <c r="P1590" s="75" t="n">
        <v>2049531.26</v>
      </c>
      <c r="Q1590" s="75" t="n">
        <v>-21893.5523</v>
      </c>
      <c r="R1590" s="75"/>
      <c r="S1590" s="75" t="n">
        <v>59052.3207</v>
      </c>
      <c r="T1590" s="75" t="n">
        <v>-10775.2655</v>
      </c>
      <c r="U1590" s="75" t="n">
        <v>48582.8735</v>
      </c>
      <c r="V1590" s="75" t="n">
        <v>72321.4153</v>
      </c>
      <c r="W1590" s="75" t="n">
        <v>345722.535</v>
      </c>
      <c r="X1590" s="75" t="n">
        <v>-3963.98271</v>
      </c>
      <c r="Y1590" s="75"/>
      <c r="Z1590" s="75"/>
      <c r="AA1590" s="75"/>
      <c r="AB1590" s="75"/>
      <c r="AC1590" s="75"/>
      <c r="AD1590" s="75"/>
      <c r="AE1590" s="75"/>
      <c r="AF1590" s="75"/>
      <c r="AG1590" s="75"/>
      <c r="AH1590" s="75"/>
      <c r="AI1590" s="75"/>
      <c r="AJ1590" s="75"/>
      <c r="AK1590" s="75"/>
      <c r="AL1590" s="75"/>
      <c r="AM1590" s="75"/>
      <c r="AN1590" s="75"/>
      <c r="AO1590" s="75"/>
      <c r="AP1590" s="75"/>
      <c r="AQ1590" s="75"/>
      <c r="AR1590" s="75"/>
      <c r="AS1590" s="75"/>
      <c r="AT1590" s="75"/>
      <c r="AU1590" s="75"/>
      <c r="AV1590" s="75"/>
      <c r="AW1590" s="75"/>
      <c r="AX1590" s="75"/>
      <c r="AY1590" s="75"/>
      <c r="AZ1590" s="75"/>
      <c r="BA1590" s="75"/>
      <c r="BB1590" s="75"/>
      <c r="BC1590" s="75"/>
      <c r="BD1590" s="75"/>
      <c r="BE1590" s="75"/>
      <c r="BF1590" s="75"/>
      <c r="BG1590" s="75"/>
      <c r="BH1590" s="75"/>
      <c r="BI1590" s="75"/>
      <c r="BJ1590" s="75"/>
      <c r="BK1590" s="75"/>
      <c r="BL1590" s="75"/>
      <c r="BM1590" s="75"/>
      <c r="BN1590" s="75"/>
    </row>
    <row r="1591" customFormat="false" ht="14.5" hidden="false" customHeight="false" outlineLevel="0" collapsed="false">
      <c r="A1591" s="26" t="n">
        <v>369.919999999964</v>
      </c>
      <c r="B1591" s="26" t="n">
        <v>10.9199715821845</v>
      </c>
      <c r="C1591" s="26" t="n">
        <v>1.20384581167086</v>
      </c>
      <c r="E1591" s="75" t="n">
        <v>10801.8884</v>
      </c>
      <c r="F1591" s="75" t="n">
        <v>-190299.864</v>
      </c>
      <c r="G1591" s="75" t="n">
        <v>320681.293</v>
      </c>
      <c r="H1591" s="75" t="n">
        <v>6802407.79</v>
      </c>
      <c r="I1591" s="75" t="n">
        <v>1620080.68</v>
      </c>
      <c r="J1591" s="75" t="n">
        <v>-47507.8799</v>
      </c>
      <c r="K1591" s="75"/>
      <c r="L1591" s="75" t="n">
        <v>114886.472</v>
      </c>
      <c r="M1591" s="75" t="n">
        <v>-33367.6002</v>
      </c>
      <c r="N1591" s="75" t="n">
        <v>193271.21</v>
      </c>
      <c r="O1591" s="75" t="n">
        <v>512066.313</v>
      </c>
      <c r="P1591" s="75" t="n">
        <v>2047318.11</v>
      </c>
      <c r="Q1591" s="75" t="n">
        <v>-35301.9554</v>
      </c>
      <c r="R1591" s="75"/>
      <c r="S1591" s="75" t="n">
        <v>58710.6824</v>
      </c>
      <c r="T1591" s="75" t="n">
        <v>-8926.96184</v>
      </c>
      <c r="U1591" s="75" t="n">
        <v>47601.891</v>
      </c>
      <c r="V1591" s="75" t="n">
        <v>58217.4649</v>
      </c>
      <c r="W1591" s="75" t="n">
        <v>340493.255</v>
      </c>
      <c r="X1591" s="75" t="n">
        <v>-11077.6525</v>
      </c>
      <c r="Y1591" s="75"/>
      <c r="Z1591" s="75"/>
      <c r="AA1591" s="75"/>
      <c r="AB1591" s="75"/>
      <c r="AC1591" s="75"/>
      <c r="AD1591" s="75"/>
      <c r="AE1591" s="75"/>
      <c r="AF1591" s="75"/>
      <c r="AG1591" s="75"/>
      <c r="AH1591" s="75"/>
      <c r="AI1591" s="75"/>
      <c r="AJ1591" s="75"/>
      <c r="AK1591" s="75"/>
      <c r="AL1591" s="75"/>
      <c r="AM1591" s="75"/>
      <c r="AN1591" s="75"/>
      <c r="AO1591" s="75"/>
      <c r="AP1591" s="75"/>
      <c r="AQ1591" s="75"/>
      <c r="AR1591" s="75"/>
      <c r="AS1591" s="75"/>
      <c r="AT1591" s="75"/>
      <c r="AU1591" s="75"/>
      <c r="AV1591" s="75"/>
      <c r="AW1591" s="75"/>
      <c r="AX1591" s="75"/>
      <c r="AY1591" s="75"/>
      <c r="AZ1591" s="75"/>
      <c r="BA1591" s="75"/>
      <c r="BB1591" s="75"/>
      <c r="BC1591" s="75"/>
      <c r="BD1591" s="75"/>
      <c r="BE1591" s="75"/>
      <c r="BF1591" s="75"/>
      <c r="BG1591" s="75"/>
      <c r="BH1591" s="75"/>
      <c r="BI1591" s="75"/>
      <c r="BJ1591" s="75"/>
      <c r="BK1591" s="75"/>
      <c r="BL1591" s="75"/>
      <c r="BM1591" s="75"/>
      <c r="BN1591" s="75"/>
    </row>
    <row r="1592" customFormat="false" ht="14.5" hidden="false" customHeight="false" outlineLevel="0" collapsed="false">
      <c r="A1592" s="26" t="n">
        <v>370.119999999964</v>
      </c>
      <c r="B1592" s="26" t="n">
        <v>10.8544114594344</v>
      </c>
      <c r="C1592" s="26" t="n">
        <v>1.20295628896434</v>
      </c>
      <c r="E1592" s="75" t="n">
        <v>-17267.7401</v>
      </c>
      <c r="F1592" s="75" t="n">
        <v>-209611.165</v>
      </c>
      <c r="G1592" s="75" t="n">
        <v>341822.565</v>
      </c>
      <c r="H1592" s="75" t="n">
        <v>6893084.48</v>
      </c>
      <c r="I1592" s="75" t="n">
        <v>1126274.65</v>
      </c>
      <c r="J1592" s="75" t="n">
        <v>-42082.7123</v>
      </c>
      <c r="K1592" s="75"/>
      <c r="L1592" s="75" t="n">
        <v>104393.837</v>
      </c>
      <c r="M1592" s="75" t="n">
        <v>-34427.3501</v>
      </c>
      <c r="N1592" s="75" t="n">
        <v>201335.685</v>
      </c>
      <c r="O1592" s="75" t="n">
        <v>497912.218</v>
      </c>
      <c r="P1592" s="75" t="n">
        <v>1838384.89</v>
      </c>
      <c r="Q1592" s="75" t="n">
        <v>-27572.6353</v>
      </c>
      <c r="R1592" s="75"/>
      <c r="S1592" s="75" t="n">
        <v>55532.4459</v>
      </c>
      <c r="T1592" s="75" t="n">
        <v>-9066.50796</v>
      </c>
      <c r="U1592" s="75" t="n">
        <v>49638.201</v>
      </c>
      <c r="V1592" s="75" t="n">
        <v>62869.256</v>
      </c>
      <c r="W1592" s="75" t="n">
        <v>335594.243</v>
      </c>
      <c r="X1592" s="75" t="n">
        <v>-6738.82236</v>
      </c>
      <c r="Y1592" s="75"/>
      <c r="Z1592" s="75"/>
      <c r="AA1592" s="75"/>
      <c r="AB1592" s="75"/>
      <c r="AC1592" s="75"/>
      <c r="AD1592" s="75"/>
      <c r="AE1592" s="75"/>
      <c r="AF1592" s="75"/>
      <c r="AG1592" s="75"/>
      <c r="AH1592" s="75"/>
      <c r="AI1592" s="75"/>
      <c r="AJ1592" s="75"/>
      <c r="AK1592" s="75"/>
      <c r="AL1592" s="75"/>
      <c r="AM1592" s="75"/>
      <c r="AN1592" s="75"/>
      <c r="AO1592" s="75"/>
      <c r="AP1592" s="75"/>
      <c r="AQ1592" s="75"/>
      <c r="AR1592" s="75"/>
      <c r="AS1592" s="75"/>
      <c r="AT1592" s="75"/>
      <c r="AU1592" s="75"/>
      <c r="AV1592" s="75"/>
      <c r="AW1592" s="75"/>
      <c r="AX1592" s="75"/>
      <c r="AY1592" s="75"/>
      <c r="AZ1592" s="75"/>
      <c r="BA1592" s="75"/>
      <c r="BB1592" s="75"/>
      <c r="BC1592" s="75"/>
      <c r="BD1592" s="75"/>
      <c r="BE1592" s="75"/>
      <c r="BF1592" s="75"/>
      <c r="BG1592" s="75"/>
      <c r="BH1592" s="75"/>
      <c r="BI1592" s="75"/>
      <c r="BJ1592" s="75"/>
      <c r="BK1592" s="75"/>
      <c r="BL1592" s="75"/>
      <c r="BM1592" s="75"/>
      <c r="BN1592" s="75"/>
    </row>
    <row r="1593" customFormat="false" ht="14.5" hidden="false" customHeight="false" outlineLevel="0" collapsed="false">
      <c r="A1593" s="26" t="n">
        <v>370.319999999964</v>
      </c>
      <c r="B1593" s="26" t="n">
        <v>10.829410159565</v>
      </c>
      <c r="C1593" s="26" t="n">
        <v>1.20367426237741</v>
      </c>
      <c r="E1593" s="75" t="n">
        <v>-48661.4574</v>
      </c>
      <c r="F1593" s="75" t="n">
        <v>-195339.47</v>
      </c>
      <c r="G1593" s="75" t="n">
        <v>366642.393</v>
      </c>
      <c r="H1593" s="75" t="n">
        <v>6529265.27</v>
      </c>
      <c r="I1593" s="75" t="n">
        <v>244872.914</v>
      </c>
      <c r="J1593" s="75" t="n">
        <v>-30613.6374</v>
      </c>
      <c r="K1593" s="75"/>
      <c r="L1593" s="75" t="n">
        <v>96663.2949</v>
      </c>
      <c r="M1593" s="75" t="n">
        <v>-44405.1512</v>
      </c>
      <c r="N1593" s="75" t="n">
        <v>206543.114</v>
      </c>
      <c r="O1593" s="75" t="n">
        <v>637613.277</v>
      </c>
      <c r="P1593" s="75" t="n">
        <v>1811664.43</v>
      </c>
      <c r="Q1593" s="75" t="n">
        <v>-26042.1034</v>
      </c>
      <c r="R1593" s="75"/>
      <c r="S1593" s="75" t="n">
        <v>55118.6972</v>
      </c>
      <c r="T1593" s="75" t="n">
        <v>-11584.8433</v>
      </c>
      <c r="U1593" s="75" t="n">
        <v>50363.4099</v>
      </c>
      <c r="V1593" s="75" t="n">
        <v>71137.6872</v>
      </c>
      <c r="W1593" s="75" t="n">
        <v>328050.709</v>
      </c>
      <c r="X1593" s="75" t="n">
        <v>-9244.85248</v>
      </c>
      <c r="Y1593" s="75"/>
      <c r="Z1593" s="75"/>
      <c r="AA1593" s="75"/>
      <c r="AB1593" s="75"/>
      <c r="AC1593" s="75"/>
      <c r="AD1593" s="75"/>
      <c r="AE1593" s="75"/>
      <c r="AF1593" s="75"/>
      <c r="AG1593" s="75"/>
      <c r="AH1593" s="75"/>
      <c r="AI1593" s="75"/>
      <c r="AJ1593" s="75"/>
      <c r="AK1593" s="75"/>
      <c r="AL1593" s="75"/>
      <c r="AM1593" s="75"/>
      <c r="AN1593" s="75"/>
      <c r="AO1593" s="75"/>
      <c r="AP1593" s="75"/>
      <c r="AQ1593" s="75"/>
      <c r="AR1593" s="75"/>
      <c r="AS1593" s="75"/>
      <c r="AT1593" s="75"/>
      <c r="AU1593" s="75"/>
      <c r="AV1593" s="75"/>
      <c r="AW1593" s="75"/>
      <c r="AX1593" s="75"/>
      <c r="AY1593" s="75"/>
      <c r="AZ1593" s="75"/>
      <c r="BA1593" s="75"/>
      <c r="BB1593" s="75"/>
      <c r="BC1593" s="75"/>
      <c r="BD1593" s="75"/>
      <c r="BE1593" s="75"/>
      <c r="BF1593" s="75"/>
      <c r="BG1593" s="75"/>
      <c r="BH1593" s="75"/>
      <c r="BI1593" s="75"/>
      <c r="BJ1593" s="75"/>
      <c r="BK1593" s="75"/>
      <c r="BL1593" s="75"/>
      <c r="BM1593" s="75"/>
      <c r="BN1593" s="75"/>
    </row>
    <row r="1594" customFormat="false" ht="14.5" hidden="false" customHeight="false" outlineLevel="0" collapsed="false">
      <c r="A1594" s="26" t="n">
        <v>370.519999999964</v>
      </c>
      <c r="B1594" s="26" t="n">
        <v>10.8186633811876</v>
      </c>
      <c r="C1594" s="26" t="n">
        <v>1.20318421730482</v>
      </c>
      <c r="E1594" s="75" t="n">
        <v>-63631.1589</v>
      </c>
      <c r="F1594" s="75" t="n">
        <v>-216063.095</v>
      </c>
      <c r="G1594" s="75" t="n">
        <v>395240.07</v>
      </c>
      <c r="H1594" s="75" t="n">
        <v>6862933.43</v>
      </c>
      <c r="I1594" s="75" t="n">
        <v>-87395.6427</v>
      </c>
      <c r="J1594" s="75" t="n">
        <v>-35003.9478</v>
      </c>
      <c r="K1594" s="75"/>
      <c r="L1594" s="75" t="n">
        <v>99335.1385</v>
      </c>
      <c r="M1594" s="75" t="n">
        <v>-49986.2789</v>
      </c>
      <c r="N1594" s="75" t="n">
        <v>212934.924</v>
      </c>
      <c r="O1594" s="75" t="n">
        <v>679216.152</v>
      </c>
      <c r="P1594" s="75" t="n">
        <v>1668434.02</v>
      </c>
      <c r="Q1594" s="75" t="n">
        <v>-22133.7341</v>
      </c>
      <c r="R1594" s="75"/>
      <c r="S1594" s="75" t="n">
        <v>46355.2275</v>
      </c>
      <c r="T1594" s="75" t="n">
        <v>-11705.5667</v>
      </c>
      <c r="U1594" s="75" t="n">
        <v>51318.9972</v>
      </c>
      <c r="V1594" s="75" t="n">
        <v>69750.1982</v>
      </c>
      <c r="W1594" s="75" t="n">
        <v>275123.621</v>
      </c>
      <c r="X1594" s="75" t="n">
        <v>-5483.60751</v>
      </c>
      <c r="Y1594" s="75"/>
      <c r="Z1594" s="75"/>
      <c r="AA1594" s="75"/>
      <c r="AB1594" s="75"/>
      <c r="AC1594" s="75"/>
      <c r="AD1594" s="75"/>
      <c r="AE1594" s="75"/>
      <c r="AF1594" s="75"/>
      <c r="AG1594" s="75"/>
      <c r="AH1594" s="75"/>
      <c r="AI1594" s="75"/>
      <c r="AJ1594" s="75"/>
      <c r="AK1594" s="75"/>
      <c r="AL1594" s="75"/>
      <c r="AM1594" s="75"/>
      <c r="AN1594" s="75"/>
      <c r="AO1594" s="75"/>
      <c r="AP1594" s="75"/>
      <c r="AQ1594" s="75"/>
      <c r="AR1594" s="75"/>
      <c r="AS1594" s="75"/>
      <c r="AT1594" s="75"/>
      <c r="AU1594" s="75"/>
      <c r="AV1594" s="75"/>
      <c r="AW1594" s="75"/>
      <c r="AX1594" s="75"/>
      <c r="AY1594" s="75"/>
      <c r="AZ1594" s="75"/>
      <c r="BA1594" s="75"/>
      <c r="BB1594" s="75"/>
      <c r="BC1594" s="75"/>
      <c r="BD1594" s="75"/>
      <c r="BE1594" s="75"/>
      <c r="BF1594" s="75"/>
      <c r="BG1594" s="75"/>
      <c r="BH1594" s="75"/>
      <c r="BI1594" s="75"/>
      <c r="BJ1594" s="75"/>
      <c r="BK1594" s="75"/>
      <c r="BL1594" s="75"/>
      <c r="BM1594" s="75"/>
      <c r="BN1594" s="75"/>
    </row>
    <row r="1595" customFormat="false" ht="14.5" hidden="false" customHeight="false" outlineLevel="0" collapsed="false">
      <c r="A1595" s="26" t="n">
        <v>370.719999999964</v>
      </c>
      <c r="B1595" s="26" t="n">
        <v>10.7744916774369</v>
      </c>
      <c r="C1595" s="26" t="n">
        <v>1.20174950233792</v>
      </c>
      <c r="E1595" s="75" t="n">
        <v>-73685.8289</v>
      </c>
      <c r="F1595" s="75" t="n">
        <v>-229401.903</v>
      </c>
      <c r="G1595" s="75" t="n">
        <v>426995.678</v>
      </c>
      <c r="H1595" s="75" t="n">
        <v>7086269.47</v>
      </c>
      <c r="I1595" s="75" t="n">
        <v>-287601.315</v>
      </c>
      <c r="J1595" s="75" t="n">
        <v>-39960.114</v>
      </c>
      <c r="K1595" s="75"/>
      <c r="L1595" s="75" t="n">
        <v>102292.82</v>
      </c>
      <c r="M1595" s="75" t="n">
        <v>-53416.628</v>
      </c>
      <c r="N1595" s="75" t="n">
        <v>219373.708</v>
      </c>
      <c r="O1595" s="75" t="n">
        <v>668788.723</v>
      </c>
      <c r="P1595" s="75" t="n">
        <v>1640744.78</v>
      </c>
      <c r="Q1595" s="75" t="n">
        <v>-26101.0978</v>
      </c>
      <c r="R1595" s="75"/>
      <c r="S1595" s="75" t="n">
        <v>42757.7269</v>
      </c>
      <c r="T1595" s="75" t="n">
        <v>-9705.62164</v>
      </c>
      <c r="U1595" s="75" t="n">
        <v>52506.3614</v>
      </c>
      <c r="V1595" s="75" t="n">
        <v>57628.0365</v>
      </c>
      <c r="W1595" s="75" t="n">
        <v>253059.529</v>
      </c>
      <c r="X1595" s="75" t="n">
        <v>-8113.50627</v>
      </c>
      <c r="Y1595" s="75"/>
      <c r="Z1595" s="75"/>
      <c r="AA1595" s="75"/>
      <c r="AB1595" s="75"/>
      <c r="AC1595" s="75"/>
      <c r="AD1595" s="75"/>
      <c r="AE1595" s="75"/>
      <c r="AF1595" s="75"/>
      <c r="AG1595" s="75"/>
      <c r="AH1595" s="75"/>
      <c r="AI1595" s="75"/>
      <c r="AJ1595" s="75"/>
      <c r="AK1595" s="75"/>
      <c r="AL1595" s="75"/>
      <c r="AM1595" s="75"/>
      <c r="AN1595" s="75"/>
      <c r="AO1595" s="75"/>
      <c r="AP1595" s="75"/>
      <c r="AQ1595" s="75"/>
      <c r="AR1595" s="75"/>
      <c r="AS1595" s="75"/>
      <c r="AT1595" s="75"/>
      <c r="AU1595" s="75"/>
      <c r="AV1595" s="75"/>
      <c r="AW1595" s="75"/>
      <c r="AX1595" s="75"/>
      <c r="AY1595" s="75"/>
      <c r="AZ1595" s="75"/>
      <c r="BA1595" s="75"/>
      <c r="BB1595" s="75"/>
      <c r="BC1595" s="75"/>
      <c r="BD1595" s="75"/>
      <c r="BE1595" s="75"/>
      <c r="BF1595" s="75"/>
      <c r="BG1595" s="75"/>
      <c r="BH1595" s="75"/>
      <c r="BI1595" s="75"/>
      <c r="BJ1595" s="75"/>
      <c r="BK1595" s="75"/>
      <c r="BL1595" s="75"/>
      <c r="BM1595" s="75"/>
      <c r="BN1595" s="75"/>
    </row>
    <row r="1596" customFormat="false" ht="14.5" hidden="false" customHeight="false" outlineLevel="0" collapsed="false">
      <c r="A1596" s="26" t="n">
        <v>370.919999999963</v>
      </c>
      <c r="B1596" s="26" t="n">
        <v>10.7559786471325</v>
      </c>
      <c r="C1596" s="26" t="n">
        <v>1.20110057606873</v>
      </c>
      <c r="E1596" s="75" t="n">
        <v>-62405.523</v>
      </c>
      <c r="F1596" s="75" t="n">
        <v>-234328.793</v>
      </c>
      <c r="G1596" s="75" t="n">
        <v>459287.896</v>
      </c>
      <c r="H1596" s="75" t="n">
        <v>7093710.55</v>
      </c>
      <c r="I1596" s="75" t="n">
        <v>-61823.3785</v>
      </c>
      <c r="J1596" s="75" t="n">
        <v>-39583.6691</v>
      </c>
      <c r="K1596" s="75"/>
      <c r="L1596" s="75" t="n">
        <v>98808.8752</v>
      </c>
      <c r="M1596" s="75" t="n">
        <v>-50129.8434</v>
      </c>
      <c r="N1596" s="75" t="n">
        <v>225324.524</v>
      </c>
      <c r="O1596" s="75" t="n">
        <v>666537.119</v>
      </c>
      <c r="P1596" s="75" t="n">
        <v>1589777.89</v>
      </c>
      <c r="Q1596" s="75" t="n">
        <v>-22920.3477</v>
      </c>
      <c r="R1596" s="75"/>
      <c r="S1596" s="75" t="n">
        <v>43529.8782</v>
      </c>
      <c r="T1596" s="75" t="n">
        <v>-10920.2587</v>
      </c>
      <c r="U1596" s="75" t="n">
        <v>53287.1199</v>
      </c>
      <c r="V1596" s="75" t="n">
        <v>64133.3672</v>
      </c>
      <c r="W1596" s="75" t="n">
        <v>251533.955</v>
      </c>
      <c r="X1596" s="75" t="n">
        <v>-8010.83912</v>
      </c>
      <c r="Y1596" s="75"/>
      <c r="Z1596" s="75"/>
      <c r="AA1596" s="75"/>
      <c r="AB1596" s="75"/>
      <c r="AC1596" s="75"/>
      <c r="AD1596" s="75"/>
      <c r="AE1596" s="75"/>
      <c r="AF1596" s="75"/>
      <c r="AG1596" s="75"/>
      <c r="AH1596" s="75"/>
      <c r="AI1596" s="75"/>
      <c r="AJ1596" s="75"/>
      <c r="AK1596" s="75"/>
      <c r="AL1596" s="75"/>
      <c r="AM1596" s="75"/>
      <c r="AN1596" s="75"/>
      <c r="AO1596" s="75"/>
      <c r="AP1596" s="75"/>
      <c r="AQ1596" s="75"/>
      <c r="AR1596" s="75"/>
      <c r="AS1596" s="75"/>
      <c r="AT1596" s="75"/>
      <c r="AU1596" s="75"/>
      <c r="AV1596" s="75"/>
      <c r="AW1596" s="75"/>
      <c r="AX1596" s="75"/>
      <c r="AY1596" s="75"/>
      <c r="AZ1596" s="75"/>
      <c r="BA1596" s="75"/>
      <c r="BB1596" s="75"/>
      <c r="BC1596" s="75"/>
      <c r="BD1596" s="75"/>
      <c r="BE1596" s="75"/>
      <c r="BF1596" s="75"/>
      <c r="BG1596" s="75"/>
      <c r="BH1596" s="75"/>
      <c r="BI1596" s="75"/>
      <c r="BJ1596" s="75"/>
      <c r="BK1596" s="75"/>
      <c r="BL1596" s="75"/>
      <c r="BM1596" s="75"/>
      <c r="BN1596" s="75"/>
    </row>
    <row r="1597" customFormat="false" ht="14.5" hidden="false" customHeight="false" outlineLevel="0" collapsed="false">
      <c r="A1597" s="26" t="n">
        <v>371.119999999963</v>
      </c>
      <c r="B1597" s="26" t="n">
        <v>10.7645003439124</v>
      </c>
      <c r="C1597" s="26" t="n">
        <v>1.19995348018541</v>
      </c>
      <c r="E1597" s="75" t="n">
        <v>-48429.4353</v>
      </c>
      <c r="F1597" s="75" t="n">
        <v>-243679.484</v>
      </c>
      <c r="G1597" s="75" t="n">
        <v>498595.881</v>
      </c>
      <c r="H1597" s="75" t="n">
        <v>7201575.96</v>
      </c>
      <c r="I1597" s="75" t="n">
        <v>264778.206</v>
      </c>
      <c r="J1597" s="75" t="n">
        <v>-41616.6124</v>
      </c>
      <c r="K1597" s="75"/>
      <c r="L1597" s="75" t="n">
        <v>100405.155</v>
      </c>
      <c r="M1597" s="75" t="n">
        <v>-45593.1348</v>
      </c>
      <c r="N1597" s="75" t="n">
        <v>234191.847</v>
      </c>
      <c r="O1597" s="75" t="n">
        <v>561532.271</v>
      </c>
      <c r="P1597" s="75" t="n">
        <v>1546283.19</v>
      </c>
      <c r="Q1597" s="75" t="n">
        <v>-23848.7227</v>
      </c>
      <c r="R1597" s="75"/>
      <c r="S1597" s="75" t="n">
        <v>40824.1227</v>
      </c>
      <c r="T1597" s="75" t="n">
        <v>-7496.63386</v>
      </c>
      <c r="U1597" s="75" t="n">
        <v>54514.1961</v>
      </c>
      <c r="V1597" s="75" t="n">
        <v>46533.9342</v>
      </c>
      <c r="W1597" s="75" t="n">
        <v>239975.928</v>
      </c>
      <c r="X1597" s="75" t="n">
        <v>-8154.5549</v>
      </c>
      <c r="Y1597" s="75"/>
      <c r="Z1597" s="75"/>
      <c r="AA1597" s="75"/>
      <c r="AB1597" s="75"/>
      <c r="AC1597" s="75"/>
      <c r="AD1597" s="75"/>
      <c r="AE1597" s="75"/>
      <c r="AF1597" s="75"/>
      <c r="AG1597" s="75"/>
      <c r="AH1597" s="75"/>
      <c r="AI1597" s="75"/>
      <c r="AJ1597" s="75"/>
      <c r="AK1597" s="75"/>
      <c r="AL1597" s="75"/>
      <c r="AM1597" s="75"/>
      <c r="AN1597" s="75"/>
      <c r="AO1597" s="75"/>
      <c r="AP1597" s="75"/>
      <c r="AQ1597" s="75"/>
      <c r="AR1597" s="75"/>
      <c r="AS1597" s="75"/>
      <c r="AT1597" s="75"/>
      <c r="AU1597" s="75"/>
      <c r="AV1597" s="75"/>
      <c r="AW1597" s="75"/>
      <c r="AX1597" s="75"/>
      <c r="AY1597" s="75"/>
      <c r="AZ1597" s="75"/>
      <c r="BA1597" s="75"/>
      <c r="BB1597" s="75"/>
      <c r="BC1597" s="75"/>
      <c r="BD1597" s="75"/>
      <c r="BE1597" s="75"/>
      <c r="BF1597" s="75"/>
      <c r="BG1597" s="75"/>
      <c r="BH1597" s="75"/>
      <c r="BI1597" s="75"/>
      <c r="BJ1597" s="75"/>
      <c r="BK1597" s="75"/>
      <c r="BL1597" s="75"/>
      <c r="BM1597" s="75"/>
      <c r="BN1597" s="75"/>
    </row>
    <row r="1598" customFormat="false" ht="14.5" hidden="false" customHeight="false" outlineLevel="0" collapsed="false">
      <c r="A1598" s="26" t="n">
        <v>371.319999999963</v>
      </c>
      <c r="B1598" s="26" t="n">
        <v>10.7249250030871</v>
      </c>
      <c r="C1598" s="26" t="n">
        <v>1.19806322939392</v>
      </c>
      <c r="E1598" s="75" t="n">
        <v>-39311.8661</v>
      </c>
      <c r="F1598" s="75" t="n">
        <v>-229936.021</v>
      </c>
      <c r="G1598" s="75" t="n">
        <v>529288.233</v>
      </c>
      <c r="H1598" s="75" t="n">
        <v>6849319.72</v>
      </c>
      <c r="I1598" s="75" t="n">
        <v>492112.381</v>
      </c>
      <c r="J1598" s="75" t="n">
        <v>-46180.8214</v>
      </c>
      <c r="K1598" s="75"/>
      <c r="L1598" s="75" t="n">
        <v>100673.02</v>
      </c>
      <c r="M1598" s="75" t="n">
        <v>-39818.8072</v>
      </c>
      <c r="N1598" s="75" t="n">
        <v>242538.141</v>
      </c>
      <c r="O1598" s="75" t="n">
        <v>502379.917</v>
      </c>
      <c r="P1598" s="75" t="n">
        <v>1523941.8</v>
      </c>
      <c r="Q1598" s="75" t="n">
        <v>-30731.7054</v>
      </c>
      <c r="R1598" s="75"/>
      <c r="S1598" s="75" t="n">
        <v>39212.3305</v>
      </c>
      <c r="T1598" s="75" t="n">
        <v>-6570.17353</v>
      </c>
      <c r="U1598" s="75" t="n">
        <v>56426.1887</v>
      </c>
      <c r="V1598" s="75" t="n">
        <v>42861.4361</v>
      </c>
      <c r="W1598" s="75" t="n">
        <v>223952.961</v>
      </c>
      <c r="X1598" s="75" t="n">
        <v>-10343.1479</v>
      </c>
      <c r="Y1598" s="75"/>
      <c r="Z1598" s="75"/>
      <c r="AA1598" s="75"/>
      <c r="AB1598" s="75"/>
      <c r="AC1598" s="75"/>
      <c r="AD1598" s="75"/>
      <c r="AE1598" s="75"/>
      <c r="AF1598" s="75"/>
      <c r="AG1598" s="75"/>
      <c r="AH1598" s="75"/>
      <c r="AI1598" s="75"/>
      <c r="AJ1598" s="75"/>
      <c r="AK1598" s="75"/>
      <c r="AL1598" s="75"/>
      <c r="AM1598" s="75"/>
      <c r="AN1598" s="75"/>
      <c r="AO1598" s="75"/>
      <c r="AP1598" s="75"/>
      <c r="AQ1598" s="75"/>
      <c r="AR1598" s="75"/>
      <c r="AS1598" s="75"/>
      <c r="AT1598" s="75"/>
      <c r="AU1598" s="75"/>
      <c r="AV1598" s="75"/>
      <c r="AW1598" s="75"/>
      <c r="AX1598" s="75"/>
      <c r="AY1598" s="75"/>
      <c r="AZ1598" s="75"/>
      <c r="BA1598" s="75"/>
      <c r="BB1598" s="75"/>
      <c r="BC1598" s="75"/>
      <c r="BD1598" s="75"/>
      <c r="BE1598" s="75"/>
      <c r="BF1598" s="75"/>
      <c r="BG1598" s="75"/>
      <c r="BH1598" s="75"/>
      <c r="BI1598" s="75"/>
      <c r="BJ1598" s="75"/>
      <c r="BK1598" s="75"/>
      <c r="BL1598" s="75"/>
      <c r="BM1598" s="75"/>
      <c r="BN1598" s="75"/>
    </row>
    <row r="1599" customFormat="false" ht="14.5" hidden="false" customHeight="false" outlineLevel="0" collapsed="false">
      <c r="A1599" s="26" t="n">
        <v>371.519999999963</v>
      </c>
      <c r="B1599" s="26" t="n">
        <v>10.7063680460184</v>
      </c>
      <c r="C1599" s="26" t="n">
        <v>1.19725382910547</v>
      </c>
      <c r="E1599" s="75" t="n">
        <v>-29019.9909</v>
      </c>
      <c r="F1599" s="75" t="n">
        <v>-196715.996</v>
      </c>
      <c r="G1599" s="75" t="n">
        <v>557243.809</v>
      </c>
      <c r="H1599" s="75" t="n">
        <v>6044325.84</v>
      </c>
      <c r="I1599" s="75" t="n">
        <v>409936.206</v>
      </c>
      <c r="J1599" s="75" t="n">
        <v>-38237.8303</v>
      </c>
      <c r="K1599" s="75"/>
      <c r="L1599" s="75" t="n">
        <v>86423.2788</v>
      </c>
      <c r="M1599" s="75" t="n">
        <v>-37026.6249</v>
      </c>
      <c r="N1599" s="75" t="n">
        <v>249236.729</v>
      </c>
      <c r="O1599" s="75" t="n">
        <v>503648.916</v>
      </c>
      <c r="P1599" s="75" t="n">
        <v>1389498.54</v>
      </c>
      <c r="Q1599" s="75" t="n">
        <v>-23648.6004</v>
      </c>
      <c r="R1599" s="75"/>
      <c r="S1599" s="75" t="n">
        <v>39340.9482</v>
      </c>
      <c r="T1599" s="75" t="n">
        <v>-7809.71646</v>
      </c>
      <c r="U1599" s="75" t="n">
        <v>57814.3678</v>
      </c>
      <c r="V1599" s="75" t="n">
        <v>52275.4249</v>
      </c>
      <c r="W1599" s="75" t="n">
        <v>235700.711</v>
      </c>
      <c r="X1599" s="75" t="n">
        <v>-7780.2591</v>
      </c>
      <c r="Y1599" s="75"/>
      <c r="Z1599" s="75"/>
      <c r="AA1599" s="75"/>
      <c r="AB1599" s="75"/>
      <c r="AC1599" s="75"/>
      <c r="AD1599" s="75"/>
      <c r="AE1599" s="75"/>
      <c r="AF1599" s="75"/>
      <c r="AG1599" s="75"/>
      <c r="AH1599" s="75"/>
      <c r="AI1599" s="75"/>
      <c r="AJ1599" s="75"/>
      <c r="AK1599" s="75"/>
      <c r="AL1599" s="75"/>
      <c r="AM1599" s="75"/>
      <c r="AN1599" s="75"/>
      <c r="AO1599" s="75"/>
      <c r="AP1599" s="75"/>
      <c r="AQ1599" s="75"/>
      <c r="AR1599" s="75"/>
      <c r="AS1599" s="75"/>
      <c r="AT1599" s="75"/>
      <c r="AU1599" s="75"/>
      <c r="AV1599" s="75"/>
      <c r="AW1599" s="75"/>
      <c r="AX1599" s="75"/>
      <c r="AY1599" s="75"/>
      <c r="AZ1599" s="75"/>
      <c r="BA1599" s="75"/>
      <c r="BB1599" s="75"/>
      <c r="BC1599" s="75"/>
      <c r="BD1599" s="75"/>
      <c r="BE1599" s="75"/>
      <c r="BF1599" s="75"/>
      <c r="BG1599" s="75"/>
      <c r="BH1599" s="75"/>
      <c r="BI1599" s="75"/>
      <c r="BJ1599" s="75"/>
      <c r="BK1599" s="75"/>
      <c r="BL1599" s="75"/>
      <c r="BM1599" s="75"/>
      <c r="BN1599" s="75"/>
    </row>
    <row r="1600" customFormat="false" ht="14.5" hidden="false" customHeight="false" outlineLevel="0" collapsed="false">
      <c r="A1600" s="26" t="n">
        <v>371.719999999963</v>
      </c>
      <c r="B1600" s="26" t="n">
        <v>10.7111855706529</v>
      </c>
      <c r="C1600" s="26" t="n">
        <v>1.19567178377113</v>
      </c>
      <c r="E1600" s="75" t="n">
        <v>-24476.2287</v>
      </c>
      <c r="F1600" s="75" t="n">
        <v>-158768.239</v>
      </c>
      <c r="G1600" s="75" t="n">
        <v>575058.365</v>
      </c>
      <c r="H1600" s="75" t="n">
        <v>5154493.82</v>
      </c>
      <c r="I1600" s="75" t="n">
        <v>407992.861</v>
      </c>
      <c r="J1600" s="75" t="n">
        <v>-23246.0735</v>
      </c>
      <c r="K1600" s="75"/>
      <c r="L1600" s="75" t="n">
        <v>81277.4619</v>
      </c>
      <c r="M1600" s="75" t="n">
        <v>-32464.3122</v>
      </c>
      <c r="N1600" s="75" t="n">
        <v>250320.896</v>
      </c>
      <c r="O1600" s="75" t="n">
        <v>464475.004</v>
      </c>
      <c r="P1600" s="75" t="n">
        <v>1337822.23</v>
      </c>
      <c r="Q1600" s="75" t="n">
        <v>-17159.1415</v>
      </c>
      <c r="R1600" s="75"/>
      <c r="S1600" s="75" t="n">
        <v>37874.5148</v>
      </c>
      <c r="T1600" s="75" t="n">
        <v>-7453.5823</v>
      </c>
      <c r="U1600" s="75" t="n">
        <v>56994.6725</v>
      </c>
      <c r="V1600" s="75" t="n">
        <v>50478.4085</v>
      </c>
      <c r="W1600" s="75" t="n">
        <v>224112.875</v>
      </c>
      <c r="X1600" s="75" t="n">
        <v>-7436.88863</v>
      </c>
      <c r="Y1600" s="75"/>
      <c r="Z1600" s="75"/>
      <c r="AA1600" s="75"/>
      <c r="AB1600" s="75"/>
      <c r="AC1600" s="75"/>
      <c r="AD1600" s="75"/>
      <c r="AE1600" s="75"/>
      <c r="AF1600" s="75"/>
      <c r="AG1600" s="75"/>
      <c r="AH1600" s="75"/>
      <c r="AI1600" s="75"/>
      <c r="AJ1600" s="75"/>
      <c r="AK1600" s="75"/>
      <c r="AL1600" s="75"/>
      <c r="AM1600" s="75"/>
      <c r="AN1600" s="75"/>
      <c r="AO1600" s="75"/>
      <c r="AP1600" s="75"/>
      <c r="AQ1600" s="75"/>
      <c r="AR1600" s="75"/>
      <c r="AS1600" s="75"/>
      <c r="AT1600" s="75"/>
      <c r="AU1600" s="75"/>
      <c r="AV1600" s="75"/>
      <c r="AW1600" s="75"/>
      <c r="AX1600" s="75"/>
      <c r="AY1600" s="75"/>
      <c r="AZ1600" s="75"/>
      <c r="BA1600" s="75"/>
      <c r="BB1600" s="75"/>
      <c r="BC1600" s="75"/>
      <c r="BD1600" s="75"/>
      <c r="BE1600" s="75"/>
      <c r="BF1600" s="75"/>
      <c r="BG1600" s="75"/>
      <c r="BH1600" s="75"/>
      <c r="BI1600" s="75"/>
      <c r="BJ1600" s="75"/>
      <c r="BK1600" s="75"/>
      <c r="BL1600" s="75"/>
      <c r="BM1600" s="75"/>
      <c r="BN1600" s="75"/>
    </row>
    <row r="1601" customFormat="false" ht="14.5" hidden="false" customHeight="false" outlineLevel="0" collapsed="false">
      <c r="A1601" s="26" t="n">
        <v>371.919999999963</v>
      </c>
      <c r="B1601" s="26" t="n">
        <v>10.6588893253671</v>
      </c>
      <c r="C1601" s="26" t="n">
        <v>1.19364286000448</v>
      </c>
      <c r="E1601" s="75" t="n">
        <v>9068.92639</v>
      </c>
      <c r="F1601" s="75" t="n">
        <v>-165679.321</v>
      </c>
      <c r="G1601" s="75" t="n">
        <v>591860.089</v>
      </c>
      <c r="H1601" s="75" t="n">
        <v>5203410.37</v>
      </c>
      <c r="I1601" s="75" t="n">
        <v>1044517.5</v>
      </c>
      <c r="J1601" s="75" t="n">
        <v>-37670.5774</v>
      </c>
      <c r="K1601" s="75"/>
      <c r="L1601" s="75" t="n">
        <v>85198.2937</v>
      </c>
      <c r="M1601" s="75" t="n">
        <v>-25174.3201</v>
      </c>
      <c r="N1601" s="75" t="n">
        <v>255120.469</v>
      </c>
      <c r="O1601" s="75" t="n">
        <v>329005.236</v>
      </c>
      <c r="P1601" s="75" t="n">
        <v>1209036.62</v>
      </c>
      <c r="Q1601" s="75" t="n">
        <v>-22814.0414</v>
      </c>
      <c r="R1601" s="75"/>
      <c r="S1601" s="75" t="n">
        <v>29020.4511</v>
      </c>
      <c r="T1601" s="75" t="n">
        <v>-3528.10777</v>
      </c>
      <c r="U1601" s="75" t="n">
        <v>58414.4683</v>
      </c>
      <c r="V1601" s="75" t="n">
        <v>28897.2006</v>
      </c>
      <c r="W1601" s="75" t="n">
        <v>165409.095</v>
      </c>
      <c r="X1601" s="75" t="n">
        <v>-6366.82255</v>
      </c>
      <c r="Y1601" s="75"/>
      <c r="Z1601" s="75"/>
      <c r="AA1601" s="75"/>
      <c r="AB1601" s="75"/>
      <c r="AC1601" s="75"/>
      <c r="AD1601" s="75"/>
      <c r="AE1601" s="75"/>
      <c r="AF1601" s="75"/>
      <c r="AG1601" s="75"/>
      <c r="AH1601" s="75"/>
      <c r="AI1601" s="75"/>
      <c r="AJ1601" s="75"/>
      <c r="AK1601" s="75"/>
      <c r="AL1601" s="75"/>
      <c r="AM1601" s="75"/>
      <c r="AN1601" s="75"/>
      <c r="AO1601" s="75"/>
      <c r="AP1601" s="75"/>
      <c r="AQ1601" s="75"/>
      <c r="AR1601" s="75"/>
      <c r="AS1601" s="75"/>
      <c r="AT1601" s="75"/>
      <c r="AU1601" s="75"/>
      <c r="AV1601" s="75"/>
      <c r="AW1601" s="75"/>
      <c r="AX1601" s="75"/>
      <c r="AY1601" s="75"/>
      <c r="AZ1601" s="75"/>
      <c r="BA1601" s="75"/>
      <c r="BB1601" s="75"/>
      <c r="BC1601" s="75"/>
      <c r="BD1601" s="75"/>
      <c r="BE1601" s="75"/>
      <c r="BF1601" s="75"/>
      <c r="BG1601" s="75"/>
      <c r="BH1601" s="75"/>
      <c r="BI1601" s="75"/>
      <c r="BJ1601" s="75"/>
      <c r="BK1601" s="75"/>
      <c r="BL1601" s="75"/>
      <c r="BM1601" s="75"/>
      <c r="BN1601" s="75"/>
    </row>
    <row r="1602" customFormat="false" ht="14.5" hidden="false" customHeight="false" outlineLevel="0" collapsed="false">
      <c r="A1602" s="26" t="n">
        <v>372.119999999962</v>
      </c>
      <c r="B1602" s="26" t="n">
        <v>10.6184052734788</v>
      </c>
      <c r="C1602" s="26" t="n">
        <v>1.19371009660174</v>
      </c>
      <c r="E1602" s="75" t="n">
        <v>39726.5801</v>
      </c>
      <c r="F1602" s="75" t="n">
        <v>-129726.767</v>
      </c>
      <c r="G1602" s="75" t="n">
        <v>594347.076</v>
      </c>
      <c r="H1602" s="75" t="n">
        <v>4436561.56</v>
      </c>
      <c r="I1602" s="75" t="n">
        <v>1601486.67</v>
      </c>
      <c r="J1602" s="75" t="n">
        <v>-36507.228</v>
      </c>
      <c r="K1602" s="75"/>
      <c r="L1602" s="75" t="n">
        <v>80593.2412</v>
      </c>
      <c r="M1602" s="75" t="n">
        <v>-15077.6536</v>
      </c>
      <c r="N1602" s="75" t="n">
        <v>253300.338</v>
      </c>
      <c r="O1602" s="75" t="n">
        <v>265472.452</v>
      </c>
      <c r="P1602" s="75" t="n">
        <v>1209502.83</v>
      </c>
      <c r="Q1602" s="75" t="n">
        <v>-21267.0938</v>
      </c>
      <c r="R1602" s="75"/>
      <c r="S1602" s="75" t="n">
        <v>29081.4629</v>
      </c>
      <c r="T1602" s="75" t="n">
        <v>-3562.21801</v>
      </c>
      <c r="U1602" s="75" t="n">
        <v>57712.6062</v>
      </c>
      <c r="V1602" s="75" t="n">
        <v>30671.5632</v>
      </c>
      <c r="W1602" s="75" t="n">
        <v>160657.433</v>
      </c>
      <c r="X1602" s="75" t="n">
        <v>-7055.87066</v>
      </c>
      <c r="Y1602" s="75"/>
      <c r="Z1602" s="75"/>
      <c r="AA1602" s="75"/>
      <c r="AB1602" s="75"/>
      <c r="AC1602" s="75"/>
      <c r="AD1602" s="75"/>
      <c r="AE1602" s="75"/>
      <c r="AF1602" s="75"/>
      <c r="AG1602" s="75"/>
      <c r="AH1602" s="75"/>
      <c r="AI1602" s="75"/>
      <c r="AJ1602" s="75"/>
      <c r="AK1602" s="75"/>
      <c r="AL1602" s="75"/>
      <c r="AM1602" s="75"/>
      <c r="AN1602" s="75"/>
      <c r="AO1602" s="75"/>
      <c r="AP1602" s="75"/>
      <c r="AQ1602" s="75"/>
      <c r="AR1602" s="75"/>
      <c r="AS1602" s="75"/>
      <c r="AT1602" s="75"/>
      <c r="AU1602" s="75"/>
      <c r="AV1602" s="75"/>
      <c r="AW1602" s="75"/>
      <c r="AX1602" s="75"/>
      <c r="AY1602" s="75"/>
      <c r="AZ1602" s="75"/>
      <c r="BA1602" s="75"/>
      <c r="BB1602" s="75"/>
      <c r="BC1602" s="75"/>
      <c r="BD1602" s="75"/>
      <c r="BE1602" s="75"/>
      <c r="BF1602" s="75"/>
      <c r="BG1602" s="75"/>
      <c r="BH1602" s="75"/>
      <c r="BI1602" s="75"/>
      <c r="BJ1602" s="75"/>
      <c r="BK1602" s="75"/>
      <c r="BL1602" s="75"/>
      <c r="BM1602" s="75"/>
      <c r="BN1602" s="75"/>
    </row>
    <row r="1603" customFormat="false" ht="14.5" hidden="false" customHeight="false" outlineLevel="0" collapsed="false">
      <c r="A1603" s="26" t="n">
        <v>372.319999999962</v>
      </c>
      <c r="B1603" s="26" t="n">
        <v>10.6082710824774</v>
      </c>
      <c r="C1603" s="26" t="n">
        <v>1.19353515539816</v>
      </c>
      <c r="E1603" s="75" t="n">
        <v>67096.9742</v>
      </c>
      <c r="F1603" s="75" t="n">
        <v>-112978.596</v>
      </c>
      <c r="G1603" s="75" t="n">
        <v>596267.932</v>
      </c>
      <c r="H1603" s="75" t="n">
        <v>3931891.22</v>
      </c>
      <c r="I1603" s="75" t="n">
        <v>2144417.43</v>
      </c>
      <c r="J1603" s="75" t="n">
        <v>-36893.7603</v>
      </c>
      <c r="K1603" s="75"/>
      <c r="L1603" s="75" t="n">
        <v>72213.8634</v>
      </c>
      <c r="M1603" s="75" t="n">
        <v>-3835.72183</v>
      </c>
      <c r="N1603" s="75" t="n">
        <v>252501.308</v>
      </c>
      <c r="O1603" s="75" t="n">
        <v>111236.419</v>
      </c>
      <c r="P1603" s="75" t="n">
        <v>1197299.3</v>
      </c>
      <c r="Q1603" s="75" t="n">
        <v>-18592.0273</v>
      </c>
      <c r="R1603" s="75"/>
      <c r="S1603" s="75" t="n">
        <v>33553.6637</v>
      </c>
      <c r="T1603" s="75" t="n">
        <v>-339.517952</v>
      </c>
      <c r="U1603" s="75" t="n">
        <v>57154.0038</v>
      </c>
      <c r="V1603" s="75" t="n">
        <v>15645.9945</v>
      </c>
      <c r="W1603" s="75" t="n">
        <v>198779.171</v>
      </c>
      <c r="X1603" s="75" t="n">
        <v>-6726.74879</v>
      </c>
      <c r="Y1603" s="75"/>
      <c r="Z1603" s="75"/>
      <c r="AA1603" s="75"/>
      <c r="AB1603" s="75"/>
      <c r="AC1603" s="75"/>
      <c r="AD1603" s="75"/>
      <c r="AE1603" s="75"/>
      <c r="AF1603" s="75"/>
      <c r="AG1603" s="75"/>
      <c r="AH1603" s="75"/>
      <c r="AI1603" s="75"/>
      <c r="AJ1603" s="75"/>
      <c r="AK1603" s="75"/>
      <c r="AL1603" s="75"/>
      <c r="AM1603" s="75"/>
      <c r="AN1603" s="75"/>
      <c r="AO1603" s="75"/>
      <c r="AP1603" s="75"/>
      <c r="AQ1603" s="75"/>
      <c r="AR1603" s="75"/>
      <c r="AS1603" s="75"/>
      <c r="AT1603" s="75"/>
      <c r="AU1603" s="75"/>
      <c r="AV1603" s="75"/>
      <c r="AW1603" s="75"/>
      <c r="AX1603" s="75"/>
      <c r="AY1603" s="75"/>
      <c r="AZ1603" s="75"/>
      <c r="BA1603" s="75"/>
      <c r="BB1603" s="75"/>
      <c r="BC1603" s="75"/>
      <c r="BD1603" s="75"/>
      <c r="BE1603" s="75"/>
      <c r="BF1603" s="75"/>
      <c r="BG1603" s="75"/>
      <c r="BH1603" s="75"/>
      <c r="BI1603" s="75"/>
      <c r="BJ1603" s="75"/>
      <c r="BK1603" s="75"/>
      <c r="BL1603" s="75"/>
      <c r="BM1603" s="75"/>
      <c r="BN1603" s="75"/>
    </row>
    <row r="1604" customFormat="false" ht="14.5" hidden="false" customHeight="false" outlineLevel="0" collapsed="false">
      <c r="A1604" s="26" t="n">
        <v>372.519999999962</v>
      </c>
      <c r="B1604" s="26" t="n">
        <v>10.5737985992685</v>
      </c>
      <c r="C1604" s="26" t="n">
        <v>1.19150658113576</v>
      </c>
      <c r="E1604" s="75" t="n">
        <v>107325.705</v>
      </c>
      <c r="F1604" s="75" t="n">
        <v>-106547.727</v>
      </c>
      <c r="G1604" s="75" t="n">
        <v>589744.82</v>
      </c>
      <c r="H1604" s="75" t="n">
        <v>3889508.62</v>
      </c>
      <c r="I1604" s="75" t="n">
        <v>3081554.92</v>
      </c>
      <c r="J1604" s="75" t="n">
        <v>-44324.5722</v>
      </c>
      <c r="K1604" s="75"/>
      <c r="L1604" s="75" t="n">
        <v>77639.4905</v>
      </c>
      <c r="M1604" s="75" t="n">
        <v>7798.67354</v>
      </c>
      <c r="N1604" s="75" t="n">
        <v>251968.111</v>
      </c>
      <c r="O1604" s="75" t="n">
        <v>-9686.4603</v>
      </c>
      <c r="P1604" s="75" t="n">
        <v>1261581.73</v>
      </c>
      <c r="Q1604" s="75" t="n">
        <v>-24993.7203</v>
      </c>
      <c r="R1604" s="75"/>
      <c r="S1604" s="75" t="n">
        <v>34780.2362</v>
      </c>
      <c r="T1604" s="75" t="n">
        <v>1347.89701</v>
      </c>
      <c r="U1604" s="75" t="n">
        <v>57371.8404</v>
      </c>
      <c r="V1604" s="75" t="n">
        <v>10015.5904</v>
      </c>
      <c r="W1604" s="75" t="n">
        <v>205797.802</v>
      </c>
      <c r="X1604" s="75" t="n">
        <v>-7198.01116</v>
      </c>
      <c r="Y1604" s="75"/>
      <c r="Z1604" s="75"/>
      <c r="AA1604" s="75"/>
      <c r="AB1604" s="75"/>
      <c r="AC1604" s="75"/>
      <c r="AD1604" s="75"/>
      <c r="AE1604" s="75"/>
      <c r="AF1604" s="75"/>
      <c r="AG1604" s="75"/>
      <c r="AH1604" s="75"/>
      <c r="AI1604" s="75"/>
      <c r="AJ1604" s="75"/>
      <c r="AK1604" s="75"/>
      <c r="AL1604" s="75"/>
      <c r="AM1604" s="75"/>
      <c r="AN1604" s="75"/>
      <c r="AO1604" s="75"/>
      <c r="AP1604" s="75"/>
      <c r="AQ1604" s="75"/>
      <c r="AR1604" s="75"/>
      <c r="AS1604" s="75"/>
      <c r="AT1604" s="75"/>
      <c r="AU1604" s="75"/>
      <c r="AV1604" s="75"/>
      <c r="AW1604" s="75"/>
      <c r="AX1604" s="75"/>
      <c r="AY1604" s="75"/>
      <c r="AZ1604" s="75"/>
      <c r="BA1604" s="75"/>
      <c r="BB1604" s="75"/>
      <c r="BC1604" s="75"/>
      <c r="BD1604" s="75"/>
      <c r="BE1604" s="75"/>
      <c r="BF1604" s="75"/>
      <c r="BG1604" s="75"/>
      <c r="BH1604" s="75"/>
      <c r="BI1604" s="75"/>
      <c r="BJ1604" s="75"/>
      <c r="BK1604" s="75"/>
      <c r="BL1604" s="75"/>
      <c r="BM1604" s="75"/>
      <c r="BN1604" s="75"/>
    </row>
    <row r="1605" customFormat="false" ht="14.5" hidden="false" customHeight="false" outlineLevel="0" collapsed="false">
      <c r="A1605" s="26" t="n">
        <v>372.719999999962</v>
      </c>
      <c r="B1605" s="26" t="n">
        <v>10.5353848348799</v>
      </c>
      <c r="C1605" s="26" t="n">
        <v>1.18992155069131</v>
      </c>
      <c r="E1605" s="75" t="n">
        <v>130643.002</v>
      </c>
      <c r="F1605" s="75" t="n">
        <v>-78632.0802</v>
      </c>
      <c r="G1605" s="75" t="n">
        <v>576031.113</v>
      </c>
      <c r="H1605" s="75" t="n">
        <v>3594399.37</v>
      </c>
      <c r="I1605" s="75" t="n">
        <v>3560243.63</v>
      </c>
      <c r="J1605" s="75" t="n">
        <v>-43020.9696</v>
      </c>
      <c r="K1605" s="75"/>
      <c r="L1605" s="75" t="n">
        <v>83624.5262</v>
      </c>
      <c r="M1605" s="75" t="n">
        <v>11783.9415</v>
      </c>
      <c r="N1605" s="75" t="n">
        <v>249487.225</v>
      </c>
      <c r="O1605" s="75" t="n">
        <v>-37094.7172</v>
      </c>
      <c r="P1605" s="75" t="n">
        <v>1410239.52</v>
      </c>
      <c r="Q1605" s="75" t="n">
        <v>-24706.9312</v>
      </c>
      <c r="R1605" s="75"/>
      <c r="S1605" s="75" t="n">
        <v>38077.7374</v>
      </c>
      <c r="T1605" s="75" t="n">
        <v>1583.31544</v>
      </c>
      <c r="U1605" s="75" t="n">
        <v>57511.6284</v>
      </c>
      <c r="V1605" s="75" t="n">
        <v>5960.56739</v>
      </c>
      <c r="W1605" s="75" t="n">
        <v>197700.336</v>
      </c>
      <c r="X1605" s="75" t="n">
        <v>-7147.33706</v>
      </c>
      <c r="Y1605" s="75"/>
      <c r="Z1605" s="75"/>
      <c r="AA1605" s="75"/>
      <c r="AB1605" s="75"/>
      <c r="AC1605" s="75"/>
      <c r="AD1605" s="75"/>
      <c r="AE1605" s="75"/>
      <c r="AF1605" s="75"/>
      <c r="AG1605" s="75"/>
      <c r="AH1605" s="75"/>
      <c r="AI1605" s="75"/>
      <c r="AJ1605" s="75"/>
      <c r="AK1605" s="75"/>
      <c r="AL1605" s="75"/>
      <c r="AM1605" s="75"/>
      <c r="AN1605" s="75"/>
      <c r="AO1605" s="75"/>
      <c r="AP1605" s="75"/>
      <c r="AQ1605" s="75"/>
      <c r="AR1605" s="75"/>
      <c r="AS1605" s="75"/>
      <c r="AT1605" s="75"/>
      <c r="AU1605" s="75"/>
      <c r="AV1605" s="75"/>
      <c r="AW1605" s="75"/>
      <c r="AX1605" s="75"/>
      <c r="AY1605" s="75"/>
      <c r="AZ1605" s="75"/>
      <c r="BA1605" s="75"/>
      <c r="BB1605" s="75"/>
      <c r="BC1605" s="75"/>
      <c r="BD1605" s="75"/>
      <c r="BE1605" s="75"/>
      <c r="BF1605" s="75"/>
      <c r="BG1605" s="75"/>
      <c r="BH1605" s="75"/>
      <c r="BI1605" s="75"/>
      <c r="BJ1605" s="75"/>
      <c r="BK1605" s="75"/>
      <c r="BL1605" s="75"/>
      <c r="BM1605" s="75"/>
      <c r="BN1605" s="75"/>
    </row>
    <row r="1606" customFormat="false" ht="14.5" hidden="false" customHeight="false" outlineLevel="0" collapsed="false">
      <c r="A1606" s="26" t="n">
        <v>372.919999999962</v>
      </c>
      <c r="B1606" s="26" t="n">
        <v>10.5495953341147</v>
      </c>
      <c r="C1606" s="26" t="n">
        <v>1.18821918422</v>
      </c>
      <c r="E1606" s="75" t="n">
        <v>158671.402</v>
      </c>
      <c r="F1606" s="75" t="n">
        <v>-59086.3751</v>
      </c>
      <c r="G1606" s="75" t="n">
        <v>554698.123</v>
      </c>
      <c r="H1606" s="75" t="n">
        <v>3446113.06</v>
      </c>
      <c r="I1606" s="75" t="n">
        <v>4138295.64</v>
      </c>
      <c r="J1606" s="75" t="n">
        <v>-34430.368</v>
      </c>
      <c r="K1606" s="75"/>
      <c r="L1606" s="75" t="n">
        <v>92115.4366</v>
      </c>
      <c r="M1606" s="75" t="n">
        <v>15974.8534</v>
      </c>
      <c r="N1606" s="75" t="n">
        <v>243107.578</v>
      </c>
      <c r="O1606" s="75" t="n">
        <v>-23029.9617</v>
      </c>
      <c r="P1606" s="75" t="n">
        <v>1575440.95</v>
      </c>
      <c r="Q1606" s="75" t="n">
        <v>-20119.112</v>
      </c>
      <c r="R1606" s="75"/>
      <c r="S1606" s="75" t="n">
        <v>42533.6183</v>
      </c>
      <c r="T1606" s="75" t="n">
        <v>-289.171747</v>
      </c>
      <c r="U1606" s="75" t="n">
        <v>56198.3291</v>
      </c>
      <c r="V1606" s="75" t="n">
        <v>19107.1861</v>
      </c>
      <c r="W1606" s="75" t="n">
        <v>234639.463</v>
      </c>
      <c r="X1606" s="75" t="n">
        <v>-5825.66516</v>
      </c>
      <c r="Y1606" s="75"/>
      <c r="Z1606" s="75"/>
      <c r="AA1606" s="75"/>
      <c r="AB1606" s="75"/>
      <c r="AC1606" s="75"/>
      <c r="AD1606" s="75"/>
      <c r="AE1606" s="75"/>
      <c r="AF1606" s="75"/>
      <c r="AG1606" s="75"/>
      <c r="AH1606" s="75"/>
      <c r="AI1606" s="75"/>
      <c r="AJ1606" s="75"/>
      <c r="AK1606" s="75"/>
      <c r="AL1606" s="75"/>
      <c r="AM1606" s="75"/>
      <c r="AN1606" s="75"/>
      <c r="AO1606" s="75"/>
      <c r="AP1606" s="75"/>
      <c r="AQ1606" s="75"/>
      <c r="AR1606" s="75"/>
      <c r="AS1606" s="75"/>
      <c r="AT1606" s="75"/>
      <c r="AU1606" s="75"/>
      <c r="AV1606" s="75"/>
      <c r="AW1606" s="75"/>
      <c r="AX1606" s="75"/>
      <c r="AY1606" s="75"/>
      <c r="AZ1606" s="75"/>
      <c r="BA1606" s="75"/>
      <c r="BB1606" s="75"/>
      <c r="BC1606" s="75"/>
      <c r="BD1606" s="75"/>
      <c r="BE1606" s="75"/>
      <c r="BF1606" s="75"/>
      <c r="BG1606" s="75"/>
      <c r="BH1606" s="75"/>
      <c r="BI1606" s="75"/>
      <c r="BJ1606" s="75"/>
      <c r="BK1606" s="75"/>
      <c r="BL1606" s="75"/>
      <c r="BM1606" s="75"/>
      <c r="BN1606" s="75"/>
    </row>
    <row r="1607" customFormat="false" ht="14.5" hidden="false" customHeight="false" outlineLevel="0" collapsed="false">
      <c r="A1607" s="26" t="n">
        <v>373.119999999961</v>
      </c>
      <c r="B1607" s="26" t="n">
        <v>10.5369966606506</v>
      </c>
      <c r="C1607" s="26" t="n">
        <v>1.18523665241744</v>
      </c>
      <c r="E1607" s="75" t="n">
        <v>188998.978</v>
      </c>
      <c r="F1607" s="75" t="n">
        <v>-84272.0954</v>
      </c>
      <c r="G1607" s="75" t="n">
        <v>528436.883</v>
      </c>
      <c r="H1607" s="75" t="n">
        <v>4290268.83</v>
      </c>
      <c r="I1607" s="75" t="n">
        <v>4965264.83</v>
      </c>
      <c r="J1607" s="75" t="n">
        <v>-35031.7884</v>
      </c>
      <c r="K1607" s="75"/>
      <c r="L1607" s="75" t="n">
        <v>109933.938</v>
      </c>
      <c r="M1607" s="75" t="n">
        <v>18971.9061</v>
      </c>
      <c r="N1607" s="75" t="n">
        <v>236777.387</v>
      </c>
      <c r="O1607" s="75" t="n">
        <v>-125979.22</v>
      </c>
      <c r="P1607" s="75" t="n">
        <v>1678522.7</v>
      </c>
      <c r="Q1607" s="75" t="n">
        <v>-21479.133</v>
      </c>
      <c r="R1607" s="75"/>
      <c r="S1607" s="75" t="n">
        <v>41695.6308</v>
      </c>
      <c r="T1607" s="75" t="n">
        <v>3290.73865</v>
      </c>
      <c r="U1607" s="75" t="n">
        <v>54639.2099</v>
      </c>
      <c r="V1607" s="75" t="n">
        <v>-1740.06849</v>
      </c>
      <c r="W1607" s="75" t="n">
        <v>222108.284</v>
      </c>
      <c r="X1607" s="75" t="n">
        <v>-5958.10645</v>
      </c>
      <c r="Y1607" s="75"/>
      <c r="Z1607" s="75"/>
      <c r="AA1607" s="75"/>
      <c r="AB1607" s="75"/>
      <c r="AC1607" s="75"/>
      <c r="AD1607" s="75"/>
      <c r="AE1607" s="75"/>
      <c r="AF1607" s="75"/>
      <c r="AG1607" s="75"/>
      <c r="AH1607" s="75"/>
      <c r="AI1607" s="75"/>
      <c r="AJ1607" s="75"/>
      <c r="AK1607" s="75"/>
      <c r="AL1607" s="75"/>
      <c r="AM1607" s="75"/>
      <c r="AN1607" s="75"/>
      <c r="AO1607" s="75"/>
      <c r="AP1607" s="75"/>
      <c r="AQ1607" s="75"/>
      <c r="AR1607" s="75"/>
      <c r="AS1607" s="75"/>
      <c r="AT1607" s="75"/>
      <c r="AU1607" s="75"/>
      <c r="AV1607" s="75"/>
      <c r="AW1607" s="75"/>
      <c r="AX1607" s="75"/>
      <c r="AY1607" s="75"/>
      <c r="AZ1607" s="75"/>
      <c r="BA1607" s="75"/>
      <c r="BB1607" s="75"/>
      <c r="BC1607" s="75"/>
      <c r="BD1607" s="75"/>
      <c r="BE1607" s="75"/>
      <c r="BF1607" s="75"/>
      <c r="BG1607" s="75"/>
      <c r="BH1607" s="75"/>
      <c r="BI1607" s="75"/>
      <c r="BJ1607" s="75"/>
      <c r="BK1607" s="75"/>
      <c r="BL1607" s="75"/>
      <c r="BM1607" s="75"/>
      <c r="BN1607" s="75"/>
    </row>
    <row r="1608" customFormat="false" ht="14.5" hidden="false" customHeight="false" outlineLevel="0" collapsed="false">
      <c r="A1608" s="26" t="n">
        <v>373.319999999961</v>
      </c>
      <c r="B1608" s="26" t="n">
        <v>10.4960050636487</v>
      </c>
      <c r="C1608" s="26" t="n">
        <v>1.1832899996606</v>
      </c>
      <c r="E1608" s="75" t="n">
        <v>213900.6</v>
      </c>
      <c r="F1608" s="75" t="n">
        <v>-99573.9321</v>
      </c>
      <c r="G1608" s="75" t="n">
        <v>493530.435</v>
      </c>
      <c r="H1608" s="75" t="n">
        <v>4824493.51</v>
      </c>
      <c r="I1608" s="75" t="n">
        <v>5521784.57</v>
      </c>
      <c r="J1608" s="75" t="n">
        <v>-36227.4456</v>
      </c>
      <c r="K1608" s="75"/>
      <c r="L1608" s="75" t="n">
        <v>122739.34</v>
      </c>
      <c r="M1608" s="75" t="n">
        <v>19425.8431</v>
      </c>
      <c r="N1608" s="75" t="n">
        <v>230643.541</v>
      </c>
      <c r="O1608" s="75" t="n">
        <v>-130753.175</v>
      </c>
      <c r="P1608" s="75" t="n">
        <v>1779797.58</v>
      </c>
      <c r="Q1608" s="75" t="n">
        <v>-22643.7211</v>
      </c>
      <c r="R1608" s="75"/>
      <c r="S1608" s="75" t="n">
        <v>41542.3946</v>
      </c>
      <c r="T1608" s="75" t="n">
        <v>3632.96574</v>
      </c>
      <c r="U1608" s="75" t="n">
        <v>54711.3615</v>
      </c>
      <c r="V1608" s="75" t="n">
        <v>-4562.71121</v>
      </c>
      <c r="W1608" s="75" t="n">
        <v>209391.307</v>
      </c>
      <c r="X1608" s="75" t="n">
        <v>-6437.10895</v>
      </c>
      <c r="Y1608" s="75"/>
      <c r="Z1608" s="75"/>
      <c r="AA1608" s="75"/>
      <c r="AB1608" s="75"/>
      <c r="AC1608" s="75"/>
      <c r="AD1608" s="75"/>
      <c r="AE1608" s="75"/>
      <c r="AF1608" s="75"/>
      <c r="AG1608" s="75"/>
      <c r="AH1608" s="75"/>
      <c r="AI1608" s="75"/>
      <c r="AJ1608" s="75"/>
      <c r="AK1608" s="75"/>
      <c r="AL1608" s="75"/>
      <c r="AM1608" s="75"/>
      <c r="AN1608" s="75"/>
      <c r="AO1608" s="75"/>
      <c r="AP1608" s="75"/>
      <c r="AQ1608" s="75"/>
      <c r="AR1608" s="75"/>
      <c r="AS1608" s="75"/>
      <c r="AT1608" s="75"/>
      <c r="AU1608" s="75"/>
      <c r="AV1608" s="75"/>
      <c r="AW1608" s="75"/>
      <c r="AX1608" s="75"/>
      <c r="AY1608" s="75"/>
      <c r="AZ1608" s="75"/>
      <c r="BA1608" s="75"/>
      <c r="BB1608" s="75"/>
      <c r="BC1608" s="75"/>
      <c r="BD1608" s="75"/>
      <c r="BE1608" s="75"/>
      <c r="BF1608" s="75"/>
      <c r="BG1608" s="75"/>
      <c r="BH1608" s="75"/>
      <c r="BI1608" s="75"/>
      <c r="BJ1608" s="75"/>
      <c r="BK1608" s="75"/>
      <c r="BL1608" s="75"/>
      <c r="BM1608" s="75"/>
      <c r="BN1608" s="75"/>
    </row>
    <row r="1609" customFormat="false" ht="14.5" hidden="false" customHeight="false" outlineLevel="0" collapsed="false">
      <c r="A1609" s="26" t="n">
        <v>373.519999999961</v>
      </c>
      <c r="B1609" s="26" t="n">
        <v>10.5079296522669</v>
      </c>
      <c r="C1609" s="26" t="n">
        <v>1.18276542242169</v>
      </c>
      <c r="E1609" s="75" t="n">
        <v>221739.763</v>
      </c>
      <c r="F1609" s="75" t="n">
        <v>-88530.7056</v>
      </c>
      <c r="G1609" s="75" t="n">
        <v>456328.509</v>
      </c>
      <c r="H1609" s="75" t="n">
        <v>4732917.09</v>
      </c>
      <c r="I1609" s="75" t="n">
        <v>5664665.71</v>
      </c>
      <c r="J1609" s="75" t="n">
        <v>-30188.6715</v>
      </c>
      <c r="K1609" s="75"/>
      <c r="L1609" s="75" t="n">
        <v>122140.078</v>
      </c>
      <c r="M1609" s="75" t="n">
        <v>20659.2886</v>
      </c>
      <c r="N1609" s="75" t="n">
        <v>218943.101</v>
      </c>
      <c r="O1609" s="75" t="n">
        <v>-104574.278</v>
      </c>
      <c r="P1609" s="75" t="n">
        <v>1879450.98</v>
      </c>
      <c r="Q1609" s="75" t="n">
        <v>-23996.9643</v>
      </c>
      <c r="R1609" s="75"/>
      <c r="S1609" s="75" t="n">
        <v>47493.5621</v>
      </c>
      <c r="T1609" s="75" t="n">
        <v>1907.32893</v>
      </c>
      <c r="U1609" s="75" t="n">
        <v>51880.6636</v>
      </c>
      <c r="V1609" s="75" t="n">
        <v>9290.36935</v>
      </c>
      <c r="W1609" s="75" t="n">
        <v>266998.235</v>
      </c>
      <c r="X1609" s="75" t="n">
        <v>-8124.95538</v>
      </c>
      <c r="Y1609" s="75"/>
      <c r="Z1609" s="75"/>
      <c r="AA1609" s="75"/>
      <c r="AB1609" s="75"/>
      <c r="AC1609" s="75"/>
      <c r="AD1609" s="75"/>
      <c r="AE1609" s="75"/>
      <c r="AF1609" s="75"/>
      <c r="AG1609" s="75"/>
      <c r="AH1609" s="75"/>
      <c r="AI1609" s="75"/>
      <c r="AJ1609" s="75"/>
      <c r="AK1609" s="75"/>
      <c r="AL1609" s="75"/>
      <c r="AM1609" s="75"/>
      <c r="AN1609" s="75"/>
      <c r="AO1609" s="75"/>
      <c r="AP1609" s="75"/>
      <c r="AQ1609" s="75"/>
      <c r="AR1609" s="75"/>
      <c r="AS1609" s="75"/>
      <c r="AT1609" s="75"/>
      <c r="AU1609" s="75"/>
      <c r="AV1609" s="75"/>
      <c r="AW1609" s="75"/>
      <c r="AX1609" s="75"/>
      <c r="AY1609" s="75"/>
      <c r="AZ1609" s="75"/>
      <c r="BA1609" s="75"/>
      <c r="BB1609" s="75"/>
      <c r="BC1609" s="75"/>
      <c r="BD1609" s="75"/>
      <c r="BE1609" s="75"/>
      <c r="BF1609" s="75"/>
      <c r="BG1609" s="75"/>
      <c r="BH1609" s="75"/>
      <c r="BI1609" s="75"/>
      <c r="BJ1609" s="75"/>
      <c r="BK1609" s="75"/>
      <c r="BL1609" s="75"/>
      <c r="BM1609" s="75"/>
      <c r="BN1609" s="75"/>
    </row>
    <row r="1610" customFormat="false" ht="14.5" hidden="false" customHeight="false" outlineLevel="0" collapsed="false">
      <c r="A1610" s="26" t="n">
        <v>373.719999999961</v>
      </c>
      <c r="B1610" s="26" t="n">
        <v>10.494874235947</v>
      </c>
      <c r="C1610" s="26" t="n">
        <v>1.18113903588358</v>
      </c>
      <c r="E1610" s="75" t="n">
        <v>219607.671</v>
      </c>
      <c r="F1610" s="75" t="n">
        <v>-86375.3324</v>
      </c>
      <c r="G1610" s="75" t="n">
        <v>420130.161</v>
      </c>
      <c r="H1610" s="75" t="n">
        <v>4627672.08</v>
      </c>
      <c r="I1610" s="75" t="n">
        <v>5729905.09</v>
      </c>
      <c r="J1610" s="75" t="n">
        <v>-31348.4441</v>
      </c>
      <c r="K1610" s="75"/>
      <c r="L1610" s="75" t="n">
        <v>121891.254</v>
      </c>
      <c r="M1610" s="75" t="n">
        <v>23582.0611</v>
      </c>
      <c r="N1610" s="75" t="n">
        <v>209966.027</v>
      </c>
      <c r="O1610" s="75" t="n">
        <v>-148990.322</v>
      </c>
      <c r="P1610" s="75" t="n">
        <v>1906254.32</v>
      </c>
      <c r="Q1610" s="75" t="n">
        <v>-20941.6125</v>
      </c>
      <c r="R1610" s="75"/>
      <c r="S1610" s="75" t="n">
        <v>48662.0823</v>
      </c>
      <c r="T1610" s="75" t="n">
        <v>2646.94121</v>
      </c>
      <c r="U1610" s="75" t="n">
        <v>50273.5062</v>
      </c>
      <c r="V1610" s="75" t="n">
        <v>8886.34439</v>
      </c>
      <c r="W1610" s="75" t="n">
        <v>279132.505</v>
      </c>
      <c r="X1610" s="75" t="n">
        <v>-5957.99744</v>
      </c>
      <c r="Y1610" s="75"/>
      <c r="Z1610" s="75"/>
      <c r="AA1610" s="75"/>
      <c r="AB1610" s="75"/>
      <c r="AC1610" s="75"/>
      <c r="AD1610" s="75"/>
      <c r="AE1610" s="75"/>
      <c r="AF1610" s="75"/>
      <c r="AG1610" s="75"/>
      <c r="AH1610" s="75"/>
      <c r="AI1610" s="75"/>
      <c r="AJ1610" s="75"/>
      <c r="AK1610" s="75"/>
      <c r="AL1610" s="75"/>
      <c r="AM1610" s="75"/>
      <c r="AN1610" s="75"/>
      <c r="AO1610" s="75"/>
      <c r="AP1610" s="75"/>
      <c r="AQ1610" s="75"/>
      <c r="AR1610" s="75"/>
      <c r="AS1610" s="75"/>
      <c r="AT1610" s="75"/>
      <c r="AU1610" s="75"/>
      <c r="AV1610" s="75"/>
      <c r="AW1610" s="75"/>
      <c r="AX1610" s="75"/>
      <c r="AY1610" s="75"/>
      <c r="AZ1610" s="75"/>
      <c r="BA1610" s="75"/>
      <c r="BB1610" s="75"/>
      <c r="BC1610" s="75"/>
      <c r="BD1610" s="75"/>
      <c r="BE1610" s="75"/>
      <c r="BF1610" s="75"/>
      <c r="BG1610" s="75"/>
      <c r="BH1610" s="75"/>
      <c r="BI1610" s="75"/>
      <c r="BJ1610" s="75"/>
      <c r="BK1610" s="75"/>
      <c r="BL1610" s="75"/>
      <c r="BM1610" s="75"/>
      <c r="BN1610" s="75"/>
    </row>
    <row r="1611" customFormat="false" ht="14.5" hidden="false" customHeight="false" outlineLevel="0" collapsed="false">
      <c r="A1611" s="26" t="n">
        <v>373.919999999961</v>
      </c>
      <c r="B1611" s="26" t="n">
        <v>10.4556515506447</v>
      </c>
      <c r="C1611" s="26" t="n">
        <v>1.17982198925907</v>
      </c>
      <c r="E1611" s="75" t="n">
        <v>208890.507</v>
      </c>
      <c r="F1611" s="75" t="n">
        <v>-84950.1467</v>
      </c>
      <c r="G1611" s="75" t="n">
        <v>379965.109</v>
      </c>
      <c r="H1611" s="75" t="n">
        <v>4794434.53</v>
      </c>
      <c r="I1611" s="75" t="n">
        <v>5547518.55</v>
      </c>
      <c r="J1611" s="75" t="n">
        <v>-22579.0179</v>
      </c>
      <c r="K1611" s="75"/>
      <c r="L1611" s="75" t="n">
        <v>126414.484</v>
      </c>
      <c r="M1611" s="75" t="n">
        <v>18442.9299</v>
      </c>
      <c r="N1611" s="75" t="n">
        <v>201449.917</v>
      </c>
      <c r="O1611" s="75" t="n">
        <v>-85079.8551</v>
      </c>
      <c r="P1611" s="75" t="n">
        <v>2002089.26</v>
      </c>
      <c r="Q1611" s="75" t="n">
        <v>-18634.1212</v>
      </c>
      <c r="R1611" s="75"/>
      <c r="S1611" s="75" t="n">
        <v>50394.7719</v>
      </c>
      <c r="T1611" s="75" t="n">
        <v>1660.03241</v>
      </c>
      <c r="U1611" s="75" t="n">
        <v>49055.0682</v>
      </c>
      <c r="V1611" s="75" t="n">
        <v>8115.26098</v>
      </c>
      <c r="W1611" s="75" t="n">
        <v>278736.493</v>
      </c>
      <c r="X1611" s="75" t="n">
        <v>-5242.48163</v>
      </c>
      <c r="Y1611" s="75"/>
      <c r="Z1611" s="75"/>
      <c r="AA1611" s="75"/>
      <c r="AB1611" s="75"/>
      <c r="AC1611" s="75"/>
      <c r="AD1611" s="75"/>
      <c r="AE1611" s="75"/>
      <c r="AF1611" s="75"/>
      <c r="AG1611" s="75"/>
      <c r="AH1611" s="75"/>
      <c r="AI1611" s="75"/>
      <c r="AJ1611" s="75"/>
      <c r="AK1611" s="75"/>
      <c r="AL1611" s="75"/>
      <c r="AM1611" s="75"/>
      <c r="AN1611" s="75"/>
      <c r="AO1611" s="75"/>
      <c r="AP1611" s="75"/>
      <c r="AQ1611" s="75"/>
      <c r="AR1611" s="75"/>
      <c r="AS1611" s="75"/>
      <c r="AT1611" s="75"/>
      <c r="AU1611" s="75"/>
      <c r="AV1611" s="75"/>
      <c r="AW1611" s="75"/>
      <c r="AX1611" s="75"/>
      <c r="AY1611" s="75"/>
      <c r="AZ1611" s="75"/>
      <c r="BA1611" s="75"/>
      <c r="BB1611" s="75"/>
      <c r="BC1611" s="75"/>
      <c r="BD1611" s="75"/>
      <c r="BE1611" s="75"/>
      <c r="BF1611" s="75"/>
      <c r="BG1611" s="75"/>
      <c r="BH1611" s="75"/>
      <c r="BI1611" s="75"/>
      <c r="BJ1611" s="75"/>
      <c r="BK1611" s="75"/>
      <c r="BL1611" s="75"/>
      <c r="BM1611" s="75"/>
      <c r="BN1611" s="75"/>
    </row>
    <row r="1612" customFormat="false" ht="14.5" hidden="false" customHeight="false" outlineLevel="0" collapsed="false">
      <c r="A1612" s="26" t="n">
        <v>374.119999999961</v>
      </c>
      <c r="B1612" s="26" t="n">
        <v>10.4458238920637</v>
      </c>
      <c r="C1612" s="26" t="n">
        <v>1.17942379505061</v>
      </c>
      <c r="E1612" s="75" t="n">
        <v>206217.252</v>
      </c>
      <c r="F1612" s="75" t="n">
        <v>-108250.2</v>
      </c>
      <c r="G1612" s="75" t="n">
        <v>350031.438</v>
      </c>
      <c r="H1612" s="75" t="n">
        <v>5346287.58</v>
      </c>
      <c r="I1612" s="75" t="n">
        <v>5494609.22</v>
      </c>
      <c r="J1612" s="75" t="n">
        <v>-28474.9613</v>
      </c>
      <c r="K1612" s="75"/>
      <c r="L1612" s="75" t="n">
        <v>127961.061</v>
      </c>
      <c r="M1612" s="75" t="n">
        <v>14846.0349</v>
      </c>
      <c r="N1612" s="75" t="n">
        <v>194009.371</v>
      </c>
      <c r="O1612" s="75" t="n">
        <v>-8638.74541</v>
      </c>
      <c r="P1612" s="75" t="n">
        <v>2060944.04</v>
      </c>
      <c r="Q1612" s="75" t="n">
        <v>-21097.8856</v>
      </c>
      <c r="R1612" s="75"/>
      <c r="S1612" s="75" t="n">
        <v>52910.4221</v>
      </c>
      <c r="T1612" s="75" t="n">
        <v>-736.790145</v>
      </c>
      <c r="U1612" s="75" t="n">
        <v>48057.9703</v>
      </c>
      <c r="V1612" s="75" t="n">
        <v>16665.2949</v>
      </c>
      <c r="W1612" s="75" t="n">
        <v>280861.106</v>
      </c>
      <c r="X1612" s="75" t="n">
        <v>-5363.25076</v>
      </c>
      <c r="Y1612" s="75"/>
      <c r="Z1612" s="75"/>
      <c r="AA1612" s="75"/>
      <c r="AB1612" s="75"/>
      <c r="AC1612" s="75"/>
      <c r="AD1612" s="75"/>
      <c r="AE1612" s="75"/>
      <c r="AF1612" s="75"/>
      <c r="AG1612" s="75"/>
      <c r="AH1612" s="75"/>
      <c r="AI1612" s="75"/>
      <c r="AJ1612" s="75"/>
      <c r="AK1612" s="75"/>
      <c r="AL1612" s="75"/>
      <c r="AM1612" s="75"/>
      <c r="AN1612" s="75"/>
      <c r="AO1612" s="75"/>
      <c r="AP1612" s="75"/>
      <c r="AQ1612" s="75"/>
      <c r="AR1612" s="75"/>
      <c r="AS1612" s="75"/>
      <c r="AT1612" s="75"/>
      <c r="AU1612" s="75"/>
      <c r="AV1612" s="75"/>
      <c r="AW1612" s="75"/>
      <c r="AX1612" s="75"/>
      <c r="AY1612" s="75"/>
      <c r="AZ1612" s="75"/>
      <c r="BA1612" s="75"/>
      <c r="BB1612" s="75"/>
      <c r="BC1612" s="75"/>
      <c r="BD1612" s="75"/>
      <c r="BE1612" s="75"/>
      <c r="BF1612" s="75"/>
      <c r="BG1612" s="75"/>
      <c r="BH1612" s="75"/>
      <c r="BI1612" s="75"/>
      <c r="BJ1612" s="75"/>
      <c r="BK1612" s="75"/>
      <c r="BL1612" s="75"/>
      <c r="BM1612" s="75"/>
      <c r="BN1612" s="75"/>
    </row>
    <row r="1613" customFormat="false" ht="14.5" hidden="false" customHeight="false" outlineLevel="0" collapsed="false">
      <c r="A1613" s="26" t="n">
        <v>374.31999999996</v>
      </c>
      <c r="B1613" s="26" t="n">
        <v>10.4278389378605</v>
      </c>
      <c r="C1613" s="26" t="n">
        <v>1.17883516113021</v>
      </c>
      <c r="E1613" s="75" t="n">
        <v>188369.005</v>
      </c>
      <c r="F1613" s="75" t="n">
        <v>-118866.916</v>
      </c>
      <c r="G1613" s="75" t="n">
        <v>316776.337</v>
      </c>
      <c r="H1613" s="75" t="n">
        <v>5811045.92</v>
      </c>
      <c r="I1613" s="75" t="n">
        <v>5271149.17</v>
      </c>
      <c r="J1613" s="75" t="n">
        <v>-20650.4797</v>
      </c>
      <c r="K1613" s="75"/>
      <c r="L1613" s="75" t="n">
        <v>137004.227</v>
      </c>
      <c r="M1613" s="75" t="n">
        <v>8230.39277</v>
      </c>
      <c r="N1613" s="75" t="n">
        <v>184325.999</v>
      </c>
      <c r="O1613" s="75" t="n">
        <v>65730.9623</v>
      </c>
      <c r="P1613" s="75" t="n">
        <v>2224575.97</v>
      </c>
      <c r="Q1613" s="75" t="n">
        <v>-20783.0403</v>
      </c>
      <c r="R1613" s="75"/>
      <c r="S1613" s="75" t="n">
        <v>58808.2717</v>
      </c>
      <c r="T1613" s="75" t="n">
        <v>-2654.22903</v>
      </c>
      <c r="U1613" s="75" t="n">
        <v>46018.1669</v>
      </c>
      <c r="V1613" s="75" t="n">
        <v>26238.018</v>
      </c>
      <c r="W1613" s="75" t="n">
        <v>316233.253</v>
      </c>
      <c r="X1613" s="75" t="n">
        <v>-5311.76758</v>
      </c>
      <c r="Y1613" s="75"/>
      <c r="Z1613" s="75"/>
      <c r="AA1613" s="75"/>
      <c r="AB1613" s="75"/>
      <c r="AC1613" s="75"/>
      <c r="AD1613" s="75"/>
      <c r="AE1613" s="75"/>
      <c r="AF1613" s="75"/>
      <c r="AG1613" s="75"/>
      <c r="AH1613" s="75"/>
      <c r="AI1613" s="75"/>
      <c r="AJ1613" s="75"/>
      <c r="AK1613" s="75"/>
      <c r="AL1613" s="75"/>
      <c r="AM1613" s="75"/>
      <c r="AN1613" s="75"/>
      <c r="AO1613" s="75"/>
      <c r="AP1613" s="75"/>
      <c r="AQ1613" s="75"/>
      <c r="AR1613" s="75"/>
      <c r="AS1613" s="75"/>
      <c r="AT1613" s="75"/>
      <c r="AU1613" s="75"/>
      <c r="AV1613" s="75"/>
      <c r="AW1613" s="75"/>
      <c r="AX1613" s="75"/>
      <c r="AY1613" s="75"/>
      <c r="AZ1613" s="75"/>
      <c r="BA1613" s="75"/>
      <c r="BB1613" s="75"/>
      <c r="BC1613" s="75"/>
      <c r="BD1613" s="75"/>
      <c r="BE1613" s="75"/>
      <c r="BF1613" s="75"/>
      <c r="BG1613" s="75"/>
      <c r="BH1613" s="75"/>
      <c r="BI1613" s="75"/>
      <c r="BJ1613" s="75"/>
      <c r="BK1613" s="75"/>
      <c r="BL1613" s="75"/>
      <c r="BM1613" s="75"/>
      <c r="BN1613" s="75"/>
    </row>
    <row r="1614" customFormat="false" ht="14.5" hidden="false" customHeight="false" outlineLevel="0" collapsed="false">
      <c r="A1614" s="26" t="n">
        <v>374.51999999996</v>
      </c>
      <c r="B1614" s="26" t="n">
        <v>10.4086433238361</v>
      </c>
      <c r="C1614" s="26" t="n">
        <v>1.17803686476383</v>
      </c>
      <c r="E1614" s="75" t="n">
        <v>171336.3</v>
      </c>
      <c r="F1614" s="75" t="n">
        <v>-148393.593</v>
      </c>
      <c r="G1614" s="75" t="n">
        <v>290436.105</v>
      </c>
      <c r="H1614" s="75" t="n">
        <v>6677779.6</v>
      </c>
      <c r="I1614" s="75" t="n">
        <v>5057357.98</v>
      </c>
      <c r="J1614" s="75" t="n">
        <v>-24851.3037</v>
      </c>
      <c r="K1614" s="75"/>
      <c r="L1614" s="75" t="n">
        <v>149663.713</v>
      </c>
      <c r="M1614" s="75" t="n">
        <v>-616.77244</v>
      </c>
      <c r="N1614" s="75" t="n">
        <v>178543.682</v>
      </c>
      <c r="O1614" s="75" t="n">
        <v>127762.215</v>
      </c>
      <c r="P1614" s="75" t="n">
        <v>2298325.91</v>
      </c>
      <c r="Q1614" s="75" t="n">
        <v>-27147.751</v>
      </c>
      <c r="R1614" s="75"/>
      <c r="S1614" s="75" t="n">
        <v>58160.5969</v>
      </c>
      <c r="T1614" s="75" t="n">
        <v>-2664.41207</v>
      </c>
      <c r="U1614" s="75" t="n">
        <v>44884.4846</v>
      </c>
      <c r="V1614" s="75" t="n">
        <v>31893.1021</v>
      </c>
      <c r="W1614" s="75" t="n">
        <v>328744.31</v>
      </c>
      <c r="X1614" s="75" t="n">
        <v>-7538.83983</v>
      </c>
      <c r="Y1614" s="75"/>
      <c r="Z1614" s="75"/>
      <c r="AA1614" s="75"/>
      <c r="AB1614" s="75"/>
      <c r="AC1614" s="75"/>
      <c r="AD1614" s="75"/>
      <c r="AE1614" s="75"/>
      <c r="AF1614" s="75"/>
      <c r="AG1614" s="75"/>
      <c r="AH1614" s="75"/>
      <c r="AI1614" s="75"/>
      <c r="AJ1614" s="75"/>
      <c r="AK1614" s="75"/>
      <c r="AL1614" s="75"/>
      <c r="AM1614" s="75"/>
      <c r="AN1614" s="75"/>
      <c r="AO1614" s="75"/>
      <c r="AP1614" s="75"/>
      <c r="AQ1614" s="75"/>
      <c r="AR1614" s="75"/>
      <c r="AS1614" s="75"/>
      <c r="AT1614" s="75"/>
      <c r="AU1614" s="75"/>
      <c r="AV1614" s="75"/>
      <c r="AW1614" s="75"/>
      <c r="AX1614" s="75"/>
      <c r="AY1614" s="75"/>
      <c r="AZ1614" s="75"/>
      <c r="BA1614" s="75"/>
      <c r="BB1614" s="75"/>
      <c r="BC1614" s="75"/>
      <c r="BD1614" s="75"/>
      <c r="BE1614" s="75"/>
      <c r="BF1614" s="75"/>
      <c r="BG1614" s="75"/>
      <c r="BH1614" s="75"/>
      <c r="BI1614" s="75"/>
      <c r="BJ1614" s="75"/>
      <c r="BK1614" s="75"/>
      <c r="BL1614" s="75"/>
      <c r="BM1614" s="75"/>
      <c r="BN1614" s="75"/>
    </row>
    <row r="1615" customFormat="false" ht="14.5" hidden="false" customHeight="false" outlineLevel="0" collapsed="false">
      <c r="A1615" s="26" t="n">
        <v>374.71999999996</v>
      </c>
      <c r="B1615" s="26" t="n">
        <v>10.3992866365627</v>
      </c>
      <c r="C1615" s="26" t="n">
        <v>1.17689701106704</v>
      </c>
      <c r="E1615" s="75" t="n">
        <v>147765.322</v>
      </c>
      <c r="F1615" s="75" t="n">
        <v>-159200.749</v>
      </c>
      <c r="G1615" s="75" t="n">
        <v>270669.481</v>
      </c>
      <c r="H1615" s="75" t="n">
        <v>6929442.06</v>
      </c>
      <c r="I1615" s="75" t="n">
        <v>4586150.45</v>
      </c>
      <c r="J1615" s="75" t="n">
        <v>-23647.4429</v>
      </c>
      <c r="K1615" s="75"/>
      <c r="L1615" s="75" t="n">
        <v>149487.813</v>
      </c>
      <c r="M1615" s="75" t="n">
        <v>-8363.35019</v>
      </c>
      <c r="N1615" s="75" t="n">
        <v>173068.176</v>
      </c>
      <c r="O1615" s="75" t="n">
        <v>245825.252</v>
      </c>
      <c r="P1615" s="75" t="n">
        <v>2312390.87</v>
      </c>
      <c r="Q1615" s="75" t="n">
        <v>-24357.3872</v>
      </c>
      <c r="R1615" s="75"/>
      <c r="S1615" s="75" t="n">
        <v>59409.2792</v>
      </c>
      <c r="T1615" s="75" t="n">
        <v>-5659.72095</v>
      </c>
      <c r="U1615" s="75" t="n">
        <v>43710.3471</v>
      </c>
      <c r="V1615" s="75" t="n">
        <v>46284.4955</v>
      </c>
      <c r="W1615" s="75" t="n">
        <v>338923.866</v>
      </c>
      <c r="X1615" s="75" t="n">
        <v>-6765.95911</v>
      </c>
      <c r="Y1615" s="75"/>
      <c r="Z1615" s="75"/>
      <c r="AA1615" s="75"/>
      <c r="AB1615" s="75"/>
      <c r="AC1615" s="75"/>
      <c r="AD1615" s="75"/>
      <c r="AE1615" s="75"/>
      <c r="AF1615" s="75"/>
      <c r="AG1615" s="75"/>
      <c r="AH1615" s="75"/>
      <c r="AI1615" s="75"/>
      <c r="AJ1615" s="75"/>
      <c r="AK1615" s="75"/>
      <c r="AL1615" s="75"/>
      <c r="AM1615" s="75"/>
      <c r="AN1615" s="75"/>
      <c r="AO1615" s="75"/>
      <c r="AP1615" s="75"/>
      <c r="AQ1615" s="75"/>
      <c r="AR1615" s="75"/>
      <c r="AS1615" s="75"/>
      <c r="AT1615" s="75"/>
      <c r="AU1615" s="75"/>
      <c r="AV1615" s="75"/>
      <c r="AW1615" s="75"/>
      <c r="AX1615" s="75"/>
      <c r="AY1615" s="75"/>
      <c r="AZ1615" s="75"/>
      <c r="BA1615" s="75"/>
      <c r="BB1615" s="75"/>
      <c r="BC1615" s="75"/>
      <c r="BD1615" s="75"/>
      <c r="BE1615" s="75"/>
      <c r="BF1615" s="75"/>
      <c r="BG1615" s="75"/>
      <c r="BH1615" s="75"/>
      <c r="BI1615" s="75"/>
      <c r="BJ1615" s="75"/>
      <c r="BK1615" s="75"/>
      <c r="BL1615" s="75"/>
      <c r="BM1615" s="75"/>
      <c r="BN1615" s="75"/>
    </row>
    <row r="1616" customFormat="false" ht="14.5" hidden="false" customHeight="false" outlineLevel="0" collapsed="false">
      <c r="A1616" s="26" t="n">
        <v>374.91999999996</v>
      </c>
      <c r="B1616" s="26" t="n">
        <v>10.4144000217897</v>
      </c>
      <c r="C1616" s="26" t="n">
        <v>1.17550670605884</v>
      </c>
      <c r="E1616" s="75" t="n">
        <v>109177.711</v>
      </c>
      <c r="F1616" s="75" t="n">
        <v>-163443.336</v>
      </c>
      <c r="G1616" s="75" t="n">
        <v>259011.947</v>
      </c>
      <c r="H1616" s="75" t="n">
        <v>6790475.96</v>
      </c>
      <c r="I1616" s="75" t="n">
        <v>3748733.32</v>
      </c>
      <c r="J1616" s="75" t="n">
        <v>-30043.8454</v>
      </c>
      <c r="K1616" s="75"/>
      <c r="L1616" s="75" t="n">
        <v>136850.527</v>
      </c>
      <c r="M1616" s="75" t="n">
        <v>-13822.3586</v>
      </c>
      <c r="N1616" s="75" t="n">
        <v>168845.925</v>
      </c>
      <c r="O1616" s="75" t="n">
        <v>289682.575</v>
      </c>
      <c r="P1616" s="75" t="n">
        <v>2212329.24</v>
      </c>
      <c r="Q1616" s="75" t="n">
        <v>-28632.0797</v>
      </c>
      <c r="R1616" s="75"/>
      <c r="S1616" s="75" t="n">
        <v>60196.7708</v>
      </c>
      <c r="T1616" s="75" t="n">
        <v>-5955.68865</v>
      </c>
      <c r="U1616" s="75" t="n">
        <v>42711.9026</v>
      </c>
      <c r="V1616" s="75" t="n">
        <v>46434.3128</v>
      </c>
      <c r="W1616" s="75" t="n">
        <v>344551.139</v>
      </c>
      <c r="X1616" s="75" t="n">
        <v>-9532.80068</v>
      </c>
      <c r="Y1616" s="75"/>
      <c r="Z1616" s="75"/>
      <c r="AA1616" s="75"/>
      <c r="AB1616" s="75"/>
      <c r="AC1616" s="75"/>
      <c r="AD1616" s="75"/>
      <c r="AE1616" s="75"/>
      <c r="AF1616" s="75"/>
      <c r="AG1616" s="75"/>
      <c r="AH1616" s="75"/>
      <c r="AI1616" s="75"/>
      <c r="AJ1616" s="75"/>
      <c r="AK1616" s="75"/>
      <c r="AL1616" s="75"/>
      <c r="AM1616" s="75"/>
      <c r="AN1616" s="75"/>
      <c r="AO1616" s="75"/>
      <c r="AP1616" s="75"/>
      <c r="AQ1616" s="75"/>
      <c r="AR1616" s="75"/>
      <c r="AS1616" s="75"/>
      <c r="AT1616" s="75"/>
      <c r="AU1616" s="75"/>
      <c r="AV1616" s="75"/>
      <c r="AW1616" s="75"/>
      <c r="AX1616" s="75"/>
      <c r="AY1616" s="75"/>
      <c r="AZ1616" s="75"/>
      <c r="BA1616" s="75"/>
      <c r="BB1616" s="75"/>
      <c r="BC1616" s="75"/>
      <c r="BD1616" s="75"/>
      <c r="BE1616" s="75"/>
      <c r="BF1616" s="75"/>
      <c r="BG1616" s="75"/>
      <c r="BH1616" s="75"/>
      <c r="BI1616" s="75"/>
      <c r="BJ1616" s="75"/>
      <c r="BK1616" s="75"/>
      <c r="BL1616" s="75"/>
      <c r="BM1616" s="75"/>
      <c r="BN1616" s="75"/>
    </row>
    <row r="1617" customFormat="false" ht="14.5" hidden="false" customHeight="false" outlineLevel="0" collapsed="false">
      <c r="A1617" s="26" t="n">
        <v>375.11999999996</v>
      </c>
      <c r="B1617" s="26" t="n">
        <v>10.4039132707584</v>
      </c>
      <c r="C1617" s="26" t="n">
        <v>1.1739553769919</v>
      </c>
      <c r="E1617" s="75" t="n">
        <v>75221.8297</v>
      </c>
      <c r="F1617" s="75" t="n">
        <v>-158442.357</v>
      </c>
      <c r="G1617" s="75" t="n">
        <v>261756.092</v>
      </c>
      <c r="H1617" s="75" t="n">
        <v>6160810.4</v>
      </c>
      <c r="I1617" s="75" t="n">
        <v>2927984.84</v>
      </c>
      <c r="J1617" s="75" t="n">
        <v>-22817.4905</v>
      </c>
      <c r="K1617" s="75"/>
      <c r="L1617" s="75" t="n">
        <v>118884.328</v>
      </c>
      <c r="M1617" s="75" t="n">
        <v>-15877.9652</v>
      </c>
      <c r="N1617" s="75" t="n">
        <v>170557.788</v>
      </c>
      <c r="O1617" s="75" t="n">
        <v>324925.694</v>
      </c>
      <c r="P1617" s="75" t="n">
        <v>1982851.94</v>
      </c>
      <c r="Q1617" s="75" t="n">
        <v>-18911.3124</v>
      </c>
      <c r="R1617" s="75"/>
      <c r="S1617" s="75" t="n">
        <v>54822.8915</v>
      </c>
      <c r="T1617" s="75" t="n">
        <v>-7262.28034</v>
      </c>
      <c r="U1617" s="75" t="n">
        <v>43135.2343</v>
      </c>
      <c r="V1617" s="75" t="n">
        <v>54513.5956</v>
      </c>
      <c r="W1617" s="75" t="n">
        <v>315741.937</v>
      </c>
      <c r="X1617" s="75" t="n">
        <v>-4080.64262</v>
      </c>
      <c r="Y1617" s="75"/>
      <c r="Z1617" s="75"/>
      <c r="AA1617" s="75"/>
      <c r="AB1617" s="75"/>
      <c r="AC1617" s="75"/>
      <c r="AD1617" s="75"/>
      <c r="AE1617" s="75"/>
      <c r="AF1617" s="75"/>
      <c r="AG1617" s="75"/>
      <c r="AH1617" s="75"/>
      <c r="AI1617" s="75"/>
      <c r="AJ1617" s="75"/>
      <c r="AK1617" s="75"/>
      <c r="AL1617" s="75"/>
      <c r="AM1617" s="75"/>
      <c r="AN1617" s="75"/>
      <c r="AO1617" s="75"/>
      <c r="AP1617" s="75"/>
      <c r="AQ1617" s="75"/>
      <c r="AR1617" s="75"/>
      <c r="AS1617" s="75"/>
      <c r="AT1617" s="75"/>
      <c r="AU1617" s="75"/>
      <c r="AV1617" s="75"/>
      <c r="AW1617" s="75"/>
      <c r="AX1617" s="75"/>
      <c r="AY1617" s="75"/>
      <c r="AZ1617" s="75"/>
      <c r="BA1617" s="75"/>
      <c r="BB1617" s="75"/>
      <c r="BC1617" s="75"/>
      <c r="BD1617" s="75"/>
      <c r="BE1617" s="75"/>
      <c r="BF1617" s="75"/>
      <c r="BG1617" s="75"/>
      <c r="BH1617" s="75"/>
      <c r="BI1617" s="75"/>
      <c r="BJ1617" s="75"/>
      <c r="BK1617" s="75"/>
      <c r="BL1617" s="75"/>
      <c r="BM1617" s="75"/>
      <c r="BN1617" s="75"/>
    </row>
    <row r="1618" customFormat="false" ht="14.5" hidden="false" customHeight="false" outlineLevel="0" collapsed="false">
      <c r="A1618" s="26" t="n">
        <v>375.319999999959</v>
      </c>
      <c r="B1618" s="26" t="n">
        <v>10.4023880571078</v>
      </c>
      <c r="C1618" s="26" t="n">
        <v>1.17313583535048</v>
      </c>
      <c r="E1618" s="75" t="n">
        <v>33431.6692</v>
      </c>
      <c r="F1618" s="75" t="n">
        <v>-142438.858</v>
      </c>
      <c r="G1618" s="75" t="n">
        <v>264361.967</v>
      </c>
      <c r="H1618" s="75" t="n">
        <v>5586450.31</v>
      </c>
      <c r="I1618" s="75" t="n">
        <v>1985506.37</v>
      </c>
      <c r="J1618" s="75" t="n">
        <v>-25938.2018</v>
      </c>
      <c r="K1618" s="75"/>
      <c r="L1618" s="75" t="n">
        <v>103124.817</v>
      </c>
      <c r="M1618" s="75" t="n">
        <v>-21131.3958</v>
      </c>
      <c r="N1618" s="75" t="n">
        <v>170332.42</v>
      </c>
      <c r="O1618" s="75" t="n">
        <v>413852.117</v>
      </c>
      <c r="P1618" s="75" t="n">
        <v>1937744.73</v>
      </c>
      <c r="Q1618" s="75" t="n">
        <v>-18480.2157</v>
      </c>
      <c r="R1618" s="75"/>
      <c r="S1618" s="75" t="n">
        <v>57777.6527</v>
      </c>
      <c r="T1618" s="75" t="n">
        <v>-9575.34089</v>
      </c>
      <c r="U1618" s="75" t="n">
        <v>42644.9569</v>
      </c>
      <c r="V1618" s="75" t="n">
        <v>63796.5258</v>
      </c>
      <c r="W1618" s="75" t="n">
        <v>337284.642</v>
      </c>
      <c r="X1618" s="75" t="n">
        <v>-4402.21594</v>
      </c>
      <c r="Y1618" s="75"/>
      <c r="Z1618" s="75"/>
      <c r="AA1618" s="75"/>
      <c r="AB1618" s="75"/>
      <c r="AC1618" s="75"/>
      <c r="AD1618" s="75"/>
      <c r="AE1618" s="75"/>
      <c r="AF1618" s="75"/>
      <c r="AG1618" s="75"/>
      <c r="AH1618" s="75"/>
      <c r="AI1618" s="75"/>
      <c r="AJ1618" s="75"/>
      <c r="AK1618" s="75"/>
      <c r="AL1618" s="75"/>
      <c r="AM1618" s="75"/>
      <c r="AN1618" s="75"/>
      <c r="AO1618" s="75"/>
      <c r="AP1618" s="75"/>
      <c r="AQ1618" s="75"/>
      <c r="AR1618" s="75"/>
      <c r="AS1618" s="75"/>
      <c r="AT1618" s="75"/>
      <c r="AU1618" s="75"/>
      <c r="AV1618" s="75"/>
      <c r="AW1618" s="75"/>
      <c r="AX1618" s="75"/>
      <c r="AY1618" s="75"/>
      <c r="AZ1618" s="75"/>
      <c r="BA1618" s="75"/>
      <c r="BB1618" s="75"/>
      <c r="BC1618" s="75"/>
      <c r="BD1618" s="75"/>
      <c r="BE1618" s="75"/>
      <c r="BF1618" s="75"/>
      <c r="BG1618" s="75"/>
      <c r="BH1618" s="75"/>
      <c r="BI1618" s="75"/>
      <c r="BJ1618" s="75"/>
      <c r="BK1618" s="75"/>
      <c r="BL1618" s="75"/>
      <c r="BM1618" s="75"/>
      <c r="BN1618" s="75"/>
    </row>
    <row r="1619" customFormat="false" ht="14.5" hidden="false" customHeight="false" outlineLevel="0" collapsed="false">
      <c r="A1619" s="26" t="n">
        <v>375.519999999959</v>
      </c>
      <c r="B1619" s="26" t="n">
        <v>10.41510676523</v>
      </c>
      <c r="C1619" s="26" t="n">
        <v>1.17284573535965</v>
      </c>
      <c r="E1619" s="75" t="n">
        <v>7731.70397</v>
      </c>
      <c r="F1619" s="75" t="n">
        <v>-162960.563</v>
      </c>
      <c r="G1619" s="75" t="n">
        <v>279100.669</v>
      </c>
      <c r="H1619" s="75" t="n">
        <v>5896895.71</v>
      </c>
      <c r="I1619" s="75" t="n">
        <v>1463932.83</v>
      </c>
      <c r="J1619" s="75" t="n">
        <v>-29087.2166</v>
      </c>
      <c r="K1619" s="75"/>
      <c r="L1619" s="75" t="n">
        <v>100617.06</v>
      </c>
      <c r="M1619" s="75" t="n">
        <v>-27706.7779</v>
      </c>
      <c r="N1619" s="75" t="n">
        <v>174448.95</v>
      </c>
      <c r="O1619" s="75" t="n">
        <v>455090.477</v>
      </c>
      <c r="P1619" s="75" t="n">
        <v>1878803.53</v>
      </c>
      <c r="Q1619" s="75" t="n">
        <v>-22372.469</v>
      </c>
      <c r="R1619" s="75"/>
      <c r="S1619" s="75" t="n">
        <v>56049.4802</v>
      </c>
      <c r="T1619" s="75" t="n">
        <v>-9040.47081</v>
      </c>
      <c r="U1619" s="75" t="n">
        <v>43209.0375</v>
      </c>
      <c r="V1619" s="75" t="n">
        <v>60833.1065</v>
      </c>
      <c r="W1619" s="75" t="n">
        <v>337398.428</v>
      </c>
      <c r="X1619" s="75" t="n">
        <v>-6266.55593</v>
      </c>
      <c r="Y1619" s="75"/>
      <c r="Z1619" s="75"/>
      <c r="AA1619" s="75"/>
      <c r="AB1619" s="75"/>
      <c r="AC1619" s="75"/>
      <c r="AD1619" s="75"/>
      <c r="AE1619" s="75"/>
      <c r="AF1619" s="75"/>
      <c r="AG1619" s="75"/>
      <c r="AH1619" s="75"/>
      <c r="AI1619" s="75"/>
      <c r="AJ1619" s="75"/>
      <c r="AK1619" s="75"/>
      <c r="AL1619" s="75"/>
      <c r="AM1619" s="75"/>
      <c r="AN1619" s="75"/>
      <c r="AO1619" s="75"/>
      <c r="AP1619" s="75"/>
      <c r="AQ1619" s="75"/>
      <c r="AR1619" s="75"/>
      <c r="AS1619" s="75"/>
      <c r="AT1619" s="75"/>
      <c r="AU1619" s="75"/>
      <c r="AV1619" s="75"/>
      <c r="AW1619" s="75"/>
      <c r="AX1619" s="75"/>
      <c r="AY1619" s="75"/>
      <c r="AZ1619" s="75"/>
      <c r="BA1619" s="75"/>
      <c r="BB1619" s="75"/>
      <c r="BC1619" s="75"/>
      <c r="BD1619" s="75"/>
      <c r="BE1619" s="75"/>
      <c r="BF1619" s="75"/>
      <c r="BG1619" s="75"/>
      <c r="BH1619" s="75"/>
      <c r="BI1619" s="75"/>
      <c r="BJ1619" s="75"/>
      <c r="BK1619" s="75"/>
      <c r="BL1619" s="75"/>
      <c r="BM1619" s="75"/>
      <c r="BN1619" s="75"/>
    </row>
    <row r="1620" customFormat="false" ht="14.5" hidden="false" customHeight="false" outlineLevel="0" collapsed="false">
      <c r="A1620" s="26" t="n">
        <v>375.719999999959</v>
      </c>
      <c r="B1620" s="26" t="n">
        <v>10.391077583753</v>
      </c>
      <c r="C1620" s="26" t="n">
        <v>1.17281977464195</v>
      </c>
      <c r="E1620" s="75" t="n">
        <v>-8469.8096</v>
      </c>
      <c r="F1620" s="75" t="n">
        <v>-196023.287</v>
      </c>
      <c r="G1620" s="75" t="n">
        <v>297604.722</v>
      </c>
      <c r="H1620" s="75" t="n">
        <v>6581055.73</v>
      </c>
      <c r="I1620" s="75" t="n">
        <v>1216537.6</v>
      </c>
      <c r="J1620" s="75" t="n">
        <v>-36332.2548</v>
      </c>
      <c r="K1620" s="75"/>
      <c r="L1620" s="75" t="n">
        <v>107882.826</v>
      </c>
      <c r="M1620" s="75" t="n">
        <v>-34176.9523</v>
      </c>
      <c r="N1620" s="75" t="n">
        <v>180698.955</v>
      </c>
      <c r="O1620" s="75" t="n">
        <v>480636.865</v>
      </c>
      <c r="P1620" s="75" t="n">
        <v>1772286.76</v>
      </c>
      <c r="Q1620" s="75" t="n">
        <v>-25721.1813</v>
      </c>
      <c r="R1620" s="75"/>
      <c r="S1620" s="75" t="n">
        <v>48219.1756</v>
      </c>
      <c r="T1620" s="75" t="n">
        <v>-7992.26802</v>
      </c>
      <c r="U1620" s="75" t="n">
        <v>44639.358</v>
      </c>
      <c r="V1620" s="75" t="n">
        <v>53268.2539</v>
      </c>
      <c r="W1620" s="75" t="n">
        <v>289200.363</v>
      </c>
      <c r="X1620" s="75" t="n">
        <v>-6989.10156</v>
      </c>
      <c r="Y1620" s="75"/>
      <c r="Z1620" s="75"/>
      <c r="AA1620" s="75"/>
      <c r="AB1620" s="75"/>
      <c r="AC1620" s="75"/>
      <c r="AD1620" s="75"/>
      <c r="AE1620" s="75"/>
      <c r="AF1620" s="75"/>
      <c r="AG1620" s="75"/>
      <c r="AH1620" s="75"/>
      <c r="AI1620" s="75"/>
      <c r="AJ1620" s="75"/>
      <c r="AK1620" s="75"/>
      <c r="AL1620" s="75"/>
      <c r="AM1620" s="75"/>
      <c r="AN1620" s="75"/>
      <c r="AO1620" s="75"/>
      <c r="AP1620" s="75"/>
      <c r="AQ1620" s="75"/>
      <c r="AR1620" s="75"/>
      <c r="AS1620" s="75"/>
      <c r="AT1620" s="75"/>
      <c r="AU1620" s="75"/>
      <c r="AV1620" s="75"/>
      <c r="AW1620" s="75"/>
      <c r="AX1620" s="75"/>
      <c r="AY1620" s="75"/>
      <c r="AZ1620" s="75"/>
      <c r="BA1620" s="75"/>
      <c r="BB1620" s="75"/>
      <c r="BC1620" s="75"/>
      <c r="BD1620" s="75"/>
      <c r="BE1620" s="75"/>
      <c r="BF1620" s="75"/>
      <c r="BG1620" s="75"/>
      <c r="BH1620" s="75"/>
      <c r="BI1620" s="75"/>
      <c r="BJ1620" s="75"/>
      <c r="BK1620" s="75"/>
      <c r="BL1620" s="75"/>
      <c r="BM1620" s="75"/>
      <c r="BN1620" s="75"/>
    </row>
    <row r="1621" customFormat="false" ht="14.5" hidden="false" customHeight="false" outlineLevel="0" collapsed="false">
      <c r="A1621" s="26" t="n">
        <v>375.919999999959</v>
      </c>
      <c r="B1621" s="26" t="n">
        <v>10.3981747164683</v>
      </c>
      <c r="C1621" s="26" t="n">
        <v>1.17282791064265</v>
      </c>
      <c r="E1621" s="75" t="n">
        <v>-28492.2444</v>
      </c>
      <c r="F1621" s="75" t="n">
        <v>-214650.546</v>
      </c>
      <c r="G1621" s="75" t="n">
        <v>318700.627</v>
      </c>
      <c r="H1621" s="75" t="n">
        <v>6910453.04</v>
      </c>
      <c r="I1621" s="75" t="n">
        <v>789340.344</v>
      </c>
      <c r="J1621" s="75" t="n">
        <v>-38415.2465</v>
      </c>
      <c r="K1621" s="75"/>
      <c r="L1621" s="75" t="n">
        <v>105485.592</v>
      </c>
      <c r="M1621" s="75" t="n">
        <v>-40682.3729</v>
      </c>
      <c r="N1621" s="75" t="n">
        <v>185879.547</v>
      </c>
      <c r="O1621" s="75" t="n">
        <v>540885.569</v>
      </c>
      <c r="P1621" s="75" t="n">
        <v>1706583.3</v>
      </c>
      <c r="Q1621" s="75" t="n">
        <v>-25291.2987</v>
      </c>
      <c r="R1621" s="75"/>
      <c r="S1621" s="75" t="n">
        <v>46377.9441</v>
      </c>
      <c r="T1621" s="75" t="n">
        <v>-8521.77888</v>
      </c>
      <c r="U1621" s="75" t="n">
        <v>45665.1857</v>
      </c>
      <c r="V1621" s="75" t="n">
        <v>52229.0976</v>
      </c>
      <c r="W1621" s="75" t="n">
        <v>273724.625</v>
      </c>
      <c r="X1621" s="75" t="n">
        <v>-8820.44421</v>
      </c>
      <c r="Y1621" s="75"/>
      <c r="Z1621" s="75"/>
      <c r="AA1621" s="75"/>
      <c r="AB1621" s="75"/>
      <c r="AC1621" s="75"/>
      <c r="AD1621" s="75"/>
      <c r="AE1621" s="75"/>
      <c r="AF1621" s="75"/>
      <c r="AG1621" s="75"/>
      <c r="AH1621" s="75"/>
      <c r="AI1621" s="75"/>
      <c r="AJ1621" s="75"/>
      <c r="AK1621" s="75"/>
      <c r="AL1621" s="75"/>
      <c r="AM1621" s="75"/>
      <c r="AN1621" s="75"/>
      <c r="AO1621" s="75"/>
      <c r="AP1621" s="75"/>
      <c r="AQ1621" s="75"/>
      <c r="AR1621" s="75"/>
      <c r="AS1621" s="75"/>
      <c r="AT1621" s="75"/>
      <c r="AU1621" s="75"/>
      <c r="AV1621" s="75"/>
      <c r="AW1621" s="75"/>
      <c r="AX1621" s="75"/>
      <c r="AY1621" s="75"/>
      <c r="AZ1621" s="75"/>
      <c r="BA1621" s="75"/>
      <c r="BB1621" s="75"/>
      <c r="BC1621" s="75"/>
      <c r="BD1621" s="75"/>
      <c r="BE1621" s="75"/>
      <c r="BF1621" s="75"/>
      <c r="BG1621" s="75"/>
      <c r="BH1621" s="75"/>
      <c r="BI1621" s="75"/>
      <c r="BJ1621" s="75"/>
      <c r="BK1621" s="75"/>
      <c r="BL1621" s="75"/>
      <c r="BM1621" s="75"/>
      <c r="BN1621" s="75"/>
    </row>
    <row r="1622" customFormat="false" ht="14.5" hidden="false" customHeight="false" outlineLevel="0" collapsed="false">
      <c r="A1622" s="26" t="n">
        <v>376.119999999959</v>
      </c>
      <c r="B1622" s="26" t="n">
        <v>10.3966665005656</v>
      </c>
      <c r="C1622" s="26" t="n">
        <v>1.17283014517805</v>
      </c>
      <c r="E1622" s="75" t="n">
        <v>-52853.4654</v>
      </c>
      <c r="F1622" s="75" t="n">
        <v>-211798.268</v>
      </c>
      <c r="G1622" s="75" t="n">
        <v>348814.552</v>
      </c>
      <c r="H1622" s="75" t="n">
        <v>6760635.23</v>
      </c>
      <c r="I1622" s="75" t="n">
        <v>244206.794</v>
      </c>
      <c r="J1622" s="75" t="n">
        <v>-29305.2833</v>
      </c>
      <c r="K1622" s="75"/>
      <c r="L1622" s="75" t="n">
        <v>104652.971</v>
      </c>
      <c r="M1622" s="75" t="n">
        <v>-46064.6901</v>
      </c>
      <c r="N1622" s="75" t="n">
        <v>193876.148</v>
      </c>
      <c r="O1622" s="75" t="n">
        <v>583939.868</v>
      </c>
      <c r="P1622" s="75" t="n">
        <v>1650215.85</v>
      </c>
      <c r="Q1622" s="75" t="n">
        <v>-21436.0687</v>
      </c>
      <c r="R1622" s="75"/>
      <c r="S1622" s="75" t="n">
        <v>42584.7295</v>
      </c>
      <c r="T1622" s="75" t="n">
        <v>-8632.55338</v>
      </c>
      <c r="U1622" s="75" t="n">
        <v>47421.8568</v>
      </c>
      <c r="V1622" s="75" t="n">
        <v>51896.5437</v>
      </c>
      <c r="W1622" s="75" t="n">
        <v>243961.708</v>
      </c>
      <c r="X1622" s="75" t="n">
        <v>-6930.98007</v>
      </c>
      <c r="Y1622" s="75"/>
      <c r="Z1622" s="75"/>
      <c r="AA1622" s="75"/>
      <c r="AB1622" s="75"/>
      <c r="AC1622" s="75"/>
      <c r="AD1622" s="75"/>
      <c r="AE1622" s="75"/>
      <c r="AF1622" s="75"/>
      <c r="AG1622" s="75"/>
      <c r="AH1622" s="75"/>
      <c r="AI1622" s="75"/>
      <c r="AJ1622" s="75"/>
      <c r="AK1622" s="75"/>
      <c r="AL1622" s="75"/>
      <c r="AM1622" s="75"/>
      <c r="AN1622" s="75"/>
      <c r="AO1622" s="75"/>
      <c r="AP1622" s="75"/>
      <c r="AQ1622" s="75"/>
      <c r="AR1622" s="75"/>
      <c r="AS1622" s="75"/>
      <c r="AT1622" s="75"/>
      <c r="AU1622" s="75"/>
      <c r="AV1622" s="75"/>
      <c r="AW1622" s="75"/>
      <c r="AX1622" s="75"/>
      <c r="AY1622" s="75"/>
      <c r="AZ1622" s="75"/>
      <c r="BA1622" s="75"/>
      <c r="BB1622" s="75"/>
      <c r="BC1622" s="75"/>
      <c r="BD1622" s="75"/>
      <c r="BE1622" s="75"/>
      <c r="BF1622" s="75"/>
      <c r="BG1622" s="75"/>
      <c r="BH1622" s="75"/>
      <c r="BI1622" s="75"/>
      <c r="BJ1622" s="75"/>
      <c r="BK1622" s="75"/>
      <c r="BL1622" s="75"/>
      <c r="BM1622" s="75"/>
      <c r="BN1622" s="75"/>
    </row>
    <row r="1623" customFormat="false" ht="14.5" hidden="false" customHeight="false" outlineLevel="0" collapsed="false">
      <c r="A1623" s="26" t="n">
        <v>376.319999999959</v>
      </c>
      <c r="B1623" s="26" t="n">
        <v>10.404146464581</v>
      </c>
      <c r="C1623" s="26" t="n">
        <v>1.17283013371889</v>
      </c>
      <c r="E1623" s="75" t="n">
        <v>-67844.9393</v>
      </c>
      <c r="F1623" s="75" t="n">
        <v>-208428.63</v>
      </c>
      <c r="G1623" s="75" t="n">
        <v>380439.318</v>
      </c>
      <c r="H1623" s="75" t="n">
        <v>6508513.52</v>
      </c>
      <c r="I1623" s="75" t="n">
        <v>-163565.423</v>
      </c>
      <c r="J1623" s="75" t="n">
        <v>-30692.7164</v>
      </c>
      <c r="K1623" s="75"/>
      <c r="L1623" s="75" t="n">
        <v>96355.4526</v>
      </c>
      <c r="M1623" s="75" t="n">
        <v>-47890.5879</v>
      </c>
      <c r="N1623" s="75" t="n">
        <v>200076.12</v>
      </c>
      <c r="O1623" s="75" t="n">
        <v>627985.507</v>
      </c>
      <c r="P1623" s="75" t="n">
        <v>1591748.5</v>
      </c>
      <c r="Q1623" s="75" t="n">
        <v>-23534.0206</v>
      </c>
      <c r="R1623" s="75"/>
      <c r="S1623" s="75" t="n">
        <v>42320.929</v>
      </c>
      <c r="T1623" s="75" t="n">
        <v>-9821.25654</v>
      </c>
      <c r="U1623" s="75" t="n">
        <v>48065.7843</v>
      </c>
      <c r="V1623" s="75" t="n">
        <v>58497.2957</v>
      </c>
      <c r="W1623" s="75" t="n">
        <v>250755.973</v>
      </c>
      <c r="X1623" s="75" t="n">
        <v>-8872.22398</v>
      </c>
      <c r="Y1623" s="75"/>
      <c r="Z1623" s="75"/>
      <c r="AA1623" s="75"/>
      <c r="AB1623" s="75"/>
      <c r="AC1623" s="75"/>
      <c r="AD1623" s="75"/>
      <c r="AE1623" s="75"/>
      <c r="AF1623" s="75"/>
      <c r="AG1623" s="75"/>
      <c r="AH1623" s="75"/>
      <c r="AI1623" s="75"/>
      <c r="AJ1623" s="75"/>
      <c r="AK1623" s="75"/>
      <c r="AL1623" s="75"/>
      <c r="AM1623" s="75"/>
      <c r="AN1623" s="75"/>
      <c r="AO1623" s="75"/>
      <c r="AP1623" s="75"/>
      <c r="AQ1623" s="75"/>
      <c r="AR1623" s="75"/>
      <c r="AS1623" s="75"/>
      <c r="AT1623" s="75"/>
      <c r="AU1623" s="75"/>
      <c r="AV1623" s="75"/>
      <c r="AW1623" s="75"/>
      <c r="AX1623" s="75"/>
      <c r="AY1623" s="75"/>
      <c r="AZ1623" s="75"/>
      <c r="BA1623" s="75"/>
      <c r="BB1623" s="75"/>
      <c r="BC1623" s="75"/>
      <c r="BD1623" s="75"/>
      <c r="BE1623" s="75"/>
      <c r="BF1623" s="75"/>
      <c r="BG1623" s="75"/>
      <c r="BH1623" s="75"/>
      <c r="BI1623" s="75"/>
      <c r="BJ1623" s="75"/>
      <c r="BK1623" s="75"/>
      <c r="BL1623" s="75"/>
      <c r="BM1623" s="75"/>
      <c r="BN1623" s="75"/>
    </row>
    <row r="1624" customFormat="false" ht="14.5" hidden="false" customHeight="false" outlineLevel="0" collapsed="false">
      <c r="A1624" s="26" t="n">
        <v>376.519999999958</v>
      </c>
      <c r="B1624" s="26" t="n">
        <v>10.4090630154211</v>
      </c>
      <c r="C1624" s="26" t="n">
        <v>1.17283004204564</v>
      </c>
      <c r="E1624" s="75" t="n">
        <v>-73214.0218</v>
      </c>
      <c r="F1624" s="75" t="n">
        <v>-206512.423</v>
      </c>
      <c r="G1624" s="75" t="n">
        <v>414594.779</v>
      </c>
      <c r="H1624" s="75" t="n">
        <v>6340740.46</v>
      </c>
      <c r="I1624" s="75" t="n">
        <v>-306501.173</v>
      </c>
      <c r="J1624" s="75" t="n">
        <v>-29905.642</v>
      </c>
      <c r="K1624" s="75"/>
      <c r="L1624" s="75" t="n">
        <v>91655.3436</v>
      </c>
      <c r="M1624" s="75" t="n">
        <v>-47237.9655</v>
      </c>
      <c r="N1624" s="75" t="n">
        <v>208107.525</v>
      </c>
      <c r="O1624" s="75" t="n">
        <v>602366.798</v>
      </c>
      <c r="P1624" s="75" t="n">
        <v>1474653.38</v>
      </c>
      <c r="Q1624" s="75" t="n">
        <v>-21474.1776</v>
      </c>
      <c r="R1624" s="75"/>
      <c r="S1624" s="75" t="n">
        <v>38823.172</v>
      </c>
      <c r="T1624" s="75" t="n">
        <v>-9080.288</v>
      </c>
      <c r="U1624" s="75" t="n">
        <v>49460.8758</v>
      </c>
      <c r="V1624" s="75" t="n">
        <v>55095.7505</v>
      </c>
      <c r="W1624" s="75" t="n">
        <v>232044.391</v>
      </c>
      <c r="X1624" s="75" t="n">
        <v>-6957.73334</v>
      </c>
      <c r="Y1624" s="75"/>
      <c r="Z1624" s="75"/>
      <c r="AA1624" s="75"/>
      <c r="AB1624" s="75"/>
      <c r="AC1624" s="75"/>
      <c r="AD1624" s="75"/>
      <c r="AE1624" s="75"/>
      <c r="AF1624" s="75"/>
      <c r="AG1624" s="75"/>
      <c r="AH1624" s="75"/>
      <c r="AI1624" s="75"/>
      <c r="AJ1624" s="75"/>
      <c r="AK1624" s="75"/>
      <c r="AL1624" s="75"/>
      <c r="AM1624" s="75"/>
      <c r="AN1624" s="75"/>
      <c r="AO1624" s="75"/>
      <c r="AP1624" s="75"/>
      <c r="AQ1624" s="75"/>
      <c r="AR1624" s="75"/>
      <c r="AS1624" s="75"/>
      <c r="AT1624" s="75"/>
      <c r="AU1624" s="75"/>
      <c r="AV1624" s="75"/>
      <c r="AW1624" s="75"/>
      <c r="AX1624" s="75"/>
      <c r="AY1624" s="75"/>
      <c r="AZ1624" s="75"/>
      <c r="BA1624" s="75"/>
      <c r="BB1624" s="75"/>
      <c r="BC1624" s="75"/>
      <c r="BD1624" s="75"/>
      <c r="BE1624" s="75"/>
      <c r="BF1624" s="75"/>
      <c r="BG1624" s="75"/>
      <c r="BH1624" s="75"/>
      <c r="BI1624" s="75"/>
      <c r="BJ1624" s="75"/>
      <c r="BK1624" s="75"/>
      <c r="BL1624" s="75"/>
      <c r="BM1624" s="75"/>
      <c r="BN1624" s="75"/>
    </row>
    <row r="1625" customFormat="false" ht="14.5" hidden="false" customHeight="false" outlineLevel="0" collapsed="false">
      <c r="A1625" s="26" t="n">
        <v>376.719999999958</v>
      </c>
      <c r="B1625" s="26" t="n">
        <v>10.4115164206998</v>
      </c>
      <c r="C1625" s="26" t="n">
        <v>1.17283003058649</v>
      </c>
      <c r="E1625" s="75" t="n">
        <v>-69433.9183</v>
      </c>
      <c r="F1625" s="75" t="n">
        <v>-202803.817</v>
      </c>
      <c r="G1625" s="75" t="n">
        <v>450151.75</v>
      </c>
      <c r="H1625" s="75" t="n">
        <v>6033922.36</v>
      </c>
      <c r="I1625" s="75" t="n">
        <v>-311069.001</v>
      </c>
      <c r="J1625" s="75" t="n">
        <v>-30663.1729</v>
      </c>
      <c r="K1625" s="75"/>
      <c r="L1625" s="75" t="n">
        <v>81352.5036</v>
      </c>
      <c r="M1625" s="75" t="n">
        <v>-43379.4978</v>
      </c>
      <c r="N1625" s="75" t="n">
        <v>216151.89</v>
      </c>
      <c r="O1625" s="75" t="n">
        <v>573064.565</v>
      </c>
      <c r="P1625" s="75" t="n">
        <v>1404177.77</v>
      </c>
      <c r="Q1625" s="75" t="n">
        <v>-19269.5353</v>
      </c>
      <c r="R1625" s="75"/>
      <c r="S1625" s="75" t="n">
        <v>40320.6232</v>
      </c>
      <c r="T1625" s="75" t="n">
        <v>-9188.69496</v>
      </c>
      <c r="U1625" s="75" t="n">
        <v>50680.4454</v>
      </c>
      <c r="V1625" s="75" t="n">
        <v>56818.0205</v>
      </c>
      <c r="W1625" s="75" t="n">
        <v>243032.89</v>
      </c>
      <c r="X1625" s="75" t="n">
        <v>-6594.89555</v>
      </c>
      <c r="Y1625" s="75"/>
      <c r="Z1625" s="75"/>
      <c r="AA1625" s="75"/>
      <c r="AB1625" s="75"/>
      <c r="AC1625" s="75"/>
      <c r="AD1625" s="75"/>
      <c r="AE1625" s="75"/>
      <c r="AF1625" s="75"/>
      <c r="AG1625" s="75"/>
      <c r="AH1625" s="75"/>
      <c r="AI1625" s="75"/>
      <c r="AJ1625" s="75"/>
      <c r="AK1625" s="75"/>
      <c r="AL1625" s="75"/>
      <c r="AM1625" s="75"/>
      <c r="AN1625" s="75"/>
      <c r="AO1625" s="75"/>
      <c r="AP1625" s="75"/>
      <c r="AQ1625" s="75"/>
      <c r="AR1625" s="75"/>
      <c r="AS1625" s="75"/>
      <c r="AT1625" s="75"/>
      <c r="AU1625" s="75"/>
      <c r="AV1625" s="75"/>
      <c r="AW1625" s="75"/>
      <c r="AX1625" s="75"/>
      <c r="AY1625" s="75"/>
      <c r="AZ1625" s="75"/>
      <c r="BA1625" s="75"/>
      <c r="BB1625" s="75"/>
      <c r="BC1625" s="75"/>
      <c r="BD1625" s="75"/>
      <c r="BE1625" s="75"/>
      <c r="BF1625" s="75"/>
      <c r="BG1625" s="75"/>
      <c r="BH1625" s="75"/>
      <c r="BI1625" s="75"/>
      <c r="BJ1625" s="75"/>
      <c r="BK1625" s="75"/>
      <c r="BL1625" s="75"/>
      <c r="BM1625" s="75"/>
      <c r="BN1625" s="75"/>
    </row>
    <row r="1626" customFormat="false" ht="14.5" hidden="false" customHeight="false" outlineLevel="0" collapsed="false">
      <c r="A1626" s="26" t="n">
        <v>376.919999999958</v>
      </c>
      <c r="B1626" s="26" t="n">
        <v>10.4267121208634</v>
      </c>
      <c r="C1626" s="26" t="n">
        <v>1.17283003058649</v>
      </c>
      <c r="E1626" s="75" t="n">
        <v>-58178.1257</v>
      </c>
      <c r="F1626" s="75" t="n">
        <v>-206226.599</v>
      </c>
      <c r="G1626" s="75" t="n">
        <v>484308.232</v>
      </c>
      <c r="H1626" s="75" t="n">
        <v>6070520.32</v>
      </c>
      <c r="I1626" s="75" t="n">
        <v>-72363.6072</v>
      </c>
      <c r="J1626" s="75" t="n">
        <v>-28121.346</v>
      </c>
      <c r="K1626" s="75"/>
      <c r="L1626" s="75" t="n">
        <v>81631.0566</v>
      </c>
      <c r="M1626" s="75" t="n">
        <v>-40125.9429</v>
      </c>
      <c r="N1626" s="75" t="n">
        <v>224737.774</v>
      </c>
      <c r="O1626" s="75" t="n">
        <v>525851.786</v>
      </c>
      <c r="P1626" s="75" t="n">
        <v>1370273.93</v>
      </c>
      <c r="Q1626" s="75" t="n">
        <v>-17093.087</v>
      </c>
      <c r="R1626" s="75"/>
      <c r="S1626" s="75" t="n">
        <v>38404.9137</v>
      </c>
      <c r="T1626" s="75" t="n">
        <v>-7972.83992</v>
      </c>
      <c r="U1626" s="75" t="n">
        <v>52149.29</v>
      </c>
      <c r="V1626" s="75" t="n">
        <v>50494.9732</v>
      </c>
      <c r="W1626" s="75" t="n">
        <v>230284.021</v>
      </c>
      <c r="X1626" s="75" t="n">
        <v>-6218.93035</v>
      </c>
      <c r="Y1626" s="75"/>
      <c r="Z1626" s="75"/>
      <c r="AA1626" s="75"/>
      <c r="AB1626" s="75"/>
      <c r="AC1626" s="75"/>
      <c r="AD1626" s="75"/>
      <c r="AE1626" s="75"/>
      <c r="AF1626" s="75"/>
      <c r="AG1626" s="75"/>
      <c r="AH1626" s="75"/>
      <c r="AI1626" s="75"/>
      <c r="AJ1626" s="75"/>
      <c r="AK1626" s="75"/>
      <c r="AL1626" s="75"/>
      <c r="AM1626" s="75"/>
      <c r="AN1626" s="75"/>
      <c r="AO1626" s="75"/>
      <c r="AP1626" s="75"/>
      <c r="AQ1626" s="75"/>
      <c r="AR1626" s="75"/>
      <c r="AS1626" s="75"/>
      <c r="AT1626" s="75"/>
      <c r="AU1626" s="75"/>
      <c r="AV1626" s="75"/>
      <c r="AW1626" s="75"/>
      <c r="AX1626" s="75"/>
      <c r="AY1626" s="75"/>
      <c r="AZ1626" s="75"/>
      <c r="BA1626" s="75"/>
      <c r="BB1626" s="75"/>
      <c r="BC1626" s="75"/>
      <c r="BD1626" s="75"/>
      <c r="BE1626" s="75"/>
      <c r="BF1626" s="75"/>
      <c r="BG1626" s="75"/>
      <c r="BH1626" s="75"/>
      <c r="BI1626" s="75"/>
      <c r="BJ1626" s="75"/>
      <c r="BK1626" s="75"/>
      <c r="BL1626" s="75"/>
      <c r="BM1626" s="75"/>
      <c r="BN1626" s="75"/>
    </row>
    <row r="1627" customFormat="false" ht="14.5" hidden="false" customHeight="false" outlineLevel="0" collapsed="false">
      <c r="A1627" s="26" t="n">
        <v>377.119999999958</v>
      </c>
      <c r="B1627" s="26" t="n">
        <v>10.4376764322169</v>
      </c>
      <c r="C1627" s="26" t="n">
        <v>1.17283003058649</v>
      </c>
      <c r="E1627" s="75" t="n">
        <v>-28975.2967</v>
      </c>
      <c r="F1627" s="75" t="n">
        <v>-213597.325</v>
      </c>
      <c r="G1627" s="75" t="n">
        <v>518511.33</v>
      </c>
      <c r="H1627" s="75" t="n">
        <v>6278361.6</v>
      </c>
      <c r="I1627" s="75" t="n">
        <v>492912.434</v>
      </c>
      <c r="J1627" s="75" t="n">
        <v>-41474.3652</v>
      </c>
      <c r="K1627" s="75"/>
      <c r="L1627" s="75" t="n">
        <v>88737.9937</v>
      </c>
      <c r="M1627" s="75" t="n">
        <v>-36218.3577</v>
      </c>
      <c r="N1627" s="75" t="n">
        <v>233558.031</v>
      </c>
      <c r="O1627" s="75" t="n">
        <v>478284.354</v>
      </c>
      <c r="P1627" s="75" t="n">
        <v>1337995.69</v>
      </c>
      <c r="Q1627" s="75" t="n">
        <v>-24650.5468</v>
      </c>
      <c r="R1627" s="75"/>
      <c r="S1627" s="75" t="n">
        <v>35122.2353</v>
      </c>
      <c r="T1627" s="75" t="n">
        <v>-7026.90477</v>
      </c>
      <c r="U1627" s="75" t="n">
        <v>54087.5277</v>
      </c>
      <c r="V1627" s="75" t="n">
        <v>45972.1316</v>
      </c>
      <c r="W1627" s="75" t="n">
        <v>206410.622</v>
      </c>
      <c r="X1627" s="75" t="n">
        <v>-7160.04788</v>
      </c>
      <c r="Y1627" s="75"/>
      <c r="Z1627" s="75"/>
      <c r="AA1627" s="75"/>
      <c r="AB1627" s="75"/>
      <c r="AC1627" s="75"/>
      <c r="AD1627" s="75"/>
      <c r="AE1627" s="75"/>
      <c r="AF1627" s="75"/>
      <c r="AG1627" s="75"/>
      <c r="AH1627" s="75"/>
      <c r="AI1627" s="75"/>
      <c r="AJ1627" s="75"/>
      <c r="AK1627" s="75"/>
      <c r="AL1627" s="75"/>
      <c r="AM1627" s="75"/>
      <c r="AN1627" s="75"/>
      <c r="AO1627" s="75"/>
      <c r="AP1627" s="75"/>
      <c r="AQ1627" s="75"/>
      <c r="AR1627" s="75"/>
      <c r="AS1627" s="75"/>
      <c r="AT1627" s="75"/>
      <c r="AU1627" s="75"/>
      <c r="AV1627" s="75"/>
      <c r="AW1627" s="75"/>
      <c r="AX1627" s="75"/>
      <c r="AY1627" s="75"/>
      <c r="AZ1627" s="75"/>
      <c r="BA1627" s="75"/>
      <c r="BB1627" s="75"/>
      <c r="BC1627" s="75"/>
      <c r="BD1627" s="75"/>
      <c r="BE1627" s="75"/>
      <c r="BF1627" s="75"/>
      <c r="BG1627" s="75"/>
      <c r="BH1627" s="75"/>
      <c r="BI1627" s="75"/>
      <c r="BJ1627" s="75"/>
      <c r="BK1627" s="75"/>
      <c r="BL1627" s="75"/>
      <c r="BM1627" s="75"/>
      <c r="BN1627" s="75"/>
    </row>
    <row r="1628" customFormat="false" ht="14.5" hidden="false" customHeight="false" outlineLevel="0" collapsed="false">
      <c r="A1628" s="26" t="n">
        <v>377.319999999958</v>
      </c>
      <c r="B1628" s="26" t="n">
        <v>10.4580637029622</v>
      </c>
      <c r="C1628" s="26" t="n">
        <v>1.17283003058649</v>
      </c>
      <c r="E1628" s="75" t="n">
        <v>-14196.7245</v>
      </c>
      <c r="F1628" s="75" t="n">
        <v>-196623.522</v>
      </c>
      <c r="G1628" s="75" t="n">
        <v>545712.479</v>
      </c>
      <c r="H1628" s="75" t="n">
        <v>5906195.82</v>
      </c>
      <c r="I1628" s="75" t="n">
        <v>811699.136</v>
      </c>
      <c r="J1628" s="75" t="n">
        <v>-37259.7689</v>
      </c>
      <c r="K1628" s="75"/>
      <c r="L1628" s="75" t="n">
        <v>86689.9256</v>
      </c>
      <c r="M1628" s="75" t="n">
        <v>-29730.7902</v>
      </c>
      <c r="N1628" s="75" t="n">
        <v>239199.256</v>
      </c>
      <c r="O1628" s="75" t="n">
        <v>403727.437</v>
      </c>
      <c r="P1628" s="75" t="n">
        <v>1339477.12</v>
      </c>
      <c r="Q1628" s="75" t="n">
        <v>-23644.0593</v>
      </c>
      <c r="R1628" s="75"/>
      <c r="S1628" s="75" t="n">
        <v>36498.5084</v>
      </c>
      <c r="T1628" s="75" t="n">
        <v>-5722.82627</v>
      </c>
      <c r="U1628" s="75" t="n">
        <v>54753.9891</v>
      </c>
      <c r="V1628" s="75" t="n">
        <v>41253.7784</v>
      </c>
      <c r="W1628" s="75" t="n">
        <v>216091.069</v>
      </c>
      <c r="X1628" s="75" t="n">
        <v>-7605.01219</v>
      </c>
      <c r="Y1628" s="75"/>
      <c r="Z1628" s="75"/>
      <c r="AA1628" s="75"/>
      <c r="AB1628" s="75"/>
      <c r="AC1628" s="75"/>
      <c r="AD1628" s="75"/>
      <c r="AE1628" s="75"/>
      <c r="AF1628" s="75"/>
      <c r="AG1628" s="75"/>
      <c r="AH1628" s="75"/>
      <c r="AI1628" s="75"/>
      <c r="AJ1628" s="75"/>
      <c r="AK1628" s="75"/>
      <c r="AL1628" s="75"/>
      <c r="AM1628" s="75"/>
      <c r="AN1628" s="75"/>
      <c r="AO1628" s="75"/>
      <c r="AP1628" s="75"/>
      <c r="AQ1628" s="75"/>
      <c r="AR1628" s="75"/>
      <c r="AS1628" s="75"/>
      <c r="AT1628" s="75"/>
      <c r="AU1628" s="75"/>
      <c r="AV1628" s="75"/>
      <c r="AW1628" s="75"/>
      <c r="AX1628" s="75"/>
      <c r="AY1628" s="75"/>
      <c r="AZ1628" s="75"/>
      <c r="BA1628" s="75"/>
      <c r="BB1628" s="75"/>
      <c r="BC1628" s="75"/>
      <c r="BD1628" s="75"/>
      <c r="BE1628" s="75"/>
      <c r="BF1628" s="75"/>
      <c r="BG1628" s="75"/>
      <c r="BH1628" s="75"/>
      <c r="BI1628" s="75"/>
      <c r="BJ1628" s="75"/>
      <c r="BK1628" s="75"/>
      <c r="BL1628" s="75"/>
      <c r="BM1628" s="75"/>
      <c r="BN1628" s="75"/>
    </row>
    <row r="1629" customFormat="false" ht="14.5" hidden="false" customHeight="false" outlineLevel="0" collapsed="false">
      <c r="A1629" s="26" t="n">
        <v>377.519999999957</v>
      </c>
      <c r="B1629" s="26" t="n">
        <v>10.4672714212088</v>
      </c>
      <c r="C1629" s="26" t="n">
        <v>1.17283003058649</v>
      </c>
      <c r="E1629" s="75" t="n">
        <v>2771.22676</v>
      </c>
      <c r="F1629" s="75" t="n">
        <v>-171714.94</v>
      </c>
      <c r="G1629" s="75" t="n">
        <v>563193.176</v>
      </c>
      <c r="H1629" s="75" t="n">
        <v>5414856.7</v>
      </c>
      <c r="I1629" s="75" t="n">
        <v>1058020.63</v>
      </c>
      <c r="J1629" s="75" t="n">
        <v>-32110.2633</v>
      </c>
      <c r="K1629" s="75"/>
      <c r="L1629" s="75" t="n">
        <v>85654.2909</v>
      </c>
      <c r="M1629" s="75" t="n">
        <v>-25223.0605</v>
      </c>
      <c r="N1629" s="75" t="n">
        <v>243768.85</v>
      </c>
      <c r="O1629" s="75" t="n">
        <v>337677.441</v>
      </c>
      <c r="P1629" s="75" t="n">
        <v>1343207.1</v>
      </c>
      <c r="Q1629" s="75" t="n">
        <v>-20674.061</v>
      </c>
      <c r="R1629" s="75"/>
      <c r="S1629" s="75" t="n">
        <v>36067.2472</v>
      </c>
      <c r="T1629" s="75" t="n">
        <v>-3934.99335</v>
      </c>
      <c r="U1629" s="75" t="n">
        <v>55877.1313</v>
      </c>
      <c r="V1629" s="75" t="n">
        <v>30791.4254</v>
      </c>
      <c r="W1629" s="75" t="n">
        <v>212483.813</v>
      </c>
      <c r="X1629" s="75" t="n">
        <v>-7776.078</v>
      </c>
      <c r="Y1629" s="75"/>
      <c r="Z1629" s="75"/>
      <c r="AA1629" s="75"/>
      <c r="AB1629" s="75"/>
      <c r="AC1629" s="75"/>
      <c r="AD1629" s="75"/>
      <c r="AE1629" s="75"/>
      <c r="AF1629" s="75"/>
      <c r="AG1629" s="75"/>
      <c r="AH1629" s="75"/>
      <c r="AI1629" s="75"/>
      <c r="AJ1629" s="75"/>
      <c r="AK1629" s="75"/>
      <c r="AL1629" s="75"/>
      <c r="AM1629" s="75"/>
      <c r="AN1629" s="75"/>
      <c r="AO1629" s="75"/>
      <c r="AP1629" s="75"/>
      <c r="AQ1629" s="75"/>
      <c r="AR1629" s="75"/>
      <c r="AS1629" s="75"/>
      <c r="AT1629" s="75"/>
      <c r="AU1629" s="75"/>
      <c r="AV1629" s="75"/>
      <c r="AW1629" s="75"/>
      <c r="AX1629" s="75"/>
      <c r="AY1629" s="75"/>
      <c r="AZ1629" s="75"/>
      <c r="BA1629" s="75"/>
      <c r="BB1629" s="75"/>
      <c r="BC1629" s="75"/>
      <c r="BD1629" s="75"/>
      <c r="BE1629" s="75"/>
      <c r="BF1629" s="75"/>
      <c r="BG1629" s="75"/>
      <c r="BH1629" s="75"/>
      <c r="BI1629" s="75"/>
      <c r="BJ1629" s="75"/>
      <c r="BK1629" s="75"/>
      <c r="BL1629" s="75"/>
      <c r="BM1629" s="75"/>
      <c r="BN1629" s="75"/>
    </row>
    <row r="1630" customFormat="false" ht="14.5" hidden="false" customHeight="false" outlineLevel="0" collapsed="false">
      <c r="A1630" s="26" t="n">
        <v>377.719999999957</v>
      </c>
      <c r="B1630" s="26" t="n">
        <v>10.4629717549282</v>
      </c>
      <c r="C1630" s="26" t="n">
        <v>1.17283003058649</v>
      </c>
      <c r="E1630" s="75" t="n">
        <v>48052.7433</v>
      </c>
      <c r="F1630" s="75" t="n">
        <v>-186921.704</v>
      </c>
      <c r="G1630" s="75" t="n">
        <v>581703.774</v>
      </c>
      <c r="H1630" s="75" t="n">
        <v>5733760.56</v>
      </c>
      <c r="I1630" s="75" t="n">
        <v>1964899.89</v>
      </c>
      <c r="J1630" s="75" t="n">
        <v>-41584.0535</v>
      </c>
      <c r="K1630" s="75"/>
      <c r="L1630" s="75" t="n">
        <v>94564.6254</v>
      </c>
      <c r="M1630" s="75" t="n">
        <v>-17175.9556</v>
      </c>
      <c r="N1630" s="75" t="n">
        <v>248736.113</v>
      </c>
      <c r="O1630" s="75" t="n">
        <v>244793.939</v>
      </c>
      <c r="P1630" s="75" t="n">
        <v>1219062.19</v>
      </c>
      <c r="Q1630" s="75" t="n">
        <v>-22995.9013</v>
      </c>
      <c r="R1630" s="75"/>
      <c r="S1630" s="75" t="n">
        <v>26063.268</v>
      </c>
      <c r="T1630" s="75" t="n">
        <v>-2547.60038</v>
      </c>
      <c r="U1630" s="75" t="n">
        <v>56375.5698</v>
      </c>
      <c r="V1630" s="75" t="n">
        <v>27262.0624</v>
      </c>
      <c r="W1630" s="75" t="n">
        <v>155304.257</v>
      </c>
      <c r="X1630" s="75" t="n">
        <v>-6375.8835</v>
      </c>
      <c r="Y1630" s="75"/>
      <c r="Z1630" s="75"/>
      <c r="AA1630" s="75"/>
      <c r="AB1630" s="75"/>
      <c r="AC1630" s="75"/>
      <c r="AD1630" s="75"/>
      <c r="AE1630" s="75"/>
      <c r="AF1630" s="75"/>
      <c r="AG1630" s="75"/>
      <c r="AH1630" s="75"/>
      <c r="AI1630" s="75"/>
      <c r="AJ1630" s="75"/>
      <c r="AK1630" s="75"/>
      <c r="AL1630" s="75"/>
      <c r="AM1630" s="75"/>
      <c r="AN1630" s="75"/>
      <c r="AO1630" s="75"/>
      <c r="AP1630" s="75"/>
      <c r="AQ1630" s="75"/>
      <c r="AR1630" s="75"/>
      <c r="AS1630" s="75"/>
      <c r="AT1630" s="75"/>
      <c r="AU1630" s="75"/>
      <c r="AV1630" s="75"/>
      <c r="AW1630" s="75"/>
      <c r="AX1630" s="75"/>
      <c r="AY1630" s="75"/>
      <c r="AZ1630" s="75"/>
      <c r="BA1630" s="75"/>
      <c r="BB1630" s="75"/>
      <c r="BC1630" s="75"/>
      <c r="BD1630" s="75"/>
      <c r="BE1630" s="75"/>
      <c r="BF1630" s="75"/>
      <c r="BG1630" s="75"/>
      <c r="BH1630" s="75"/>
      <c r="BI1630" s="75"/>
      <c r="BJ1630" s="75"/>
      <c r="BK1630" s="75"/>
      <c r="BL1630" s="75"/>
      <c r="BM1630" s="75"/>
      <c r="BN1630" s="75"/>
    </row>
    <row r="1631" customFormat="false" ht="14.5" hidden="false" customHeight="false" outlineLevel="0" collapsed="false">
      <c r="A1631" s="26" t="n">
        <v>377.919999999957</v>
      </c>
      <c r="B1631" s="26" t="n">
        <v>10.4598589707202</v>
      </c>
      <c r="C1631" s="26" t="n">
        <v>1.17283003058649</v>
      </c>
      <c r="E1631" s="75" t="n">
        <v>66633.3827</v>
      </c>
      <c r="F1631" s="75" t="n">
        <v>-166024.484</v>
      </c>
      <c r="G1631" s="75" t="n">
        <v>585959.751</v>
      </c>
      <c r="H1631" s="75" t="n">
        <v>5489816.42</v>
      </c>
      <c r="I1631" s="75" t="n">
        <v>2377947.8</v>
      </c>
      <c r="J1631" s="75" t="n">
        <v>-34436.6926</v>
      </c>
      <c r="K1631" s="75"/>
      <c r="L1631" s="75" t="n">
        <v>102985.242</v>
      </c>
      <c r="M1631" s="75" t="n">
        <v>-13966.3902</v>
      </c>
      <c r="N1631" s="75" t="n">
        <v>250999.663</v>
      </c>
      <c r="O1631" s="75" t="n">
        <v>199338.479</v>
      </c>
      <c r="P1631" s="75" t="n">
        <v>1378335.02</v>
      </c>
      <c r="Q1631" s="75" t="n">
        <v>-19873.6765</v>
      </c>
      <c r="R1631" s="75"/>
      <c r="S1631" s="75" t="n">
        <v>26920.5551</v>
      </c>
      <c r="T1631" s="75" t="n">
        <v>-848.67541</v>
      </c>
      <c r="U1631" s="75" t="n">
        <v>57877.7122</v>
      </c>
      <c r="V1631" s="75" t="n">
        <v>15869.1571</v>
      </c>
      <c r="W1631" s="75" t="n">
        <v>139316.152</v>
      </c>
      <c r="X1631" s="75" t="n">
        <v>-3883.09703</v>
      </c>
      <c r="Y1631" s="75"/>
      <c r="Z1631" s="75"/>
      <c r="AA1631" s="75"/>
      <c r="AB1631" s="75"/>
      <c r="AC1631" s="75"/>
      <c r="AD1631" s="75"/>
      <c r="AE1631" s="75"/>
      <c r="AF1631" s="75"/>
      <c r="AG1631" s="75"/>
      <c r="AH1631" s="75"/>
      <c r="AI1631" s="75"/>
      <c r="AJ1631" s="75"/>
      <c r="AK1631" s="75"/>
      <c r="AL1631" s="75"/>
      <c r="AM1631" s="75"/>
      <c r="AN1631" s="75"/>
      <c r="AO1631" s="75"/>
      <c r="AP1631" s="75"/>
      <c r="AQ1631" s="75"/>
      <c r="AR1631" s="75"/>
      <c r="AS1631" s="75"/>
      <c r="AT1631" s="75"/>
      <c r="AU1631" s="75"/>
      <c r="AV1631" s="75"/>
      <c r="AW1631" s="75"/>
      <c r="AX1631" s="75"/>
      <c r="AY1631" s="75"/>
      <c r="AZ1631" s="75"/>
      <c r="BA1631" s="75"/>
      <c r="BB1631" s="75"/>
      <c r="BC1631" s="75"/>
      <c r="BD1631" s="75"/>
      <c r="BE1631" s="75"/>
      <c r="BF1631" s="75"/>
      <c r="BG1631" s="75"/>
      <c r="BH1631" s="75"/>
      <c r="BI1631" s="75"/>
      <c r="BJ1631" s="75"/>
      <c r="BK1631" s="75"/>
      <c r="BL1631" s="75"/>
      <c r="BM1631" s="75"/>
      <c r="BN1631" s="75"/>
    </row>
    <row r="1632" customFormat="false" ht="14.5" hidden="false" customHeight="false" outlineLevel="0" collapsed="false">
      <c r="A1632" s="26" t="n">
        <v>378.119999999957</v>
      </c>
      <c r="B1632" s="26" t="n">
        <v>10.4562005397054</v>
      </c>
      <c r="C1632" s="26" t="n">
        <v>1.17283003058649</v>
      </c>
      <c r="E1632" s="75" t="n">
        <v>91788.715</v>
      </c>
      <c r="F1632" s="75" t="n">
        <v>-134114.588</v>
      </c>
      <c r="G1632" s="75" t="n">
        <v>579432.422</v>
      </c>
      <c r="H1632" s="75" t="n">
        <v>5003150.11</v>
      </c>
      <c r="I1632" s="75" t="n">
        <v>2852971.53</v>
      </c>
      <c r="J1632" s="75" t="n">
        <v>-38836.8167</v>
      </c>
      <c r="K1632" s="75"/>
      <c r="L1632" s="75" t="n">
        <v>98713.1412</v>
      </c>
      <c r="M1632" s="75" t="n">
        <v>-6378.33684</v>
      </c>
      <c r="N1632" s="75" t="n">
        <v>246457.771</v>
      </c>
      <c r="O1632" s="75" t="n">
        <v>168294.299</v>
      </c>
      <c r="P1632" s="75" t="n">
        <v>1519958.17</v>
      </c>
      <c r="Q1632" s="75" t="n">
        <v>-26198.9271</v>
      </c>
      <c r="R1632" s="75"/>
      <c r="S1632" s="75" t="n">
        <v>37587.5958</v>
      </c>
      <c r="T1632" s="75" t="n">
        <v>-1517.6523</v>
      </c>
      <c r="U1632" s="75" t="n">
        <v>56178.0452</v>
      </c>
      <c r="V1632" s="75" t="n">
        <v>21817.5149</v>
      </c>
      <c r="W1632" s="75" t="n">
        <v>212664.328</v>
      </c>
      <c r="X1632" s="75" t="n">
        <v>-10555.7285</v>
      </c>
      <c r="Y1632" s="75"/>
      <c r="Z1632" s="75"/>
      <c r="AA1632" s="75"/>
      <c r="AB1632" s="75"/>
      <c r="AC1632" s="75"/>
      <c r="AD1632" s="75"/>
      <c r="AE1632" s="75"/>
      <c r="AF1632" s="75"/>
      <c r="AG1632" s="75"/>
      <c r="AH1632" s="75"/>
      <c r="AI1632" s="75"/>
      <c r="AJ1632" s="75"/>
      <c r="AK1632" s="75"/>
      <c r="AL1632" s="75"/>
      <c r="AM1632" s="75"/>
      <c r="AN1632" s="75"/>
      <c r="AO1632" s="75"/>
      <c r="AP1632" s="75"/>
      <c r="AQ1632" s="75"/>
      <c r="AR1632" s="75"/>
      <c r="AS1632" s="75"/>
      <c r="AT1632" s="75"/>
      <c r="AU1632" s="75"/>
      <c r="AV1632" s="75"/>
      <c r="AW1632" s="75"/>
      <c r="AX1632" s="75"/>
      <c r="AY1632" s="75"/>
      <c r="AZ1632" s="75"/>
      <c r="BA1632" s="75"/>
      <c r="BB1632" s="75"/>
      <c r="BC1632" s="75"/>
      <c r="BD1632" s="75"/>
      <c r="BE1632" s="75"/>
      <c r="BF1632" s="75"/>
      <c r="BG1632" s="75"/>
      <c r="BH1632" s="75"/>
      <c r="BI1632" s="75"/>
      <c r="BJ1632" s="75"/>
      <c r="BK1632" s="75"/>
      <c r="BL1632" s="75"/>
      <c r="BM1632" s="75"/>
      <c r="BN1632" s="75"/>
    </row>
    <row r="1633" customFormat="false" ht="14.5" hidden="false" customHeight="false" outlineLevel="0" collapsed="false">
      <c r="A1633" s="26" t="n">
        <v>378.319999999957</v>
      </c>
      <c r="B1633" s="26" t="n">
        <v>10.4452934286384</v>
      </c>
      <c r="C1633" s="26" t="n">
        <v>1.17283003058649</v>
      </c>
      <c r="E1633" s="75" t="n">
        <v>118883.521</v>
      </c>
      <c r="F1633" s="75" t="n">
        <v>-113588.533</v>
      </c>
      <c r="G1633" s="75" t="n">
        <v>572129.253</v>
      </c>
      <c r="H1633" s="75" t="n">
        <v>4683655.58</v>
      </c>
      <c r="I1633" s="75" t="n">
        <v>3493753.13</v>
      </c>
      <c r="J1633" s="75" t="n">
        <v>-28181.6893</v>
      </c>
      <c r="K1633" s="75"/>
      <c r="L1633" s="75" t="n">
        <v>102080.321</v>
      </c>
      <c r="M1633" s="75" t="n">
        <v>2566.44001</v>
      </c>
      <c r="N1633" s="75" t="n">
        <v>243861.604</v>
      </c>
      <c r="O1633" s="75" t="n">
        <v>66173.2149</v>
      </c>
      <c r="P1633" s="75" t="n">
        <v>1597202.84</v>
      </c>
      <c r="Q1633" s="75" t="n">
        <v>-21207.529</v>
      </c>
      <c r="R1633" s="75"/>
      <c r="S1633" s="75" t="n">
        <v>41470.4435</v>
      </c>
      <c r="T1633" s="75" t="n">
        <v>-236.791947</v>
      </c>
      <c r="U1633" s="75" t="n">
        <v>55705.0912</v>
      </c>
      <c r="V1633" s="75" t="n">
        <v>17196.0163</v>
      </c>
      <c r="W1633" s="75" t="n">
        <v>236352.672</v>
      </c>
      <c r="X1633" s="75" t="n">
        <v>-6920.02788</v>
      </c>
      <c r="Y1633" s="75"/>
      <c r="Z1633" s="75"/>
      <c r="AA1633" s="75"/>
      <c r="AB1633" s="75"/>
      <c r="AC1633" s="75"/>
      <c r="AD1633" s="75"/>
      <c r="AE1633" s="75"/>
      <c r="AF1633" s="75"/>
      <c r="AG1633" s="75"/>
      <c r="AH1633" s="75"/>
      <c r="AI1633" s="75"/>
      <c r="AJ1633" s="75"/>
      <c r="AK1633" s="75"/>
      <c r="AL1633" s="75"/>
      <c r="AM1633" s="75"/>
      <c r="AN1633" s="75"/>
      <c r="AO1633" s="75"/>
      <c r="AP1633" s="75"/>
      <c r="AQ1633" s="75"/>
      <c r="AR1633" s="75"/>
      <c r="AS1633" s="75"/>
      <c r="AT1633" s="75"/>
      <c r="AU1633" s="75"/>
      <c r="AV1633" s="75"/>
      <c r="AW1633" s="75"/>
      <c r="AX1633" s="75"/>
      <c r="AY1633" s="75"/>
      <c r="AZ1633" s="75"/>
      <c r="BA1633" s="75"/>
      <c r="BB1633" s="75"/>
      <c r="BC1633" s="75"/>
      <c r="BD1633" s="75"/>
      <c r="BE1633" s="75"/>
      <c r="BF1633" s="75"/>
      <c r="BG1633" s="75"/>
      <c r="BH1633" s="75"/>
      <c r="BI1633" s="75"/>
      <c r="BJ1633" s="75"/>
      <c r="BK1633" s="75"/>
      <c r="BL1633" s="75"/>
      <c r="BM1633" s="75"/>
      <c r="BN1633" s="75"/>
    </row>
    <row r="1634" customFormat="false" ht="14.5" hidden="false" customHeight="false" outlineLevel="0" collapsed="false">
      <c r="A1634" s="26" t="n">
        <v>378.519999999957</v>
      </c>
      <c r="B1634" s="26" t="n">
        <v>10.4142339595221</v>
      </c>
      <c r="C1634" s="26" t="n">
        <v>1.17283003058649</v>
      </c>
      <c r="E1634" s="75" t="n">
        <v>150088.859</v>
      </c>
      <c r="F1634" s="75" t="n">
        <v>-99726.0047</v>
      </c>
      <c r="G1634" s="75" t="n">
        <v>557096.247</v>
      </c>
      <c r="H1634" s="75" t="n">
        <v>4617895.73</v>
      </c>
      <c r="I1634" s="75" t="n">
        <v>4209616.09</v>
      </c>
      <c r="J1634" s="75" t="n">
        <v>-25912.2285</v>
      </c>
      <c r="K1634" s="75"/>
      <c r="L1634" s="75" t="n">
        <v>110961.041</v>
      </c>
      <c r="M1634" s="75" t="n">
        <v>8714.48272</v>
      </c>
      <c r="N1634" s="75" t="n">
        <v>241132.916</v>
      </c>
      <c r="O1634" s="75" t="n">
        <v>28765.6724</v>
      </c>
      <c r="P1634" s="75" t="n">
        <v>1784113.43</v>
      </c>
      <c r="Q1634" s="75" t="n">
        <v>-17860.1117</v>
      </c>
      <c r="R1634" s="75"/>
      <c r="S1634" s="75" t="n">
        <v>47419.8479</v>
      </c>
      <c r="T1634" s="75" t="n">
        <v>-762.223859</v>
      </c>
      <c r="U1634" s="75" t="n">
        <v>55893.753</v>
      </c>
      <c r="V1634" s="75" t="n">
        <v>16984.6604</v>
      </c>
      <c r="W1634" s="75" t="n">
        <v>251109.349</v>
      </c>
      <c r="X1634" s="75" t="n">
        <v>-4765.50292</v>
      </c>
      <c r="Y1634" s="75"/>
      <c r="Z1634" s="75"/>
      <c r="AA1634" s="75"/>
      <c r="AB1634" s="75"/>
      <c r="AC1634" s="75"/>
      <c r="AD1634" s="75"/>
      <c r="AE1634" s="75"/>
      <c r="AF1634" s="75"/>
      <c r="AG1634" s="75"/>
      <c r="AH1634" s="75"/>
      <c r="AI1634" s="75"/>
      <c r="AJ1634" s="75"/>
      <c r="AK1634" s="75"/>
      <c r="AL1634" s="75"/>
      <c r="AM1634" s="75"/>
      <c r="AN1634" s="75"/>
      <c r="AO1634" s="75"/>
      <c r="AP1634" s="75"/>
      <c r="AQ1634" s="75"/>
      <c r="AR1634" s="75"/>
      <c r="AS1634" s="75"/>
      <c r="AT1634" s="75"/>
      <c r="AU1634" s="75"/>
      <c r="AV1634" s="75"/>
      <c r="AW1634" s="75"/>
      <c r="AX1634" s="75"/>
      <c r="AY1634" s="75"/>
      <c r="AZ1634" s="75"/>
      <c r="BA1634" s="75"/>
      <c r="BB1634" s="75"/>
      <c r="BC1634" s="75"/>
      <c r="BD1634" s="75"/>
      <c r="BE1634" s="75"/>
      <c r="BF1634" s="75"/>
      <c r="BG1634" s="75"/>
      <c r="BH1634" s="75"/>
      <c r="BI1634" s="75"/>
      <c r="BJ1634" s="75"/>
      <c r="BK1634" s="75"/>
      <c r="BL1634" s="75"/>
      <c r="BM1634" s="75"/>
      <c r="BN1634" s="75"/>
    </row>
    <row r="1635" customFormat="false" ht="14.5" hidden="false" customHeight="false" outlineLevel="0" collapsed="false">
      <c r="A1635" s="26" t="n">
        <v>378.719999999956</v>
      </c>
      <c r="B1635" s="26" t="n">
        <v>10.4369691158188</v>
      </c>
      <c r="C1635" s="26" t="n">
        <v>1.17283003058649</v>
      </c>
      <c r="E1635" s="75" t="n">
        <v>188041.992</v>
      </c>
      <c r="F1635" s="75" t="n">
        <v>-102608.46</v>
      </c>
      <c r="G1635" s="75" t="n">
        <v>530789.16</v>
      </c>
      <c r="H1635" s="75" t="n">
        <v>5060056.26</v>
      </c>
      <c r="I1635" s="75" t="n">
        <v>5071620.56</v>
      </c>
      <c r="J1635" s="75" t="n">
        <v>-33885.1033</v>
      </c>
      <c r="K1635" s="75"/>
      <c r="L1635" s="75" t="n">
        <v>125739.632</v>
      </c>
      <c r="M1635" s="75" t="n">
        <v>12281.2162</v>
      </c>
      <c r="N1635" s="75" t="n">
        <v>234202.953</v>
      </c>
      <c r="O1635" s="75" t="n">
        <v>239.487218</v>
      </c>
      <c r="P1635" s="75" t="n">
        <v>1959690.92</v>
      </c>
      <c r="Q1635" s="75" t="n">
        <v>-25165.4454</v>
      </c>
      <c r="R1635" s="75"/>
      <c r="S1635" s="75" t="n">
        <v>50238.354</v>
      </c>
      <c r="T1635" s="75" t="n">
        <v>-162.538143</v>
      </c>
      <c r="U1635" s="75" t="n">
        <v>54563.8217</v>
      </c>
      <c r="V1635" s="75" t="n">
        <v>18270.0375</v>
      </c>
      <c r="W1635" s="75" t="n">
        <v>272696.786</v>
      </c>
      <c r="X1635" s="75" t="n">
        <v>-7051.59774</v>
      </c>
      <c r="Y1635" s="75"/>
      <c r="Z1635" s="75"/>
      <c r="AA1635" s="75"/>
      <c r="AB1635" s="75"/>
      <c r="AC1635" s="75"/>
      <c r="AD1635" s="75"/>
      <c r="AE1635" s="75"/>
      <c r="AF1635" s="75"/>
      <c r="AG1635" s="75"/>
      <c r="AH1635" s="75"/>
      <c r="AI1635" s="75"/>
      <c r="AJ1635" s="75"/>
      <c r="AK1635" s="75"/>
      <c r="AL1635" s="75"/>
      <c r="AM1635" s="75"/>
      <c r="AN1635" s="75"/>
      <c r="AO1635" s="75"/>
      <c r="AP1635" s="75"/>
      <c r="AQ1635" s="75"/>
      <c r="AR1635" s="75"/>
      <c r="AS1635" s="75"/>
      <c r="AT1635" s="75"/>
      <c r="AU1635" s="75"/>
      <c r="AV1635" s="75"/>
      <c r="AW1635" s="75"/>
      <c r="AX1635" s="75"/>
      <c r="AY1635" s="75"/>
      <c r="AZ1635" s="75"/>
      <c r="BA1635" s="75"/>
      <c r="BB1635" s="75"/>
      <c r="BC1635" s="75"/>
      <c r="BD1635" s="75"/>
      <c r="BE1635" s="75"/>
      <c r="BF1635" s="75"/>
      <c r="BG1635" s="75"/>
      <c r="BH1635" s="75"/>
      <c r="BI1635" s="75"/>
      <c r="BJ1635" s="75"/>
      <c r="BK1635" s="75"/>
      <c r="BL1635" s="75"/>
      <c r="BM1635" s="75"/>
      <c r="BN1635" s="75"/>
    </row>
    <row r="1636" customFormat="false" ht="14.5" hidden="false" customHeight="false" outlineLevel="0" collapsed="false">
      <c r="A1636" s="26" t="n">
        <v>378.919999999956</v>
      </c>
      <c r="B1636" s="26" t="n">
        <v>10.4459033422113</v>
      </c>
      <c r="C1636" s="26" t="n">
        <v>1.17283003058649</v>
      </c>
      <c r="E1636" s="75" t="n">
        <v>204927.194</v>
      </c>
      <c r="F1636" s="75" t="n">
        <v>-97363.405</v>
      </c>
      <c r="G1636" s="75" t="n">
        <v>506284.785</v>
      </c>
      <c r="H1636" s="75" t="n">
        <v>5149255.36</v>
      </c>
      <c r="I1636" s="75" t="n">
        <v>5556571.69</v>
      </c>
      <c r="J1636" s="75" t="n">
        <v>-26011.1065</v>
      </c>
      <c r="K1636" s="75"/>
      <c r="L1636" s="75" t="n">
        <v>132023.117</v>
      </c>
      <c r="M1636" s="75" t="n">
        <v>16809.6163</v>
      </c>
      <c r="N1636" s="75" t="n">
        <v>227961.153</v>
      </c>
      <c r="O1636" s="75" t="n">
        <v>-57644.9943</v>
      </c>
      <c r="P1636" s="75" t="n">
        <v>2116795.33</v>
      </c>
      <c r="Q1636" s="75" t="n">
        <v>-19806.9993</v>
      </c>
      <c r="R1636" s="75"/>
      <c r="S1636" s="75" t="n">
        <v>55145.3797</v>
      </c>
      <c r="T1636" s="75" t="n">
        <v>959.913592</v>
      </c>
      <c r="U1636" s="75" t="n">
        <v>53505.1629</v>
      </c>
      <c r="V1636" s="75" t="n">
        <v>12564.2106</v>
      </c>
      <c r="W1636" s="75" t="n">
        <v>297994.245</v>
      </c>
      <c r="X1636" s="75" t="n">
        <v>-6358.52192</v>
      </c>
      <c r="Y1636" s="75"/>
      <c r="Z1636" s="75"/>
      <c r="AA1636" s="75"/>
      <c r="AB1636" s="75"/>
      <c r="AC1636" s="75"/>
      <c r="AD1636" s="75"/>
      <c r="AE1636" s="75"/>
      <c r="AF1636" s="75"/>
      <c r="AG1636" s="75"/>
      <c r="AH1636" s="75"/>
      <c r="AI1636" s="75"/>
      <c r="AJ1636" s="75"/>
      <c r="AK1636" s="75"/>
      <c r="AL1636" s="75"/>
      <c r="AM1636" s="75"/>
      <c r="AN1636" s="75"/>
      <c r="AO1636" s="75"/>
      <c r="AP1636" s="75"/>
      <c r="AQ1636" s="75"/>
      <c r="AR1636" s="75"/>
      <c r="AS1636" s="75"/>
      <c r="AT1636" s="75"/>
      <c r="AU1636" s="75"/>
      <c r="AV1636" s="75"/>
      <c r="AW1636" s="75"/>
      <c r="AX1636" s="75"/>
      <c r="AY1636" s="75"/>
      <c r="AZ1636" s="75"/>
      <c r="BA1636" s="75"/>
      <c r="BB1636" s="75"/>
      <c r="BC1636" s="75"/>
      <c r="BD1636" s="75"/>
      <c r="BE1636" s="75"/>
      <c r="BF1636" s="75"/>
      <c r="BG1636" s="75"/>
      <c r="BH1636" s="75"/>
      <c r="BI1636" s="75"/>
      <c r="BJ1636" s="75"/>
      <c r="BK1636" s="75"/>
      <c r="BL1636" s="75"/>
      <c r="BM1636" s="75"/>
      <c r="BN1636" s="75"/>
    </row>
    <row r="1637" customFormat="false" ht="14.5" hidden="false" customHeight="false" outlineLevel="0" collapsed="false">
      <c r="A1637" s="26" t="n">
        <v>379.119999999956</v>
      </c>
      <c r="B1637" s="26" t="n">
        <v>10.41784483504</v>
      </c>
      <c r="C1637" s="26" t="n">
        <v>1.17283003058649</v>
      </c>
      <c r="E1637" s="75" t="n">
        <v>217027.128</v>
      </c>
      <c r="F1637" s="75" t="n">
        <v>-101241.34</v>
      </c>
      <c r="G1637" s="75" t="n">
        <v>471626.036</v>
      </c>
      <c r="H1637" s="75" t="n">
        <v>5531845.6</v>
      </c>
      <c r="I1637" s="75" t="n">
        <v>5867629.8</v>
      </c>
      <c r="J1637" s="75" t="n">
        <v>-22455.3713</v>
      </c>
      <c r="K1637" s="75"/>
      <c r="L1637" s="75" t="n">
        <v>143063.568</v>
      </c>
      <c r="M1637" s="75" t="n">
        <v>15655.1725</v>
      </c>
      <c r="N1637" s="75" t="n">
        <v>221207.84</v>
      </c>
      <c r="O1637" s="75" t="n">
        <v>-68535.4114</v>
      </c>
      <c r="P1637" s="75" t="n">
        <v>2185357.88</v>
      </c>
      <c r="Q1637" s="75" t="n">
        <v>-23764.3758</v>
      </c>
      <c r="R1637" s="75"/>
      <c r="S1637" s="75" t="n">
        <v>54594.3416</v>
      </c>
      <c r="T1637" s="75" t="n">
        <v>1909.36946</v>
      </c>
      <c r="U1637" s="75" t="n">
        <v>52627.2143</v>
      </c>
      <c r="V1637" s="75" t="n">
        <v>6513.75299</v>
      </c>
      <c r="W1637" s="75" t="n">
        <v>292371.635</v>
      </c>
      <c r="X1637" s="75" t="n">
        <v>-7896.86592</v>
      </c>
      <c r="Y1637" s="75"/>
      <c r="Z1637" s="75"/>
      <c r="AA1637" s="75"/>
      <c r="AB1637" s="75"/>
      <c r="AC1637" s="75"/>
      <c r="AD1637" s="75"/>
      <c r="AE1637" s="75"/>
      <c r="AF1637" s="75"/>
      <c r="AG1637" s="75"/>
      <c r="AH1637" s="75"/>
      <c r="AI1637" s="75"/>
      <c r="AJ1637" s="75"/>
      <c r="AK1637" s="75"/>
      <c r="AL1637" s="75"/>
      <c r="AM1637" s="75"/>
      <c r="AN1637" s="75"/>
      <c r="AO1637" s="75"/>
      <c r="AP1637" s="75"/>
      <c r="AQ1637" s="75"/>
      <c r="AR1637" s="75"/>
      <c r="AS1637" s="75"/>
      <c r="AT1637" s="75"/>
      <c r="AU1637" s="75"/>
      <c r="AV1637" s="75"/>
      <c r="AW1637" s="75"/>
      <c r="AX1637" s="75"/>
      <c r="AY1637" s="75"/>
      <c r="AZ1637" s="75"/>
      <c r="BA1637" s="75"/>
      <c r="BB1637" s="75"/>
      <c r="BC1637" s="75"/>
      <c r="BD1637" s="75"/>
      <c r="BE1637" s="75"/>
      <c r="BF1637" s="75"/>
      <c r="BG1637" s="75"/>
      <c r="BH1637" s="75"/>
      <c r="BI1637" s="75"/>
      <c r="BJ1637" s="75"/>
      <c r="BK1637" s="75"/>
      <c r="BL1637" s="75"/>
      <c r="BM1637" s="75"/>
      <c r="BN1637" s="75"/>
    </row>
    <row r="1638" customFormat="false" ht="14.5" hidden="false" customHeight="false" outlineLevel="0" collapsed="false">
      <c r="A1638" s="26" t="n">
        <v>379.319999999956</v>
      </c>
      <c r="B1638" s="26" t="n">
        <v>10.4323600523289</v>
      </c>
      <c r="C1638" s="26" t="n">
        <v>1.17283003058649</v>
      </c>
      <c r="E1638" s="75" t="n">
        <v>230616.098</v>
      </c>
      <c r="F1638" s="75" t="n">
        <v>-112898.696</v>
      </c>
      <c r="G1638" s="75" t="n">
        <v>442667.219</v>
      </c>
      <c r="H1638" s="75" t="n">
        <v>5746088.17</v>
      </c>
      <c r="I1638" s="75" t="n">
        <v>5922533.9</v>
      </c>
      <c r="J1638" s="75" t="n">
        <v>-20186.3098</v>
      </c>
      <c r="K1638" s="75"/>
      <c r="L1638" s="75" t="n">
        <v>138909.785</v>
      </c>
      <c r="M1638" s="75" t="n">
        <v>12809.8329</v>
      </c>
      <c r="N1638" s="75" t="n">
        <v>216021.823</v>
      </c>
      <c r="O1638" s="75" t="n">
        <v>30294.8167</v>
      </c>
      <c r="P1638" s="75" t="n">
        <v>2170419.5</v>
      </c>
      <c r="Q1638" s="75" t="n">
        <v>-15990.4002</v>
      </c>
      <c r="R1638" s="75"/>
      <c r="S1638" s="75" t="n">
        <v>58407.8455</v>
      </c>
      <c r="T1638" s="75" t="n">
        <v>-2733.79151</v>
      </c>
      <c r="U1638" s="75" t="n">
        <v>52174.1196</v>
      </c>
      <c r="V1638" s="75" t="n">
        <v>30738.6116</v>
      </c>
      <c r="W1638" s="75" t="n">
        <v>319096.156</v>
      </c>
      <c r="X1638" s="75" t="n">
        <v>-3903.17488</v>
      </c>
      <c r="Y1638" s="75"/>
      <c r="Z1638" s="75"/>
      <c r="AA1638" s="75"/>
      <c r="AB1638" s="75"/>
      <c r="AC1638" s="75"/>
      <c r="AD1638" s="75"/>
      <c r="AE1638" s="75"/>
      <c r="AF1638" s="75"/>
      <c r="AG1638" s="75"/>
      <c r="AH1638" s="75"/>
      <c r="AI1638" s="75"/>
      <c r="AJ1638" s="75"/>
      <c r="AK1638" s="75"/>
      <c r="AL1638" s="75"/>
      <c r="AM1638" s="75"/>
      <c r="AN1638" s="75"/>
      <c r="AO1638" s="75"/>
      <c r="AP1638" s="75"/>
      <c r="AQ1638" s="75"/>
      <c r="AR1638" s="75"/>
      <c r="AS1638" s="75"/>
      <c r="AT1638" s="75"/>
      <c r="AU1638" s="75"/>
      <c r="AV1638" s="75"/>
      <c r="AW1638" s="75"/>
      <c r="AX1638" s="75"/>
      <c r="AY1638" s="75"/>
      <c r="AZ1638" s="75"/>
      <c r="BA1638" s="75"/>
      <c r="BB1638" s="75"/>
      <c r="BC1638" s="75"/>
      <c r="BD1638" s="75"/>
      <c r="BE1638" s="75"/>
      <c r="BF1638" s="75"/>
      <c r="BG1638" s="75"/>
      <c r="BH1638" s="75"/>
      <c r="BI1638" s="75"/>
      <c r="BJ1638" s="75"/>
      <c r="BK1638" s="75"/>
      <c r="BL1638" s="75"/>
      <c r="BM1638" s="75"/>
      <c r="BN1638" s="75"/>
    </row>
    <row r="1639" customFormat="false" ht="14.5" hidden="false" customHeight="false" outlineLevel="0" collapsed="false">
      <c r="A1639" s="26" t="n">
        <v>379.519999999956</v>
      </c>
      <c r="B1639" s="26" t="n">
        <v>10.446231265056</v>
      </c>
      <c r="C1639" s="26" t="n">
        <v>1.17283003058649</v>
      </c>
      <c r="E1639" s="75" t="n">
        <v>212043.55</v>
      </c>
      <c r="F1639" s="75" t="n">
        <v>-92928.4106</v>
      </c>
      <c r="G1639" s="75" t="n">
        <v>396235.299</v>
      </c>
      <c r="H1639" s="75" t="n">
        <v>5448335.93</v>
      </c>
      <c r="I1639" s="75" t="n">
        <v>5649153.51</v>
      </c>
      <c r="J1639" s="75" t="n">
        <v>-18517.6904</v>
      </c>
      <c r="K1639" s="75"/>
      <c r="L1639" s="75" t="n">
        <v>141985.136</v>
      </c>
      <c r="M1639" s="75" t="n">
        <v>12016.0711</v>
      </c>
      <c r="N1639" s="75" t="n">
        <v>200208.513</v>
      </c>
      <c r="O1639" s="75" t="n">
        <v>44777.4334</v>
      </c>
      <c r="P1639" s="75" t="n">
        <v>2306301.38</v>
      </c>
      <c r="Q1639" s="75" t="n">
        <v>-23533.2591</v>
      </c>
      <c r="R1639" s="75"/>
      <c r="S1639" s="75" t="n">
        <v>58856.2557</v>
      </c>
      <c r="T1639" s="75" t="n">
        <v>-1743.87765</v>
      </c>
      <c r="U1639" s="75" t="n">
        <v>48042.2203</v>
      </c>
      <c r="V1639" s="75" t="n">
        <v>31051.7376</v>
      </c>
      <c r="W1639" s="75" t="n">
        <v>333348.281</v>
      </c>
      <c r="X1639" s="75" t="n">
        <v>-7625.76852</v>
      </c>
      <c r="Y1639" s="75"/>
      <c r="Z1639" s="75"/>
      <c r="AA1639" s="75"/>
      <c r="AB1639" s="75"/>
      <c r="AC1639" s="75"/>
      <c r="AD1639" s="75"/>
      <c r="AE1639" s="75"/>
      <c r="AF1639" s="75"/>
      <c r="AG1639" s="75"/>
      <c r="AH1639" s="75"/>
      <c r="AI1639" s="75"/>
      <c r="AJ1639" s="75"/>
      <c r="AK1639" s="75"/>
      <c r="AL1639" s="75"/>
      <c r="AM1639" s="75"/>
      <c r="AN1639" s="75"/>
      <c r="AO1639" s="75"/>
      <c r="AP1639" s="75"/>
      <c r="AQ1639" s="75"/>
      <c r="AR1639" s="75"/>
      <c r="AS1639" s="75"/>
      <c r="AT1639" s="75"/>
      <c r="AU1639" s="75"/>
      <c r="AV1639" s="75"/>
      <c r="AW1639" s="75"/>
      <c r="AX1639" s="75"/>
      <c r="AY1639" s="75"/>
      <c r="AZ1639" s="75"/>
      <c r="BA1639" s="75"/>
      <c r="BB1639" s="75"/>
      <c r="BC1639" s="75"/>
      <c r="BD1639" s="75"/>
      <c r="BE1639" s="75"/>
      <c r="BF1639" s="75"/>
      <c r="BG1639" s="75"/>
      <c r="BH1639" s="75"/>
      <c r="BI1639" s="75"/>
      <c r="BJ1639" s="75"/>
      <c r="BK1639" s="75"/>
      <c r="BL1639" s="75"/>
      <c r="BM1639" s="75"/>
      <c r="BN1639" s="75"/>
    </row>
    <row r="1640" customFormat="false" ht="14.5" hidden="false" customHeight="false" outlineLevel="0" collapsed="false">
      <c r="A1640" s="26" t="n">
        <v>379.719999999955</v>
      </c>
      <c r="B1640" s="26" t="n">
        <v>10.3847612015265</v>
      </c>
      <c r="C1640" s="26" t="n">
        <v>1.17283003058649</v>
      </c>
      <c r="E1640" s="75" t="n">
        <v>205967.904</v>
      </c>
      <c r="F1640" s="75" t="n">
        <v>-94155.4433</v>
      </c>
      <c r="G1640" s="75" t="n">
        <v>360410.359</v>
      </c>
      <c r="H1640" s="75" t="n">
        <v>5297885.01</v>
      </c>
      <c r="I1640" s="75" t="n">
        <v>5513371.1</v>
      </c>
      <c r="J1640" s="75" t="n">
        <v>-22475.849</v>
      </c>
      <c r="K1640" s="75"/>
      <c r="L1640" s="75" t="n">
        <v>133968.235</v>
      </c>
      <c r="M1640" s="75" t="n">
        <v>13060.977</v>
      </c>
      <c r="N1640" s="75" t="n">
        <v>192353.403</v>
      </c>
      <c r="O1640" s="75" t="n">
        <v>54648.7881</v>
      </c>
      <c r="P1640" s="75" t="n">
        <v>2263803.88</v>
      </c>
      <c r="Q1640" s="75" t="n">
        <v>-18672.264</v>
      </c>
      <c r="R1640" s="75"/>
      <c r="S1640" s="75" t="n">
        <v>61346.4801</v>
      </c>
      <c r="T1640" s="75" t="n">
        <v>-3446.75417</v>
      </c>
      <c r="U1640" s="75" t="n">
        <v>47339.1935</v>
      </c>
      <c r="V1640" s="75" t="n">
        <v>37572.1457</v>
      </c>
      <c r="W1640" s="75" t="n">
        <v>345123.773</v>
      </c>
      <c r="X1640" s="75" t="n">
        <v>-4179.78629</v>
      </c>
      <c r="Y1640" s="75"/>
      <c r="Z1640" s="75"/>
      <c r="AA1640" s="75"/>
      <c r="AB1640" s="75"/>
      <c r="AC1640" s="75"/>
      <c r="AD1640" s="75"/>
      <c r="AE1640" s="75"/>
      <c r="AF1640" s="75"/>
      <c r="AG1640" s="75"/>
      <c r="AH1640" s="75"/>
      <c r="AI1640" s="75"/>
      <c r="AJ1640" s="75"/>
      <c r="AK1640" s="75"/>
      <c r="AL1640" s="75"/>
      <c r="AM1640" s="75"/>
      <c r="AN1640" s="75"/>
      <c r="AO1640" s="75"/>
      <c r="AP1640" s="75"/>
      <c r="AQ1640" s="75"/>
      <c r="AR1640" s="75"/>
      <c r="AS1640" s="75"/>
      <c r="AT1640" s="75"/>
      <c r="AU1640" s="75"/>
      <c r="AV1640" s="75"/>
      <c r="AW1640" s="75"/>
      <c r="AX1640" s="75"/>
      <c r="AY1640" s="75"/>
      <c r="AZ1640" s="75"/>
      <c r="BA1640" s="75"/>
      <c r="BB1640" s="75"/>
      <c r="BC1640" s="75"/>
      <c r="BD1640" s="75"/>
      <c r="BE1640" s="75"/>
      <c r="BF1640" s="75"/>
      <c r="BG1640" s="75"/>
      <c r="BH1640" s="75"/>
      <c r="BI1640" s="75"/>
      <c r="BJ1640" s="75"/>
      <c r="BK1640" s="75"/>
      <c r="BL1640" s="75"/>
      <c r="BM1640" s="75"/>
      <c r="BN1640" s="75"/>
    </row>
    <row r="1641" customFormat="false" ht="14.5" hidden="false" customHeight="false" outlineLevel="0" collapsed="false">
      <c r="A1641" s="26" t="n">
        <v>379.919999999955</v>
      </c>
      <c r="B1641" s="26" t="n">
        <v>10.3834126498627</v>
      </c>
      <c r="C1641" s="26" t="n">
        <v>1.17283003058649</v>
      </c>
      <c r="E1641" s="75" t="n">
        <v>199843.029</v>
      </c>
      <c r="F1641" s="75" t="n">
        <v>-99730.7815</v>
      </c>
      <c r="G1641" s="75" t="n">
        <v>332013.736</v>
      </c>
      <c r="H1641" s="75" t="n">
        <v>5443806.96</v>
      </c>
      <c r="I1641" s="75" t="n">
        <v>5379299.96</v>
      </c>
      <c r="J1641" s="75" t="n">
        <v>-21772.2361</v>
      </c>
      <c r="K1641" s="75"/>
      <c r="L1641" s="75" t="n">
        <v>134018.405</v>
      </c>
      <c r="M1641" s="75" t="n">
        <v>10087.6808</v>
      </c>
      <c r="N1641" s="75" t="n">
        <v>184730.332</v>
      </c>
      <c r="O1641" s="75" t="n">
        <v>89609.8699</v>
      </c>
      <c r="P1641" s="75" t="n">
        <v>2234789.73</v>
      </c>
      <c r="Q1641" s="75" t="n">
        <v>-19303.8709</v>
      </c>
      <c r="R1641" s="75"/>
      <c r="S1641" s="75" t="n">
        <v>60753.1548</v>
      </c>
      <c r="T1641" s="75" t="n">
        <v>-4232.6267</v>
      </c>
      <c r="U1641" s="75" t="n">
        <v>45470.7434</v>
      </c>
      <c r="V1641" s="75" t="n">
        <v>39431.3232</v>
      </c>
      <c r="W1641" s="75" t="n">
        <v>336746.378</v>
      </c>
      <c r="X1641" s="75" t="n">
        <v>-4847.37688</v>
      </c>
      <c r="Y1641" s="75"/>
      <c r="Z1641" s="75"/>
      <c r="AA1641" s="75"/>
      <c r="AB1641" s="75"/>
      <c r="AC1641" s="75"/>
      <c r="AD1641" s="75"/>
      <c r="AE1641" s="75"/>
      <c r="AF1641" s="75"/>
      <c r="AG1641" s="75"/>
      <c r="AH1641" s="75"/>
      <c r="AI1641" s="75"/>
      <c r="AJ1641" s="75"/>
      <c r="AK1641" s="75"/>
      <c r="AL1641" s="75"/>
      <c r="AM1641" s="75"/>
      <c r="AN1641" s="75"/>
      <c r="AO1641" s="75"/>
      <c r="AP1641" s="75"/>
      <c r="AQ1641" s="75"/>
      <c r="AR1641" s="75"/>
      <c r="AS1641" s="75"/>
      <c r="AT1641" s="75"/>
      <c r="AU1641" s="75"/>
      <c r="AV1641" s="75"/>
      <c r="AW1641" s="75"/>
      <c r="AX1641" s="75"/>
      <c r="AY1641" s="75"/>
      <c r="AZ1641" s="75"/>
      <c r="BA1641" s="75"/>
      <c r="BB1641" s="75"/>
      <c r="BC1641" s="75"/>
      <c r="BD1641" s="75"/>
      <c r="BE1641" s="75"/>
      <c r="BF1641" s="75"/>
      <c r="BG1641" s="75"/>
      <c r="BH1641" s="75"/>
      <c r="BI1641" s="75"/>
      <c r="BJ1641" s="75"/>
      <c r="BK1641" s="75"/>
      <c r="BL1641" s="75"/>
      <c r="BM1641" s="75"/>
      <c r="BN1641" s="75"/>
    </row>
    <row r="1642" customFormat="false" ht="14.5" hidden="false" customHeight="false" outlineLevel="0" collapsed="false">
      <c r="A1642" s="26" t="n">
        <v>380.119999999955</v>
      </c>
      <c r="B1642" s="26" t="n">
        <v>10.3654741052409</v>
      </c>
      <c r="C1642" s="26" t="n">
        <v>1.17283003058649</v>
      </c>
      <c r="E1642" s="75" t="n">
        <v>180859.511</v>
      </c>
      <c r="F1642" s="75" t="n">
        <v>-129119.802</v>
      </c>
      <c r="G1642" s="75" t="n">
        <v>305062.79</v>
      </c>
      <c r="H1642" s="75" t="n">
        <v>6042475.86</v>
      </c>
      <c r="I1642" s="75" t="n">
        <v>5124633.14</v>
      </c>
      <c r="J1642" s="75" t="n">
        <v>-20294.5286</v>
      </c>
      <c r="K1642" s="75"/>
      <c r="L1642" s="75" t="n">
        <v>140390.667</v>
      </c>
      <c r="M1642" s="75" t="n">
        <v>4379.40851</v>
      </c>
      <c r="N1642" s="75" t="n">
        <v>179920.499</v>
      </c>
      <c r="O1642" s="75" t="n">
        <v>75822.3467</v>
      </c>
      <c r="P1642" s="75" t="n">
        <v>2195556.7</v>
      </c>
      <c r="Q1642" s="75" t="n">
        <v>-18721.4343</v>
      </c>
      <c r="R1642" s="75"/>
      <c r="S1642" s="75" t="n">
        <v>56770.9694</v>
      </c>
      <c r="T1642" s="75" t="n">
        <v>-2179.41488</v>
      </c>
      <c r="U1642" s="75" t="n">
        <v>44706.8813</v>
      </c>
      <c r="V1642" s="75" t="n">
        <v>29199.0426</v>
      </c>
      <c r="W1642" s="75" t="n">
        <v>318155.868</v>
      </c>
      <c r="X1642" s="75" t="n">
        <v>-3711.85498</v>
      </c>
      <c r="Y1642" s="75"/>
      <c r="Z1642" s="75"/>
      <c r="AA1642" s="75"/>
      <c r="AB1642" s="75"/>
      <c r="AC1642" s="75"/>
      <c r="AD1642" s="75"/>
      <c r="AE1642" s="75"/>
      <c r="AF1642" s="75"/>
      <c r="AG1642" s="75"/>
      <c r="AH1642" s="75"/>
      <c r="AI1642" s="75"/>
      <c r="AJ1642" s="75"/>
      <c r="AK1642" s="75"/>
      <c r="AL1642" s="75"/>
      <c r="AM1642" s="75"/>
      <c r="AN1642" s="75"/>
      <c r="AO1642" s="75"/>
      <c r="AP1642" s="75"/>
      <c r="AQ1642" s="75"/>
      <c r="AR1642" s="75"/>
      <c r="AS1642" s="75"/>
      <c r="AT1642" s="75"/>
      <c r="AU1642" s="75"/>
      <c r="AV1642" s="75"/>
      <c r="AW1642" s="75"/>
      <c r="AX1642" s="75"/>
      <c r="AY1642" s="75"/>
      <c r="AZ1642" s="75"/>
      <c r="BA1642" s="75"/>
      <c r="BB1642" s="75"/>
      <c r="BC1642" s="75"/>
      <c r="BD1642" s="75"/>
      <c r="BE1642" s="75"/>
      <c r="BF1642" s="75"/>
      <c r="BG1642" s="75"/>
      <c r="BH1642" s="75"/>
      <c r="BI1642" s="75"/>
      <c r="BJ1642" s="75"/>
      <c r="BK1642" s="75"/>
      <c r="BL1642" s="75"/>
      <c r="BM1642" s="75"/>
      <c r="BN1642" s="75"/>
    </row>
    <row r="1643" customFormat="false" ht="14.5" hidden="false" customHeight="false" outlineLevel="0" collapsed="false">
      <c r="A1643" s="26" t="n">
        <v>380.319999999955</v>
      </c>
      <c r="B1643" s="26" t="n">
        <v>10.3108801082107</v>
      </c>
      <c r="C1643" s="26" t="n">
        <v>1.17283003058649</v>
      </c>
      <c r="E1643" s="75" t="n">
        <v>157335.828</v>
      </c>
      <c r="F1643" s="75" t="n">
        <v>-154704.802</v>
      </c>
      <c r="G1643" s="75" t="n">
        <v>280491.24</v>
      </c>
      <c r="H1643" s="75" t="n">
        <v>6763483.94</v>
      </c>
      <c r="I1643" s="75" t="n">
        <v>4677382.29</v>
      </c>
      <c r="J1643" s="75" t="n">
        <v>-17510.1967</v>
      </c>
      <c r="K1643" s="75"/>
      <c r="L1643" s="75" t="n">
        <v>147675.932</v>
      </c>
      <c r="M1643" s="75" t="n">
        <v>-7148.15772</v>
      </c>
      <c r="N1643" s="75" t="n">
        <v>176273.437</v>
      </c>
      <c r="O1643" s="75" t="n">
        <v>183175.952</v>
      </c>
      <c r="P1643" s="75" t="n">
        <v>2226631.89</v>
      </c>
      <c r="Q1643" s="75" t="n">
        <v>-17339.7656</v>
      </c>
      <c r="R1643" s="75"/>
      <c r="S1643" s="75" t="n">
        <v>56198.919</v>
      </c>
      <c r="T1643" s="75" t="n">
        <v>-3516.069</v>
      </c>
      <c r="U1643" s="75" t="n">
        <v>44598.9244</v>
      </c>
      <c r="V1643" s="75" t="n">
        <v>31581.0689</v>
      </c>
      <c r="W1643" s="75" t="n">
        <v>310687.201</v>
      </c>
      <c r="X1643" s="75" t="n">
        <v>-3735.39311</v>
      </c>
      <c r="Y1643" s="75"/>
      <c r="Z1643" s="75"/>
      <c r="AA1643" s="75"/>
      <c r="AB1643" s="75"/>
      <c r="AC1643" s="75"/>
      <c r="AD1643" s="75"/>
      <c r="AE1643" s="75"/>
      <c r="AF1643" s="75"/>
      <c r="AG1643" s="75"/>
      <c r="AH1643" s="75"/>
      <c r="AI1643" s="75"/>
      <c r="AJ1643" s="75"/>
      <c r="AK1643" s="75"/>
      <c r="AL1643" s="75"/>
      <c r="AM1643" s="75"/>
      <c r="AN1643" s="75"/>
      <c r="AO1643" s="75"/>
      <c r="AP1643" s="75"/>
      <c r="AQ1643" s="75"/>
      <c r="AR1643" s="75"/>
      <c r="AS1643" s="75"/>
      <c r="AT1643" s="75"/>
      <c r="AU1643" s="75"/>
      <c r="AV1643" s="75"/>
      <c r="AW1643" s="75"/>
      <c r="AX1643" s="75"/>
      <c r="AY1643" s="75"/>
      <c r="AZ1643" s="75"/>
      <c r="BA1643" s="75"/>
      <c r="BB1643" s="75"/>
      <c r="BC1643" s="75"/>
      <c r="BD1643" s="75"/>
      <c r="BE1643" s="75"/>
      <c r="BF1643" s="75"/>
      <c r="BG1643" s="75"/>
      <c r="BH1643" s="75"/>
      <c r="BI1643" s="75"/>
      <c r="BJ1643" s="75"/>
      <c r="BK1643" s="75"/>
      <c r="BL1643" s="75"/>
      <c r="BM1643" s="75"/>
      <c r="BN1643" s="75"/>
    </row>
    <row r="1644" customFormat="false" ht="14.5" hidden="false" customHeight="false" outlineLevel="0" collapsed="false">
      <c r="A1644" s="26" t="n">
        <v>380.519999999955</v>
      </c>
      <c r="B1644" s="26" t="n">
        <v>10.301132854707</v>
      </c>
      <c r="C1644" s="26" t="n">
        <v>1.17283003058649</v>
      </c>
      <c r="E1644" s="75" t="n">
        <v>129736.453</v>
      </c>
      <c r="F1644" s="75" t="n">
        <v>-160835.91</v>
      </c>
      <c r="G1644" s="75" t="n">
        <v>258872.508</v>
      </c>
      <c r="H1644" s="75" t="n">
        <v>7049632.93</v>
      </c>
      <c r="I1644" s="75" t="n">
        <v>4068040.22</v>
      </c>
      <c r="J1644" s="75" t="n">
        <v>-22583.0402</v>
      </c>
      <c r="K1644" s="75"/>
      <c r="L1644" s="75" t="n">
        <v>146530.799</v>
      </c>
      <c r="M1644" s="75" t="n">
        <v>-16752.3177</v>
      </c>
      <c r="N1644" s="75" t="n">
        <v>169415.165</v>
      </c>
      <c r="O1644" s="75" t="n">
        <v>380542.617</v>
      </c>
      <c r="P1644" s="75" t="n">
        <v>2348280.74</v>
      </c>
      <c r="Q1644" s="75" t="n">
        <v>-21625.488</v>
      </c>
      <c r="R1644" s="75"/>
      <c r="S1644" s="75" t="n">
        <v>62052.9038</v>
      </c>
      <c r="T1644" s="75" t="n">
        <v>-9145.04006</v>
      </c>
      <c r="U1644" s="75" t="n">
        <v>43818.1129</v>
      </c>
      <c r="V1644" s="75" t="n">
        <v>61142.2797</v>
      </c>
      <c r="W1644" s="75" t="n">
        <v>347134.939</v>
      </c>
      <c r="X1644" s="75" t="n">
        <v>-4886.38387</v>
      </c>
      <c r="Y1644" s="75"/>
      <c r="Z1644" s="75"/>
      <c r="AA1644" s="75"/>
      <c r="AB1644" s="75"/>
      <c r="AC1644" s="75"/>
      <c r="AD1644" s="75"/>
      <c r="AE1644" s="75"/>
      <c r="AF1644" s="75"/>
      <c r="AG1644" s="75"/>
      <c r="AH1644" s="75"/>
      <c r="AI1644" s="75"/>
      <c r="AJ1644" s="75"/>
      <c r="AK1644" s="75"/>
      <c r="AL1644" s="75"/>
      <c r="AM1644" s="75"/>
      <c r="AN1644" s="75"/>
      <c r="AO1644" s="75"/>
      <c r="AP1644" s="75"/>
      <c r="AQ1644" s="75"/>
      <c r="AR1644" s="75"/>
      <c r="AS1644" s="75"/>
      <c r="AT1644" s="75"/>
      <c r="AU1644" s="75"/>
      <c r="AV1644" s="75"/>
      <c r="AW1644" s="75"/>
      <c r="AX1644" s="75"/>
      <c r="AY1644" s="75"/>
      <c r="AZ1644" s="75"/>
      <c r="BA1644" s="75"/>
      <c r="BB1644" s="75"/>
      <c r="BC1644" s="75"/>
      <c r="BD1644" s="75"/>
      <c r="BE1644" s="75"/>
      <c r="BF1644" s="75"/>
      <c r="BG1644" s="75"/>
      <c r="BH1644" s="75"/>
      <c r="BI1644" s="75"/>
      <c r="BJ1644" s="75"/>
      <c r="BK1644" s="75"/>
      <c r="BL1644" s="75"/>
      <c r="BM1644" s="75"/>
      <c r="BN1644" s="75"/>
    </row>
    <row r="1645" customFormat="false" ht="14.5" hidden="false" customHeight="false" outlineLevel="0" collapsed="false">
      <c r="A1645" s="26" t="n">
        <v>380.719999999955</v>
      </c>
      <c r="B1645" s="26" t="n">
        <v>10.3046814688112</v>
      </c>
      <c r="C1645" s="26" t="n">
        <v>1.17283003058649</v>
      </c>
      <c r="E1645" s="75" t="n">
        <v>90768.1295</v>
      </c>
      <c r="F1645" s="75" t="n">
        <v>-157374.334</v>
      </c>
      <c r="G1645" s="75" t="n">
        <v>246386.432</v>
      </c>
      <c r="H1645" s="75" t="n">
        <v>6891812.03</v>
      </c>
      <c r="I1645" s="75" t="n">
        <v>3298198.47</v>
      </c>
      <c r="J1645" s="75" t="n">
        <v>-29046.9283</v>
      </c>
      <c r="K1645" s="75"/>
      <c r="L1645" s="75" t="n">
        <v>137975.941</v>
      </c>
      <c r="M1645" s="75" t="n">
        <v>-22120.2944</v>
      </c>
      <c r="N1645" s="75" t="n">
        <v>159899.847</v>
      </c>
      <c r="O1645" s="75" t="n">
        <v>469109.862</v>
      </c>
      <c r="P1645" s="75" t="n">
        <v>2452220.32</v>
      </c>
      <c r="Q1645" s="75" t="n">
        <v>-29175.8349</v>
      </c>
      <c r="R1645" s="75"/>
      <c r="S1645" s="75" t="n">
        <v>69080.3115</v>
      </c>
      <c r="T1645" s="75" t="n">
        <v>-10973.0853</v>
      </c>
      <c r="U1645" s="75" t="n">
        <v>40369.1083</v>
      </c>
      <c r="V1645" s="75" t="n">
        <v>71401.5378</v>
      </c>
      <c r="W1645" s="75" t="n">
        <v>389435.195</v>
      </c>
      <c r="X1645" s="75" t="n">
        <v>-9088.47625</v>
      </c>
      <c r="Y1645" s="75"/>
      <c r="Z1645" s="75"/>
      <c r="AA1645" s="75"/>
      <c r="AB1645" s="75"/>
      <c r="AC1645" s="75"/>
      <c r="AD1645" s="75"/>
      <c r="AE1645" s="75"/>
      <c r="AF1645" s="75"/>
      <c r="AG1645" s="75"/>
      <c r="AH1645" s="75"/>
      <c r="AI1645" s="75"/>
      <c r="AJ1645" s="75"/>
      <c r="AK1645" s="75"/>
      <c r="AL1645" s="75"/>
      <c r="AM1645" s="75"/>
      <c r="AN1645" s="75"/>
      <c r="AO1645" s="75"/>
      <c r="AP1645" s="75"/>
      <c r="AQ1645" s="75"/>
      <c r="AR1645" s="75"/>
      <c r="AS1645" s="75"/>
      <c r="AT1645" s="75"/>
      <c r="AU1645" s="75"/>
      <c r="AV1645" s="75"/>
      <c r="AW1645" s="75"/>
      <c r="AX1645" s="75"/>
      <c r="AY1645" s="75"/>
      <c r="AZ1645" s="75"/>
      <c r="BA1645" s="75"/>
      <c r="BB1645" s="75"/>
      <c r="BC1645" s="75"/>
      <c r="BD1645" s="75"/>
      <c r="BE1645" s="75"/>
      <c r="BF1645" s="75"/>
      <c r="BG1645" s="75"/>
      <c r="BH1645" s="75"/>
      <c r="BI1645" s="75"/>
      <c r="BJ1645" s="75"/>
      <c r="BK1645" s="75"/>
      <c r="BL1645" s="75"/>
      <c r="BM1645" s="75"/>
      <c r="BN1645" s="75"/>
    </row>
    <row r="1646" customFormat="false" ht="14.5" hidden="false" customHeight="false" outlineLevel="0" collapsed="false">
      <c r="A1646" s="26" t="n">
        <v>380.919999999954</v>
      </c>
      <c r="B1646" s="26" t="n">
        <v>10.2628116230023</v>
      </c>
      <c r="C1646" s="26" t="n">
        <v>1.17283003058649</v>
      </c>
      <c r="E1646" s="75" t="n">
        <v>63127.7477</v>
      </c>
      <c r="F1646" s="75" t="n">
        <v>-166074.21</v>
      </c>
      <c r="G1646" s="75" t="n">
        <v>241103.932</v>
      </c>
      <c r="H1646" s="75" t="n">
        <v>6889474.68</v>
      </c>
      <c r="I1646" s="75" t="n">
        <v>2855346.62</v>
      </c>
      <c r="J1646" s="75" t="n">
        <v>-30240.1893</v>
      </c>
      <c r="K1646" s="75"/>
      <c r="L1646" s="75" t="n">
        <v>135683.094</v>
      </c>
      <c r="M1646" s="75" t="n">
        <v>-24467.9025</v>
      </c>
      <c r="N1646" s="75" t="n">
        <v>159711.798</v>
      </c>
      <c r="O1646" s="75" t="n">
        <v>457880.763</v>
      </c>
      <c r="P1646" s="75" t="n">
        <v>2346475.63</v>
      </c>
      <c r="Q1646" s="75" t="n">
        <v>-28562.2662</v>
      </c>
      <c r="R1646" s="75"/>
      <c r="S1646" s="75" t="n">
        <v>64783.2109</v>
      </c>
      <c r="T1646" s="75" t="n">
        <v>-9967.23886</v>
      </c>
      <c r="U1646" s="75" t="n">
        <v>40979.8326</v>
      </c>
      <c r="V1646" s="75" t="n">
        <v>66128.4695</v>
      </c>
      <c r="W1646" s="75" t="n">
        <v>363726.415</v>
      </c>
      <c r="X1646" s="75" t="n">
        <v>-7674.71772</v>
      </c>
      <c r="Y1646" s="75"/>
      <c r="Z1646" s="75"/>
      <c r="AA1646" s="75"/>
      <c r="AB1646" s="75"/>
      <c r="AC1646" s="75"/>
      <c r="AD1646" s="75"/>
      <c r="AE1646" s="75"/>
      <c r="AF1646" s="75"/>
      <c r="AG1646" s="75"/>
      <c r="AH1646" s="75"/>
      <c r="AI1646" s="75"/>
      <c r="AJ1646" s="75"/>
      <c r="AK1646" s="75"/>
      <c r="AL1646" s="75"/>
      <c r="AM1646" s="75"/>
      <c r="AN1646" s="75"/>
      <c r="AO1646" s="75"/>
      <c r="AP1646" s="75"/>
      <c r="AQ1646" s="75"/>
      <c r="AR1646" s="75"/>
      <c r="AS1646" s="75"/>
      <c r="AT1646" s="75"/>
      <c r="AU1646" s="75"/>
      <c r="AV1646" s="75"/>
      <c r="AW1646" s="75"/>
      <c r="AX1646" s="75"/>
      <c r="AY1646" s="75"/>
      <c r="AZ1646" s="75"/>
      <c r="BA1646" s="75"/>
      <c r="BB1646" s="75"/>
      <c r="BC1646" s="75"/>
      <c r="BD1646" s="75"/>
      <c r="BE1646" s="75"/>
      <c r="BF1646" s="75"/>
      <c r="BG1646" s="75"/>
      <c r="BH1646" s="75"/>
      <c r="BI1646" s="75"/>
      <c r="BJ1646" s="75"/>
      <c r="BK1646" s="75"/>
      <c r="BL1646" s="75"/>
      <c r="BM1646" s="75"/>
      <c r="BN1646" s="75"/>
    </row>
    <row r="1647" customFormat="false" ht="14.5" hidden="false" customHeight="false" outlineLevel="0" collapsed="false">
      <c r="A1647" s="26" t="n">
        <v>381.119999999954</v>
      </c>
      <c r="B1647" s="26" t="n">
        <v>10.2322666699861</v>
      </c>
      <c r="C1647" s="26" t="n">
        <v>1.17283003058649</v>
      </c>
      <c r="E1647" s="75" t="n">
        <v>38782.9274</v>
      </c>
      <c r="F1647" s="75" t="n">
        <v>-172552.855</v>
      </c>
      <c r="G1647" s="75" t="n">
        <v>252549.56</v>
      </c>
      <c r="H1647" s="75" t="n">
        <v>6704362.95</v>
      </c>
      <c r="I1647" s="75" t="n">
        <v>2267741.43</v>
      </c>
      <c r="J1647" s="75" t="n">
        <v>-24591.0292</v>
      </c>
      <c r="K1647" s="75"/>
      <c r="L1647" s="75" t="n">
        <v>126415.939</v>
      </c>
      <c r="M1647" s="75" t="n">
        <v>-28509.6336</v>
      </c>
      <c r="N1647" s="75" t="n">
        <v>164162.573</v>
      </c>
      <c r="O1647" s="75" t="n">
        <v>494023.611</v>
      </c>
      <c r="P1647" s="75" t="n">
        <v>2139505.09</v>
      </c>
      <c r="Q1647" s="75" t="n">
        <v>-18131.191</v>
      </c>
      <c r="R1647" s="75"/>
      <c r="S1647" s="75" t="n">
        <v>61089.4048</v>
      </c>
      <c r="T1647" s="75" t="n">
        <v>-11469.251</v>
      </c>
      <c r="U1647" s="75" t="n">
        <v>41456.1296</v>
      </c>
      <c r="V1647" s="75" t="n">
        <v>75642.4069</v>
      </c>
      <c r="W1647" s="75" t="n">
        <v>353780.441</v>
      </c>
      <c r="X1647" s="75" t="n">
        <v>-2203.41539</v>
      </c>
      <c r="Y1647" s="75"/>
      <c r="Z1647" s="75"/>
      <c r="AA1647" s="75"/>
      <c r="AB1647" s="75"/>
      <c r="AC1647" s="75"/>
      <c r="AD1647" s="75"/>
      <c r="AE1647" s="75"/>
      <c r="AF1647" s="75"/>
      <c r="AG1647" s="75"/>
      <c r="AH1647" s="75"/>
      <c r="AI1647" s="75"/>
      <c r="AJ1647" s="75"/>
      <c r="AK1647" s="75"/>
      <c r="AL1647" s="75"/>
      <c r="AM1647" s="75"/>
      <c r="AN1647" s="75"/>
      <c r="AO1647" s="75"/>
      <c r="AP1647" s="75"/>
      <c r="AQ1647" s="75"/>
      <c r="AR1647" s="75"/>
      <c r="AS1647" s="75"/>
      <c r="AT1647" s="75"/>
      <c r="AU1647" s="75"/>
      <c r="AV1647" s="75"/>
      <c r="AW1647" s="75"/>
      <c r="AX1647" s="75"/>
      <c r="AY1647" s="75"/>
      <c r="AZ1647" s="75"/>
      <c r="BA1647" s="75"/>
      <c r="BB1647" s="75"/>
      <c r="BC1647" s="75"/>
      <c r="BD1647" s="75"/>
      <c r="BE1647" s="75"/>
      <c r="BF1647" s="75"/>
      <c r="BG1647" s="75"/>
      <c r="BH1647" s="75"/>
      <c r="BI1647" s="75"/>
      <c r="BJ1647" s="75"/>
      <c r="BK1647" s="75"/>
      <c r="BL1647" s="75"/>
      <c r="BM1647" s="75"/>
      <c r="BN1647" s="75"/>
    </row>
    <row r="1648" customFormat="false" ht="14.5" hidden="false" customHeight="false" outlineLevel="0" collapsed="false">
      <c r="A1648" s="26" t="n">
        <v>381.319999999954</v>
      </c>
      <c r="B1648" s="26" t="n">
        <v>10.2407525569038</v>
      </c>
      <c r="C1648" s="26" t="n">
        <v>1.17283003058649</v>
      </c>
      <c r="E1648" s="75" t="n">
        <v>2437.96383</v>
      </c>
      <c r="F1648" s="75" t="n">
        <v>-184022.636</v>
      </c>
      <c r="G1648" s="75" t="n">
        <v>261062.76</v>
      </c>
      <c r="H1648" s="75" t="n">
        <v>6947004.53</v>
      </c>
      <c r="I1648" s="75" t="n">
        <v>1562737.18</v>
      </c>
      <c r="J1648" s="75" t="n">
        <v>-26160.851</v>
      </c>
      <c r="K1648" s="75"/>
      <c r="L1648" s="75" t="n">
        <v>126275.886</v>
      </c>
      <c r="M1648" s="75" t="n">
        <v>-38025.8026</v>
      </c>
      <c r="N1648" s="75" t="n">
        <v>165692.663</v>
      </c>
      <c r="O1648" s="75" t="n">
        <v>559553.04</v>
      </c>
      <c r="P1648" s="75" t="n">
        <v>2124617.88</v>
      </c>
      <c r="Q1648" s="75" t="n">
        <v>-20948.6577</v>
      </c>
      <c r="R1648" s="75"/>
      <c r="S1648" s="75" t="n">
        <v>60496.1959</v>
      </c>
      <c r="T1648" s="75" t="n">
        <v>-10928.5784</v>
      </c>
      <c r="U1648" s="75" t="n">
        <v>41190.2809</v>
      </c>
      <c r="V1648" s="75" t="n">
        <v>72883.4338</v>
      </c>
      <c r="W1648" s="75" t="n">
        <v>368555.732</v>
      </c>
      <c r="X1648" s="75" t="n">
        <v>-6378.11995</v>
      </c>
      <c r="Y1648" s="75"/>
      <c r="Z1648" s="75"/>
      <c r="AA1648" s="75"/>
      <c r="AB1648" s="75"/>
      <c r="AC1648" s="75"/>
      <c r="AD1648" s="75"/>
      <c r="AE1648" s="75"/>
      <c r="AF1648" s="75"/>
      <c r="AG1648" s="75"/>
      <c r="AH1648" s="75"/>
      <c r="AI1648" s="75"/>
      <c r="AJ1648" s="75"/>
      <c r="AK1648" s="75"/>
      <c r="AL1648" s="75"/>
      <c r="AM1648" s="75"/>
      <c r="AN1648" s="75"/>
      <c r="AO1648" s="75"/>
      <c r="AP1648" s="75"/>
      <c r="AQ1648" s="75"/>
      <c r="AR1648" s="75"/>
      <c r="AS1648" s="75"/>
      <c r="AT1648" s="75"/>
      <c r="AU1648" s="75"/>
      <c r="AV1648" s="75"/>
      <c r="AW1648" s="75"/>
      <c r="AX1648" s="75"/>
      <c r="AY1648" s="75"/>
      <c r="AZ1648" s="75"/>
      <c r="BA1648" s="75"/>
      <c r="BB1648" s="75"/>
      <c r="BC1648" s="75"/>
      <c r="BD1648" s="75"/>
      <c r="BE1648" s="75"/>
      <c r="BF1648" s="75"/>
      <c r="BG1648" s="75"/>
      <c r="BH1648" s="75"/>
      <c r="BI1648" s="75"/>
      <c r="BJ1648" s="75"/>
      <c r="BK1648" s="75"/>
      <c r="BL1648" s="75"/>
      <c r="BM1648" s="75"/>
      <c r="BN1648" s="75"/>
    </row>
    <row r="1649" customFormat="false" ht="14.5" hidden="false" customHeight="false" outlineLevel="0" collapsed="false">
      <c r="A1649" s="26" t="n">
        <v>381.519999999954</v>
      </c>
      <c r="B1649" s="26" t="n">
        <v>10.1932270446993</v>
      </c>
      <c r="C1649" s="26" t="n">
        <v>1.17283003058649</v>
      </c>
      <c r="E1649" s="75" t="n">
        <v>-13882.0311</v>
      </c>
      <c r="F1649" s="75" t="n">
        <v>-224409.888</v>
      </c>
      <c r="G1649" s="75" t="n">
        <v>282244.873</v>
      </c>
      <c r="H1649" s="75" t="n">
        <v>7747854.81</v>
      </c>
      <c r="I1649" s="75" t="n">
        <v>1200708.1</v>
      </c>
      <c r="J1649" s="75" t="n">
        <v>-38627.4847</v>
      </c>
      <c r="K1649" s="75"/>
      <c r="L1649" s="75" t="n">
        <v>129862.895</v>
      </c>
      <c r="M1649" s="75" t="n">
        <v>-46313.9723</v>
      </c>
      <c r="N1649" s="75" t="n">
        <v>174174.435</v>
      </c>
      <c r="O1649" s="75" t="n">
        <v>633146.891</v>
      </c>
      <c r="P1649" s="75" t="n">
        <v>2039298.15</v>
      </c>
      <c r="Q1649" s="75" t="n">
        <v>-27455.6885</v>
      </c>
      <c r="R1649" s="75"/>
      <c r="S1649" s="75" t="n">
        <v>54320.6132</v>
      </c>
      <c r="T1649" s="75" t="n">
        <v>-11294.3138</v>
      </c>
      <c r="U1649" s="75" t="n">
        <v>43848.7563</v>
      </c>
      <c r="V1649" s="75" t="n">
        <v>69948.7042</v>
      </c>
      <c r="W1649" s="75" t="n">
        <v>317498.632</v>
      </c>
      <c r="X1649" s="75" t="n">
        <v>-6006.32464</v>
      </c>
      <c r="Y1649" s="75"/>
      <c r="Z1649" s="75"/>
      <c r="AA1649" s="75"/>
      <c r="AB1649" s="75"/>
      <c r="AC1649" s="75"/>
      <c r="AD1649" s="75"/>
      <c r="AE1649" s="75"/>
      <c r="AF1649" s="75"/>
      <c r="AG1649" s="75"/>
      <c r="AH1649" s="75"/>
      <c r="AI1649" s="75"/>
      <c r="AJ1649" s="75"/>
      <c r="AK1649" s="75"/>
      <c r="AL1649" s="75"/>
      <c r="AM1649" s="75"/>
      <c r="AN1649" s="75"/>
      <c r="AO1649" s="75"/>
      <c r="AP1649" s="75"/>
      <c r="AQ1649" s="75"/>
      <c r="AR1649" s="75"/>
      <c r="AS1649" s="75"/>
      <c r="AT1649" s="75"/>
      <c r="AU1649" s="75"/>
      <c r="AV1649" s="75"/>
      <c r="AW1649" s="75"/>
      <c r="AX1649" s="75"/>
      <c r="AY1649" s="75"/>
      <c r="AZ1649" s="75"/>
      <c r="BA1649" s="75"/>
      <c r="BB1649" s="75"/>
      <c r="BC1649" s="75"/>
      <c r="BD1649" s="75"/>
      <c r="BE1649" s="75"/>
      <c r="BF1649" s="75"/>
      <c r="BG1649" s="75"/>
      <c r="BH1649" s="75"/>
      <c r="BI1649" s="75"/>
      <c r="BJ1649" s="75"/>
      <c r="BK1649" s="75"/>
      <c r="BL1649" s="75"/>
      <c r="BM1649" s="75"/>
      <c r="BN1649" s="75"/>
    </row>
    <row r="1650" customFormat="false" ht="14.5" hidden="false" customHeight="false" outlineLevel="0" collapsed="false">
      <c r="A1650" s="26" t="n">
        <v>381.719999999954</v>
      </c>
      <c r="B1650" s="26" t="n">
        <v>10.1498097353787</v>
      </c>
      <c r="C1650" s="26" t="n">
        <v>1.17283003058649</v>
      </c>
      <c r="E1650" s="75" t="n">
        <v>-43024.3078</v>
      </c>
      <c r="F1650" s="75" t="n">
        <v>-215824.027</v>
      </c>
      <c r="G1650" s="75" t="n">
        <v>296206.747</v>
      </c>
      <c r="H1650" s="75" t="n">
        <v>7498311.95</v>
      </c>
      <c r="I1650" s="75" t="n">
        <v>463840.548</v>
      </c>
      <c r="J1650" s="75" t="n">
        <v>-32419.2647</v>
      </c>
      <c r="K1650" s="75"/>
      <c r="L1650" s="75" t="n">
        <v>120546.655</v>
      </c>
      <c r="M1650" s="75" t="n">
        <v>-53564.084</v>
      </c>
      <c r="N1650" s="75" t="n">
        <v>173361.017</v>
      </c>
      <c r="O1650" s="75" t="n">
        <v>751995.025</v>
      </c>
      <c r="P1650" s="75" t="n">
        <v>2033725.34</v>
      </c>
      <c r="Q1650" s="75" t="n">
        <v>-25466.3426</v>
      </c>
      <c r="R1650" s="75"/>
      <c r="S1650" s="75" t="n">
        <v>56354.6889</v>
      </c>
      <c r="T1650" s="75" t="n">
        <v>-13902.1727</v>
      </c>
      <c r="U1650" s="75" t="n">
        <v>42907.7962</v>
      </c>
      <c r="V1650" s="75" t="n">
        <v>79963.0131</v>
      </c>
      <c r="W1650" s="75" t="n">
        <v>328228.815</v>
      </c>
      <c r="X1650" s="75" t="n">
        <v>-8355.4658</v>
      </c>
      <c r="Y1650" s="75"/>
      <c r="Z1650" s="75"/>
      <c r="AA1650" s="75"/>
      <c r="AB1650" s="75"/>
      <c r="AC1650" s="75"/>
      <c r="AD1650" s="75"/>
      <c r="AE1650" s="75"/>
      <c r="AF1650" s="75"/>
      <c r="AG1650" s="75"/>
      <c r="AH1650" s="75"/>
      <c r="AI1650" s="75"/>
      <c r="AJ1650" s="75"/>
      <c r="AK1650" s="75"/>
      <c r="AL1650" s="75"/>
      <c r="AM1650" s="75"/>
      <c r="AN1650" s="75"/>
      <c r="AO1650" s="75"/>
      <c r="AP1650" s="75"/>
      <c r="AQ1650" s="75"/>
      <c r="AR1650" s="75"/>
      <c r="AS1650" s="75"/>
      <c r="AT1650" s="75"/>
      <c r="AU1650" s="75"/>
      <c r="AV1650" s="75"/>
      <c r="AW1650" s="75"/>
      <c r="AX1650" s="75"/>
      <c r="AY1650" s="75"/>
      <c r="AZ1650" s="75"/>
      <c r="BA1650" s="75"/>
      <c r="BB1650" s="75"/>
      <c r="BC1650" s="75"/>
      <c r="BD1650" s="75"/>
      <c r="BE1650" s="75"/>
      <c r="BF1650" s="75"/>
      <c r="BG1650" s="75"/>
      <c r="BH1650" s="75"/>
      <c r="BI1650" s="75"/>
      <c r="BJ1650" s="75"/>
      <c r="BK1650" s="75"/>
      <c r="BL1650" s="75"/>
      <c r="BM1650" s="75"/>
      <c r="BN1650" s="75"/>
    </row>
    <row r="1651" customFormat="false" ht="14.5" hidden="false" customHeight="false" outlineLevel="0" collapsed="false">
      <c r="A1651" s="26" t="n">
        <v>381.919999999953</v>
      </c>
      <c r="B1651" s="26" t="n">
        <v>10.1398056057969</v>
      </c>
      <c r="C1651" s="26" t="n">
        <v>1.17283003058649</v>
      </c>
      <c r="E1651" s="75" t="n">
        <v>-62523.6352</v>
      </c>
      <c r="F1651" s="75" t="n">
        <v>-223117.867</v>
      </c>
      <c r="G1651" s="75" t="n">
        <v>323833.899</v>
      </c>
      <c r="H1651" s="75" t="n">
        <v>7525058.59</v>
      </c>
      <c r="I1651" s="75" t="n">
        <v>90413.4757</v>
      </c>
      <c r="J1651" s="75" t="n">
        <v>-22790.9488</v>
      </c>
      <c r="K1651" s="75"/>
      <c r="L1651" s="75" t="n">
        <v>115793.931</v>
      </c>
      <c r="M1651" s="75" t="n">
        <v>-56001.7481</v>
      </c>
      <c r="N1651" s="75" t="n">
        <v>179258.773</v>
      </c>
      <c r="O1651" s="75" t="n">
        <v>774393.091</v>
      </c>
      <c r="P1651" s="75" t="n">
        <v>1980112.07</v>
      </c>
      <c r="Q1651" s="75" t="n">
        <v>-17275.8491</v>
      </c>
      <c r="R1651" s="75"/>
      <c r="S1651" s="75" t="n">
        <v>54595.9379</v>
      </c>
      <c r="T1651" s="75" t="n">
        <v>-14209.7639</v>
      </c>
      <c r="U1651" s="75" t="n">
        <v>43793.2849</v>
      </c>
      <c r="V1651" s="75" t="n">
        <v>80412.7449</v>
      </c>
      <c r="W1651" s="75" t="n">
        <v>315188.172</v>
      </c>
      <c r="X1651" s="75" t="n">
        <v>-4172.43776</v>
      </c>
      <c r="Y1651" s="75"/>
      <c r="Z1651" s="75"/>
      <c r="AA1651" s="75"/>
      <c r="AB1651" s="75"/>
      <c r="AC1651" s="75"/>
      <c r="AD1651" s="75"/>
      <c r="AE1651" s="75"/>
      <c r="AF1651" s="75"/>
      <c r="AG1651" s="75"/>
      <c r="AH1651" s="75"/>
      <c r="AI1651" s="75"/>
      <c r="AJ1651" s="75"/>
      <c r="AK1651" s="75"/>
      <c r="AL1651" s="75"/>
      <c r="AM1651" s="75"/>
      <c r="AN1651" s="75"/>
      <c r="AO1651" s="75"/>
      <c r="AP1651" s="75"/>
      <c r="AQ1651" s="75"/>
      <c r="AR1651" s="75"/>
      <c r="AS1651" s="75"/>
      <c r="AT1651" s="75"/>
      <c r="AU1651" s="75"/>
      <c r="AV1651" s="75"/>
      <c r="AW1651" s="75"/>
      <c r="AX1651" s="75"/>
      <c r="AY1651" s="75"/>
      <c r="AZ1651" s="75"/>
      <c r="BA1651" s="75"/>
      <c r="BB1651" s="75"/>
      <c r="BC1651" s="75"/>
      <c r="BD1651" s="75"/>
      <c r="BE1651" s="75"/>
      <c r="BF1651" s="75"/>
      <c r="BG1651" s="75"/>
      <c r="BH1651" s="75"/>
      <c r="BI1651" s="75"/>
      <c r="BJ1651" s="75"/>
      <c r="BK1651" s="75"/>
      <c r="BL1651" s="75"/>
      <c r="BM1651" s="75"/>
      <c r="BN1651" s="75"/>
    </row>
    <row r="1652" customFormat="false" ht="14.5" hidden="false" customHeight="false" outlineLevel="0" collapsed="false">
      <c r="A1652" s="26" t="n">
        <v>382.119999999953</v>
      </c>
      <c r="B1652" s="26" t="n">
        <v>10.104977984248</v>
      </c>
      <c r="C1652" s="26" t="n">
        <v>1.17283003058649</v>
      </c>
      <c r="E1652" s="75" t="n">
        <v>-61836.1854</v>
      </c>
      <c r="F1652" s="75" t="n">
        <v>-243419.578</v>
      </c>
      <c r="G1652" s="75" t="n">
        <v>353346.848</v>
      </c>
      <c r="H1652" s="75" t="n">
        <v>7688663.56</v>
      </c>
      <c r="I1652" s="75" t="n">
        <v>79484.4737</v>
      </c>
      <c r="J1652" s="75" t="n">
        <v>-44662.768</v>
      </c>
      <c r="K1652" s="75"/>
      <c r="L1652" s="75" t="n">
        <v>108415.708</v>
      </c>
      <c r="M1652" s="75" t="n">
        <v>-53696.1392</v>
      </c>
      <c r="N1652" s="75" t="n">
        <v>184729.604</v>
      </c>
      <c r="O1652" s="75" t="n">
        <v>740292.535</v>
      </c>
      <c r="P1652" s="75" t="n">
        <v>1929063.13</v>
      </c>
      <c r="Q1652" s="75" t="n">
        <v>-26152.6174</v>
      </c>
      <c r="R1652" s="75"/>
      <c r="S1652" s="75" t="n">
        <v>57186.0577</v>
      </c>
      <c r="T1652" s="75" t="n">
        <v>-13596.2432</v>
      </c>
      <c r="U1652" s="75" t="n">
        <v>44515.779</v>
      </c>
      <c r="V1652" s="75" t="n">
        <v>77832.6595</v>
      </c>
      <c r="W1652" s="75" t="n">
        <v>328532.276</v>
      </c>
      <c r="X1652" s="75" t="n">
        <v>-8318.66854</v>
      </c>
      <c r="Y1652" s="75"/>
      <c r="Z1652" s="75"/>
      <c r="AA1652" s="75"/>
      <c r="AB1652" s="75"/>
      <c r="AC1652" s="75"/>
      <c r="AD1652" s="75"/>
      <c r="AE1652" s="75"/>
      <c r="AF1652" s="75"/>
      <c r="AG1652" s="75"/>
      <c r="AH1652" s="75"/>
      <c r="AI1652" s="75"/>
      <c r="AJ1652" s="75"/>
      <c r="AK1652" s="75"/>
      <c r="AL1652" s="75"/>
      <c r="AM1652" s="75"/>
      <c r="AN1652" s="75"/>
      <c r="AO1652" s="75"/>
      <c r="AP1652" s="75"/>
      <c r="AQ1652" s="75"/>
      <c r="AR1652" s="75"/>
      <c r="AS1652" s="75"/>
      <c r="AT1652" s="75"/>
      <c r="AU1652" s="75"/>
      <c r="AV1652" s="75"/>
      <c r="AW1652" s="75"/>
      <c r="AX1652" s="75"/>
      <c r="AY1652" s="75"/>
      <c r="AZ1652" s="75"/>
      <c r="BA1652" s="75"/>
      <c r="BB1652" s="75"/>
      <c r="BC1652" s="75"/>
      <c r="BD1652" s="75"/>
      <c r="BE1652" s="75"/>
      <c r="BF1652" s="75"/>
      <c r="BG1652" s="75"/>
      <c r="BH1652" s="75"/>
      <c r="BI1652" s="75"/>
      <c r="BJ1652" s="75"/>
      <c r="BK1652" s="75"/>
      <c r="BL1652" s="75"/>
      <c r="BM1652" s="75"/>
      <c r="BN1652" s="75"/>
    </row>
    <row r="1653" customFormat="false" ht="14.5" hidden="false" customHeight="false" outlineLevel="0" collapsed="false">
      <c r="A1653" s="26" t="n">
        <v>382.319999999953</v>
      </c>
      <c r="B1653" s="26" t="n">
        <v>10.0428312575624</v>
      </c>
      <c r="C1653" s="26" t="n">
        <v>1.17283003058649</v>
      </c>
      <c r="E1653" s="75" t="n">
        <v>-69684.3106</v>
      </c>
      <c r="F1653" s="75" t="n">
        <v>-242261.447</v>
      </c>
      <c r="G1653" s="75" t="n">
        <v>387296.17</v>
      </c>
      <c r="H1653" s="75" t="n">
        <v>7496412.44</v>
      </c>
      <c r="I1653" s="75" t="n">
        <v>-55439.7186</v>
      </c>
      <c r="J1653" s="75" t="n">
        <v>-37240.8629</v>
      </c>
      <c r="K1653" s="75"/>
      <c r="L1653" s="75" t="n">
        <v>105674.775</v>
      </c>
      <c r="M1653" s="75" t="n">
        <v>-52112.9074</v>
      </c>
      <c r="N1653" s="75" t="n">
        <v>193346.434</v>
      </c>
      <c r="O1653" s="75" t="n">
        <v>695723.229</v>
      </c>
      <c r="P1653" s="75" t="n">
        <v>1814480.91</v>
      </c>
      <c r="Q1653" s="75" t="n">
        <v>-24565.2304</v>
      </c>
      <c r="R1653" s="75"/>
      <c r="S1653" s="75" t="n">
        <v>52157.6341</v>
      </c>
      <c r="T1653" s="75" t="n">
        <v>-12161.8533</v>
      </c>
      <c r="U1653" s="75" t="n">
        <v>46311.7205</v>
      </c>
      <c r="V1653" s="75" t="n">
        <v>71300.7072</v>
      </c>
      <c r="W1653" s="75" t="n">
        <v>295465.224</v>
      </c>
      <c r="X1653" s="75" t="n">
        <v>-7582.88016</v>
      </c>
      <c r="Y1653" s="75"/>
      <c r="Z1653" s="75"/>
      <c r="AA1653" s="75"/>
      <c r="AB1653" s="75"/>
      <c r="AC1653" s="75"/>
      <c r="AD1653" s="75"/>
      <c r="AE1653" s="75"/>
      <c r="AF1653" s="75"/>
      <c r="AG1653" s="75"/>
      <c r="AH1653" s="75"/>
      <c r="AI1653" s="75"/>
      <c r="AJ1653" s="75"/>
      <c r="AK1653" s="75"/>
      <c r="AL1653" s="75"/>
      <c r="AM1653" s="75"/>
      <c r="AN1653" s="75"/>
      <c r="AO1653" s="75"/>
      <c r="AP1653" s="75"/>
      <c r="AQ1653" s="75"/>
      <c r="AR1653" s="75"/>
      <c r="AS1653" s="75"/>
      <c r="AT1653" s="75"/>
      <c r="AU1653" s="75"/>
      <c r="AV1653" s="75"/>
      <c r="AW1653" s="75"/>
      <c r="AX1653" s="75"/>
      <c r="AY1653" s="75"/>
      <c r="AZ1653" s="75"/>
      <c r="BA1653" s="75"/>
      <c r="BB1653" s="75"/>
      <c r="BC1653" s="75"/>
      <c r="BD1653" s="75"/>
      <c r="BE1653" s="75"/>
      <c r="BF1653" s="75"/>
      <c r="BG1653" s="75"/>
      <c r="BH1653" s="75"/>
      <c r="BI1653" s="75"/>
      <c r="BJ1653" s="75"/>
      <c r="BK1653" s="75"/>
      <c r="BL1653" s="75"/>
      <c r="BM1653" s="75"/>
      <c r="BN1653" s="75"/>
    </row>
    <row r="1654" customFormat="false" ht="14.5" hidden="false" customHeight="false" outlineLevel="0" collapsed="false">
      <c r="A1654" s="26" t="n">
        <v>382.519999999953</v>
      </c>
      <c r="B1654" s="26" t="n">
        <v>10.0209456066899</v>
      </c>
      <c r="C1654" s="26" t="n">
        <v>1.17283003058649</v>
      </c>
      <c r="E1654" s="75" t="n">
        <v>-66759.9663</v>
      </c>
      <c r="F1654" s="75" t="n">
        <v>-232088.796</v>
      </c>
      <c r="G1654" s="75" t="n">
        <v>416759.87</v>
      </c>
      <c r="H1654" s="75" t="n">
        <v>7140219.55</v>
      </c>
      <c r="I1654" s="75" t="n">
        <v>-133499.445</v>
      </c>
      <c r="J1654" s="75" t="n">
        <v>-35225.8803</v>
      </c>
      <c r="K1654" s="75"/>
      <c r="L1654" s="75" t="n">
        <v>98913.2015</v>
      </c>
      <c r="M1654" s="75" t="n">
        <v>-50768.2291</v>
      </c>
      <c r="N1654" s="75" t="n">
        <v>199995.388</v>
      </c>
      <c r="O1654" s="75" t="n">
        <v>692743.436</v>
      </c>
      <c r="P1654" s="75" t="n">
        <v>1685047.64</v>
      </c>
      <c r="Q1654" s="75" t="n">
        <v>-22351.9705</v>
      </c>
      <c r="R1654" s="75"/>
      <c r="S1654" s="75" t="n">
        <v>48014.0268</v>
      </c>
      <c r="T1654" s="75" t="n">
        <v>-12455.295</v>
      </c>
      <c r="U1654" s="75" t="n">
        <v>47333.8832</v>
      </c>
      <c r="V1654" s="75" t="n">
        <v>71828.5901</v>
      </c>
      <c r="W1654" s="75" t="n">
        <v>275100.059</v>
      </c>
      <c r="X1654" s="75" t="n">
        <v>-6567.45326</v>
      </c>
      <c r="Y1654" s="75"/>
      <c r="Z1654" s="75"/>
      <c r="AA1654" s="75"/>
      <c r="AB1654" s="75"/>
      <c r="AC1654" s="75"/>
      <c r="AD1654" s="75"/>
      <c r="AE1654" s="75"/>
      <c r="AF1654" s="75"/>
      <c r="AG1654" s="75"/>
      <c r="AH1654" s="75"/>
      <c r="AI1654" s="75"/>
      <c r="AJ1654" s="75"/>
      <c r="AK1654" s="75"/>
      <c r="AL1654" s="75"/>
      <c r="AM1654" s="75"/>
      <c r="AN1654" s="75"/>
      <c r="AO1654" s="75"/>
      <c r="AP1654" s="75"/>
      <c r="AQ1654" s="75"/>
      <c r="AR1654" s="75"/>
      <c r="AS1654" s="75"/>
      <c r="AT1654" s="75"/>
      <c r="AU1654" s="75"/>
      <c r="AV1654" s="75"/>
      <c r="AW1654" s="75"/>
      <c r="AX1654" s="75"/>
      <c r="AY1654" s="75"/>
      <c r="AZ1654" s="75"/>
      <c r="BA1654" s="75"/>
      <c r="BB1654" s="75"/>
      <c r="BC1654" s="75"/>
      <c r="BD1654" s="75"/>
      <c r="BE1654" s="75"/>
      <c r="BF1654" s="75"/>
      <c r="BG1654" s="75"/>
      <c r="BH1654" s="75"/>
      <c r="BI1654" s="75"/>
      <c r="BJ1654" s="75"/>
      <c r="BK1654" s="75"/>
      <c r="BL1654" s="75"/>
      <c r="BM1654" s="75"/>
      <c r="BN1654" s="75"/>
    </row>
    <row r="1655" customFormat="false" ht="14.5" hidden="false" customHeight="false" outlineLevel="0" collapsed="false">
      <c r="A1655" s="26" t="n">
        <v>382.719999999953</v>
      </c>
      <c r="B1655" s="26" t="n">
        <v>9.97353774181928</v>
      </c>
      <c r="C1655" s="26" t="n">
        <v>1.17283003058649</v>
      </c>
      <c r="E1655" s="75" t="n">
        <v>-68498.8133</v>
      </c>
      <c r="F1655" s="75" t="n">
        <v>-218089.925</v>
      </c>
      <c r="G1655" s="75" t="n">
        <v>446964.558</v>
      </c>
      <c r="H1655" s="75" t="n">
        <v>6703605.99</v>
      </c>
      <c r="I1655" s="75" t="n">
        <v>-296809.588</v>
      </c>
      <c r="J1655" s="75" t="n">
        <v>-31534.8643</v>
      </c>
      <c r="K1655" s="75"/>
      <c r="L1655" s="75" t="n">
        <v>92742.8922</v>
      </c>
      <c r="M1655" s="75" t="n">
        <v>-49844.9163</v>
      </c>
      <c r="N1655" s="75" t="n">
        <v>205995.243</v>
      </c>
      <c r="O1655" s="75" t="n">
        <v>661785.285</v>
      </c>
      <c r="P1655" s="75" t="n">
        <v>1598091.97</v>
      </c>
      <c r="Q1655" s="75" t="n">
        <v>-21136.1992</v>
      </c>
      <c r="R1655" s="75"/>
      <c r="S1655" s="75" t="n">
        <v>44927.2056</v>
      </c>
      <c r="T1655" s="75" t="n">
        <v>-10942.4973</v>
      </c>
      <c r="U1655" s="75" t="n">
        <v>48070.7881</v>
      </c>
      <c r="V1655" s="75" t="n">
        <v>63883.8121</v>
      </c>
      <c r="W1655" s="75" t="n">
        <v>260777.029</v>
      </c>
      <c r="X1655" s="75" t="n">
        <v>-7201.93526</v>
      </c>
      <c r="Y1655" s="75"/>
      <c r="Z1655" s="75"/>
      <c r="AA1655" s="75"/>
      <c r="AB1655" s="75"/>
      <c r="AC1655" s="75"/>
      <c r="AD1655" s="75"/>
      <c r="AE1655" s="75"/>
      <c r="AF1655" s="75"/>
      <c r="AG1655" s="75"/>
      <c r="AH1655" s="75"/>
      <c r="AI1655" s="75"/>
      <c r="AJ1655" s="75"/>
      <c r="AK1655" s="75"/>
      <c r="AL1655" s="75"/>
      <c r="AM1655" s="75"/>
      <c r="AN1655" s="75"/>
      <c r="AO1655" s="75"/>
      <c r="AP1655" s="75"/>
      <c r="AQ1655" s="75"/>
      <c r="AR1655" s="75"/>
      <c r="AS1655" s="75"/>
      <c r="AT1655" s="75"/>
      <c r="AU1655" s="75"/>
      <c r="AV1655" s="75"/>
      <c r="AW1655" s="75"/>
      <c r="AX1655" s="75"/>
      <c r="AY1655" s="75"/>
      <c r="AZ1655" s="75"/>
      <c r="BA1655" s="75"/>
      <c r="BB1655" s="75"/>
      <c r="BC1655" s="75"/>
      <c r="BD1655" s="75"/>
      <c r="BE1655" s="75"/>
      <c r="BF1655" s="75"/>
      <c r="BG1655" s="75"/>
      <c r="BH1655" s="75"/>
      <c r="BI1655" s="75"/>
      <c r="BJ1655" s="75"/>
      <c r="BK1655" s="75"/>
      <c r="BL1655" s="75"/>
      <c r="BM1655" s="75"/>
      <c r="BN1655" s="75"/>
    </row>
    <row r="1656" customFormat="false" ht="14.5" hidden="false" customHeight="false" outlineLevel="0" collapsed="false">
      <c r="A1656" s="26" t="n">
        <v>382.919999999953</v>
      </c>
      <c r="B1656" s="26" t="n">
        <v>9.89375059955131</v>
      </c>
      <c r="C1656" s="26" t="n">
        <v>1.17283003058649</v>
      </c>
      <c r="E1656" s="75" t="n">
        <v>-51879.3389</v>
      </c>
      <c r="F1656" s="75" t="n">
        <v>-218567.778</v>
      </c>
      <c r="G1656" s="75" t="n">
        <v>476286.041</v>
      </c>
      <c r="H1656" s="75" t="n">
        <v>6586809.31</v>
      </c>
      <c r="I1656" s="75" t="n">
        <v>-110227.451</v>
      </c>
      <c r="J1656" s="75" t="n">
        <v>-28275.0396</v>
      </c>
      <c r="K1656" s="75"/>
      <c r="L1656" s="75" t="n">
        <v>91973.083</v>
      </c>
      <c r="M1656" s="75" t="n">
        <v>-48062.4922</v>
      </c>
      <c r="N1656" s="75" t="n">
        <v>212959.416</v>
      </c>
      <c r="O1656" s="75" t="n">
        <v>613164.888</v>
      </c>
      <c r="P1656" s="75" t="n">
        <v>1411764.53</v>
      </c>
      <c r="Q1656" s="75" t="n">
        <v>-18375.0081</v>
      </c>
      <c r="R1656" s="75"/>
      <c r="S1656" s="75" t="n">
        <v>36582.2024</v>
      </c>
      <c r="T1656" s="75" t="n">
        <v>-9360.2561</v>
      </c>
      <c r="U1656" s="75" t="n">
        <v>49361.2798</v>
      </c>
      <c r="V1656" s="75" t="n">
        <v>56082.9919</v>
      </c>
      <c r="W1656" s="75" t="n">
        <v>219126.94</v>
      </c>
      <c r="X1656" s="75" t="n">
        <v>-5927.16293</v>
      </c>
      <c r="Y1656" s="75"/>
      <c r="Z1656" s="75"/>
      <c r="AA1656" s="75"/>
      <c r="AB1656" s="75"/>
      <c r="AC1656" s="75"/>
      <c r="AD1656" s="75"/>
      <c r="AE1656" s="75"/>
      <c r="AF1656" s="75"/>
      <c r="AG1656" s="75"/>
      <c r="AH1656" s="75"/>
      <c r="AI1656" s="75"/>
      <c r="AJ1656" s="75"/>
      <c r="AK1656" s="75"/>
      <c r="AL1656" s="75"/>
      <c r="AM1656" s="75"/>
      <c r="AN1656" s="75"/>
      <c r="AO1656" s="75"/>
      <c r="AP1656" s="75"/>
      <c r="AQ1656" s="75"/>
      <c r="AR1656" s="75"/>
      <c r="AS1656" s="75"/>
      <c r="AT1656" s="75"/>
      <c r="AU1656" s="75"/>
      <c r="AV1656" s="75"/>
      <c r="AW1656" s="75"/>
      <c r="AX1656" s="75"/>
      <c r="AY1656" s="75"/>
      <c r="AZ1656" s="75"/>
      <c r="BA1656" s="75"/>
      <c r="BB1656" s="75"/>
      <c r="BC1656" s="75"/>
      <c r="BD1656" s="75"/>
      <c r="BE1656" s="75"/>
      <c r="BF1656" s="75"/>
      <c r="BG1656" s="75"/>
      <c r="BH1656" s="75"/>
      <c r="BI1656" s="75"/>
      <c r="BJ1656" s="75"/>
      <c r="BK1656" s="75"/>
      <c r="BL1656" s="75"/>
      <c r="BM1656" s="75"/>
      <c r="BN1656" s="75"/>
    </row>
    <row r="1657" customFormat="false" ht="14.5" hidden="false" customHeight="false" outlineLevel="0" collapsed="false">
      <c r="A1657" s="26" t="n">
        <v>383.119999999952</v>
      </c>
      <c r="B1657" s="26" t="n">
        <v>9.85331629949816</v>
      </c>
      <c r="C1657" s="26" t="n">
        <v>1.17283003058649</v>
      </c>
      <c r="E1657" s="75" t="n">
        <v>-29754.0587</v>
      </c>
      <c r="F1657" s="75" t="n">
        <v>-198216.967</v>
      </c>
      <c r="G1657" s="75" t="n">
        <v>494663.291</v>
      </c>
      <c r="H1657" s="75" t="n">
        <v>6149768.37</v>
      </c>
      <c r="I1657" s="75" t="n">
        <v>260966.262</v>
      </c>
      <c r="J1657" s="75" t="n">
        <v>-21780.1817</v>
      </c>
      <c r="K1657" s="75"/>
      <c r="L1657" s="75" t="n">
        <v>91886.6543</v>
      </c>
      <c r="M1657" s="75" t="n">
        <v>-42718.4253</v>
      </c>
      <c r="N1657" s="75" t="n">
        <v>214434.355</v>
      </c>
      <c r="O1657" s="75" t="n">
        <v>558982.539</v>
      </c>
      <c r="P1657" s="75" t="n">
        <v>1344359.6</v>
      </c>
      <c r="Q1657" s="75" t="n">
        <v>-16799.7844</v>
      </c>
      <c r="R1657" s="75"/>
      <c r="S1657" s="75" t="n">
        <v>32094.0029</v>
      </c>
      <c r="T1657" s="75" t="n">
        <v>-8293.06924</v>
      </c>
      <c r="U1657" s="75" t="n">
        <v>48997.6986</v>
      </c>
      <c r="V1657" s="75" t="n">
        <v>49281.0903</v>
      </c>
      <c r="W1657" s="75" t="n">
        <v>182236.268</v>
      </c>
      <c r="X1657" s="75" t="n">
        <v>-6255.69178</v>
      </c>
      <c r="Y1657" s="75"/>
      <c r="Z1657" s="75"/>
      <c r="AA1657" s="75"/>
      <c r="AB1657" s="75"/>
      <c r="AC1657" s="75"/>
      <c r="AD1657" s="75"/>
      <c r="AE1657" s="75"/>
      <c r="AF1657" s="75"/>
      <c r="AG1657" s="75"/>
      <c r="AH1657" s="75"/>
      <c r="AI1657" s="75"/>
      <c r="AJ1657" s="75"/>
      <c r="AK1657" s="75"/>
      <c r="AL1657" s="75"/>
      <c r="AM1657" s="75"/>
      <c r="AN1657" s="75"/>
      <c r="AO1657" s="75"/>
      <c r="AP1657" s="75"/>
      <c r="AQ1657" s="75"/>
      <c r="AR1657" s="75"/>
      <c r="AS1657" s="75"/>
      <c r="AT1657" s="75"/>
      <c r="AU1657" s="75"/>
      <c r="AV1657" s="75"/>
      <c r="AW1657" s="75"/>
      <c r="AX1657" s="75"/>
      <c r="AY1657" s="75"/>
      <c r="AZ1657" s="75"/>
      <c r="BA1657" s="75"/>
      <c r="BB1657" s="75"/>
      <c r="BC1657" s="75"/>
      <c r="BD1657" s="75"/>
      <c r="BE1657" s="75"/>
      <c r="BF1657" s="75"/>
      <c r="BG1657" s="75"/>
      <c r="BH1657" s="75"/>
      <c r="BI1657" s="75"/>
      <c r="BJ1657" s="75"/>
      <c r="BK1657" s="75"/>
      <c r="BL1657" s="75"/>
      <c r="BM1657" s="75"/>
      <c r="BN1657" s="75"/>
    </row>
    <row r="1658" customFormat="false" ht="14.5" hidden="false" customHeight="false" outlineLevel="0" collapsed="false">
      <c r="A1658" s="26" t="n">
        <v>383.319999999952</v>
      </c>
      <c r="B1658" s="26" t="n">
        <v>9.83376296882374</v>
      </c>
      <c r="C1658" s="26" t="n">
        <v>1.17283003058649</v>
      </c>
      <c r="E1658" s="75" t="n">
        <v>-9193.97811</v>
      </c>
      <c r="F1658" s="75" t="n">
        <v>-172782.448</v>
      </c>
      <c r="G1658" s="75" t="n">
        <v>510209.787</v>
      </c>
      <c r="H1658" s="75" t="n">
        <v>5490635.27</v>
      </c>
      <c r="I1658" s="75" t="n">
        <v>764963.015</v>
      </c>
      <c r="J1658" s="75" t="n">
        <v>-25351.0391</v>
      </c>
      <c r="K1658" s="75"/>
      <c r="L1658" s="75" t="n">
        <v>88784.254</v>
      </c>
      <c r="M1658" s="75" t="n">
        <v>-31045.3817</v>
      </c>
      <c r="N1658" s="75" t="n">
        <v>215968.681</v>
      </c>
      <c r="O1658" s="75" t="n">
        <v>411383.32</v>
      </c>
      <c r="P1658" s="75" t="n">
        <v>1360624.07</v>
      </c>
      <c r="Q1658" s="75" t="n">
        <v>-16858.5623</v>
      </c>
      <c r="R1658" s="75"/>
      <c r="S1658" s="75" t="n">
        <v>34190.3638</v>
      </c>
      <c r="T1658" s="75" t="n">
        <v>-5477.19866</v>
      </c>
      <c r="U1658" s="75" t="n">
        <v>49028.9848</v>
      </c>
      <c r="V1658" s="75" t="n">
        <v>36210.066</v>
      </c>
      <c r="W1658" s="75" t="n">
        <v>191609.457</v>
      </c>
      <c r="X1658" s="75" t="n">
        <v>-6079.88762</v>
      </c>
      <c r="Y1658" s="75"/>
      <c r="Z1658" s="75"/>
      <c r="AA1658" s="75"/>
      <c r="AB1658" s="75"/>
      <c r="AC1658" s="75"/>
      <c r="AD1658" s="75"/>
      <c r="AE1658" s="75"/>
      <c r="AF1658" s="75"/>
      <c r="AG1658" s="75"/>
      <c r="AH1658" s="75"/>
      <c r="AI1658" s="75"/>
      <c r="AJ1658" s="75"/>
      <c r="AK1658" s="75"/>
      <c r="AL1658" s="75"/>
      <c r="AM1658" s="75"/>
      <c r="AN1658" s="75"/>
      <c r="AO1658" s="75"/>
      <c r="AP1658" s="75"/>
      <c r="AQ1658" s="75"/>
      <c r="AR1658" s="75"/>
      <c r="AS1658" s="75"/>
      <c r="AT1658" s="75"/>
      <c r="AU1658" s="75"/>
      <c r="AV1658" s="75"/>
      <c r="AW1658" s="75"/>
      <c r="AX1658" s="75"/>
      <c r="AY1658" s="75"/>
      <c r="AZ1658" s="75"/>
      <c r="BA1658" s="75"/>
      <c r="BB1658" s="75"/>
      <c r="BC1658" s="75"/>
      <c r="BD1658" s="75"/>
      <c r="BE1658" s="75"/>
      <c r="BF1658" s="75"/>
      <c r="BG1658" s="75"/>
      <c r="BH1658" s="75"/>
      <c r="BI1658" s="75"/>
      <c r="BJ1658" s="75"/>
      <c r="BK1658" s="75"/>
      <c r="BL1658" s="75"/>
      <c r="BM1658" s="75"/>
      <c r="BN1658" s="75"/>
    </row>
    <row r="1659" customFormat="false" ht="14.5" hidden="false" customHeight="false" outlineLevel="0" collapsed="false">
      <c r="A1659" s="26" t="n">
        <v>383.519999999952</v>
      </c>
      <c r="B1659" s="26" t="n">
        <v>9.76725832514841</v>
      </c>
      <c r="C1659" s="26" t="n">
        <v>1.17283003058649</v>
      </c>
      <c r="E1659" s="75" t="n">
        <v>19553.047</v>
      </c>
      <c r="F1659" s="75" t="n">
        <v>-151884.448</v>
      </c>
      <c r="G1659" s="75" t="n">
        <v>518919.968</v>
      </c>
      <c r="H1659" s="75" t="n">
        <v>5062371.37</v>
      </c>
      <c r="I1659" s="75" t="n">
        <v>1467705.05</v>
      </c>
      <c r="J1659" s="75" t="n">
        <v>-31934.8097</v>
      </c>
      <c r="K1659" s="75"/>
      <c r="L1659" s="75" t="n">
        <v>89074.6157</v>
      </c>
      <c r="M1659" s="75" t="n">
        <v>-18824.7843</v>
      </c>
      <c r="N1659" s="75" t="n">
        <v>218077.28</v>
      </c>
      <c r="O1659" s="75" t="n">
        <v>269423.136</v>
      </c>
      <c r="P1659" s="75" t="n">
        <v>1366623.02</v>
      </c>
      <c r="Q1659" s="75" t="n">
        <v>-24167.1884</v>
      </c>
      <c r="R1659" s="75"/>
      <c r="S1659" s="75" t="n">
        <v>34098.7974</v>
      </c>
      <c r="T1659" s="75" t="n">
        <v>-2957.36567</v>
      </c>
      <c r="U1659" s="75" t="n">
        <v>49498.6722</v>
      </c>
      <c r="V1659" s="75" t="n">
        <v>26149.9596</v>
      </c>
      <c r="W1659" s="75" t="n">
        <v>193115.481</v>
      </c>
      <c r="X1659" s="75" t="n">
        <v>-7756.65611</v>
      </c>
      <c r="Y1659" s="75"/>
      <c r="Z1659" s="75"/>
      <c r="AA1659" s="75"/>
      <c r="AB1659" s="75"/>
      <c r="AC1659" s="75"/>
      <c r="AD1659" s="75"/>
      <c r="AE1659" s="75"/>
      <c r="AF1659" s="75"/>
      <c r="AG1659" s="75"/>
      <c r="AH1659" s="75"/>
      <c r="AI1659" s="75"/>
      <c r="AJ1659" s="75"/>
      <c r="AK1659" s="75"/>
      <c r="AL1659" s="75"/>
      <c r="AM1659" s="75"/>
      <c r="AN1659" s="75"/>
      <c r="AO1659" s="75"/>
      <c r="AP1659" s="75"/>
      <c r="AQ1659" s="75"/>
      <c r="AR1659" s="75"/>
      <c r="AS1659" s="75"/>
      <c r="AT1659" s="75"/>
      <c r="AU1659" s="75"/>
      <c r="AV1659" s="75"/>
      <c r="AW1659" s="75"/>
      <c r="AX1659" s="75"/>
      <c r="AY1659" s="75"/>
      <c r="AZ1659" s="75"/>
      <c r="BA1659" s="75"/>
      <c r="BB1659" s="75"/>
      <c r="BC1659" s="75"/>
      <c r="BD1659" s="75"/>
      <c r="BE1659" s="75"/>
      <c r="BF1659" s="75"/>
      <c r="BG1659" s="75"/>
      <c r="BH1659" s="75"/>
      <c r="BI1659" s="75"/>
      <c r="BJ1659" s="75"/>
      <c r="BK1659" s="75"/>
      <c r="BL1659" s="75"/>
      <c r="BM1659" s="75"/>
      <c r="BN1659" s="75"/>
    </row>
    <row r="1660" customFormat="false" ht="14.5" hidden="false" customHeight="false" outlineLevel="0" collapsed="false">
      <c r="A1660" s="26" t="n">
        <v>383.719999999952</v>
      </c>
      <c r="B1660" s="26" t="n">
        <v>9.73373819328801</v>
      </c>
      <c r="C1660" s="26" t="n">
        <v>1.17283003058649</v>
      </c>
      <c r="E1660" s="75" t="n">
        <v>52839.0754</v>
      </c>
      <c r="F1660" s="75" t="n">
        <v>-138923.019</v>
      </c>
      <c r="G1660" s="75" t="n">
        <v>529307.612</v>
      </c>
      <c r="H1660" s="75" t="n">
        <v>4732854.08</v>
      </c>
      <c r="I1660" s="75" t="n">
        <v>2024542.68</v>
      </c>
      <c r="J1660" s="75" t="n">
        <v>-33804.1878</v>
      </c>
      <c r="K1660" s="75"/>
      <c r="L1660" s="75" t="n">
        <v>84610.9703</v>
      </c>
      <c r="M1660" s="75" t="n">
        <v>-11267.2339</v>
      </c>
      <c r="N1660" s="75" t="n">
        <v>221558.475</v>
      </c>
      <c r="O1660" s="75" t="n">
        <v>210721.877</v>
      </c>
      <c r="P1660" s="75" t="n">
        <v>1325002.01</v>
      </c>
      <c r="Q1660" s="75" t="n">
        <v>-19242.0076</v>
      </c>
      <c r="R1660" s="75"/>
      <c r="S1660" s="75" t="n">
        <v>34392.6462</v>
      </c>
      <c r="T1660" s="75" t="n">
        <v>-2839.50114</v>
      </c>
      <c r="U1660" s="75" t="n">
        <v>50615.017</v>
      </c>
      <c r="V1660" s="75" t="n">
        <v>25878.9885</v>
      </c>
      <c r="W1660" s="75" t="n">
        <v>192567.97</v>
      </c>
      <c r="X1660" s="75" t="n">
        <v>-5314.19931</v>
      </c>
      <c r="Y1660" s="75"/>
      <c r="Z1660" s="75"/>
      <c r="AA1660" s="75"/>
      <c r="AB1660" s="75"/>
      <c r="AC1660" s="75"/>
      <c r="AD1660" s="75"/>
      <c r="AE1660" s="75"/>
      <c r="AF1660" s="75"/>
      <c r="AG1660" s="75"/>
      <c r="AH1660" s="75"/>
      <c r="AI1660" s="75"/>
      <c r="AJ1660" s="75"/>
      <c r="AK1660" s="75"/>
      <c r="AL1660" s="75"/>
      <c r="AM1660" s="75"/>
      <c r="AN1660" s="75"/>
      <c r="AO1660" s="75"/>
      <c r="AP1660" s="75"/>
      <c r="AQ1660" s="75"/>
      <c r="AR1660" s="75"/>
      <c r="AS1660" s="75"/>
      <c r="AT1660" s="75"/>
      <c r="AU1660" s="75"/>
      <c r="AV1660" s="75"/>
      <c r="AW1660" s="75"/>
      <c r="AX1660" s="75"/>
      <c r="AY1660" s="75"/>
      <c r="AZ1660" s="75"/>
      <c r="BA1660" s="75"/>
      <c r="BB1660" s="75"/>
      <c r="BC1660" s="75"/>
      <c r="BD1660" s="75"/>
      <c r="BE1660" s="75"/>
      <c r="BF1660" s="75"/>
      <c r="BG1660" s="75"/>
      <c r="BH1660" s="75"/>
      <c r="BI1660" s="75"/>
      <c r="BJ1660" s="75"/>
      <c r="BK1660" s="75"/>
      <c r="BL1660" s="75"/>
      <c r="BM1660" s="75"/>
      <c r="BN1660" s="75"/>
    </row>
    <row r="1661" customFormat="false" ht="14.5" hidden="false" customHeight="false" outlineLevel="0" collapsed="false">
      <c r="A1661" s="26" t="n">
        <v>383.919999999952</v>
      </c>
      <c r="B1661" s="26" t="n">
        <v>9.71202653059932</v>
      </c>
      <c r="C1661" s="26" t="n">
        <v>1.17283003058649</v>
      </c>
      <c r="E1661" s="75" t="n">
        <v>67297.0821</v>
      </c>
      <c r="F1661" s="75" t="n">
        <v>-113492.273</v>
      </c>
      <c r="G1661" s="75" t="n">
        <v>526627.494</v>
      </c>
      <c r="H1661" s="75" t="n">
        <v>4266321.2</v>
      </c>
      <c r="I1661" s="75" t="n">
        <v>2259614.82</v>
      </c>
      <c r="J1661" s="75" t="n">
        <v>-33734.2501</v>
      </c>
      <c r="K1661" s="75"/>
      <c r="L1661" s="75" t="n">
        <v>82306.7035</v>
      </c>
      <c r="M1661" s="75" t="n">
        <v>-6260.65796</v>
      </c>
      <c r="N1661" s="75" t="n">
        <v>219663.121</v>
      </c>
      <c r="O1661" s="75" t="n">
        <v>154594.612</v>
      </c>
      <c r="P1661" s="75" t="n">
        <v>1360806.79</v>
      </c>
      <c r="Q1661" s="75" t="n">
        <v>-22570.5126</v>
      </c>
      <c r="R1661" s="75"/>
      <c r="S1661" s="75" t="n">
        <v>36340.9432</v>
      </c>
      <c r="T1661" s="75" t="n">
        <v>-1680.23444</v>
      </c>
      <c r="U1661" s="75" t="n">
        <v>49828.218</v>
      </c>
      <c r="V1661" s="75" t="n">
        <v>21848.8235</v>
      </c>
      <c r="W1661" s="75" t="n">
        <v>210274.72</v>
      </c>
      <c r="X1661" s="75" t="n">
        <v>-7255.63115</v>
      </c>
      <c r="Y1661" s="75"/>
      <c r="Z1661" s="75"/>
      <c r="AA1661" s="75"/>
      <c r="AB1661" s="75"/>
      <c r="AC1661" s="75"/>
      <c r="AD1661" s="75"/>
      <c r="AE1661" s="75"/>
      <c r="AF1661" s="75"/>
      <c r="AG1661" s="75"/>
      <c r="AH1661" s="75"/>
      <c r="AI1661" s="75"/>
      <c r="AJ1661" s="75"/>
      <c r="AK1661" s="75"/>
      <c r="AL1661" s="75"/>
      <c r="AM1661" s="75"/>
      <c r="AN1661" s="75"/>
      <c r="AO1661" s="75"/>
      <c r="AP1661" s="75"/>
      <c r="AQ1661" s="75"/>
      <c r="AR1661" s="75"/>
      <c r="AS1661" s="75"/>
      <c r="AT1661" s="75"/>
      <c r="AU1661" s="75"/>
      <c r="AV1661" s="75"/>
      <c r="AW1661" s="75"/>
      <c r="AX1661" s="75"/>
      <c r="AY1661" s="75"/>
      <c r="AZ1661" s="75"/>
      <c r="BA1661" s="75"/>
      <c r="BB1661" s="75"/>
      <c r="BC1661" s="75"/>
      <c r="BD1661" s="75"/>
      <c r="BE1661" s="75"/>
      <c r="BF1661" s="75"/>
      <c r="BG1661" s="75"/>
      <c r="BH1661" s="75"/>
      <c r="BI1661" s="75"/>
      <c r="BJ1661" s="75"/>
      <c r="BK1661" s="75"/>
      <c r="BL1661" s="75"/>
      <c r="BM1661" s="75"/>
      <c r="BN1661" s="75"/>
    </row>
    <row r="1662" customFormat="false" ht="14.5" hidden="false" customHeight="false" outlineLevel="0" collapsed="false">
      <c r="A1662" s="26" t="n">
        <v>384.119999999951</v>
      </c>
      <c r="B1662" s="26" t="n">
        <v>9.66313489602522</v>
      </c>
      <c r="C1662" s="26" t="n">
        <v>1.17283003058649</v>
      </c>
      <c r="E1662" s="75" t="n">
        <v>86004.7789</v>
      </c>
      <c r="F1662" s="75" t="n">
        <v>-92225.2606</v>
      </c>
      <c r="G1662" s="75" t="n">
        <v>517844.22</v>
      </c>
      <c r="H1662" s="75" t="n">
        <v>3805891.73</v>
      </c>
      <c r="I1662" s="75" t="n">
        <v>2549887.59</v>
      </c>
      <c r="J1662" s="75" t="n">
        <v>-32476.1492</v>
      </c>
      <c r="K1662" s="75"/>
      <c r="L1662" s="75" t="n">
        <v>78046.5994</v>
      </c>
      <c r="M1662" s="75" t="n">
        <v>-652.620822</v>
      </c>
      <c r="N1662" s="75" t="n">
        <v>216908.252</v>
      </c>
      <c r="O1662" s="75" t="n">
        <v>120416.669</v>
      </c>
      <c r="P1662" s="75" t="n">
        <v>1359451.04</v>
      </c>
      <c r="Q1662" s="75" t="n">
        <v>-20710.288</v>
      </c>
      <c r="R1662" s="75"/>
      <c r="S1662" s="75" t="n">
        <v>38686.9487</v>
      </c>
      <c r="T1662" s="75" t="n">
        <v>-2139.01321</v>
      </c>
      <c r="U1662" s="75" t="n">
        <v>49395.1351</v>
      </c>
      <c r="V1662" s="75" t="n">
        <v>27055.6351</v>
      </c>
      <c r="W1662" s="75" t="n">
        <v>231536.573</v>
      </c>
      <c r="X1662" s="75" t="n">
        <v>-6437.014</v>
      </c>
      <c r="Y1662" s="75"/>
      <c r="Z1662" s="75"/>
      <c r="AA1662" s="75"/>
      <c r="AB1662" s="75"/>
      <c r="AC1662" s="75"/>
      <c r="AD1662" s="75"/>
      <c r="AE1662" s="75"/>
      <c r="AF1662" s="75"/>
      <c r="AG1662" s="75"/>
      <c r="AH1662" s="75"/>
      <c r="AI1662" s="75"/>
      <c r="AJ1662" s="75"/>
      <c r="AK1662" s="75"/>
      <c r="AL1662" s="75"/>
      <c r="AM1662" s="75"/>
      <c r="AN1662" s="75"/>
      <c r="AO1662" s="75"/>
      <c r="AP1662" s="75"/>
      <c r="AQ1662" s="75"/>
      <c r="AR1662" s="75"/>
      <c r="AS1662" s="75"/>
      <c r="AT1662" s="75"/>
      <c r="AU1662" s="75"/>
      <c r="AV1662" s="75"/>
      <c r="AW1662" s="75"/>
      <c r="AX1662" s="75"/>
      <c r="AY1662" s="75"/>
      <c r="AZ1662" s="75"/>
      <c r="BA1662" s="75"/>
      <c r="BB1662" s="75"/>
      <c r="BC1662" s="75"/>
      <c r="BD1662" s="75"/>
      <c r="BE1662" s="75"/>
      <c r="BF1662" s="75"/>
      <c r="BG1662" s="75"/>
      <c r="BH1662" s="75"/>
      <c r="BI1662" s="75"/>
      <c r="BJ1662" s="75"/>
      <c r="BK1662" s="75"/>
      <c r="BL1662" s="75"/>
      <c r="BM1662" s="75"/>
      <c r="BN1662" s="75"/>
    </row>
    <row r="1663" customFormat="false" ht="14.5" hidden="false" customHeight="false" outlineLevel="0" collapsed="false">
      <c r="A1663" s="26" t="n">
        <v>384.319999999951</v>
      </c>
      <c r="B1663" s="26" t="n">
        <v>9.60864030717253</v>
      </c>
      <c r="C1663" s="26" t="n">
        <v>1.17283003058649</v>
      </c>
      <c r="E1663" s="75" t="n">
        <v>116930.364</v>
      </c>
      <c r="F1663" s="75" t="n">
        <v>-93327.1985</v>
      </c>
      <c r="G1663" s="75" t="n">
        <v>505430.495</v>
      </c>
      <c r="H1663" s="75" t="n">
        <v>3891770.3</v>
      </c>
      <c r="I1663" s="75" t="n">
        <v>3126082.34</v>
      </c>
      <c r="J1663" s="75" t="n">
        <v>-32461.0458</v>
      </c>
      <c r="K1663" s="75"/>
      <c r="L1663" s="75" t="n">
        <v>84258.133</v>
      </c>
      <c r="M1663" s="75" t="n">
        <v>3277.8781</v>
      </c>
      <c r="N1663" s="75" t="n">
        <v>212896.486</v>
      </c>
      <c r="O1663" s="75" t="n">
        <v>52690.9323</v>
      </c>
      <c r="P1663" s="75" t="n">
        <v>1274573.29</v>
      </c>
      <c r="Q1663" s="75" t="n">
        <v>-19170.601</v>
      </c>
      <c r="R1663" s="75"/>
      <c r="S1663" s="75" t="n">
        <v>34658.0362</v>
      </c>
      <c r="T1663" s="75" t="n">
        <v>-847.431337</v>
      </c>
      <c r="U1663" s="75" t="n">
        <v>48273.5181</v>
      </c>
      <c r="V1663" s="75" t="n">
        <v>24607.5238</v>
      </c>
      <c r="W1663" s="75" t="n">
        <v>224087.438</v>
      </c>
      <c r="X1663" s="75" t="n">
        <v>-4760.31149</v>
      </c>
      <c r="Y1663" s="75"/>
      <c r="Z1663" s="75"/>
      <c r="AA1663" s="75"/>
      <c r="AB1663" s="75"/>
      <c r="AC1663" s="75"/>
      <c r="AD1663" s="75"/>
      <c r="AE1663" s="75"/>
      <c r="AF1663" s="75"/>
      <c r="AG1663" s="75"/>
      <c r="AH1663" s="75"/>
      <c r="AI1663" s="75"/>
      <c r="AJ1663" s="75"/>
      <c r="AK1663" s="75"/>
      <c r="AL1663" s="75"/>
      <c r="AM1663" s="75"/>
      <c r="AN1663" s="75"/>
      <c r="AO1663" s="75"/>
      <c r="AP1663" s="75"/>
      <c r="AQ1663" s="75"/>
      <c r="AR1663" s="75"/>
      <c r="AS1663" s="75"/>
      <c r="AT1663" s="75"/>
      <c r="AU1663" s="75"/>
      <c r="AV1663" s="75"/>
      <c r="AW1663" s="75"/>
      <c r="AX1663" s="75"/>
      <c r="AY1663" s="75"/>
      <c r="AZ1663" s="75"/>
      <c r="BA1663" s="75"/>
      <c r="BB1663" s="75"/>
      <c r="BC1663" s="75"/>
      <c r="BD1663" s="75"/>
      <c r="BE1663" s="75"/>
      <c r="BF1663" s="75"/>
      <c r="BG1663" s="75"/>
      <c r="BH1663" s="75"/>
      <c r="BI1663" s="75"/>
      <c r="BJ1663" s="75"/>
      <c r="BK1663" s="75"/>
      <c r="BL1663" s="75"/>
      <c r="BM1663" s="75"/>
      <c r="BN1663" s="75"/>
    </row>
    <row r="1664" customFormat="false" ht="14.5" hidden="false" customHeight="false" outlineLevel="0" collapsed="false">
      <c r="A1664" s="26" t="n">
        <v>384.519999999951</v>
      </c>
      <c r="B1664" s="26" t="n">
        <v>9.57023733348906</v>
      </c>
      <c r="C1664" s="26" t="n">
        <v>1.17283003058649</v>
      </c>
      <c r="E1664" s="75" t="n">
        <v>146005.691</v>
      </c>
      <c r="F1664" s="75" t="n">
        <v>-83949.1142</v>
      </c>
      <c r="G1664" s="75" t="n">
        <v>482386.946</v>
      </c>
      <c r="H1664" s="75" t="n">
        <v>3868813.14</v>
      </c>
      <c r="I1664" s="75" t="n">
        <v>3782808.48</v>
      </c>
      <c r="J1664" s="75" t="n">
        <v>-33707.0439</v>
      </c>
      <c r="K1664" s="75"/>
      <c r="L1664" s="75" t="n">
        <v>92366.313</v>
      </c>
      <c r="M1664" s="75" t="n">
        <v>8889.85589</v>
      </c>
      <c r="N1664" s="75" t="n">
        <v>206244.831</v>
      </c>
      <c r="O1664" s="75" t="n">
        <v>6778.89753</v>
      </c>
      <c r="P1664" s="75" t="n">
        <v>1407063.65</v>
      </c>
      <c r="Q1664" s="75" t="n">
        <v>-20344.2131</v>
      </c>
      <c r="R1664" s="75"/>
      <c r="S1664" s="75" t="n">
        <v>35998.4123</v>
      </c>
      <c r="T1664" s="75" t="n">
        <v>-154.218336</v>
      </c>
      <c r="U1664" s="75" t="n">
        <v>47255.8457</v>
      </c>
      <c r="V1664" s="75" t="n">
        <v>15449.336</v>
      </c>
      <c r="W1664" s="75" t="n">
        <v>198342.941</v>
      </c>
      <c r="X1664" s="75" t="n">
        <v>-5410.74638</v>
      </c>
      <c r="Y1664" s="75"/>
      <c r="Z1664" s="75"/>
      <c r="AA1664" s="75"/>
      <c r="AB1664" s="75"/>
      <c r="AC1664" s="75"/>
      <c r="AD1664" s="75"/>
      <c r="AE1664" s="75"/>
      <c r="AF1664" s="75"/>
      <c r="AG1664" s="75"/>
      <c r="AH1664" s="75"/>
      <c r="AI1664" s="75"/>
      <c r="AJ1664" s="75"/>
      <c r="AK1664" s="75"/>
      <c r="AL1664" s="75"/>
      <c r="AM1664" s="75"/>
      <c r="AN1664" s="75"/>
      <c r="AO1664" s="75"/>
      <c r="AP1664" s="75"/>
      <c r="AQ1664" s="75"/>
      <c r="AR1664" s="75"/>
      <c r="AS1664" s="75"/>
      <c r="AT1664" s="75"/>
      <c r="AU1664" s="75"/>
      <c r="AV1664" s="75"/>
      <c r="AW1664" s="75"/>
      <c r="AX1664" s="75"/>
      <c r="AY1664" s="75"/>
      <c r="AZ1664" s="75"/>
      <c r="BA1664" s="75"/>
      <c r="BB1664" s="75"/>
      <c r="BC1664" s="75"/>
      <c r="BD1664" s="75"/>
      <c r="BE1664" s="75"/>
      <c r="BF1664" s="75"/>
      <c r="BG1664" s="75"/>
      <c r="BH1664" s="75"/>
      <c r="BI1664" s="75"/>
      <c r="BJ1664" s="75"/>
      <c r="BK1664" s="75"/>
      <c r="BL1664" s="75"/>
      <c r="BM1664" s="75"/>
      <c r="BN1664" s="75"/>
    </row>
    <row r="1665" customFormat="false" ht="14.5" hidden="false" customHeight="false" outlineLevel="0" collapsed="false">
      <c r="A1665" s="26" t="n">
        <v>384.719999999951</v>
      </c>
      <c r="B1665" s="26" t="n">
        <v>9.50000232394768</v>
      </c>
      <c r="C1665" s="26" t="n">
        <v>1.17283003058649</v>
      </c>
      <c r="E1665" s="75" t="n">
        <v>160021.286</v>
      </c>
      <c r="F1665" s="75" t="n">
        <v>-64598.1971</v>
      </c>
      <c r="G1665" s="75" t="n">
        <v>454484.398</v>
      </c>
      <c r="H1665" s="75" t="n">
        <v>3551900.63</v>
      </c>
      <c r="I1665" s="75" t="n">
        <v>4151830.43</v>
      </c>
      <c r="J1665" s="75" t="n">
        <v>-35102.7911</v>
      </c>
      <c r="K1665" s="75"/>
      <c r="L1665" s="75" t="n">
        <v>93526.4697</v>
      </c>
      <c r="M1665" s="75" t="n">
        <v>14823.244</v>
      </c>
      <c r="N1665" s="75" t="n">
        <v>197679.812</v>
      </c>
      <c r="O1665" s="75" t="n">
        <v>-68516.6405</v>
      </c>
      <c r="P1665" s="75" t="n">
        <v>1546339.26</v>
      </c>
      <c r="Q1665" s="75" t="n">
        <v>-19813.5623</v>
      </c>
      <c r="R1665" s="75"/>
      <c r="S1665" s="75" t="n">
        <v>41069.5151</v>
      </c>
      <c r="T1665" s="75" t="n">
        <v>1755.91142</v>
      </c>
      <c r="U1665" s="75" t="n">
        <v>45577.4979</v>
      </c>
      <c r="V1665" s="75" t="n">
        <v>5864.78516</v>
      </c>
      <c r="W1665" s="75" t="n">
        <v>233070.412</v>
      </c>
      <c r="X1665" s="75" t="n">
        <v>-6695.14661</v>
      </c>
      <c r="Y1665" s="75"/>
      <c r="Z1665" s="75"/>
      <c r="AA1665" s="75"/>
      <c r="AB1665" s="75"/>
      <c r="AC1665" s="75"/>
      <c r="AD1665" s="75"/>
      <c r="AE1665" s="75"/>
      <c r="AF1665" s="75"/>
      <c r="AG1665" s="75"/>
      <c r="AH1665" s="75"/>
      <c r="AI1665" s="75"/>
      <c r="AJ1665" s="75"/>
      <c r="AK1665" s="75"/>
      <c r="AL1665" s="75"/>
      <c r="AM1665" s="75"/>
      <c r="AN1665" s="75"/>
      <c r="AO1665" s="75"/>
      <c r="AP1665" s="75"/>
      <c r="AQ1665" s="75"/>
      <c r="AR1665" s="75"/>
      <c r="AS1665" s="75"/>
      <c r="AT1665" s="75"/>
      <c r="AU1665" s="75"/>
      <c r="AV1665" s="75"/>
      <c r="AW1665" s="75"/>
      <c r="AX1665" s="75"/>
      <c r="AY1665" s="75"/>
      <c r="AZ1665" s="75"/>
      <c r="BA1665" s="75"/>
      <c r="BB1665" s="75"/>
      <c r="BC1665" s="75"/>
      <c r="BD1665" s="75"/>
      <c r="BE1665" s="75"/>
      <c r="BF1665" s="75"/>
      <c r="BG1665" s="75"/>
      <c r="BH1665" s="75"/>
      <c r="BI1665" s="75"/>
      <c r="BJ1665" s="75"/>
      <c r="BK1665" s="75"/>
      <c r="BL1665" s="75"/>
      <c r="BM1665" s="75"/>
      <c r="BN1665" s="75"/>
    </row>
    <row r="1666" customFormat="false" ht="14.5" hidden="false" customHeight="false" outlineLevel="0" collapsed="false">
      <c r="A1666" s="26" t="n">
        <v>384.919999999951</v>
      </c>
      <c r="B1666" s="26" t="n">
        <v>9.42357633354258</v>
      </c>
      <c r="C1666" s="26" t="n">
        <v>1.17283003058649</v>
      </c>
      <c r="E1666" s="75" t="n">
        <v>180970.898</v>
      </c>
      <c r="F1666" s="75" t="n">
        <v>-61054.8821</v>
      </c>
      <c r="G1666" s="75" t="n">
        <v>425925.18</v>
      </c>
      <c r="H1666" s="75" t="n">
        <v>3510477.76</v>
      </c>
      <c r="I1666" s="75" t="n">
        <v>4596486.79</v>
      </c>
      <c r="J1666" s="75" t="n">
        <v>-35340.1802</v>
      </c>
      <c r="K1666" s="75"/>
      <c r="L1666" s="75" t="n">
        <v>94119.0118</v>
      </c>
      <c r="M1666" s="75" t="n">
        <v>20021.6805</v>
      </c>
      <c r="N1666" s="75" t="n">
        <v>190954.107</v>
      </c>
      <c r="O1666" s="75" t="n">
        <v>-104822.316</v>
      </c>
      <c r="P1666" s="75" t="n">
        <v>1542402.76</v>
      </c>
      <c r="Q1666" s="75" t="n">
        <v>-18063.1951</v>
      </c>
      <c r="R1666" s="75"/>
      <c r="S1666" s="75" t="n">
        <v>41215.1285</v>
      </c>
      <c r="T1666" s="75" t="n">
        <v>1428.99324</v>
      </c>
      <c r="U1666" s="75" t="n">
        <v>44544.8236</v>
      </c>
      <c r="V1666" s="75" t="n">
        <v>9609.38395</v>
      </c>
      <c r="W1666" s="75" t="n">
        <v>233815.328</v>
      </c>
      <c r="X1666" s="75" t="n">
        <v>-5176.93804</v>
      </c>
      <c r="Y1666" s="75"/>
      <c r="Z1666" s="75"/>
      <c r="AA1666" s="75"/>
      <c r="AB1666" s="75"/>
      <c r="AC1666" s="75"/>
      <c r="AD1666" s="75"/>
      <c r="AE1666" s="75"/>
      <c r="AF1666" s="75"/>
      <c r="AG1666" s="75"/>
      <c r="AH1666" s="75"/>
      <c r="AI1666" s="75"/>
      <c r="AJ1666" s="75"/>
      <c r="AK1666" s="75"/>
      <c r="AL1666" s="75"/>
      <c r="AM1666" s="75"/>
      <c r="AN1666" s="75"/>
      <c r="AO1666" s="75"/>
      <c r="AP1666" s="75"/>
      <c r="AQ1666" s="75"/>
      <c r="AR1666" s="75"/>
      <c r="AS1666" s="75"/>
      <c r="AT1666" s="75"/>
      <c r="AU1666" s="75"/>
      <c r="AV1666" s="75"/>
      <c r="AW1666" s="75"/>
      <c r="AX1666" s="75"/>
      <c r="AY1666" s="75"/>
      <c r="AZ1666" s="75"/>
      <c r="BA1666" s="75"/>
      <c r="BB1666" s="75"/>
      <c r="BC1666" s="75"/>
      <c r="BD1666" s="75"/>
      <c r="BE1666" s="75"/>
      <c r="BF1666" s="75"/>
      <c r="BG1666" s="75"/>
      <c r="BH1666" s="75"/>
      <c r="BI1666" s="75"/>
      <c r="BJ1666" s="75"/>
      <c r="BK1666" s="75"/>
      <c r="BL1666" s="75"/>
      <c r="BM1666" s="75"/>
      <c r="BN1666" s="75"/>
    </row>
    <row r="1667" customFormat="false" ht="14.5" hidden="false" customHeight="false" outlineLevel="0" collapsed="false">
      <c r="A1667" s="26" t="n">
        <v>385.119999999951</v>
      </c>
      <c r="B1667" s="26" t="n">
        <v>9.3581910870609</v>
      </c>
      <c r="C1667" s="26" t="n">
        <v>1.17283003058649</v>
      </c>
      <c r="E1667" s="75" t="n">
        <v>189093.501</v>
      </c>
      <c r="F1667" s="75" t="n">
        <v>-52976.1691</v>
      </c>
      <c r="G1667" s="75" t="n">
        <v>389529.66</v>
      </c>
      <c r="H1667" s="75" t="n">
        <v>3588564.24</v>
      </c>
      <c r="I1667" s="75" t="n">
        <v>4728213.96</v>
      </c>
      <c r="J1667" s="75" t="n">
        <v>-30375.8805</v>
      </c>
      <c r="K1667" s="75"/>
      <c r="L1667" s="75" t="n">
        <v>101709.674</v>
      </c>
      <c r="M1667" s="75" t="n">
        <v>17287.5879</v>
      </c>
      <c r="N1667" s="75" t="n">
        <v>181559.035</v>
      </c>
      <c r="O1667" s="75" t="n">
        <v>-85617.6885</v>
      </c>
      <c r="P1667" s="75" t="n">
        <v>1600003.4</v>
      </c>
      <c r="Q1667" s="75" t="n">
        <v>-18533.2662</v>
      </c>
      <c r="R1667" s="75"/>
      <c r="S1667" s="75" t="n">
        <v>40311.7101</v>
      </c>
      <c r="T1667" s="75" t="n">
        <v>1707.94046</v>
      </c>
      <c r="U1667" s="75" t="n">
        <v>42941.2597</v>
      </c>
      <c r="V1667" s="75" t="n">
        <v>6082.19898</v>
      </c>
      <c r="W1667" s="75" t="n">
        <v>223855.597</v>
      </c>
      <c r="X1667" s="75" t="n">
        <v>-5159.08817</v>
      </c>
      <c r="Y1667" s="75"/>
      <c r="Z1667" s="75"/>
      <c r="AA1667" s="75"/>
      <c r="AB1667" s="75"/>
      <c r="AC1667" s="75"/>
      <c r="AD1667" s="75"/>
      <c r="AE1667" s="75"/>
      <c r="AF1667" s="75"/>
      <c r="AG1667" s="75"/>
      <c r="AH1667" s="75"/>
      <c r="AI1667" s="75"/>
      <c r="AJ1667" s="75"/>
      <c r="AK1667" s="75"/>
      <c r="AL1667" s="75"/>
      <c r="AM1667" s="75"/>
      <c r="AN1667" s="75"/>
      <c r="AO1667" s="75"/>
      <c r="AP1667" s="75"/>
      <c r="AQ1667" s="75"/>
      <c r="AR1667" s="75"/>
      <c r="AS1667" s="75"/>
      <c r="AT1667" s="75"/>
      <c r="AU1667" s="75"/>
      <c r="AV1667" s="75"/>
      <c r="AW1667" s="75"/>
      <c r="AX1667" s="75"/>
      <c r="AY1667" s="75"/>
      <c r="AZ1667" s="75"/>
      <c r="BA1667" s="75"/>
      <c r="BB1667" s="75"/>
      <c r="BC1667" s="75"/>
      <c r="BD1667" s="75"/>
      <c r="BE1667" s="75"/>
      <c r="BF1667" s="75"/>
      <c r="BG1667" s="75"/>
      <c r="BH1667" s="75"/>
      <c r="BI1667" s="75"/>
      <c r="BJ1667" s="75"/>
      <c r="BK1667" s="75"/>
      <c r="BL1667" s="75"/>
      <c r="BM1667" s="75"/>
      <c r="BN1667" s="75"/>
    </row>
    <row r="1668" customFormat="false" ht="14.5" hidden="false" customHeight="false" outlineLevel="0" collapsed="false">
      <c r="A1668" s="26" t="n">
        <v>385.31999999995</v>
      </c>
      <c r="B1668" s="26" t="n">
        <v>9.31230446333351</v>
      </c>
      <c r="C1668" s="26" t="n">
        <v>1.17283003058649</v>
      </c>
      <c r="E1668" s="75" t="n">
        <v>199681.676</v>
      </c>
      <c r="F1668" s="75" t="n">
        <v>-61660.4725</v>
      </c>
      <c r="G1668" s="75" t="n">
        <v>355348.709</v>
      </c>
      <c r="H1668" s="75" t="n">
        <v>3819487.13</v>
      </c>
      <c r="I1668" s="75" t="n">
        <v>5010624.85</v>
      </c>
      <c r="J1668" s="75" t="n">
        <v>-30528.296</v>
      </c>
      <c r="K1668" s="75"/>
      <c r="L1668" s="75" t="n">
        <v>103933.98</v>
      </c>
      <c r="M1668" s="75" t="n">
        <v>19787.2575</v>
      </c>
      <c r="N1668" s="75" t="n">
        <v>171997.948</v>
      </c>
      <c r="O1668" s="75" t="n">
        <v>-87270.7307</v>
      </c>
      <c r="P1668" s="75" t="n">
        <v>1625291.08</v>
      </c>
      <c r="Q1668" s="75" t="n">
        <v>-17327.2746</v>
      </c>
      <c r="R1668" s="75"/>
      <c r="S1668" s="75" t="n">
        <v>42189.8115</v>
      </c>
      <c r="T1668" s="75" t="n">
        <v>333.910455</v>
      </c>
      <c r="U1668" s="75" t="n">
        <v>40899.9697</v>
      </c>
      <c r="V1668" s="75" t="n">
        <v>14366.1162</v>
      </c>
      <c r="W1668" s="75" t="n">
        <v>232486.477</v>
      </c>
      <c r="X1668" s="75" t="n">
        <v>-4162.44996</v>
      </c>
      <c r="Y1668" s="75"/>
      <c r="Z1668" s="75"/>
      <c r="AA1668" s="75"/>
      <c r="AB1668" s="75"/>
      <c r="AC1668" s="75"/>
      <c r="AD1668" s="75"/>
      <c r="AE1668" s="75"/>
      <c r="AF1668" s="75"/>
      <c r="AG1668" s="75"/>
      <c r="AH1668" s="75"/>
      <c r="AI1668" s="75"/>
      <c r="AJ1668" s="75"/>
      <c r="AK1668" s="75"/>
      <c r="AL1668" s="75"/>
      <c r="AM1668" s="75"/>
      <c r="AN1668" s="75"/>
      <c r="AO1668" s="75"/>
      <c r="AP1668" s="75"/>
      <c r="AQ1668" s="75"/>
      <c r="AR1668" s="75"/>
      <c r="AS1668" s="75"/>
      <c r="AT1668" s="75"/>
      <c r="AU1668" s="75"/>
      <c r="AV1668" s="75"/>
      <c r="AW1668" s="75"/>
      <c r="AX1668" s="75"/>
      <c r="AY1668" s="75"/>
      <c r="AZ1668" s="75"/>
      <c r="BA1668" s="75"/>
      <c r="BB1668" s="75"/>
      <c r="BC1668" s="75"/>
      <c r="BD1668" s="75"/>
      <c r="BE1668" s="75"/>
      <c r="BF1668" s="75"/>
      <c r="BG1668" s="75"/>
      <c r="BH1668" s="75"/>
      <c r="BI1668" s="75"/>
      <c r="BJ1668" s="75"/>
      <c r="BK1668" s="75"/>
      <c r="BL1668" s="75"/>
      <c r="BM1668" s="75"/>
      <c r="BN1668" s="75"/>
    </row>
    <row r="1669" customFormat="false" ht="14.5" hidden="false" customHeight="false" outlineLevel="0" collapsed="false">
      <c r="A1669" s="26" t="n">
        <v>385.51999999995</v>
      </c>
      <c r="B1669" s="26" t="n">
        <v>9.2336741324032</v>
      </c>
      <c r="C1669" s="26" t="n">
        <v>1.17283003058649</v>
      </c>
      <c r="E1669" s="75" t="n">
        <v>190224.584</v>
      </c>
      <c r="F1669" s="75" t="n">
        <v>-55696.6868</v>
      </c>
      <c r="G1669" s="75" t="n">
        <v>316021.677</v>
      </c>
      <c r="H1669" s="75" t="n">
        <v>3912865.62</v>
      </c>
      <c r="I1669" s="75" t="n">
        <v>4883949.85</v>
      </c>
      <c r="J1669" s="75" t="n">
        <v>-18742.3565</v>
      </c>
      <c r="K1669" s="75"/>
      <c r="L1669" s="75" t="n">
        <v>109346.818</v>
      </c>
      <c r="M1669" s="75" t="n">
        <v>16310.5036</v>
      </c>
      <c r="N1669" s="75" t="n">
        <v>162120.118</v>
      </c>
      <c r="O1669" s="75" t="n">
        <v>-69552.9358</v>
      </c>
      <c r="P1669" s="75" t="n">
        <v>1745572.43</v>
      </c>
      <c r="Q1669" s="75" t="n">
        <v>-13284.7598</v>
      </c>
      <c r="R1669" s="75"/>
      <c r="S1669" s="75" t="n">
        <v>45077.2699</v>
      </c>
      <c r="T1669" s="75" t="n">
        <v>713.185458</v>
      </c>
      <c r="U1669" s="75" t="n">
        <v>39505.2406</v>
      </c>
      <c r="V1669" s="75" t="n">
        <v>10282.2886</v>
      </c>
      <c r="W1669" s="75" t="n">
        <v>244306.788</v>
      </c>
      <c r="X1669" s="75" t="n">
        <v>-3304.1943</v>
      </c>
      <c r="Y1669" s="75"/>
      <c r="Z1669" s="75"/>
      <c r="AA1669" s="75"/>
      <c r="AB1669" s="75"/>
      <c r="AC1669" s="75"/>
      <c r="AD1669" s="75"/>
      <c r="AE1669" s="75"/>
      <c r="AF1669" s="75"/>
      <c r="AG1669" s="75"/>
      <c r="AH1669" s="75"/>
      <c r="AI1669" s="75"/>
      <c r="AJ1669" s="75"/>
      <c r="AK1669" s="75"/>
      <c r="AL1669" s="75"/>
      <c r="AM1669" s="75"/>
      <c r="AN1669" s="75"/>
      <c r="AO1669" s="75"/>
      <c r="AP1669" s="75"/>
      <c r="AQ1669" s="75"/>
      <c r="AR1669" s="75"/>
      <c r="AS1669" s="75"/>
      <c r="AT1669" s="75"/>
      <c r="AU1669" s="75"/>
      <c r="AV1669" s="75"/>
      <c r="AW1669" s="75"/>
      <c r="AX1669" s="75"/>
      <c r="AY1669" s="75"/>
      <c r="AZ1669" s="75"/>
      <c r="BA1669" s="75"/>
      <c r="BB1669" s="75"/>
      <c r="BC1669" s="75"/>
      <c r="BD1669" s="75"/>
      <c r="BE1669" s="75"/>
      <c r="BF1669" s="75"/>
      <c r="BG1669" s="75"/>
      <c r="BH1669" s="75"/>
      <c r="BI1669" s="75"/>
      <c r="BJ1669" s="75"/>
      <c r="BK1669" s="75"/>
      <c r="BL1669" s="75"/>
      <c r="BM1669" s="75"/>
      <c r="BN1669" s="75"/>
    </row>
    <row r="1670" customFormat="false" ht="14.5" hidden="false" customHeight="false" outlineLevel="0" collapsed="false">
      <c r="A1670" s="26" t="n">
        <v>385.71999999995</v>
      </c>
      <c r="B1670" s="26" t="n">
        <v>9.20280870499357</v>
      </c>
      <c r="C1670" s="26" t="n">
        <v>1.17283003058649</v>
      </c>
      <c r="E1670" s="75" t="n">
        <v>196065.385</v>
      </c>
      <c r="F1670" s="75" t="n">
        <v>-66671.5374</v>
      </c>
      <c r="G1670" s="75" t="n">
        <v>282989.75</v>
      </c>
      <c r="H1670" s="75" t="n">
        <v>4318492.54</v>
      </c>
      <c r="I1670" s="75" t="n">
        <v>5058211.81</v>
      </c>
      <c r="J1670" s="75" t="n">
        <v>-19430.7757</v>
      </c>
      <c r="K1670" s="75"/>
      <c r="L1670" s="75" t="n">
        <v>115358.791</v>
      </c>
      <c r="M1670" s="75" t="n">
        <v>14408.92</v>
      </c>
      <c r="N1670" s="75" t="n">
        <v>152133.725</v>
      </c>
      <c r="O1670" s="75" t="n">
        <v>-4395.3906</v>
      </c>
      <c r="P1670" s="75" t="n">
        <v>1821220.68</v>
      </c>
      <c r="Q1670" s="75" t="n">
        <v>-16691.7434</v>
      </c>
      <c r="R1670" s="75"/>
      <c r="S1670" s="75" t="n">
        <v>47828.9557</v>
      </c>
      <c r="T1670" s="75" t="n">
        <v>-1889.80048</v>
      </c>
      <c r="U1670" s="75" t="n">
        <v>37028.0346</v>
      </c>
      <c r="V1670" s="75" t="n">
        <v>27153.4943</v>
      </c>
      <c r="W1670" s="75" t="n">
        <v>271169.786</v>
      </c>
      <c r="X1670" s="75" t="n">
        <v>-5145.39852</v>
      </c>
      <c r="Y1670" s="75"/>
      <c r="Z1670" s="75"/>
      <c r="AA1670" s="75"/>
      <c r="AB1670" s="75"/>
      <c r="AC1670" s="75"/>
      <c r="AD1670" s="75"/>
      <c r="AE1670" s="75"/>
      <c r="AF1670" s="75"/>
      <c r="AG1670" s="75"/>
      <c r="AH1670" s="75"/>
      <c r="AI1670" s="75"/>
      <c r="AJ1670" s="75"/>
      <c r="AK1670" s="75"/>
      <c r="AL1670" s="75"/>
      <c r="AM1670" s="75"/>
      <c r="AN1670" s="75"/>
      <c r="AO1670" s="75"/>
      <c r="AP1670" s="75"/>
      <c r="AQ1670" s="75"/>
      <c r="AR1670" s="75"/>
      <c r="AS1670" s="75"/>
      <c r="AT1670" s="75"/>
      <c r="AU1670" s="75"/>
      <c r="AV1670" s="75"/>
      <c r="AW1670" s="75"/>
      <c r="AX1670" s="75"/>
      <c r="AY1670" s="75"/>
      <c r="AZ1670" s="75"/>
      <c r="BA1670" s="75"/>
      <c r="BB1670" s="75"/>
      <c r="BC1670" s="75"/>
      <c r="BD1670" s="75"/>
      <c r="BE1670" s="75"/>
      <c r="BF1670" s="75"/>
      <c r="BG1670" s="75"/>
      <c r="BH1670" s="75"/>
      <c r="BI1670" s="75"/>
      <c r="BJ1670" s="75"/>
      <c r="BK1670" s="75"/>
      <c r="BL1670" s="75"/>
      <c r="BM1670" s="75"/>
      <c r="BN1670" s="75"/>
    </row>
    <row r="1671" customFormat="false" ht="14.5" hidden="false" customHeight="false" outlineLevel="0" collapsed="false">
      <c r="A1671" s="26" t="n">
        <v>385.91999999995</v>
      </c>
      <c r="B1671" s="26" t="n">
        <v>9.15852610526154</v>
      </c>
      <c r="C1671" s="26" t="n">
        <v>1.17283003058649</v>
      </c>
      <c r="E1671" s="75" t="n">
        <v>180124.016</v>
      </c>
      <c r="F1671" s="75" t="n">
        <v>-84963.9778</v>
      </c>
      <c r="G1671" s="75" t="n">
        <v>247629.324</v>
      </c>
      <c r="H1671" s="75" t="n">
        <v>4734409.77</v>
      </c>
      <c r="I1671" s="75" t="n">
        <v>4873996.41</v>
      </c>
      <c r="J1671" s="75" t="n">
        <v>-20031.7356</v>
      </c>
      <c r="K1671" s="75"/>
      <c r="L1671" s="75" t="n">
        <v>119396.565</v>
      </c>
      <c r="M1671" s="75" t="n">
        <v>11210.5265</v>
      </c>
      <c r="N1671" s="75" t="n">
        <v>143181.661</v>
      </c>
      <c r="O1671" s="75" t="n">
        <v>-39185.2152</v>
      </c>
      <c r="P1671" s="75" t="n">
        <v>1860767.67</v>
      </c>
      <c r="Q1671" s="75" t="n">
        <v>-17718.6173</v>
      </c>
      <c r="R1671" s="75"/>
      <c r="S1671" s="75" t="n">
        <v>47751.4773</v>
      </c>
      <c r="T1671" s="75" t="n">
        <v>625.239292</v>
      </c>
      <c r="U1671" s="75" t="n">
        <v>35465.925</v>
      </c>
      <c r="V1671" s="75" t="n">
        <v>11474.3732</v>
      </c>
      <c r="W1671" s="75" t="n">
        <v>264820.083</v>
      </c>
      <c r="X1671" s="75" t="n">
        <v>-5194.65757</v>
      </c>
      <c r="Y1671" s="75"/>
      <c r="Z1671" s="75"/>
      <c r="AA1671" s="75"/>
      <c r="AB1671" s="75"/>
      <c r="AC1671" s="75"/>
      <c r="AD1671" s="75"/>
      <c r="AE1671" s="75"/>
      <c r="AF1671" s="75"/>
      <c r="AG1671" s="75"/>
      <c r="AH1671" s="75"/>
      <c r="AI1671" s="75"/>
      <c r="AJ1671" s="75"/>
      <c r="AK1671" s="75"/>
      <c r="AL1671" s="75"/>
      <c r="AM1671" s="75"/>
      <c r="AN1671" s="75"/>
      <c r="AO1671" s="75"/>
      <c r="AP1671" s="75"/>
      <c r="AQ1671" s="75"/>
      <c r="AR1671" s="75"/>
      <c r="AS1671" s="75"/>
      <c r="AT1671" s="75"/>
      <c r="AU1671" s="75"/>
      <c r="AV1671" s="75"/>
      <c r="AW1671" s="75"/>
      <c r="AX1671" s="75"/>
      <c r="AY1671" s="75"/>
      <c r="AZ1671" s="75"/>
      <c r="BA1671" s="75"/>
      <c r="BB1671" s="75"/>
      <c r="BC1671" s="75"/>
      <c r="BD1671" s="75"/>
      <c r="BE1671" s="75"/>
      <c r="BF1671" s="75"/>
      <c r="BG1671" s="75"/>
      <c r="BH1671" s="75"/>
      <c r="BI1671" s="75"/>
      <c r="BJ1671" s="75"/>
      <c r="BK1671" s="75"/>
      <c r="BL1671" s="75"/>
      <c r="BM1671" s="75"/>
      <c r="BN1671" s="75"/>
    </row>
    <row r="1672" customFormat="false" ht="14.5" hidden="false" customHeight="false" outlineLevel="0" collapsed="false">
      <c r="A1672" s="26" t="n">
        <v>386.11999999995</v>
      </c>
      <c r="B1672" s="26" t="n">
        <v>9.08282043739648</v>
      </c>
      <c r="C1672" s="26" t="n">
        <v>1.17283003058649</v>
      </c>
      <c r="E1672" s="75" t="n">
        <v>165707.186</v>
      </c>
      <c r="F1672" s="75" t="n">
        <v>-83217.9631</v>
      </c>
      <c r="G1672" s="75" t="n">
        <v>219876.659</v>
      </c>
      <c r="H1672" s="75" t="n">
        <v>4659799.13</v>
      </c>
      <c r="I1672" s="75" t="n">
        <v>4496935.57</v>
      </c>
      <c r="J1672" s="75" t="n">
        <v>-15564.0823</v>
      </c>
      <c r="K1672" s="75"/>
      <c r="L1672" s="75" t="n">
        <v>115416.427</v>
      </c>
      <c r="M1672" s="75" t="n">
        <v>6624.65428</v>
      </c>
      <c r="N1672" s="75" t="n">
        <v>136935.508</v>
      </c>
      <c r="O1672" s="75" t="n">
        <v>69829.5973</v>
      </c>
      <c r="P1672" s="75" t="n">
        <v>1857395.98</v>
      </c>
      <c r="Q1672" s="75" t="n">
        <v>-14133.2416</v>
      </c>
      <c r="R1672" s="75"/>
      <c r="S1672" s="75" t="n">
        <v>49507.212</v>
      </c>
      <c r="T1672" s="75" t="n">
        <v>-3387.6308</v>
      </c>
      <c r="U1672" s="75" t="n">
        <v>34818.119</v>
      </c>
      <c r="V1672" s="75" t="n">
        <v>32352.3848</v>
      </c>
      <c r="W1672" s="75" t="n">
        <v>274699.015</v>
      </c>
      <c r="X1672" s="75" t="n">
        <v>-3878.99368</v>
      </c>
      <c r="Y1672" s="75"/>
      <c r="Z1672" s="75"/>
      <c r="AA1672" s="75"/>
      <c r="AB1672" s="75"/>
      <c r="AC1672" s="75"/>
      <c r="AD1672" s="75"/>
      <c r="AE1672" s="75"/>
      <c r="AF1672" s="75"/>
      <c r="AG1672" s="75"/>
      <c r="AH1672" s="75"/>
      <c r="AI1672" s="75"/>
      <c r="AJ1672" s="75"/>
      <c r="AK1672" s="75"/>
      <c r="AL1672" s="75"/>
      <c r="AM1672" s="75"/>
      <c r="AN1672" s="75"/>
      <c r="AO1672" s="75"/>
      <c r="AP1672" s="75"/>
      <c r="AQ1672" s="75"/>
      <c r="AR1672" s="75"/>
      <c r="AS1672" s="75"/>
      <c r="AT1672" s="75"/>
      <c r="AU1672" s="75"/>
      <c r="AV1672" s="75"/>
      <c r="AW1672" s="75"/>
      <c r="AX1672" s="75"/>
      <c r="AY1672" s="75"/>
      <c r="AZ1672" s="75"/>
      <c r="BA1672" s="75"/>
      <c r="BB1672" s="75"/>
      <c r="BC1672" s="75"/>
      <c r="BD1672" s="75"/>
      <c r="BE1672" s="75"/>
      <c r="BF1672" s="75"/>
      <c r="BG1672" s="75"/>
      <c r="BH1672" s="75"/>
      <c r="BI1672" s="75"/>
      <c r="BJ1672" s="75"/>
      <c r="BK1672" s="75"/>
      <c r="BL1672" s="75"/>
      <c r="BM1672" s="75"/>
      <c r="BN1672" s="75"/>
    </row>
    <row r="1673" customFormat="false" ht="14.5" hidden="false" customHeight="false" outlineLevel="0" collapsed="false">
      <c r="A1673" s="26" t="n">
        <v>386.319999999949</v>
      </c>
      <c r="B1673" s="26" t="n">
        <v>9.04523024254258</v>
      </c>
      <c r="C1673" s="26" t="n">
        <v>1.17283003058649</v>
      </c>
      <c r="E1673" s="75" t="n">
        <v>146204.781</v>
      </c>
      <c r="F1673" s="75" t="n">
        <v>-103575.515</v>
      </c>
      <c r="G1673" s="75" t="n">
        <v>199447.545</v>
      </c>
      <c r="H1673" s="75" t="n">
        <v>5160975.08</v>
      </c>
      <c r="I1673" s="75" t="n">
        <v>3978609.67</v>
      </c>
      <c r="J1673" s="75" t="n">
        <v>-16477.9219</v>
      </c>
      <c r="K1673" s="75"/>
      <c r="L1673" s="75" t="n">
        <v>119320.521</v>
      </c>
      <c r="M1673" s="75" t="n">
        <v>-5233.4221</v>
      </c>
      <c r="N1673" s="75" t="n">
        <v>132290.357</v>
      </c>
      <c r="O1673" s="75" t="n">
        <v>190372.857</v>
      </c>
      <c r="P1673" s="75" t="n">
        <v>1792889.03</v>
      </c>
      <c r="Q1673" s="75" t="n">
        <v>-15498.1217</v>
      </c>
      <c r="R1673" s="75"/>
      <c r="S1673" s="75" t="n">
        <v>45093.9544</v>
      </c>
      <c r="T1673" s="75" t="n">
        <v>-5028.84327</v>
      </c>
      <c r="U1673" s="75" t="n">
        <v>33872.1613</v>
      </c>
      <c r="V1673" s="75" t="n">
        <v>35565.2956</v>
      </c>
      <c r="W1673" s="75" t="n">
        <v>234471.729</v>
      </c>
      <c r="X1673" s="75" t="n">
        <v>-3833.98377</v>
      </c>
      <c r="Y1673" s="75"/>
      <c r="Z1673" s="75"/>
      <c r="AA1673" s="75"/>
      <c r="AB1673" s="75"/>
      <c r="AC1673" s="75"/>
      <c r="AD1673" s="75"/>
      <c r="AE1673" s="75"/>
      <c r="AF1673" s="75"/>
      <c r="AG1673" s="75"/>
      <c r="AH1673" s="75"/>
      <c r="AI1673" s="75"/>
      <c r="AJ1673" s="75"/>
      <c r="AK1673" s="75"/>
      <c r="AL1673" s="75"/>
      <c r="AM1673" s="75"/>
      <c r="AN1673" s="75"/>
      <c r="AO1673" s="75"/>
      <c r="AP1673" s="75"/>
      <c r="AQ1673" s="75"/>
      <c r="AR1673" s="75"/>
      <c r="AS1673" s="75"/>
      <c r="AT1673" s="75"/>
      <c r="AU1673" s="75"/>
      <c r="AV1673" s="75"/>
      <c r="AW1673" s="75"/>
      <c r="AX1673" s="75"/>
      <c r="AY1673" s="75"/>
      <c r="AZ1673" s="75"/>
      <c r="BA1673" s="75"/>
      <c r="BB1673" s="75"/>
      <c r="BC1673" s="75"/>
      <c r="BD1673" s="75"/>
      <c r="BE1673" s="75"/>
      <c r="BF1673" s="75"/>
      <c r="BG1673" s="75"/>
      <c r="BH1673" s="75"/>
      <c r="BI1673" s="75"/>
      <c r="BJ1673" s="75"/>
      <c r="BK1673" s="75"/>
      <c r="BL1673" s="75"/>
      <c r="BM1673" s="75"/>
      <c r="BN1673" s="75"/>
    </row>
    <row r="1674" customFormat="false" ht="14.5" hidden="false" customHeight="false" outlineLevel="0" collapsed="false">
      <c r="A1674" s="26" t="n">
        <v>386.519999999949</v>
      </c>
      <c r="B1674" s="26" t="n">
        <v>8.9953149424731</v>
      </c>
      <c r="C1674" s="26" t="n">
        <v>1.17283003058649</v>
      </c>
      <c r="E1674" s="75" t="n">
        <v>121452.971</v>
      </c>
      <c r="F1674" s="75" t="n">
        <v>-128603.288</v>
      </c>
      <c r="G1674" s="75" t="n">
        <v>181646.882</v>
      </c>
      <c r="H1674" s="75" t="n">
        <v>5463059.67</v>
      </c>
      <c r="I1674" s="75" t="n">
        <v>3356382.14</v>
      </c>
      <c r="J1674" s="75" t="n">
        <v>-23199.8496</v>
      </c>
      <c r="K1674" s="75"/>
      <c r="L1674" s="75" t="n">
        <v>107768.605</v>
      </c>
      <c r="M1674" s="75" t="n">
        <v>-11089.9636</v>
      </c>
      <c r="N1674" s="75" t="n">
        <v>126495.882</v>
      </c>
      <c r="O1674" s="75" t="n">
        <v>274593.973</v>
      </c>
      <c r="P1674" s="75" t="n">
        <v>1692423.91</v>
      </c>
      <c r="Q1674" s="75" t="n">
        <v>-14872.18</v>
      </c>
      <c r="R1674" s="75"/>
      <c r="S1674" s="75" t="n">
        <v>44872.0536</v>
      </c>
      <c r="T1674" s="75" t="n">
        <v>-7168.75022</v>
      </c>
      <c r="U1674" s="75" t="n">
        <v>32387.4719</v>
      </c>
      <c r="V1674" s="75" t="n">
        <v>47133.8895</v>
      </c>
      <c r="W1674" s="75" t="n">
        <v>242818.055</v>
      </c>
      <c r="X1674" s="75" t="n">
        <v>-3644.98465</v>
      </c>
      <c r="Y1674" s="75"/>
      <c r="Z1674" s="75"/>
      <c r="AA1674" s="75"/>
      <c r="AB1674" s="75"/>
      <c r="AC1674" s="75"/>
      <c r="AD1674" s="75"/>
      <c r="AE1674" s="75"/>
      <c r="AF1674" s="75"/>
      <c r="AG1674" s="75"/>
      <c r="AH1674" s="75"/>
      <c r="AI1674" s="75"/>
      <c r="AJ1674" s="75"/>
      <c r="AK1674" s="75"/>
      <c r="AL1674" s="75"/>
      <c r="AM1674" s="75"/>
      <c r="AN1674" s="75"/>
      <c r="AO1674" s="75"/>
      <c r="AP1674" s="75"/>
      <c r="AQ1674" s="75"/>
      <c r="AR1674" s="75"/>
      <c r="AS1674" s="75"/>
      <c r="AT1674" s="75"/>
      <c r="AU1674" s="75"/>
      <c r="AV1674" s="75"/>
      <c r="AW1674" s="75"/>
      <c r="AX1674" s="75"/>
      <c r="AY1674" s="75"/>
      <c r="AZ1674" s="75"/>
      <c r="BA1674" s="75"/>
      <c r="BB1674" s="75"/>
      <c r="BC1674" s="75"/>
      <c r="BD1674" s="75"/>
      <c r="BE1674" s="75"/>
      <c r="BF1674" s="75"/>
      <c r="BG1674" s="75"/>
      <c r="BH1674" s="75"/>
      <c r="BI1674" s="75"/>
      <c r="BJ1674" s="75"/>
      <c r="BK1674" s="75"/>
      <c r="BL1674" s="75"/>
      <c r="BM1674" s="75"/>
      <c r="BN1674" s="75"/>
    </row>
    <row r="1675" customFormat="false" ht="14.5" hidden="false" customHeight="false" outlineLevel="0" collapsed="false">
      <c r="A1675" s="26" t="n">
        <v>386.719999999949</v>
      </c>
      <c r="B1675" s="26" t="n">
        <v>8.91301374734376</v>
      </c>
      <c r="C1675" s="26" t="n">
        <v>1.17283003058649</v>
      </c>
      <c r="E1675" s="75" t="n">
        <v>82429.7529</v>
      </c>
      <c r="F1675" s="75" t="n">
        <v>-112677.752</v>
      </c>
      <c r="G1675" s="75" t="n">
        <v>159697.822</v>
      </c>
      <c r="H1675" s="75" t="n">
        <v>5022061.95</v>
      </c>
      <c r="I1675" s="75" t="n">
        <v>2453098.69</v>
      </c>
      <c r="J1675" s="75" t="n">
        <v>-9175.77754</v>
      </c>
      <c r="K1675" s="75"/>
      <c r="L1675" s="75" t="n">
        <v>97995.81</v>
      </c>
      <c r="M1675" s="75" t="n">
        <v>-19211.1198</v>
      </c>
      <c r="N1675" s="75" t="n">
        <v>117216.041</v>
      </c>
      <c r="O1675" s="75" t="n">
        <v>347033.481</v>
      </c>
      <c r="P1675" s="75" t="n">
        <v>1664813.49</v>
      </c>
      <c r="Q1675" s="75" t="n">
        <v>-10433.5973</v>
      </c>
      <c r="R1675" s="75"/>
      <c r="S1675" s="75" t="n">
        <v>46659.1164</v>
      </c>
      <c r="T1675" s="75" t="n">
        <v>-7569.76609</v>
      </c>
      <c r="U1675" s="75" t="n">
        <v>29905.4527</v>
      </c>
      <c r="V1675" s="75" t="n">
        <v>49054.3431</v>
      </c>
      <c r="W1675" s="75" t="n">
        <v>270230.764</v>
      </c>
      <c r="X1675" s="75" t="n">
        <v>-5240.78063</v>
      </c>
      <c r="Y1675" s="75"/>
      <c r="Z1675" s="75"/>
      <c r="AA1675" s="75"/>
      <c r="AB1675" s="75"/>
      <c r="AC1675" s="75"/>
      <c r="AD1675" s="75"/>
      <c r="AE1675" s="75"/>
      <c r="AF1675" s="75"/>
      <c r="AG1675" s="75"/>
      <c r="AH1675" s="75"/>
      <c r="AI1675" s="75"/>
      <c r="AJ1675" s="75"/>
      <c r="AK1675" s="75"/>
      <c r="AL1675" s="75"/>
      <c r="AM1675" s="75"/>
      <c r="AN1675" s="75"/>
      <c r="AO1675" s="75"/>
      <c r="AP1675" s="75"/>
      <c r="AQ1675" s="75"/>
      <c r="AR1675" s="75"/>
      <c r="AS1675" s="75"/>
      <c r="AT1675" s="75"/>
      <c r="AU1675" s="75"/>
      <c r="AV1675" s="75"/>
      <c r="AW1675" s="75"/>
      <c r="AX1675" s="75"/>
      <c r="AY1675" s="75"/>
      <c r="AZ1675" s="75"/>
      <c r="BA1675" s="75"/>
      <c r="BB1675" s="75"/>
      <c r="BC1675" s="75"/>
      <c r="BD1675" s="75"/>
      <c r="BE1675" s="75"/>
      <c r="BF1675" s="75"/>
      <c r="BG1675" s="75"/>
      <c r="BH1675" s="75"/>
      <c r="BI1675" s="75"/>
      <c r="BJ1675" s="75"/>
      <c r="BK1675" s="75"/>
      <c r="BL1675" s="75"/>
      <c r="BM1675" s="75"/>
      <c r="BN1675" s="75"/>
    </row>
    <row r="1676" customFormat="false" ht="14.5" hidden="false" customHeight="false" outlineLevel="0" collapsed="false">
      <c r="A1676" s="26" t="n">
        <v>386.919999999949</v>
      </c>
      <c r="B1676" s="26" t="n">
        <v>8.84791695646404</v>
      </c>
      <c r="C1676" s="26" t="n">
        <v>1.17283003058649</v>
      </c>
      <c r="E1676" s="75" t="n">
        <v>62599.3653</v>
      </c>
      <c r="F1676" s="75" t="n">
        <v>-125413.945</v>
      </c>
      <c r="G1676" s="75" t="n">
        <v>146908.446</v>
      </c>
      <c r="H1676" s="75" t="n">
        <v>5182206.9</v>
      </c>
      <c r="I1676" s="75" t="n">
        <v>2243279.05</v>
      </c>
      <c r="J1676" s="75" t="n">
        <v>-6380.64556</v>
      </c>
      <c r="K1676" s="75"/>
      <c r="L1676" s="75" t="n">
        <v>101544.678</v>
      </c>
      <c r="M1676" s="75" t="n">
        <v>-19922.8179</v>
      </c>
      <c r="N1676" s="75" t="n">
        <v>113090.501</v>
      </c>
      <c r="O1676" s="75" t="n">
        <v>350209.955</v>
      </c>
      <c r="P1676" s="75" t="n">
        <v>1607426.62</v>
      </c>
      <c r="Q1676" s="75" t="n">
        <v>-5528.07251</v>
      </c>
      <c r="R1676" s="75"/>
      <c r="S1676" s="75" t="n">
        <v>41895.924</v>
      </c>
      <c r="T1676" s="75" t="n">
        <v>-8053.94999</v>
      </c>
      <c r="U1676" s="75" t="n">
        <v>29124.8755</v>
      </c>
      <c r="V1676" s="75" t="n">
        <v>51052.2532</v>
      </c>
      <c r="W1676" s="75" t="n">
        <v>226496.397</v>
      </c>
      <c r="X1676" s="75" t="n">
        <v>229.707621</v>
      </c>
      <c r="Y1676" s="75"/>
      <c r="Z1676" s="75"/>
      <c r="AA1676" s="75"/>
      <c r="AB1676" s="75"/>
      <c r="AC1676" s="75"/>
      <c r="AD1676" s="75"/>
      <c r="AE1676" s="75"/>
      <c r="AF1676" s="75"/>
      <c r="AG1676" s="75"/>
      <c r="AH1676" s="75"/>
      <c r="AI1676" s="75"/>
      <c r="AJ1676" s="75"/>
      <c r="AK1676" s="75"/>
      <c r="AL1676" s="75"/>
      <c r="AM1676" s="75"/>
      <c r="AN1676" s="75"/>
      <c r="AO1676" s="75"/>
      <c r="AP1676" s="75"/>
      <c r="AQ1676" s="75"/>
      <c r="AR1676" s="75"/>
      <c r="AS1676" s="75"/>
      <c r="AT1676" s="75"/>
      <c r="AU1676" s="75"/>
      <c r="AV1676" s="75"/>
      <c r="AW1676" s="75"/>
      <c r="AX1676" s="75"/>
      <c r="AY1676" s="75"/>
      <c r="AZ1676" s="75"/>
      <c r="BA1676" s="75"/>
      <c r="BB1676" s="75"/>
      <c r="BC1676" s="75"/>
      <c r="BD1676" s="75"/>
      <c r="BE1676" s="75"/>
      <c r="BF1676" s="75"/>
      <c r="BG1676" s="75"/>
      <c r="BH1676" s="75"/>
      <c r="BI1676" s="75"/>
      <c r="BJ1676" s="75"/>
      <c r="BK1676" s="75"/>
      <c r="BL1676" s="75"/>
      <c r="BM1676" s="75"/>
      <c r="BN1676" s="75"/>
    </row>
    <row r="1677" customFormat="false" ht="14.5" hidden="false" customHeight="false" outlineLevel="0" collapsed="false">
      <c r="A1677" s="26" t="n">
        <v>387.119999999949</v>
      </c>
      <c r="B1677" s="26" t="n">
        <v>8.79714627815292</v>
      </c>
      <c r="C1677" s="26" t="n">
        <v>1.17283003058649</v>
      </c>
      <c r="E1677" s="75" t="n">
        <v>52271.8943</v>
      </c>
      <c r="F1677" s="75" t="n">
        <v>-151504.086</v>
      </c>
      <c r="G1677" s="75" t="n">
        <v>143604.968</v>
      </c>
      <c r="H1677" s="75" t="n">
        <v>5763091.34</v>
      </c>
      <c r="I1677" s="75" t="n">
        <v>2197052.26</v>
      </c>
      <c r="J1677" s="75" t="n">
        <v>-14945.8215</v>
      </c>
      <c r="K1677" s="75"/>
      <c r="L1677" s="75" t="n">
        <v>107245.682</v>
      </c>
      <c r="M1677" s="75" t="n">
        <v>-23299.0899</v>
      </c>
      <c r="N1677" s="75" t="n">
        <v>111486.067</v>
      </c>
      <c r="O1677" s="75" t="n">
        <v>333389.007</v>
      </c>
      <c r="P1677" s="75" t="n">
        <v>1670193.76</v>
      </c>
      <c r="Q1677" s="75" t="n">
        <v>-11647.9722</v>
      </c>
      <c r="R1677" s="75"/>
      <c r="S1677" s="75" t="n">
        <v>43222.0453</v>
      </c>
      <c r="T1677" s="75" t="n">
        <v>-5799.55212</v>
      </c>
      <c r="U1677" s="75" t="n">
        <v>28695.0306</v>
      </c>
      <c r="V1677" s="75" t="n">
        <v>36142.1029</v>
      </c>
      <c r="W1677" s="75" t="n">
        <v>240556.763</v>
      </c>
      <c r="X1677" s="75" t="n">
        <v>-3576.23693</v>
      </c>
      <c r="Y1677" s="75"/>
      <c r="Z1677" s="75"/>
      <c r="AA1677" s="75"/>
      <c r="AB1677" s="75"/>
      <c r="AC1677" s="75"/>
      <c r="AD1677" s="75"/>
      <c r="AE1677" s="75"/>
      <c r="AF1677" s="75"/>
      <c r="AG1677" s="75"/>
      <c r="AH1677" s="75"/>
      <c r="AI1677" s="75"/>
      <c r="AJ1677" s="75"/>
      <c r="AK1677" s="75"/>
      <c r="AL1677" s="75"/>
      <c r="AM1677" s="75"/>
      <c r="AN1677" s="75"/>
      <c r="AO1677" s="75"/>
      <c r="AP1677" s="75"/>
      <c r="AQ1677" s="75"/>
      <c r="AR1677" s="75"/>
      <c r="AS1677" s="75"/>
      <c r="AT1677" s="75"/>
      <c r="AU1677" s="75"/>
      <c r="AV1677" s="75"/>
      <c r="AW1677" s="75"/>
      <c r="AX1677" s="75"/>
      <c r="AY1677" s="75"/>
      <c r="AZ1677" s="75"/>
      <c r="BA1677" s="75"/>
      <c r="BB1677" s="75"/>
      <c r="BC1677" s="75"/>
      <c r="BD1677" s="75"/>
      <c r="BE1677" s="75"/>
      <c r="BF1677" s="75"/>
      <c r="BG1677" s="75"/>
      <c r="BH1677" s="75"/>
      <c r="BI1677" s="75"/>
      <c r="BJ1677" s="75"/>
      <c r="BK1677" s="75"/>
      <c r="BL1677" s="75"/>
      <c r="BM1677" s="75"/>
      <c r="BN1677" s="75"/>
    </row>
    <row r="1678" customFormat="false" ht="14.5" hidden="false" customHeight="false" outlineLevel="0" collapsed="false">
      <c r="A1678" s="26" t="n">
        <v>387.319999999949</v>
      </c>
      <c r="B1678" s="26" t="n">
        <v>8.72640129797669</v>
      </c>
      <c r="C1678" s="26" t="n">
        <v>1.17283003058649</v>
      </c>
      <c r="E1678" s="75" t="n">
        <v>34028.7057</v>
      </c>
      <c r="F1678" s="75" t="n">
        <v>-163895.018</v>
      </c>
      <c r="G1678" s="75" t="n">
        <v>141184.048</v>
      </c>
      <c r="H1678" s="75" t="n">
        <v>6220769.63</v>
      </c>
      <c r="I1678" s="75" t="n">
        <v>2003330.63</v>
      </c>
      <c r="J1678" s="75" t="n">
        <v>-16687.1533</v>
      </c>
      <c r="K1678" s="75"/>
      <c r="L1678" s="75" t="n">
        <v>113753.342</v>
      </c>
      <c r="M1678" s="75" t="n">
        <v>-28437.5778</v>
      </c>
      <c r="N1678" s="75" t="n">
        <v>111704.649</v>
      </c>
      <c r="O1678" s="75" t="n">
        <v>411879.962</v>
      </c>
      <c r="P1678" s="75" t="n">
        <v>1801214.56</v>
      </c>
      <c r="Q1678" s="75" t="n">
        <v>-13661.4749</v>
      </c>
      <c r="R1678" s="75"/>
      <c r="S1678" s="75" t="n">
        <v>48311.2813</v>
      </c>
      <c r="T1678" s="75" t="n">
        <v>-8052.63347</v>
      </c>
      <c r="U1678" s="75" t="n">
        <v>29325.0924</v>
      </c>
      <c r="V1678" s="75" t="n">
        <v>47740.5051</v>
      </c>
      <c r="W1678" s="75" t="n">
        <v>267447.474</v>
      </c>
      <c r="X1678" s="75" t="n">
        <v>-4729.7866</v>
      </c>
      <c r="Y1678" s="75"/>
      <c r="Z1678" s="75"/>
      <c r="AA1678" s="75"/>
      <c r="AB1678" s="75"/>
      <c r="AC1678" s="75"/>
      <c r="AD1678" s="75"/>
      <c r="AE1678" s="75"/>
      <c r="AF1678" s="75"/>
      <c r="AG1678" s="75"/>
      <c r="AH1678" s="75"/>
      <c r="AI1678" s="75"/>
      <c r="AJ1678" s="75"/>
      <c r="AK1678" s="75"/>
      <c r="AL1678" s="75"/>
      <c r="AM1678" s="75"/>
      <c r="AN1678" s="75"/>
      <c r="AO1678" s="75"/>
      <c r="AP1678" s="75"/>
      <c r="AQ1678" s="75"/>
      <c r="AR1678" s="75"/>
      <c r="AS1678" s="75"/>
      <c r="AT1678" s="75"/>
      <c r="AU1678" s="75"/>
      <c r="AV1678" s="75"/>
      <c r="AW1678" s="75"/>
      <c r="AX1678" s="75"/>
      <c r="AY1678" s="75"/>
      <c r="AZ1678" s="75"/>
      <c r="BA1678" s="75"/>
      <c r="BB1678" s="75"/>
      <c r="BC1678" s="75"/>
      <c r="BD1678" s="75"/>
      <c r="BE1678" s="75"/>
      <c r="BF1678" s="75"/>
      <c r="BG1678" s="75"/>
      <c r="BH1678" s="75"/>
      <c r="BI1678" s="75"/>
      <c r="BJ1678" s="75"/>
      <c r="BK1678" s="75"/>
      <c r="BL1678" s="75"/>
      <c r="BM1678" s="75"/>
      <c r="BN1678" s="75"/>
    </row>
    <row r="1679" customFormat="false" ht="14.5" hidden="false" customHeight="false" outlineLevel="0" collapsed="false">
      <c r="A1679" s="26" t="n">
        <v>387.519999999948</v>
      </c>
      <c r="B1679" s="26" t="n">
        <v>8.68191252893138</v>
      </c>
      <c r="C1679" s="26" t="n">
        <v>1.17283003058649</v>
      </c>
      <c r="E1679" s="75" t="n">
        <v>5757.74735</v>
      </c>
      <c r="F1679" s="75" t="n">
        <v>-185236.333</v>
      </c>
      <c r="G1679" s="75" t="n">
        <v>147613.257</v>
      </c>
      <c r="H1679" s="75" t="n">
        <v>6778939.83</v>
      </c>
      <c r="I1679" s="75" t="n">
        <v>1379456.88</v>
      </c>
      <c r="J1679" s="75" t="n">
        <v>-22624.1683</v>
      </c>
      <c r="K1679" s="75"/>
      <c r="L1679" s="75" t="n">
        <v>117446.045</v>
      </c>
      <c r="M1679" s="75" t="n">
        <v>-40367.2109</v>
      </c>
      <c r="N1679" s="75" t="n">
        <v>112709.162</v>
      </c>
      <c r="O1679" s="75" t="n">
        <v>519575.768</v>
      </c>
      <c r="P1679" s="75" t="n">
        <v>1828276.01</v>
      </c>
      <c r="Q1679" s="75" t="n">
        <v>-17649.9359</v>
      </c>
      <c r="R1679" s="75"/>
      <c r="S1679" s="75" t="n">
        <v>49776.7799</v>
      </c>
      <c r="T1679" s="75" t="n">
        <v>-9338.70133</v>
      </c>
      <c r="U1679" s="75" t="n">
        <v>29382.0212</v>
      </c>
      <c r="V1679" s="75" t="n">
        <v>56425.5159</v>
      </c>
      <c r="W1679" s="75" t="n">
        <v>286340.764</v>
      </c>
      <c r="X1679" s="75" t="n">
        <v>-6419.90497</v>
      </c>
      <c r="Y1679" s="75"/>
      <c r="Z1679" s="75"/>
      <c r="AA1679" s="75"/>
      <c r="AB1679" s="75"/>
      <c r="AC1679" s="75"/>
      <c r="AD1679" s="75"/>
      <c r="AE1679" s="75"/>
      <c r="AF1679" s="75"/>
      <c r="AG1679" s="75"/>
      <c r="AH1679" s="75"/>
      <c r="AI1679" s="75"/>
      <c r="AJ1679" s="75"/>
      <c r="AK1679" s="75"/>
      <c r="AL1679" s="75"/>
      <c r="AM1679" s="75"/>
      <c r="AN1679" s="75"/>
      <c r="AO1679" s="75"/>
      <c r="AP1679" s="75"/>
      <c r="AQ1679" s="75"/>
      <c r="AR1679" s="75"/>
      <c r="AS1679" s="75"/>
      <c r="AT1679" s="75"/>
      <c r="AU1679" s="75"/>
      <c r="AV1679" s="75"/>
      <c r="AW1679" s="75"/>
      <c r="AX1679" s="75"/>
      <c r="AY1679" s="75"/>
      <c r="AZ1679" s="75"/>
      <c r="BA1679" s="75"/>
      <c r="BB1679" s="75"/>
      <c r="BC1679" s="75"/>
      <c r="BD1679" s="75"/>
      <c r="BE1679" s="75"/>
      <c r="BF1679" s="75"/>
      <c r="BG1679" s="75"/>
      <c r="BH1679" s="75"/>
      <c r="BI1679" s="75"/>
      <c r="BJ1679" s="75"/>
      <c r="BK1679" s="75"/>
      <c r="BL1679" s="75"/>
      <c r="BM1679" s="75"/>
      <c r="BN1679" s="75"/>
    </row>
    <row r="1680" customFormat="false" ht="14.5" hidden="false" customHeight="false" outlineLevel="0" collapsed="false">
      <c r="A1680" s="26" t="n">
        <v>387.719999999948</v>
      </c>
      <c r="B1680" s="26" t="n">
        <v>8.63928856562188</v>
      </c>
      <c r="C1680" s="26" t="n">
        <v>1.17283003058649</v>
      </c>
      <c r="E1680" s="75" t="n">
        <v>-17524.5905</v>
      </c>
      <c r="F1680" s="75" t="n">
        <v>-200481.402</v>
      </c>
      <c r="G1680" s="75" t="n">
        <v>155213.856</v>
      </c>
      <c r="H1680" s="75" t="n">
        <v>7180844.25</v>
      </c>
      <c r="I1680" s="75" t="n">
        <v>874240.348</v>
      </c>
      <c r="J1680" s="75" t="n">
        <v>-16737.3102</v>
      </c>
      <c r="K1680" s="75"/>
      <c r="L1680" s="75" t="n">
        <v>117324.382</v>
      </c>
      <c r="M1680" s="75" t="n">
        <v>-48937.4191</v>
      </c>
      <c r="N1680" s="75" t="n">
        <v>114009.438</v>
      </c>
      <c r="O1680" s="75" t="n">
        <v>673264.054</v>
      </c>
      <c r="P1680" s="75" t="n">
        <v>1849166.66</v>
      </c>
      <c r="Q1680" s="75" t="n">
        <v>-12232.955</v>
      </c>
      <c r="R1680" s="75"/>
      <c r="S1680" s="75" t="n">
        <v>49145.5589</v>
      </c>
      <c r="T1680" s="75" t="n">
        <v>-13220.6004</v>
      </c>
      <c r="U1680" s="75" t="n">
        <v>29686.5868</v>
      </c>
      <c r="V1680" s="75" t="n">
        <v>74740.0812</v>
      </c>
      <c r="W1680" s="75" t="n">
        <v>271494.24</v>
      </c>
      <c r="X1680" s="75" t="n">
        <v>-3632.34183</v>
      </c>
      <c r="Y1680" s="75"/>
      <c r="Z1680" s="75"/>
      <c r="AA1680" s="75"/>
      <c r="AB1680" s="75"/>
      <c r="AC1680" s="75"/>
      <c r="AD1680" s="75"/>
      <c r="AE1680" s="75"/>
      <c r="AF1680" s="75"/>
      <c r="AG1680" s="75"/>
      <c r="AH1680" s="75"/>
      <c r="AI1680" s="75"/>
      <c r="AJ1680" s="75"/>
      <c r="AK1680" s="75"/>
      <c r="AL1680" s="75"/>
      <c r="AM1680" s="75"/>
      <c r="AN1680" s="75"/>
      <c r="AO1680" s="75"/>
      <c r="AP1680" s="75"/>
      <c r="AQ1680" s="75"/>
      <c r="AR1680" s="75"/>
      <c r="AS1680" s="75"/>
      <c r="AT1680" s="75"/>
      <c r="AU1680" s="75"/>
      <c r="AV1680" s="75"/>
      <c r="AW1680" s="75"/>
      <c r="AX1680" s="75"/>
      <c r="AY1680" s="75"/>
      <c r="AZ1680" s="75"/>
      <c r="BA1680" s="75"/>
      <c r="BB1680" s="75"/>
      <c r="BC1680" s="75"/>
      <c r="BD1680" s="75"/>
      <c r="BE1680" s="75"/>
      <c r="BF1680" s="75"/>
      <c r="BG1680" s="75"/>
      <c r="BH1680" s="75"/>
      <c r="BI1680" s="75"/>
      <c r="BJ1680" s="75"/>
      <c r="BK1680" s="75"/>
      <c r="BL1680" s="75"/>
      <c r="BM1680" s="75"/>
      <c r="BN1680" s="75"/>
    </row>
    <row r="1681" customFormat="false" ht="14.5" hidden="false" customHeight="false" outlineLevel="0" collapsed="false">
      <c r="A1681" s="26" t="n">
        <v>387.919999999948</v>
      </c>
      <c r="B1681" s="26" t="n">
        <v>8.58987560629928</v>
      </c>
      <c r="C1681" s="26" t="n">
        <v>1.17283003058649</v>
      </c>
      <c r="E1681" s="75" t="n">
        <v>-47294.4372</v>
      </c>
      <c r="F1681" s="75" t="n">
        <v>-210729.695</v>
      </c>
      <c r="G1681" s="75" t="n">
        <v>167734.718</v>
      </c>
      <c r="H1681" s="75" t="n">
        <v>7415301.28</v>
      </c>
      <c r="I1681" s="75" t="n">
        <v>194379.237</v>
      </c>
      <c r="J1681" s="75" t="n">
        <v>-17569.8553</v>
      </c>
      <c r="K1681" s="75"/>
      <c r="L1681" s="75" t="n">
        <v>114343.697</v>
      </c>
      <c r="M1681" s="75" t="n">
        <v>-58082.5702</v>
      </c>
      <c r="N1681" s="75" t="n">
        <v>114659.454</v>
      </c>
      <c r="O1681" s="75" t="n">
        <v>786403.248</v>
      </c>
      <c r="P1681" s="75" t="n">
        <v>1927356.58</v>
      </c>
      <c r="Q1681" s="75" t="n">
        <v>-13664.3665</v>
      </c>
      <c r="R1681" s="75"/>
      <c r="S1681" s="75" t="n">
        <v>54563.1741</v>
      </c>
      <c r="T1681" s="75" t="n">
        <v>-15200.9928</v>
      </c>
      <c r="U1681" s="75" t="n">
        <v>29616.3206</v>
      </c>
      <c r="V1681" s="75" t="n">
        <v>82981.3655</v>
      </c>
      <c r="W1681" s="75" t="n">
        <v>309600.571</v>
      </c>
      <c r="X1681" s="75" t="n">
        <v>-5064.23643</v>
      </c>
      <c r="Y1681" s="75"/>
      <c r="Z1681" s="75"/>
      <c r="AA1681" s="75"/>
      <c r="AB1681" s="75"/>
      <c r="AC1681" s="75"/>
      <c r="AD1681" s="75"/>
      <c r="AE1681" s="75"/>
      <c r="AF1681" s="75"/>
      <c r="AG1681" s="75"/>
      <c r="AH1681" s="75"/>
      <c r="AI1681" s="75"/>
      <c r="AJ1681" s="75"/>
      <c r="AK1681" s="75"/>
      <c r="AL1681" s="75"/>
      <c r="AM1681" s="75"/>
      <c r="AN1681" s="75"/>
      <c r="AO1681" s="75"/>
      <c r="AP1681" s="75"/>
      <c r="AQ1681" s="75"/>
      <c r="AR1681" s="75"/>
      <c r="AS1681" s="75"/>
      <c r="AT1681" s="75"/>
      <c r="AU1681" s="75"/>
      <c r="AV1681" s="75"/>
      <c r="AW1681" s="75"/>
      <c r="AX1681" s="75"/>
      <c r="AY1681" s="75"/>
      <c r="AZ1681" s="75"/>
      <c r="BA1681" s="75"/>
      <c r="BB1681" s="75"/>
      <c r="BC1681" s="75"/>
      <c r="BD1681" s="75"/>
      <c r="BE1681" s="75"/>
      <c r="BF1681" s="75"/>
      <c r="BG1681" s="75"/>
      <c r="BH1681" s="75"/>
      <c r="BI1681" s="75"/>
      <c r="BJ1681" s="75"/>
      <c r="BK1681" s="75"/>
      <c r="BL1681" s="75"/>
      <c r="BM1681" s="75"/>
      <c r="BN1681" s="75"/>
    </row>
    <row r="1682" customFormat="false" ht="14.5" hidden="false" customHeight="false" outlineLevel="0" collapsed="false">
      <c r="A1682" s="26" t="n">
        <v>388.119999999948</v>
      </c>
      <c r="B1682" s="26" t="n">
        <v>8.55080684610857</v>
      </c>
      <c r="C1682" s="26" t="n">
        <v>1.17283003058649</v>
      </c>
      <c r="E1682" s="75" t="n">
        <v>-55445.2371</v>
      </c>
      <c r="F1682" s="75" t="n">
        <v>-221826.449</v>
      </c>
      <c r="G1682" s="75" t="n">
        <v>184769.023</v>
      </c>
      <c r="H1682" s="75" t="n">
        <v>7644933.69</v>
      </c>
      <c r="I1682" s="75" t="n">
        <v>72269.4195</v>
      </c>
      <c r="J1682" s="75" t="n">
        <v>-23129.2356</v>
      </c>
      <c r="K1682" s="75"/>
      <c r="L1682" s="75" t="n">
        <v>117368.372</v>
      </c>
      <c r="M1682" s="75" t="n">
        <v>-60492.6337</v>
      </c>
      <c r="N1682" s="75" t="n">
        <v>116193.173</v>
      </c>
      <c r="O1682" s="75" t="n">
        <v>851126.309</v>
      </c>
      <c r="P1682" s="75" t="n">
        <v>1918347.37</v>
      </c>
      <c r="Q1682" s="75" t="n">
        <v>-17919.4337</v>
      </c>
      <c r="R1682" s="75"/>
      <c r="S1682" s="75" t="n">
        <v>51753.2582</v>
      </c>
      <c r="T1682" s="75" t="n">
        <v>-17201.2549</v>
      </c>
      <c r="U1682" s="75" t="n">
        <v>29468.3479</v>
      </c>
      <c r="V1682" s="75" t="n">
        <v>92589.7561</v>
      </c>
      <c r="W1682" s="75" t="n">
        <v>286291.171</v>
      </c>
      <c r="X1682" s="75" t="n">
        <v>-5588.5122</v>
      </c>
      <c r="Y1682" s="75"/>
      <c r="Z1682" s="75"/>
      <c r="AA1682" s="75"/>
      <c r="AB1682" s="75"/>
      <c r="AC1682" s="75"/>
      <c r="AD1682" s="75"/>
      <c r="AE1682" s="75"/>
      <c r="AF1682" s="75"/>
      <c r="AG1682" s="75"/>
      <c r="AH1682" s="75"/>
      <c r="AI1682" s="75"/>
      <c r="AJ1682" s="75"/>
      <c r="AK1682" s="75"/>
      <c r="AL1682" s="75"/>
      <c r="AM1682" s="75"/>
      <c r="AN1682" s="75"/>
      <c r="AO1682" s="75"/>
      <c r="AP1682" s="75"/>
      <c r="AQ1682" s="75"/>
      <c r="AR1682" s="75"/>
      <c r="AS1682" s="75"/>
      <c r="AT1682" s="75"/>
      <c r="AU1682" s="75"/>
      <c r="AV1682" s="75"/>
      <c r="AW1682" s="75"/>
      <c r="AX1682" s="75"/>
      <c r="AY1682" s="75"/>
      <c r="AZ1682" s="75"/>
      <c r="BA1682" s="75"/>
      <c r="BB1682" s="75"/>
      <c r="BC1682" s="75"/>
      <c r="BD1682" s="75"/>
      <c r="BE1682" s="75"/>
      <c r="BF1682" s="75"/>
      <c r="BG1682" s="75"/>
      <c r="BH1682" s="75"/>
      <c r="BI1682" s="75"/>
      <c r="BJ1682" s="75"/>
      <c r="BK1682" s="75"/>
      <c r="BL1682" s="75"/>
      <c r="BM1682" s="75"/>
      <c r="BN1682" s="75"/>
    </row>
    <row r="1683" customFormat="false" ht="14.5" hidden="false" customHeight="false" outlineLevel="0" collapsed="false">
      <c r="A1683" s="26" t="n">
        <v>388.319999999948</v>
      </c>
      <c r="B1683" s="26" t="n">
        <v>8.51283071643318</v>
      </c>
      <c r="C1683" s="26" t="n">
        <v>1.17283003058649</v>
      </c>
      <c r="E1683" s="75" t="n">
        <v>-64691.9464</v>
      </c>
      <c r="F1683" s="75" t="n">
        <v>-235181.662</v>
      </c>
      <c r="G1683" s="75" t="n">
        <v>208749.235</v>
      </c>
      <c r="H1683" s="75" t="n">
        <v>7569232.56</v>
      </c>
      <c r="I1683" s="75" t="n">
        <v>-92868.89</v>
      </c>
      <c r="J1683" s="75" t="n">
        <v>-28896.611</v>
      </c>
      <c r="K1683" s="75"/>
      <c r="L1683" s="75" t="n">
        <v>110811.954</v>
      </c>
      <c r="M1683" s="75" t="n">
        <v>-58551.0447</v>
      </c>
      <c r="N1683" s="75" t="n">
        <v>120506.068</v>
      </c>
      <c r="O1683" s="75" t="n">
        <v>766459.925</v>
      </c>
      <c r="P1683" s="75" t="n">
        <v>1816834.33</v>
      </c>
      <c r="Q1683" s="75" t="n">
        <v>-18281.4864</v>
      </c>
      <c r="R1683" s="75"/>
      <c r="S1683" s="75" t="n">
        <v>48051.9187</v>
      </c>
      <c r="T1683" s="75" t="n">
        <v>-13571.0925</v>
      </c>
      <c r="U1683" s="75" t="n">
        <v>29724.4884</v>
      </c>
      <c r="V1683" s="75" t="n">
        <v>72309.7203</v>
      </c>
      <c r="W1683" s="75" t="n">
        <v>269661.133</v>
      </c>
      <c r="X1683" s="75" t="n">
        <v>-5690.87077</v>
      </c>
      <c r="Y1683" s="75"/>
      <c r="Z1683" s="75"/>
      <c r="AA1683" s="75"/>
      <c r="AB1683" s="75"/>
      <c r="AC1683" s="75"/>
      <c r="AD1683" s="75"/>
      <c r="AE1683" s="75"/>
      <c r="AF1683" s="75"/>
      <c r="AG1683" s="75"/>
      <c r="AH1683" s="75"/>
      <c r="AI1683" s="75"/>
      <c r="AJ1683" s="75"/>
      <c r="AK1683" s="75"/>
      <c r="AL1683" s="75"/>
      <c r="AM1683" s="75"/>
      <c r="AN1683" s="75"/>
      <c r="AO1683" s="75"/>
      <c r="AP1683" s="75"/>
      <c r="AQ1683" s="75"/>
      <c r="AR1683" s="75"/>
      <c r="AS1683" s="75"/>
      <c r="AT1683" s="75"/>
      <c r="AU1683" s="75"/>
      <c r="AV1683" s="75"/>
      <c r="AW1683" s="75"/>
      <c r="AX1683" s="75"/>
      <c r="AY1683" s="75"/>
      <c r="AZ1683" s="75"/>
      <c r="BA1683" s="75"/>
      <c r="BB1683" s="75"/>
      <c r="BC1683" s="75"/>
      <c r="BD1683" s="75"/>
      <c r="BE1683" s="75"/>
      <c r="BF1683" s="75"/>
      <c r="BG1683" s="75"/>
      <c r="BH1683" s="75"/>
      <c r="BI1683" s="75"/>
      <c r="BJ1683" s="75"/>
      <c r="BK1683" s="75"/>
      <c r="BL1683" s="75"/>
      <c r="BM1683" s="75"/>
      <c r="BN1683" s="75"/>
    </row>
    <row r="1684" customFormat="false" ht="14.5" hidden="false" customHeight="false" outlineLevel="0" collapsed="false">
      <c r="A1684" s="26" t="n">
        <v>388.519999999947</v>
      </c>
      <c r="B1684" s="26" t="n">
        <v>8.45964714095942</v>
      </c>
      <c r="C1684" s="26" t="n">
        <v>1.17283003058649</v>
      </c>
      <c r="E1684" s="75" t="n">
        <v>-72592.301</v>
      </c>
      <c r="F1684" s="75" t="n">
        <v>-213909.97</v>
      </c>
      <c r="G1684" s="75" t="n">
        <v>233317.313</v>
      </c>
      <c r="H1684" s="75" t="n">
        <v>6785203.06</v>
      </c>
      <c r="I1684" s="75" t="n">
        <v>-264368.107</v>
      </c>
      <c r="J1684" s="75" t="n">
        <v>-21065.9876</v>
      </c>
      <c r="K1684" s="75"/>
      <c r="L1684" s="75" t="n">
        <v>98517.0888</v>
      </c>
      <c r="M1684" s="75" t="n">
        <v>-52545.7927</v>
      </c>
      <c r="N1684" s="75" t="n">
        <v>126263.643</v>
      </c>
      <c r="O1684" s="75" t="n">
        <v>708963.13</v>
      </c>
      <c r="P1684" s="75" t="n">
        <v>1673446.69</v>
      </c>
      <c r="Q1684" s="75" t="n">
        <v>-14337.7612</v>
      </c>
      <c r="R1684" s="75"/>
      <c r="S1684" s="75" t="n">
        <v>46190.7247</v>
      </c>
      <c r="T1684" s="75" t="n">
        <v>-13274.4263</v>
      </c>
      <c r="U1684" s="75" t="n">
        <v>30903.1867</v>
      </c>
      <c r="V1684" s="75" t="n">
        <v>72270.5615</v>
      </c>
      <c r="W1684" s="75" t="n">
        <v>258462.222</v>
      </c>
      <c r="X1684" s="75" t="n">
        <v>-4965.49731</v>
      </c>
      <c r="Y1684" s="75"/>
      <c r="Z1684" s="75"/>
      <c r="AA1684" s="75"/>
      <c r="AB1684" s="75"/>
      <c r="AC1684" s="75"/>
      <c r="AD1684" s="75"/>
      <c r="AE1684" s="75"/>
      <c r="AF1684" s="75"/>
      <c r="AG1684" s="75"/>
      <c r="AH1684" s="75"/>
      <c r="AI1684" s="75"/>
      <c r="AJ1684" s="75"/>
      <c r="AK1684" s="75"/>
      <c r="AL1684" s="75"/>
      <c r="AM1684" s="75"/>
      <c r="AN1684" s="75"/>
      <c r="AO1684" s="75"/>
      <c r="AP1684" s="75"/>
      <c r="AQ1684" s="75"/>
      <c r="AR1684" s="75"/>
      <c r="AS1684" s="75"/>
      <c r="AT1684" s="75"/>
      <c r="AU1684" s="75"/>
      <c r="AV1684" s="75"/>
      <c r="AW1684" s="75"/>
      <c r="AX1684" s="75"/>
      <c r="AY1684" s="75"/>
      <c r="AZ1684" s="75"/>
      <c r="BA1684" s="75"/>
      <c r="BB1684" s="75"/>
      <c r="BC1684" s="75"/>
      <c r="BD1684" s="75"/>
      <c r="BE1684" s="75"/>
      <c r="BF1684" s="75"/>
      <c r="BG1684" s="75"/>
      <c r="BH1684" s="75"/>
      <c r="BI1684" s="75"/>
      <c r="BJ1684" s="75"/>
      <c r="BK1684" s="75"/>
      <c r="BL1684" s="75"/>
      <c r="BM1684" s="75"/>
      <c r="BN1684" s="75"/>
    </row>
    <row r="1685" customFormat="false" ht="14.5" hidden="false" customHeight="false" outlineLevel="0" collapsed="false">
      <c r="A1685" s="26" t="n">
        <v>388.719999999947</v>
      </c>
      <c r="B1685" s="26" t="n">
        <v>8.41340427117361</v>
      </c>
      <c r="C1685" s="26" t="n">
        <v>1.17283003058649</v>
      </c>
      <c r="E1685" s="75" t="n">
        <v>-84251.1429</v>
      </c>
      <c r="F1685" s="75" t="n">
        <v>-204568.449</v>
      </c>
      <c r="G1685" s="75" t="n">
        <v>261821.528</v>
      </c>
      <c r="H1685" s="75" t="n">
        <v>6280958.45</v>
      </c>
      <c r="I1685" s="75" t="n">
        <v>-663617.23</v>
      </c>
      <c r="J1685" s="75" t="n">
        <v>-12353.0396</v>
      </c>
      <c r="K1685" s="75"/>
      <c r="L1685" s="75" t="n">
        <v>84696.0753</v>
      </c>
      <c r="M1685" s="75" t="n">
        <v>-52003.6467</v>
      </c>
      <c r="N1685" s="75" t="n">
        <v>134114.547</v>
      </c>
      <c r="O1685" s="75" t="n">
        <v>674560.891</v>
      </c>
      <c r="P1685" s="75" t="n">
        <v>1481188.11</v>
      </c>
      <c r="Q1685" s="75" t="n">
        <v>-9354.65594</v>
      </c>
      <c r="R1685" s="75"/>
      <c r="S1685" s="75" t="n">
        <v>42662.4494</v>
      </c>
      <c r="T1685" s="75" t="n">
        <v>-12127.0434</v>
      </c>
      <c r="U1685" s="75" t="n">
        <v>32348.5247</v>
      </c>
      <c r="V1685" s="75" t="n">
        <v>66211.5541</v>
      </c>
      <c r="W1685" s="75" t="n">
        <v>241204.568</v>
      </c>
      <c r="X1685" s="75" t="n">
        <v>-3420.74695</v>
      </c>
      <c r="Y1685" s="75"/>
      <c r="Z1685" s="75"/>
      <c r="AA1685" s="75"/>
      <c r="AB1685" s="75"/>
      <c r="AC1685" s="75"/>
      <c r="AD1685" s="75"/>
      <c r="AE1685" s="75"/>
      <c r="AF1685" s="75"/>
      <c r="AG1685" s="75"/>
      <c r="AH1685" s="75"/>
      <c r="AI1685" s="75"/>
      <c r="AJ1685" s="75"/>
      <c r="AK1685" s="75"/>
      <c r="AL1685" s="75"/>
      <c r="AM1685" s="75"/>
      <c r="AN1685" s="75"/>
      <c r="AO1685" s="75"/>
      <c r="AP1685" s="75"/>
      <c r="AQ1685" s="75"/>
      <c r="AR1685" s="75"/>
      <c r="AS1685" s="75"/>
      <c r="AT1685" s="75"/>
      <c r="AU1685" s="75"/>
      <c r="AV1685" s="75"/>
      <c r="AW1685" s="75"/>
      <c r="AX1685" s="75"/>
      <c r="AY1685" s="75"/>
      <c r="AZ1685" s="75"/>
      <c r="BA1685" s="75"/>
      <c r="BB1685" s="75"/>
      <c r="BC1685" s="75"/>
      <c r="BD1685" s="75"/>
      <c r="BE1685" s="75"/>
      <c r="BF1685" s="75"/>
      <c r="BG1685" s="75"/>
      <c r="BH1685" s="75"/>
      <c r="BI1685" s="75"/>
      <c r="BJ1685" s="75"/>
      <c r="BK1685" s="75"/>
      <c r="BL1685" s="75"/>
      <c r="BM1685" s="75"/>
      <c r="BN1685" s="75"/>
    </row>
    <row r="1686" customFormat="false" ht="14.5" hidden="false" customHeight="false" outlineLevel="0" collapsed="false">
      <c r="A1686" s="26" t="n">
        <v>388.919999999947</v>
      </c>
      <c r="B1686" s="26" t="n">
        <v>8.34195738905046</v>
      </c>
      <c r="C1686" s="26" t="n">
        <v>1.17283003058649</v>
      </c>
      <c r="E1686" s="75" t="n">
        <v>-89201.2068</v>
      </c>
      <c r="F1686" s="75" t="n">
        <v>-208330.113</v>
      </c>
      <c r="G1686" s="75" t="n">
        <v>292659</v>
      </c>
      <c r="H1686" s="75" t="n">
        <v>6178925.66</v>
      </c>
      <c r="I1686" s="75" t="n">
        <v>-950645.932</v>
      </c>
      <c r="J1686" s="75" t="n">
        <v>-12742.4501</v>
      </c>
      <c r="K1686" s="75"/>
      <c r="L1686" s="75" t="n">
        <v>76540.626</v>
      </c>
      <c r="M1686" s="75" t="n">
        <v>-53968.1406</v>
      </c>
      <c r="N1686" s="75" t="n">
        <v>142242.091</v>
      </c>
      <c r="O1686" s="75" t="n">
        <v>725214.251</v>
      </c>
      <c r="P1686" s="75" t="n">
        <v>1370011.71</v>
      </c>
      <c r="Q1686" s="75" t="n">
        <v>-7259.15596</v>
      </c>
      <c r="R1686" s="75"/>
      <c r="S1686" s="75" t="n">
        <v>41433.0323</v>
      </c>
      <c r="T1686" s="75" t="n">
        <v>-14212.2136</v>
      </c>
      <c r="U1686" s="75" t="n">
        <v>33940.0468</v>
      </c>
      <c r="V1686" s="75" t="n">
        <v>76516.4324</v>
      </c>
      <c r="W1686" s="75" t="n">
        <v>237166.689</v>
      </c>
      <c r="X1686" s="75" t="n">
        <v>-1635.48399</v>
      </c>
      <c r="Y1686" s="75"/>
      <c r="Z1686" s="75"/>
      <c r="AA1686" s="75"/>
      <c r="AB1686" s="75"/>
      <c r="AC1686" s="75"/>
      <c r="AD1686" s="75"/>
      <c r="AE1686" s="75"/>
      <c r="AF1686" s="75"/>
      <c r="AG1686" s="75"/>
      <c r="AH1686" s="75"/>
      <c r="AI1686" s="75"/>
      <c r="AJ1686" s="75"/>
      <c r="AK1686" s="75"/>
      <c r="AL1686" s="75"/>
      <c r="AM1686" s="75"/>
      <c r="AN1686" s="75"/>
      <c r="AO1686" s="75"/>
      <c r="AP1686" s="75"/>
      <c r="AQ1686" s="75"/>
      <c r="AR1686" s="75"/>
      <c r="AS1686" s="75"/>
      <c r="AT1686" s="75"/>
      <c r="AU1686" s="75"/>
      <c r="AV1686" s="75"/>
      <c r="AW1686" s="75"/>
      <c r="AX1686" s="75"/>
      <c r="AY1686" s="75"/>
      <c r="AZ1686" s="75"/>
      <c r="BA1686" s="75"/>
      <c r="BB1686" s="75"/>
      <c r="BC1686" s="75"/>
      <c r="BD1686" s="75"/>
      <c r="BE1686" s="75"/>
      <c r="BF1686" s="75"/>
      <c r="BG1686" s="75"/>
      <c r="BH1686" s="75"/>
      <c r="BI1686" s="75"/>
      <c r="BJ1686" s="75"/>
      <c r="BK1686" s="75"/>
      <c r="BL1686" s="75"/>
      <c r="BM1686" s="75"/>
      <c r="BN1686" s="75"/>
    </row>
    <row r="1687" customFormat="false" ht="14.5" hidden="false" customHeight="false" outlineLevel="0" collapsed="false">
      <c r="A1687" s="26" t="n">
        <v>389.119999999947</v>
      </c>
      <c r="B1687" s="26" t="n">
        <v>8.29830583548469</v>
      </c>
      <c r="C1687" s="26" t="n">
        <v>1.17283003058649</v>
      </c>
      <c r="E1687" s="75" t="n">
        <v>-88263.4223</v>
      </c>
      <c r="F1687" s="75" t="n">
        <v>-220081.06</v>
      </c>
      <c r="G1687" s="75" t="n">
        <v>312001.512</v>
      </c>
      <c r="H1687" s="75" t="n">
        <v>6542358.33</v>
      </c>
      <c r="I1687" s="75" t="n">
        <v>-1002589.56</v>
      </c>
      <c r="J1687" s="75" t="n">
        <v>-18917.3809</v>
      </c>
      <c r="K1687" s="75"/>
      <c r="L1687" s="75" t="n">
        <v>81697.1095</v>
      </c>
      <c r="M1687" s="75" t="n">
        <v>-58545.6639</v>
      </c>
      <c r="N1687" s="75" t="n">
        <v>144626.949</v>
      </c>
      <c r="O1687" s="75" t="n">
        <v>760670.642</v>
      </c>
      <c r="P1687" s="75" t="n">
        <v>1365508.85</v>
      </c>
      <c r="Q1687" s="75" t="n">
        <v>-12521.9407</v>
      </c>
      <c r="R1687" s="75"/>
      <c r="S1687" s="75" t="n">
        <v>37861.997</v>
      </c>
      <c r="T1687" s="75" t="n">
        <v>-13526.8414</v>
      </c>
      <c r="U1687" s="75" t="n">
        <v>33920.3042</v>
      </c>
      <c r="V1687" s="75" t="n">
        <v>72834.7762</v>
      </c>
      <c r="W1687" s="75" t="n">
        <v>218650.568</v>
      </c>
      <c r="X1687" s="75" t="n">
        <v>-4973.84735</v>
      </c>
      <c r="Y1687" s="75"/>
      <c r="Z1687" s="75"/>
      <c r="AA1687" s="75"/>
      <c r="AB1687" s="75"/>
      <c r="AC1687" s="75"/>
      <c r="AD1687" s="75"/>
      <c r="AE1687" s="75"/>
      <c r="AF1687" s="75"/>
      <c r="AG1687" s="75"/>
      <c r="AH1687" s="75"/>
      <c r="AI1687" s="75"/>
      <c r="AJ1687" s="75"/>
      <c r="AK1687" s="75"/>
      <c r="AL1687" s="75"/>
      <c r="AM1687" s="75"/>
      <c r="AN1687" s="75"/>
      <c r="AO1687" s="75"/>
      <c r="AP1687" s="75"/>
      <c r="AQ1687" s="75"/>
      <c r="AR1687" s="75"/>
      <c r="AS1687" s="75"/>
      <c r="AT1687" s="75"/>
      <c r="AU1687" s="75"/>
      <c r="AV1687" s="75"/>
      <c r="AW1687" s="75"/>
      <c r="AX1687" s="75"/>
      <c r="AY1687" s="75"/>
      <c r="AZ1687" s="75"/>
      <c r="BA1687" s="75"/>
      <c r="BB1687" s="75"/>
      <c r="BC1687" s="75"/>
      <c r="BD1687" s="75"/>
      <c r="BE1687" s="75"/>
      <c r="BF1687" s="75"/>
      <c r="BG1687" s="75"/>
      <c r="BH1687" s="75"/>
      <c r="BI1687" s="75"/>
      <c r="BJ1687" s="75"/>
      <c r="BK1687" s="75"/>
      <c r="BL1687" s="75"/>
      <c r="BM1687" s="75"/>
      <c r="BN1687" s="75"/>
    </row>
    <row r="1688" customFormat="false" ht="14.5" hidden="false" customHeight="false" outlineLevel="0" collapsed="false">
      <c r="A1688" s="26" t="n">
        <v>389.319999999947</v>
      </c>
      <c r="B1688" s="26" t="n">
        <v>8.24714682547862</v>
      </c>
      <c r="C1688" s="26" t="n">
        <v>1.17283003058649</v>
      </c>
      <c r="E1688" s="75" t="n">
        <v>-67046.4022</v>
      </c>
      <c r="F1688" s="75" t="n">
        <v>-229065.37</v>
      </c>
      <c r="G1688" s="75" t="n">
        <v>333024.854</v>
      </c>
      <c r="H1688" s="75" t="n">
        <v>6724438.01</v>
      </c>
      <c r="I1688" s="75" t="n">
        <v>-511282.114</v>
      </c>
      <c r="J1688" s="75" t="n">
        <v>-25727.5235</v>
      </c>
      <c r="K1688" s="75"/>
      <c r="L1688" s="75" t="n">
        <v>86124.1443</v>
      </c>
      <c r="M1688" s="75" t="n">
        <v>-53189.6025</v>
      </c>
      <c r="N1688" s="75" t="n">
        <v>147512.543</v>
      </c>
      <c r="O1688" s="75" t="n">
        <v>695161.197</v>
      </c>
      <c r="P1688" s="75" t="n">
        <v>1313011.22</v>
      </c>
      <c r="Q1688" s="75" t="n">
        <v>-13410.4147</v>
      </c>
      <c r="R1688" s="75"/>
      <c r="S1688" s="75" t="n">
        <v>33641.877</v>
      </c>
      <c r="T1688" s="75" t="n">
        <v>-12310.6271</v>
      </c>
      <c r="U1688" s="75" t="n">
        <v>34139.0313</v>
      </c>
      <c r="V1688" s="75" t="n">
        <v>68445.5001</v>
      </c>
      <c r="W1688" s="75" t="n">
        <v>189156.295</v>
      </c>
      <c r="X1688" s="75" t="n">
        <v>-4145.69374</v>
      </c>
      <c r="Y1688" s="75"/>
      <c r="Z1688" s="75"/>
      <c r="AA1688" s="75"/>
      <c r="AB1688" s="75"/>
      <c r="AC1688" s="75"/>
      <c r="AD1688" s="75"/>
      <c r="AE1688" s="75"/>
      <c r="AF1688" s="75"/>
      <c r="AG1688" s="75"/>
      <c r="AH1688" s="75"/>
      <c r="AI1688" s="75"/>
      <c r="AJ1688" s="75"/>
      <c r="AK1688" s="75"/>
      <c r="AL1688" s="75"/>
      <c r="AM1688" s="75"/>
      <c r="AN1688" s="75"/>
      <c r="AO1688" s="75"/>
      <c r="AP1688" s="75"/>
      <c r="AQ1688" s="75"/>
      <c r="AR1688" s="75"/>
      <c r="AS1688" s="75"/>
      <c r="AT1688" s="75"/>
      <c r="AU1688" s="75"/>
      <c r="AV1688" s="75"/>
      <c r="AW1688" s="75"/>
      <c r="AX1688" s="75"/>
      <c r="AY1688" s="75"/>
      <c r="AZ1688" s="75"/>
      <c r="BA1688" s="75"/>
      <c r="BB1688" s="75"/>
      <c r="BC1688" s="75"/>
      <c r="BD1688" s="75"/>
      <c r="BE1688" s="75"/>
      <c r="BF1688" s="75"/>
      <c r="BG1688" s="75"/>
      <c r="BH1688" s="75"/>
      <c r="BI1688" s="75"/>
      <c r="BJ1688" s="75"/>
      <c r="BK1688" s="75"/>
      <c r="BL1688" s="75"/>
      <c r="BM1688" s="75"/>
      <c r="BN1688" s="75"/>
    </row>
    <row r="1689" customFormat="false" ht="14.5" hidden="false" customHeight="false" outlineLevel="0" collapsed="false">
      <c r="A1689" s="26" t="n">
        <v>389.519999999947</v>
      </c>
      <c r="B1689" s="26" t="n">
        <v>8.18025517746057</v>
      </c>
      <c r="C1689" s="26" t="n">
        <v>1.17283003058649</v>
      </c>
      <c r="E1689" s="75" t="n">
        <v>-61920.6653</v>
      </c>
      <c r="F1689" s="75" t="n">
        <v>-208620.375</v>
      </c>
      <c r="G1689" s="75" t="n">
        <v>352006.331</v>
      </c>
      <c r="H1689" s="75" t="n">
        <v>6153289.19</v>
      </c>
      <c r="I1689" s="75" t="n">
        <v>-339482.645</v>
      </c>
      <c r="J1689" s="75" t="n">
        <v>-17921.0414</v>
      </c>
      <c r="K1689" s="75"/>
      <c r="L1689" s="75" t="n">
        <v>79678.0233</v>
      </c>
      <c r="M1689" s="75" t="n">
        <v>-45406.319</v>
      </c>
      <c r="N1689" s="75" t="n">
        <v>150088.442</v>
      </c>
      <c r="O1689" s="75" t="n">
        <v>555296.208</v>
      </c>
      <c r="P1689" s="75" t="n">
        <v>1254268.45</v>
      </c>
      <c r="Q1689" s="75" t="n">
        <v>-14331.6164</v>
      </c>
      <c r="R1689" s="75"/>
      <c r="S1689" s="75" t="n">
        <v>34000.8904</v>
      </c>
      <c r="T1689" s="75" t="n">
        <v>-8563.26206</v>
      </c>
      <c r="U1689" s="75" t="n">
        <v>34071.6202</v>
      </c>
      <c r="V1689" s="75" t="n">
        <v>50848.1952</v>
      </c>
      <c r="W1689" s="75" t="n">
        <v>205522.138</v>
      </c>
      <c r="X1689" s="75" t="n">
        <v>-5931.61658</v>
      </c>
      <c r="Y1689" s="75"/>
      <c r="Z1689" s="75"/>
      <c r="AA1689" s="75"/>
      <c r="AB1689" s="75"/>
      <c r="AC1689" s="75"/>
      <c r="AD1689" s="75"/>
      <c r="AE1689" s="75"/>
      <c r="AF1689" s="75"/>
      <c r="AG1689" s="75"/>
      <c r="AH1689" s="75"/>
      <c r="AI1689" s="75"/>
      <c r="AJ1689" s="75"/>
      <c r="AK1689" s="75"/>
      <c r="AL1689" s="75"/>
      <c r="AM1689" s="75"/>
      <c r="AN1689" s="75"/>
      <c r="AO1689" s="75"/>
      <c r="AP1689" s="75"/>
      <c r="AQ1689" s="75"/>
      <c r="AR1689" s="75"/>
      <c r="AS1689" s="75"/>
      <c r="AT1689" s="75"/>
      <c r="AU1689" s="75"/>
      <c r="AV1689" s="75"/>
      <c r="AW1689" s="75"/>
      <c r="AX1689" s="75"/>
      <c r="AY1689" s="75"/>
      <c r="AZ1689" s="75"/>
      <c r="BA1689" s="75"/>
      <c r="BB1689" s="75"/>
      <c r="BC1689" s="75"/>
      <c r="BD1689" s="75"/>
      <c r="BE1689" s="75"/>
      <c r="BF1689" s="75"/>
      <c r="BG1689" s="75"/>
      <c r="BH1689" s="75"/>
      <c r="BI1689" s="75"/>
      <c r="BJ1689" s="75"/>
      <c r="BK1689" s="75"/>
      <c r="BL1689" s="75"/>
      <c r="BM1689" s="75"/>
      <c r="BN1689" s="75"/>
    </row>
    <row r="1690" customFormat="false" ht="14.5" hidden="false" customHeight="false" outlineLevel="0" collapsed="false">
      <c r="A1690" s="26" t="n">
        <v>389.719999999946</v>
      </c>
      <c r="B1690" s="26" t="n">
        <v>8.11789351520747</v>
      </c>
      <c r="C1690" s="26" t="n">
        <v>1.17283003058649</v>
      </c>
      <c r="E1690" s="75" t="n">
        <v>-47915.5447</v>
      </c>
      <c r="F1690" s="75" t="n">
        <v>-179433.96</v>
      </c>
      <c r="G1690" s="75" t="n">
        <v>368686.131</v>
      </c>
      <c r="H1690" s="75" t="n">
        <v>5286292.73</v>
      </c>
      <c r="I1690" s="75" t="n">
        <v>-180888.301</v>
      </c>
      <c r="J1690" s="75" t="n">
        <v>-16410.4048</v>
      </c>
      <c r="K1690" s="75"/>
      <c r="L1690" s="75" t="n">
        <v>65754.4423</v>
      </c>
      <c r="M1690" s="75" t="n">
        <v>-36789.4342</v>
      </c>
      <c r="N1690" s="75" t="n">
        <v>154473.416</v>
      </c>
      <c r="O1690" s="75" t="n">
        <v>498891.196</v>
      </c>
      <c r="P1690" s="75" t="n">
        <v>1152926.09</v>
      </c>
      <c r="Q1690" s="75" t="n">
        <v>-9490.52913</v>
      </c>
      <c r="R1690" s="75"/>
      <c r="S1690" s="75" t="n">
        <v>35789.0707</v>
      </c>
      <c r="T1690" s="75" t="n">
        <v>-9255.8953</v>
      </c>
      <c r="U1690" s="75" t="n">
        <v>35456.3386</v>
      </c>
      <c r="V1690" s="75" t="n">
        <v>56304.4182</v>
      </c>
      <c r="W1690" s="75" t="n">
        <v>213470.55</v>
      </c>
      <c r="X1690" s="75" t="n">
        <v>-3464.59197</v>
      </c>
      <c r="Y1690" s="75"/>
      <c r="Z1690" s="75"/>
      <c r="AA1690" s="75"/>
      <c r="AB1690" s="75"/>
      <c r="AC1690" s="75"/>
      <c r="AD1690" s="75"/>
      <c r="AE1690" s="75"/>
      <c r="AF1690" s="75"/>
      <c r="AG1690" s="75"/>
      <c r="AH1690" s="75"/>
      <c r="AI1690" s="75"/>
      <c r="AJ1690" s="75"/>
      <c r="AK1690" s="75"/>
      <c r="AL1690" s="75"/>
      <c r="AM1690" s="75"/>
      <c r="AN1690" s="75"/>
      <c r="AO1690" s="75"/>
      <c r="AP1690" s="75"/>
      <c r="AQ1690" s="75"/>
      <c r="AR1690" s="75"/>
      <c r="AS1690" s="75"/>
      <c r="AT1690" s="75"/>
      <c r="AU1690" s="75"/>
      <c r="AV1690" s="75"/>
      <c r="AW1690" s="75"/>
      <c r="AX1690" s="75"/>
      <c r="AY1690" s="75"/>
      <c r="AZ1690" s="75"/>
      <c r="BA1690" s="75"/>
      <c r="BB1690" s="75"/>
      <c r="BC1690" s="75"/>
      <c r="BD1690" s="75"/>
      <c r="BE1690" s="75"/>
      <c r="BF1690" s="75"/>
      <c r="BG1690" s="75"/>
      <c r="BH1690" s="75"/>
      <c r="BI1690" s="75"/>
      <c r="BJ1690" s="75"/>
      <c r="BK1690" s="75"/>
      <c r="BL1690" s="75"/>
      <c r="BM1690" s="75"/>
      <c r="BN1690" s="75"/>
    </row>
    <row r="1691" customFormat="false" ht="14.5" hidden="false" customHeight="false" outlineLevel="0" collapsed="false">
      <c r="A1691" s="26" t="n">
        <v>389.919999999946</v>
      </c>
      <c r="B1691" s="26" t="n">
        <v>8.09369935053333</v>
      </c>
      <c r="C1691" s="26" t="n">
        <v>1.17283003058649</v>
      </c>
      <c r="E1691" s="75" t="n">
        <v>-39695.352</v>
      </c>
      <c r="F1691" s="75" t="n">
        <v>-146495.749</v>
      </c>
      <c r="G1691" s="75" t="n">
        <v>385460.791</v>
      </c>
      <c r="H1691" s="75" t="n">
        <v>4629482.92</v>
      </c>
      <c r="I1691" s="75" t="n">
        <v>-78943.5696</v>
      </c>
      <c r="J1691" s="75" t="n">
        <v>-3214.86245</v>
      </c>
      <c r="K1691" s="75"/>
      <c r="L1691" s="75" t="n">
        <v>62408.2388</v>
      </c>
      <c r="M1691" s="75" t="n">
        <v>-32957.0443</v>
      </c>
      <c r="N1691" s="75" t="n">
        <v>157406.911</v>
      </c>
      <c r="O1691" s="75" t="n">
        <v>470317.426</v>
      </c>
      <c r="P1691" s="75" t="n">
        <v>1139999.37</v>
      </c>
      <c r="Q1691" s="75" t="n">
        <v>-7573.38691</v>
      </c>
      <c r="R1691" s="75"/>
      <c r="S1691" s="75" t="n">
        <v>35500.2692</v>
      </c>
      <c r="T1691" s="75" t="n">
        <v>-9013.90704</v>
      </c>
      <c r="U1691" s="75" t="n">
        <v>35428.2317</v>
      </c>
      <c r="V1691" s="75" t="n">
        <v>55065.295</v>
      </c>
      <c r="W1691" s="75" t="n">
        <v>209244.604</v>
      </c>
      <c r="X1691" s="75" t="n">
        <v>-2745.43348</v>
      </c>
      <c r="Y1691" s="75"/>
      <c r="Z1691" s="75"/>
      <c r="AA1691" s="75"/>
      <c r="AB1691" s="75"/>
      <c r="AC1691" s="75"/>
      <c r="AD1691" s="75"/>
      <c r="AE1691" s="75"/>
      <c r="AF1691" s="75"/>
      <c r="AG1691" s="75"/>
      <c r="AH1691" s="75"/>
      <c r="AI1691" s="75"/>
      <c r="AJ1691" s="75"/>
      <c r="AK1691" s="75"/>
      <c r="AL1691" s="75"/>
      <c r="AM1691" s="75"/>
      <c r="AN1691" s="75"/>
      <c r="AO1691" s="75"/>
      <c r="AP1691" s="75"/>
      <c r="AQ1691" s="75"/>
      <c r="AR1691" s="75"/>
      <c r="AS1691" s="75"/>
      <c r="AT1691" s="75"/>
      <c r="AU1691" s="75"/>
      <c r="AV1691" s="75"/>
      <c r="AW1691" s="75"/>
      <c r="AX1691" s="75"/>
      <c r="AY1691" s="75"/>
      <c r="AZ1691" s="75"/>
      <c r="BA1691" s="75"/>
      <c r="BB1691" s="75"/>
      <c r="BC1691" s="75"/>
      <c r="BD1691" s="75"/>
      <c r="BE1691" s="75"/>
      <c r="BF1691" s="75"/>
      <c r="BG1691" s="75"/>
      <c r="BH1691" s="75"/>
      <c r="BI1691" s="75"/>
      <c r="BJ1691" s="75"/>
      <c r="BK1691" s="75"/>
      <c r="BL1691" s="75"/>
      <c r="BM1691" s="75"/>
      <c r="BN1691" s="75"/>
    </row>
    <row r="1692" customFormat="false" ht="14.5" hidden="false" customHeight="false" outlineLevel="0" collapsed="false">
      <c r="A1692" s="26" t="n">
        <v>390.119999999946</v>
      </c>
      <c r="B1692" s="26" t="n">
        <v>8.05954375118235</v>
      </c>
      <c r="C1692" s="26" t="n">
        <v>1.17283003058649</v>
      </c>
      <c r="E1692" s="75" t="n">
        <v>-18884.218</v>
      </c>
      <c r="F1692" s="75" t="n">
        <v>-142690.063</v>
      </c>
      <c r="G1692" s="75" t="n">
        <v>395460.032</v>
      </c>
      <c r="H1692" s="75" t="n">
        <v>4747191.66</v>
      </c>
      <c r="I1692" s="75" t="n">
        <v>461173.184</v>
      </c>
      <c r="J1692" s="75" t="n">
        <v>-13986.8073</v>
      </c>
      <c r="K1692" s="75"/>
      <c r="L1692" s="75" t="n">
        <v>75438.9807</v>
      </c>
      <c r="M1692" s="75" t="n">
        <v>-29373.1372</v>
      </c>
      <c r="N1692" s="75" t="n">
        <v>159636.464</v>
      </c>
      <c r="O1692" s="75" t="n">
        <v>413923.441</v>
      </c>
      <c r="P1692" s="75" t="n">
        <v>1219554.77</v>
      </c>
      <c r="Q1692" s="75" t="n">
        <v>-12723.7046</v>
      </c>
      <c r="R1692" s="75"/>
      <c r="S1692" s="75" t="n">
        <v>31033.5846</v>
      </c>
      <c r="T1692" s="75" t="n">
        <v>-6820.29152</v>
      </c>
      <c r="U1692" s="75" t="n">
        <v>36074.2892</v>
      </c>
      <c r="V1692" s="75" t="n">
        <v>40952.4392</v>
      </c>
      <c r="W1692" s="75" t="n">
        <v>169652.931</v>
      </c>
      <c r="X1692" s="75" t="n">
        <v>-3621.75161</v>
      </c>
      <c r="Y1692" s="75"/>
      <c r="Z1692" s="75"/>
      <c r="AA1692" s="75"/>
      <c r="AB1692" s="75"/>
      <c r="AC1692" s="75"/>
      <c r="AD1692" s="75"/>
      <c r="AE1692" s="75"/>
      <c r="AF1692" s="75"/>
      <c r="AG1692" s="75"/>
      <c r="AH1692" s="75"/>
      <c r="AI1692" s="75"/>
      <c r="AJ1692" s="75"/>
      <c r="AK1692" s="75"/>
      <c r="AL1692" s="75"/>
      <c r="AM1692" s="75"/>
      <c r="AN1692" s="75"/>
      <c r="AO1692" s="75"/>
      <c r="AP1692" s="75"/>
      <c r="AQ1692" s="75"/>
      <c r="AR1692" s="75"/>
      <c r="AS1692" s="75"/>
      <c r="AT1692" s="75"/>
      <c r="AU1692" s="75"/>
      <c r="AV1692" s="75"/>
      <c r="AW1692" s="75"/>
      <c r="AX1692" s="75"/>
      <c r="AY1692" s="75"/>
      <c r="AZ1692" s="75"/>
      <c r="BA1692" s="75"/>
      <c r="BB1692" s="75"/>
      <c r="BC1692" s="75"/>
      <c r="BD1692" s="75"/>
      <c r="BE1692" s="75"/>
      <c r="BF1692" s="75"/>
      <c r="BG1692" s="75"/>
      <c r="BH1692" s="75"/>
      <c r="BI1692" s="75"/>
      <c r="BJ1692" s="75"/>
      <c r="BK1692" s="75"/>
      <c r="BL1692" s="75"/>
      <c r="BM1692" s="75"/>
      <c r="BN1692" s="75"/>
    </row>
    <row r="1693" customFormat="false" ht="14.5" hidden="false" customHeight="false" outlineLevel="0" collapsed="false">
      <c r="A1693" s="26" t="n">
        <v>390.319999999946</v>
      </c>
      <c r="B1693" s="26" t="n">
        <v>8.01146341529686</v>
      </c>
      <c r="C1693" s="26" t="n">
        <v>1.17283003058649</v>
      </c>
      <c r="E1693" s="75" t="n">
        <v>11865.3984</v>
      </c>
      <c r="F1693" s="75" t="n">
        <v>-146707.315</v>
      </c>
      <c r="G1693" s="75" t="n">
        <v>403013.922</v>
      </c>
      <c r="H1693" s="75" t="n">
        <v>4979383.63</v>
      </c>
      <c r="I1693" s="75" t="n">
        <v>1146085.15</v>
      </c>
      <c r="J1693" s="75" t="n">
        <v>-23519.1572</v>
      </c>
      <c r="K1693" s="75"/>
      <c r="L1693" s="75" t="n">
        <v>86595.6331</v>
      </c>
      <c r="M1693" s="75" t="n">
        <v>-24983.2067</v>
      </c>
      <c r="N1693" s="75" t="n">
        <v>160604.748</v>
      </c>
      <c r="O1693" s="75" t="n">
        <v>346978.929</v>
      </c>
      <c r="P1693" s="75" t="n">
        <v>1268488.6</v>
      </c>
      <c r="Q1693" s="75" t="n">
        <v>-16809.5108</v>
      </c>
      <c r="R1693" s="75"/>
      <c r="S1693" s="75" t="n">
        <v>29249.8628</v>
      </c>
      <c r="T1693" s="75" t="n">
        <v>-4870.13702</v>
      </c>
      <c r="U1693" s="75" t="n">
        <v>36117.3523</v>
      </c>
      <c r="V1693" s="75" t="n">
        <v>29877.7507</v>
      </c>
      <c r="W1693" s="75" t="n">
        <v>154443.154</v>
      </c>
      <c r="X1693" s="75" t="n">
        <v>-5155.8151</v>
      </c>
      <c r="Y1693" s="75"/>
      <c r="Z1693" s="75"/>
      <c r="AA1693" s="75"/>
      <c r="AB1693" s="75"/>
      <c r="AC1693" s="75"/>
      <c r="AD1693" s="75"/>
      <c r="AE1693" s="75"/>
      <c r="AF1693" s="75"/>
      <c r="AG1693" s="75"/>
      <c r="AH1693" s="75"/>
      <c r="AI1693" s="75"/>
      <c r="AJ1693" s="75"/>
      <c r="AK1693" s="75"/>
      <c r="AL1693" s="75"/>
      <c r="AM1693" s="75"/>
      <c r="AN1693" s="75"/>
      <c r="AO1693" s="75"/>
      <c r="AP1693" s="75"/>
      <c r="AQ1693" s="75"/>
      <c r="AR1693" s="75"/>
      <c r="AS1693" s="75"/>
      <c r="AT1693" s="75"/>
      <c r="AU1693" s="75"/>
      <c r="AV1693" s="75"/>
      <c r="AW1693" s="75"/>
      <c r="AX1693" s="75"/>
      <c r="AY1693" s="75"/>
      <c r="AZ1693" s="75"/>
      <c r="BA1693" s="75"/>
      <c r="BB1693" s="75"/>
      <c r="BC1693" s="75"/>
      <c r="BD1693" s="75"/>
      <c r="BE1693" s="75"/>
      <c r="BF1693" s="75"/>
      <c r="BG1693" s="75"/>
      <c r="BH1693" s="75"/>
      <c r="BI1693" s="75"/>
      <c r="BJ1693" s="75"/>
      <c r="BK1693" s="75"/>
      <c r="BL1693" s="75"/>
      <c r="BM1693" s="75"/>
      <c r="BN1693" s="75"/>
    </row>
    <row r="1694" customFormat="false" ht="14.5" hidden="false" customHeight="false" outlineLevel="0" collapsed="false">
      <c r="A1694" s="26" t="n">
        <v>390.519999999946</v>
      </c>
      <c r="B1694" s="26" t="n">
        <v>7.95085720978436</v>
      </c>
      <c r="C1694" s="26" t="n">
        <v>1.17283003058649</v>
      </c>
      <c r="E1694" s="75" t="n">
        <v>33079.1432</v>
      </c>
      <c r="F1694" s="75" t="n">
        <v>-130799.318</v>
      </c>
      <c r="G1694" s="75" t="n">
        <v>405981.654</v>
      </c>
      <c r="H1694" s="75" t="n">
        <v>4659823.75</v>
      </c>
      <c r="I1694" s="75" t="n">
        <v>1456189.42</v>
      </c>
      <c r="J1694" s="75" t="n">
        <v>-20679.7124</v>
      </c>
      <c r="K1694" s="75"/>
      <c r="L1694" s="75" t="n">
        <v>83265.4398</v>
      </c>
      <c r="M1694" s="75" t="n">
        <v>-20954.8588</v>
      </c>
      <c r="N1694" s="75" t="n">
        <v>160802.139</v>
      </c>
      <c r="O1694" s="75" t="n">
        <v>292341.244</v>
      </c>
      <c r="P1694" s="75" t="n">
        <v>1243116.14</v>
      </c>
      <c r="Q1694" s="75" t="n">
        <v>-14463.698</v>
      </c>
      <c r="R1694" s="75"/>
      <c r="S1694" s="75" t="n">
        <v>30600.7519</v>
      </c>
      <c r="T1694" s="75" t="n">
        <v>-3802.90851</v>
      </c>
      <c r="U1694" s="75" t="n">
        <v>36249.4087</v>
      </c>
      <c r="V1694" s="75" t="n">
        <v>25171.1886</v>
      </c>
      <c r="W1694" s="75" t="n">
        <v>168189.324</v>
      </c>
      <c r="X1694" s="75" t="n">
        <v>-5421.13647</v>
      </c>
      <c r="Y1694" s="75"/>
      <c r="Z1694" s="75"/>
      <c r="AA1694" s="75"/>
      <c r="AB1694" s="75"/>
      <c r="AC1694" s="75"/>
      <c r="AD1694" s="75"/>
      <c r="AE1694" s="75"/>
      <c r="AF1694" s="75"/>
      <c r="AG1694" s="75"/>
      <c r="AH1694" s="75"/>
      <c r="AI1694" s="75"/>
      <c r="AJ1694" s="75"/>
      <c r="AK1694" s="75"/>
      <c r="AL1694" s="75"/>
      <c r="AM1694" s="75"/>
      <c r="AN1694" s="75"/>
      <c r="AO1694" s="75"/>
      <c r="AP1694" s="75"/>
      <c r="AQ1694" s="75"/>
      <c r="AR1694" s="75"/>
      <c r="AS1694" s="75"/>
      <c r="AT1694" s="75"/>
      <c r="AU1694" s="75"/>
      <c r="AV1694" s="75"/>
      <c r="AW1694" s="75"/>
      <c r="AX1694" s="75"/>
      <c r="AY1694" s="75"/>
      <c r="AZ1694" s="75"/>
      <c r="BA1694" s="75"/>
      <c r="BB1694" s="75"/>
      <c r="BC1694" s="75"/>
      <c r="BD1694" s="75"/>
      <c r="BE1694" s="75"/>
      <c r="BF1694" s="75"/>
      <c r="BG1694" s="75"/>
      <c r="BH1694" s="75"/>
      <c r="BI1694" s="75"/>
      <c r="BJ1694" s="75"/>
      <c r="BK1694" s="75"/>
      <c r="BL1694" s="75"/>
      <c r="BM1694" s="75"/>
      <c r="BN1694" s="75"/>
    </row>
    <row r="1695" customFormat="false" ht="14.5" hidden="false" customHeight="false" outlineLevel="0" collapsed="false">
      <c r="A1695" s="26" t="n">
        <v>390.719999999945</v>
      </c>
      <c r="B1695" s="26" t="n">
        <v>7.91556702030887</v>
      </c>
      <c r="C1695" s="26" t="n">
        <v>1.17283003058649</v>
      </c>
      <c r="E1695" s="75" t="n">
        <v>49645.5031</v>
      </c>
      <c r="F1695" s="75" t="n">
        <v>-98480.6252</v>
      </c>
      <c r="G1695" s="75" t="n">
        <v>402074.06</v>
      </c>
      <c r="H1695" s="75" t="n">
        <v>3852394.77</v>
      </c>
      <c r="I1695" s="75" t="n">
        <v>1665607.75</v>
      </c>
      <c r="J1695" s="75" t="n">
        <v>-15193.6883</v>
      </c>
      <c r="K1695" s="75"/>
      <c r="L1695" s="75" t="n">
        <v>75008.8957</v>
      </c>
      <c r="M1695" s="75" t="n">
        <v>-13433.5711</v>
      </c>
      <c r="N1695" s="75" t="n">
        <v>158337</v>
      </c>
      <c r="O1695" s="75" t="n">
        <v>254152.607</v>
      </c>
      <c r="P1695" s="75" t="n">
        <v>1208794.98</v>
      </c>
      <c r="Q1695" s="75" t="n">
        <v>-10778.1701</v>
      </c>
      <c r="R1695" s="75"/>
      <c r="S1695" s="75" t="n">
        <v>31536.0197</v>
      </c>
      <c r="T1695" s="75" t="n">
        <v>-4703.23013</v>
      </c>
      <c r="U1695" s="75" t="n">
        <v>35492.7118</v>
      </c>
      <c r="V1695" s="75" t="n">
        <v>33358.561</v>
      </c>
      <c r="W1695" s="75" t="n">
        <v>175950.77</v>
      </c>
      <c r="X1695" s="75" t="n">
        <v>-3519.90369</v>
      </c>
      <c r="Y1695" s="75"/>
      <c r="Z1695" s="75"/>
      <c r="AA1695" s="75"/>
      <c r="AB1695" s="75"/>
      <c r="AC1695" s="75"/>
      <c r="AD1695" s="75"/>
      <c r="AE1695" s="75"/>
      <c r="AF1695" s="75"/>
      <c r="AG1695" s="75"/>
      <c r="AH1695" s="75"/>
      <c r="AI1695" s="75"/>
      <c r="AJ1695" s="75"/>
      <c r="AK1695" s="75"/>
      <c r="AL1695" s="75"/>
      <c r="AM1695" s="75"/>
      <c r="AN1695" s="75"/>
      <c r="AO1695" s="75"/>
      <c r="AP1695" s="75"/>
      <c r="AQ1695" s="75"/>
      <c r="AR1695" s="75"/>
      <c r="AS1695" s="75"/>
      <c r="AT1695" s="75"/>
      <c r="AU1695" s="75"/>
      <c r="AV1695" s="75"/>
      <c r="AW1695" s="75"/>
      <c r="AX1695" s="75"/>
      <c r="AY1695" s="75"/>
      <c r="AZ1695" s="75"/>
      <c r="BA1695" s="75"/>
      <c r="BB1695" s="75"/>
      <c r="BC1695" s="75"/>
      <c r="BD1695" s="75"/>
      <c r="BE1695" s="75"/>
      <c r="BF1695" s="75"/>
      <c r="BG1695" s="75"/>
      <c r="BH1695" s="75"/>
      <c r="BI1695" s="75"/>
      <c r="BJ1695" s="75"/>
      <c r="BK1695" s="75"/>
      <c r="BL1695" s="75"/>
      <c r="BM1695" s="75"/>
      <c r="BN1695" s="75"/>
    </row>
    <row r="1696" customFormat="false" ht="14.5" hidden="false" customHeight="false" outlineLevel="0" collapsed="false">
      <c r="A1696" s="26" t="n">
        <v>390.919999999945</v>
      </c>
      <c r="B1696" s="26" t="n">
        <v>7.87232907542611</v>
      </c>
      <c r="C1696" s="26" t="n">
        <v>1.17283003058649</v>
      </c>
      <c r="E1696" s="75" t="n">
        <v>63889.803</v>
      </c>
      <c r="F1696" s="75" t="n">
        <v>-72790.6575</v>
      </c>
      <c r="G1696" s="75" t="n">
        <v>396201.208</v>
      </c>
      <c r="H1696" s="75" t="n">
        <v>3174113.14</v>
      </c>
      <c r="I1696" s="75" t="n">
        <v>1901076.55</v>
      </c>
      <c r="J1696" s="75" t="n">
        <v>-17106.6031</v>
      </c>
      <c r="K1696" s="75"/>
      <c r="L1696" s="75" t="n">
        <v>67091.1486</v>
      </c>
      <c r="M1696" s="75" t="n">
        <v>-5294.73565</v>
      </c>
      <c r="N1696" s="75" t="n">
        <v>155692.25</v>
      </c>
      <c r="O1696" s="75" t="n">
        <v>163887.146</v>
      </c>
      <c r="P1696" s="75" t="n">
        <v>1169463.6</v>
      </c>
      <c r="Q1696" s="75" t="n">
        <v>-9722.81893</v>
      </c>
      <c r="R1696" s="75"/>
      <c r="S1696" s="75" t="n">
        <v>33195.1812</v>
      </c>
      <c r="T1696" s="75" t="n">
        <v>-3570.67195</v>
      </c>
      <c r="U1696" s="75" t="n">
        <v>34792.0922</v>
      </c>
      <c r="V1696" s="75" t="n">
        <v>30712.6235</v>
      </c>
      <c r="W1696" s="75" t="n">
        <v>193357.15</v>
      </c>
      <c r="X1696" s="75" t="n">
        <v>-2872.95878</v>
      </c>
      <c r="Y1696" s="75"/>
      <c r="Z1696" s="75"/>
      <c r="AA1696" s="75"/>
      <c r="AB1696" s="75"/>
      <c r="AC1696" s="75"/>
      <c r="AD1696" s="75"/>
      <c r="AE1696" s="75"/>
      <c r="AF1696" s="75"/>
      <c r="AG1696" s="75"/>
      <c r="AH1696" s="75"/>
      <c r="AI1696" s="75"/>
      <c r="AJ1696" s="75"/>
      <c r="AK1696" s="75"/>
      <c r="AL1696" s="75"/>
      <c r="AM1696" s="75"/>
      <c r="AN1696" s="75"/>
      <c r="AO1696" s="75"/>
      <c r="AP1696" s="75"/>
      <c r="AQ1696" s="75"/>
      <c r="AR1696" s="75"/>
      <c r="AS1696" s="75"/>
      <c r="AT1696" s="75"/>
      <c r="AU1696" s="75"/>
      <c r="AV1696" s="75"/>
      <c r="AW1696" s="75"/>
      <c r="AX1696" s="75"/>
      <c r="AY1696" s="75"/>
      <c r="AZ1696" s="75"/>
      <c r="BA1696" s="75"/>
      <c r="BB1696" s="75"/>
      <c r="BC1696" s="75"/>
      <c r="BD1696" s="75"/>
      <c r="BE1696" s="75"/>
      <c r="BF1696" s="75"/>
      <c r="BG1696" s="75"/>
      <c r="BH1696" s="75"/>
      <c r="BI1696" s="75"/>
      <c r="BJ1696" s="75"/>
      <c r="BK1696" s="75"/>
      <c r="BL1696" s="75"/>
      <c r="BM1696" s="75"/>
      <c r="BN1696" s="75"/>
    </row>
    <row r="1697" customFormat="false" ht="14.5" hidden="false" customHeight="false" outlineLevel="0" collapsed="false">
      <c r="A1697" s="26" t="n">
        <v>391.119999999945</v>
      </c>
      <c r="B1697" s="26" t="n">
        <v>7.79302704697398</v>
      </c>
      <c r="C1697" s="26" t="n">
        <v>1.17283003058649</v>
      </c>
      <c r="E1697" s="75" t="n">
        <v>83860.6895</v>
      </c>
      <c r="F1697" s="75" t="n">
        <v>-60294.1481</v>
      </c>
      <c r="G1697" s="75" t="n">
        <v>382952.795</v>
      </c>
      <c r="H1697" s="75" t="n">
        <v>2907199.56</v>
      </c>
      <c r="I1697" s="75" t="n">
        <v>2301110.87</v>
      </c>
      <c r="J1697" s="75" t="n">
        <v>-18935.193</v>
      </c>
      <c r="K1697" s="75"/>
      <c r="L1697" s="75" t="n">
        <v>65807.0979</v>
      </c>
      <c r="M1697" s="75" t="n">
        <v>1014.68703</v>
      </c>
      <c r="N1697" s="75" t="n">
        <v>152001.703</v>
      </c>
      <c r="O1697" s="75" t="n">
        <v>102093.549</v>
      </c>
      <c r="P1697" s="75" t="n">
        <v>1187466.95</v>
      </c>
      <c r="Q1697" s="75" t="n">
        <v>-12543.4181</v>
      </c>
      <c r="R1697" s="75"/>
      <c r="S1697" s="75" t="n">
        <v>35165.2323</v>
      </c>
      <c r="T1697" s="75" t="n">
        <v>-2874.55834</v>
      </c>
      <c r="U1697" s="75" t="n">
        <v>34095.8115</v>
      </c>
      <c r="V1697" s="75" t="n">
        <v>28341.9754</v>
      </c>
      <c r="W1697" s="75" t="n">
        <v>206962.957</v>
      </c>
      <c r="X1697" s="75" t="n">
        <v>-3711.48179</v>
      </c>
      <c r="Y1697" s="75"/>
      <c r="Z1697" s="75"/>
      <c r="AA1697" s="75"/>
      <c r="AB1697" s="75"/>
      <c r="AC1697" s="75"/>
      <c r="AD1697" s="75"/>
      <c r="AE1697" s="75"/>
      <c r="AF1697" s="75"/>
      <c r="AG1697" s="75"/>
      <c r="AH1697" s="75"/>
      <c r="AI1697" s="75"/>
      <c r="AJ1697" s="75"/>
      <c r="AK1697" s="75"/>
      <c r="AL1697" s="75"/>
      <c r="AM1697" s="75"/>
      <c r="AN1697" s="75"/>
      <c r="AO1697" s="75"/>
      <c r="AP1697" s="75"/>
      <c r="AQ1697" s="75"/>
      <c r="AR1697" s="75"/>
      <c r="AS1697" s="75"/>
      <c r="AT1697" s="75"/>
      <c r="AU1697" s="75"/>
      <c r="AV1697" s="75"/>
      <c r="AW1697" s="75"/>
      <c r="AX1697" s="75"/>
      <c r="AY1697" s="75"/>
      <c r="AZ1697" s="75"/>
      <c r="BA1697" s="75"/>
      <c r="BB1697" s="75"/>
      <c r="BC1697" s="75"/>
      <c r="BD1697" s="75"/>
      <c r="BE1697" s="75"/>
      <c r="BF1697" s="75"/>
      <c r="BG1697" s="75"/>
      <c r="BH1697" s="75"/>
      <c r="BI1697" s="75"/>
      <c r="BJ1697" s="75"/>
      <c r="BK1697" s="75"/>
      <c r="BL1697" s="75"/>
      <c r="BM1697" s="75"/>
      <c r="BN1697" s="75"/>
    </row>
    <row r="1698" customFormat="false" ht="14.5" hidden="false" customHeight="false" outlineLevel="0" collapsed="false">
      <c r="A1698" s="26" t="n">
        <v>391.319999999945</v>
      </c>
      <c r="B1698" s="26" t="n">
        <v>7.72905923123237</v>
      </c>
      <c r="C1698" s="26" t="n">
        <v>1.17283003058649</v>
      </c>
      <c r="E1698" s="75" t="n">
        <v>105836.984</v>
      </c>
      <c r="F1698" s="75" t="n">
        <v>-49578.0786</v>
      </c>
      <c r="G1698" s="75" t="n">
        <v>368085.143</v>
      </c>
      <c r="H1698" s="75" t="n">
        <v>2688061.6</v>
      </c>
      <c r="I1698" s="75" t="n">
        <v>2707664.83</v>
      </c>
      <c r="J1698" s="75" t="n">
        <v>-29043.4868</v>
      </c>
      <c r="K1698" s="75"/>
      <c r="L1698" s="75" t="n">
        <v>63996.4245</v>
      </c>
      <c r="M1698" s="75" t="n">
        <v>6767.71292</v>
      </c>
      <c r="N1698" s="75" t="n">
        <v>147026.754</v>
      </c>
      <c r="O1698" s="75" t="n">
        <v>42992.0877</v>
      </c>
      <c r="P1698" s="75" t="n">
        <v>1188411.79</v>
      </c>
      <c r="Q1698" s="75" t="n">
        <v>-16392.6664</v>
      </c>
      <c r="R1698" s="75"/>
      <c r="S1698" s="75" t="n">
        <v>35454.5464</v>
      </c>
      <c r="T1698" s="75" t="n">
        <v>-1914.11593</v>
      </c>
      <c r="U1698" s="75" t="n">
        <v>33177.1995</v>
      </c>
      <c r="V1698" s="75" t="n">
        <v>23776.7503</v>
      </c>
      <c r="W1698" s="75" t="n">
        <v>196685.339</v>
      </c>
      <c r="X1698" s="75" t="n">
        <v>-5543.37815</v>
      </c>
      <c r="Y1698" s="75"/>
      <c r="Z1698" s="75"/>
      <c r="AA1698" s="75"/>
      <c r="AB1698" s="75"/>
      <c r="AC1698" s="75"/>
      <c r="AD1698" s="75"/>
      <c r="AE1698" s="75"/>
      <c r="AF1698" s="75"/>
      <c r="AG1698" s="75"/>
      <c r="AH1698" s="75"/>
      <c r="AI1698" s="75"/>
      <c r="AJ1698" s="75"/>
      <c r="AK1698" s="75"/>
      <c r="AL1698" s="75"/>
      <c r="AM1698" s="75"/>
      <c r="AN1698" s="75"/>
      <c r="AO1698" s="75"/>
      <c r="AP1698" s="75"/>
      <c r="AQ1698" s="75"/>
      <c r="AR1698" s="75"/>
      <c r="AS1698" s="75"/>
      <c r="AT1698" s="75"/>
      <c r="AU1698" s="75"/>
      <c r="AV1698" s="75"/>
      <c r="AW1698" s="75"/>
      <c r="AX1698" s="75"/>
      <c r="AY1698" s="75"/>
      <c r="AZ1698" s="75"/>
      <c r="BA1698" s="75"/>
      <c r="BB1698" s="75"/>
      <c r="BC1698" s="75"/>
      <c r="BD1698" s="75"/>
      <c r="BE1698" s="75"/>
      <c r="BF1698" s="75"/>
      <c r="BG1698" s="75"/>
      <c r="BH1698" s="75"/>
      <c r="BI1698" s="75"/>
      <c r="BJ1698" s="75"/>
      <c r="BK1698" s="75"/>
      <c r="BL1698" s="75"/>
      <c r="BM1698" s="75"/>
      <c r="BN1698" s="75"/>
    </row>
    <row r="1699" customFormat="false" ht="14.5" hidden="false" customHeight="false" outlineLevel="0" collapsed="false">
      <c r="A1699" s="26" t="n">
        <v>391.519999999945</v>
      </c>
      <c r="B1699" s="26" t="n">
        <v>7.65500771162044</v>
      </c>
      <c r="C1699" s="26" t="n">
        <v>1.17283003058649</v>
      </c>
      <c r="E1699" s="75" t="n">
        <v>128409.041</v>
      </c>
      <c r="F1699" s="75" t="n">
        <v>-40927.0707</v>
      </c>
      <c r="G1699" s="75" t="n">
        <v>348979.56</v>
      </c>
      <c r="H1699" s="75" t="n">
        <v>2460731.08</v>
      </c>
      <c r="I1699" s="75" t="n">
        <v>3158455.06</v>
      </c>
      <c r="J1699" s="75" t="n">
        <v>-28740.7266</v>
      </c>
      <c r="K1699" s="75"/>
      <c r="L1699" s="75" t="n">
        <v>65987.5737</v>
      </c>
      <c r="M1699" s="75" t="n">
        <v>13058.8087</v>
      </c>
      <c r="N1699" s="75" t="n">
        <v>142105.399</v>
      </c>
      <c r="O1699" s="75" t="n">
        <v>-26517.1509</v>
      </c>
      <c r="P1699" s="75" t="n">
        <v>1119025.28</v>
      </c>
      <c r="Q1699" s="75" t="n">
        <v>-11729.5454</v>
      </c>
      <c r="R1699" s="75"/>
      <c r="S1699" s="75" t="n">
        <v>31285.411</v>
      </c>
      <c r="T1699" s="75" t="n">
        <v>-1226.08696</v>
      </c>
      <c r="U1699" s="75" t="n">
        <v>32287.8685</v>
      </c>
      <c r="V1699" s="75" t="n">
        <v>21595.889</v>
      </c>
      <c r="W1699" s="75" t="n">
        <v>173341.378</v>
      </c>
      <c r="X1699" s="75" t="n">
        <v>-1978.76276</v>
      </c>
      <c r="Y1699" s="75"/>
      <c r="Z1699" s="75"/>
      <c r="AA1699" s="75"/>
      <c r="AB1699" s="75"/>
      <c r="AC1699" s="75"/>
      <c r="AD1699" s="75"/>
      <c r="AE1699" s="75"/>
      <c r="AF1699" s="75"/>
      <c r="AG1699" s="75"/>
      <c r="AH1699" s="75"/>
      <c r="AI1699" s="75"/>
      <c r="AJ1699" s="75"/>
      <c r="AK1699" s="75"/>
      <c r="AL1699" s="75"/>
      <c r="AM1699" s="75"/>
      <c r="AN1699" s="75"/>
      <c r="AO1699" s="75"/>
      <c r="AP1699" s="75"/>
      <c r="AQ1699" s="75"/>
      <c r="AR1699" s="75"/>
      <c r="AS1699" s="75"/>
      <c r="AT1699" s="75"/>
      <c r="AU1699" s="75"/>
      <c r="AV1699" s="75"/>
      <c r="AW1699" s="75"/>
      <c r="AX1699" s="75"/>
      <c r="AY1699" s="75"/>
      <c r="AZ1699" s="75"/>
      <c r="BA1699" s="75"/>
      <c r="BB1699" s="75"/>
      <c r="BC1699" s="75"/>
      <c r="BD1699" s="75"/>
      <c r="BE1699" s="75"/>
      <c r="BF1699" s="75"/>
      <c r="BG1699" s="75"/>
      <c r="BH1699" s="75"/>
      <c r="BI1699" s="75"/>
      <c r="BJ1699" s="75"/>
      <c r="BK1699" s="75"/>
      <c r="BL1699" s="75"/>
      <c r="BM1699" s="75"/>
      <c r="BN1699" s="75"/>
    </row>
    <row r="1700" customFormat="false" ht="14.5" hidden="false" customHeight="false" outlineLevel="0" collapsed="false">
      <c r="A1700" s="26" t="n">
        <v>391.719999999945</v>
      </c>
      <c r="B1700" s="26" t="n">
        <v>7.59797279024219</v>
      </c>
      <c r="C1700" s="26" t="n">
        <v>1.17283003058649</v>
      </c>
      <c r="E1700" s="75" t="n">
        <v>142026.242</v>
      </c>
      <c r="F1700" s="75" t="n">
        <v>-22597.6666</v>
      </c>
      <c r="G1700" s="75" t="n">
        <v>324292.117</v>
      </c>
      <c r="H1700" s="75" t="n">
        <v>2239980.2</v>
      </c>
      <c r="I1700" s="75" t="n">
        <v>3402778.62</v>
      </c>
      <c r="J1700" s="75" t="n">
        <v>-21489.3679</v>
      </c>
      <c r="K1700" s="75"/>
      <c r="L1700" s="75" t="n">
        <v>69226.8815</v>
      </c>
      <c r="M1700" s="75" t="n">
        <v>14256.0841</v>
      </c>
      <c r="N1700" s="75" t="n">
        <v>135507.152</v>
      </c>
      <c r="O1700" s="75" t="n">
        <v>-55784.8469</v>
      </c>
      <c r="P1700" s="75" t="n">
        <v>1135262.03</v>
      </c>
      <c r="Q1700" s="75" t="n">
        <v>-9624.62361</v>
      </c>
      <c r="R1700" s="75"/>
      <c r="S1700" s="75" t="n">
        <v>30639.3039</v>
      </c>
      <c r="T1700" s="75" t="n">
        <v>7.22774026</v>
      </c>
      <c r="U1700" s="75" t="n">
        <v>30902.27</v>
      </c>
      <c r="V1700" s="75" t="n">
        <v>14658.3067</v>
      </c>
      <c r="W1700" s="75" t="n">
        <v>178225.397</v>
      </c>
      <c r="X1700" s="75" t="n">
        <v>-2253.93998</v>
      </c>
      <c r="Y1700" s="75"/>
      <c r="Z1700" s="75"/>
      <c r="AA1700" s="75"/>
      <c r="AB1700" s="75"/>
      <c r="AC1700" s="75"/>
      <c r="AD1700" s="75"/>
      <c r="AE1700" s="75"/>
      <c r="AF1700" s="75"/>
      <c r="AG1700" s="75"/>
      <c r="AH1700" s="75"/>
      <c r="AI1700" s="75"/>
      <c r="AJ1700" s="75"/>
      <c r="AK1700" s="75"/>
      <c r="AL1700" s="75"/>
      <c r="AM1700" s="75"/>
      <c r="AN1700" s="75"/>
      <c r="AO1700" s="75"/>
      <c r="AP1700" s="75"/>
      <c r="AQ1700" s="75"/>
      <c r="AR1700" s="75"/>
      <c r="AS1700" s="75"/>
      <c r="AT1700" s="75"/>
      <c r="AU1700" s="75"/>
      <c r="AV1700" s="75"/>
      <c r="AW1700" s="75"/>
      <c r="AX1700" s="75"/>
      <c r="AY1700" s="75"/>
      <c r="AZ1700" s="75"/>
      <c r="BA1700" s="75"/>
      <c r="BB1700" s="75"/>
      <c r="BC1700" s="75"/>
      <c r="BD1700" s="75"/>
      <c r="BE1700" s="75"/>
      <c r="BF1700" s="75"/>
      <c r="BG1700" s="75"/>
      <c r="BH1700" s="75"/>
      <c r="BI1700" s="75"/>
      <c r="BJ1700" s="75"/>
      <c r="BK1700" s="75"/>
      <c r="BL1700" s="75"/>
      <c r="BM1700" s="75"/>
      <c r="BN1700" s="75"/>
    </row>
    <row r="1701" customFormat="false" ht="14.5" hidden="false" customHeight="false" outlineLevel="0" collapsed="false">
      <c r="A1701" s="26" t="n">
        <v>391.919999999944</v>
      </c>
      <c r="B1701" s="26" t="n">
        <v>7.54781295178575</v>
      </c>
      <c r="C1701" s="26" t="n">
        <v>1.17283003058649</v>
      </c>
      <c r="E1701" s="75" t="n">
        <v>159769.247</v>
      </c>
      <c r="F1701" s="75" t="n">
        <v>-29638.3113</v>
      </c>
      <c r="G1701" s="75" t="n">
        <v>302970.014</v>
      </c>
      <c r="H1701" s="75" t="n">
        <v>2468666.71</v>
      </c>
      <c r="I1701" s="75" t="n">
        <v>3815087.44</v>
      </c>
      <c r="J1701" s="75" t="n">
        <v>-24888.4644</v>
      </c>
      <c r="K1701" s="75"/>
      <c r="L1701" s="75" t="n">
        <v>76531.1708</v>
      </c>
      <c r="M1701" s="75" t="n">
        <v>16209.371</v>
      </c>
      <c r="N1701" s="75" t="n">
        <v>129825.834</v>
      </c>
      <c r="O1701" s="75" t="n">
        <v>-93665.6666</v>
      </c>
      <c r="P1701" s="75" t="n">
        <v>1170066.46</v>
      </c>
      <c r="Q1701" s="75" t="n">
        <v>-10074.0308</v>
      </c>
      <c r="R1701" s="75"/>
      <c r="S1701" s="75" t="n">
        <v>29539.6819</v>
      </c>
      <c r="T1701" s="75" t="n">
        <v>1089.29172</v>
      </c>
      <c r="U1701" s="75" t="n">
        <v>29782.9396</v>
      </c>
      <c r="V1701" s="75" t="n">
        <v>6638.53838</v>
      </c>
      <c r="W1701" s="75" t="n">
        <v>164538.828</v>
      </c>
      <c r="X1701" s="75" t="n">
        <v>-2238.47627</v>
      </c>
      <c r="Y1701" s="75"/>
      <c r="Z1701" s="75"/>
      <c r="AA1701" s="75"/>
      <c r="AB1701" s="75"/>
      <c r="AC1701" s="75"/>
      <c r="AD1701" s="75"/>
      <c r="AE1701" s="75"/>
      <c r="AF1701" s="75"/>
      <c r="AG1701" s="75"/>
      <c r="AH1701" s="75"/>
      <c r="AI1701" s="75"/>
      <c r="AJ1701" s="75"/>
      <c r="AK1701" s="75"/>
      <c r="AL1701" s="75"/>
      <c r="AM1701" s="75"/>
      <c r="AN1701" s="75"/>
      <c r="AO1701" s="75"/>
      <c r="AP1701" s="75"/>
      <c r="AQ1701" s="75"/>
      <c r="AR1701" s="75"/>
      <c r="AS1701" s="75"/>
      <c r="AT1701" s="75"/>
      <c r="AU1701" s="75"/>
      <c r="AV1701" s="75"/>
      <c r="AW1701" s="75"/>
      <c r="AX1701" s="75"/>
      <c r="AY1701" s="75"/>
      <c r="AZ1701" s="75"/>
      <c r="BA1701" s="75"/>
      <c r="BB1701" s="75"/>
      <c r="BC1701" s="75"/>
      <c r="BD1701" s="75"/>
      <c r="BE1701" s="75"/>
      <c r="BF1701" s="75"/>
      <c r="BG1701" s="75"/>
      <c r="BH1701" s="75"/>
      <c r="BI1701" s="75"/>
      <c r="BJ1701" s="75"/>
      <c r="BK1701" s="75"/>
      <c r="BL1701" s="75"/>
      <c r="BM1701" s="75"/>
      <c r="BN1701" s="75"/>
    </row>
    <row r="1702" customFormat="false" ht="14.5" hidden="false" customHeight="false" outlineLevel="0" collapsed="false">
      <c r="A1702" s="26" t="n">
        <v>392.119999999944</v>
      </c>
      <c r="B1702" s="26" t="n">
        <v>7.48085722798762</v>
      </c>
      <c r="C1702" s="26" t="n">
        <v>1.17283003058649</v>
      </c>
      <c r="E1702" s="75" t="n">
        <v>172442.762</v>
      </c>
      <c r="F1702" s="75" t="n">
        <v>-37403.0656</v>
      </c>
      <c r="G1702" s="75" t="n">
        <v>277102.115</v>
      </c>
      <c r="H1702" s="75" t="n">
        <v>2718384.06</v>
      </c>
      <c r="I1702" s="75" t="n">
        <v>4167916.9</v>
      </c>
      <c r="J1702" s="75" t="n">
        <v>-31689.5205</v>
      </c>
      <c r="K1702" s="75"/>
      <c r="L1702" s="75" t="n">
        <v>81191.0801</v>
      </c>
      <c r="M1702" s="75" t="n">
        <v>19028.1042</v>
      </c>
      <c r="N1702" s="75" t="n">
        <v>122532.013</v>
      </c>
      <c r="O1702" s="75" t="n">
        <v>-145539.483</v>
      </c>
      <c r="P1702" s="75" t="n">
        <v>1218046.76</v>
      </c>
      <c r="Q1702" s="75" t="n">
        <v>-14810.3204</v>
      </c>
      <c r="R1702" s="75"/>
      <c r="S1702" s="75" t="n">
        <v>29854.0023</v>
      </c>
      <c r="T1702" s="75" t="n">
        <v>2698.39199</v>
      </c>
      <c r="U1702" s="75" t="n">
        <v>28329.1859</v>
      </c>
      <c r="V1702" s="75" t="n">
        <v>-1791.39359</v>
      </c>
      <c r="W1702" s="75" t="n">
        <v>164249.865</v>
      </c>
      <c r="X1702" s="75" t="n">
        <v>-4379.51542</v>
      </c>
      <c r="Y1702" s="75"/>
      <c r="Z1702" s="75"/>
      <c r="AA1702" s="75"/>
      <c r="AB1702" s="75"/>
      <c r="AC1702" s="75"/>
      <c r="AD1702" s="75"/>
      <c r="AE1702" s="75"/>
      <c r="AF1702" s="75"/>
      <c r="AG1702" s="75"/>
      <c r="AH1702" s="75"/>
      <c r="AI1702" s="75"/>
      <c r="AJ1702" s="75"/>
      <c r="AK1702" s="75"/>
      <c r="AL1702" s="75"/>
      <c r="AM1702" s="75"/>
      <c r="AN1702" s="75"/>
      <c r="AO1702" s="75"/>
      <c r="AP1702" s="75"/>
      <c r="AQ1702" s="75"/>
      <c r="AR1702" s="75"/>
      <c r="AS1702" s="75"/>
      <c r="AT1702" s="75"/>
      <c r="AU1702" s="75"/>
      <c r="AV1702" s="75"/>
      <c r="AW1702" s="75"/>
      <c r="AX1702" s="75"/>
      <c r="AY1702" s="75"/>
      <c r="AZ1702" s="75"/>
      <c r="BA1702" s="75"/>
      <c r="BB1702" s="75"/>
      <c r="BC1702" s="75"/>
      <c r="BD1702" s="75"/>
      <c r="BE1702" s="75"/>
      <c r="BF1702" s="75"/>
      <c r="BG1702" s="75"/>
      <c r="BH1702" s="75"/>
      <c r="BI1702" s="75"/>
      <c r="BJ1702" s="75"/>
      <c r="BK1702" s="75"/>
      <c r="BL1702" s="75"/>
      <c r="BM1702" s="75"/>
      <c r="BN1702" s="75"/>
    </row>
    <row r="1703" customFormat="false" ht="14.5" hidden="false" customHeight="false" outlineLevel="0" collapsed="false">
      <c r="A1703" s="26" t="n">
        <v>392.319999999944</v>
      </c>
      <c r="B1703" s="26" t="n">
        <v>7.42323203593952</v>
      </c>
      <c r="C1703" s="26" t="n">
        <v>1.17283003058649</v>
      </c>
      <c r="E1703" s="75" t="n">
        <v>179865.614</v>
      </c>
      <c r="F1703" s="75" t="n">
        <v>-25573.4377</v>
      </c>
      <c r="G1703" s="75" t="n">
        <v>247568.232</v>
      </c>
      <c r="H1703" s="75" t="n">
        <v>2520772.5</v>
      </c>
      <c r="I1703" s="75" t="n">
        <v>4360830.37</v>
      </c>
      <c r="J1703" s="75" t="n">
        <v>-28539.2793</v>
      </c>
      <c r="K1703" s="75"/>
      <c r="L1703" s="75" t="n">
        <v>80562.6751</v>
      </c>
      <c r="M1703" s="75" t="n">
        <v>23036.3645</v>
      </c>
      <c r="N1703" s="75" t="n">
        <v>115029.871</v>
      </c>
      <c r="O1703" s="75" t="n">
        <v>-158884.181</v>
      </c>
      <c r="P1703" s="75" t="n">
        <v>1246323.69</v>
      </c>
      <c r="Q1703" s="75" t="n">
        <v>-13341.6514</v>
      </c>
      <c r="R1703" s="75"/>
      <c r="S1703" s="75" t="n">
        <v>30923.1417</v>
      </c>
      <c r="T1703" s="75" t="n">
        <v>1756.94106</v>
      </c>
      <c r="U1703" s="75" t="n">
        <v>27232.5296</v>
      </c>
      <c r="V1703" s="75" t="n">
        <v>4401.58608</v>
      </c>
      <c r="W1703" s="75" t="n">
        <v>165013.125</v>
      </c>
      <c r="X1703" s="75" t="n">
        <v>-3140.66682</v>
      </c>
      <c r="Y1703" s="75"/>
      <c r="Z1703" s="75"/>
      <c r="AA1703" s="75"/>
      <c r="AB1703" s="75"/>
      <c r="AC1703" s="75"/>
      <c r="AD1703" s="75"/>
      <c r="AE1703" s="75"/>
      <c r="AF1703" s="75"/>
      <c r="AG1703" s="75"/>
      <c r="AH1703" s="75"/>
      <c r="AI1703" s="75"/>
      <c r="AJ1703" s="75"/>
      <c r="AK1703" s="75"/>
      <c r="AL1703" s="75"/>
      <c r="AM1703" s="75"/>
      <c r="AN1703" s="75"/>
      <c r="AO1703" s="75"/>
      <c r="AP1703" s="75"/>
      <c r="AQ1703" s="75"/>
      <c r="AR1703" s="75"/>
      <c r="AS1703" s="75"/>
      <c r="AT1703" s="75"/>
      <c r="AU1703" s="75"/>
      <c r="AV1703" s="75"/>
      <c r="AW1703" s="75"/>
      <c r="AX1703" s="75"/>
      <c r="AY1703" s="75"/>
      <c r="AZ1703" s="75"/>
      <c r="BA1703" s="75"/>
      <c r="BB1703" s="75"/>
      <c r="BC1703" s="75"/>
      <c r="BD1703" s="75"/>
      <c r="BE1703" s="75"/>
      <c r="BF1703" s="75"/>
      <c r="BG1703" s="75"/>
      <c r="BH1703" s="75"/>
      <c r="BI1703" s="75"/>
      <c r="BJ1703" s="75"/>
      <c r="BK1703" s="75"/>
      <c r="BL1703" s="75"/>
      <c r="BM1703" s="75"/>
      <c r="BN1703" s="75"/>
    </row>
    <row r="1704" customFormat="false" ht="14.5" hidden="false" customHeight="false" outlineLevel="0" collapsed="false">
      <c r="A1704" s="26" t="n">
        <v>392.519999999944</v>
      </c>
      <c r="B1704" s="26" t="n">
        <v>7.39316426127368</v>
      </c>
      <c r="C1704" s="26" t="n">
        <v>1.17283003058649</v>
      </c>
      <c r="E1704" s="75" t="n">
        <v>178322.834</v>
      </c>
      <c r="F1704" s="75" t="n">
        <v>-12367.5072</v>
      </c>
      <c r="G1704" s="75" t="n">
        <v>224416.006</v>
      </c>
      <c r="H1704" s="75" t="n">
        <v>2136145.9</v>
      </c>
      <c r="I1704" s="75" t="n">
        <v>4275771.45</v>
      </c>
      <c r="J1704" s="75" t="n">
        <v>-25703.1833</v>
      </c>
      <c r="K1704" s="75"/>
      <c r="L1704" s="75" t="n">
        <v>73736.0204</v>
      </c>
      <c r="M1704" s="75" t="n">
        <v>24950.7647</v>
      </c>
      <c r="N1704" s="75" t="n">
        <v>108715.409</v>
      </c>
      <c r="O1704" s="75" t="n">
        <v>-164145.577</v>
      </c>
      <c r="P1704" s="75" t="n">
        <v>1206872</v>
      </c>
      <c r="Q1704" s="75" t="n">
        <v>-12266.7407</v>
      </c>
      <c r="R1704" s="75"/>
      <c r="S1704" s="75" t="n">
        <v>31718.1793</v>
      </c>
      <c r="T1704" s="75" t="n">
        <v>1256.2794</v>
      </c>
      <c r="U1704" s="75" t="n">
        <v>25733.7728</v>
      </c>
      <c r="V1704" s="75" t="n">
        <v>6079.5114</v>
      </c>
      <c r="W1704" s="75" t="n">
        <v>173306.31</v>
      </c>
      <c r="X1704" s="75" t="n">
        <v>-3945.30408</v>
      </c>
      <c r="Y1704" s="75"/>
      <c r="Z1704" s="75"/>
      <c r="AA1704" s="75"/>
      <c r="AB1704" s="75"/>
      <c r="AC1704" s="75"/>
      <c r="AD1704" s="75"/>
      <c r="AE1704" s="75"/>
      <c r="AF1704" s="75"/>
      <c r="AG1704" s="75"/>
      <c r="AH1704" s="75"/>
      <c r="AI1704" s="75"/>
      <c r="AJ1704" s="75"/>
      <c r="AK1704" s="75"/>
      <c r="AL1704" s="75"/>
      <c r="AM1704" s="75"/>
      <c r="AN1704" s="75"/>
      <c r="AO1704" s="75"/>
      <c r="AP1704" s="75"/>
      <c r="AQ1704" s="75"/>
      <c r="AR1704" s="75"/>
      <c r="AS1704" s="75"/>
      <c r="AT1704" s="75"/>
      <c r="AU1704" s="75"/>
      <c r="AV1704" s="75"/>
      <c r="AW1704" s="75"/>
      <c r="AX1704" s="75"/>
      <c r="AY1704" s="75"/>
      <c r="AZ1704" s="75"/>
      <c r="BA1704" s="75"/>
      <c r="BB1704" s="75"/>
      <c r="BC1704" s="75"/>
      <c r="BD1704" s="75"/>
      <c r="BE1704" s="75"/>
      <c r="BF1704" s="75"/>
      <c r="BG1704" s="75"/>
      <c r="BH1704" s="75"/>
      <c r="BI1704" s="75"/>
      <c r="BJ1704" s="75"/>
      <c r="BK1704" s="75"/>
      <c r="BL1704" s="75"/>
      <c r="BM1704" s="75"/>
      <c r="BN1704" s="75"/>
    </row>
    <row r="1705" customFormat="false" ht="14.5" hidden="false" customHeight="false" outlineLevel="0" collapsed="false">
      <c r="A1705" s="26" t="n">
        <v>392.719999999944</v>
      </c>
      <c r="B1705" s="26" t="n">
        <v>7.35908900015487</v>
      </c>
      <c r="C1705" s="26" t="n">
        <v>1.17283003058649</v>
      </c>
      <c r="E1705" s="75" t="n">
        <v>174102.764</v>
      </c>
      <c r="F1705" s="75" t="n">
        <v>-11686.8419</v>
      </c>
      <c r="G1705" s="75" t="n">
        <v>202176.001</v>
      </c>
      <c r="H1705" s="75" t="n">
        <v>1947125.73</v>
      </c>
      <c r="I1705" s="75" t="n">
        <v>4086361.5</v>
      </c>
      <c r="J1705" s="75" t="n">
        <v>-25986.4887</v>
      </c>
      <c r="K1705" s="75"/>
      <c r="L1705" s="75" t="n">
        <v>66031.8562</v>
      </c>
      <c r="M1705" s="75" t="n">
        <v>24545.0005</v>
      </c>
      <c r="N1705" s="75" t="n">
        <v>103817.339</v>
      </c>
      <c r="O1705" s="75" t="n">
        <v>-172315.086</v>
      </c>
      <c r="P1705" s="75" t="n">
        <v>1091364.18</v>
      </c>
      <c r="Q1705" s="75" t="n">
        <v>-8259.38029</v>
      </c>
      <c r="R1705" s="75"/>
      <c r="S1705" s="75" t="n">
        <v>30057.1023</v>
      </c>
      <c r="T1705" s="75" t="n">
        <v>1574.19827</v>
      </c>
      <c r="U1705" s="75" t="n">
        <v>24989.9572</v>
      </c>
      <c r="V1705" s="75" t="n">
        <v>4900.80072</v>
      </c>
      <c r="W1705" s="75" t="n">
        <v>169564.462</v>
      </c>
      <c r="X1705" s="75" t="n">
        <v>-1063.78701</v>
      </c>
      <c r="Y1705" s="75"/>
      <c r="Z1705" s="75"/>
      <c r="AA1705" s="75"/>
      <c r="AB1705" s="75"/>
      <c r="AC1705" s="75"/>
      <c r="AD1705" s="75"/>
      <c r="AE1705" s="75"/>
      <c r="AF1705" s="75"/>
      <c r="AG1705" s="75"/>
      <c r="AH1705" s="75"/>
      <c r="AI1705" s="75"/>
      <c r="AJ1705" s="75"/>
      <c r="AK1705" s="75"/>
      <c r="AL1705" s="75"/>
      <c r="AM1705" s="75"/>
      <c r="AN1705" s="75"/>
      <c r="AO1705" s="75"/>
      <c r="AP1705" s="75"/>
      <c r="AQ1705" s="75"/>
      <c r="AR1705" s="75"/>
      <c r="AS1705" s="75"/>
      <c r="AT1705" s="75"/>
      <c r="AU1705" s="75"/>
      <c r="AV1705" s="75"/>
      <c r="AW1705" s="75"/>
      <c r="AX1705" s="75"/>
      <c r="AY1705" s="75"/>
      <c r="AZ1705" s="75"/>
      <c r="BA1705" s="75"/>
      <c r="BB1705" s="75"/>
      <c r="BC1705" s="75"/>
      <c r="BD1705" s="75"/>
      <c r="BE1705" s="75"/>
      <c r="BF1705" s="75"/>
      <c r="BG1705" s="75"/>
      <c r="BH1705" s="75"/>
      <c r="BI1705" s="75"/>
      <c r="BJ1705" s="75"/>
      <c r="BK1705" s="75"/>
      <c r="BL1705" s="75"/>
      <c r="BM1705" s="75"/>
      <c r="BN1705" s="75"/>
    </row>
    <row r="1706" customFormat="false" ht="14.5" hidden="false" customHeight="false" outlineLevel="0" collapsed="false">
      <c r="A1706" s="26" t="n">
        <v>392.919999999943</v>
      </c>
      <c r="B1706" s="26" t="n">
        <v>7.30303589925435</v>
      </c>
      <c r="C1706" s="26" t="n">
        <v>1.17283003058649</v>
      </c>
      <c r="E1706" s="75" t="n">
        <v>156878.163</v>
      </c>
      <c r="F1706" s="75" t="n">
        <v>2491.12844</v>
      </c>
      <c r="G1706" s="75" t="n">
        <v>173705.841</v>
      </c>
      <c r="H1706" s="75" t="n">
        <v>1650090.49</v>
      </c>
      <c r="I1706" s="75" t="n">
        <v>3723356.73</v>
      </c>
      <c r="J1706" s="75" t="n">
        <v>-20476.273</v>
      </c>
      <c r="K1706" s="75"/>
      <c r="L1706" s="75" t="n">
        <v>63278.7308</v>
      </c>
      <c r="M1706" s="75" t="n">
        <v>21948.1739</v>
      </c>
      <c r="N1706" s="75" t="n">
        <v>95739.6712</v>
      </c>
      <c r="O1706" s="75" t="n">
        <v>-148220.714</v>
      </c>
      <c r="P1706" s="75" t="n">
        <v>1100053.73</v>
      </c>
      <c r="Q1706" s="75" t="n">
        <v>-8973.27916</v>
      </c>
      <c r="R1706" s="75"/>
      <c r="S1706" s="75" t="n">
        <v>30369.0638</v>
      </c>
      <c r="T1706" s="75" t="n">
        <v>1604.03087</v>
      </c>
      <c r="U1706" s="75" t="n">
        <v>23271.2788</v>
      </c>
      <c r="V1706" s="75" t="n">
        <v>3261.95326</v>
      </c>
      <c r="W1706" s="75" t="n">
        <v>168363.685</v>
      </c>
      <c r="X1706" s="75" t="n">
        <v>-2841.07592</v>
      </c>
      <c r="Y1706" s="75"/>
      <c r="Z1706" s="75"/>
      <c r="AA1706" s="75"/>
      <c r="AB1706" s="75"/>
      <c r="AC1706" s="75"/>
      <c r="AD1706" s="75"/>
      <c r="AE1706" s="75"/>
      <c r="AF1706" s="75"/>
      <c r="AG1706" s="75"/>
      <c r="AH1706" s="75"/>
      <c r="AI1706" s="75"/>
      <c r="AJ1706" s="75"/>
      <c r="AK1706" s="75"/>
      <c r="AL1706" s="75"/>
      <c r="AM1706" s="75"/>
      <c r="AN1706" s="75"/>
      <c r="AO1706" s="75"/>
      <c r="AP1706" s="75"/>
      <c r="AQ1706" s="75"/>
      <c r="AR1706" s="75"/>
      <c r="AS1706" s="75"/>
      <c r="AT1706" s="75"/>
      <c r="AU1706" s="75"/>
      <c r="AV1706" s="75"/>
      <c r="AW1706" s="75"/>
      <c r="AX1706" s="75"/>
      <c r="AY1706" s="75"/>
      <c r="AZ1706" s="75"/>
      <c r="BA1706" s="75"/>
      <c r="BB1706" s="75"/>
      <c r="BC1706" s="75"/>
      <c r="BD1706" s="75"/>
      <c r="BE1706" s="75"/>
      <c r="BF1706" s="75"/>
      <c r="BG1706" s="75"/>
      <c r="BH1706" s="75"/>
      <c r="BI1706" s="75"/>
      <c r="BJ1706" s="75"/>
      <c r="BK1706" s="75"/>
      <c r="BL1706" s="75"/>
      <c r="BM1706" s="75"/>
      <c r="BN1706" s="75"/>
    </row>
    <row r="1707" customFormat="false" ht="14.5" hidden="false" customHeight="false" outlineLevel="0" collapsed="false">
      <c r="A1707" s="26" t="n">
        <v>393.119999999943</v>
      </c>
      <c r="B1707" s="26" t="n">
        <v>7.23442455661141</v>
      </c>
      <c r="C1707" s="26" t="n">
        <v>1.17283003058649</v>
      </c>
      <c r="E1707" s="75" t="n">
        <v>155927.324</v>
      </c>
      <c r="F1707" s="75" t="n">
        <v>-10358.1635</v>
      </c>
      <c r="G1707" s="75" t="n">
        <v>150464.851</v>
      </c>
      <c r="H1707" s="75" t="n">
        <v>1875612.09</v>
      </c>
      <c r="I1707" s="75" t="n">
        <v>3662652.33</v>
      </c>
      <c r="J1707" s="75" t="n">
        <v>-22748.1601</v>
      </c>
      <c r="K1707" s="75"/>
      <c r="L1707" s="75" t="n">
        <v>63083.2716</v>
      </c>
      <c r="M1707" s="75" t="n">
        <v>19605.1237</v>
      </c>
      <c r="N1707" s="75" t="n">
        <v>89628.6471</v>
      </c>
      <c r="O1707" s="75" t="n">
        <v>-140390.538</v>
      </c>
      <c r="P1707" s="75" t="n">
        <v>1005633.44</v>
      </c>
      <c r="Q1707" s="75" t="n">
        <v>-10358.0596</v>
      </c>
      <c r="R1707" s="75"/>
      <c r="S1707" s="75" t="n">
        <v>26656.5432</v>
      </c>
      <c r="T1707" s="75" t="n">
        <v>1641.24393</v>
      </c>
      <c r="U1707" s="75" t="n">
        <v>22249.6036</v>
      </c>
      <c r="V1707" s="75" t="n">
        <v>3552.7607</v>
      </c>
      <c r="W1707" s="75" t="n">
        <v>153736.53</v>
      </c>
      <c r="X1707" s="75" t="n">
        <v>-2546.91314</v>
      </c>
      <c r="Y1707" s="75"/>
      <c r="Z1707" s="75"/>
      <c r="AA1707" s="75"/>
      <c r="AB1707" s="75"/>
      <c r="AC1707" s="75"/>
      <c r="AD1707" s="75"/>
      <c r="AE1707" s="75"/>
      <c r="AF1707" s="75"/>
      <c r="AG1707" s="75"/>
      <c r="AH1707" s="75"/>
      <c r="AI1707" s="75"/>
      <c r="AJ1707" s="75"/>
      <c r="AK1707" s="75"/>
      <c r="AL1707" s="75"/>
      <c r="AM1707" s="75"/>
      <c r="AN1707" s="75"/>
      <c r="AO1707" s="75"/>
      <c r="AP1707" s="75"/>
      <c r="AQ1707" s="75"/>
      <c r="AR1707" s="75"/>
      <c r="AS1707" s="75"/>
      <c r="AT1707" s="75"/>
      <c r="AU1707" s="75"/>
      <c r="AV1707" s="75"/>
      <c r="AW1707" s="75"/>
      <c r="AX1707" s="75"/>
      <c r="AY1707" s="75"/>
      <c r="AZ1707" s="75"/>
      <c r="BA1707" s="75"/>
      <c r="BB1707" s="75"/>
      <c r="BC1707" s="75"/>
      <c r="BD1707" s="75"/>
      <c r="BE1707" s="75"/>
      <c r="BF1707" s="75"/>
      <c r="BG1707" s="75"/>
      <c r="BH1707" s="75"/>
      <c r="BI1707" s="75"/>
      <c r="BJ1707" s="75"/>
      <c r="BK1707" s="75"/>
      <c r="BL1707" s="75"/>
      <c r="BM1707" s="75"/>
      <c r="BN1707" s="75"/>
    </row>
    <row r="1708" customFormat="false" ht="14.5" hidden="false" customHeight="false" outlineLevel="0" collapsed="false">
      <c r="A1708" s="26" t="n">
        <v>393.319999999943</v>
      </c>
      <c r="B1708" s="26" t="n">
        <v>7.17982727462324</v>
      </c>
      <c r="C1708" s="26" t="n">
        <v>1.17283003058649</v>
      </c>
      <c r="E1708" s="75" t="n">
        <v>152541.219</v>
      </c>
      <c r="F1708" s="75" t="n">
        <v>-22046.1874</v>
      </c>
      <c r="G1708" s="75" t="n">
        <v>127171.897</v>
      </c>
      <c r="H1708" s="75" t="n">
        <v>2063294.22</v>
      </c>
      <c r="I1708" s="75" t="n">
        <v>3634605.33</v>
      </c>
      <c r="J1708" s="75" t="n">
        <v>-23675.8108</v>
      </c>
      <c r="K1708" s="75"/>
      <c r="L1708" s="75" t="n">
        <v>64137.3162</v>
      </c>
      <c r="M1708" s="75" t="n">
        <v>19056.8811</v>
      </c>
      <c r="N1708" s="75" t="n">
        <v>82759.3829</v>
      </c>
      <c r="O1708" s="75" t="n">
        <v>-145529.4</v>
      </c>
      <c r="P1708" s="75" t="n">
        <v>968419.086</v>
      </c>
      <c r="Q1708" s="75" t="n">
        <v>-9240.80367</v>
      </c>
      <c r="R1708" s="75"/>
      <c r="S1708" s="75" t="n">
        <v>25294.6971</v>
      </c>
      <c r="T1708" s="75" t="n">
        <v>1608.38593</v>
      </c>
      <c r="U1708" s="75" t="n">
        <v>20495.5207</v>
      </c>
      <c r="V1708" s="75" t="n">
        <v>3655.13053</v>
      </c>
      <c r="W1708" s="75" t="n">
        <v>148174.552</v>
      </c>
      <c r="X1708" s="75" t="n">
        <v>-1809.58635</v>
      </c>
      <c r="Y1708" s="75"/>
      <c r="Z1708" s="75"/>
      <c r="AA1708" s="75"/>
      <c r="AB1708" s="75"/>
      <c r="AC1708" s="75"/>
      <c r="AD1708" s="75"/>
      <c r="AE1708" s="75"/>
      <c r="AF1708" s="75"/>
      <c r="AG1708" s="75"/>
      <c r="AH1708" s="75"/>
      <c r="AI1708" s="75"/>
      <c r="AJ1708" s="75"/>
      <c r="AK1708" s="75"/>
      <c r="AL1708" s="75"/>
      <c r="AM1708" s="75"/>
      <c r="AN1708" s="75"/>
      <c r="AO1708" s="75"/>
      <c r="AP1708" s="75"/>
      <c r="AQ1708" s="75"/>
      <c r="AR1708" s="75"/>
      <c r="AS1708" s="75"/>
      <c r="AT1708" s="75"/>
      <c r="AU1708" s="75"/>
      <c r="AV1708" s="75"/>
      <c r="AW1708" s="75"/>
      <c r="AX1708" s="75"/>
      <c r="AY1708" s="75"/>
      <c r="AZ1708" s="75"/>
      <c r="BA1708" s="75"/>
      <c r="BB1708" s="75"/>
      <c r="BC1708" s="75"/>
      <c r="BD1708" s="75"/>
      <c r="BE1708" s="75"/>
      <c r="BF1708" s="75"/>
      <c r="BG1708" s="75"/>
      <c r="BH1708" s="75"/>
      <c r="BI1708" s="75"/>
      <c r="BJ1708" s="75"/>
      <c r="BK1708" s="75"/>
      <c r="BL1708" s="75"/>
      <c r="BM1708" s="75"/>
      <c r="BN1708" s="75"/>
    </row>
    <row r="1709" customFormat="false" ht="14.5" hidden="false" customHeight="false" outlineLevel="0" collapsed="false">
      <c r="A1709" s="26" t="n">
        <v>393.519999999943</v>
      </c>
      <c r="B1709" s="26" t="n">
        <v>7.1165609979553</v>
      </c>
      <c r="C1709" s="26" t="n">
        <v>1.17283003058649</v>
      </c>
      <c r="E1709" s="75" t="n">
        <v>136255</v>
      </c>
      <c r="F1709" s="75" t="n">
        <v>-28689.1497</v>
      </c>
      <c r="G1709" s="75" t="n">
        <v>101899.987</v>
      </c>
      <c r="H1709" s="75" t="n">
        <v>2227524.67</v>
      </c>
      <c r="I1709" s="75" t="n">
        <v>3425257.23</v>
      </c>
      <c r="J1709" s="75" t="n">
        <v>-26242.6021</v>
      </c>
      <c r="K1709" s="75"/>
      <c r="L1709" s="75" t="n">
        <v>66696.0212</v>
      </c>
      <c r="M1709" s="75" t="n">
        <v>16853.9467</v>
      </c>
      <c r="N1709" s="75" t="n">
        <v>76412.2465</v>
      </c>
      <c r="O1709" s="75" t="n">
        <v>-135699.499</v>
      </c>
      <c r="P1709" s="75" t="n">
        <v>1066344.02</v>
      </c>
      <c r="Q1709" s="75" t="n">
        <v>-9800.02418</v>
      </c>
      <c r="R1709" s="75"/>
      <c r="S1709" s="75" t="n">
        <v>28142.8938</v>
      </c>
      <c r="T1709" s="75" t="n">
        <v>1804.94476</v>
      </c>
      <c r="U1709" s="75" t="n">
        <v>19692.3716</v>
      </c>
      <c r="V1709" s="75" t="n">
        <v>-141.372371</v>
      </c>
      <c r="W1709" s="75" t="n">
        <v>152396.716</v>
      </c>
      <c r="X1709" s="75" t="n">
        <v>-2605.18338</v>
      </c>
      <c r="Y1709" s="75"/>
      <c r="Z1709" s="75"/>
      <c r="AA1709" s="75"/>
      <c r="AB1709" s="75"/>
      <c r="AC1709" s="75"/>
      <c r="AD1709" s="75"/>
      <c r="AE1709" s="75"/>
      <c r="AF1709" s="75"/>
      <c r="AG1709" s="75"/>
      <c r="AH1709" s="75"/>
      <c r="AI1709" s="75"/>
      <c r="AJ1709" s="75"/>
      <c r="AK1709" s="75"/>
      <c r="AL1709" s="75"/>
      <c r="AM1709" s="75"/>
      <c r="AN1709" s="75"/>
      <c r="AO1709" s="75"/>
      <c r="AP1709" s="75"/>
      <c r="AQ1709" s="75"/>
      <c r="AR1709" s="75"/>
      <c r="AS1709" s="75"/>
      <c r="AT1709" s="75"/>
      <c r="AU1709" s="75"/>
      <c r="AV1709" s="75"/>
      <c r="AW1709" s="75"/>
      <c r="AX1709" s="75"/>
      <c r="AY1709" s="75"/>
      <c r="AZ1709" s="75"/>
      <c r="BA1709" s="75"/>
      <c r="BB1709" s="75"/>
      <c r="BC1709" s="75"/>
      <c r="BD1709" s="75"/>
      <c r="BE1709" s="75"/>
      <c r="BF1709" s="75"/>
      <c r="BG1709" s="75"/>
      <c r="BH1709" s="75"/>
      <c r="BI1709" s="75"/>
      <c r="BJ1709" s="75"/>
      <c r="BK1709" s="75"/>
      <c r="BL1709" s="75"/>
      <c r="BM1709" s="75"/>
      <c r="BN1709" s="75"/>
    </row>
    <row r="1710" customFormat="false" ht="14.5" hidden="false" customHeight="false" outlineLevel="0" collapsed="false">
      <c r="A1710" s="26" t="n">
        <v>393.719999999943</v>
      </c>
      <c r="B1710" s="26" t="n">
        <v>7.04321794065704</v>
      </c>
      <c r="C1710" s="26" t="n">
        <v>1.17283003058649</v>
      </c>
      <c r="E1710" s="75" t="n">
        <v>129127.168</v>
      </c>
      <c r="F1710" s="75" t="n">
        <v>-39549.5672</v>
      </c>
      <c r="G1710" s="75" t="n">
        <v>83408.1539</v>
      </c>
      <c r="H1710" s="75" t="n">
        <v>2565574.51</v>
      </c>
      <c r="I1710" s="75" t="n">
        <v>3262687.26</v>
      </c>
      <c r="J1710" s="75" t="n">
        <v>-22442.532</v>
      </c>
      <c r="K1710" s="75"/>
      <c r="L1710" s="75" t="n">
        <v>69320.6732</v>
      </c>
      <c r="M1710" s="75" t="n">
        <v>11188.6126</v>
      </c>
      <c r="N1710" s="75" t="n">
        <v>71539.556</v>
      </c>
      <c r="O1710" s="75" t="n">
        <v>-47702.0973</v>
      </c>
      <c r="P1710" s="75" t="n">
        <v>1113217.07</v>
      </c>
      <c r="Q1710" s="75" t="n">
        <v>-10993.6295</v>
      </c>
      <c r="R1710" s="75"/>
      <c r="S1710" s="75" t="n">
        <v>29389.4858</v>
      </c>
      <c r="T1710" s="75" t="n">
        <v>-210.017856</v>
      </c>
      <c r="U1710" s="75" t="n">
        <v>18748.8821</v>
      </c>
      <c r="V1710" s="75" t="n">
        <v>10814.3196</v>
      </c>
      <c r="W1710" s="75" t="n">
        <v>166015.049</v>
      </c>
      <c r="X1710" s="75" t="n">
        <v>-3506.79674</v>
      </c>
      <c r="Y1710" s="75"/>
      <c r="Z1710" s="75"/>
      <c r="AA1710" s="75"/>
      <c r="AB1710" s="75"/>
      <c r="AC1710" s="75"/>
      <c r="AD1710" s="75"/>
      <c r="AE1710" s="75"/>
      <c r="AF1710" s="75"/>
      <c r="AG1710" s="75"/>
      <c r="AH1710" s="75"/>
      <c r="AI1710" s="75"/>
      <c r="AJ1710" s="75"/>
      <c r="AK1710" s="75"/>
      <c r="AL1710" s="75"/>
      <c r="AM1710" s="75"/>
      <c r="AN1710" s="75"/>
      <c r="AO1710" s="75"/>
      <c r="AP1710" s="75"/>
      <c r="AQ1710" s="75"/>
      <c r="AR1710" s="75"/>
      <c r="AS1710" s="75"/>
      <c r="AT1710" s="75"/>
      <c r="AU1710" s="75"/>
      <c r="AV1710" s="75"/>
      <c r="AW1710" s="75"/>
      <c r="AX1710" s="75"/>
      <c r="AY1710" s="75"/>
      <c r="AZ1710" s="75"/>
      <c r="BA1710" s="75"/>
      <c r="BB1710" s="75"/>
      <c r="BC1710" s="75"/>
      <c r="BD1710" s="75"/>
      <c r="BE1710" s="75"/>
      <c r="BF1710" s="75"/>
      <c r="BG1710" s="75"/>
      <c r="BH1710" s="75"/>
      <c r="BI1710" s="75"/>
      <c r="BJ1710" s="75"/>
      <c r="BK1710" s="75"/>
      <c r="BL1710" s="75"/>
      <c r="BM1710" s="75"/>
      <c r="BN1710" s="75"/>
    </row>
    <row r="1711" customFormat="false" ht="14.5" hidden="false" customHeight="false" outlineLevel="0" collapsed="false">
      <c r="A1711" s="26" t="n">
        <v>393.919999999943</v>
      </c>
      <c r="B1711" s="26" t="n">
        <v>7.0004906348599</v>
      </c>
      <c r="C1711" s="26" t="n">
        <v>1.17283003058649</v>
      </c>
      <c r="E1711" s="75" t="n">
        <v>113352.705</v>
      </c>
      <c r="F1711" s="75" t="n">
        <v>-58398.2579</v>
      </c>
      <c r="G1711" s="75" t="n">
        <v>64075.6068</v>
      </c>
      <c r="H1711" s="75" t="n">
        <v>3006799.86</v>
      </c>
      <c r="I1711" s="75" t="n">
        <v>2958862.49</v>
      </c>
      <c r="J1711" s="75" t="n">
        <v>-19180.485</v>
      </c>
      <c r="K1711" s="75"/>
      <c r="L1711" s="75" t="n">
        <v>72109.8596</v>
      </c>
      <c r="M1711" s="75" t="n">
        <v>4608.20257</v>
      </c>
      <c r="N1711" s="75" t="n">
        <v>65992.3341</v>
      </c>
      <c r="O1711" s="75" t="n">
        <v>18432.0421</v>
      </c>
      <c r="P1711" s="75" t="n">
        <v>1112671.96</v>
      </c>
      <c r="Q1711" s="75" t="n">
        <v>-11107.2302</v>
      </c>
      <c r="R1711" s="75"/>
      <c r="S1711" s="75" t="n">
        <v>27582.7437</v>
      </c>
      <c r="T1711" s="75" t="n">
        <v>-930.623444</v>
      </c>
      <c r="U1711" s="75" t="n">
        <v>17515.3821</v>
      </c>
      <c r="V1711" s="75" t="n">
        <v>12587.3812</v>
      </c>
      <c r="W1711" s="75" t="n">
        <v>151088.834</v>
      </c>
      <c r="X1711" s="75" t="n">
        <v>-2913.3996</v>
      </c>
      <c r="Y1711" s="75"/>
      <c r="Z1711" s="75"/>
      <c r="AA1711" s="75"/>
      <c r="AB1711" s="75"/>
      <c r="AC1711" s="75"/>
      <c r="AD1711" s="75"/>
      <c r="AE1711" s="75"/>
      <c r="AF1711" s="75"/>
      <c r="AG1711" s="75"/>
      <c r="AH1711" s="75"/>
      <c r="AI1711" s="75"/>
      <c r="AJ1711" s="75"/>
      <c r="AK1711" s="75"/>
      <c r="AL1711" s="75"/>
      <c r="AM1711" s="75"/>
      <c r="AN1711" s="75"/>
      <c r="AO1711" s="75"/>
      <c r="AP1711" s="75"/>
      <c r="AQ1711" s="75"/>
      <c r="AR1711" s="75"/>
      <c r="AS1711" s="75"/>
      <c r="AT1711" s="75"/>
      <c r="AU1711" s="75"/>
      <c r="AV1711" s="75"/>
      <c r="AW1711" s="75"/>
      <c r="AX1711" s="75"/>
      <c r="AY1711" s="75"/>
      <c r="AZ1711" s="75"/>
      <c r="BA1711" s="75"/>
      <c r="BB1711" s="75"/>
      <c r="BC1711" s="75"/>
      <c r="BD1711" s="75"/>
      <c r="BE1711" s="75"/>
      <c r="BF1711" s="75"/>
      <c r="BG1711" s="75"/>
      <c r="BH1711" s="75"/>
      <c r="BI1711" s="75"/>
      <c r="BJ1711" s="75"/>
      <c r="BK1711" s="75"/>
      <c r="BL1711" s="75"/>
      <c r="BM1711" s="75"/>
      <c r="BN1711" s="75"/>
    </row>
    <row r="1712" customFormat="false" ht="14.5" hidden="false" customHeight="false" outlineLevel="0" collapsed="false">
      <c r="A1712" s="26" t="n">
        <v>394.119999999942</v>
      </c>
      <c r="B1712" s="26" t="n">
        <v>6.93336654741367</v>
      </c>
      <c r="C1712" s="26" t="n">
        <v>1.17283003058649</v>
      </c>
      <c r="E1712" s="75" t="n">
        <v>85913.5096</v>
      </c>
      <c r="F1712" s="75" t="n">
        <v>-60795.7401</v>
      </c>
      <c r="G1712" s="75" t="n">
        <v>46923.5452</v>
      </c>
      <c r="H1712" s="75" t="n">
        <v>3004916.77</v>
      </c>
      <c r="I1712" s="75" t="n">
        <v>2378922.29</v>
      </c>
      <c r="J1712" s="75" t="n">
        <v>-11080.6664</v>
      </c>
      <c r="K1712" s="75"/>
      <c r="L1712" s="75" t="n">
        <v>67418.3771</v>
      </c>
      <c r="M1712" s="75" t="n">
        <v>-993.67489</v>
      </c>
      <c r="N1712" s="75" t="n">
        <v>61022.8692</v>
      </c>
      <c r="O1712" s="75" t="n">
        <v>93470.0565</v>
      </c>
      <c r="P1712" s="75" t="n">
        <v>1095914.66</v>
      </c>
      <c r="Q1712" s="75" t="n">
        <v>-6387.32057</v>
      </c>
      <c r="R1712" s="75"/>
      <c r="S1712" s="75" t="n">
        <v>29437.1363</v>
      </c>
      <c r="T1712" s="75" t="n">
        <v>-2964.32161</v>
      </c>
      <c r="U1712" s="75" t="n">
        <v>16656.5742</v>
      </c>
      <c r="V1712" s="75" t="n">
        <v>21938.175</v>
      </c>
      <c r="W1712" s="75" t="n">
        <v>158036.524</v>
      </c>
      <c r="X1712" s="75" t="n">
        <v>-2366.54064</v>
      </c>
      <c r="Y1712" s="75"/>
      <c r="Z1712" s="75"/>
      <c r="AA1712" s="75"/>
      <c r="AB1712" s="75"/>
      <c r="AC1712" s="75"/>
      <c r="AD1712" s="75"/>
      <c r="AE1712" s="75"/>
      <c r="AF1712" s="75"/>
      <c r="AG1712" s="75"/>
      <c r="AH1712" s="75"/>
      <c r="AI1712" s="75"/>
      <c r="AJ1712" s="75"/>
      <c r="AK1712" s="75"/>
      <c r="AL1712" s="75"/>
      <c r="AM1712" s="75"/>
      <c r="AN1712" s="75"/>
      <c r="AO1712" s="75"/>
      <c r="AP1712" s="75"/>
      <c r="AQ1712" s="75"/>
      <c r="AR1712" s="75"/>
      <c r="AS1712" s="75"/>
      <c r="AT1712" s="75"/>
      <c r="AU1712" s="75"/>
      <c r="AV1712" s="75"/>
      <c r="AW1712" s="75"/>
      <c r="AX1712" s="75"/>
      <c r="AY1712" s="75"/>
      <c r="AZ1712" s="75"/>
      <c r="BA1712" s="75"/>
      <c r="BB1712" s="75"/>
      <c r="BC1712" s="75"/>
      <c r="BD1712" s="75"/>
      <c r="BE1712" s="75"/>
      <c r="BF1712" s="75"/>
      <c r="BG1712" s="75"/>
      <c r="BH1712" s="75"/>
      <c r="BI1712" s="75"/>
      <c r="BJ1712" s="75"/>
      <c r="BK1712" s="75"/>
      <c r="BL1712" s="75"/>
      <c r="BM1712" s="75"/>
      <c r="BN1712" s="75"/>
    </row>
    <row r="1713" customFormat="false" ht="14.5" hidden="false" customHeight="false" outlineLevel="0" collapsed="false">
      <c r="A1713" s="26" t="n">
        <v>394.319999999942</v>
      </c>
      <c r="B1713" s="26" t="n">
        <v>6.88267828908137</v>
      </c>
      <c r="C1713" s="26" t="n">
        <v>1.17283003058649</v>
      </c>
      <c r="E1713" s="75" t="n">
        <v>65635.7686</v>
      </c>
      <c r="F1713" s="75" t="n">
        <v>-66583.4778</v>
      </c>
      <c r="G1713" s="75" t="n">
        <v>35113.5686</v>
      </c>
      <c r="H1713" s="75" t="n">
        <v>3117821.61</v>
      </c>
      <c r="I1713" s="75" t="n">
        <v>1908071.97</v>
      </c>
      <c r="J1713" s="75" t="n">
        <v>-7344.47122</v>
      </c>
      <c r="K1713" s="75"/>
      <c r="L1713" s="75" t="n">
        <v>66374.8976</v>
      </c>
      <c r="M1713" s="75" t="n">
        <v>-8160.39614</v>
      </c>
      <c r="N1713" s="75" t="n">
        <v>57324.1219</v>
      </c>
      <c r="O1713" s="75" t="n">
        <v>194069.854</v>
      </c>
      <c r="P1713" s="75" t="n">
        <v>1071360.23</v>
      </c>
      <c r="Q1713" s="75" t="n">
        <v>-6182.02269</v>
      </c>
      <c r="R1713" s="75"/>
      <c r="S1713" s="75" t="n">
        <v>28041.4098</v>
      </c>
      <c r="T1713" s="75" t="n">
        <v>-4974.06006</v>
      </c>
      <c r="U1713" s="75" t="n">
        <v>15965.2746</v>
      </c>
      <c r="V1713" s="75" t="n">
        <v>31491.4377</v>
      </c>
      <c r="W1713" s="75" t="n">
        <v>151996.999</v>
      </c>
      <c r="X1713" s="75" t="n">
        <v>-2069.0281</v>
      </c>
      <c r="Y1713" s="75"/>
      <c r="Z1713" s="75"/>
      <c r="AA1713" s="75"/>
      <c r="AB1713" s="75"/>
      <c r="AC1713" s="75"/>
      <c r="AD1713" s="75"/>
      <c r="AE1713" s="75"/>
      <c r="AF1713" s="75"/>
      <c r="AG1713" s="75"/>
      <c r="AH1713" s="75"/>
      <c r="AI1713" s="75"/>
      <c r="AJ1713" s="75"/>
      <c r="AK1713" s="75"/>
      <c r="AL1713" s="75"/>
      <c r="AM1713" s="75"/>
      <c r="AN1713" s="75"/>
      <c r="AO1713" s="75"/>
      <c r="AP1713" s="75"/>
      <c r="AQ1713" s="75"/>
      <c r="AR1713" s="75"/>
      <c r="AS1713" s="75"/>
      <c r="AT1713" s="75"/>
      <c r="AU1713" s="75"/>
      <c r="AV1713" s="75"/>
      <c r="AW1713" s="75"/>
      <c r="AX1713" s="75"/>
      <c r="AY1713" s="75"/>
      <c r="AZ1713" s="75"/>
      <c r="BA1713" s="75"/>
      <c r="BB1713" s="75"/>
      <c r="BC1713" s="75"/>
      <c r="BD1713" s="75"/>
      <c r="BE1713" s="75"/>
      <c r="BF1713" s="75"/>
      <c r="BG1713" s="75"/>
      <c r="BH1713" s="75"/>
      <c r="BI1713" s="75"/>
      <c r="BJ1713" s="75"/>
      <c r="BK1713" s="75"/>
      <c r="BL1713" s="75"/>
      <c r="BM1713" s="75"/>
      <c r="BN1713" s="75"/>
    </row>
    <row r="1714" customFormat="false" ht="14.5" hidden="false" customHeight="false" outlineLevel="0" collapsed="false">
      <c r="A1714" s="26" t="n">
        <v>394.519999999942</v>
      </c>
      <c r="B1714" s="26" t="n">
        <v>6.84202221616433</v>
      </c>
      <c r="C1714" s="26" t="n">
        <v>1.17283003058649</v>
      </c>
      <c r="E1714" s="75" t="n">
        <v>44782.4571</v>
      </c>
      <c r="F1714" s="75" t="n">
        <v>-82922.3865</v>
      </c>
      <c r="G1714" s="75" t="n">
        <v>27413.1887</v>
      </c>
      <c r="H1714" s="75" t="n">
        <v>3310787.73</v>
      </c>
      <c r="I1714" s="75" t="n">
        <v>1499533.41</v>
      </c>
      <c r="J1714" s="75" t="n">
        <v>-13040.9775</v>
      </c>
      <c r="K1714" s="75"/>
      <c r="L1714" s="75" t="n">
        <v>61573.2192</v>
      </c>
      <c r="M1714" s="75" t="n">
        <v>-11924.3239</v>
      </c>
      <c r="N1714" s="75" t="n">
        <v>53376.6667</v>
      </c>
      <c r="O1714" s="75" t="n">
        <v>205270.182</v>
      </c>
      <c r="P1714" s="75" t="n">
        <v>996825.16</v>
      </c>
      <c r="Q1714" s="75" t="n">
        <v>-9665.32978</v>
      </c>
      <c r="R1714" s="75"/>
      <c r="S1714" s="75" t="n">
        <v>27128.4008</v>
      </c>
      <c r="T1714" s="75" t="n">
        <v>-4343.3371</v>
      </c>
      <c r="U1714" s="75" t="n">
        <v>14552.0193</v>
      </c>
      <c r="V1714" s="75" t="n">
        <v>28075.4937</v>
      </c>
      <c r="W1714" s="75" t="n">
        <v>156974.855</v>
      </c>
      <c r="X1714" s="75" t="n">
        <v>-3423.89584</v>
      </c>
      <c r="Y1714" s="75"/>
      <c r="Z1714" s="75"/>
      <c r="AA1714" s="75"/>
      <c r="AB1714" s="75"/>
      <c r="AC1714" s="75"/>
      <c r="AD1714" s="75"/>
      <c r="AE1714" s="75"/>
      <c r="AF1714" s="75"/>
      <c r="AG1714" s="75"/>
      <c r="AH1714" s="75"/>
      <c r="AI1714" s="75"/>
      <c r="AJ1714" s="75"/>
      <c r="AK1714" s="75"/>
      <c r="AL1714" s="75"/>
      <c r="AM1714" s="75"/>
      <c r="AN1714" s="75"/>
      <c r="AO1714" s="75"/>
      <c r="AP1714" s="75"/>
      <c r="AQ1714" s="75"/>
      <c r="AR1714" s="75"/>
      <c r="AS1714" s="75"/>
      <c r="AT1714" s="75"/>
      <c r="AU1714" s="75"/>
      <c r="AV1714" s="75"/>
      <c r="AW1714" s="75"/>
      <c r="AX1714" s="75"/>
      <c r="AY1714" s="75"/>
      <c r="AZ1714" s="75"/>
      <c r="BA1714" s="75"/>
      <c r="BB1714" s="75"/>
      <c r="BC1714" s="75"/>
      <c r="BD1714" s="75"/>
      <c r="BE1714" s="75"/>
      <c r="BF1714" s="75"/>
      <c r="BG1714" s="75"/>
      <c r="BH1714" s="75"/>
      <c r="BI1714" s="75"/>
      <c r="BJ1714" s="75"/>
      <c r="BK1714" s="75"/>
      <c r="BL1714" s="75"/>
      <c r="BM1714" s="75"/>
      <c r="BN1714" s="75"/>
    </row>
    <row r="1715" customFormat="false" ht="14.5" hidden="false" customHeight="false" outlineLevel="0" collapsed="false">
      <c r="A1715" s="26" t="n">
        <v>394.719999999942</v>
      </c>
      <c r="B1715" s="26" t="n">
        <v>6.79195161588448</v>
      </c>
      <c r="C1715" s="26" t="n">
        <v>1.17283003058649</v>
      </c>
      <c r="E1715" s="75" t="n">
        <v>25430.5572</v>
      </c>
      <c r="F1715" s="75" t="n">
        <v>-81834.5766</v>
      </c>
      <c r="G1715" s="75" t="n">
        <v>22933.5814</v>
      </c>
      <c r="H1715" s="75" t="n">
        <v>3133462.64</v>
      </c>
      <c r="I1715" s="75" t="n">
        <v>1208543.38</v>
      </c>
      <c r="J1715" s="75" t="n">
        <v>-5647.28228</v>
      </c>
      <c r="K1715" s="75"/>
      <c r="L1715" s="75" t="n">
        <v>57730.9155</v>
      </c>
      <c r="M1715" s="75" t="n">
        <v>-11461.2478</v>
      </c>
      <c r="N1715" s="75" t="n">
        <v>51727.7356</v>
      </c>
      <c r="O1715" s="75" t="n">
        <v>183376.261</v>
      </c>
      <c r="P1715" s="75" t="n">
        <v>954512.533</v>
      </c>
      <c r="Q1715" s="75" t="n">
        <v>-6716.49962</v>
      </c>
      <c r="R1715" s="75"/>
      <c r="S1715" s="75" t="n">
        <v>26050.148</v>
      </c>
      <c r="T1715" s="75" t="n">
        <v>-3746.27449</v>
      </c>
      <c r="U1715" s="75" t="n">
        <v>14356.7603</v>
      </c>
      <c r="V1715" s="75" t="n">
        <v>24488.2478</v>
      </c>
      <c r="W1715" s="75" t="n">
        <v>148265.522</v>
      </c>
      <c r="X1715" s="75" t="n">
        <v>-2677.17989</v>
      </c>
      <c r="Y1715" s="75"/>
      <c r="Z1715" s="75"/>
      <c r="AA1715" s="75"/>
      <c r="AB1715" s="75"/>
      <c r="AC1715" s="75"/>
      <c r="AD1715" s="75"/>
      <c r="AE1715" s="75"/>
      <c r="AF1715" s="75"/>
      <c r="AG1715" s="75"/>
      <c r="AH1715" s="75"/>
      <c r="AI1715" s="75"/>
      <c r="AJ1715" s="75"/>
      <c r="AK1715" s="75"/>
      <c r="AL1715" s="75"/>
      <c r="AM1715" s="75"/>
      <c r="AN1715" s="75"/>
      <c r="AO1715" s="75"/>
      <c r="AP1715" s="75"/>
      <c r="AQ1715" s="75"/>
      <c r="AR1715" s="75"/>
      <c r="AS1715" s="75"/>
      <c r="AT1715" s="75"/>
      <c r="AU1715" s="75"/>
      <c r="AV1715" s="75"/>
      <c r="AW1715" s="75"/>
      <c r="AX1715" s="75"/>
      <c r="AY1715" s="75"/>
      <c r="AZ1715" s="75"/>
      <c r="BA1715" s="75"/>
      <c r="BB1715" s="75"/>
      <c r="BC1715" s="75"/>
      <c r="BD1715" s="75"/>
      <c r="BE1715" s="75"/>
      <c r="BF1715" s="75"/>
      <c r="BG1715" s="75"/>
      <c r="BH1715" s="75"/>
      <c r="BI1715" s="75"/>
      <c r="BJ1715" s="75"/>
      <c r="BK1715" s="75"/>
      <c r="BL1715" s="75"/>
      <c r="BM1715" s="75"/>
      <c r="BN1715" s="75"/>
    </row>
    <row r="1716" customFormat="false" ht="14.5" hidden="false" customHeight="false" outlineLevel="0" collapsed="false">
      <c r="A1716" s="26" t="n">
        <v>394.919999999942</v>
      </c>
      <c r="B1716" s="26" t="n">
        <v>6.73524974532324</v>
      </c>
      <c r="C1716" s="26" t="n">
        <v>1.17283003058649</v>
      </c>
      <c r="E1716" s="75" t="n">
        <v>10733.7095</v>
      </c>
      <c r="F1716" s="75" t="n">
        <v>-96639.9629</v>
      </c>
      <c r="G1716" s="75" t="n">
        <v>23981.8777</v>
      </c>
      <c r="H1716" s="75" t="n">
        <v>3358382.25</v>
      </c>
      <c r="I1716" s="75" t="n">
        <v>936197.71</v>
      </c>
      <c r="J1716" s="75" t="n">
        <v>-7121.25351</v>
      </c>
      <c r="K1716" s="75"/>
      <c r="L1716" s="75" t="n">
        <v>57658.1796</v>
      </c>
      <c r="M1716" s="75" t="n">
        <v>-15248.8961</v>
      </c>
      <c r="N1716" s="75" t="n">
        <v>52595.1475</v>
      </c>
      <c r="O1716" s="75" t="n">
        <v>205790.877</v>
      </c>
      <c r="P1716" s="75" t="n">
        <v>912614.247</v>
      </c>
      <c r="Q1716" s="75" t="n">
        <v>-5538.2071</v>
      </c>
      <c r="R1716" s="75"/>
      <c r="S1716" s="75" t="n">
        <v>23418.1066</v>
      </c>
      <c r="T1716" s="75" t="n">
        <v>-3428.3724</v>
      </c>
      <c r="U1716" s="75" t="n">
        <v>14601.7559</v>
      </c>
      <c r="V1716" s="75" t="n">
        <v>21670.7698</v>
      </c>
      <c r="W1716" s="75" t="n">
        <v>134937.004</v>
      </c>
      <c r="X1716" s="75" t="n">
        <v>-1799.55805</v>
      </c>
      <c r="Y1716" s="75"/>
      <c r="Z1716" s="75"/>
      <c r="AA1716" s="75"/>
      <c r="AB1716" s="75"/>
      <c r="AC1716" s="75"/>
      <c r="AD1716" s="75"/>
      <c r="AE1716" s="75"/>
      <c r="AF1716" s="75"/>
      <c r="AG1716" s="75"/>
      <c r="AH1716" s="75"/>
      <c r="AI1716" s="75"/>
      <c r="AJ1716" s="75"/>
      <c r="AK1716" s="75"/>
      <c r="AL1716" s="75"/>
      <c r="AM1716" s="75"/>
      <c r="AN1716" s="75"/>
      <c r="AO1716" s="75"/>
      <c r="AP1716" s="75"/>
      <c r="AQ1716" s="75"/>
      <c r="AR1716" s="75"/>
      <c r="AS1716" s="75"/>
      <c r="AT1716" s="75"/>
      <c r="AU1716" s="75"/>
      <c r="AV1716" s="75"/>
      <c r="AW1716" s="75"/>
      <c r="AX1716" s="75"/>
      <c r="AY1716" s="75"/>
      <c r="AZ1716" s="75"/>
      <c r="BA1716" s="75"/>
      <c r="BB1716" s="75"/>
      <c r="BC1716" s="75"/>
      <c r="BD1716" s="75"/>
      <c r="BE1716" s="75"/>
      <c r="BF1716" s="75"/>
      <c r="BG1716" s="75"/>
      <c r="BH1716" s="75"/>
      <c r="BI1716" s="75"/>
      <c r="BJ1716" s="75"/>
      <c r="BK1716" s="75"/>
      <c r="BL1716" s="75"/>
      <c r="BM1716" s="75"/>
      <c r="BN1716" s="75"/>
    </row>
    <row r="1717" customFormat="false" ht="14.5" hidden="false" customHeight="false" outlineLevel="0" collapsed="false">
      <c r="A1717" s="26" t="n">
        <v>395.119999999941</v>
      </c>
      <c r="B1717" s="26" t="n">
        <v>6.70966690284104</v>
      </c>
      <c r="C1717" s="26" t="n">
        <v>1.17283003058649</v>
      </c>
      <c r="E1717" s="75" t="n">
        <v>-6877.88967</v>
      </c>
      <c r="F1717" s="75" t="n">
        <v>-110851.413</v>
      </c>
      <c r="G1717" s="75" t="n">
        <v>28604.6772</v>
      </c>
      <c r="H1717" s="75" t="n">
        <v>3647804.75</v>
      </c>
      <c r="I1717" s="75" t="n">
        <v>520452.155</v>
      </c>
      <c r="J1717" s="75" t="n">
        <v>-8788.79906</v>
      </c>
      <c r="K1717" s="75"/>
      <c r="L1717" s="75" t="n">
        <v>54714.9623</v>
      </c>
      <c r="M1717" s="75" t="n">
        <v>-21574.2354</v>
      </c>
      <c r="N1717" s="75" t="n">
        <v>53907.5844</v>
      </c>
      <c r="O1717" s="75" t="n">
        <v>294622.188</v>
      </c>
      <c r="P1717" s="75" t="n">
        <v>917979.662</v>
      </c>
      <c r="Q1717" s="75" t="n">
        <v>-4114.94048</v>
      </c>
      <c r="R1717" s="75"/>
      <c r="S1717" s="75" t="n">
        <v>26907.2672</v>
      </c>
      <c r="T1717" s="75" t="n">
        <v>-5846.44043</v>
      </c>
      <c r="U1717" s="75" t="n">
        <v>15044.5977</v>
      </c>
      <c r="V1717" s="75" t="n">
        <v>34351.0162</v>
      </c>
      <c r="W1717" s="75" t="n">
        <v>160172.793</v>
      </c>
      <c r="X1717" s="75" t="n">
        <v>-2515.82659</v>
      </c>
      <c r="Y1717" s="75"/>
      <c r="Z1717" s="75"/>
      <c r="AA1717" s="75"/>
      <c r="AB1717" s="75"/>
      <c r="AC1717" s="75"/>
      <c r="AD1717" s="75"/>
      <c r="AE1717" s="75"/>
      <c r="AF1717" s="75"/>
      <c r="AG1717" s="75"/>
      <c r="AH1717" s="75"/>
      <c r="AI1717" s="75"/>
      <c r="AJ1717" s="75"/>
      <c r="AK1717" s="75"/>
      <c r="AL1717" s="75"/>
      <c r="AM1717" s="75"/>
      <c r="AN1717" s="75"/>
      <c r="AO1717" s="75"/>
      <c r="AP1717" s="75"/>
      <c r="AQ1717" s="75"/>
      <c r="AR1717" s="75"/>
      <c r="AS1717" s="75"/>
      <c r="AT1717" s="75"/>
      <c r="AU1717" s="75"/>
      <c r="AV1717" s="75"/>
      <c r="AW1717" s="75"/>
      <c r="AX1717" s="75"/>
      <c r="AY1717" s="75"/>
      <c r="AZ1717" s="75"/>
      <c r="BA1717" s="75"/>
      <c r="BB1717" s="75"/>
      <c r="BC1717" s="75"/>
      <c r="BD1717" s="75"/>
      <c r="BE1717" s="75"/>
      <c r="BF1717" s="75"/>
      <c r="BG1717" s="75"/>
      <c r="BH1717" s="75"/>
      <c r="BI1717" s="75"/>
      <c r="BJ1717" s="75"/>
      <c r="BK1717" s="75"/>
      <c r="BL1717" s="75"/>
      <c r="BM1717" s="75"/>
      <c r="BN1717" s="75"/>
    </row>
    <row r="1718" customFormat="false" ht="14.5" hidden="false" customHeight="false" outlineLevel="0" collapsed="false">
      <c r="A1718" s="26" t="n">
        <v>395.319999999941</v>
      </c>
      <c r="B1718" s="26" t="n">
        <v>6.6620862052515</v>
      </c>
      <c r="C1718" s="26" t="n">
        <v>1.17283003058649</v>
      </c>
      <c r="E1718" s="75" t="n">
        <v>-35505.5962</v>
      </c>
      <c r="F1718" s="75" t="n">
        <v>-118066.222</v>
      </c>
      <c r="G1718" s="75" t="n">
        <v>31999.5471</v>
      </c>
      <c r="H1718" s="75" t="n">
        <v>4060063.43</v>
      </c>
      <c r="I1718" s="75" t="n">
        <v>-1554.4447</v>
      </c>
      <c r="J1718" s="75" t="n">
        <v>1365.53914</v>
      </c>
      <c r="K1718" s="75"/>
      <c r="L1718" s="75" t="n">
        <v>61917.3198</v>
      </c>
      <c r="M1718" s="75" t="n">
        <v>-31657.4794</v>
      </c>
      <c r="N1718" s="75" t="n">
        <v>54450.3816</v>
      </c>
      <c r="O1718" s="75" t="n">
        <v>393508.098</v>
      </c>
      <c r="P1718" s="75" t="n">
        <v>1018346.1</v>
      </c>
      <c r="Q1718" s="75" t="n">
        <v>-5949.53313</v>
      </c>
      <c r="R1718" s="75"/>
      <c r="S1718" s="75" t="n">
        <v>27688.4426</v>
      </c>
      <c r="T1718" s="75" t="n">
        <v>-6701.53415</v>
      </c>
      <c r="U1718" s="75" t="n">
        <v>15083.9536</v>
      </c>
      <c r="V1718" s="75" t="n">
        <v>35076.3063</v>
      </c>
      <c r="W1718" s="75" t="n">
        <v>152781.879</v>
      </c>
      <c r="X1718" s="75" t="n">
        <v>-3137.50298</v>
      </c>
      <c r="Y1718" s="75"/>
      <c r="Z1718" s="75"/>
      <c r="AA1718" s="75"/>
      <c r="AB1718" s="75"/>
      <c r="AC1718" s="75"/>
      <c r="AD1718" s="75"/>
      <c r="AE1718" s="75"/>
      <c r="AF1718" s="75"/>
      <c r="AG1718" s="75"/>
      <c r="AH1718" s="75"/>
      <c r="AI1718" s="75"/>
      <c r="AJ1718" s="75"/>
      <c r="AK1718" s="75"/>
      <c r="AL1718" s="75"/>
      <c r="AM1718" s="75"/>
      <c r="AN1718" s="75"/>
      <c r="AO1718" s="75"/>
      <c r="AP1718" s="75"/>
      <c r="AQ1718" s="75"/>
      <c r="AR1718" s="75"/>
      <c r="AS1718" s="75"/>
      <c r="AT1718" s="75"/>
      <c r="AU1718" s="75"/>
      <c r="AV1718" s="75"/>
      <c r="AW1718" s="75"/>
      <c r="AX1718" s="75"/>
      <c r="AY1718" s="75"/>
      <c r="AZ1718" s="75"/>
      <c r="BA1718" s="75"/>
      <c r="BB1718" s="75"/>
      <c r="BC1718" s="75"/>
      <c r="BD1718" s="75"/>
      <c r="BE1718" s="75"/>
      <c r="BF1718" s="75"/>
      <c r="BG1718" s="75"/>
      <c r="BH1718" s="75"/>
      <c r="BI1718" s="75"/>
      <c r="BJ1718" s="75"/>
      <c r="BK1718" s="75"/>
      <c r="BL1718" s="75"/>
      <c r="BM1718" s="75"/>
      <c r="BN1718" s="75"/>
    </row>
    <row r="1719" customFormat="false" ht="14.5" hidden="false" customHeight="false" outlineLevel="0" collapsed="false">
      <c r="A1719" s="26" t="n">
        <v>395.519999999941</v>
      </c>
      <c r="B1719" s="26" t="n">
        <v>6.59296906501631</v>
      </c>
      <c r="C1719" s="26" t="n">
        <v>1.17283003058649</v>
      </c>
      <c r="E1719" s="75" t="n">
        <v>-47156.0092</v>
      </c>
      <c r="F1719" s="75" t="n">
        <v>-145709.769</v>
      </c>
      <c r="G1719" s="75" t="n">
        <v>39024.7437</v>
      </c>
      <c r="H1719" s="75" t="n">
        <v>4699658.08</v>
      </c>
      <c r="I1719" s="75" t="n">
        <v>-324342.137</v>
      </c>
      <c r="J1719" s="75" t="n">
        <v>-775.651172</v>
      </c>
      <c r="K1719" s="75"/>
      <c r="L1719" s="75" t="n">
        <v>65521.7032</v>
      </c>
      <c r="M1719" s="75" t="n">
        <v>-40891.5254</v>
      </c>
      <c r="N1719" s="75" t="n">
        <v>55649.8435</v>
      </c>
      <c r="O1719" s="75" t="n">
        <v>516256.837</v>
      </c>
      <c r="P1719" s="75" t="n">
        <v>1017459.21</v>
      </c>
      <c r="Q1719" s="75" t="n">
        <v>-4904.11672</v>
      </c>
      <c r="R1719" s="75"/>
      <c r="S1719" s="75" t="n">
        <v>26131.084</v>
      </c>
      <c r="T1719" s="75" t="n">
        <v>-9106.84297</v>
      </c>
      <c r="U1719" s="75" t="n">
        <v>15434.9652</v>
      </c>
      <c r="V1719" s="75" t="n">
        <v>45313.9697</v>
      </c>
      <c r="W1719" s="75" t="n">
        <v>142561.441</v>
      </c>
      <c r="X1719" s="75" t="n">
        <v>-2653.57514</v>
      </c>
      <c r="Y1719" s="75"/>
      <c r="Z1719" s="75"/>
      <c r="AA1719" s="75"/>
      <c r="AB1719" s="75"/>
      <c r="AC1719" s="75"/>
      <c r="AD1719" s="75"/>
      <c r="AE1719" s="75"/>
      <c r="AF1719" s="75"/>
      <c r="AG1719" s="75"/>
      <c r="AH1719" s="75"/>
      <c r="AI1719" s="75"/>
      <c r="AJ1719" s="75"/>
      <c r="AK1719" s="75"/>
      <c r="AL1719" s="75"/>
      <c r="AM1719" s="75"/>
      <c r="AN1719" s="75"/>
      <c r="AO1719" s="75"/>
      <c r="AP1719" s="75"/>
      <c r="AQ1719" s="75"/>
      <c r="AR1719" s="75"/>
      <c r="AS1719" s="75"/>
      <c r="AT1719" s="75"/>
      <c r="AU1719" s="75"/>
      <c r="AV1719" s="75"/>
      <c r="AW1719" s="75"/>
      <c r="AX1719" s="75"/>
      <c r="AY1719" s="75"/>
      <c r="AZ1719" s="75"/>
      <c r="BA1719" s="75"/>
      <c r="BB1719" s="75"/>
      <c r="BC1719" s="75"/>
      <c r="BD1719" s="75"/>
      <c r="BE1719" s="75"/>
      <c r="BF1719" s="75"/>
      <c r="BG1719" s="75"/>
      <c r="BH1719" s="75"/>
      <c r="BI1719" s="75"/>
      <c r="BJ1719" s="75"/>
      <c r="BK1719" s="75"/>
      <c r="BL1719" s="75"/>
      <c r="BM1719" s="75"/>
      <c r="BN1719" s="75"/>
    </row>
    <row r="1720" customFormat="false" ht="14.5" hidden="false" customHeight="false" outlineLevel="0" collapsed="false">
      <c r="A1720" s="26" t="n">
        <v>395.719999999941</v>
      </c>
      <c r="B1720" s="26" t="n">
        <v>6.55860024897116</v>
      </c>
      <c r="C1720" s="26" t="n">
        <v>1.17283003058649</v>
      </c>
      <c r="E1720" s="75" t="n">
        <v>-61599.9442</v>
      </c>
      <c r="F1720" s="75" t="n">
        <v>-148937.256</v>
      </c>
      <c r="G1720" s="75" t="n">
        <v>45606.3313</v>
      </c>
      <c r="H1720" s="75" t="n">
        <v>4822265.9</v>
      </c>
      <c r="I1720" s="75" t="n">
        <v>-657556.757</v>
      </c>
      <c r="J1720" s="75" t="n">
        <v>2860.87535</v>
      </c>
      <c r="K1720" s="75"/>
      <c r="L1720" s="75" t="n">
        <v>65035.7708</v>
      </c>
      <c r="M1720" s="75" t="n">
        <v>-46336.4734</v>
      </c>
      <c r="N1720" s="75" t="n">
        <v>54916.5711</v>
      </c>
      <c r="O1720" s="75" t="n">
        <v>610496.162</v>
      </c>
      <c r="P1720" s="75" t="n">
        <v>1065040.28</v>
      </c>
      <c r="Q1720" s="75" t="n">
        <v>-3398.86466</v>
      </c>
      <c r="R1720" s="75"/>
      <c r="S1720" s="75" t="n">
        <v>28920.3478</v>
      </c>
      <c r="T1720" s="75" t="n">
        <v>-11709.2506</v>
      </c>
      <c r="U1720" s="75" t="n">
        <v>14854.2612</v>
      </c>
      <c r="V1720" s="75" t="n">
        <v>59657.6227</v>
      </c>
      <c r="W1720" s="75" t="n">
        <v>161520.724</v>
      </c>
      <c r="X1720" s="75" t="n">
        <v>-3224.83867</v>
      </c>
      <c r="Y1720" s="75"/>
      <c r="Z1720" s="75"/>
      <c r="AA1720" s="75"/>
      <c r="AB1720" s="75"/>
      <c r="AC1720" s="75"/>
      <c r="AD1720" s="75"/>
      <c r="AE1720" s="75"/>
      <c r="AF1720" s="75"/>
      <c r="AG1720" s="75"/>
      <c r="AH1720" s="75"/>
      <c r="AI1720" s="75"/>
      <c r="AJ1720" s="75"/>
      <c r="AK1720" s="75"/>
      <c r="AL1720" s="75"/>
      <c r="AM1720" s="75"/>
      <c r="AN1720" s="75"/>
      <c r="AO1720" s="75"/>
      <c r="AP1720" s="75"/>
      <c r="AQ1720" s="75"/>
      <c r="AR1720" s="75"/>
      <c r="AS1720" s="75"/>
      <c r="AT1720" s="75"/>
      <c r="AU1720" s="75"/>
      <c r="AV1720" s="75"/>
      <c r="AW1720" s="75"/>
      <c r="AX1720" s="75"/>
      <c r="AY1720" s="75"/>
      <c r="AZ1720" s="75"/>
      <c r="BA1720" s="75"/>
      <c r="BB1720" s="75"/>
      <c r="BC1720" s="75"/>
      <c r="BD1720" s="75"/>
      <c r="BE1720" s="75"/>
      <c r="BF1720" s="75"/>
      <c r="BG1720" s="75"/>
      <c r="BH1720" s="75"/>
      <c r="BI1720" s="75"/>
      <c r="BJ1720" s="75"/>
      <c r="BK1720" s="75"/>
      <c r="BL1720" s="75"/>
      <c r="BM1720" s="75"/>
      <c r="BN1720" s="75"/>
    </row>
    <row r="1721" customFormat="false" ht="14.5" hidden="false" customHeight="false" outlineLevel="0" collapsed="false">
      <c r="A1721" s="26" t="n">
        <v>395.919999999941</v>
      </c>
      <c r="B1721" s="26" t="n">
        <v>6.51440316319006</v>
      </c>
      <c r="C1721" s="26" t="n">
        <v>1.17283003058649</v>
      </c>
      <c r="E1721" s="75" t="n">
        <v>-72740.5108</v>
      </c>
      <c r="F1721" s="75" t="n">
        <v>-161403.541</v>
      </c>
      <c r="G1721" s="75" t="n">
        <v>55181.7722</v>
      </c>
      <c r="H1721" s="75" t="n">
        <v>4983951.92</v>
      </c>
      <c r="I1721" s="75" t="n">
        <v>-788129.591</v>
      </c>
      <c r="J1721" s="75" t="n">
        <v>2849.55406</v>
      </c>
      <c r="K1721" s="75"/>
      <c r="L1721" s="75" t="n">
        <v>65031.8817</v>
      </c>
      <c r="M1721" s="75" t="n">
        <v>-46220.494</v>
      </c>
      <c r="N1721" s="75" t="n">
        <v>56041.8985</v>
      </c>
      <c r="O1721" s="75" t="n">
        <v>581300.014</v>
      </c>
      <c r="P1721" s="75" t="n">
        <v>1053985.58</v>
      </c>
      <c r="Q1721" s="75" t="n">
        <v>-3170.48917</v>
      </c>
      <c r="R1721" s="75"/>
      <c r="S1721" s="75" t="n">
        <v>28481.2271</v>
      </c>
      <c r="T1721" s="75" t="n">
        <v>-10625.1721</v>
      </c>
      <c r="U1721" s="75" t="n">
        <v>14862.7192</v>
      </c>
      <c r="V1721" s="75" t="n">
        <v>54079.2978</v>
      </c>
      <c r="W1721" s="75" t="n">
        <v>154412.972</v>
      </c>
      <c r="X1721" s="75" t="n">
        <v>-2388.10252</v>
      </c>
      <c r="Y1721" s="75"/>
      <c r="Z1721" s="75"/>
      <c r="AA1721" s="75"/>
      <c r="AB1721" s="75"/>
      <c r="AC1721" s="75"/>
      <c r="AD1721" s="75"/>
      <c r="AE1721" s="75"/>
      <c r="AF1721" s="75"/>
      <c r="AG1721" s="75"/>
      <c r="AH1721" s="75"/>
      <c r="AI1721" s="75"/>
      <c r="AJ1721" s="75"/>
      <c r="AK1721" s="75"/>
      <c r="AL1721" s="75"/>
      <c r="AM1721" s="75"/>
      <c r="AN1721" s="75"/>
      <c r="AO1721" s="75"/>
      <c r="AP1721" s="75"/>
      <c r="AQ1721" s="75"/>
      <c r="AR1721" s="75"/>
      <c r="AS1721" s="75"/>
      <c r="AT1721" s="75"/>
      <c r="AU1721" s="75"/>
      <c r="AV1721" s="75"/>
      <c r="AW1721" s="75"/>
      <c r="AX1721" s="75"/>
      <c r="AY1721" s="75"/>
      <c r="AZ1721" s="75"/>
      <c r="BA1721" s="75"/>
      <c r="BB1721" s="75"/>
      <c r="BC1721" s="75"/>
      <c r="BD1721" s="75"/>
      <c r="BE1721" s="75"/>
      <c r="BF1721" s="75"/>
      <c r="BG1721" s="75"/>
      <c r="BH1721" s="75"/>
      <c r="BI1721" s="75"/>
      <c r="BJ1721" s="75"/>
      <c r="BK1721" s="75"/>
      <c r="BL1721" s="75"/>
      <c r="BM1721" s="75"/>
      <c r="BN1721" s="75"/>
    </row>
    <row r="1722" customFormat="false" ht="14.5" hidden="false" customHeight="false" outlineLevel="0" collapsed="false">
      <c r="A1722" s="26" t="n">
        <v>396.119999999941</v>
      </c>
      <c r="B1722" s="26" t="n">
        <v>6.44223598717475</v>
      </c>
      <c r="C1722" s="26" t="n">
        <v>1.17283003058649</v>
      </c>
      <c r="E1722" s="75" t="n">
        <v>-76923.6145</v>
      </c>
      <c r="F1722" s="75" t="n">
        <v>-166181.349</v>
      </c>
      <c r="G1722" s="75" t="n">
        <v>69605.6504</v>
      </c>
      <c r="H1722" s="75" t="n">
        <v>4963884.94</v>
      </c>
      <c r="I1722" s="75" t="n">
        <v>-842404.105</v>
      </c>
      <c r="J1722" s="75" t="n">
        <v>-1984.42798</v>
      </c>
      <c r="K1722" s="75"/>
      <c r="L1722" s="75" t="n">
        <v>61021.6703</v>
      </c>
      <c r="M1722" s="75" t="n">
        <v>-44802.1622</v>
      </c>
      <c r="N1722" s="75" t="n">
        <v>59170.496</v>
      </c>
      <c r="O1722" s="75" t="n">
        <v>587544.738</v>
      </c>
      <c r="P1722" s="75" t="n">
        <v>1030722.77</v>
      </c>
      <c r="Q1722" s="75" t="n">
        <v>-3781.39768</v>
      </c>
      <c r="R1722" s="75"/>
      <c r="S1722" s="75" t="n">
        <v>27983.8036</v>
      </c>
      <c r="T1722" s="75" t="n">
        <v>-11048.9402</v>
      </c>
      <c r="U1722" s="75" t="n">
        <v>15447.0326</v>
      </c>
      <c r="V1722" s="75" t="n">
        <v>56251.7639</v>
      </c>
      <c r="W1722" s="75" t="n">
        <v>153769.206</v>
      </c>
      <c r="X1722" s="75" t="n">
        <v>-2430.36123</v>
      </c>
      <c r="Y1722" s="75"/>
      <c r="Z1722" s="75"/>
      <c r="AA1722" s="75"/>
      <c r="AB1722" s="75"/>
      <c r="AC1722" s="75"/>
      <c r="AD1722" s="75"/>
      <c r="AE1722" s="75"/>
      <c r="AF1722" s="75"/>
      <c r="AG1722" s="75"/>
      <c r="AH1722" s="75"/>
      <c r="AI1722" s="75"/>
      <c r="AJ1722" s="75"/>
      <c r="AK1722" s="75"/>
      <c r="AL1722" s="75"/>
      <c r="AM1722" s="75"/>
      <c r="AN1722" s="75"/>
      <c r="AO1722" s="75"/>
      <c r="AP1722" s="75"/>
      <c r="AQ1722" s="75"/>
      <c r="AR1722" s="75"/>
      <c r="AS1722" s="75"/>
      <c r="AT1722" s="75"/>
      <c r="AU1722" s="75"/>
      <c r="AV1722" s="75"/>
      <c r="AW1722" s="75"/>
      <c r="AX1722" s="75"/>
      <c r="AY1722" s="75"/>
      <c r="AZ1722" s="75"/>
      <c r="BA1722" s="75"/>
      <c r="BB1722" s="75"/>
      <c r="BC1722" s="75"/>
      <c r="BD1722" s="75"/>
      <c r="BE1722" s="75"/>
      <c r="BF1722" s="75"/>
      <c r="BG1722" s="75"/>
      <c r="BH1722" s="75"/>
      <c r="BI1722" s="75"/>
      <c r="BJ1722" s="75"/>
      <c r="BK1722" s="75"/>
      <c r="BL1722" s="75"/>
      <c r="BM1722" s="75"/>
      <c r="BN1722" s="75"/>
    </row>
    <row r="1723" customFormat="false" ht="14.5" hidden="false" customHeight="false" outlineLevel="0" collapsed="false">
      <c r="A1723" s="26" t="n">
        <v>396.31999999994</v>
      </c>
      <c r="B1723" s="26" t="n">
        <v>6.39409328483326</v>
      </c>
      <c r="C1723" s="26" t="n">
        <v>1.17283003058649</v>
      </c>
      <c r="E1723" s="75" t="n">
        <v>-95992.0631</v>
      </c>
      <c r="F1723" s="75" t="n">
        <v>-153527.539</v>
      </c>
      <c r="G1723" s="75" t="n">
        <v>84772.3239</v>
      </c>
      <c r="H1723" s="75" t="n">
        <v>4727523.57</v>
      </c>
      <c r="I1723" s="75" t="n">
        <v>-1203688.43</v>
      </c>
      <c r="J1723" s="75" t="n">
        <v>10271.1835</v>
      </c>
      <c r="K1723" s="75"/>
      <c r="L1723" s="75" t="n">
        <v>60559.1013</v>
      </c>
      <c r="M1723" s="75" t="n">
        <v>-47926.5832</v>
      </c>
      <c r="N1723" s="75" t="n">
        <v>62530.9154</v>
      </c>
      <c r="O1723" s="75" t="n">
        <v>602988.754</v>
      </c>
      <c r="P1723" s="75" t="n">
        <v>1035016.95</v>
      </c>
      <c r="Q1723" s="75" t="n">
        <v>-3171.06583</v>
      </c>
      <c r="R1723" s="75"/>
      <c r="S1723" s="75" t="n">
        <v>28826.139</v>
      </c>
      <c r="T1723" s="75" t="n">
        <v>-10892.8409</v>
      </c>
      <c r="U1723" s="75" t="n">
        <v>16075.1973</v>
      </c>
      <c r="V1723" s="75" t="n">
        <v>55246.1556</v>
      </c>
      <c r="W1723" s="75" t="n">
        <v>162111.936</v>
      </c>
      <c r="X1723" s="75" t="n">
        <v>-2560.67529</v>
      </c>
      <c r="Y1723" s="75"/>
      <c r="Z1723" s="75"/>
      <c r="AA1723" s="75"/>
      <c r="AB1723" s="75"/>
      <c r="AC1723" s="75"/>
      <c r="AD1723" s="75"/>
      <c r="AE1723" s="75"/>
      <c r="AF1723" s="75"/>
      <c r="AG1723" s="75"/>
      <c r="AH1723" s="75"/>
      <c r="AI1723" s="75"/>
      <c r="AJ1723" s="75"/>
      <c r="AK1723" s="75"/>
      <c r="AL1723" s="75"/>
      <c r="AM1723" s="75"/>
      <c r="AN1723" s="75"/>
      <c r="AO1723" s="75"/>
      <c r="AP1723" s="75"/>
      <c r="AQ1723" s="75"/>
      <c r="AR1723" s="75"/>
      <c r="AS1723" s="75"/>
      <c r="AT1723" s="75"/>
      <c r="AU1723" s="75"/>
      <c r="AV1723" s="75"/>
      <c r="AW1723" s="75"/>
      <c r="AX1723" s="75"/>
      <c r="AY1723" s="75"/>
      <c r="AZ1723" s="75"/>
      <c r="BA1723" s="75"/>
      <c r="BB1723" s="75"/>
      <c r="BC1723" s="75"/>
      <c r="BD1723" s="75"/>
      <c r="BE1723" s="75"/>
      <c r="BF1723" s="75"/>
      <c r="BG1723" s="75"/>
      <c r="BH1723" s="75"/>
      <c r="BI1723" s="75"/>
      <c r="BJ1723" s="75"/>
      <c r="BK1723" s="75"/>
      <c r="BL1723" s="75"/>
      <c r="BM1723" s="75"/>
      <c r="BN1723" s="75"/>
    </row>
    <row r="1724" customFormat="false" ht="14.5" hidden="false" customHeight="false" outlineLevel="0" collapsed="false">
      <c r="A1724" s="26" t="n">
        <v>396.51999999994</v>
      </c>
      <c r="B1724" s="26" t="n">
        <v>6.34679333656333</v>
      </c>
      <c r="C1724" s="26" t="n">
        <v>1.17283003058649</v>
      </c>
      <c r="E1724" s="75" t="n">
        <v>-100811.171</v>
      </c>
      <c r="F1724" s="75" t="n">
        <v>-159331.275</v>
      </c>
      <c r="G1724" s="75" t="n">
        <v>105219.089</v>
      </c>
      <c r="H1724" s="75" t="n">
        <v>4740358.79</v>
      </c>
      <c r="I1724" s="75" t="n">
        <v>-1419525.44</v>
      </c>
      <c r="J1724" s="75" t="n">
        <v>9816.16057</v>
      </c>
      <c r="K1724" s="75"/>
      <c r="L1724" s="75" t="n">
        <v>57976.9894</v>
      </c>
      <c r="M1724" s="75" t="n">
        <v>-50991.2988</v>
      </c>
      <c r="N1724" s="75" t="n">
        <v>67585.6791</v>
      </c>
      <c r="O1724" s="75" t="n">
        <v>663443.771</v>
      </c>
      <c r="P1724" s="75" t="n">
        <v>981154.426</v>
      </c>
      <c r="Q1724" s="75" t="n">
        <v>-687.192885</v>
      </c>
      <c r="R1724" s="75"/>
      <c r="S1724" s="75" t="n">
        <v>27070.4706</v>
      </c>
      <c r="T1724" s="75" t="n">
        <v>-12736.4691</v>
      </c>
      <c r="U1724" s="75" t="n">
        <v>17120.0517</v>
      </c>
      <c r="V1724" s="75" t="n">
        <v>64607.4977</v>
      </c>
      <c r="W1724" s="75" t="n">
        <v>150064.448</v>
      </c>
      <c r="X1724" s="75" t="n">
        <v>-1756.1806</v>
      </c>
      <c r="Y1724" s="75"/>
      <c r="Z1724" s="75"/>
      <c r="AA1724" s="75"/>
      <c r="AB1724" s="75"/>
      <c r="AC1724" s="75"/>
      <c r="AD1724" s="75"/>
      <c r="AE1724" s="75"/>
      <c r="AF1724" s="75"/>
      <c r="AG1724" s="75"/>
      <c r="AH1724" s="75"/>
      <c r="AI1724" s="75"/>
      <c r="AJ1724" s="75"/>
      <c r="AK1724" s="75"/>
      <c r="AL1724" s="75"/>
      <c r="AM1724" s="75"/>
      <c r="AN1724" s="75"/>
      <c r="AO1724" s="75"/>
      <c r="AP1724" s="75"/>
      <c r="AQ1724" s="75"/>
      <c r="AR1724" s="75"/>
      <c r="AS1724" s="75"/>
      <c r="AT1724" s="75"/>
      <c r="AU1724" s="75"/>
      <c r="AV1724" s="75"/>
      <c r="AW1724" s="75"/>
      <c r="AX1724" s="75"/>
      <c r="AY1724" s="75"/>
      <c r="AZ1724" s="75"/>
      <c r="BA1724" s="75"/>
      <c r="BB1724" s="75"/>
      <c r="BC1724" s="75"/>
      <c r="BD1724" s="75"/>
      <c r="BE1724" s="75"/>
      <c r="BF1724" s="75"/>
      <c r="BG1724" s="75"/>
      <c r="BH1724" s="75"/>
      <c r="BI1724" s="75"/>
      <c r="BJ1724" s="75"/>
      <c r="BK1724" s="75"/>
      <c r="BL1724" s="75"/>
      <c r="BM1724" s="75"/>
      <c r="BN1724" s="75"/>
    </row>
    <row r="1725" customFormat="false" ht="14.5" hidden="false" customHeight="false" outlineLevel="0" collapsed="false">
      <c r="A1725" s="26" t="n">
        <v>396.71999999994</v>
      </c>
      <c r="B1725" s="26" t="n">
        <v>6.2976682407863</v>
      </c>
      <c r="C1725" s="26" t="n">
        <v>1.17283003058649</v>
      </c>
      <c r="E1725" s="75" t="n">
        <v>-110878.293</v>
      </c>
      <c r="F1725" s="75" t="n">
        <v>-166057.584</v>
      </c>
      <c r="G1725" s="75" t="n">
        <v>124476.635</v>
      </c>
      <c r="H1725" s="75" t="n">
        <v>4870954.09</v>
      </c>
      <c r="I1725" s="75" t="n">
        <v>-1720132.57</v>
      </c>
      <c r="J1725" s="75" t="n">
        <v>10791.4929</v>
      </c>
      <c r="K1725" s="75"/>
      <c r="L1725" s="75" t="n">
        <v>55389.7827</v>
      </c>
      <c r="M1725" s="75" t="n">
        <v>-55662.3322</v>
      </c>
      <c r="N1725" s="75" t="n">
        <v>71540.3967</v>
      </c>
      <c r="O1725" s="75" t="n">
        <v>721743.249</v>
      </c>
      <c r="P1725" s="75" t="n">
        <v>967524.068</v>
      </c>
      <c r="Q1725" s="75" t="n">
        <v>738.48798</v>
      </c>
      <c r="R1725" s="75"/>
      <c r="S1725" s="75" t="n">
        <v>27178.442</v>
      </c>
      <c r="T1725" s="75" t="n">
        <v>-13714.7439</v>
      </c>
      <c r="U1725" s="75" t="n">
        <v>17706.6729</v>
      </c>
      <c r="V1725" s="75" t="n">
        <v>67444.4855</v>
      </c>
      <c r="W1725" s="75" t="n">
        <v>151896.757</v>
      </c>
      <c r="X1725" s="75" t="n">
        <v>-1031.29698</v>
      </c>
      <c r="Y1725" s="75"/>
      <c r="Z1725" s="75"/>
      <c r="AA1725" s="75"/>
      <c r="AB1725" s="75"/>
      <c r="AC1725" s="75"/>
      <c r="AD1725" s="75"/>
      <c r="AE1725" s="75"/>
      <c r="AF1725" s="75"/>
      <c r="AG1725" s="75"/>
      <c r="AH1725" s="75"/>
      <c r="AI1725" s="75"/>
      <c r="AJ1725" s="75"/>
      <c r="AK1725" s="75"/>
      <c r="AL1725" s="75"/>
      <c r="AM1725" s="75"/>
      <c r="AN1725" s="75"/>
      <c r="AO1725" s="75"/>
      <c r="AP1725" s="75"/>
      <c r="AQ1725" s="75"/>
      <c r="AR1725" s="75"/>
      <c r="AS1725" s="75"/>
      <c r="AT1725" s="75"/>
      <c r="AU1725" s="75"/>
      <c r="AV1725" s="75"/>
      <c r="AW1725" s="75"/>
      <c r="AX1725" s="75"/>
      <c r="AY1725" s="75"/>
      <c r="AZ1725" s="75"/>
      <c r="BA1725" s="75"/>
      <c r="BB1725" s="75"/>
      <c r="BC1725" s="75"/>
      <c r="BD1725" s="75"/>
      <c r="BE1725" s="75"/>
      <c r="BF1725" s="75"/>
      <c r="BG1725" s="75"/>
      <c r="BH1725" s="75"/>
      <c r="BI1725" s="75"/>
      <c r="BJ1725" s="75"/>
      <c r="BK1725" s="75"/>
      <c r="BL1725" s="75"/>
      <c r="BM1725" s="75"/>
      <c r="BN1725" s="75"/>
    </row>
    <row r="1726" customFormat="false" ht="14.5" hidden="false" customHeight="false" outlineLevel="0" collapsed="false">
      <c r="A1726" s="26" t="n">
        <v>396.91999999994</v>
      </c>
      <c r="B1726" s="26" t="n">
        <v>6.24771853460123</v>
      </c>
      <c r="C1726" s="26" t="n">
        <v>1.17283003058649</v>
      </c>
      <c r="E1726" s="75" t="n">
        <v>-117040.241</v>
      </c>
      <c r="F1726" s="75" t="n">
        <v>-167374.847</v>
      </c>
      <c r="G1726" s="75" t="n">
        <v>140260.384</v>
      </c>
      <c r="H1726" s="75" t="n">
        <v>5000873.34</v>
      </c>
      <c r="I1726" s="75" t="n">
        <v>-1852835.95</v>
      </c>
      <c r="J1726" s="75" t="n">
        <v>13560.4504</v>
      </c>
      <c r="K1726" s="75"/>
      <c r="L1726" s="75" t="n">
        <v>57373.4027</v>
      </c>
      <c r="M1726" s="75" t="n">
        <v>-58981.3607</v>
      </c>
      <c r="N1726" s="75" t="n">
        <v>73862.8086</v>
      </c>
      <c r="O1726" s="75" t="n">
        <v>755767.084</v>
      </c>
      <c r="P1726" s="75" t="n">
        <v>1017464.27</v>
      </c>
      <c r="Q1726" s="75" t="n">
        <v>168.116841</v>
      </c>
      <c r="R1726" s="75"/>
      <c r="S1726" s="75" t="n">
        <v>29227.5512</v>
      </c>
      <c r="T1726" s="75" t="n">
        <v>-14027.4409</v>
      </c>
      <c r="U1726" s="75" t="n">
        <v>17915.751</v>
      </c>
      <c r="V1726" s="75" t="n">
        <v>68769.0343</v>
      </c>
      <c r="W1726" s="75" t="n">
        <v>164872.641</v>
      </c>
      <c r="X1726" s="75" t="n">
        <v>-2229.67727</v>
      </c>
      <c r="Y1726" s="75"/>
      <c r="Z1726" s="75"/>
      <c r="AA1726" s="75"/>
      <c r="AB1726" s="75"/>
      <c r="AC1726" s="75"/>
      <c r="AD1726" s="75"/>
      <c r="AE1726" s="75"/>
      <c r="AF1726" s="75"/>
      <c r="AG1726" s="75"/>
      <c r="AH1726" s="75"/>
      <c r="AI1726" s="75"/>
      <c r="AJ1726" s="75"/>
      <c r="AK1726" s="75"/>
      <c r="AL1726" s="75"/>
      <c r="AM1726" s="75"/>
      <c r="AN1726" s="75"/>
      <c r="AO1726" s="75"/>
      <c r="AP1726" s="75"/>
      <c r="AQ1726" s="75"/>
      <c r="AR1726" s="75"/>
      <c r="AS1726" s="75"/>
      <c r="AT1726" s="75"/>
      <c r="AU1726" s="75"/>
      <c r="AV1726" s="75"/>
      <c r="AW1726" s="75"/>
      <c r="AX1726" s="75"/>
      <c r="AY1726" s="75"/>
      <c r="AZ1726" s="75"/>
      <c r="BA1726" s="75"/>
      <c r="BB1726" s="75"/>
      <c r="BC1726" s="75"/>
      <c r="BD1726" s="75"/>
      <c r="BE1726" s="75"/>
      <c r="BF1726" s="75"/>
      <c r="BG1726" s="75"/>
      <c r="BH1726" s="75"/>
      <c r="BI1726" s="75"/>
      <c r="BJ1726" s="75"/>
      <c r="BK1726" s="75"/>
      <c r="BL1726" s="75"/>
      <c r="BM1726" s="75"/>
      <c r="BN1726" s="75"/>
    </row>
    <row r="1727" customFormat="false" ht="14.5" hidden="false" customHeight="false" outlineLevel="0" collapsed="false">
      <c r="A1727" s="26" t="n">
        <v>397.11999999994</v>
      </c>
      <c r="B1727" s="26" t="n">
        <v>6.204153287578</v>
      </c>
      <c r="C1727" s="26" t="n">
        <v>1.17283003058649</v>
      </c>
      <c r="E1727" s="75" t="n">
        <v>-105165.722</v>
      </c>
      <c r="F1727" s="75" t="n">
        <v>-176294.055</v>
      </c>
      <c r="G1727" s="75" t="n">
        <v>158668.413</v>
      </c>
      <c r="H1727" s="75" t="n">
        <v>5253673.91</v>
      </c>
      <c r="I1727" s="75" t="n">
        <v>-1515374.98</v>
      </c>
      <c r="J1727" s="75" t="n">
        <v>6693.8032</v>
      </c>
      <c r="K1727" s="75"/>
      <c r="L1727" s="75" t="n">
        <v>64113.7024</v>
      </c>
      <c r="M1727" s="75" t="n">
        <v>-56609.4406</v>
      </c>
      <c r="N1727" s="75" t="n">
        <v>77067.4678</v>
      </c>
      <c r="O1727" s="75" t="n">
        <v>734400.316</v>
      </c>
      <c r="P1727" s="75" t="n">
        <v>1034418.03</v>
      </c>
      <c r="Q1727" s="75" t="n">
        <v>-1935.30407</v>
      </c>
      <c r="R1727" s="75"/>
      <c r="S1727" s="75" t="n">
        <v>27935.4705</v>
      </c>
      <c r="T1727" s="75" t="n">
        <v>-14046.7724</v>
      </c>
      <c r="U1727" s="75" t="n">
        <v>18405.4823</v>
      </c>
      <c r="V1727" s="75" t="n">
        <v>69929.5879</v>
      </c>
      <c r="W1727" s="75" t="n">
        <v>150645.773</v>
      </c>
      <c r="X1727" s="75" t="n">
        <v>-2246.63712</v>
      </c>
      <c r="Y1727" s="75"/>
      <c r="Z1727" s="75"/>
      <c r="AA1727" s="75"/>
      <c r="AB1727" s="75"/>
      <c r="AC1727" s="75"/>
      <c r="AD1727" s="75"/>
      <c r="AE1727" s="75"/>
      <c r="AF1727" s="75"/>
      <c r="AG1727" s="75"/>
      <c r="AH1727" s="75"/>
      <c r="AI1727" s="75"/>
      <c r="AJ1727" s="75"/>
      <c r="AK1727" s="75"/>
      <c r="AL1727" s="75"/>
      <c r="AM1727" s="75"/>
      <c r="AN1727" s="75"/>
      <c r="AO1727" s="75"/>
      <c r="AP1727" s="75"/>
      <c r="AQ1727" s="75"/>
      <c r="AR1727" s="75"/>
      <c r="AS1727" s="75"/>
      <c r="AT1727" s="75"/>
      <c r="AU1727" s="75"/>
      <c r="AV1727" s="75"/>
      <c r="AW1727" s="75"/>
      <c r="AX1727" s="75"/>
      <c r="AY1727" s="75"/>
      <c r="AZ1727" s="75"/>
      <c r="BA1727" s="75"/>
      <c r="BB1727" s="75"/>
      <c r="BC1727" s="75"/>
      <c r="BD1727" s="75"/>
      <c r="BE1727" s="75"/>
      <c r="BF1727" s="75"/>
      <c r="BG1727" s="75"/>
      <c r="BH1727" s="75"/>
      <c r="BI1727" s="75"/>
      <c r="BJ1727" s="75"/>
      <c r="BK1727" s="75"/>
      <c r="BL1727" s="75"/>
      <c r="BM1727" s="75"/>
      <c r="BN1727" s="75"/>
    </row>
    <row r="1728" customFormat="false" ht="14.5" hidden="false" customHeight="false" outlineLevel="0" collapsed="false">
      <c r="A1728" s="26" t="n">
        <v>397.319999999939</v>
      </c>
      <c r="B1728" s="26" t="n">
        <v>6.17786152441589</v>
      </c>
      <c r="C1728" s="26" t="n">
        <v>1.17283003058649</v>
      </c>
      <c r="E1728" s="75" t="n">
        <v>-93561.3377</v>
      </c>
      <c r="F1728" s="75" t="n">
        <v>-188705.505</v>
      </c>
      <c r="G1728" s="75" t="n">
        <v>179611.427</v>
      </c>
      <c r="H1728" s="75" t="n">
        <v>5487710.87</v>
      </c>
      <c r="I1728" s="75" t="n">
        <v>-1165629.46</v>
      </c>
      <c r="J1728" s="75" t="n">
        <v>-1140.43437</v>
      </c>
      <c r="K1728" s="75"/>
      <c r="L1728" s="75" t="n">
        <v>67788.3553</v>
      </c>
      <c r="M1728" s="75" t="n">
        <v>-52741.7032</v>
      </c>
      <c r="N1728" s="75" t="n">
        <v>81336.6914</v>
      </c>
      <c r="O1728" s="75" t="n">
        <v>647947.446</v>
      </c>
      <c r="P1728" s="75" t="n">
        <v>1023989.73</v>
      </c>
      <c r="Q1728" s="75" t="n">
        <v>-2720.48145</v>
      </c>
      <c r="R1728" s="75"/>
      <c r="S1728" s="75" t="n">
        <v>26252.4437</v>
      </c>
      <c r="T1728" s="75" t="n">
        <v>-11331.6689</v>
      </c>
      <c r="U1728" s="75" t="n">
        <v>18827.665</v>
      </c>
      <c r="V1728" s="75" t="n">
        <v>55735.0635</v>
      </c>
      <c r="W1728" s="75" t="n">
        <v>143735.187</v>
      </c>
      <c r="X1728" s="75" t="n">
        <v>-1977.13863</v>
      </c>
      <c r="Y1728" s="75"/>
      <c r="Z1728" s="75"/>
      <c r="AA1728" s="75"/>
      <c r="AB1728" s="75"/>
      <c r="AC1728" s="75"/>
      <c r="AD1728" s="75"/>
      <c r="AE1728" s="75"/>
      <c r="AF1728" s="75"/>
      <c r="AG1728" s="75"/>
      <c r="AH1728" s="75"/>
      <c r="AI1728" s="75"/>
      <c r="AJ1728" s="75"/>
      <c r="AK1728" s="75"/>
      <c r="AL1728" s="75"/>
      <c r="AM1728" s="75"/>
      <c r="AN1728" s="75"/>
      <c r="AO1728" s="75"/>
      <c r="AP1728" s="75"/>
      <c r="AQ1728" s="75"/>
      <c r="AR1728" s="75"/>
      <c r="AS1728" s="75"/>
      <c r="AT1728" s="75"/>
      <c r="AU1728" s="75"/>
      <c r="AV1728" s="75"/>
      <c r="AW1728" s="75"/>
      <c r="AX1728" s="75"/>
      <c r="AY1728" s="75"/>
      <c r="AZ1728" s="75"/>
      <c r="BA1728" s="75"/>
      <c r="BB1728" s="75"/>
      <c r="BC1728" s="75"/>
      <c r="BD1728" s="75"/>
      <c r="BE1728" s="75"/>
      <c r="BF1728" s="75"/>
      <c r="BG1728" s="75"/>
      <c r="BH1728" s="75"/>
      <c r="BI1728" s="75"/>
      <c r="BJ1728" s="75"/>
      <c r="BK1728" s="75"/>
      <c r="BL1728" s="75"/>
      <c r="BM1728" s="75"/>
      <c r="BN1728" s="75"/>
    </row>
    <row r="1729" customFormat="false" ht="14.5" hidden="false" customHeight="false" outlineLevel="0" collapsed="false">
      <c r="A1729" s="26" t="n">
        <v>397.519999999939</v>
      </c>
      <c r="B1729" s="26" t="n">
        <v>6.14413111704467</v>
      </c>
      <c r="C1729" s="26" t="n">
        <v>1.17283003058649</v>
      </c>
      <c r="E1729" s="75" t="n">
        <v>-86975.8778</v>
      </c>
      <c r="F1729" s="75" t="n">
        <v>-178789.795</v>
      </c>
      <c r="G1729" s="75" t="n">
        <v>198247.634</v>
      </c>
      <c r="H1729" s="75" t="n">
        <v>5227799.33</v>
      </c>
      <c r="I1729" s="75" t="n">
        <v>-960859.597</v>
      </c>
      <c r="J1729" s="75" t="n">
        <v>-2526.05988</v>
      </c>
      <c r="K1729" s="75"/>
      <c r="L1729" s="75" t="n">
        <v>66738.1217</v>
      </c>
      <c r="M1729" s="75" t="n">
        <v>-47422.8725</v>
      </c>
      <c r="N1729" s="75" t="n">
        <v>85731.1765</v>
      </c>
      <c r="O1729" s="75" t="n">
        <v>586808.113</v>
      </c>
      <c r="P1729" s="75" t="n">
        <v>1055557.66</v>
      </c>
      <c r="Q1729" s="75" t="n">
        <v>-5848.23111</v>
      </c>
      <c r="R1729" s="75"/>
      <c r="S1729" s="75" t="n">
        <v>27547.7972</v>
      </c>
      <c r="T1729" s="75" t="n">
        <v>-9958.83152</v>
      </c>
      <c r="U1729" s="75" t="n">
        <v>19912.5294</v>
      </c>
      <c r="V1729" s="75" t="n">
        <v>49332.1473</v>
      </c>
      <c r="W1729" s="75" t="n">
        <v>144603.813</v>
      </c>
      <c r="X1729" s="75" t="n">
        <v>-3661.00986</v>
      </c>
      <c r="Y1729" s="75"/>
      <c r="Z1729" s="75"/>
      <c r="AA1729" s="75"/>
      <c r="AB1729" s="75"/>
      <c r="AC1729" s="75"/>
      <c r="AD1729" s="75"/>
      <c r="AE1729" s="75"/>
      <c r="AF1729" s="75"/>
      <c r="AG1729" s="75"/>
      <c r="AH1729" s="75"/>
      <c r="AI1729" s="75"/>
      <c r="AJ1729" s="75"/>
      <c r="AK1729" s="75"/>
      <c r="AL1729" s="75"/>
      <c r="AM1729" s="75"/>
      <c r="AN1729" s="75"/>
      <c r="AO1729" s="75"/>
      <c r="AP1729" s="75"/>
      <c r="AQ1729" s="75"/>
      <c r="AR1729" s="75"/>
      <c r="AS1729" s="75"/>
      <c r="AT1729" s="75"/>
      <c r="AU1729" s="75"/>
      <c r="AV1729" s="75"/>
      <c r="AW1729" s="75"/>
      <c r="AX1729" s="75"/>
      <c r="AY1729" s="75"/>
      <c r="AZ1729" s="75"/>
      <c r="BA1729" s="75"/>
      <c r="BB1729" s="75"/>
      <c r="BC1729" s="75"/>
      <c r="BD1729" s="75"/>
      <c r="BE1729" s="75"/>
      <c r="BF1729" s="75"/>
      <c r="BG1729" s="75"/>
      <c r="BH1729" s="75"/>
      <c r="BI1729" s="75"/>
      <c r="BJ1729" s="75"/>
      <c r="BK1729" s="75"/>
      <c r="BL1729" s="75"/>
      <c r="BM1729" s="75"/>
      <c r="BN1729" s="75"/>
    </row>
    <row r="1730" customFormat="false" ht="14.5" hidden="false" customHeight="false" outlineLevel="0" collapsed="false">
      <c r="A1730" s="26" t="n">
        <v>397.719999999939</v>
      </c>
      <c r="B1730" s="26" t="n">
        <v>6.0965994455438</v>
      </c>
      <c r="C1730" s="26" t="n">
        <v>1.17283003058649</v>
      </c>
      <c r="E1730" s="75" t="n">
        <v>-85000.6301</v>
      </c>
      <c r="F1730" s="75" t="n">
        <v>-163718.372</v>
      </c>
      <c r="G1730" s="75" t="n">
        <v>218469.133</v>
      </c>
      <c r="H1730" s="75" t="n">
        <v>4696178.97</v>
      </c>
      <c r="I1730" s="75" t="n">
        <v>-1028145.96</v>
      </c>
      <c r="J1730" s="75" t="n">
        <v>-3349.35925</v>
      </c>
      <c r="K1730" s="75"/>
      <c r="L1730" s="75" t="n">
        <v>55820.915</v>
      </c>
      <c r="M1730" s="75" t="n">
        <v>-42909.0279</v>
      </c>
      <c r="N1730" s="75" t="n">
        <v>90552.4755</v>
      </c>
      <c r="O1730" s="75" t="n">
        <v>558059.26</v>
      </c>
      <c r="P1730" s="75" t="n">
        <v>982754.786</v>
      </c>
      <c r="Q1730" s="75" t="n">
        <v>-3969.7591</v>
      </c>
      <c r="R1730" s="75"/>
      <c r="S1730" s="75" t="n">
        <v>28513.9891</v>
      </c>
      <c r="T1730" s="75" t="n">
        <v>-10398.3526</v>
      </c>
      <c r="U1730" s="75" t="n">
        <v>20809.3508</v>
      </c>
      <c r="V1730" s="75" t="n">
        <v>55436.3681</v>
      </c>
      <c r="W1730" s="75" t="n">
        <v>159603.089</v>
      </c>
      <c r="X1730" s="75" t="n">
        <v>-2795.42183</v>
      </c>
      <c r="Y1730" s="75"/>
      <c r="Z1730" s="75"/>
      <c r="AA1730" s="75"/>
      <c r="AB1730" s="75"/>
      <c r="AC1730" s="75"/>
      <c r="AD1730" s="75"/>
      <c r="AE1730" s="75"/>
      <c r="AF1730" s="75"/>
      <c r="AG1730" s="75"/>
      <c r="AH1730" s="75"/>
      <c r="AI1730" s="75"/>
      <c r="AJ1730" s="75"/>
      <c r="AK1730" s="75"/>
      <c r="AL1730" s="75"/>
      <c r="AM1730" s="75"/>
      <c r="AN1730" s="75"/>
      <c r="AO1730" s="75"/>
      <c r="AP1730" s="75"/>
      <c r="AQ1730" s="75"/>
      <c r="AR1730" s="75"/>
      <c r="AS1730" s="75"/>
      <c r="AT1730" s="75"/>
      <c r="AU1730" s="75"/>
      <c r="AV1730" s="75"/>
      <c r="AW1730" s="75"/>
      <c r="AX1730" s="75"/>
      <c r="AY1730" s="75"/>
      <c r="AZ1730" s="75"/>
      <c r="BA1730" s="75"/>
      <c r="BB1730" s="75"/>
      <c r="BC1730" s="75"/>
      <c r="BD1730" s="75"/>
      <c r="BE1730" s="75"/>
      <c r="BF1730" s="75"/>
      <c r="BG1730" s="75"/>
      <c r="BH1730" s="75"/>
      <c r="BI1730" s="75"/>
      <c r="BJ1730" s="75"/>
      <c r="BK1730" s="75"/>
      <c r="BL1730" s="75"/>
      <c r="BM1730" s="75"/>
      <c r="BN1730" s="75"/>
    </row>
    <row r="1731" customFormat="false" ht="14.5" hidden="false" customHeight="false" outlineLevel="0" collapsed="false">
      <c r="A1731" s="26" t="n">
        <v>397.919999999939</v>
      </c>
      <c r="B1731" s="26" t="n">
        <v>6.06514787276045</v>
      </c>
      <c r="C1731" s="26" t="n">
        <v>1.17283003058649</v>
      </c>
      <c r="E1731" s="75" t="n">
        <v>-84449.6721</v>
      </c>
      <c r="F1731" s="75" t="n">
        <v>-147546.741</v>
      </c>
      <c r="G1731" s="75" t="n">
        <v>235407.485</v>
      </c>
      <c r="H1731" s="75" t="n">
        <v>4342221.63</v>
      </c>
      <c r="I1731" s="75" t="n">
        <v>-1204939.83</v>
      </c>
      <c r="J1731" s="75" t="n">
        <v>8359.00633</v>
      </c>
      <c r="K1731" s="75"/>
      <c r="L1731" s="75" t="n">
        <v>49235.3238</v>
      </c>
      <c r="M1731" s="75" t="n">
        <v>-43880.3071</v>
      </c>
      <c r="N1731" s="75" t="n">
        <v>95026.8483</v>
      </c>
      <c r="O1731" s="75" t="n">
        <v>577522.672</v>
      </c>
      <c r="P1731" s="75" t="n">
        <v>868059.636</v>
      </c>
      <c r="Q1731" s="75" t="n">
        <v>-686.150198</v>
      </c>
      <c r="R1731" s="75"/>
      <c r="S1731" s="75" t="n">
        <v>25180.7891</v>
      </c>
      <c r="T1731" s="75" t="n">
        <v>-10961.8061</v>
      </c>
      <c r="U1731" s="75" t="n">
        <v>21731.6297</v>
      </c>
      <c r="V1731" s="75" t="n">
        <v>56869.1167</v>
      </c>
      <c r="W1731" s="75" t="n">
        <v>139792.296</v>
      </c>
      <c r="X1731" s="75" t="n">
        <v>-1488.81557</v>
      </c>
      <c r="Y1731" s="75"/>
      <c r="Z1731" s="75"/>
      <c r="AA1731" s="75"/>
      <c r="AB1731" s="75"/>
      <c r="AC1731" s="75"/>
      <c r="AD1731" s="75"/>
      <c r="AE1731" s="75"/>
      <c r="AF1731" s="75"/>
      <c r="AG1731" s="75"/>
      <c r="AH1731" s="75"/>
      <c r="AI1731" s="75"/>
      <c r="AJ1731" s="75"/>
      <c r="AK1731" s="75"/>
      <c r="AL1731" s="75"/>
      <c r="AM1731" s="75"/>
      <c r="AN1731" s="75"/>
      <c r="AO1731" s="75"/>
      <c r="AP1731" s="75"/>
      <c r="AQ1731" s="75"/>
      <c r="AR1731" s="75"/>
      <c r="AS1731" s="75"/>
      <c r="AT1731" s="75"/>
      <c r="AU1731" s="75"/>
      <c r="AV1731" s="75"/>
      <c r="AW1731" s="75"/>
      <c r="AX1731" s="75"/>
      <c r="AY1731" s="75"/>
      <c r="AZ1731" s="75"/>
      <c r="BA1731" s="75"/>
      <c r="BB1731" s="75"/>
      <c r="BC1731" s="75"/>
      <c r="BD1731" s="75"/>
      <c r="BE1731" s="75"/>
      <c r="BF1731" s="75"/>
      <c r="BG1731" s="75"/>
      <c r="BH1731" s="75"/>
      <c r="BI1731" s="75"/>
      <c r="BJ1731" s="75"/>
      <c r="BK1731" s="75"/>
      <c r="BL1731" s="75"/>
      <c r="BM1731" s="75"/>
      <c r="BN1731" s="75"/>
    </row>
    <row r="1732" customFormat="false" ht="14.5" hidden="false" customHeight="false" outlineLevel="0" collapsed="false">
      <c r="A1732" s="26" t="n">
        <v>398.119999999939</v>
      </c>
      <c r="B1732" s="26" t="n">
        <v>6.03723871658777</v>
      </c>
      <c r="C1732" s="26" t="n">
        <v>1.17283003058649</v>
      </c>
      <c r="E1732" s="75" t="n">
        <v>-76945.8489</v>
      </c>
      <c r="F1732" s="75" t="n">
        <v>-147852.302</v>
      </c>
      <c r="G1732" s="75" t="n">
        <v>249736.397</v>
      </c>
      <c r="H1732" s="75" t="n">
        <v>4300798.45</v>
      </c>
      <c r="I1732" s="75" t="n">
        <v>-1172770.16</v>
      </c>
      <c r="J1732" s="75" t="n">
        <v>5636.19164</v>
      </c>
      <c r="K1732" s="75"/>
      <c r="L1732" s="75" t="n">
        <v>47515.8926</v>
      </c>
      <c r="M1732" s="75" t="n">
        <v>-44000.9554</v>
      </c>
      <c r="N1732" s="75" t="n">
        <v>97585.0077</v>
      </c>
      <c r="O1732" s="75" t="n">
        <v>589931.21</v>
      </c>
      <c r="P1732" s="75" t="n">
        <v>798436.507</v>
      </c>
      <c r="Q1732" s="75" t="n">
        <v>209.603439</v>
      </c>
      <c r="R1732" s="75"/>
      <c r="S1732" s="75" t="n">
        <v>22996.6171</v>
      </c>
      <c r="T1732" s="75" t="n">
        <v>-11596.0979</v>
      </c>
      <c r="U1732" s="75" t="n">
        <v>21968.6424</v>
      </c>
      <c r="V1732" s="75" t="n">
        <v>60876.1568</v>
      </c>
      <c r="W1732" s="75" t="n">
        <v>125048.62</v>
      </c>
      <c r="X1732" s="75" t="n">
        <v>-493.015819</v>
      </c>
      <c r="Y1732" s="75"/>
      <c r="Z1732" s="75"/>
      <c r="AA1732" s="75"/>
      <c r="AB1732" s="75"/>
      <c r="AC1732" s="75"/>
      <c r="AD1732" s="75"/>
      <c r="AE1732" s="75"/>
      <c r="AF1732" s="75"/>
      <c r="AG1732" s="75"/>
      <c r="AH1732" s="75"/>
      <c r="AI1732" s="75"/>
      <c r="AJ1732" s="75"/>
      <c r="AK1732" s="75"/>
      <c r="AL1732" s="75"/>
      <c r="AM1732" s="75"/>
      <c r="AN1732" s="75"/>
      <c r="AO1732" s="75"/>
      <c r="AP1732" s="75"/>
      <c r="AQ1732" s="75"/>
      <c r="AR1732" s="75"/>
      <c r="AS1732" s="75"/>
      <c r="AT1732" s="75"/>
      <c r="AU1732" s="75"/>
      <c r="AV1732" s="75"/>
      <c r="AW1732" s="75"/>
      <c r="AX1732" s="75"/>
      <c r="AY1732" s="75"/>
      <c r="AZ1732" s="75"/>
      <c r="BA1732" s="75"/>
      <c r="BB1732" s="75"/>
      <c r="BC1732" s="75"/>
      <c r="BD1732" s="75"/>
      <c r="BE1732" s="75"/>
      <c r="BF1732" s="75"/>
      <c r="BG1732" s="75"/>
      <c r="BH1732" s="75"/>
      <c r="BI1732" s="75"/>
      <c r="BJ1732" s="75"/>
      <c r="BK1732" s="75"/>
      <c r="BL1732" s="75"/>
      <c r="BM1732" s="75"/>
      <c r="BN1732" s="75"/>
    </row>
    <row r="1733" customFormat="false" ht="14.5" hidden="false" customHeight="false" outlineLevel="0" collapsed="false">
      <c r="A1733" s="26" t="n">
        <v>398.319999999939</v>
      </c>
      <c r="B1733" s="26" t="n">
        <v>6.00203730692263</v>
      </c>
      <c r="C1733" s="26" t="n">
        <v>1.17283003058649</v>
      </c>
      <c r="E1733" s="75" t="n">
        <v>-67536.1434</v>
      </c>
      <c r="F1733" s="75" t="n">
        <v>-148021.207</v>
      </c>
      <c r="G1733" s="75" t="n">
        <v>259585.846</v>
      </c>
      <c r="H1733" s="75" t="n">
        <v>4322076.37</v>
      </c>
      <c r="I1733" s="75" t="n">
        <v>-958396.83</v>
      </c>
      <c r="J1733" s="75" t="n">
        <v>-303.445628</v>
      </c>
      <c r="K1733" s="75"/>
      <c r="L1733" s="75" t="n">
        <v>50735.7935</v>
      </c>
      <c r="M1733" s="75" t="n">
        <v>-41780.7634</v>
      </c>
      <c r="N1733" s="75" t="n">
        <v>98187.069</v>
      </c>
      <c r="O1733" s="75" t="n">
        <v>520044.782</v>
      </c>
      <c r="P1733" s="75" t="n">
        <v>798866.936</v>
      </c>
      <c r="Q1733" s="75" t="n">
        <v>-4472.18068</v>
      </c>
      <c r="R1733" s="75"/>
      <c r="S1733" s="75" t="n">
        <v>22655.9647</v>
      </c>
      <c r="T1733" s="75" t="n">
        <v>-9131.87879</v>
      </c>
      <c r="U1733" s="75" t="n">
        <v>21586.9984</v>
      </c>
      <c r="V1733" s="75" t="n">
        <v>50607.3747</v>
      </c>
      <c r="W1733" s="75" t="n">
        <v>136416.369</v>
      </c>
      <c r="X1733" s="75" t="n">
        <v>-3245.00469</v>
      </c>
      <c r="Y1733" s="75"/>
      <c r="Z1733" s="75"/>
      <c r="AA1733" s="75"/>
      <c r="AB1733" s="75"/>
      <c r="AC1733" s="75"/>
      <c r="AD1733" s="75"/>
      <c r="AE1733" s="75"/>
      <c r="AF1733" s="75"/>
      <c r="AG1733" s="75"/>
      <c r="AH1733" s="75"/>
      <c r="AI1733" s="75"/>
      <c r="AJ1733" s="75"/>
      <c r="AK1733" s="75"/>
      <c r="AL1733" s="75"/>
      <c r="AM1733" s="75"/>
      <c r="AN1733" s="75"/>
      <c r="AO1733" s="75"/>
      <c r="AP1733" s="75"/>
      <c r="AQ1733" s="75"/>
      <c r="AR1733" s="75"/>
      <c r="AS1733" s="75"/>
      <c r="AT1733" s="75"/>
      <c r="AU1733" s="75"/>
      <c r="AV1733" s="75"/>
      <c r="AW1733" s="75"/>
      <c r="AX1733" s="75"/>
      <c r="AY1733" s="75"/>
      <c r="AZ1733" s="75"/>
      <c r="BA1733" s="75"/>
      <c r="BB1733" s="75"/>
      <c r="BC1733" s="75"/>
      <c r="BD1733" s="75"/>
      <c r="BE1733" s="75"/>
      <c r="BF1733" s="75"/>
      <c r="BG1733" s="75"/>
      <c r="BH1733" s="75"/>
      <c r="BI1733" s="75"/>
      <c r="BJ1733" s="75"/>
      <c r="BK1733" s="75"/>
      <c r="BL1733" s="75"/>
      <c r="BM1733" s="75"/>
      <c r="BN1733" s="75"/>
    </row>
    <row r="1734" customFormat="false" ht="14.5" hidden="false" customHeight="false" outlineLevel="0" collapsed="false">
      <c r="A1734" s="26" t="n">
        <v>398.519999999938</v>
      </c>
      <c r="B1734" s="26" t="n">
        <v>5.96799268949657</v>
      </c>
      <c r="C1734" s="26" t="n">
        <v>1.17283003058649</v>
      </c>
      <c r="E1734" s="75" t="n">
        <v>-40867.2657</v>
      </c>
      <c r="F1734" s="75" t="n">
        <v>-144419.557</v>
      </c>
      <c r="G1734" s="75" t="n">
        <v>267803.744</v>
      </c>
      <c r="H1734" s="75" t="n">
        <v>4181162.28</v>
      </c>
      <c r="I1734" s="75" t="n">
        <v>-293910.7</v>
      </c>
      <c r="J1734" s="75" t="n">
        <v>-6850.55481</v>
      </c>
      <c r="K1734" s="75"/>
      <c r="L1734" s="75" t="n">
        <v>56503.2573</v>
      </c>
      <c r="M1734" s="75" t="n">
        <v>-33021.5548</v>
      </c>
      <c r="N1734" s="75" t="n">
        <v>99029.6249</v>
      </c>
      <c r="O1734" s="75" t="n">
        <v>400709.188</v>
      </c>
      <c r="P1734" s="75" t="n">
        <v>746524.326</v>
      </c>
      <c r="Q1734" s="75" t="n">
        <v>-6946.69981</v>
      </c>
      <c r="R1734" s="75"/>
      <c r="S1734" s="75" t="n">
        <v>15695.6465</v>
      </c>
      <c r="T1734" s="75" t="n">
        <v>-6319.99594</v>
      </c>
      <c r="U1734" s="75" t="n">
        <v>21523.4802</v>
      </c>
      <c r="V1734" s="75" t="n">
        <v>37168.9297</v>
      </c>
      <c r="W1734" s="75" t="n">
        <v>94111.694</v>
      </c>
      <c r="X1734" s="75" t="n">
        <v>-3021.97126</v>
      </c>
      <c r="Y1734" s="75"/>
      <c r="Z1734" s="75"/>
      <c r="AA1734" s="75"/>
      <c r="AB1734" s="75"/>
      <c r="AC1734" s="75"/>
      <c r="AD1734" s="75"/>
      <c r="AE1734" s="75"/>
      <c r="AF1734" s="75"/>
      <c r="AG1734" s="75"/>
      <c r="AH1734" s="75"/>
      <c r="AI1734" s="75"/>
      <c r="AJ1734" s="75"/>
      <c r="AK1734" s="75"/>
      <c r="AL1734" s="75"/>
      <c r="AM1734" s="75"/>
      <c r="AN1734" s="75"/>
      <c r="AO1734" s="75"/>
      <c r="AP1734" s="75"/>
      <c r="AQ1734" s="75"/>
      <c r="AR1734" s="75"/>
      <c r="AS1734" s="75"/>
      <c r="AT1734" s="75"/>
      <c r="AU1734" s="75"/>
      <c r="AV1734" s="75"/>
      <c r="AW1734" s="75"/>
      <c r="AX1734" s="75"/>
      <c r="AY1734" s="75"/>
      <c r="AZ1734" s="75"/>
      <c r="BA1734" s="75"/>
      <c r="BB1734" s="75"/>
      <c r="BC1734" s="75"/>
      <c r="BD1734" s="75"/>
      <c r="BE1734" s="75"/>
      <c r="BF1734" s="75"/>
      <c r="BG1734" s="75"/>
      <c r="BH1734" s="75"/>
      <c r="BI1734" s="75"/>
      <c r="BJ1734" s="75"/>
      <c r="BK1734" s="75"/>
      <c r="BL1734" s="75"/>
      <c r="BM1734" s="75"/>
      <c r="BN1734" s="75"/>
    </row>
    <row r="1735" customFormat="false" ht="14.5" hidden="false" customHeight="false" outlineLevel="0" collapsed="false">
      <c r="A1735" s="26" t="n">
        <v>398.719999999938</v>
      </c>
      <c r="B1735" s="26" t="n">
        <v>5.93927463150871</v>
      </c>
      <c r="C1735" s="26" t="n">
        <v>1.17283003058649</v>
      </c>
      <c r="E1735" s="75" t="n">
        <v>-28635.2803</v>
      </c>
      <c r="F1735" s="75" t="n">
        <v>-122737.386</v>
      </c>
      <c r="G1735" s="75" t="n">
        <v>277832.466</v>
      </c>
      <c r="H1735" s="75" t="n">
        <v>3485737.87</v>
      </c>
      <c r="I1735" s="75" t="n">
        <v>-17193.3013</v>
      </c>
      <c r="J1735" s="75" t="n">
        <v>-7539.80248</v>
      </c>
      <c r="K1735" s="75"/>
      <c r="L1735" s="75" t="n">
        <v>48193.0911</v>
      </c>
      <c r="M1735" s="75" t="n">
        <v>-23002.6383</v>
      </c>
      <c r="N1735" s="75" t="n">
        <v>101648.766</v>
      </c>
      <c r="O1735" s="75" t="n">
        <v>271326.965</v>
      </c>
      <c r="P1735" s="75" t="n">
        <v>682907.058</v>
      </c>
      <c r="Q1735" s="75" t="n">
        <v>-3606.14796</v>
      </c>
      <c r="R1735" s="75"/>
      <c r="S1735" s="75" t="n">
        <v>15526.3327</v>
      </c>
      <c r="T1735" s="75" t="n">
        <v>-3637.37131</v>
      </c>
      <c r="U1735" s="75" t="n">
        <v>22112.3356</v>
      </c>
      <c r="V1735" s="75" t="n">
        <v>23121.6678</v>
      </c>
      <c r="W1735" s="75" t="n">
        <v>85639.4634</v>
      </c>
      <c r="X1735" s="75" t="n">
        <v>-1605.3853</v>
      </c>
      <c r="Y1735" s="75"/>
      <c r="Z1735" s="75"/>
      <c r="AA1735" s="75"/>
      <c r="AB1735" s="75"/>
      <c r="AC1735" s="75"/>
      <c r="AD1735" s="75"/>
      <c r="AE1735" s="75"/>
      <c r="AF1735" s="75"/>
      <c r="AG1735" s="75"/>
      <c r="AH1735" s="75"/>
      <c r="AI1735" s="75"/>
      <c r="AJ1735" s="75"/>
      <c r="AK1735" s="75"/>
      <c r="AL1735" s="75"/>
      <c r="AM1735" s="75"/>
      <c r="AN1735" s="75"/>
      <c r="AO1735" s="75"/>
      <c r="AP1735" s="75"/>
      <c r="AQ1735" s="75"/>
      <c r="AR1735" s="75"/>
      <c r="AS1735" s="75"/>
      <c r="AT1735" s="75"/>
      <c r="AU1735" s="75"/>
      <c r="AV1735" s="75"/>
      <c r="AW1735" s="75"/>
      <c r="AX1735" s="75"/>
      <c r="AY1735" s="75"/>
      <c r="AZ1735" s="75"/>
      <c r="BA1735" s="75"/>
      <c r="BB1735" s="75"/>
      <c r="BC1735" s="75"/>
      <c r="BD1735" s="75"/>
      <c r="BE1735" s="75"/>
      <c r="BF1735" s="75"/>
      <c r="BG1735" s="75"/>
      <c r="BH1735" s="75"/>
      <c r="BI1735" s="75"/>
      <c r="BJ1735" s="75"/>
      <c r="BK1735" s="75"/>
      <c r="BL1735" s="75"/>
      <c r="BM1735" s="75"/>
      <c r="BN1735" s="75"/>
    </row>
    <row r="1736" customFormat="false" ht="14.5" hidden="false" customHeight="false" outlineLevel="0" collapsed="false">
      <c r="A1736" s="26" t="n">
        <v>398.919999999938</v>
      </c>
      <c r="B1736" s="26" t="n">
        <v>5.92845839154801</v>
      </c>
      <c r="C1736" s="26" t="n">
        <v>1.17283003058649</v>
      </c>
      <c r="E1736" s="75" t="n">
        <v>-19812.7056</v>
      </c>
      <c r="F1736" s="75" t="n">
        <v>-101796.649</v>
      </c>
      <c r="G1736" s="75" t="n">
        <v>285949.502</v>
      </c>
      <c r="H1736" s="75" t="n">
        <v>2931439.86</v>
      </c>
      <c r="I1736" s="75" t="n">
        <v>103839.699</v>
      </c>
      <c r="J1736" s="75" t="n">
        <v>-4072.9118</v>
      </c>
      <c r="K1736" s="75"/>
      <c r="L1736" s="75" t="n">
        <v>40220.4418</v>
      </c>
      <c r="M1736" s="75" t="n">
        <v>-17136.7253</v>
      </c>
      <c r="N1736" s="75" t="n">
        <v>104605.345</v>
      </c>
      <c r="O1736" s="75" t="n">
        <v>222837.189</v>
      </c>
      <c r="P1736" s="75" t="n">
        <v>650694.147</v>
      </c>
      <c r="Q1736" s="75" t="n">
        <v>-2467.16771</v>
      </c>
      <c r="R1736" s="75"/>
      <c r="S1736" s="75" t="n">
        <v>17978.4377</v>
      </c>
      <c r="T1736" s="75" t="n">
        <v>-3496.0756</v>
      </c>
      <c r="U1736" s="75" t="n">
        <v>22932.6211</v>
      </c>
      <c r="V1736" s="75" t="n">
        <v>23472.535</v>
      </c>
      <c r="W1736" s="75" t="n">
        <v>105993.399</v>
      </c>
      <c r="X1736" s="75" t="n">
        <v>-1813.92071</v>
      </c>
      <c r="Y1736" s="75"/>
      <c r="Z1736" s="75"/>
      <c r="AA1736" s="75"/>
      <c r="AB1736" s="75"/>
      <c r="AC1736" s="75"/>
      <c r="AD1736" s="75"/>
      <c r="AE1736" s="75"/>
      <c r="AF1736" s="75"/>
      <c r="AG1736" s="75"/>
      <c r="AH1736" s="75"/>
      <c r="AI1736" s="75"/>
      <c r="AJ1736" s="75"/>
      <c r="AK1736" s="75"/>
      <c r="AL1736" s="75"/>
      <c r="AM1736" s="75"/>
      <c r="AN1736" s="75"/>
      <c r="AO1736" s="75"/>
      <c r="AP1736" s="75"/>
      <c r="AQ1736" s="75"/>
      <c r="AR1736" s="75"/>
      <c r="AS1736" s="75"/>
      <c r="AT1736" s="75"/>
      <c r="AU1736" s="75"/>
      <c r="AV1736" s="75"/>
      <c r="AW1736" s="75"/>
      <c r="AX1736" s="75"/>
      <c r="AY1736" s="75"/>
      <c r="AZ1736" s="75"/>
      <c r="BA1736" s="75"/>
      <c r="BB1736" s="75"/>
      <c r="BC1736" s="75"/>
      <c r="BD1736" s="75"/>
      <c r="BE1736" s="75"/>
      <c r="BF1736" s="75"/>
      <c r="BG1736" s="75"/>
      <c r="BH1736" s="75"/>
      <c r="BI1736" s="75"/>
      <c r="BJ1736" s="75"/>
      <c r="BK1736" s="75"/>
      <c r="BL1736" s="75"/>
      <c r="BM1736" s="75"/>
      <c r="BN1736" s="75"/>
    </row>
    <row r="1737" customFormat="false" ht="14.5" hidden="false" customHeight="false" outlineLevel="0" collapsed="false">
      <c r="A1737" s="26" t="n">
        <v>399.119999999938</v>
      </c>
      <c r="B1737" s="26" t="n">
        <v>5.90997457254186</v>
      </c>
      <c r="C1737" s="26" t="n">
        <v>1.17283003058649</v>
      </c>
      <c r="E1737" s="75" t="n">
        <v>-2320.93322</v>
      </c>
      <c r="F1737" s="75" t="n">
        <v>-101144.378</v>
      </c>
      <c r="G1737" s="75" t="n">
        <v>295673.713</v>
      </c>
      <c r="H1737" s="75" t="n">
        <v>3008962.73</v>
      </c>
      <c r="I1737" s="75" t="n">
        <v>364792.202</v>
      </c>
      <c r="J1737" s="75" t="n">
        <v>-7806.13741</v>
      </c>
      <c r="K1737" s="75"/>
      <c r="L1737" s="75" t="n">
        <v>42658.8032</v>
      </c>
      <c r="M1737" s="75" t="n">
        <v>-16352.5813</v>
      </c>
      <c r="N1737" s="75" t="n">
        <v>107226.947</v>
      </c>
      <c r="O1737" s="75" t="n">
        <v>221217.671</v>
      </c>
      <c r="P1737" s="75" t="n">
        <v>636111.45</v>
      </c>
      <c r="Q1737" s="75" t="n">
        <v>-4905.45415</v>
      </c>
      <c r="R1737" s="75"/>
      <c r="S1737" s="75" t="n">
        <v>16196.6662</v>
      </c>
      <c r="T1737" s="75" t="n">
        <v>-3536.50826</v>
      </c>
      <c r="U1737" s="75" t="n">
        <v>23473.6527</v>
      </c>
      <c r="V1737" s="75" t="n">
        <v>22765.0227</v>
      </c>
      <c r="W1737" s="75" t="n">
        <v>89906.4284</v>
      </c>
      <c r="X1737" s="75" t="n">
        <v>-1703.18774</v>
      </c>
      <c r="Y1737" s="75"/>
      <c r="Z1737" s="75"/>
      <c r="AA1737" s="75"/>
      <c r="AB1737" s="75"/>
      <c r="AC1737" s="75"/>
      <c r="AD1737" s="75"/>
      <c r="AE1737" s="75"/>
      <c r="AF1737" s="75"/>
      <c r="AG1737" s="75"/>
      <c r="AH1737" s="75"/>
      <c r="AI1737" s="75"/>
      <c r="AJ1737" s="75"/>
      <c r="AK1737" s="75"/>
      <c r="AL1737" s="75"/>
      <c r="AM1737" s="75"/>
      <c r="AN1737" s="75"/>
      <c r="AO1737" s="75"/>
      <c r="AP1737" s="75"/>
      <c r="AQ1737" s="75"/>
      <c r="AR1737" s="75"/>
      <c r="AS1737" s="75"/>
      <c r="AT1737" s="75"/>
      <c r="AU1737" s="75"/>
      <c r="AV1737" s="75"/>
      <c r="AW1737" s="75"/>
      <c r="AX1737" s="75"/>
      <c r="AY1737" s="75"/>
      <c r="AZ1737" s="75"/>
      <c r="BA1737" s="75"/>
      <c r="BB1737" s="75"/>
      <c r="BC1737" s="75"/>
      <c r="BD1737" s="75"/>
      <c r="BE1737" s="75"/>
      <c r="BF1737" s="75"/>
      <c r="BG1737" s="75"/>
      <c r="BH1737" s="75"/>
      <c r="BI1737" s="75"/>
      <c r="BJ1737" s="75"/>
      <c r="BK1737" s="75"/>
      <c r="BL1737" s="75"/>
      <c r="BM1737" s="75"/>
      <c r="BN1737" s="75"/>
    </row>
    <row r="1738" customFormat="false" ht="14.5" hidden="false" customHeight="false" outlineLevel="0" collapsed="false">
      <c r="A1738" s="26" t="n">
        <v>399.319999999938</v>
      </c>
      <c r="B1738" s="26" t="n">
        <v>5.86901512802159</v>
      </c>
      <c r="C1738" s="26" t="n">
        <v>1.17283003058649</v>
      </c>
      <c r="E1738" s="75" t="n">
        <v>9031.07787</v>
      </c>
      <c r="F1738" s="75" t="n">
        <v>-96836.7182</v>
      </c>
      <c r="G1738" s="75" t="n">
        <v>295558.802</v>
      </c>
      <c r="H1738" s="75" t="n">
        <v>3083819.7</v>
      </c>
      <c r="I1738" s="75" t="n">
        <v>525414.211</v>
      </c>
      <c r="J1738" s="75" t="n">
        <v>-9688.22581</v>
      </c>
      <c r="K1738" s="75"/>
      <c r="L1738" s="75" t="n">
        <v>46057.1505</v>
      </c>
      <c r="M1738" s="75" t="n">
        <v>-17430.3011</v>
      </c>
      <c r="N1738" s="75" t="n">
        <v>106920.103</v>
      </c>
      <c r="O1738" s="75" t="n">
        <v>251056.06</v>
      </c>
      <c r="P1738" s="75" t="n">
        <v>707324.643</v>
      </c>
      <c r="Q1738" s="75" t="n">
        <v>-5219.51526</v>
      </c>
      <c r="R1738" s="75"/>
      <c r="S1738" s="75" t="n">
        <v>18772.5286</v>
      </c>
      <c r="T1738" s="75" t="n">
        <v>-4470.97926</v>
      </c>
      <c r="U1738" s="75" t="n">
        <v>23515.1295</v>
      </c>
      <c r="V1738" s="75" t="n">
        <v>27015.0387</v>
      </c>
      <c r="W1738" s="75" t="n">
        <v>102744.551</v>
      </c>
      <c r="X1738" s="75" t="n">
        <v>-1487.21724</v>
      </c>
      <c r="Y1738" s="75"/>
      <c r="Z1738" s="75"/>
      <c r="AA1738" s="75"/>
      <c r="AB1738" s="75"/>
      <c r="AC1738" s="75"/>
      <c r="AD1738" s="75"/>
      <c r="AE1738" s="75"/>
      <c r="AF1738" s="75"/>
      <c r="AG1738" s="75"/>
      <c r="AH1738" s="75"/>
      <c r="AI1738" s="75"/>
      <c r="AJ1738" s="75"/>
      <c r="AK1738" s="75"/>
      <c r="AL1738" s="75"/>
      <c r="AM1738" s="75"/>
      <c r="AN1738" s="75"/>
      <c r="AO1738" s="75"/>
      <c r="AP1738" s="75"/>
      <c r="AQ1738" s="75"/>
      <c r="AR1738" s="75"/>
      <c r="AS1738" s="75"/>
      <c r="AT1738" s="75"/>
      <c r="AU1738" s="75"/>
      <c r="AV1738" s="75"/>
      <c r="AW1738" s="75"/>
      <c r="AX1738" s="75"/>
      <c r="AY1738" s="75"/>
      <c r="AZ1738" s="75"/>
      <c r="BA1738" s="75"/>
      <c r="BB1738" s="75"/>
      <c r="BC1738" s="75"/>
      <c r="BD1738" s="75"/>
      <c r="BE1738" s="75"/>
      <c r="BF1738" s="75"/>
      <c r="BG1738" s="75"/>
      <c r="BH1738" s="75"/>
      <c r="BI1738" s="75"/>
      <c r="BJ1738" s="75"/>
      <c r="BK1738" s="75"/>
      <c r="BL1738" s="75"/>
      <c r="BM1738" s="75"/>
      <c r="BN1738" s="75"/>
    </row>
    <row r="1739" customFormat="false" ht="14.5" hidden="false" customHeight="false" outlineLevel="0" collapsed="false">
      <c r="A1739" s="26" t="n">
        <v>399.519999999937</v>
      </c>
      <c r="B1739" s="26" t="n">
        <v>5.85392620809245</v>
      </c>
      <c r="C1739" s="26" t="n">
        <v>1.17283003058649</v>
      </c>
      <c r="E1739" s="75" t="n">
        <v>23469.7684</v>
      </c>
      <c r="F1739" s="75" t="n">
        <v>-77994.2704</v>
      </c>
      <c r="G1739" s="75" t="n">
        <v>293594.008</v>
      </c>
      <c r="H1739" s="75" t="n">
        <v>2783537.02</v>
      </c>
      <c r="I1739" s="75" t="n">
        <v>787729.022</v>
      </c>
      <c r="J1739" s="75" t="n">
        <v>-8454.92826</v>
      </c>
      <c r="K1739" s="75"/>
      <c r="L1739" s="75" t="n">
        <v>45532.0468</v>
      </c>
      <c r="M1739" s="75" t="n">
        <v>-13747.3837</v>
      </c>
      <c r="N1739" s="75" t="n">
        <v>104223.574</v>
      </c>
      <c r="O1739" s="75" t="n">
        <v>245277.98</v>
      </c>
      <c r="P1739" s="75" t="n">
        <v>786306.212</v>
      </c>
      <c r="Q1739" s="75" t="n">
        <v>-7827.06631</v>
      </c>
      <c r="R1739" s="75"/>
      <c r="S1739" s="75" t="n">
        <v>22462.1831</v>
      </c>
      <c r="T1739" s="75" t="n">
        <v>-5188.0338</v>
      </c>
      <c r="U1739" s="75" t="n">
        <v>22477.6783</v>
      </c>
      <c r="V1739" s="75" t="n">
        <v>33301.9612</v>
      </c>
      <c r="W1739" s="75" t="n">
        <v>128052.144</v>
      </c>
      <c r="X1739" s="75" t="n">
        <v>-4018.07959</v>
      </c>
      <c r="Y1739" s="75"/>
      <c r="Z1739" s="75"/>
      <c r="AA1739" s="75"/>
      <c r="AB1739" s="75"/>
      <c r="AC1739" s="75"/>
      <c r="AD1739" s="75"/>
      <c r="AE1739" s="75"/>
      <c r="AF1739" s="75"/>
      <c r="AG1739" s="75"/>
      <c r="AH1739" s="75"/>
      <c r="AI1739" s="75"/>
      <c r="AJ1739" s="75"/>
      <c r="AK1739" s="75"/>
      <c r="AL1739" s="75"/>
      <c r="AM1739" s="75"/>
      <c r="AN1739" s="75"/>
      <c r="AO1739" s="75"/>
      <c r="AP1739" s="75"/>
      <c r="AQ1739" s="75"/>
      <c r="AR1739" s="75"/>
      <c r="AS1739" s="75"/>
      <c r="AT1739" s="75"/>
      <c r="AU1739" s="75"/>
      <c r="AV1739" s="75"/>
      <c r="AW1739" s="75"/>
      <c r="AX1739" s="75"/>
      <c r="AY1739" s="75"/>
      <c r="AZ1739" s="75"/>
      <c r="BA1739" s="75"/>
      <c r="BB1739" s="75"/>
      <c r="BC1739" s="75"/>
      <c r="BD1739" s="75"/>
      <c r="BE1739" s="75"/>
      <c r="BF1739" s="75"/>
      <c r="BG1739" s="75"/>
      <c r="BH1739" s="75"/>
      <c r="BI1739" s="75"/>
      <c r="BJ1739" s="75"/>
      <c r="BK1739" s="75"/>
      <c r="BL1739" s="75"/>
      <c r="BM1739" s="75"/>
      <c r="BN1739" s="75"/>
    </row>
    <row r="1740" customFormat="false" ht="14.5" hidden="false" customHeight="false" outlineLevel="0" collapsed="false">
      <c r="A1740" s="26" t="n">
        <v>399.719999999937</v>
      </c>
      <c r="B1740" s="26" t="n">
        <v>5.82452724706087</v>
      </c>
      <c r="C1740" s="26" t="n">
        <v>1.17283003058649</v>
      </c>
      <c r="E1740" s="75" t="n">
        <v>48107.2039</v>
      </c>
      <c r="F1740" s="75" t="n">
        <v>-72447.7019</v>
      </c>
      <c r="G1740" s="75" t="n">
        <v>289693.359</v>
      </c>
      <c r="H1740" s="75" t="n">
        <v>2532581.89</v>
      </c>
      <c r="I1740" s="75" t="n">
        <v>1352997.4</v>
      </c>
      <c r="J1740" s="75" t="n">
        <v>-19304.3591</v>
      </c>
      <c r="K1740" s="75"/>
      <c r="L1740" s="75" t="n">
        <v>46909.3477</v>
      </c>
      <c r="M1740" s="75" t="n">
        <v>-4272.68534</v>
      </c>
      <c r="N1740" s="75" t="n">
        <v>102283.648</v>
      </c>
      <c r="O1740" s="75" t="n">
        <v>93395.1988</v>
      </c>
      <c r="P1740" s="75" t="n">
        <v>692236.236</v>
      </c>
      <c r="Q1740" s="75" t="n">
        <v>-8867.68006</v>
      </c>
      <c r="R1740" s="75"/>
      <c r="S1740" s="75" t="n">
        <v>16823.5149</v>
      </c>
      <c r="T1740" s="75" t="n">
        <v>-1472.82248</v>
      </c>
      <c r="U1740" s="75" t="n">
        <v>21968.4234</v>
      </c>
      <c r="V1740" s="75" t="n">
        <v>14772.9303</v>
      </c>
      <c r="W1740" s="75" t="n">
        <v>92598.8103</v>
      </c>
      <c r="X1740" s="75" t="n">
        <v>-2275.99784</v>
      </c>
      <c r="Y1740" s="75"/>
      <c r="Z1740" s="75"/>
      <c r="AA1740" s="75"/>
      <c r="AB1740" s="75"/>
      <c r="AC1740" s="75"/>
      <c r="AD1740" s="75"/>
      <c r="AE1740" s="75"/>
      <c r="AF1740" s="75"/>
      <c r="AG1740" s="75"/>
      <c r="AH1740" s="75"/>
      <c r="AI1740" s="75"/>
      <c r="AJ1740" s="75"/>
      <c r="AK1740" s="75"/>
      <c r="AL1740" s="75"/>
      <c r="AM1740" s="75"/>
      <c r="AN1740" s="75"/>
      <c r="AO1740" s="75"/>
      <c r="AP1740" s="75"/>
      <c r="AQ1740" s="75"/>
      <c r="AR1740" s="75"/>
      <c r="AS1740" s="75"/>
      <c r="AT1740" s="75"/>
      <c r="AU1740" s="75"/>
      <c r="AV1740" s="75"/>
      <c r="AW1740" s="75"/>
      <c r="AX1740" s="75"/>
      <c r="AY1740" s="75"/>
      <c r="AZ1740" s="75"/>
      <c r="BA1740" s="75"/>
      <c r="BB1740" s="75"/>
      <c r="BC1740" s="75"/>
      <c r="BD1740" s="75"/>
      <c r="BE1740" s="75"/>
      <c r="BF1740" s="75"/>
      <c r="BG1740" s="75"/>
      <c r="BH1740" s="75"/>
      <c r="BI1740" s="75"/>
      <c r="BJ1740" s="75"/>
      <c r="BK1740" s="75"/>
      <c r="BL1740" s="75"/>
      <c r="BM1740" s="75"/>
      <c r="BN1740" s="75"/>
    </row>
    <row r="1741" customFormat="false" ht="14.5" hidden="false" customHeight="false" outlineLevel="0" collapsed="false">
      <c r="A1741" s="26" t="n">
        <v>399.919999999937</v>
      </c>
      <c r="B1741" s="26" t="n">
        <v>5.77837640384625</v>
      </c>
      <c r="C1741" s="26" t="n">
        <v>1.17283003058649</v>
      </c>
      <c r="E1741" s="75" t="n">
        <v>62027.6451</v>
      </c>
      <c r="F1741" s="75" t="n">
        <v>-40285.1128</v>
      </c>
      <c r="G1741" s="75" t="n">
        <v>284740.394</v>
      </c>
      <c r="H1741" s="75" t="n">
        <v>1667788.56</v>
      </c>
      <c r="I1741" s="75" t="n">
        <v>1638116.56</v>
      </c>
      <c r="J1741" s="75" t="n">
        <v>-17512.3988</v>
      </c>
      <c r="K1741" s="75"/>
      <c r="L1741" s="75" t="n">
        <v>39329.8071</v>
      </c>
      <c r="M1741" s="75" t="n">
        <v>5582.98959</v>
      </c>
      <c r="N1741" s="75" t="n">
        <v>101305.962</v>
      </c>
      <c r="O1741" s="75" t="n">
        <v>-19404.8051</v>
      </c>
      <c r="P1741" s="75" t="n">
        <v>638746.778</v>
      </c>
      <c r="Q1741" s="75" t="n">
        <v>-6873.6077</v>
      </c>
      <c r="R1741" s="75"/>
      <c r="S1741" s="75" t="n">
        <v>16175.1347</v>
      </c>
      <c r="T1741" s="75" t="n">
        <v>612.490058</v>
      </c>
      <c r="U1741" s="75" t="n">
        <v>21831.7965</v>
      </c>
      <c r="V1741" s="75" t="n">
        <v>4022.86334</v>
      </c>
      <c r="W1741" s="75" t="n">
        <v>90116.5303</v>
      </c>
      <c r="X1741" s="75" t="n">
        <v>-1479.5078</v>
      </c>
      <c r="Y1741" s="75"/>
      <c r="Z1741" s="75"/>
      <c r="AA1741" s="75"/>
      <c r="AB1741" s="75"/>
      <c r="AC1741" s="75"/>
      <c r="AD1741" s="75"/>
      <c r="AE1741" s="75"/>
      <c r="AF1741" s="75"/>
      <c r="AG1741" s="75"/>
      <c r="AH1741" s="75"/>
      <c r="AI1741" s="75"/>
      <c r="AJ1741" s="75"/>
      <c r="AK1741" s="75"/>
      <c r="AL1741" s="75"/>
      <c r="AM1741" s="75"/>
      <c r="AN1741" s="75"/>
      <c r="AO1741" s="75"/>
      <c r="AP1741" s="75"/>
      <c r="AQ1741" s="75"/>
      <c r="AR1741" s="75"/>
      <c r="AS1741" s="75"/>
      <c r="AT1741" s="75"/>
      <c r="AU1741" s="75"/>
      <c r="AV1741" s="75"/>
      <c r="AW1741" s="75"/>
      <c r="AX1741" s="75"/>
      <c r="AY1741" s="75"/>
      <c r="AZ1741" s="75"/>
      <c r="BA1741" s="75"/>
      <c r="BB1741" s="75"/>
      <c r="BC1741" s="75"/>
      <c r="BD1741" s="75"/>
      <c r="BE1741" s="75"/>
      <c r="BF1741" s="75"/>
      <c r="BG1741" s="75"/>
      <c r="BH1741" s="75"/>
      <c r="BI1741" s="75"/>
      <c r="BJ1741" s="75"/>
      <c r="BK1741" s="75"/>
      <c r="BL1741" s="75"/>
      <c r="BM1741" s="75"/>
      <c r="BN1741" s="75"/>
    </row>
    <row r="1742" customFormat="false" ht="14.5" hidden="false" customHeight="false" outlineLevel="0" collapsed="false">
      <c r="A1742" s="26" t="n">
        <v>400.119999999937</v>
      </c>
      <c r="B1742" s="26" t="n">
        <v>5.76458152819601</v>
      </c>
      <c r="C1742" s="26" t="n">
        <v>1.17283003058649</v>
      </c>
      <c r="E1742" s="75" t="n">
        <v>76530.8495</v>
      </c>
      <c r="F1742" s="75" t="n">
        <v>-21871.6936</v>
      </c>
      <c r="G1742" s="75" t="n">
        <v>278438.839</v>
      </c>
      <c r="H1742" s="75" t="n">
        <v>1196490.96</v>
      </c>
      <c r="I1742" s="75" t="n">
        <v>1889072.61</v>
      </c>
      <c r="J1742" s="75" t="n">
        <v>-23324.3375</v>
      </c>
      <c r="K1742" s="75"/>
      <c r="L1742" s="75" t="n">
        <v>32899.3757</v>
      </c>
      <c r="M1742" s="75" t="n">
        <v>11624.6912</v>
      </c>
      <c r="N1742" s="75" t="n">
        <v>100482.971</v>
      </c>
      <c r="O1742" s="75" t="n">
        <v>-63168.3195</v>
      </c>
      <c r="P1742" s="75" t="n">
        <v>653842.569</v>
      </c>
      <c r="Q1742" s="75" t="n">
        <v>-5286.08445</v>
      </c>
      <c r="R1742" s="75"/>
      <c r="S1742" s="75" t="n">
        <v>19542.0114</v>
      </c>
      <c r="T1742" s="75" t="n">
        <v>706.238255</v>
      </c>
      <c r="U1742" s="75" t="n">
        <v>21991.2539</v>
      </c>
      <c r="V1742" s="75" t="n">
        <v>3889.76138</v>
      </c>
      <c r="W1742" s="75" t="n">
        <v>108833.31</v>
      </c>
      <c r="X1742" s="75" t="n">
        <v>-1710.76377</v>
      </c>
      <c r="Y1742" s="75"/>
      <c r="Z1742" s="75"/>
      <c r="AA1742" s="75"/>
      <c r="AB1742" s="75"/>
      <c r="AC1742" s="75"/>
      <c r="AD1742" s="75"/>
      <c r="AE1742" s="75"/>
      <c r="AF1742" s="75"/>
      <c r="AG1742" s="75"/>
      <c r="AH1742" s="75"/>
      <c r="AI1742" s="75"/>
      <c r="AJ1742" s="75"/>
      <c r="AK1742" s="75"/>
      <c r="AL1742" s="75"/>
      <c r="AM1742" s="75"/>
      <c r="AN1742" s="75"/>
      <c r="AO1742" s="75"/>
      <c r="AP1742" s="75"/>
      <c r="AQ1742" s="75"/>
      <c r="AR1742" s="75"/>
      <c r="AS1742" s="75"/>
      <c r="AT1742" s="75"/>
      <c r="AU1742" s="75"/>
      <c r="AV1742" s="75"/>
      <c r="AW1742" s="75"/>
      <c r="AX1742" s="75"/>
      <c r="AY1742" s="75"/>
      <c r="AZ1742" s="75"/>
      <c r="BA1742" s="75"/>
      <c r="BB1742" s="75"/>
      <c r="BC1742" s="75"/>
      <c r="BD1742" s="75"/>
      <c r="BE1742" s="75"/>
      <c r="BF1742" s="75"/>
      <c r="BG1742" s="75"/>
      <c r="BH1742" s="75"/>
      <c r="BI1742" s="75"/>
      <c r="BJ1742" s="75"/>
      <c r="BK1742" s="75"/>
      <c r="BL1742" s="75"/>
      <c r="BM1742" s="75"/>
      <c r="BN1742" s="75"/>
    </row>
    <row r="1743" customFormat="false" ht="14.5" hidden="false" customHeight="false" outlineLevel="0" collapsed="false">
      <c r="A1743" s="26" t="n">
        <v>400.319999999937</v>
      </c>
      <c r="B1743" s="26" t="n">
        <v>5.74300760456127</v>
      </c>
      <c r="C1743" s="26" t="n">
        <v>1.17283003058649</v>
      </c>
      <c r="E1743" s="75" t="n">
        <v>99039.9861</v>
      </c>
      <c r="F1743" s="75" t="n">
        <v>-29958.6965</v>
      </c>
      <c r="G1743" s="75" t="n">
        <v>269254.36</v>
      </c>
      <c r="H1743" s="75" t="n">
        <v>1668319.72</v>
      </c>
      <c r="I1743" s="75" t="n">
        <v>2422304.1</v>
      </c>
      <c r="J1743" s="75" t="n">
        <v>-28378.7238</v>
      </c>
      <c r="K1743" s="75"/>
      <c r="L1743" s="75" t="n">
        <v>46703.3172</v>
      </c>
      <c r="M1743" s="75" t="n">
        <v>12512.8947</v>
      </c>
      <c r="N1743" s="75" t="n">
        <v>98441.1487</v>
      </c>
      <c r="O1743" s="75" t="n">
        <v>-94685.4501</v>
      </c>
      <c r="P1743" s="75" t="n">
        <v>722268.1</v>
      </c>
      <c r="Q1743" s="75" t="n">
        <v>-10249.2944</v>
      </c>
      <c r="R1743" s="75"/>
      <c r="S1743" s="75" t="n">
        <v>17212.242</v>
      </c>
      <c r="T1743" s="75" t="n">
        <v>2016.63336</v>
      </c>
      <c r="U1743" s="75" t="n">
        <v>21494.9987</v>
      </c>
      <c r="V1743" s="75" t="n">
        <v>-5240.99647</v>
      </c>
      <c r="W1743" s="75" t="n">
        <v>79790.84</v>
      </c>
      <c r="X1743" s="75" t="n">
        <v>-2348.97393</v>
      </c>
      <c r="Y1743" s="75"/>
      <c r="Z1743" s="75"/>
      <c r="AA1743" s="75"/>
      <c r="AB1743" s="75"/>
      <c r="AC1743" s="75"/>
      <c r="AD1743" s="75"/>
      <c r="AE1743" s="75"/>
      <c r="AF1743" s="75"/>
      <c r="AG1743" s="75"/>
      <c r="AH1743" s="75"/>
      <c r="AI1743" s="75"/>
      <c r="AJ1743" s="75"/>
      <c r="AK1743" s="75"/>
      <c r="AL1743" s="75"/>
      <c r="AM1743" s="75"/>
      <c r="AN1743" s="75"/>
      <c r="AO1743" s="75"/>
      <c r="AP1743" s="75"/>
      <c r="AQ1743" s="75"/>
      <c r="AR1743" s="75"/>
      <c r="AS1743" s="75"/>
      <c r="AT1743" s="75"/>
      <c r="AU1743" s="75"/>
      <c r="AV1743" s="75"/>
      <c r="AW1743" s="75"/>
      <c r="AX1743" s="75"/>
      <c r="AY1743" s="75"/>
      <c r="AZ1743" s="75"/>
      <c r="BA1743" s="75"/>
      <c r="BB1743" s="75"/>
      <c r="BC1743" s="75"/>
      <c r="BD1743" s="75"/>
      <c r="BE1743" s="75"/>
      <c r="BF1743" s="75"/>
      <c r="BG1743" s="75"/>
      <c r="BH1743" s="75"/>
      <c r="BI1743" s="75"/>
      <c r="BJ1743" s="75"/>
      <c r="BK1743" s="75"/>
      <c r="BL1743" s="75"/>
      <c r="BM1743" s="75"/>
      <c r="BN1743" s="75"/>
    </row>
    <row r="1744" customFormat="false" ht="14.5" hidden="false" customHeight="false" outlineLevel="0" collapsed="false">
      <c r="A1744" s="26" t="n">
        <v>400.519999999937</v>
      </c>
      <c r="B1744" s="26" t="n">
        <v>5.70272064060514</v>
      </c>
      <c r="C1744" s="26" t="n">
        <v>1.17283003058649</v>
      </c>
      <c r="E1744" s="75" t="n">
        <v>118650.785</v>
      </c>
      <c r="F1744" s="75" t="n">
        <v>-40959.4008</v>
      </c>
      <c r="G1744" s="75" t="n">
        <v>259345.008</v>
      </c>
      <c r="H1744" s="75" t="n">
        <v>2083534.91</v>
      </c>
      <c r="I1744" s="75" t="n">
        <v>2831877.82</v>
      </c>
      <c r="J1744" s="75" t="n">
        <v>-28772.6378</v>
      </c>
      <c r="K1744" s="75"/>
      <c r="L1744" s="75" t="n">
        <v>53926.3178</v>
      </c>
      <c r="M1744" s="75" t="n">
        <v>13158.9951</v>
      </c>
      <c r="N1744" s="75" t="n">
        <v>96012.5424</v>
      </c>
      <c r="O1744" s="75" t="n">
        <v>-98609.5144</v>
      </c>
      <c r="P1744" s="75" t="n">
        <v>766435.769</v>
      </c>
      <c r="Q1744" s="75" t="n">
        <v>-11760.2461</v>
      </c>
      <c r="R1744" s="75"/>
      <c r="S1744" s="75" t="n">
        <v>17710.9386</v>
      </c>
      <c r="T1744" s="75" t="n">
        <v>1721.91235</v>
      </c>
      <c r="U1744" s="75" t="n">
        <v>21204.7587</v>
      </c>
      <c r="V1744" s="75" t="n">
        <v>-2236.60407</v>
      </c>
      <c r="W1744" s="75" t="n">
        <v>87182.72</v>
      </c>
      <c r="X1744" s="75" t="n">
        <v>-2480.30847</v>
      </c>
      <c r="Y1744" s="75"/>
      <c r="Z1744" s="75"/>
      <c r="AA1744" s="75"/>
      <c r="AB1744" s="75"/>
      <c r="AC1744" s="75"/>
      <c r="AD1744" s="75"/>
      <c r="AE1744" s="75"/>
      <c r="AF1744" s="75"/>
      <c r="AG1744" s="75"/>
      <c r="AH1744" s="75"/>
      <c r="AI1744" s="75"/>
      <c r="AJ1744" s="75"/>
      <c r="AK1744" s="75"/>
      <c r="AL1744" s="75"/>
      <c r="AM1744" s="75"/>
      <c r="AN1744" s="75"/>
      <c r="AO1744" s="75"/>
      <c r="AP1744" s="75"/>
      <c r="AQ1744" s="75"/>
      <c r="AR1744" s="75"/>
      <c r="AS1744" s="75"/>
      <c r="AT1744" s="75"/>
      <c r="AU1744" s="75"/>
      <c r="AV1744" s="75"/>
      <c r="AW1744" s="75"/>
      <c r="AX1744" s="75"/>
      <c r="AY1744" s="75"/>
      <c r="AZ1744" s="75"/>
      <c r="BA1744" s="75"/>
      <c r="BB1744" s="75"/>
      <c r="BC1744" s="75"/>
      <c r="BD1744" s="75"/>
      <c r="BE1744" s="75"/>
      <c r="BF1744" s="75"/>
      <c r="BG1744" s="75"/>
      <c r="BH1744" s="75"/>
      <c r="BI1744" s="75"/>
      <c r="BJ1744" s="75"/>
      <c r="BK1744" s="75"/>
      <c r="BL1744" s="75"/>
      <c r="BM1744" s="75"/>
      <c r="BN1744" s="75"/>
    </row>
    <row r="1745" customFormat="false" ht="14.5" hidden="false" customHeight="false" outlineLevel="0" collapsed="false">
      <c r="A1745" s="26" t="n">
        <v>400.719999999936</v>
      </c>
      <c r="B1745" s="26" t="n">
        <v>5.67442046938517</v>
      </c>
      <c r="C1745" s="26" t="n">
        <v>1.17283003058649</v>
      </c>
      <c r="E1745" s="75" t="n">
        <v>122064.354</v>
      </c>
      <c r="F1745" s="75" t="n">
        <v>-16988.8515</v>
      </c>
      <c r="G1745" s="75" t="n">
        <v>241122.67</v>
      </c>
      <c r="H1745" s="75" t="n">
        <v>1694921.37</v>
      </c>
      <c r="I1745" s="75" t="n">
        <v>2832854.14</v>
      </c>
      <c r="J1745" s="75" t="n">
        <v>-26899.294</v>
      </c>
      <c r="K1745" s="75"/>
      <c r="L1745" s="75" t="n">
        <v>51085.0076</v>
      </c>
      <c r="M1745" s="75" t="n">
        <v>14345.0723</v>
      </c>
      <c r="N1745" s="75" t="n">
        <v>90604.5616</v>
      </c>
      <c r="O1745" s="75" t="n">
        <v>-74498.1437</v>
      </c>
      <c r="P1745" s="75" t="n">
        <v>859573.396</v>
      </c>
      <c r="Q1745" s="75" t="n">
        <v>-8892.47542</v>
      </c>
      <c r="R1745" s="75"/>
      <c r="S1745" s="75" t="n">
        <v>24252.4462</v>
      </c>
      <c r="T1745" s="75" t="n">
        <v>-67.2981824</v>
      </c>
      <c r="U1745" s="75" t="n">
        <v>20135.9051</v>
      </c>
      <c r="V1745" s="75" t="n">
        <v>10713.0122</v>
      </c>
      <c r="W1745" s="75" t="n">
        <v>137179.151</v>
      </c>
      <c r="X1745" s="75" t="n">
        <v>-3405.21314</v>
      </c>
      <c r="Y1745" s="75"/>
      <c r="Z1745" s="75"/>
      <c r="AA1745" s="75"/>
      <c r="AB1745" s="75"/>
      <c r="AC1745" s="75"/>
      <c r="AD1745" s="75"/>
      <c r="AE1745" s="75"/>
      <c r="AF1745" s="75"/>
      <c r="AG1745" s="75"/>
      <c r="AH1745" s="75"/>
      <c r="AI1745" s="75"/>
      <c r="AJ1745" s="75"/>
      <c r="AK1745" s="75"/>
      <c r="AL1745" s="75"/>
      <c r="AM1745" s="75"/>
      <c r="AN1745" s="75"/>
      <c r="AO1745" s="75"/>
      <c r="AP1745" s="75"/>
      <c r="AQ1745" s="75"/>
      <c r="AR1745" s="75"/>
      <c r="AS1745" s="75"/>
      <c r="AT1745" s="75"/>
      <c r="AU1745" s="75"/>
      <c r="AV1745" s="75"/>
      <c r="AW1745" s="75"/>
      <c r="AX1745" s="75"/>
      <c r="AY1745" s="75"/>
      <c r="AZ1745" s="75"/>
      <c r="BA1745" s="75"/>
      <c r="BB1745" s="75"/>
      <c r="BC1745" s="75"/>
      <c r="BD1745" s="75"/>
      <c r="BE1745" s="75"/>
      <c r="BF1745" s="75"/>
      <c r="BG1745" s="75"/>
      <c r="BH1745" s="75"/>
      <c r="BI1745" s="75"/>
      <c r="BJ1745" s="75"/>
      <c r="BK1745" s="75"/>
      <c r="BL1745" s="75"/>
      <c r="BM1745" s="75"/>
      <c r="BN1745" s="75"/>
    </row>
    <row r="1746" customFormat="false" ht="14.5" hidden="false" customHeight="false" outlineLevel="0" collapsed="false">
      <c r="A1746" s="26" t="n">
        <v>400.919999999936</v>
      </c>
      <c r="B1746" s="26" t="n">
        <v>5.67336890084517</v>
      </c>
      <c r="C1746" s="26" t="n">
        <v>1.17283003058649</v>
      </c>
      <c r="E1746" s="75" t="n">
        <v>135195.274</v>
      </c>
      <c r="F1746" s="75" t="n">
        <v>-10597.164</v>
      </c>
      <c r="G1746" s="75" t="n">
        <v>227404.996</v>
      </c>
      <c r="H1746" s="75" t="n">
        <v>1501355.97</v>
      </c>
      <c r="I1746" s="75" t="n">
        <v>3098749.58</v>
      </c>
      <c r="J1746" s="75" t="n">
        <v>-26020.5486</v>
      </c>
      <c r="K1746" s="75"/>
      <c r="L1746" s="75" t="n">
        <v>51754.1726</v>
      </c>
      <c r="M1746" s="75" t="n">
        <v>18171.3627</v>
      </c>
      <c r="N1746" s="75" t="n">
        <v>86430.2176</v>
      </c>
      <c r="O1746" s="75" t="n">
        <v>-125592.727</v>
      </c>
      <c r="P1746" s="75" t="n">
        <v>798636.656</v>
      </c>
      <c r="Q1746" s="75" t="n">
        <v>-8051.24305</v>
      </c>
      <c r="R1746" s="75"/>
      <c r="S1746" s="75" t="n">
        <v>20808.3698</v>
      </c>
      <c r="T1746" s="75" t="n">
        <v>923.598348</v>
      </c>
      <c r="U1746" s="75" t="n">
        <v>19082.4071</v>
      </c>
      <c r="V1746" s="75" t="n">
        <v>5334.54733</v>
      </c>
      <c r="W1746" s="75" t="n">
        <v>108334.027</v>
      </c>
      <c r="X1746" s="75" t="n">
        <v>-2452.49896</v>
      </c>
      <c r="Y1746" s="75"/>
      <c r="Z1746" s="75"/>
      <c r="AA1746" s="75"/>
      <c r="AB1746" s="75"/>
      <c r="AC1746" s="75"/>
      <c r="AD1746" s="75"/>
      <c r="AE1746" s="75"/>
      <c r="AF1746" s="75"/>
      <c r="AG1746" s="75"/>
      <c r="AH1746" s="75"/>
      <c r="AI1746" s="75"/>
      <c r="AJ1746" s="75"/>
      <c r="AK1746" s="75"/>
      <c r="AL1746" s="75"/>
      <c r="AM1746" s="75"/>
      <c r="AN1746" s="75"/>
      <c r="AO1746" s="75"/>
      <c r="AP1746" s="75"/>
      <c r="AQ1746" s="75"/>
      <c r="AR1746" s="75"/>
      <c r="AS1746" s="75"/>
      <c r="AT1746" s="75"/>
      <c r="AU1746" s="75"/>
      <c r="AV1746" s="75"/>
      <c r="AW1746" s="75"/>
      <c r="AX1746" s="75"/>
      <c r="AY1746" s="75"/>
      <c r="AZ1746" s="75"/>
      <c r="BA1746" s="75"/>
      <c r="BB1746" s="75"/>
      <c r="BC1746" s="75"/>
      <c r="BD1746" s="75"/>
      <c r="BE1746" s="75"/>
      <c r="BF1746" s="75"/>
      <c r="BG1746" s="75"/>
      <c r="BH1746" s="75"/>
      <c r="BI1746" s="75"/>
      <c r="BJ1746" s="75"/>
      <c r="BK1746" s="75"/>
      <c r="BL1746" s="75"/>
      <c r="BM1746" s="75"/>
      <c r="BN1746" s="75"/>
    </row>
    <row r="1747" customFormat="false" ht="14.5" hidden="false" customHeight="false" outlineLevel="0" collapsed="false">
      <c r="A1747" s="26" t="n">
        <v>401.119999999936</v>
      </c>
      <c r="B1747" s="26" t="n">
        <v>5.67076964915967</v>
      </c>
      <c r="C1747" s="26" t="n">
        <v>1.17283003058649</v>
      </c>
      <c r="E1747" s="75" t="n">
        <v>148522.658</v>
      </c>
      <c r="F1747" s="75" t="n">
        <v>-7197.89918</v>
      </c>
      <c r="G1747" s="75" t="n">
        <v>214703.643</v>
      </c>
      <c r="H1747" s="75" t="n">
        <v>1264762.06</v>
      </c>
      <c r="I1747" s="75" t="n">
        <v>3401930.71</v>
      </c>
      <c r="J1747" s="75" t="n">
        <v>-36521.2701</v>
      </c>
      <c r="K1747" s="75"/>
      <c r="L1747" s="75" t="n">
        <v>49120.3329</v>
      </c>
      <c r="M1747" s="75" t="n">
        <v>24611.4206</v>
      </c>
      <c r="N1747" s="75" t="n">
        <v>83489.1619</v>
      </c>
      <c r="O1747" s="75" t="n">
        <v>-221317.372</v>
      </c>
      <c r="P1747" s="75" t="n">
        <v>691303.813</v>
      </c>
      <c r="Q1747" s="75" t="n">
        <v>-9073.5593</v>
      </c>
      <c r="R1747" s="75"/>
      <c r="S1747" s="75" t="n">
        <v>16366.7461</v>
      </c>
      <c r="T1747" s="75" t="n">
        <v>3149.96211</v>
      </c>
      <c r="U1747" s="75" t="n">
        <v>18541.1117</v>
      </c>
      <c r="V1747" s="75" t="n">
        <v>-6720.29115</v>
      </c>
      <c r="W1747" s="75" t="n">
        <v>81246.0707</v>
      </c>
      <c r="X1747" s="75" t="n">
        <v>-489.062733</v>
      </c>
      <c r="Y1747" s="75"/>
      <c r="Z1747" s="75"/>
      <c r="AA1747" s="75"/>
      <c r="AB1747" s="75"/>
      <c r="AC1747" s="75"/>
      <c r="AD1747" s="75"/>
      <c r="AE1747" s="75"/>
      <c r="AF1747" s="75"/>
      <c r="AG1747" s="75"/>
      <c r="AH1747" s="75"/>
      <c r="AI1747" s="75"/>
      <c r="AJ1747" s="75"/>
      <c r="AK1747" s="75"/>
      <c r="AL1747" s="75"/>
      <c r="AM1747" s="75"/>
      <c r="AN1747" s="75"/>
      <c r="AO1747" s="75"/>
      <c r="AP1747" s="75"/>
      <c r="AQ1747" s="75"/>
      <c r="AR1747" s="75"/>
      <c r="AS1747" s="75"/>
      <c r="AT1747" s="75"/>
      <c r="AU1747" s="75"/>
      <c r="AV1747" s="75"/>
      <c r="AW1747" s="75"/>
      <c r="AX1747" s="75"/>
      <c r="AY1747" s="75"/>
      <c r="AZ1747" s="75"/>
      <c r="BA1747" s="75"/>
      <c r="BB1747" s="75"/>
      <c r="BC1747" s="75"/>
      <c r="BD1747" s="75"/>
      <c r="BE1747" s="75"/>
      <c r="BF1747" s="75"/>
      <c r="BG1747" s="75"/>
      <c r="BH1747" s="75"/>
      <c r="BI1747" s="75"/>
      <c r="BJ1747" s="75"/>
      <c r="BK1747" s="75"/>
      <c r="BL1747" s="75"/>
      <c r="BM1747" s="75"/>
      <c r="BN1747" s="75"/>
    </row>
    <row r="1748" customFormat="false" ht="14.5" hidden="false" customHeight="false" outlineLevel="0" collapsed="false">
      <c r="A1748" s="26" t="n">
        <v>401.319999999936</v>
      </c>
      <c r="B1748" s="26" t="n">
        <v>5.65311187295606</v>
      </c>
      <c r="C1748" s="26" t="n">
        <v>1.17283003058649</v>
      </c>
      <c r="E1748" s="75" t="n">
        <v>145926.007</v>
      </c>
      <c r="F1748" s="75" t="n">
        <v>23072.724</v>
      </c>
      <c r="G1748" s="75" t="n">
        <v>198592.873</v>
      </c>
      <c r="H1748" s="75" t="n">
        <v>581822.408</v>
      </c>
      <c r="I1748" s="75" t="n">
        <v>3325900.95</v>
      </c>
      <c r="J1748" s="75" t="n">
        <v>-27292.4195</v>
      </c>
      <c r="K1748" s="75"/>
      <c r="L1748" s="75" t="n">
        <v>40817.0002</v>
      </c>
      <c r="M1748" s="75" t="n">
        <v>28451.1484</v>
      </c>
      <c r="N1748" s="75" t="n">
        <v>80161.6316</v>
      </c>
      <c r="O1748" s="75" t="n">
        <v>-250275.957</v>
      </c>
      <c r="P1748" s="75" t="n">
        <v>737266.33</v>
      </c>
      <c r="Q1748" s="75" t="n">
        <v>-6311.30051</v>
      </c>
      <c r="R1748" s="75"/>
      <c r="S1748" s="75" t="n">
        <v>21385.9798</v>
      </c>
      <c r="T1748" s="75" t="n">
        <v>3321.15473</v>
      </c>
      <c r="U1748" s="75" t="n">
        <v>18168.1545</v>
      </c>
      <c r="V1748" s="75" t="n">
        <v>-5358.61387</v>
      </c>
      <c r="W1748" s="75" t="n">
        <v>122070.309</v>
      </c>
      <c r="X1748" s="75" t="n">
        <v>-1774.75073</v>
      </c>
      <c r="Y1748" s="75"/>
      <c r="Z1748" s="75"/>
      <c r="AA1748" s="75"/>
      <c r="AB1748" s="75"/>
      <c r="AC1748" s="75"/>
      <c r="AD1748" s="75"/>
      <c r="AE1748" s="75"/>
      <c r="AF1748" s="75"/>
      <c r="AG1748" s="75"/>
      <c r="AH1748" s="75"/>
      <c r="AI1748" s="75"/>
      <c r="AJ1748" s="75"/>
      <c r="AK1748" s="75"/>
      <c r="AL1748" s="75"/>
      <c r="AM1748" s="75"/>
      <c r="AN1748" s="75"/>
      <c r="AO1748" s="75"/>
      <c r="AP1748" s="75"/>
      <c r="AQ1748" s="75"/>
      <c r="AR1748" s="75"/>
      <c r="AS1748" s="75"/>
      <c r="AT1748" s="75"/>
      <c r="AU1748" s="75"/>
      <c r="AV1748" s="75"/>
      <c r="AW1748" s="75"/>
      <c r="AX1748" s="75"/>
      <c r="AY1748" s="75"/>
      <c r="AZ1748" s="75"/>
      <c r="BA1748" s="75"/>
      <c r="BB1748" s="75"/>
      <c r="BC1748" s="75"/>
      <c r="BD1748" s="75"/>
      <c r="BE1748" s="75"/>
      <c r="BF1748" s="75"/>
      <c r="BG1748" s="75"/>
      <c r="BH1748" s="75"/>
      <c r="BI1748" s="75"/>
      <c r="BJ1748" s="75"/>
      <c r="BK1748" s="75"/>
      <c r="BL1748" s="75"/>
      <c r="BM1748" s="75"/>
      <c r="BN1748" s="75"/>
    </row>
    <row r="1749" customFormat="false" ht="14.5" hidden="false" customHeight="false" outlineLevel="0" collapsed="false">
      <c r="A1749" s="26" t="n">
        <v>401.519999999936</v>
      </c>
      <c r="B1749" s="26" t="n">
        <v>5.64500727035238</v>
      </c>
      <c r="C1749" s="26" t="n">
        <v>1.17283003058649</v>
      </c>
      <c r="E1749" s="75" t="n">
        <v>153373.548</v>
      </c>
      <c r="F1749" s="75" t="n">
        <v>18948.427</v>
      </c>
      <c r="G1749" s="75" t="n">
        <v>185016.576</v>
      </c>
      <c r="H1749" s="75" t="n">
        <v>700826.288</v>
      </c>
      <c r="I1749" s="75" t="n">
        <v>3481362.13</v>
      </c>
      <c r="J1749" s="75" t="n">
        <v>-29523.0092</v>
      </c>
      <c r="K1749" s="75"/>
      <c r="L1749" s="75" t="n">
        <v>44894.8775</v>
      </c>
      <c r="M1749" s="75" t="n">
        <v>28543.4519</v>
      </c>
      <c r="N1749" s="75" t="n">
        <v>77245.3926</v>
      </c>
      <c r="O1749" s="75" t="n">
        <v>-261186.351</v>
      </c>
      <c r="P1749" s="75" t="n">
        <v>725552.496</v>
      </c>
      <c r="Q1749" s="75" t="n">
        <v>-7408.67479</v>
      </c>
      <c r="R1749" s="75"/>
      <c r="S1749" s="75" t="n">
        <v>19129.7207</v>
      </c>
      <c r="T1749" s="75" t="n">
        <v>3806.71365</v>
      </c>
      <c r="U1749" s="75" t="n">
        <v>17653.7473</v>
      </c>
      <c r="V1749" s="75" t="n">
        <v>-8966.75021</v>
      </c>
      <c r="W1749" s="75" t="n">
        <v>101602.998</v>
      </c>
      <c r="X1749" s="75" t="n">
        <v>-1552.09586</v>
      </c>
      <c r="Y1749" s="75"/>
      <c r="Z1749" s="75"/>
      <c r="AA1749" s="75"/>
      <c r="AB1749" s="75"/>
      <c r="AC1749" s="75"/>
      <c r="AD1749" s="75"/>
      <c r="AE1749" s="75"/>
      <c r="AF1749" s="75"/>
      <c r="AG1749" s="75"/>
      <c r="AH1749" s="75"/>
      <c r="AI1749" s="75"/>
      <c r="AJ1749" s="75"/>
      <c r="AK1749" s="75"/>
      <c r="AL1749" s="75"/>
      <c r="AM1749" s="75"/>
      <c r="AN1749" s="75"/>
      <c r="AO1749" s="75"/>
      <c r="AP1749" s="75"/>
      <c r="AQ1749" s="75"/>
      <c r="AR1749" s="75"/>
      <c r="AS1749" s="75"/>
      <c r="AT1749" s="75"/>
      <c r="AU1749" s="75"/>
      <c r="AV1749" s="75"/>
      <c r="AW1749" s="75"/>
      <c r="AX1749" s="75"/>
      <c r="AY1749" s="75"/>
      <c r="AZ1749" s="75"/>
      <c r="BA1749" s="75"/>
      <c r="BB1749" s="75"/>
      <c r="BC1749" s="75"/>
      <c r="BD1749" s="75"/>
      <c r="BE1749" s="75"/>
      <c r="BF1749" s="75"/>
      <c r="BG1749" s="75"/>
      <c r="BH1749" s="75"/>
      <c r="BI1749" s="75"/>
      <c r="BJ1749" s="75"/>
      <c r="BK1749" s="75"/>
      <c r="BL1749" s="75"/>
      <c r="BM1749" s="75"/>
      <c r="BN1749" s="75"/>
    </row>
    <row r="1750" customFormat="false" ht="14.5" hidden="false" customHeight="false" outlineLevel="0" collapsed="false">
      <c r="A1750" s="26" t="n">
        <v>401.719999999935</v>
      </c>
      <c r="B1750" s="26" t="n">
        <v>5.63827346927354</v>
      </c>
      <c r="C1750" s="26" t="n">
        <v>1.17283003058649</v>
      </c>
      <c r="E1750" s="75" t="n">
        <v>167703.513</v>
      </c>
      <c r="F1750" s="75" t="n">
        <v>1809.16767</v>
      </c>
      <c r="G1750" s="75" t="n">
        <v>169580.178</v>
      </c>
      <c r="H1750" s="75" t="n">
        <v>1119841.89</v>
      </c>
      <c r="I1750" s="75" t="n">
        <v>3767425.23</v>
      </c>
      <c r="J1750" s="75" t="n">
        <v>-34803.4199</v>
      </c>
      <c r="K1750" s="75"/>
      <c r="L1750" s="75" t="n">
        <v>50004.3399</v>
      </c>
      <c r="M1750" s="75" t="n">
        <v>28491.7633</v>
      </c>
      <c r="N1750" s="75" t="n">
        <v>73625.1251</v>
      </c>
      <c r="O1750" s="75" t="n">
        <v>-256287.509</v>
      </c>
      <c r="P1750" s="75" t="n">
        <v>694741.864</v>
      </c>
      <c r="Q1750" s="75" t="n">
        <v>-10053.0061</v>
      </c>
      <c r="R1750" s="75"/>
      <c r="S1750" s="75" t="n">
        <v>16058.0427</v>
      </c>
      <c r="T1750" s="75" t="n">
        <v>3455.11475</v>
      </c>
      <c r="U1750" s="75" t="n">
        <v>16910.5812</v>
      </c>
      <c r="V1750" s="75" t="n">
        <v>-7569.41495</v>
      </c>
      <c r="W1750" s="75" t="n">
        <v>80170.187</v>
      </c>
      <c r="X1750" s="75" t="n">
        <v>-1029.51265</v>
      </c>
      <c r="Y1750" s="75"/>
      <c r="Z1750" s="75"/>
      <c r="AA1750" s="75"/>
      <c r="AB1750" s="75"/>
      <c r="AC1750" s="75"/>
      <c r="AD1750" s="75"/>
      <c r="AE1750" s="75"/>
      <c r="AF1750" s="75"/>
      <c r="AG1750" s="75"/>
      <c r="AH1750" s="75"/>
      <c r="AI1750" s="75"/>
      <c r="AJ1750" s="75"/>
      <c r="AK1750" s="75"/>
      <c r="AL1750" s="75"/>
      <c r="AM1750" s="75"/>
      <c r="AN1750" s="75"/>
      <c r="AO1750" s="75"/>
      <c r="AP1750" s="75"/>
      <c r="AQ1750" s="75"/>
      <c r="AR1750" s="75"/>
      <c r="AS1750" s="75"/>
      <c r="AT1750" s="75"/>
      <c r="AU1750" s="75"/>
      <c r="AV1750" s="75"/>
      <c r="AW1750" s="75"/>
      <c r="AX1750" s="75"/>
      <c r="AY1750" s="75"/>
      <c r="AZ1750" s="75"/>
      <c r="BA1750" s="75"/>
      <c r="BB1750" s="75"/>
      <c r="BC1750" s="75"/>
      <c r="BD1750" s="75"/>
      <c r="BE1750" s="75"/>
      <c r="BF1750" s="75"/>
      <c r="BG1750" s="75"/>
      <c r="BH1750" s="75"/>
      <c r="BI1750" s="75"/>
      <c r="BJ1750" s="75"/>
      <c r="BK1750" s="75"/>
      <c r="BL1750" s="75"/>
      <c r="BM1750" s="75"/>
      <c r="BN1750" s="75"/>
    </row>
    <row r="1751" customFormat="false" ht="14.5" hidden="false" customHeight="false" outlineLevel="0" collapsed="false">
      <c r="A1751" s="26" t="n">
        <v>401.919999999935</v>
      </c>
      <c r="B1751" s="26" t="n">
        <v>5.60991307064</v>
      </c>
      <c r="C1751" s="26" t="n">
        <v>1.17283003058649</v>
      </c>
      <c r="E1751" s="75" t="n">
        <v>154002.584</v>
      </c>
      <c r="F1751" s="75" t="n">
        <v>23401.552</v>
      </c>
      <c r="G1751" s="75" t="n">
        <v>148008.268</v>
      </c>
      <c r="H1751" s="75" t="n">
        <v>735818.463</v>
      </c>
      <c r="I1751" s="75" t="n">
        <v>3449082.38</v>
      </c>
      <c r="J1751" s="75" t="n">
        <v>-26425.3931</v>
      </c>
      <c r="K1751" s="75"/>
      <c r="L1751" s="75" t="n">
        <v>44826.4486</v>
      </c>
      <c r="M1751" s="75" t="n">
        <v>26803.1006</v>
      </c>
      <c r="N1751" s="75" t="n">
        <v>67696.6995</v>
      </c>
      <c r="O1751" s="75" t="n">
        <v>-230042.532</v>
      </c>
      <c r="P1751" s="75" t="n">
        <v>787504.345</v>
      </c>
      <c r="Q1751" s="75" t="n">
        <v>-10102.1725</v>
      </c>
      <c r="R1751" s="75"/>
      <c r="S1751" s="75" t="n">
        <v>22437.4804</v>
      </c>
      <c r="T1751" s="75" t="n">
        <v>2956.64519</v>
      </c>
      <c r="U1751" s="75" t="n">
        <v>15680.771</v>
      </c>
      <c r="V1751" s="75" t="n">
        <v>-4726.34075</v>
      </c>
      <c r="W1751" s="75" t="n">
        <v>125120.863</v>
      </c>
      <c r="X1751" s="75" t="n">
        <v>-3939.53095</v>
      </c>
      <c r="Y1751" s="75"/>
      <c r="Z1751" s="75"/>
      <c r="AA1751" s="75"/>
      <c r="AB1751" s="75"/>
      <c r="AC1751" s="75"/>
      <c r="AD1751" s="75"/>
      <c r="AE1751" s="75"/>
      <c r="AF1751" s="75"/>
      <c r="AG1751" s="75"/>
      <c r="AH1751" s="75"/>
      <c r="AI1751" s="75"/>
      <c r="AJ1751" s="75"/>
      <c r="AK1751" s="75"/>
      <c r="AL1751" s="75"/>
      <c r="AM1751" s="75"/>
      <c r="AN1751" s="75"/>
      <c r="AO1751" s="75"/>
      <c r="AP1751" s="75"/>
      <c r="AQ1751" s="75"/>
      <c r="AR1751" s="75"/>
      <c r="AS1751" s="75"/>
      <c r="AT1751" s="75"/>
      <c r="AU1751" s="75"/>
      <c r="AV1751" s="75"/>
      <c r="AW1751" s="75"/>
      <c r="AX1751" s="75"/>
      <c r="AY1751" s="75"/>
      <c r="AZ1751" s="75"/>
      <c r="BA1751" s="75"/>
      <c r="BB1751" s="75"/>
      <c r="BC1751" s="75"/>
      <c r="BD1751" s="75"/>
      <c r="BE1751" s="75"/>
      <c r="BF1751" s="75"/>
      <c r="BG1751" s="75"/>
      <c r="BH1751" s="75"/>
      <c r="BI1751" s="75"/>
      <c r="BJ1751" s="75"/>
      <c r="BK1751" s="75"/>
      <c r="BL1751" s="75"/>
      <c r="BM1751" s="75"/>
      <c r="BN1751" s="75"/>
    </row>
    <row r="1752" customFormat="false" ht="14.5" hidden="false" customHeight="false" outlineLevel="0" collapsed="false">
      <c r="A1752" s="26" t="n">
        <v>402.119999999935</v>
      </c>
      <c r="B1752" s="26" t="n">
        <v>5.58365722238236</v>
      </c>
      <c r="C1752" s="26" t="n">
        <v>1.17283003058649</v>
      </c>
      <c r="E1752" s="75" t="n">
        <v>157378.62</v>
      </c>
      <c r="F1752" s="75" t="n">
        <v>19383.4045</v>
      </c>
      <c r="G1752" s="75" t="n">
        <v>127061.319</v>
      </c>
      <c r="H1752" s="75" t="n">
        <v>722297.812</v>
      </c>
      <c r="I1752" s="75" t="n">
        <v>3462954.95</v>
      </c>
      <c r="J1752" s="75" t="n">
        <v>-29368.4439</v>
      </c>
      <c r="K1752" s="75"/>
      <c r="L1752" s="75" t="n">
        <v>43414.0566</v>
      </c>
      <c r="M1752" s="75" t="n">
        <v>26926.1042</v>
      </c>
      <c r="N1752" s="75" t="n">
        <v>62300.6204</v>
      </c>
      <c r="O1752" s="75" t="n">
        <v>-231855.911</v>
      </c>
      <c r="P1752" s="75" t="n">
        <v>680166.504</v>
      </c>
      <c r="Q1752" s="75" t="n">
        <v>-9145.80061</v>
      </c>
      <c r="R1752" s="75"/>
      <c r="S1752" s="75" t="n">
        <v>17274.2641</v>
      </c>
      <c r="T1752" s="75" t="n">
        <v>2968.63948</v>
      </c>
      <c r="U1752" s="75" t="n">
        <v>14784.6215</v>
      </c>
      <c r="V1752" s="75" t="n">
        <v>-5653.22559</v>
      </c>
      <c r="W1752" s="75" t="n">
        <v>92049.5404</v>
      </c>
      <c r="X1752" s="75" t="n">
        <v>-2597.91609</v>
      </c>
      <c r="Y1752" s="75"/>
      <c r="Z1752" s="75"/>
      <c r="AA1752" s="75"/>
      <c r="AB1752" s="75"/>
      <c r="AC1752" s="75"/>
      <c r="AD1752" s="75"/>
      <c r="AE1752" s="75"/>
      <c r="AF1752" s="75"/>
      <c r="AG1752" s="75"/>
      <c r="AH1752" s="75"/>
      <c r="AI1752" s="75"/>
      <c r="AJ1752" s="75"/>
      <c r="AK1752" s="75"/>
      <c r="AL1752" s="75"/>
      <c r="AM1752" s="75"/>
      <c r="AN1752" s="75"/>
      <c r="AO1752" s="75"/>
      <c r="AP1752" s="75"/>
      <c r="AQ1752" s="75"/>
      <c r="AR1752" s="75"/>
      <c r="AS1752" s="75"/>
      <c r="AT1752" s="75"/>
      <c r="AU1752" s="75"/>
      <c r="AV1752" s="75"/>
      <c r="AW1752" s="75"/>
      <c r="AX1752" s="75"/>
      <c r="AY1752" s="75"/>
      <c r="AZ1752" s="75"/>
      <c r="BA1752" s="75"/>
      <c r="BB1752" s="75"/>
      <c r="BC1752" s="75"/>
      <c r="BD1752" s="75"/>
      <c r="BE1752" s="75"/>
      <c r="BF1752" s="75"/>
      <c r="BG1752" s="75"/>
      <c r="BH1752" s="75"/>
      <c r="BI1752" s="75"/>
      <c r="BJ1752" s="75"/>
      <c r="BK1752" s="75"/>
      <c r="BL1752" s="75"/>
      <c r="BM1752" s="75"/>
      <c r="BN1752" s="75"/>
    </row>
    <row r="1753" customFormat="false" ht="14.5" hidden="false" customHeight="false" outlineLevel="0" collapsed="false">
      <c r="A1753" s="26" t="n">
        <v>402.319999999935</v>
      </c>
      <c r="B1753" s="26" t="n">
        <v>5.57808452027536</v>
      </c>
      <c r="C1753" s="26" t="n">
        <v>1.17283003058649</v>
      </c>
      <c r="E1753" s="75" t="n">
        <v>164705.72</v>
      </c>
      <c r="F1753" s="75" t="n">
        <v>16294.0553</v>
      </c>
      <c r="G1753" s="75" t="n">
        <v>111245.967</v>
      </c>
      <c r="H1753" s="75" t="n">
        <v>575417.438</v>
      </c>
      <c r="I1753" s="75" t="n">
        <v>3556345.61</v>
      </c>
      <c r="J1753" s="75" t="n">
        <v>-32618.5143</v>
      </c>
      <c r="K1753" s="75"/>
      <c r="L1753" s="75" t="n">
        <v>39226.8915</v>
      </c>
      <c r="M1753" s="75" t="n">
        <v>29712.7643</v>
      </c>
      <c r="N1753" s="75" t="n">
        <v>58019.6331</v>
      </c>
      <c r="O1753" s="75" t="n">
        <v>-273647.341</v>
      </c>
      <c r="P1753" s="75" t="n">
        <v>527187.187</v>
      </c>
      <c r="Q1753" s="75" t="n">
        <v>-7606.73068</v>
      </c>
      <c r="R1753" s="75"/>
      <c r="S1753" s="75" t="n">
        <v>12210.5015</v>
      </c>
      <c r="T1753" s="75" t="n">
        <v>3572.23373</v>
      </c>
      <c r="U1753" s="75" t="n">
        <v>13814.8624</v>
      </c>
      <c r="V1753" s="75" t="n">
        <v>-8163.58334</v>
      </c>
      <c r="W1753" s="75" t="n">
        <v>66674.3881</v>
      </c>
      <c r="X1753" s="75" t="n">
        <v>-313.916915</v>
      </c>
      <c r="Y1753" s="75"/>
      <c r="Z1753" s="75"/>
      <c r="AA1753" s="75"/>
      <c r="AB1753" s="75"/>
      <c r="AC1753" s="75"/>
      <c r="AD1753" s="75"/>
      <c r="AE1753" s="75"/>
      <c r="AF1753" s="75"/>
      <c r="AG1753" s="75"/>
      <c r="AH1753" s="75"/>
      <c r="AI1753" s="75"/>
      <c r="AJ1753" s="75"/>
      <c r="AK1753" s="75"/>
      <c r="AL1753" s="75"/>
      <c r="AM1753" s="75"/>
      <c r="AN1753" s="75"/>
      <c r="AO1753" s="75"/>
      <c r="AP1753" s="75"/>
      <c r="AQ1753" s="75"/>
      <c r="AR1753" s="75"/>
      <c r="AS1753" s="75"/>
      <c r="AT1753" s="75"/>
      <c r="AU1753" s="75"/>
      <c r="AV1753" s="75"/>
      <c r="AW1753" s="75"/>
      <c r="AX1753" s="75"/>
      <c r="AY1753" s="75"/>
      <c r="AZ1753" s="75"/>
      <c r="BA1753" s="75"/>
      <c r="BB1753" s="75"/>
      <c r="BC1753" s="75"/>
      <c r="BD1753" s="75"/>
      <c r="BE1753" s="75"/>
      <c r="BF1753" s="75"/>
      <c r="BG1753" s="75"/>
      <c r="BH1753" s="75"/>
      <c r="BI1753" s="75"/>
      <c r="BJ1753" s="75"/>
      <c r="BK1753" s="75"/>
      <c r="BL1753" s="75"/>
      <c r="BM1753" s="75"/>
      <c r="BN1753" s="75"/>
    </row>
    <row r="1754" customFormat="false" ht="14.5" hidden="false" customHeight="false" outlineLevel="0" collapsed="false">
      <c r="A1754" s="26" t="n">
        <v>402.519999999935</v>
      </c>
      <c r="B1754" s="26" t="n">
        <v>5.56343613804559</v>
      </c>
      <c r="C1754" s="26" t="n">
        <v>1.17283003058649</v>
      </c>
      <c r="E1754" s="75" t="n">
        <v>152583.678</v>
      </c>
      <c r="F1754" s="75" t="n">
        <v>31799.7629</v>
      </c>
      <c r="G1754" s="75" t="n">
        <v>91288.6326</v>
      </c>
      <c r="H1754" s="75" t="n">
        <v>166884.785</v>
      </c>
      <c r="I1754" s="75" t="n">
        <v>3379874.61</v>
      </c>
      <c r="J1754" s="75" t="n">
        <v>-30436.4193</v>
      </c>
      <c r="K1754" s="75"/>
      <c r="L1754" s="75" t="n">
        <v>33374.2912</v>
      </c>
      <c r="M1754" s="75" t="n">
        <v>31983.5352</v>
      </c>
      <c r="N1754" s="75" t="n">
        <v>53439.5448</v>
      </c>
      <c r="O1754" s="75" t="n">
        <v>-310611.288</v>
      </c>
      <c r="P1754" s="75" t="n">
        <v>593183.568</v>
      </c>
      <c r="Q1754" s="75" t="n">
        <v>-5352.30927</v>
      </c>
      <c r="R1754" s="75"/>
      <c r="S1754" s="75" t="n">
        <v>17392.3278</v>
      </c>
      <c r="T1754" s="75" t="n">
        <v>4594.94414</v>
      </c>
      <c r="U1754" s="75" t="n">
        <v>13122.2762</v>
      </c>
      <c r="V1754" s="75" t="n">
        <v>-13313.8888</v>
      </c>
      <c r="W1754" s="75" t="n">
        <v>98560.5378</v>
      </c>
      <c r="X1754" s="75" t="n">
        <v>-909.787335</v>
      </c>
      <c r="Y1754" s="75"/>
      <c r="Z1754" s="75"/>
      <c r="AA1754" s="75"/>
      <c r="AB1754" s="75"/>
      <c r="AC1754" s="75"/>
      <c r="AD1754" s="75"/>
      <c r="AE1754" s="75"/>
      <c r="AF1754" s="75"/>
      <c r="AG1754" s="75"/>
      <c r="AH1754" s="75"/>
      <c r="AI1754" s="75"/>
      <c r="AJ1754" s="75"/>
      <c r="AK1754" s="75"/>
      <c r="AL1754" s="75"/>
      <c r="AM1754" s="75"/>
      <c r="AN1754" s="75"/>
      <c r="AO1754" s="75"/>
      <c r="AP1754" s="75"/>
      <c r="AQ1754" s="75"/>
      <c r="AR1754" s="75"/>
      <c r="AS1754" s="75"/>
      <c r="AT1754" s="75"/>
      <c r="AU1754" s="75"/>
      <c r="AV1754" s="75"/>
      <c r="AW1754" s="75"/>
      <c r="AX1754" s="75"/>
      <c r="AY1754" s="75"/>
      <c r="AZ1754" s="75"/>
      <c r="BA1754" s="75"/>
      <c r="BB1754" s="75"/>
      <c r="BC1754" s="75"/>
      <c r="BD1754" s="75"/>
      <c r="BE1754" s="75"/>
      <c r="BF1754" s="75"/>
      <c r="BG1754" s="75"/>
      <c r="BH1754" s="75"/>
      <c r="BI1754" s="75"/>
      <c r="BJ1754" s="75"/>
      <c r="BK1754" s="75"/>
      <c r="BL1754" s="75"/>
      <c r="BM1754" s="75"/>
      <c r="BN1754" s="75"/>
    </row>
    <row r="1755" customFormat="false" ht="14.5" hidden="false" customHeight="false" outlineLevel="0" collapsed="false">
      <c r="A1755" s="26" t="n">
        <v>402.719999999935</v>
      </c>
      <c r="B1755" s="26" t="n">
        <v>5.52275042411194</v>
      </c>
      <c r="C1755" s="26" t="n">
        <v>1.17283003058649</v>
      </c>
      <c r="E1755" s="75" t="n">
        <v>149306.67</v>
      </c>
      <c r="F1755" s="75" t="n">
        <v>26853.1517</v>
      </c>
      <c r="G1755" s="75" t="n">
        <v>68280.0527</v>
      </c>
      <c r="H1755" s="75" t="n">
        <v>410498.306</v>
      </c>
      <c r="I1755" s="75" t="n">
        <v>3444195.77</v>
      </c>
      <c r="J1755" s="75" t="n">
        <v>-30745.4015</v>
      </c>
      <c r="K1755" s="75"/>
      <c r="L1755" s="75" t="n">
        <v>39061.7663</v>
      </c>
      <c r="M1755" s="75" t="n">
        <v>31536.6858</v>
      </c>
      <c r="N1755" s="75" t="n">
        <v>47957.9919</v>
      </c>
      <c r="O1755" s="75" t="n">
        <v>-312723.287</v>
      </c>
      <c r="P1755" s="75" t="n">
        <v>661730.614</v>
      </c>
      <c r="Q1755" s="75" t="n">
        <v>-9360.73789</v>
      </c>
      <c r="R1755" s="75"/>
      <c r="S1755" s="75" t="n">
        <v>18467.9984</v>
      </c>
      <c r="T1755" s="75" t="n">
        <v>4755.51859</v>
      </c>
      <c r="U1755" s="75" t="n">
        <v>12159.535</v>
      </c>
      <c r="V1755" s="75" t="n">
        <v>-13284.1814</v>
      </c>
      <c r="W1755" s="75" t="n">
        <v>104594.356</v>
      </c>
      <c r="X1755" s="75" t="n">
        <v>-2024.78412</v>
      </c>
      <c r="Y1755" s="75"/>
      <c r="Z1755" s="75"/>
      <c r="AA1755" s="75"/>
      <c r="AB1755" s="75"/>
      <c r="AC1755" s="75"/>
      <c r="AD1755" s="75"/>
      <c r="AE1755" s="75"/>
      <c r="AF1755" s="75"/>
      <c r="AG1755" s="75"/>
      <c r="AH1755" s="75"/>
      <c r="AI1755" s="75"/>
      <c r="AJ1755" s="75"/>
      <c r="AK1755" s="75"/>
      <c r="AL1755" s="75"/>
      <c r="AM1755" s="75"/>
      <c r="AN1755" s="75"/>
      <c r="AO1755" s="75"/>
      <c r="AP1755" s="75"/>
      <c r="AQ1755" s="75"/>
      <c r="AR1755" s="75"/>
      <c r="AS1755" s="75"/>
      <c r="AT1755" s="75"/>
      <c r="AU1755" s="75"/>
      <c r="AV1755" s="75"/>
      <c r="AW1755" s="75"/>
      <c r="AX1755" s="75"/>
      <c r="AY1755" s="75"/>
      <c r="AZ1755" s="75"/>
      <c r="BA1755" s="75"/>
      <c r="BB1755" s="75"/>
      <c r="BC1755" s="75"/>
      <c r="BD1755" s="75"/>
      <c r="BE1755" s="75"/>
      <c r="BF1755" s="75"/>
      <c r="BG1755" s="75"/>
      <c r="BH1755" s="75"/>
      <c r="BI1755" s="75"/>
      <c r="BJ1755" s="75"/>
      <c r="BK1755" s="75"/>
      <c r="BL1755" s="75"/>
      <c r="BM1755" s="75"/>
      <c r="BN1755" s="75"/>
    </row>
    <row r="1756" customFormat="false" ht="14.5" hidden="false" customHeight="false" outlineLevel="0" collapsed="false">
      <c r="A1756" s="26" t="n">
        <v>402.919999999934</v>
      </c>
      <c r="B1756" s="26" t="n">
        <v>5.4967314366068</v>
      </c>
      <c r="C1756" s="26" t="n">
        <v>1.17283003058649</v>
      </c>
      <c r="E1756" s="75" t="n">
        <v>155270.798</v>
      </c>
      <c r="F1756" s="75" t="n">
        <v>6117.01561</v>
      </c>
      <c r="G1756" s="75" t="n">
        <v>54254.5236</v>
      </c>
      <c r="H1756" s="75" t="n">
        <v>948512.749</v>
      </c>
      <c r="I1756" s="75" t="n">
        <v>3549097.7</v>
      </c>
      <c r="J1756" s="75" t="n">
        <v>-34042.6868</v>
      </c>
      <c r="K1756" s="75"/>
      <c r="L1756" s="75" t="n">
        <v>44870.6768</v>
      </c>
      <c r="M1756" s="75" t="n">
        <v>27790.3873</v>
      </c>
      <c r="N1756" s="75" t="n">
        <v>44707.184</v>
      </c>
      <c r="O1756" s="75" t="n">
        <v>-263744.64</v>
      </c>
      <c r="P1756" s="75" t="n">
        <v>685235.253</v>
      </c>
      <c r="Q1756" s="75" t="n">
        <v>-10774.4203</v>
      </c>
      <c r="R1756" s="75"/>
      <c r="S1756" s="75" t="n">
        <v>17901.6153</v>
      </c>
      <c r="T1756" s="75" t="n">
        <v>3702.89654</v>
      </c>
      <c r="U1756" s="75" t="n">
        <v>11627.8036</v>
      </c>
      <c r="V1756" s="75" t="n">
        <v>-8548.33719</v>
      </c>
      <c r="W1756" s="75" t="n">
        <v>102946.38</v>
      </c>
      <c r="X1756" s="75" t="n">
        <v>-1939.78247</v>
      </c>
      <c r="Y1756" s="75"/>
      <c r="Z1756" s="75"/>
      <c r="AA1756" s="75"/>
      <c r="AB1756" s="75"/>
      <c r="AC1756" s="75"/>
      <c r="AD1756" s="75"/>
      <c r="AE1756" s="75"/>
      <c r="AF1756" s="75"/>
      <c r="AG1756" s="75"/>
      <c r="AH1756" s="75"/>
      <c r="AI1756" s="75"/>
      <c r="AJ1756" s="75"/>
      <c r="AK1756" s="75"/>
      <c r="AL1756" s="75"/>
      <c r="AM1756" s="75"/>
      <c r="AN1756" s="75"/>
      <c r="AO1756" s="75"/>
      <c r="AP1756" s="75"/>
      <c r="AQ1756" s="75"/>
      <c r="AR1756" s="75"/>
      <c r="AS1756" s="75"/>
      <c r="AT1756" s="75"/>
      <c r="AU1756" s="75"/>
      <c r="AV1756" s="75"/>
      <c r="AW1756" s="75"/>
      <c r="AX1756" s="75"/>
      <c r="AY1756" s="75"/>
      <c r="AZ1756" s="75"/>
      <c r="BA1756" s="75"/>
      <c r="BB1756" s="75"/>
      <c r="BC1756" s="75"/>
      <c r="BD1756" s="75"/>
      <c r="BE1756" s="75"/>
      <c r="BF1756" s="75"/>
      <c r="BG1756" s="75"/>
      <c r="BH1756" s="75"/>
      <c r="BI1756" s="75"/>
      <c r="BJ1756" s="75"/>
      <c r="BK1756" s="75"/>
      <c r="BL1756" s="75"/>
      <c r="BM1756" s="75"/>
      <c r="BN1756" s="75"/>
    </row>
    <row r="1757" customFormat="false" ht="14.5" hidden="false" customHeight="false" outlineLevel="0" collapsed="false">
      <c r="A1757" s="26" t="n">
        <v>403.119999999934</v>
      </c>
      <c r="B1757" s="26" t="n">
        <v>5.48570277254356</v>
      </c>
      <c r="C1757" s="26" t="n">
        <v>1.17283003058649</v>
      </c>
      <c r="E1757" s="75" t="n">
        <v>141734.89</v>
      </c>
      <c r="F1757" s="75" t="n">
        <v>-477.656416</v>
      </c>
      <c r="G1757" s="75" t="n">
        <v>30811.3891</v>
      </c>
      <c r="H1757" s="75" t="n">
        <v>1199056.87</v>
      </c>
      <c r="I1757" s="75" t="n">
        <v>3384470.62</v>
      </c>
      <c r="J1757" s="75" t="n">
        <v>-31149.6624</v>
      </c>
      <c r="K1757" s="75"/>
      <c r="L1757" s="75" t="n">
        <v>48816.1395</v>
      </c>
      <c r="M1757" s="75" t="n">
        <v>24458.0785</v>
      </c>
      <c r="N1757" s="75" t="n">
        <v>38454.5593</v>
      </c>
      <c r="O1757" s="75" t="n">
        <v>-226366.861</v>
      </c>
      <c r="P1757" s="75" t="n">
        <v>762558.176</v>
      </c>
      <c r="Q1757" s="75" t="n">
        <v>-10133.5747</v>
      </c>
      <c r="R1757" s="75"/>
      <c r="S1757" s="75" t="n">
        <v>19824.9078</v>
      </c>
      <c r="T1757" s="75" t="n">
        <v>3059.41818</v>
      </c>
      <c r="U1757" s="75" t="n">
        <v>10338.7417</v>
      </c>
      <c r="V1757" s="75" t="n">
        <v>-7594.66399</v>
      </c>
      <c r="W1757" s="75" t="n">
        <v>106045.564</v>
      </c>
      <c r="X1757" s="75" t="n">
        <v>-1962.28907</v>
      </c>
      <c r="Y1757" s="75"/>
      <c r="Z1757" s="75"/>
      <c r="AA1757" s="75"/>
      <c r="AB1757" s="75"/>
      <c r="AC1757" s="75"/>
      <c r="AD1757" s="75"/>
      <c r="AE1757" s="75"/>
      <c r="AF1757" s="75"/>
      <c r="AG1757" s="75"/>
      <c r="AH1757" s="75"/>
      <c r="AI1757" s="75"/>
      <c r="AJ1757" s="75"/>
      <c r="AK1757" s="75"/>
      <c r="AL1757" s="75"/>
      <c r="AM1757" s="75"/>
      <c r="AN1757" s="75"/>
      <c r="AO1757" s="75"/>
      <c r="AP1757" s="75"/>
      <c r="AQ1757" s="75"/>
      <c r="AR1757" s="75"/>
      <c r="AS1757" s="75"/>
      <c r="AT1757" s="75"/>
      <c r="AU1757" s="75"/>
      <c r="AV1757" s="75"/>
      <c r="AW1757" s="75"/>
      <c r="AX1757" s="75"/>
      <c r="AY1757" s="75"/>
      <c r="AZ1757" s="75"/>
      <c r="BA1757" s="75"/>
      <c r="BB1757" s="75"/>
      <c r="BC1757" s="75"/>
      <c r="BD1757" s="75"/>
      <c r="BE1757" s="75"/>
      <c r="BF1757" s="75"/>
      <c r="BG1757" s="75"/>
      <c r="BH1757" s="75"/>
      <c r="BI1757" s="75"/>
      <c r="BJ1757" s="75"/>
      <c r="BK1757" s="75"/>
      <c r="BL1757" s="75"/>
      <c r="BM1757" s="75"/>
      <c r="BN1757" s="75"/>
    </row>
    <row r="1758" customFormat="false" ht="14.5" hidden="false" customHeight="false" outlineLevel="0" collapsed="false">
      <c r="A1758" s="26" t="n">
        <v>403.319999999934</v>
      </c>
      <c r="B1758" s="26" t="n">
        <v>5.46000582551646</v>
      </c>
      <c r="C1758" s="26" t="n">
        <v>1.17283003058649</v>
      </c>
      <c r="E1758" s="75" t="n">
        <v>129471.689</v>
      </c>
      <c r="F1758" s="75" t="n">
        <v>-1219.33478</v>
      </c>
      <c r="G1758" s="75" t="n">
        <v>15620.7669</v>
      </c>
      <c r="H1758" s="75" t="n">
        <v>1312168.85</v>
      </c>
      <c r="I1758" s="75" t="n">
        <v>3119634.19</v>
      </c>
      <c r="J1758" s="75" t="n">
        <v>-21370.1361</v>
      </c>
      <c r="K1758" s="75"/>
      <c r="L1758" s="75" t="n">
        <v>50726.7188</v>
      </c>
      <c r="M1758" s="75" t="n">
        <v>19615.1228</v>
      </c>
      <c r="N1758" s="75" t="n">
        <v>34652.0414</v>
      </c>
      <c r="O1758" s="75" t="n">
        <v>-179825.423</v>
      </c>
      <c r="P1758" s="75" t="n">
        <v>796672.877</v>
      </c>
      <c r="Q1758" s="75" t="n">
        <v>-10343.4795</v>
      </c>
      <c r="R1758" s="75"/>
      <c r="S1758" s="75" t="n">
        <v>20293.4362</v>
      </c>
      <c r="T1758" s="75" t="n">
        <v>2655.17455</v>
      </c>
      <c r="U1758" s="75" t="n">
        <v>9663.33761</v>
      </c>
      <c r="V1758" s="75" t="n">
        <v>-6993.4865</v>
      </c>
      <c r="W1758" s="75" t="n">
        <v>109861.717</v>
      </c>
      <c r="X1758" s="75" t="n">
        <v>-2757.63224</v>
      </c>
      <c r="Y1758" s="75"/>
      <c r="Z1758" s="75"/>
      <c r="AA1758" s="75"/>
      <c r="AB1758" s="75"/>
      <c r="AC1758" s="75"/>
      <c r="AD1758" s="75"/>
      <c r="AE1758" s="75"/>
      <c r="AF1758" s="75"/>
      <c r="AG1758" s="75"/>
      <c r="AH1758" s="75"/>
      <c r="AI1758" s="75"/>
      <c r="AJ1758" s="75"/>
      <c r="AK1758" s="75"/>
      <c r="AL1758" s="75"/>
      <c r="AM1758" s="75"/>
      <c r="AN1758" s="75"/>
      <c r="AO1758" s="75"/>
      <c r="AP1758" s="75"/>
      <c r="AQ1758" s="75"/>
      <c r="AR1758" s="75"/>
      <c r="AS1758" s="75"/>
      <c r="AT1758" s="75"/>
      <c r="AU1758" s="75"/>
      <c r="AV1758" s="75"/>
      <c r="AW1758" s="75"/>
      <c r="AX1758" s="75"/>
      <c r="AY1758" s="75"/>
      <c r="AZ1758" s="75"/>
      <c r="BA1758" s="75"/>
      <c r="BB1758" s="75"/>
      <c r="BC1758" s="75"/>
      <c r="BD1758" s="75"/>
      <c r="BE1758" s="75"/>
      <c r="BF1758" s="75"/>
      <c r="BG1758" s="75"/>
      <c r="BH1758" s="75"/>
      <c r="BI1758" s="75"/>
      <c r="BJ1758" s="75"/>
      <c r="BK1758" s="75"/>
      <c r="BL1758" s="75"/>
      <c r="BM1758" s="75"/>
      <c r="BN1758" s="75"/>
    </row>
    <row r="1759" customFormat="false" ht="14.5" hidden="false" customHeight="false" outlineLevel="0" collapsed="false">
      <c r="A1759" s="26" t="n">
        <v>403.519999999934</v>
      </c>
      <c r="B1759" s="26" t="n">
        <v>5.4476566274256</v>
      </c>
      <c r="C1759" s="26" t="n">
        <v>1.17283003058649</v>
      </c>
      <c r="E1759" s="75" t="n">
        <v>123623.574</v>
      </c>
      <c r="F1759" s="75" t="n">
        <v>-16502.1748</v>
      </c>
      <c r="G1759" s="75" t="n">
        <v>1183.30505</v>
      </c>
      <c r="H1759" s="75" t="n">
        <v>1510925.31</v>
      </c>
      <c r="I1759" s="75" t="n">
        <v>2964552.23</v>
      </c>
      <c r="J1759" s="75" t="n">
        <v>-28870.955</v>
      </c>
      <c r="K1759" s="75"/>
      <c r="L1759" s="75" t="n">
        <v>50253.6511</v>
      </c>
      <c r="M1759" s="75" t="n">
        <v>16544.4573</v>
      </c>
      <c r="N1759" s="75" t="n">
        <v>30566.9053</v>
      </c>
      <c r="O1759" s="75" t="n">
        <v>-152489.803</v>
      </c>
      <c r="P1759" s="75" t="n">
        <v>721597.869</v>
      </c>
      <c r="Q1759" s="75" t="n">
        <v>-10101.1188</v>
      </c>
      <c r="R1759" s="75"/>
      <c r="S1759" s="75" t="n">
        <v>16746.2751</v>
      </c>
      <c r="T1759" s="75" t="n">
        <v>2416.20017</v>
      </c>
      <c r="U1759" s="75" t="n">
        <v>8755.40233</v>
      </c>
      <c r="V1759" s="75" t="n">
        <v>-7355.91585</v>
      </c>
      <c r="W1759" s="75" t="n">
        <v>87666.7838</v>
      </c>
      <c r="X1759" s="75" t="n">
        <v>-2543.05942</v>
      </c>
      <c r="Y1759" s="75"/>
      <c r="Z1759" s="75"/>
      <c r="AA1759" s="75"/>
      <c r="AB1759" s="75"/>
      <c r="AC1759" s="75"/>
      <c r="AD1759" s="75"/>
      <c r="AE1759" s="75"/>
      <c r="AF1759" s="75"/>
      <c r="AG1759" s="75"/>
      <c r="AH1759" s="75"/>
      <c r="AI1759" s="75"/>
      <c r="AJ1759" s="75"/>
      <c r="AK1759" s="75"/>
      <c r="AL1759" s="75"/>
      <c r="AM1759" s="75"/>
      <c r="AN1759" s="75"/>
      <c r="AO1759" s="75"/>
      <c r="AP1759" s="75"/>
      <c r="AQ1759" s="75"/>
      <c r="AR1759" s="75"/>
      <c r="AS1759" s="75"/>
      <c r="AT1759" s="75"/>
      <c r="AU1759" s="75"/>
      <c r="AV1759" s="75"/>
      <c r="AW1759" s="75"/>
      <c r="AX1759" s="75"/>
      <c r="AY1759" s="75"/>
      <c r="AZ1759" s="75"/>
      <c r="BA1759" s="75"/>
      <c r="BB1759" s="75"/>
      <c r="BC1759" s="75"/>
      <c r="BD1759" s="75"/>
      <c r="BE1759" s="75"/>
      <c r="BF1759" s="75"/>
      <c r="BG1759" s="75"/>
      <c r="BH1759" s="75"/>
      <c r="BI1759" s="75"/>
      <c r="BJ1759" s="75"/>
      <c r="BK1759" s="75"/>
      <c r="BL1759" s="75"/>
      <c r="BM1759" s="75"/>
      <c r="BN1759" s="75"/>
    </row>
    <row r="1760" customFormat="false" ht="14.5" hidden="false" customHeight="false" outlineLevel="0" collapsed="false">
      <c r="A1760" s="26" t="n">
        <v>403.719999999934</v>
      </c>
      <c r="B1760" s="26" t="n">
        <v>5.42741218550938</v>
      </c>
      <c r="C1760" s="26" t="n">
        <v>1.17283003058649</v>
      </c>
      <c r="E1760" s="75" t="n">
        <v>104909.39</v>
      </c>
      <c r="F1760" s="75" t="n">
        <v>-12852.6276</v>
      </c>
      <c r="G1760" s="75" t="n">
        <v>-11387.8177</v>
      </c>
      <c r="H1760" s="75" t="n">
        <v>1276077.64</v>
      </c>
      <c r="I1760" s="75" t="n">
        <v>2577556.34</v>
      </c>
      <c r="J1760" s="75" t="n">
        <v>-22316.8242</v>
      </c>
      <c r="K1760" s="75"/>
      <c r="L1760" s="75" t="n">
        <v>43979.6151</v>
      </c>
      <c r="M1760" s="75" t="n">
        <v>15177.0184</v>
      </c>
      <c r="N1760" s="75" t="n">
        <v>27270.4774</v>
      </c>
      <c r="O1760" s="75" t="n">
        <v>-151487.715</v>
      </c>
      <c r="P1760" s="75" t="n">
        <v>658867.269</v>
      </c>
      <c r="Q1760" s="75" t="n">
        <v>-8516.75251</v>
      </c>
      <c r="R1760" s="75"/>
      <c r="S1760" s="75" t="n">
        <v>15899.8417</v>
      </c>
      <c r="T1760" s="75" t="n">
        <v>2647.73538</v>
      </c>
      <c r="U1760" s="75" t="n">
        <v>8084.0779</v>
      </c>
      <c r="V1760" s="75" t="n">
        <v>-7603.92077</v>
      </c>
      <c r="W1760" s="75" t="n">
        <v>86123.2624</v>
      </c>
      <c r="X1760" s="75" t="n">
        <v>-2048.82562</v>
      </c>
      <c r="Y1760" s="75"/>
      <c r="Z1760" s="75"/>
      <c r="AA1760" s="75"/>
      <c r="AB1760" s="75"/>
      <c r="AC1760" s="75"/>
      <c r="AD1760" s="75"/>
      <c r="AE1760" s="75"/>
      <c r="AF1760" s="75"/>
      <c r="AG1760" s="75"/>
      <c r="AH1760" s="75"/>
      <c r="AI1760" s="75"/>
      <c r="AJ1760" s="75"/>
      <c r="AK1760" s="75"/>
      <c r="AL1760" s="75"/>
      <c r="AM1760" s="75"/>
      <c r="AN1760" s="75"/>
      <c r="AO1760" s="75"/>
      <c r="AP1760" s="75"/>
      <c r="AQ1760" s="75"/>
      <c r="AR1760" s="75"/>
      <c r="AS1760" s="75"/>
      <c r="AT1760" s="75"/>
      <c r="AU1760" s="75"/>
      <c r="AV1760" s="75"/>
      <c r="AW1760" s="75"/>
      <c r="AX1760" s="75"/>
      <c r="AY1760" s="75"/>
      <c r="AZ1760" s="75"/>
      <c r="BA1760" s="75"/>
      <c r="BB1760" s="75"/>
      <c r="BC1760" s="75"/>
      <c r="BD1760" s="75"/>
      <c r="BE1760" s="75"/>
      <c r="BF1760" s="75"/>
      <c r="BG1760" s="75"/>
      <c r="BH1760" s="75"/>
      <c r="BI1760" s="75"/>
      <c r="BJ1760" s="75"/>
      <c r="BK1760" s="75"/>
      <c r="BL1760" s="75"/>
      <c r="BM1760" s="75"/>
      <c r="BN1760" s="75"/>
    </row>
    <row r="1761" customFormat="false" ht="14.5" hidden="false" customHeight="false" outlineLevel="0" collapsed="false">
      <c r="A1761" s="26" t="n">
        <v>403.919999999934</v>
      </c>
      <c r="B1761" s="26" t="n">
        <v>5.41499153003216</v>
      </c>
      <c r="C1761" s="26" t="n">
        <v>1.17283003058649</v>
      </c>
      <c r="E1761" s="75" t="n">
        <v>84860.2599</v>
      </c>
      <c r="F1761" s="75" t="n">
        <v>-52.5916226</v>
      </c>
      <c r="G1761" s="75" t="n">
        <v>-22912.6241</v>
      </c>
      <c r="H1761" s="75" t="n">
        <v>893087.805</v>
      </c>
      <c r="I1761" s="75" t="n">
        <v>2152248.61</v>
      </c>
      <c r="J1761" s="75" t="n">
        <v>-13847.503</v>
      </c>
      <c r="K1761" s="75"/>
      <c r="L1761" s="75" t="n">
        <v>36404.311</v>
      </c>
      <c r="M1761" s="75" t="n">
        <v>13846.1782</v>
      </c>
      <c r="N1761" s="75" t="n">
        <v>24523.7092</v>
      </c>
      <c r="O1761" s="75" t="n">
        <v>-120799.935</v>
      </c>
      <c r="P1761" s="75" t="n">
        <v>626548.246</v>
      </c>
      <c r="Q1761" s="75" t="n">
        <v>-5952.67337</v>
      </c>
      <c r="R1761" s="75"/>
      <c r="S1761" s="75" t="n">
        <v>17235.1127</v>
      </c>
      <c r="T1761" s="75" t="n">
        <v>1576.65013</v>
      </c>
      <c r="U1761" s="75" t="n">
        <v>7675.89336</v>
      </c>
      <c r="V1761" s="75" t="n">
        <v>-1595.74912</v>
      </c>
      <c r="W1761" s="75" t="n">
        <v>97605.0392</v>
      </c>
      <c r="X1761" s="75" t="n">
        <v>-2093.69016</v>
      </c>
      <c r="Y1761" s="75"/>
      <c r="Z1761" s="75"/>
      <c r="AA1761" s="75"/>
      <c r="AB1761" s="75"/>
      <c r="AC1761" s="75"/>
      <c r="AD1761" s="75"/>
      <c r="AE1761" s="75"/>
      <c r="AF1761" s="75"/>
      <c r="AG1761" s="75"/>
      <c r="AH1761" s="75"/>
      <c r="AI1761" s="75"/>
      <c r="AJ1761" s="75"/>
      <c r="AK1761" s="75"/>
      <c r="AL1761" s="75"/>
      <c r="AM1761" s="75"/>
      <c r="AN1761" s="75"/>
      <c r="AO1761" s="75"/>
      <c r="AP1761" s="75"/>
      <c r="AQ1761" s="75"/>
      <c r="AR1761" s="75"/>
      <c r="AS1761" s="75"/>
      <c r="AT1761" s="75"/>
      <c r="AU1761" s="75"/>
      <c r="AV1761" s="75"/>
      <c r="AW1761" s="75"/>
      <c r="AX1761" s="75"/>
      <c r="AY1761" s="75"/>
      <c r="AZ1761" s="75"/>
      <c r="BA1761" s="75"/>
      <c r="BB1761" s="75"/>
      <c r="BC1761" s="75"/>
      <c r="BD1761" s="75"/>
      <c r="BE1761" s="75"/>
      <c r="BF1761" s="75"/>
      <c r="BG1761" s="75"/>
      <c r="BH1761" s="75"/>
      <c r="BI1761" s="75"/>
      <c r="BJ1761" s="75"/>
      <c r="BK1761" s="75"/>
      <c r="BL1761" s="75"/>
      <c r="BM1761" s="75"/>
      <c r="BN1761" s="75"/>
    </row>
    <row r="1762" customFormat="false" ht="14.5" hidden="false" customHeight="false" outlineLevel="0" collapsed="false">
      <c r="A1762" s="26" t="n">
        <v>404.119999999933</v>
      </c>
      <c r="B1762" s="26" t="n">
        <v>5.41132674873506</v>
      </c>
      <c r="C1762" s="26" t="n">
        <v>1.17283003058649</v>
      </c>
      <c r="E1762" s="75" t="n">
        <v>73598.1481</v>
      </c>
      <c r="F1762" s="75" t="n">
        <v>-12047.4497</v>
      </c>
      <c r="G1762" s="75" t="n">
        <v>-29390.4099</v>
      </c>
      <c r="H1762" s="75" t="n">
        <v>1027020.2</v>
      </c>
      <c r="I1762" s="75" t="n">
        <v>1906496.14</v>
      </c>
      <c r="J1762" s="75" t="n">
        <v>-12701.8359</v>
      </c>
      <c r="K1762" s="75"/>
      <c r="L1762" s="75" t="n">
        <v>33439.1037</v>
      </c>
      <c r="M1762" s="75" t="n">
        <v>11358.1686</v>
      </c>
      <c r="N1762" s="75" t="n">
        <v>23237.0808</v>
      </c>
      <c r="O1762" s="75" t="n">
        <v>-98131.3184</v>
      </c>
      <c r="P1762" s="75" t="n">
        <v>535604.11</v>
      </c>
      <c r="Q1762" s="75" t="n">
        <v>-4096.91601</v>
      </c>
      <c r="R1762" s="75"/>
      <c r="S1762" s="75" t="n">
        <v>14366.7177</v>
      </c>
      <c r="T1762" s="75" t="n">
        <v>1141.98437</v>
      </c>
      <c r="U1762" s="75" t="n">
        <v>7516.71898</v>
      </c>
      <c r="V1762" s="75" t="n">
        <v>125.886767</v>
      </c>
      <c r="W1762" s="75" t="n">
        <v>81686.6227</v>
      </c>
      <c r="X1762" s="75" t="n">
        <v>-494.781978</v>
      </c>
      <c r="Y1762" s="75"/>
      <c r="Z1762" s="75"/>
      <c r="AA1762" s="75"/>
      <c r="AB1762" s="75"/>
      <c r="AC1762" s="75"/>
      <c r="AD1762" s="75"/>
      <c r="AE1762" s="75"/>
      <c r="AF1762" s="75"/>
      <c r="AG1762" s="75"/>
      <c r="AH1762" s="75"/>
      <c r="AI1762" s="75"/>
      <c r="AJ1762" s="75"/>
      <c r="AK1762" s="75"/>
      <c r="AL1762" s="75"/>
      <c r="AM1762" s="75"/>
      <c r="AN1762" s="75"/>
      <c r="AO1762" s="75"/>
      <c r="AP1762" s="75"/>
      <c r="AQ1762" s="75"/>
      <c r="AR1762" s="75"/>
      <c r="AS1762" s="75"/>
      <c r="AT1762" s="75"/>
      <c r="AU1762" s="75"/>
      <c r="AV1762" s="75"/>
      <c r="AW1762" s="75"/>
      <c r="AX1762" s="75"/>
      <c r="AY1762" s="75"/>
      <c r="AZ1762" s="75"/>
      <c r="BA1762" s="75"/>
      <c r="BB1762" s="75"/>
      <c r="BC1762" s="75"/>
      <c r="BD1762" s="75"/>
      <c r="BE1762" s="75"/>
      <c r="BF1762" s="75"/>
      <c r="BG1762" s="75"/>
      <c r="BH1762" s="75"/>
      <c r="BI1762" s="75"/>
      <c r="BJ1762" s="75"/>
      <c r="BK1762" s="75"/>
      <c r="BL1762" s="75"/>
      <c r="BM1762" s="75"/>
      <c r="BN1762" s="75"/>
    </row>
    <row r="1763" customFormat="false" ht="14.5" hidden="false" customHeight="false" outlineLevel="0" collapsed="false">
      <c r="A1763" s="26" t="n">
        <v>404.319999999933</v>
      </c>
      <c r="B1763" s="26" t="n">
        <v>5.40990363616351</v>
      </c>
      <c r="C1763" s="26" t="n">
        <v>1.17283003058649</v>
      </c>
      <c r="E1763" s="75" t="n">
        <v>61365.8111</v>
      </c>
      <c r="F1763" s="75" t="n">
        <v>-17197.1147</v>
      </c>
      <c r="G1763" s="75" t="n">
        <v>-34278.375</v>
      </c>
      <c r="H1763" s="75" t="n">
        <v>1190905.43</v>
      </c>
      <c r="I1763" s="75" t="n">
        <v>1621377.07</v>
      </c>
      <c r="J1763" s="75" t="n">
        <v>-12973.5762</v>
      </c>
      <c r="K1763" s="75"/>
      <c r="L1763" s="75" t="n">
        <v>33966.5572</v>
      </c>
      <c r="M1763" s="75" t="n">
        <v>5952.01949</v>
      </c>
      <c r="N1763" s="75" t="n">
        <v>22012.4098</v>
      </c>
      <c r="O1763" s="75" t="n">
        <v>-31470.5919</v>
      </c>
      <c r="P1763" s="75" t="n">
        <v>567458.057</v>
      </c>
      <c r="Q1763" s="75" t="n">
        <v>-5800.03859</v>
      </c>
      <c r="R1763" s="75"/>
      <c r="S1763" s="75" t="n">
        <v>15098.5677</v>
      </c>
      <c r="T1763" s="75" t="n">
        <v>218.532176</v>
      </c>
      <c r="U1763" s="75" t="n">
        <v>7205.72691</v>
      </c>
      <c r="V1763" s="75" t="n">
        <v>1768.85808</v>
      </c>
      <c r="W1763" s="75" t="n">
        <v>82106.2034</v>
      </c>
      <c r="X1763" s="75" t="n">
        <v>-2107.88812</v>
      </c>
      <c r="Y1763" s="75"/>
      <c r="Z1763" s="75"/>
      <c r="AA1763" s="75"/>
      <c r="AB1763" s="75"/>
      <c r="AC1763" s="75"/>
      <c r="AD1763" s="75"/>
      <c r="AE1763" s="75"/>
      <c r="AF1763" s="75"/>
      <c r="AG1763" s="75"/>
      <c r="AH1763" s="75"/>
      <c r="AI1763" s="75"/>
      <c r="AJ1763" s="75"/>
      <c r="AK1763" s="75"/>
      <c r="AL1763" s="75"/>
      <c r="AM1763" s="75"/>
      <c r="AN1763" s="75"/>
      <c r="AO1763" s="75"/>
      <c r="AP1763" s="75"/>
      <c r="AQ1763" s="75"/>
      <c r="AR1763" s="75"/>
      <c r="AS1763" s="75"/>
      <c r="AT1763" s="75"/>
      <c r="AU1763" s="75"/>
      <c r="AV1763" s="75"/>
      <c r="AW1763" s="75"/>
      <c r="AX1763" s="75"/>
      <c r="AY1763" s="75"/>
      <c r="AZ1763" s="75"/>
      <c r="BA1763" s="75"/>
      <c r="BB1763" s="75"/>
      <c r="BC1763" s="75"/>
      <c r="BD1763" s="75"/>
      <c r="BE1763" s="75"/>
      <c r="BF1763" s="75"/>
      <c r="BG1763" s="75"/>
      <c r="BH1763" s="75"/>
      <c r="BI1763" s="75"/>
      <c r="BJ1763" s="75"/>
      <c r="BK1763" s="75"/>
      <c r="BL1763" s="75"/>
      <c r="BM1763" s="75"/>
      <c r="BN1763" s="75"/>
    </row>
    <row r="1764" customFormat="false" ht="14.5" hidden="false" customHeight="false" outlineLevel="0" collapsed="false">
      <c r="A1764" s="26" t="n">
        <v>404.519999999933</v>
      </c>
      <c r="B1764" s="26" t="n">
        <v>5.40219207305799</v>
      </c>
      <c r="C1764" s="26" t="n">
        <v>1.17283003058649</v>
      </c>
      <c r="E1764" s="75" t="n">
        <v>46766.2374</v>
      </c>
      <c r="F1764" s="75" t="n">
        <v>-27145.8731</v>
      </c>
      <c r="G1764" s="75" t="n">
        <v>-40451.9334</v>
      </c>
      <c r="H1764" s="75" t="n">
        <v>1473917.47</v>
      </c>
      <c r="I1764" s="75" t="n">
        <v>1411324.51</v>
      </c>
      <c r="J1764" s="75" t="n">
        <v>-11104.8416</v>
      </c>
      <c r="K1764" s="75"/>
      <c r="L1764" s="75" t="n">
        <v>37586.5669</v>
      </c>
      <c r="M1764" s="75" t="n">
        <v>1983.50925</v>
      </c>
      <c r="N1764" s="75" t="n">
        <v>20178.822</v>
      </c>
      <c r="O1764" s="75" t="n">
        <v>1312.52074</v>
      </c>
      <c r="P1764" s="75" t="n">
        <v>619678.41</v>
      </c>
      <c r="Q1764" s="75" t="n">
        <v>-6660.37494</v>
      </c>
      <c r="R1764" s="75"/>
      <c r="S1764" s="75" t="n">
        <v>15938.5989</v>
      </c>
      <c r="T1764" s="75" t="n">
        <v>46.2136231</v>
      </c>
      <c r="U1764" s="75" t="n">
        <v>6785.53769</v>
      </c>
      <c r="V1764" s="75" t="n">
        <v>1852.82354</v>
      </c>
      <c r="W1764" s="75" t="n">
        <v>86515.6364</v>
      </c>
      <c r="X1764" s="75" t="n">
        <v>-2165.2599</v>
      </c>
      <c r="Y1764" s="75"/>
      <c r="Z1764" s="75"/>
      <c r="AA1764" s="75"/>
      <c r="AB1764" s="75"/>
      <c r="AC1764" s="75"/>
      <c r="AD1764" s="75"/>
      <c r="AE1764" s="75"/>
      <c r="AF1764" s="75"/>
      <c r="AG1764" s="75"/>
      <c r="AH1764" s="75"/>
      <c r="AI1764" s="75"/>
      <c r="AJ1764" s="75"/>
      <c r="AK1764" s="75"/>
      <c r="AL1764" s="75"/>
      <c r="AM1764" s="75"/>
      <c r="AN1764" s="75"/>
      <c r="AO1764" s="75"/>
      <c r="AP1764" s="75"/>
      <c r="AQ1764" s="75"/>
      <c r="AR1764" s="75"/>
      <c r="AS1764" s="75"/>
      <c r="AT1764" s="75"/>
      <c r="AU1764" s="75"/>
      <c r="AV1764" s="75"/>
      <c r="AW1764" s="75"/>
      <c r="AX1764" s="75"/>
      <c r="AY1764" s="75"/>
      <c r="AZ1764" s="75"/>
      <c r="BA1764" s="75"/>
      <c r="BB1764" s="75"/>
      <c r="BC1764" s="75"/>
      <c r="BD1764" s="75"/>
      <c r="BE1764" s="75"/>
      <c r="BF1764" s="75"/>
      <c r="BG1764" s="75"/>
      <c r="BH1764" s="75"/>
      <c r="BI1764" s="75"/>
      <c r="BJ1764" s="75"/>
      <c r="BK1764" s="75"/>
      <c r="BL1764" s="75"/>
      <c r="BM1764" s="75"/>
      <c r="BN1764" s="75"/>
    </row>
    <row r="1765" customFormat="false" ht="14.5" hidden="false" customHeight="false" outlineLevel="0" collapsed="false">
      <c r="A1765" s="26" t="n">
        <v>404.719999999933</v>
      </c>
      <c r="B1765" s="26" t="n">
        <v>5.38874334031038</v>
      </c>
      <c r="C1765" s="26" t="n">
        <v>1.17283003058649</v>
      </c>
      <c r="E1765" s="75" t="n">
        <v>38495.8603</v>
      </c>
      <c r="F1765" s="75" t="n">
        <v>-41518.4117</v>
      </c>
      <c r="G1765" s="75" t="n">
        <v>-42029.9578</v>
      </c>
      <c r="H1765" s="75" t="n">
        <v>1735727.93</v>
      </c>
      <c r="I1765" s="75" t="n">
        <v>1266901.29</v>
      </c>
      <c r="J1765" s="75" t="n">
        <v>-12316.4064</v>
      </c>
      <c r="K1765" s="75"/>
      <c r="L1765" s="75" t="n">
        <v>37816.2447</v>
      </c>
      <c r="M1765" s="75" t="n">
        <v>-561.7196</v>
      </c>
      <c r="N1765" s="75" t="n">
        <v>19704.2896</v>
      </c>
      <c r="O1765" s="75" t="n">
        <v>42448.3623</v>
      </c>
      <c r="P1765" s="75" t="n">
        <v>634631.982</v>
      </c>
      <c r="Q1765" s="75" t="n">
        <v>-7070.39655</v>
      </c>
      <c r="R1765" s="75"/>
      <c r="S1765" s="75" t="n">
        <v>17162.1654</v>
      </c>
      <c r="T1765" s="75" t="n">
        <v>-1174.85598</v>
      </c>
      <c r="U1765" s="75" t="n">
        <v>6743.04114</v>
      </c>
      <c r="V1765" s="75" t="n">
        <v>8666.56293</v>
      </c>
      <c r="W1765" s="75" t="n">
        <v>93464.1954</v>
      </c>
      <c r="X1765" s="75" t="n">
        <v>-2438.54462</v>
      </c>
      <c r="Y1765" s="75"/>
      <c r="Z1765" s="75"/>
      <c r="AA1765" s="75"/>
      <c r="AB1765" s="75"/>
      <c r="AC1765" s="75"/>
      <c r="AD1765" s="75"/>
      <c r="AE1765" s="75"/>
      <c r="AF1765" s="75"/>
      <c r="AG1765" s="75"/>
      <c r="AH1765" s="75"/>
      <c r="AI1765" s="75"/>
      <c r="AJ1765" s="75"/>
      <c r="AK1765" s="75"/>
      <c r="AL1765" s="75"/>
      <c r="AM1765" s="75"/>
      <c r="AN1765" s="75"/>
      <c r="AO1765" s="75"/>
      <c r="AP1765" s="75"/>
      <c r="AQ1765" s="75"/>
      <c r="AR1765" s="75"/>
      <c r="AS1765" s="75"/>
      <c r="AT1765" s="75"/>
      <c r="AU1765" s="75"/>
      <c r="AV1765" s="75"/>
      <c r="AW1765" s="75"/>
      <c r="AX1765" s="75"/>
      <c r="AY1765" s="75"/>
      <c r="AZ1765" s="75"/>
      <c r="BA1765" s="75"/>
      <c r="BB1765" s="75"/>
      <c r="BC1765" s="75"/>
      <c r="BD1765" s="75"/>
      <c r="BE1765" s="75"/>
      <c r="BF1765" s="75"/>
      <c r="BG1765" s="75"/>
      <c r="BH1765" s="75"/>
      <c r="BI1765" s="75"/>
      <c r="BJ1765" s="75"/>
      <c r="BK1765" s="75"/>
      <c r="BL1765" s="75"/>
      <c r="BM1765" s="75"/>
      <c r="BN1765" s="75"/>
    </row>
    <row r="1766" customFormat="false" ht="14.5" hidden="false" customHeight="false" outlineLevel="0" collapsed="false">
      <c r="A1766" s="26" t="n">
        <v>404.919999999933</v>
      </c>
      <c r="B1766" s="26" t="n">
        <v>5.3810101194002</v>
      </c>
      <c r="C1766" s="26" t="n">
        <v>1.17283003058649</v>
      </c>
      <c r="E1766" s="75" t="n">
        <v>21457.5119</v>
      </c>
      <c r="F1766" s="75" t="n">
        <v>-47645.2789</v>
      </c>
      <c r="G1766" s="75" t="n">
        <v>-44927.5856</v>
      </c>
      <c r="H1766" s="75" t="n">
        <v>1876146.88</v>
      </c>
      <c r="I1766" s="75" t="n">
        <v>941002.534</v>
      </c>
      <c r="J1766" s="75" t="n">
        <v>-9505.58756</v>
      </c>
      <c r="K1766" s="75"/>
      <c r="L1766" s="75" t="n">
        <v>38082.6826</v>
      </c>
      <c r="M1766" s="75" t="n">
        <v>-4898.17935</v>
      </c>
      <c r="N1766" s="75" t="n">
        <v>18938.5832</v>
      </c>
      <c r="O1766" s="75" t="n">
        <v>82592.226</v>
      </c>
      <c r="P1766" s="75" t="n">
        <v>634830.016</v>
      </c>
      <c r="Q1766" s="75" t="n">
        <v>-6466.81563</v>
      </c>
      <c r="R1766" s="75"/>
      <c r="S1766" s="75" t="n">
        <v>16888.4696</v>
      </c>
      <c r="T1766" s="75" t="n">
        <v>-1555.23003</v>
      </c>
      <c r="U1766" s="75" t="n">
        <v>6554.20815</v>
      </c>
      <c r="V1766" s="75" t="n">
        <v>10183.5389</v>
      </c>
      <c r="W1766" s="75" t="n">
        <v>93059.2163</v>
      </c>
      <c r="X1766" s="75" t="n">
        <v>-2461.51862</v>
      </c>
      <c r="Y1766" s="75"/>
      <c r="Z1766" s="75"/>
      <c r="AA1766" s="75"/>
      <c r="AB1766" s="75"/>
      <c r="AC1766" s="75"/>
      <c r="AD1766" s="75"/>
      <c r="AE1766" s="75"/>
      <c r="AF1766" s="75"/>
      <c r="AG1766" s="75"/>
      <c r="AH1766" s="75"/>
      <c r="AI1766" s="75"/>
      <c r="AJ1766" s="75"/>
      <c r="AK1766" s="75"/>
      <c r="AL1766" s="75"/>
      <c r="AM1766" s="75"/>
      <c r="AN1766" s="75"/>
      <c r="AO1766" s="75"/>
      <c r="AP1766" s="75"/>
      <c r="AQ1766" s="75"/>
      <c r="AR1766" s="75"/>
      <c r="AS1766" s="75"/>
      <c r="AT1766" s="75"/>
      <c r="AU1766" s="75"/>
      <c r="AV1766" s="75"/>
      <c r="AW1766" s="75"/>
      <c r="AX1766" s="75"/>
      <c r="AY1766" s="75"/>
      <c r="AZ1766" s="75"/>
      <c r="BA1766" s="75"/>
      <c r="BB1766" s="75"/>
      <c r="BC1766" s="75"/>
      <c r="BD1766" s="75"/>
      <c r="BE1766" s="75"/>
      <c r="BF1766" s="75"/>
      <c r="BG1766" s="75"/>
      <c r="BH1766" s="75"/>
      <c r="BI1766" s="75"/>
      <c r="BJ1766" s="75"/>
      <c r="BK1766" s="75"/>
      <c r="BL1766" s="75"/>
      <c r="BM1766" s="75"/>
      <c r="BN1766" s="75"/>
    </row>
    <row r="1767" customFormat="false" ht="14.5" hidden="false" customHeight="false" outlineLevel="0" collapsed="false">
      <c r="A1767" s="26" t="n">
        <v>405.119999999932</v>
      </c>
      <c r="B1767" s="26" t="n">
        <v>5.36296463220592</v>
      </c>
      <c r="C1767" s="26" t="n">
        <v>1.17283003058649</v>
      </c>
      <c r="E1767" s="75" t="n">
        <v>3270.86956</v>
      </c>
      <c r="F1767" s="75" t="n">
        <v>-49669.6894</v>
      </c>
      <c r="G1767" s="75" t="n">
        <v>-42448.6979</v>
      </c>
      <c r="H1767" s="75" t="n">
        <v>1903305.46</v>
      </c>
      <c r="I1767" s="75" t="n">
        <v>537647.529</v>
      </c>
      <c r="J1767" s="75" t="n">
        <v>-144.721198</v>
      </c>
      <c r="K1767" s="75"/>
      <c r="L1767" s="75" t="n">
        <v>35580.7781</v>
      </c>
      <c r="M1767" s="75" t="n">
        <v>-9473.19821</v>
      </c>
      <c r="N1767" s="75" t="n">
        <v>19889.7436</v>
      </c>
      <c r="O1767" s="75" t="n">
        <v>144122.664</v>
      </c>
      <c r="P1767" s="75" t="n">
        <v>624617.708</v>
      </c>
      <c r="Q1767" s="75" t="n">
        <v>-3231.9038</v>
      </c>
      <c r="R1767" s="75"/>
      <c r="S1767" s="75" t="n">
        <v>17752.3719</v>
      </c>
      <c r="T1767" s="75" t="n">
        <v>-2973.41021</v>
      </c>
      <c r="U1767" s="75" t="n">
        <v>6931.51635</v>
      </c>
      <c r="V1767" s="75" t="n">
        <v>17317.5702</v>
      </c>
      <c r="W1767" s="75" t="n">
        <v>99726.4719</v>
      </c>
      <c r="X1767" s="75" t="n">
        <v>-1430.48624</v>
      </c>
      <c r="Y1767" s="75"/>
      <c r="Z1767" s="75"/>
      <c r="AA1767" s="75"/>
      <c r="AB1767" s="75"/>
      <c r="AC1767" s="75"/>
      <c r="AD1767" s="75"/>
      <c r="AE1767" s="75"/>
      <c r="AF1767" s="75"/>
      <c r="AG1767" s="75"/>
      <c r="AH1767" s="75"/>
      <c r="AI1767" s="75"/>
      <c r="AJ1767" s="75"/>
      <c r="AK1767" s="75"/>
      <c r="AL1767" s="75"/>
      <c r="AM1767" s="75"/>
      <c r="AN1767" s="75"/>
      <c r="AO1767" s="75"/>
      <c r="AP1767" s="75"/>
      <c r="AQ1767" s="75"/>
      <c r="AR1767" s="75"/>
      <c r="AS1767" s="75"/>
      <c r="AT1767" s="75"/>
      <c r="AU1767" s="75"/>
      <c r="AV1767" s="75"/>
      <c r="AW1767" s="75"/>
      <c r="AX1767" s="75"/>
      <c r="AY1767" s="75"/>
      <c r="AZ1767" s="75"/>
      <c r="BA1767" s="75"/>
      <c r="BB1767" s="75"/>
      <c r="BC1767" s="75"/>
      <c r="BD1767" s="75"/>
      <c r="BE1767" s="75"/>
      <c r="BF1767" s="75"/>
      <c r="BG1767" s="75"/>
      <c r="BH1767" s="75"/>
      <c r="BI1767" s="75"/>
      <c r="BJ1767" s="75"/>
      <c r="BK1767" s="75"/>
      <c r="BL1767" s="75"/>
      <c r="BM1767" s="75"/>
      <c r="BN1767" s="75"/>
    </row>
    <row r="1768" customFormat="false" ht="14.5" hidden="false" customHeight="false" outlineLevel="0" collapsed="false">
      <c r="A1768" s="26" t="n">
        <v>405.319999999932</v>
      </c>
      <c r="B1768" s="26" t="n">
        <v>5.34117555336981</v>
      </c>
      <c r="C1768" s="26" t="n">
        <v>1.17283003058649</v>
      </c>
      <c r="E1768" s="75" t="n">
        <v>-14870.6692</v>
      </c>
      <c r="F1768" s="75" t="n">
        <v>-58725.2341</v>
      </c>
      <c r="G1768" s="75" t="n">
        <v>-40755.8162</v>
      </c>
      <c r="H1768" s="75" t="n">
        <v>2119022.4</v>
      </c>
      <c r="I1768" s="75" t="n">
        <v>141491.103</v>
      </c>
      <c r="J1768" s="75" t="n">
        <v>1510.42945</v>
      </c>
      <c r="K1768" s="75"/>
      <c r="L1768" s="75" t="n">
        <v>33930.7479</v>
      </c>
      <c r="M1768" s="75" t="n">
        <v>-15543.0578</v>
      </c>
      <c r="N1768" s="75" t="n">
        <v>19948.2723</v>
      </c>
      <c r="O1768" s="75" t="n">
        <v>222270.179</v>
      </c>
      <c r="P1768" s="75" t="n">
        <v>637208.337</v>
      </c>
      <c r="Q1768" s="75" t="n">
        <v>-3296.80958</v>
      </c>
      <c r="R1768" s="75"/>
      <c r="S1768" s="75" t="n">
        <v>19183.7061</v>
      </c>
      <c r="T1768" s="75" t="n">
        <v>-4530.54266</v>
      </c>
      <c r="U1768" s="75" t="n">
        <v>6844.31029</v>
      </c>
      <c r="V1768" s="75" t="n">
        <v>24801.882</v>
      </c>
      <c r="W1768" s="75" t="n">
        <v>113339.339</v>
      </c>
      <c r="X1768" s="75" t="n">
        <v>-2075.5351</v>
      </c>
      <c r="Y1768" s="75"/>
      <c r="Z1768" s="75"/>
      <c r="AA1768" s="75"/>
      <c r="AB1768" s="75"/>
      <c r="AC1768" s="75"/>
      <c r="AD1768" s="75"/>
      <c r="AE1768" s="75"/>
      <c r="AF1768" s="75"/>
      <c r="AG1768" s="75"/>
      <c r="AH1768" s="75"/>
      <c r="AI1768" s="75"/>
      <c r="AJ1768" s="75"/>
      <c r="AK1768" s="75"/>
      <c r="AL1768" s="75"/>
      <c r="AM1768" s="75"/>
      <c r="AN1768" s="75"/>
      <c r="AO1768" s="75"/>
      <c r="AP1768" s="75"/>
      <c r="AQ1768" s="75"/>
      <c r="AR1768" s="75"/>
      <c r="AS1768" s="75"/>
      <c r="AT1768" s="75"/>
      <c r="AU1768" s="75"/>
      <c r="AV1768" s="75"/>
      <c r="AW1768" s="75"/>
      <c r="AX1768" s="75"/>
      <c r="AY1768" s="75"/>
      <c r="AZ1768" s="75"/>
      <c r="BA1768" s="75"/>
      <c r="BB1768" s="75"/>
      <c r="BC1768" s="75"/>
      <c r="BD1768" s="75"/>
      <c r="BE1768" s="75"/>
      <c r="BF1768" s="75"/>
      <c r="BG1768" s="75"/>
      <c r="BH1768" s="75"/>
      <c r="BI1768" s="75"/>
      <c r="BJ1768" s="75"/>
      <c r="BK1768" s="75"/>
      <c r="BL1768" s="75"/>
      <c r="BM1768" s="75"/>
      <c r="BN1768" s="75"/>
    </row>
    <row r="1769" customFormat="false" ht="14.5" hidden="false" customHeight="false" outlineLevel="0" collapsed="false">
      <c r="A1769" s="26" t="n">
        <v>405.519999999932</v>
      </c>
      <c r="B1769" s="26" t="n">
        <v>5.32134666819311</v>
      </c>
      <c r="C1769" s="26" t="n">
        <v>1.17283003058649</v>
      </c>
      <c r="E1769" s="75" t="n">
        <v>-30189.1508</v>
      </c>
      <c r="F1769" s="75" t="n">
        <v>-70449.716</v>
      </c>
      <c r="G1769" s="75" t="n">
        <v>-37898.9013</v>
      </c>
      <c r="H1769" s="75" t="n">
        <v>2407177.68</v>
      </c>
      <c r="I1769" s="75" t="n">
        <v>-184505.236</v>
      </c>
      <c r="J1769" s="75" t="n">
        <v>2104.72061</v>
      </c>
      <c r="K1769" s="75"/>
      <c r="L1769" s="75" t="n">
        <v>34940.2462</v>
      </c>
      <c r="M1769" s="75" t="n">
        <v>-21233.4113</v>
      </c>
      <c r="N1769" s="75" t="n">
        <v>20393.4503</v>
      </c>
      <c r="O1769" s="75" t="n">
        <v>290521.088</v>
      </c>
      <c r="P1769" s="75" t="n">
        <v>651673.861</v>
      </c>
      <c r="Q1769" s="75" t="n">
        <v>-2782.6753</v>
      </c>
      <c r="R1769" s="75"/>
      <c r="S1769" s="75" t="n">
        <v>19833.6352</v>
      </c>
      <c r="T1769" s="75" t="n">
        <v>-5953.03867</v>
      </c>
      <c r="U1769" s="75" t="n">
        <v>6937.16353</v>
      </c>
      <c r="V1769" s="75" t="n">
        <v>31514.7125</v>
      </c>
      <c r="W1769" s="75" t="n">
        <v>116746.988</v>
      </c>
      <c r="X1769" s="75" t="n">
        <v>-1960.97473</v>
      </c>
      <c r="Y1769" s="75"/>
      <c r="Z1769" s="75"/>
      <c r="AA1769" s="75"/>
      <c r="AB1769" s="75"/>
      <c r="AC1769" s="75"/>
      <c r="AD1769" s="75"/>
      <c r="AE1769" s="75"/>
      <c r="AF1769" s="75"/>
      <c r="AG1769" s="75"/>
      <c r="AH1769" s="75"/>
      <c r="AI1769" s="75"/>
      <c r="AJ1769" s="75"/>
      <c r="AK1769" s="75"/>
      <c r="AL1769" s="75"/>
      <c r="AM1769" s="75"/>
      <c r="AN1769" s="75"/>
      <c r="AO1769" s="75"/>
      <c r="AP1769" s="75"/>
      <c r="AQ1769" s="75"/>
      <c r="AR1769" s="75"/>
      <c r="AS1769" s="75"/>
      <c r="AT1769" s="75"/>
      <c r="AU1769" s="75"/>
      <c r="AV1769" s="75"/>
      <c r="AW1769" s="75"/>
      <c r="AX1769" s="75"/>
      <c r="AY1769" s="75"/>
      <c r="AZ1769" s="75"/>
      <c r="BA1769" s="75"/>
      <c r="BB1769" s="75"/>
      <c r="BC1769" s="75"/>
      <c r="BD1769" s="75"/>
      <c r="BE1769" s="75"/>
      <c r="BF1769" s="75"/>
      <c r="BG1769" s="75"/>
      <c r="BH1769" s="75"/>
      <c r="BI1769" s="75"/>
      <c r="BJ1769" s="75"/>
      <c r="BK1769" s="75"/>
      <c r="BL1769" s="75"/>
      <c r="BM1769" s="75"/>
      <c r="BN1769" s="75"/>
    </row>
    <row r="1770" customFormat="false" ht="14.5" hidden="false" customHeight="false" outlineLevel="0" collapsed="false">
      <c r="A1770" s="26" t="n">
        <v>405.719999999932</v>
      </c>
      <c r="B1770" s="26" t="n">
        <v>5.30077657616474</v>
      </c>
      <c r="C1770" s="26" t="n">
        <v>1.17283003058649</v>
      </c>
      <c r="E1770" s="75" t="n">
        <v>-42841.4233</v>
      </c>
      <c r="F1770" s="75" t="n">
        <v>-80109.0711</v>
      </c>
      <c r="G1770" s="75" t="n">
        <v>-31579.5489</v>
      </c>
      <c r="H1770" s="75" t="n">
        <v>2664245.77</v>
      </c>
      <c r="I1770" s="75" t="n">
        <v>-429525.196</v>
      </c>
      <c r="J1770" s="75" t="n">
        <v>5347.71442</v>
      </c>
      <c r="K1770" s="75"/>
      <c r="L1770" s="75" t="n">
        <v>35217.367</v>
      </c>
      <c r="M1770" s="75" t="n">
        <v>-25787.078</v>
      </c>
      <c r="N1770" s="75" t="n">
        <v>21502.4148</v>
      </c>
      <c r="O1770" s="75" t="n">
        <v>356120.621</v>
      </c>
      <c r="P1770" s="75" t="n">
        <v>672364.906</v>
      </c>
      <c r="Q1770" s="75" t="n">
        <v>-389.586833</v>
      </c>
      <c r="R1770" s="75"/>
      <c r="S1770" s="75" t="n">
        <v>21416.5387</v>
      </c>
      <c r="T1770" s="75" t="n">
        <v>-7471.82356</v>
      </c>
      <c r="U1770" s="75" t="n">
        <v>7111.49481</v>
      </c>
      <c r="V1770" s="75" t="n">
        <v>37613.7011</v>
      </c>
      <c r="W1770" s="75" t="n">
        <v>108397.282</v>
      </c>
      <c r="X1770" s="75" t="n">
        <v>-2193.93447</v>
      </c>
      <c r="Y1770" s="75"/>
      <c r="Z1770" s="75"/>
      <c r="AA1770" s="75"/>
      <c r="AB1770" s="75"/>
      <c r="AC1770" s="75"/>
      <c r="AD1770" s="75"/>
      <c r="AE1770" s="75"/>
      <c r="AF1770" s="75"/>
      <c r="AG1770" s="75"/>
      <c r="AH1770" s="75"/>
      <c r="AI1770" s="75"/>
      <c r="AJ1770" s="75"/>
      <c r="AK1770" s="75"/>
      <c r="AL1770" s="75"/>
      <c r="AM1770" s="75"/>
      <c r="AN1770" s="75"/>
      <c r="AO1770" s="75"/>
      <c r="AP1770" s="75"/>
      <c r="AQ1770" s="75"/>
      <c r="AR1770" s="75"/>
      <c r="AS1770" s="75"/>
      <c r="AT1770" s="75"/>
      <c r="AU1770" s="75"/>
      <c r="AV1770" s="75"/>
      <c r="AW1770" s="75"/>
      <c r="AX1770" s="75"/>
      <c r="AY1770" s="75"/>
      <c r="AZ1770" s="75"/>
      <c r="BA1770" s="75"/>
      <c r="BB1770" s="75"/>
      <c r="BC1770" s="75"/>
      <c r="BD1770" s="75"/>
      <c r="BE1770" s="75"/>
      <c r="BF1770" s="75"/>
      <c r="BG1770" s="75"/>
      <c r="BH1770" s="75"/>
      <c r="BI1770" s="75"/>
      <c r="BJ1770" s="75"/>
      <c r="BK1770" s="75"/>
      <c r="BL1770" s="75"/>
      <c r="BM1770" s="75"/>
      <c r="BN1770" s="75"/>
    </row>
    <row r="1771" customFormat="false" ht="14.5" hidden="false" customHeight="false" outlineLevel="0" collapsed="false">
      <c r="A1771" s="26" t="n">
        <v>405.919999999932</v>
      </c>
      <c r="B1771" s="26" t="n">
        <v>5.28736159063126</v>
      </c>
      <c r="C1771" s="26" t="n">
        <v>1.17283003058649</v>
      </c>
      <c r="E1771" s="75" t="n">
        <v>-54317.2022</v>
      </c>
      <c r="F1771" s="75" t="n">
        <v>-102387.392</v>
      </c>
      <c r="G1771" s="75" t="n">
        <v>-18769.577</v>
      </c>
      <c r="H1771" s="75" t="n">
        <v>3096079.85</v>
      </c>
      <c r="I1771" s="75" t="n">
        <v>-644208.422</v>
      </c>
      <c r="J1771" s="75" t="n">
        <v>9278.21096</v>
      </c>
      <c r="K1771" s="75"/>
      <c r="L1771" s="75" t="n">
        <v>40203.4534</v>
      </c>
      <c r="M1771" s="75" t="n">
        <v>-30874.6647</v>
      </c>
      <c r="N1771" s="75" t="n">
        <v>24776.1273</v>
      </c>
      <c r="O1771" s="75" t="n">
        <v>387486.741</v>
      </c>
      <c r="P1771" s="75" t="n">
        <v>670363.666</v>
      </c>
      <c r="Q1771" s="75" t="n">
        <v>1.96053061</v>
      </c>
      <c r="R1771" s="75"/>
      <c r="S1771" s="75" t="n">
        <v>18464.9108</v>
      </c>
      <c r="T1771" s="75" t="n">
        <v>-7222.34975</v>
      </c>
      <c r="U1771" s="75" t="n">
        <v>7718.85644</v>
      </c>
      <c r="V1771" s="75" t="n">
        <v>35811.4348</v>
      </c>
      <c r="W1771" s="75" t="n">
        <v>104055.15</v>
      </c>
      <c r="X1771" s="75" t="n">
        <v>-985.697413</v>
      </c>
      <c r="Y1771" s="75"/>
      <c r="Z1771" s="75"/>
      <c r="AA1771" s="75"/>
      <c r="AB1771" s="75"/>
      <c r="AC1771" s="75"/>
      <c r="AD1771" s="75"/>
      <c r="AE1771" s="75"/>
      <c r="AF1771" s="75"/>
      <c r="AG1771" s="75"/>
      <c r="AH1771" s="75"/>
      <c r="AI1771" s="75"/>
      <c r="AJ1771" s="75"/>
      <c r="AK1771" s="75"/>
      <c r="AL1771" s="75"/>
      <c r="AM1771" s="75"/>
      <c r="AN1771" s="75"/>
      <c r="AO1771" s="75"/>
      <c r="AP1771" s="75"/>
      <c r="AQ1771" s="75"/>
      <c r="AR1771" s="75"/>
      <c r="AS1771" s="75"/>
      <c r="AT1771" s="75"/>
      <c r="AU1771" s="75"/>
      <c r="AV1771" s="75"/>
      <c r="AW1771" s="75"/>
      <c r="AX1771" s="75"/>
      <c r="AY1771" s="75"/>
      <c r="AZ1771" s="75"/>
      <c r="BA1771" s="75"/>
      <c r="BB1771" s="75"/>
      <c r="BC1771" s="75"/>
      <c r="BD1771" s="75"/>
      <c r="BE1771" s="75"/>
      <c r="BF1771" s="75"/>
      <c r="BG1771" s="75"/>
      <c r="BH1771" s="75"/>
      <c r="BI1771" s="75"/>
      <c r="BJ1771" s="75"/>
      <c r="BK1771" s="75"/>
      <c r="BL1771" s="75"/>
      <c r="BM1771" s="75"/>
      <c r="BN1771" s="75"/>
    </row>
    <row r="1772" customFormat="false" ht="14.5" hidden="false" customHeight="false" outlineLevel="0" collapsed="false">
      <c r="A1772" s="26" t="n">
        <v>406.119999999932</v>
      </c>
      <c r="B1772" s="26" t="n">
        <v>5.26575703285307</v>
      </c>
      <c r="C1772" s="26" t="n">
        <v>1.17283003058649</v>
      </c>
      <c r="E1772" s="75" t="n">
        <v>-64738.5643</v>
      </c>
      <c r="F1772" s="75" t="n">
        <v>-111632.2</v>
      </c>
      <c r="G1772" s="75" t="n">
        <v>-10797.2471</v>
      </c>
      <c r="H1772" s="75" t="n">
        <v>3392523.81</v>
      </c>
      <c r="I1772" s="75" t="n">
        <v>-818401.9</v>
      </c>
      <c r="J1772" s="75" t="n">
        <v>8420.11341</v>
      </c>
      <c r="K1772" s="75"/>
      <c r="L1772" s="75" t="n">
        <v>42123.8582</v>
      </c>
      <c r="M1772" s="75" t="n">
        <v>-35027.6906</v>
      </c>
      <c r="N1772" s="75" t="n">
        <v>26309.7089</v>
      </c>
      <c r="O1772" s="75" t="n">
        <v>459697.192</v>
      </c>
      <c r="P1772" s="75" t="n">
        <v>750365.687</v>
      </c>
      <c r="Q1772" s="75" t="n">
        <v>-1986.89538</v>
      </c>
      <c r="R1772" s="75"/>
      <c r="S1772" s="75" t="n">
        <v>21846.9631</v>
      </c>
      <c r="T1772" s="75" t="n">
        <v>-9105.52146</v>
      </c>
      <c r="U1772" s="75" t="n">
        <v>7947.29461</v>
      </c>
      <c r="V1772" s="75" t="n">
        <v>44347.1674</v>
      </c>
      <c r="W1772" s="75" t="n">
        <v>116639.007</v>
      </c>
      <c r="X1772" s="75" t="n">
        <v>-2038.08388</v>
      </c>
      <c r="Y1772" s="75"/>
      <c r="Z1772" s="75"/>
      <c r="AA1772" s="75"/>
      <c r="AB1772" s="75"/>
      <c r="AC1772" s="75"/>
      <c r="AD1772" s="75"/>
      <c r="AE1772" s="75"/>
      <c r="AF1772" s="75"/>
      <c r="AG1772" s="75"/>
      <c r="AH1772" s="75"/>
      <c r="AI1772" s="75"/>
      <c r="AJ1772" s="75"/>
      <c r="AK1772" s="75"/>
      <c r="AL1772" s="75"/>
      <c r="AM1772" s="75"/>
      <c r="AN1772" s="75"/>
      <c r="AO1772" s="75"/>
      <c r="AP1772" s="75"/>
      <c r="AQ1772" s="75"/>
      <c r="AR1772" s="75"/>
      <c r="AS1772" s="75"/>
      <c r="AT1772" s="75"/>
      <c r="AU1772" s="75"/>
      <c r="AV1772" s="75"/>
      <c r="AW1772" s="75"/>
      <c r="AX1772" s="75"/>
      <c r="AY1772" s="75"/>
      <c r="AZ1772" s="75"/>
      <c r="BA1772" s="75"/>
      <c r="BB1772" s="75"/>
      <c r="BC1772" s="75"/>
      <c r="BD1772" s="75"/>
      <c r="BE1772" s="75"/>
      <c r="BF1772" s="75"/>
      <c r="BG1772" s="75"/>
      <c r="BH1772" s="75"/>
      <c r="BI1772" s="75"/>
      <c r="BJ1772" s="75"/>
      <c r="BK1772" s="75"/>
      <c r="BL1772" s="75"/>
      <c r="BM1772" s="75"/>
      <c r="BN1772" s="75"/>
    </row>
    <row r="1773" customFormat="false" ht="14.5" hidden="false" customHeight="false" outlineLevel="0" collapsed="false">
      <c r="A1773" s="26" t="n">
        <v>406.319999999931</v>
      </c>
      <c r="B1773" s="26" t="n">
        <v>5.24666104664001</v>
      </c>
      <c r="C1773" s="26" t="n">
        <v>1.17283003058649</v>
      </c>
      <c r="E1773" s="75" t="n">
        <v>-77923.0713</v>
      </c>
      <c r="F1773" s="75" t="n">
        <v>-124688.187</v>
      </c>
      <c r="G1773" s="75" t="n">
        <v>1132.59938</v>
      </c>
      <c r="H1773" s="75" t="n">
        <v>3705936.02</v>
      </c>
      <c r="I1773" s="75" t="n">
        <v>-1029001.74</v>
      </c>
      <c r="J1773" s="75" t="n">
        <v>8356.87174</v>
      </c>
      <c r="K1773" s="75"/>
      <c r="L1773" s="75" t="n">
        <v>46518.5925</v>
      </c>
      <c r="M1773" s="75" t="n">
        <v>-39134.3551</v>
      </c>
      <c r="N1773" s="75" t="n">
        <v>28768.4446</v>
      </c>
      <c r="O1773" s="75" t="n">
        <v>478836.019</v>
      </c>
      <c r="P1773" s="75" t="n">
        <v>777251.906</v>
      </c>
      <c r="Q1773" s="75" t="n">
        <v>-2299.1047</v>
      </c>
      <c r="R1773" s="75"/>
      <c r="S1773" s="75" t="n">
        <v>20946.1102</v>
      </c>
      <c r="T1773" s="75" t="n">
        <v>-8521.42634</v>
      </c>
      <c r="U1773" s="75" t="n">
        <v>8291.38522</v>
      </c>
      <c r="V1773" s="75" t="n">
        <v>40952.5273</v>
      </c>
      <c r="W1773" s="75" t="n">
        <v>116519.212</v>
      </c>
      <c r="X1773" s="75" t="n">
        <v>-2043.44437</v>
      </c>
      <c r="Y1773" s="75"/>
      <c r="Z1773" s="75"/>
      <c r="AA1773" s="75"/>
      <c r="AB1773" s="75"/>
      <c r="AC1773" s="75"/>
      <c r="AD1773" s="75"/>
      <c r="AE1773" s="75"/>
      <c r="AF1773" s="75"/>
      <c r="AG1773" s="75"/>
      <c r="AH1773" s="75"/>
      <c r="AI1773" s="75"/>
      <c r="AJ1773" s="75"/>
      <c r="AK1773" s="75"/>
      <c r="AL1773" s="75"/>
      <c r="AM1773" s="75"/>
      <c r="AN1773" s="75"/>
      <c r="AO1773" s="75"/>
      <c r="AP1773" s="75"/>
      <c r="AQ1773" s="75"/>
      <c r="AR1773" s="75"/>
      <c r="AS1773" s="75"/>
      <c r="AT1773" s="75"/>
      <c r="AU1773" s="75"/>
      <c r="AV1773" s="75"/>
      <c r="AW1773" s="75"/>
      <c r="AX1773" s="75"/>
      <c r="AY1773" s="75"/>
      <c r="AZ1773" s="75"/>
      <c r="BA1773" s="75"/>
      <c r="BB1773" s="75"/>
      <c r="BC1773" s="75"/>
      <c r="BD1773" s="75"/>
      <c r="BE1773" s="75"/>
      <c r="BF1773" s="75"/>
      <c r="BG1773" s="75"/>
      <c r="BH1773" s="75"/>
      <c r="BI1773" s="75"/>
      <c r="BJ1773" s="75"/>
      <c r="BK1773" s="75"/>
      <c r="BL1773" s="75"/>
      <c r="BM1773" s="75"/>
      <c r="BN1773" s="75"/>
    </row>
    <row r="1774" customFormat="false" ht="14.5" hidden="false" customHeight="false" outlineLevel="0" collapsed="false">
      <c r="A1774" s="26" t="n">
        <v>406.519999999931</v>
      </c>
      <c r="B1774" s="26" t="n">
        <v>5.22569435322585</v>
      </c>
      <c r="C1774" s="26" t="n">
        <v>1.17283003058649</v>
      </c>
      <c r="E1774" s="75" t="n">
        <v>-83866.3754</v>
      </c>
      <c r="F1774" s="75" t="n">
        <v>-129420.446</v>
      </c>
      <c r="G1774" s="75" t="n">
        <v>15474.1931</v>
      </c>
      <c r="H1774" s="75" t="n">
        <v>3808797.42</v>
      </c>
      <c r="I1774" s="75" t="n">
        <v>-1142559.04</v>
      </c>
      <c r="J1774" s="75" t="n">
        <v>8981.474</v>
      </c>
      <c r="K1774" s="75"/>
      <c r="L1774" s="75" t="n">
        <v>47024.2462</v>
      </c>
      <c r="M1774" s="75" t="n">
        <v>-41066.0745</v>
      </c>
      <c r="N1774" s="75" t="n">
        <v>32254.9604</v>
      </c>
      <c r="O1774" s="75" t="n">
        <v>518903.704</v>
      </c>
      <c r="P1774" s="75" t="n">
        <v>759072.62</v>
      </c>
      <c r="Q1774" s="75" t="n">
        <v>-509.371198</v>
      </c>
      <c r="R1774" s="75"/>
      <c r="S1774" s="75" t="n">
        <v>19534.6813</v>
      </c>
      <c r="T1774" s="75" t="n">
        <v>-9659.92817</v>
      </c>
      <c r="U1774" s="75" t="n">
        <v>9034.70342</v>
      </c>
      <c r="V1774" s="75" t="n">
        <v>47209.1827</v>
      </c>
      <c r="W1774" s="75" t="n">
        <v>105391.06</v>
      </c>
      <c r="X1774" s="75" t="n">
        <v>-1394.25935</v>
      </c>
      <c r="Y1774" s="75"/>
      <c r="Z1774" s="75"/>
      <c r="AA1774" s="75"/>
      <c r="AB1774" s="75"/>
      <c r="AC1774" s="75"/>
      <c r="AD1774" s="75"/>
      <c r="AE1774" s="75"/>
      <c r="AF1774" s="75"/>
      <c r="AG1774" s="75"/>
      <c r="AH1774" s="75"/>
      <c r="AI1774" s="75"/>
      <c r="AJ1774" s="75"/>
      <c r="AK1774" s="75"/>
      <c r="AL1774" s="75"/>
      <c r="AM1774" s="75"/>
      <c r="AN1774" s="75"/>
      <c r="AO1774" s="75"/>
      <c r="AP1774" s="75"/>
      <c r="AQ1774" s="75"/>
      <c r="AR1774" s="75"/>
      <c r="AS1774" s="75"/>
      <c r="AT1774" s="75"/>
      <c r="AU1774" s="75"/>
      <c r="AV1774" s="75"/>
      <c r="AW1774" s="75"/>
      <c r="AX1774" s="75"/>
      <c r="AY1774" s="75"/>
      <c r="AZ1774" s="75"/>
      <c r="BA1774" s="75"/>
      <c r="BB1774" s="75"/>
      <c r="BC1774" s="75"/>
      <c r="BD1774" s="75"/>
      <c r="BE1774" s="75"/>
      <c r="BF1774" s="75"/>
      <c r="BG1774" s="75"/>
      <c r="BH1774" s="75"/>
      <c r="BI1774" s="75"/>
      <c r="BJ1774" s="75"/>
      <c r="BK1774" s="75"/>
      <c r="BL1774" s="75"/>
      <c r="BM1774" s="75"/>
      <c r="BN1774" s="75"/>
    </row>
    <row r="1775" customFormat="false" ht="14.5" hidden="false" customHeight="false" outlineLevel="0" collapsed="false">
      <c r="A1775" s="26" t="n">
        <v>406.719999999931</v>
      </c>
      <c r="B1775" s="26" t="n">
        <v>5.20396432723983</v>
      </c>
      <c r="C1775" s="26" t="n">
        <v>1.17283003058649</v>
      </c>
      <c r="E1775" s="75" t="n">
        <v>-101302.585</v>
      </c>
      <c r="F1775" s="75" t="n">
        <v>-127152.666</v>
      </c>
      <c r="G1775" s="75" t="n">
        <v>25574.4355</v>
      </c>
      <c r="H1775" s="75" t="n">
        <v>3740372.96</v>
      </c>
      <c r="I1775" s="75" t="n">
        <v>-1536023.03</v>
      </c>
      <c r="J1775" s="75" t="n">
        <v>13667.9727</v>
      </c>
      <c r="K1775" s="75"/>
      <c r="L1775" s="75" t="n">
        <v>43214.6071</v>
      </c>
      <c r="M1775" s="75" t="n">
        <v>-44793.1772</v>
      </c>
      <c r="N1775" s="75" t="n">
        <v>34522.9224</v>
      </c>
      <c r="O1775" s="75" t="n">
        <v>548929.518</v>
      </c>
      <c r="P1775" s="75" t="n">
        <v>748119.521</v>
      </c>
      <c r="Q1775" s="75" t="n">
        <v>338.2515</v>
      </c>
      <c r="R1775" s="75"/>
      <c r="S1775" s="75" t="n">
        <v>20819.9397</v>
      </c>
      <c r="T1775" s="75" t="n">
        <v>-9840.54282</v>
      </c>
      <c r="U1775" s="75" t="n">
        <v>9379.66547</v>
      </c>
      <c r="V1775" s="75" t="n">
        <v>47061.441</v>
      </c>
      <c r="W1775" s="75" t="n">
        <v>111033.074</v>
      </c>
      <c r="X1775" s="75" t="n">
        <v>-1959.63407</v>
      </c>
      <c r="Y1775" s="75"/>
      <c r="Z1775" s="75"/>
      <c r="AA1775" s="75"/>
      <c r="AB1775" s="75"/>
      <c r="AC1775" s="75"/>
      <c r="AD1775" s="75"/>
      <c r="AE1775" s="75"/>
      <c r="AF1775" s="75"/>
      <c r="AG1775" s="75"/>
      <c r="AH1775" s="75"/>
      <c r="AI1775" s="75"/>
      <c r="AJ1775" s="75"/>
      <c r="AK1775" s="75"/>
      <c r="AL1775" s="75"/>
      <c r="AM1775" s="75"/>
      <c r="AN1775" s="75"/>
      <c r="AO1775" s="75"/>
      <c r="AP1775" s="75"/>
      <c r="AQ1775" s="75"/>
      <c r="AR1775" s="75"/>
      <c r="AS1775" s="75"/>
      <c r="AT1775" s="75"/>
      <c r="AU1775" s="75"/>
      <c r="AV1775" s="75"/>
      <c r="AW1775" s="75"/>
      <c r="AX1775" s="75"/>
      <c r="AY1775" s="75"/>
      <c r="AZ1775" s="75"/>
      <c r="BA1775" s="75"/>
      <c r="BB1775" s="75"/>
      <c r="BC1775" s="75"/>
      <c r="BD1775" s="75"/>
      <c r="BE1775" s="75"/>
      <c r="BF1775" s="75"/>
      <c r="BG1775" s="75"/>
      <c r="BH1775" s="75"/>
      <c r="BI1775" s="75"/>
      <c r="BJ1775" s="75"/>
      <c r="BK1775" s="75"/>
      <c r="BL1775" s="75"/>
      <c r="BM1775" s="75"/>
      <c r="BN1775" s="75"/>
    </row>
    <row r="1776" customFormat="false" ht="14.5" hidden="false" customHeight="false" outlineLevel="0" collapsed="false">
      <c r="A1776" s="26" t="n">
        <v>406.919999999931</v>
      </c>
      <c r="B1776" s="26" t="n">
        <v>5.18261113559567</v>
      </c>
      <c r="C1776" s="26" t="n">
        <v>1.17283003058649</v>
      </c>
      <c r="E1776" s="75" t="n">
        <v>-107594.539</v>
      </c>
      <c r="F1776" s="75" t="n">
        <v>-128617.656</v>
      </c>
      <c r="G1776" s="75" t="n">
        <v>44100.7223</v>
      </c>
      <c r="H1776" s="75" t="n">
        <v>3629731.2</v>
      </c>
      <c r="I1776" s="75" t="n">
        <v>-1782999.74</v>
      </c>
      <c r="J1776" s="75" t="n">
        <v>18842.0507</v>
      </c>
      <c r="K1776" s="75"/>
      <c r="L1776" s="75" t="n">
        <v>37656.8073</v>
      </c>
      <c r="M1776" s="75" t="n">
        <v>-46739.2314</v>
      </c>
      <c r="N1776" s="75" t="n">
        <v>38924.0529</v>
      </c>
      <c r="O1776" s="75" t="n">
        <v>593565.872</v>
      </c>
      <c r="P1776" s="75" t="n">
        <v>668374.197</v>
      </c>
      <c r="Q1776" s="75" t="n">
        <v>2618.00659</v>
      </c>
      <c r="R1776" s="75"/>
      <c r="S1776" s="75" t="n">
        <v>19169.103</v>
      </c>
      <c r="T1776" s="75" t="n">
        <v>-11286.0436</v>
      </c>
      <c r="U1776" s="75" t="n">
        <v>10279.7517</v>
      </c>
      <c r="V1776" s="75" t="n">
        <v>54149.6167</v>
      </c>
      <c r="W1776" s="75" t="n">
        <v>101139.294</v>
      </c>
      <c r="X1776" s="75" t="n">
        <v>-1526.56582</v>
      </c>
      <c r="Y1776" s="75"/>
      <c r="Z1776" s="75"/>
      <c r="AA1776" s="75"/>
      <c r="AB1776" s="75"/>
      <c r="AC1776" s="75"/>
      <c r="AD1776" s="75"/>
      <c r="AE1776" s="75"/>
      <c r="AF1776" s="75"/>
      <c r="AG1776" s="75"/>
      <c r="AH1776" s="75"/>
      <c r="AI1776" s="75"/>
      <c r="AJ1776" s="75"/>
      <c r="AK1776" s="75"/>
      <c r="AL1776" s="75"/>
      <c r="AM1776" s="75"/>
      <c r="AN1776" s="75"/>
      <c r="AO1776" s="75"/>
      <c r="AP1776" s="75"/>
      <c r="AQ1776" s="75"/>
      <c r="AR1776" s="75"/>
      <c r="AS1776" s="75"/>
      <c r="AT1776" s="75"/>
      <c r="AU1776" s="75"/>
      <c r="AV1776" s="75"/>
      <c r="AW1776" s="75"/>
      <c r="AX1776" s="75"/>
      <c r="AY1776" s="75"/>
      <c r="AZ1776" s="75"/>
      <c r="BA1776" s="75"/>
      <c r="BB1776" s="75"/>
      <c r="BC1776" s="75"/>
      <c r="BD1776" s="75"/>
      <c r="BE1776" s="75"/>
      <c r="BF1776" s="75"/>
      <c r="BG1776" s="75"/>
      <c r="BH1776" s="75"/>
      <c r="BI1776" s="75"/>
      <c r="BJ1776" s="75"/>
      <c r="BK1776" s="75"/>
      <c r="BL1776" s="75"/>
      <c r="BM1776" s="75"/>
      <c r="BN1776" s="75"/>
    </row>
    <row r="1777" customFormat="false" ht="14.5" hidden="false" customHeight="false" outlineLevel="0" collapsed="false">
      <c r="A1777" s="26" t="n">
        <v>407.119999999931</v>
      </c>
      <c r="B1777" s="26" t="n">
        <v>5.17763944711717</v>
      </c>
      <c r="C1777" s="26" t="n">
        <v>1.17283003058649</v>
      </c>
      <c r="E1777" s="75" t="n">
        <v>-111530.329</v>
      </c>
      <c r="F1777" s="75" t="n">
        <v>-136523.723</v>
      </c>
      <c r="G1777" s="75" t="n">
        <v>56613.0189</v>
      </c>
      <c r="H1777" s="75" t="n">
        <v>3708405.47</v>
      </c>
      <c r="I1777" s="75" t="n">
        <v>-1865769.75</v>
      </c>
      <c r="J1777" s="75" t="n">
        <v>16263.4074</v>
      </c>
      <c r="K1777" s="75"/>
      <c r="L1777" s="75" t="n">
        <v>36313.1675</v>
      </c>
      <c r="M1777" s="75" t="n">
        <v>-47333.5153</v>
      </c>
      <c r="N1777" s="75" t="n">
        <v>41426.9634</v>
      </c>
      <c r="O1777" s="75" t="n">
        <v>594494.929</v>
      </c>
      <c r="P1777" s="75" t="n">
        <v>609375.011</v>
      </c>
      <c r="Q1777" s="75" t="n">
        <v>4554.51456</v>
      </c>
      <c r="R1777" s="75"/>
      <c r="S1777" s="75" t="n">
        <v>16937.4861</v>
      </c>
      <c r="T1777" s="75" t="n">
        <v>-11169.4811</v>
      </c>
      <c r="U1777" s="75" t="n">
        <v>10531.2233</v>
      </c>
      <c r="V1777" s="75" t="n">
        <v>53868.3719</v>
      </c>
      <c r="W1777" s="75" t="n">
        <v>92035.4256</v>
      </c>
      <c r="X1777" s="75" t="n">
        <v>181.943571</v>
      </c>
      <c r="Y1777" s="75"/>
      <c r="Z1777" s="75"/>
      <c r="AA1777" s="75"/>
      <c r="AB1777" s="75"/>
      <c r="AC1777" s="75"/>
      <c r="AD1777" s="75"/>
      <c r="AE1777" s="75"/>
      <c r="AF1777" s="75"/>
      <c r="AG1777" s="75"/>
      <c r="AH1777" s="75"/>
      <c r="AI1777" s="75"/>
      <c r="AJ1777" s="75"/>
      <c r="AK1777" s="75"/>
      <c r="AL1777" s="75"/>
      <c r="AM1777" s="75"/>
      <c r="AN1777" s="75"/>
      <c r="AO1777" s="75"/>
      <c r="AP1777" s="75"/>
      <c r="AQ1777" s="75"/>
      <c r="AR1777" s="75"/>
      <c r="AS1777" s="75"/>
      <c r="AT1777" s="75"/>
      <c r="AU1777" s="75"/>
      <c r="AV1777" s="75"/>
      <c r="AW1777" s="75"/>
      <c r="AX1777" s="75"/>
      <c r="AY1777" s="75"/>
      <c r="AZ1777" s="75"/>
      <c r="BA1777" s="75"/>
      <c r="BB1777" s="75"/>
      <c r="BC1777" s="75"/>
      <c r="BD1777" s="75"/>
      <c r="BE1777" s="75"/>
      <c r="BF1777" s="75"/>
      <c r="BG1777" s="75"/>
      <c r="BH1777" s="75"/>
      <c r="BI1777" s="75"/>
      <c r="BJ1777" s="75"/>
      <c r="BK1777" s="75"/>
      <c r="BL1777" s="75"/>
      <c r="BM1777" s="75"/>
      <c r="BN1777" s="75"/>
    </row>
    <row r="1778" customFormat="false" ht="14.5" hidden="false" customHeight="false" outlineLevel="0" collapsed="false">
      <c r="A1778" s="26" t="n">
        <v>407.31999999993</v>
      </c>
      <c r="B1778" s="26" t="n">
        <v>5.16082783408399</v>
      </c>
      <c r="C1778" s="26" t="n">
        <v>1.17283003058649</v>
      </c>
      <c r="E1778" s="75" t="n">
        <v>-117282.713</v>
      </c>
      <c r="F1778" s="75" t="n">
        <v>-130080.537</v>
      </c>
      <c r="G1778" s="75" t="n">
        <v>71119.6157</v>
      </c>
      <c r="H1778" s="75" t="n">
        <v>3574086.32</v>
      </c>
      <c r="I1778" s="75" t="n">
        <v>-1952110.22</v>
      </c>
      <c r="J1778" s="75" t="n">
        <v>17061.3596</v>
      </c>
      <c r="K1778" s="75"/>
      <c r="L1778" s="75" t="n">
        <v>33960.8625</v>
      </c>
      <c r="M1778" s="75" t="n">
        <v>-46480.388</v>
      </c>
      <c r="N1778" s="75" t="n">
        <v>44500.6603</v>
      </c>
      <c r="O1778" s="75" t="n">
        <v>587416.874</v>
      </c>
      <c r="P1778" s="75" t="n">
        <v>676660.127</v>
      </c>
      <c r="Q1778" s="75" t="n">
        <v>1671.46869</v>
      </c>
      <c r="R1778" s="75"/>
      <c r="S1778" s="75" t="n">
        <v>21369.5419</v>
      </c>
      <c r="T1778" s="75" t="n">
        <v>-11126.3282</v>
      </c>
      <c r="U1778" s="75" t="n">
        <v>11127.9369</v>
      </c>
      <c r="V1778" s="75" t="n">
        <v>54039.5608</v>
      </c>
      <c r="W1778" s="75" t="n">
        <v>118595.264</v>
      </c>
      <c r="X1778" s="75" t="n">
        <v>-1763.8262</v>
      </c>
      <c r="Y1778" s="75"/>
      <c r="Z1778" s="75"/>
      <c r="AA1778" s="75"/>
      <c r="AB1778" s="75"/>
      <c r="AC1778" s="75"/>
      <c r="AD1778" s="75"/>
      <c r="AE1778" s="75"/>
      <c r="AF1778" s="75"/>
      <c r="AG1778" s="75"/>
      <c r="AH1778" s="75"/>
      <c r="AI1778" s="75"/>
      <c r="AJ1778" s="75"/>
      <c r="AK1778" s="75"/>
      <c r="AL1778" s="75"/>
      <c r="AM1778" s="75"/>
      <c r="AN1778" s="75"/>
      <c r="AO1778" s="75"/>
      <c r="AP1778" s="75"/>
      <c r="AQ1778" s="75"/>
      <c r="AR1778" s="75"/>
      <c r="AS1778" s="75"/>
      <c r="AT1778" s="75"/>
      <c r="AU1778" s="75"/>
      <c r="AV1778" s="75"/>
      <c r="AW1778" s="75"/>
      <c r="AX1778" s="75"/>
      <c r="AY1778" s="75"/>
      <c r="AZ1778" s="75"/>
      <c r="BA1778" s="75"/>
      <c r="BB1778" s="75"/>
      <c r="BC1778" s="75"/>
      <c r="BD1778" s="75"/>
      <c r="BE1778" s="75"/>
      <c r="BF1778" s="75"/>
      <c r="BG1778" s="75"/>
      <c r="BH1778" s="75"/>
      <c r="BI1778" s="75"/>
      <c r="BJ1778" s="75"/>
      <c r="BK1778" s="75"/>
      <c r="BL1778" s="75"/>
      <c r="BM1778" s="75"/>
      <c r="BN1778" s="75"/>
    </row>
    <row r="1779" customFormat="false" ht="14.5" hidden="false" customHeight="false" outlineLevel="0" collapsed="false">
      <c r="A1779" s="26" t="n">
        <v>407.51999999993</v>
      </c>
      <c r="B1779" s="26" t="n">
        <v>5.15060456724407</v>
      </c>
      <c r="C1779" s="26" t="n">
        <v>1.17283003058649</v>
      </c>
      <c r="E1779" s="75" t="n">
        <v>-111447.155</v>
      </c>
      <c r="F1779" s="75" t="n">
        <v>-137575.422</v>
      </c>
      <c r="G1779" s="75" t="n">
        <v>86437.3816</v>
      </c>
      <c r="H1779" s="75" t="n">
        <v>3682833.64</v>
      </c>
      <c r="I1779" s="75" t="n">
        <v>-1769524.45</v>
      </c>
      <c r="J1779" s="75" t="n">
        <v>8141.94475</v>
      </c>
      <c r="K1779" s="75"/>
      <c r="L1779" s="75" t="n">
        <v>35531.5863</v>
      </c>
      <c r="M1779" s="75" t="n">
        <v>-43915.4039</v>
      </c>
      <c r="N1779" s="75" t="n">
        <v>47754.2933</v>
      </c>
      <c r="O1779" s="75" t="n">
        <v>556200.989</v>
      </c>
      <c r="P1779" s="75" t="n">
        <v>693404.001</v>
      </c>
      <c r="Q1779" s="75" t="n">
        <v>-1150.09317</v>
      </c>
      <c r="R1779" s="75"/>
      <c r="S1779" s="75" t="n">
        <v>21188.1505</v>
      </c>
      <c r="T1779" s="75" t="n">
        <v>-10614.2142</v>
      </c>
      <c r="U1779" s="75" t="n">
        <v>11514.5417</v>
      </c>
      <c r="V1779" s="75" t="n">
        <v>51408.1768</v>
      </c>
      <c r="W1779" s="75" t="n">
        <v>112574.97</v>
      </c>
      <c r="X1779" s="75" t="n">
        <v>-2479.15308</v>
      </c>
      <c r="Y1779" s="75"/>
      <c r="Z1779" s="75"/>
      <c r="AA1779" s="75"/>
      <c r="AB1779" s="75"/>
      <c r="AC1779" s="75"/>
      <c r="AD1779" s="75"/>
      <c r="AE1779" s="75"/>
      <c r="AF1779" s="75"/>
      <c r="AG1779" s="75"/>
      <c r="AH1779" s="75"/>
      <c r="AI1779" s="75"/>
      <c r="AJ1779" s="75"/>
      <c r="AK1779" s="75"/>
      <c r="AL1779" s="75"/>
      <c r="AM1779" s="75"/>
      <c r="AN1779" s="75"/>
      <c r="AO1779" s="75"/>
      <c r="AP1779" s="75"/>
      <c r="AQ1779" s="75"/>
      <c r="AR1779" s="75"/>
      <c r="AS1779" s="75"/>
      <c r="AT1779" s="75"/>
      <c r="AU1779" s="75"/>
      <c r="AV1779" s="75"/>
      <c r="AW1779" s="75"/>
      <c r="AX1779" s="75"/>
      <c r="AY1779" s="75"/>
      <c r="AZ1779" s="75"/>
      <c r="BA1779" s="75"/>
      <c r="BB1779" s="75"/>
      <c r="BC1779" s="75"/>
      <c r="BD1779" s="75"/>
      <c r="BE1779" s="75"/>
      <c r="BF1779" s="75"/>
      <c r="BG1779" s="75"/>
      <c r="BH1779" s="75"/>
      <c r="BI1779" s="75"/>
      <c r="BJ1779" s="75"/>
      <c r="BK1779" s="75"/>
      <c r="BL1779" s="75"/>
      <c r="BM1779" s="75"/>
      <c r="BN1779" s="75"/>
    </row>
    <row r="1780" customFormat="false" ht="14.5" hidden="false" customHeight="false" outlineLevel="0" collapsed="false">
      <c r="A1780" s="26" t="n">
        <v>407.71999999993</v>
      </c>
      <c r="B1780" s="26" t="n">
        <v>5.1483025087669</v>
      </c>
      <c r="C1780" s="26" t="n">
        <v>1.17283003058649</v>
      </c>
      <c r="E1780" s="75" t="n">
        <v>-104249.276</v>
      </c>
      <c r="F1780" s="75" t="n">
        <v>-145759.92</v>
      </c>
      <c r="G1780" s="75" t="n">
        <v>101922.574</v>
      </c>
      <c r="H1780" s="75" t="n">
        <v>3905803.43</v>
      </c>
      <c r="I1780" s="75" t="n">
        <v>-1555405.66</v>
      </c>
      <c r="J1780" s="75" t="n">
        <v>10913.8948</v>
      </c>
      <c r="K1780" s="75"/>
      <c r="L1780" s="75" t="n">
        <v>43313.0927</v>
      </c>
      <c r="M1780" s="75" t="n">
        <v>-43536.6221</v>
      </c>
      <c r="N1780" s="75" t="n">
        <v>52208.5507</v>
      </c>
      <c r="O1780" s="75" t="n">
        <v>531452.803</v>
      </c>
      <c r="P1780" s="75" t="n">
        <v>670818.856</v>
      </c>
      <c r="Q1780" s="75" t="n">
        <v>1069.11645</v>
      </c>
      <c r="R1780" s="75"/>
      <c r="S1780" s="75" t="n">
        <v>16880.2106</v>
      </c>
      <c r="T1780" s="75" t="n">
        <v>-9440.84926</v>
      </c>
      <c r="U1780" s="75" t="n">
        <v>12507.1094</v>
      </c>
      <c r="V1780" s="75" t="n">
        <v>46445.018</v>
      </c>
      <c r="W1780" s="75" t="n">
        <v>87765.1151</v>
      </c>
      <c r="X1780" s="75" t="n">
        <v>-291.559622</v>
      </c>
      <c r="Y1780" s="75"/>
      <c r="Z1780" s="75"/>
      <c r="AA1780" s="75"/>
      <c r="AB1780" s="75"/>
      <c r="AC1780" s="75"/>
      <c r="AD1780" s="75"/>
      <c r="AE1780" s="75"/>
      <c r="AF1780" s="75"/>
      <c r="AG1780" s="75"/>
      <c r="AH1780" s="75"/>
      <c r="AI1780" s="75"/>
      <c r="AJ1780" s="75"/>
      <c r="AK1780" s="75"/>
      <c r="AL1780" s="75"/>
      <c r="AM1780" s="75"/>
      <c r="AN1780" s="75"/>
      <c r="AO1780" s="75"/>
      <c r="AP1780" s="75"/>
      <c r="AQ1780" s="75"/>
      <c r="AR1780" s="75"/>
      <c r="AS1780" s="75"/>
      <c r="AT1780" s="75"/>
      <c r="AU1780" s="75"/>
      <c r="AV1780" s="75"/>
      <c r="AW1780" s="75"/>
      <c r="AX1780" s="75"/>
      <c r="AY1780" s="75"/>
      <c r="AZ1780" s="75"/>
      <c r="BA1780" s="75"/>
      <c r="BB1780" s="75"/>
      <c r="BC1780" s="75"/>
      <c r="BD1780" s="75"/>
      <c r="BE1780" s="75"/>
      <c r="BF1780" s="75"/>
      <c r="BG1780" s="75"/>
      <c r="BH1780" s="75"/>
      <c r="BI1780" s="75"/>
      <c r="BJ1780" s="75"/>
      <c r="BK1780" s="75"/>
      <c r="BL1780" s="75"/>
      <c r="BM1780" s="75"/>
      <c r="BN1780" s="75"/>
    </row>
    <row r="1781" customFormat="false" ht="14.5" hidden="false" customHeight="false" outlineLevel="0" collapsed="false">
      <c r="A1781" s="26" t="n">
        <v>407.91999999993</v>
      </c>
      <c r="B1781" s="26" t="n">
        <v>5.15165361476977</v>
      </c>
      <c r="C1781" s="26" t="n">
        <v>1.17283003058649</v>
      </c>
      <c r="E1781" s="75" t="n">
        <v>-108142.669</v>
      </c>
      <c r="F1781" s="75" t="n">
        <v>-143271.382</v>
      </c>
      <c r="G1781" s="75" t="n">
        <v>117638.711</v>
      </c>
      <c r="H1781" s="75" t="n">
        <v>3948747.55</v>
      </c>
      <c r="I1781" s="75" t="n">
        <v>-1632386.09</v>
      </c>
      <c r="J1781" s="75" t="n">
        <v>13502.7515</v>
      </c>
      <c r="K1781" s="75"/>
      <c r="L1781" s="75" t="n">
        <v>44541.9042</v>
      </c>
      <c r="M1781" s="75" t="n">
        <v>-45534.8052</v>
      </c>
      <c r="N1781" s="75" t="n">
        <v>56163.626</v>
      </c>
      <c r="O1781" s="75" t="n">
        <v>554007.243</v>
      </c>
      <c r="P1781" s="75" t="n">
        <v>738921.978</v>
      </c>
      <c r="Q1781" s="75" t="n">
        <v>-103.205571</v>
      </c>
      <c r="R1781" s="75"/>
      <c r="S1781" s="75" t="n">
        <v>19473.0303</v>
      </c>
      <c r="T1781" s="75" t="n">
        <v>-9470.8738</v>
      </c>
      <c r="U1781" s="75" t="n">
        <v>13197.6565</v>
      </c>
      <c r="V1781" s="75" t="n">
        <v>45617.9217</v>
      </c>
      <c r="W1781" s="75" t="n">
        <v>106079.305</v>
      </c>
      <c r="X1781" s="75" t="n">
        <v>-2106.94629</v>
      </c>
      <c r="Y1781" s="75"/>
      <c r="Z1781" s="75"/>
      <c r="AA1781" s="75"/>
      <c r="AB1781" s="75"/>
      <c r="AC1781" s="75"/>
      <c r="AD1781" s="75"/>
      <c r="AE1781" s="75"/>
      <c r="AF1781" s="75"/>
      <c r="AG1781" s="75"/>
      <c r="AH1781" s="75"/>
      <c r="AI1781" s="75"/>
      <c r="AJ1781" s="75"/>
      <c r="AK1781" s="75"/>
      <c r="AL1781" s="75"/>
      <c r="AM1781" s="75"/>
      <c r="AN1781" s="75"/>
      <c r="AO1781" s="75"/>
      <c r="AP1781" s="75"/>
      <c r="AQ1781" s="75"/>
      <c r="AR1781" s="75"/>
      <c r="AS1781" s="75"/>
      <c r="AT1781" s="75"/>
      <c r="AU1781" s="75"/>
      <c r="AV1781" s="75"/>
      <c r="AW1781" s="75"/>
      <c r="AX1781" s="75"/>
      <c r="AY1781" s="75"/>
      <c r="AZ1781" s="75"/>
      <c r="BA1781" s="75"/>
      <c r="BB1781" s="75"/>
      <c r="BC1781" s="75"/>
      <c r="BD1781" s="75"/>
      <c r="BE1781" s="75"/>
      <c r="BF1781" s="75"/>
      <c r="BG1781" s="75"/>
      <c r="BH1781" s="75"/>
      <c r="BI1781" s="75"/>
      <c r="BJ1781" s="75"/>
      <c r="BK1781" s="75"/>
      <c r="BL1781" s="75"/>
      <c r="BM1781" s="75"/>
      <c r="BN1781" s="75"/>
    </row>
    <row r="1782" customFormat="false" ht="14.5" hidden="false" customHeight="false" outlineLevel="0" collapsed="false">
      <c r="A1782" s="26" t="n">
        <v>408.11999999993</v>
      </c>
      <c r="B1782" s="26" t="n">
        <v>5.1419766536382</v>
      </c>
      <c r="C1782" s="26" t="n">
        <v>1.17283003058649</v>
      </c>
      <c r="E1782" s="75" t="n">
        <v>-108519.48</v>
      </c>
      <c r="F1782" s="75" t="n">
        <v>-151004.822</v>
      </c>
      <c r="G1782" s="75" t="n">
        <v>134184.611</v>
      </c>
      <c r="H1782" s="75" t="n">
        <v>4110427.89</v>
      </c>
      <c r="I1782" s="75" t="n">
        <v>-1699897.69</v>
      </c>
      <c r="J1782" s="75" t="n">
        <v>10050.4459</v>
      </c>
      <c r="K1782" s="75"/>
      <c r="L1782" s="75" t="n">
        <v>43927.9215</v>
      </c>
      <c r="M1782" s="75" t="n">
        <v>-47464.5234</v>
      </c>
      <c r="N1782" s="75" t="n">
        <v>60431.0483</v>
      </c>
      <c r="O1782" s="75" t="n">
        <v>577440.951</v>
      </c>
      <c r="P1782" s="75" t="n">
        <v>744791.145</v>
      </c>
      <c r="Q1782" s="75" t="n">
        <v>42.7319086</v>
      </c>
      <c r="R1782" s="75"/>
      <c r="S1782" s="75" t="n">
        <v>20524.5469</v>
      </c>
      <c r="T1782" s="75" t="n">
        <v>-9973.00831</v>
      </c>
      <c r="U1782" s="75" t="n">
        <v>14187.6195</v>
      </c>
      <c r="V1782" s="75" t="n">
        <v>48208.7054</v>
      </c>
      <c r="W1782" s="75" t="n">
        <v>111142.739</v>
      </c>
      <c r="X1782" s="75" t="n">
        <v>-2123.67582</v>
      </c>
      <c r="Y1782" s="75"/>
      <c r="Z1782" s="75"/>
      <c r="AA1782" s="75"/>
      <c r="AB1782" s="75"/>
      <c r="AC1782" s="75"/>
      <c r="AD1782" s="75"/>
      <c r="AE1782" s="75"/>
      <c r="AF1782" s="75"/>
      <c r="AG1782" s="75"/>
      <c r="AH1782" s="75"/>
      <c r="AI1782" s="75"/>
      <c r="AJ1782" s="75"/>
      <c r="AK1782" s="75"/>
      <c r="AL1782" s="75"/>
      <c r="AM1782" s="75"/>
      <c r="AN1782" s="75"/>
      <c r="AO1782" s="75"/>
      <c r="AP1782" s="75"/>
      <c r="AQ1782" s="75"/>
      <c r="AR1782" s="75"/>
      <c r="AS1782" s="75"/>
      <c r="AT1782" s="75"/>
      <c r="AU1782" s="75"/>
      <c r="AV1782" s="75"/>
      <c r="AW1782" s="75"/>
      <c r="AX1782" s="75"/>
      <c r="AY1782" s="75"/>
      <c r="AZ1782" s="75"/>
      <c r="BA1782" s="75"/>
      <c r="BB1782" s="75"/>
      <c r="BC1782" s="75"/>
      <c r="BD1782" s="75"/>
      <c r="BE1782" s="75"/>
      <c r="BF1782" s="75"/>
      <c r="BG1782" s="75"/>
      <c r="BH1782" s="75"/>
      <c r="BI1782" s="75"/>
      <c r="BJ1782" s="75"/>
      <c r="BK1782" s="75"/>
      <c r="BL1782" s="75"/>
      <c r="BM1782" s="75"/>
      <c r="BN1782" s="75"/>
    </row>
    <row r="1783" customFormat="false" ht="14.5" hidden="false" customHeight="false" outlineLevel="0" collapsed="false">
      <c r="A1783" s="26" t="n">
        <v>408.319999999929</v>
      </c>
      <c r="B1783" s="26" t="n">
        <v>5.12877088364361</v>
      </c>
      <c r="C1783" s="26" t="n">
        <v>1.17283003058649</v>
      </c>
      <c r="E1783" s="75" t="n">
        <v>-104535.86</v>
      </c>
      <c r="F1783" s="75" t="n">
        <v>-148789.83</v>
      </c>
      <c r="G1783" s="75" t="n">
        <v>149737.582</v>
      </c>
      <c r="H1783" s="75" t="n">
        <v>4085031.36</v>
      </c>
      <c r="I1783" s="75" t="n">
        <v>-1700603.2</v>
      </c>
      <c r="J1783" s="75" t="n">
        <v>11046.2098</v>
      </c>
      <c r="K1783" s="75"/>
      <c r="L1783" s="75" t="n">
        <v>43484.9219</v>
      </c>
      <c r="M1783" s="75" t="n">
        <v>-48282.7981</v>
      </c>
      <c r="N1783" s="75" t="n">
        <v>63622.2905</v>
      </c>
      <c r="O1783" s="75" t="n">
        <v>615712.73</v>
      </c>
      <c r="P1783" s="75" t="n">
        <v>698976.135</v>
      </c>
      <c r="Q1783" s="75" t="n">
        <v>713.841246</v>
      </c>
      <c r="R1783" s="75"/>
      <c r="S1783" s="75" t="n">
        <v>18402.2853</v>
      </c>
      <c r="T1783" s="75" t="n">
        <v>-11461.2267</v>
      </c>
      <c r="U1783" s="75" t="n">
        <v>14614.2397</v>
      </c>
      <c r="V1783" s="75" t="n">
        <v>56493.827</v>
      </c>
      <c r="W1783" s="75" t="n">
        <v>100636.731</v>
      </c>
      <c r="X1783" s="75" t="n">
        <v>-1432.00456</v>
      </c>
      <c r="Y1783" s="75"/>
      <c r="Z1783" s="75"/>
      <c r="AA1783" s="75"/>
      <c r="AB1783" s="75"/>
      <c r="AC1783" s="75"/>
      <c r="AD1783" s="75"/>
      <c r="AE1783" s="75"/>
      <c r="AF1783" s="75"/>
      <c r="AG1783" s="75"/>
      <c r="AH1783" s="75"/>
      <c r="AI1783" s="75"/>
      <c r="AJ1783" s="75"/>
      <c r="AK1783" s="75"/>
      <c r="AL1783" s="75"/>
      <c r="AM1783" s="75"/>
      <c r="AN1783" s="75"/>
      <c r="AO1783" s="75"/>
      <c r="AP1783" s="75"/>
      <c r="AQ1783" s="75"/>
      <c r="AR1783" s="75"/>
      <c r="AS1783" s="75"/>
      <c r="AT1783" s="75"/>
      <c r="AU1783" s="75"/>
      <c r="AV1783" s="75"/>
      <c r="AW1783" s="75"/>
      <c r="AX1783" s="75"/>
      <c r="AY1783" s="75"/>
      <c r="AZ1783" s="75"/>
      <c r="BA1783" s="75"/>
      <c r="BB1783" s="75"/>
      <c r="BC1783" s="75"/>
      <c r="BD1783" s="75"/>
      <c r="BE1783" s="75"/>
      <c r="BF1783" s="75"/>
      <c r="BG1783" s="75"/>
      <c r="BH1783" s="75"/>
      <c r="BI1783" s="75"/>
      <c r="BJ1783" s="75"/>
      <c r="BK1783" s="75"/>
      <c r="BL1783" s="75"/>
      <c r="BM1783" s="75"/>
      <c r="BN1783" s="75"/>
    </row>
    <row r="1784" customFormat="false" ht="14.5" hidden="false" customHeight="false" outlineLevel="0" collapsed="false">
      <c r="A1784" s="26" t="n">
        <v>408.519999999929</v>
      </c>
      <c r="B1784" s="26" t="n">
        <v>5.1354955746935</v>
      </c>
      <c r="C1784" s="26" t="n">
        <v>1.17283003058649</v>
      </c>
      <c r="E1784" s="75" t="n">
        <v>-103617.217</v>
      </c>
      <c r="F1784" s="75" t="n">
        <v>-141260.559</v>
      </c>
      <c r="G1784" s="75" t="n">
        <v>165996.665</v>
      </c>
      <c r="H1784" s="75" t="n">
        <v>3751334.12</v>
      </c>
      <c r="I1784" s="75" t="n">
        <v>-1770942.06</v>
      </c>
      <c r="J1784" s="75" t="n">
        <v>11552.2804</v>
      </c>
      <c r="K1784" s="75"/>
      <c r="L1784" s="75" t="n">
        <v>34607.2119</v>
      </c>
      <c r="M1784" s="75" t="n">
        <v>-45630.1611</v>
      </c>
      <c r="N1784" s="75" t="n">
        <v>66657.5241</v>
      </c>
      <c r="O1784" s="75" t="n">
        <v>581394.222</v>
      </c>
      <c r="P1784" s="75" t="n">
        <v>625408.17</v>
      </c>
      <c r="Q1784" s="75" t="n">
        <v>1816.93409</v>
      </c>
      <c r="R1784" s="75"/>
      <c r="S1784" s="75" t="n">
        <v>18169.0111</v>
      </c>
      <c r="T1784" s="75" t="n">
        <v>-10718.4444</v>
      </c>
      <c r="U1784" s="75" t="n">
        <v>15006.4499</v>
      </c>
      <c r="V1784" s="75" t="n">
        <v>53179.1073</v>
      </c>
      <c r="W1784" s="75" t="n">
        <v>102442.565</v>
      </c>
      <c r="X1784" s="75" t="n">
        <v>-1621.41012</v>
      </c>
      <c r="Y1784" s="75"/>
      <c r="Z1784" s="75"/>
      <c r="AA1784" s="75"/>
      <c r="AB1784" s="75"/>
      <c r="AC1784" s="75"/>
      <c r="AD1784" s="75"/>
      <c r="AE1784" s="75"/>
      <c r="AF1784" s="75"/>
      <c r="AG1784" s="75"/>
      <c r="AH1784" s="75"/>
      <c r="AI1784" s="75"/>
      <c r="AJ1784" s="75"/>
      <c r="AK1784" s="75"/>
      <c r="AL1784" s="75"/>
      <c r="AM1784" s="75"/>
      <c r="AN1784" s="75"/>
      <c r="AO1784" s="75"/>
      <c r="AP1784" s="75"/>
      <c r="AQ1784" s="75"/>
      <c r="AR1784" s="75"/>
      <c r="AS1784" s="75"/>
      <c r="AT1784" s="75"/>
      <c r="AU1784" s="75"/>
      <c r="AV1784" s="75"/>
      <c r="AW1784" s="75"/>
      <c r="AX1784" s="75"/>
      <c r="AY1784" s="75"/>
      <c r="AZ1784" s="75"/>
      <c r="BA1784" s="75"/>
      <c r="BB1784" s="75"/>
      <c r="BC1784" s="75"/>
      <c r="BD1784" s="75"/>
      <c r="BE1784" s="75"/>
      <c r="BF1784" s="75"/>
      <c r="BG1784" s="75"/>
      <c r="BH1784" s="75"/>
      <c r="BI1784" s="75"/>
      <c r="BJ1784" s="75"/>
      <c r="BK1784" s="75"/>
      <c r="BL1784" s="75"/>
      <c r="BM1784" s="75"/>
      <c r="BN1784" s="75"/>
    </row>
    <row r="1785" customFormat="false" ht="14.5" hidden="false" customHeight="false" outlineLevel="0" collapsed="false">
      <c r="A1785" s="26" t="n">
        <v>408.719999999929</v>
      </c>
      <c r="B1785" s="26" t="n">
        <v>5.12161908120534</v>
      </c>
      <c r="C1785" s="26" t="n">
        <v>1.17283003058649</v>
      </c>
      <c r="E1785" s="75" t="n">
        <v>-97925.2748</v>
      </c>
      <c r="F1785" s="75" t="n">
        <v>-120449.618</v>
      </c>
      <c r="G1785" s="75" t="n">
        <v>181023.123</v>
      </c>
      <c r="H1785" s="75" t="n">
        <v>3183234.42</v>
      </c>
      <c r="I1785" s="75" t="n">
        <v>-1651642.61</v>
      </c>
      <c r="J1785" s="75" t="n">
        <v>15828.9382</v>
      </c>
      <c r="K1785" s="75"/>
      <c r="L1785" s="75" t="n">
        <v>30814.9068</v>
      </c>
      <c r="M1785" s="75" t="n">
        <v>-39600.4319</v>
      </c>
      <c r="N1785" s="75" t="n">
        <v>69700.0726</v>
      </c>
      <c r="O1785" s="75" t="n">
        <v>493824.485</v>
      </c>
      <c r="P1785" s="75" t="n">
        <v>542512.393</v>
      </c>
      <c r="Q1785" s="75" t="n">
        <v>1353.47706</v>
      </c>
      <c r="R1785" s="75"/>
      <c r="S1785" s="75" t="n">
        <v>15258.6002</v>
      </c>
      <c r="T1785" s="75" t="n">
        <v>-8769.37243</v>
      </c>
      <c r="U1785" s="75" t="n">
        <v>15406.6404</v>
      </c>
      <c r="V1785" s="75" t="n">
        <v>44295.0025</v>
      </c>
      <c r="W1785" s="75" t="n">
        <v>84673.4969</v>
      </c>
      <c r="X1785" s="75" t="n">
        <v>-983.825884</v>
      </c>
      <c r="Y1785" s="75"/>
      <c r="Z1785" s="75"/>
      <c r="AA1785" s="75"/>
      <c r="AB1785" s="75"/>
      <c r="AC1785" s="75"/>
      <c r="AD1785" s="75"/>
      <c r="AE1785" s="75"/>
      <c r="AF1785" s="75"/>
      <c r="AG1785" s="75"/>
      <c r="AH1785" s="75"/>
      <c r="AI1785" s="75"/>
      <c r="AJ1785" s="75"/>
      <c r="AK1785" s="75"/>
      <c r="AL1785" s="75"/>
      <c r="AM1785" s="75"/>
      <c r="AN1785" s="75"/>
      <c r="AO1785" s="75"/>
      <c r="AP1785" s="75"/>
      <c r="AQ1785" s="75"/>
      <c r="AR1785" s="75"/>
      <c r="AS1785" s="75"/>
      <c r="AT1785" s="75"/>
      <c r="AU1785" s="75"/>
      <c r="AV1785" s="75"/>
      <c r="AW1785" s="75"/>
      <c r="AX1785" s="75"/>
      <c r="AY1785" s="75"/>
      <c r="AZ1785" s="75"/>
      <c r="BA1785" s="75"/>
      <c r="BB1785" s="75"/>
      <c r="BC1785" s="75"/>
      <c r="BD1785" s="75"/>
      <c r="BE1785" s="75"/>
      <c r="BF1785" s="75"/>
      <c r="BG1785" s="75"/>
      <c r="BH1785" s="75"/>
      <c r="BI1785" s="75"/>
      <c r="BJ1785" s="75"/>
      <c r="BK1785" s="75"/>
      <c r="BL1785" s="75"/>
      <c r="BM1785" s="75"/>
      <c r="BN1785" s="75"/>
    </row>
    <row r="1786" customFormat="false" ht="14.5" hidden="false" customHeight="false" outlineLevel="0" collapsed="false">
      <c r="A1786" s="26" t="n">
        <v>408.919999999929</v>
      </c>
      <c r="B1786" s="26" t="n">
        <v>5.10208900306809</v>
      </c>
      <c r="C1786" s="26" t="n">
        <v>1.17283003058649</v>
      </c>
      <c r="E1786" s="75" t="n">
        <v>-92814.5808</v>
      </c>
      <c r="F1786" s="75" t="n">
        <v>-105288.612</v>
      </c>
      <c r="G1786" s="75" t="n">
        <v>197131.65</v>
      </c>
      <c r="H1786" s="75" t="n">
        <v>2688764.09</v>
      </c>
      <c r="I1786" s="75" t="n">
        <v>-1558015.76</v>
      </c>
      <c r="J1786" s="75" t="n">
        <v>12308.5849</v>
      </c>
      <c r="K1786" s="75"/>
      <c r="L1786" s="75" t="n">
        <v>24205.5318</v>
      </c>
      <c r="M1786" s="75" t="n">
        <v>-33853.7127</v>
      </c>
      <c r="N1786" s="75" t="n">
        <v>73796.7514</v>
      </c>
      <c r="O1786" s="75" t="n">
        <v>413610.946</v>
      </c>
      <c r="P1786" s="75" t="n">
        <v>467859.492</v>
      </c>
      <c r="Q1786" s="75" t="n">
        <v>1329.21623</v>
      </c>
      <c r="R1786" s="75"/>
      <c r="S1786" s="75" t="n">
        <v>13915.523</v>
      </c>
      <c r="T1786" s="75" t="n">
        <v>-7028.34513</v>
      </c>
      <c r="U1786" s="75" t="n">
        <v>16191.3859</v>
      </c>
      <c r="V1786" s="75" t="n">
        <v>35855.3465</v>
      </c>
      <c r="W1786" s="75" t="n">
        <v>78943.7678</v>
      </c>
      <c r="X1786" s="75" t="n">
        <v>-779.104205</v>
      </c>
      <c r="Y1786" s="75"/>
      <c r="Z1786" s="75"/>
      <c r="AA1786" s="75"/>
      <c r="AB1786" s="75"/>
      <c r="AC1786" s="75"/>
      <c r="AD1786" s="75"/>
      <c r="AE1786" s="75"/>
      <c r="AF1786" s="75"/>
      <c r="AG1786" s="75"/>
      <c r="AH1786" s="75"/>
      <c r="AI1786" s="75"/>
      <c r="AJ1786" s="75"/>
      <c r="AK1786" s="75"/>
      <c r="AL1786" s="75"/>
      <c r="AM1786" s="75"/>
      <c r="AN1786" s="75"/>
      <c r="AO1786" s="75"/>
      <c r="AP1786" s="75"/>
      <c r="AQ1786" s="75"/>
      <c r="AR1786" s="75"/>
      <c r="AS1786" s="75"/>
      <c r="AT1786" s="75"/>
      <c r="AU1786" s="75"/>
      <c r="AV1786" s="75"/>
      <c r="AW1786" s="75"/>
      <c r="AX1786" s="75"/>
      <c r="AY1786" s="75"/>
      <c r="AZ1786" s="75"/>
      <c r="BA1786" s="75"/>
      <c r="BB1786" s="75"/>
      <c r="BC1786" s="75"/>
      <c r="BD1786" s="75"/>
      <c r="BE1786" s="75"/>
      <c r="BF1786" s="75"/>
      <c r="BG1786" s="75"/>
      <c r="BH1786" s="75"/>
      <c r="BI1786" s="75"/>
      <c r="BJ1786" s="75"/>
      <c r="BK1786" s="75"/>
      <c r="BL1786" s="75"/>
      <c r="BM1786" s="75"/>
      <c r="BN1786" s="75"/>
    </row>
    <row r="1787" customFormat="false" ht="14.5" hidden="false" customHeight="false" outlineLevel="0" collapsed="false">
      <c r="A1787" s="26" t="n">
        <v>409.119999999929</v>
      </c>
      <c r="B1787" s="26" t="n">
        <v>5.09099982511239</v>
      </c>
      <c r="C1787" s="26" t="n">
        <v>1.17283003058649</v>
      </c>
      <c r="E1787" s="75" t="n">
        <v>-82354.7752</v>
      </c>
      <c r="F1787" s="75" t="n">
        <v>-95408.9942</v>
      </c>
      <c r="G1787" s="75" t="n">
        <v>210613.392</v>
      </c>
      <c r="H1787" s="75" t="n">
        <v>2455015.06</v>
      </c>
      <c r="I1787" s="75" t="n">
        <v>-1358794.53</v>
      </c>
      <c r="J1787" s="75" t="n">
        <v>8771.76446</v>
      </c>
      <c r="K1787" s="75"/>
      <c r="L1787" s="75" t="n">
        <v>22890.6258</v>
      </c>
      <c r="M1787" s="75" t="n">
        <v>-29888.0309</v>
      </c>
      <c r="N1787" s="75" t="n">
        <v>77055.5076</v>
      </c>
      <c r="O1787" s="75" t="n">
        <v>370065.394</v>
      </c>
      <c r="P1787" s="75" t="n">
        <v>423726.882</v>
      </c>
      <c r="Q1787" s="75" t="n">
        <v>-1244.74975</v>
      </c>
      <c r="R1787" s="75"/>
      <c r="S1787" s="75" t="n">
        <v>12218.7858</v>
      </c>
      <c r="T1787" s="75" t="n">
        <v>-6289.91703</v>
      </c>
      <c r="U1787" s="75" t="n">
        <v>16809.4929</v>
      </c>
      <c r="V1787" s="75" t="n">
        <v>33630.3161</v>
      </c>
      <c r="W1787" s="75" t="n">
        <v>72811.661</v>
      </c>
      <c r="X1787" s="75" t="n">
        <v>-1504.20071</v>
      </c>
      <c r="Y1787" s="75"/>
      <c r="Z1787" s="75"/>
      <c r="AA1787" s="75"/>
      <c r="AB1787" s="75"/>
      <c r="AC1787" s="75"/>
      <c r="AD1787" s="75"/>
      <c r="AE1787" s="75"/>
      <c r="AF1787" s="75"/>
      <c r="AG1787" s="75"/>
      <c r="AH1787" s="75"/>
      <c r="AI1787" s="75"/>
      <c r="AJ1787" s="75"/>
      <c r="AK1787" s="75"/>
      <c r="AL1787" s="75"/>
      <c r="AM1787" s="75"/>
      <c r="AN1787" s="75"/>
      <c r="AO1787" s="75"/>
      <c r="AP1787" s="75"/>
      <c r="AQ1787" s="75"/>
      <c r="AR1787" s="75"/>
      <c r="AS1787" s="75"/>
      <c r="AT1787" s="75"/>
      <c r="AU1787" s="75"/>
      <c r="AV1787" s="75"/>
      <c r="AW1787" s="75"/>
      <c r="AX1787" s="75"/>
      <c r="AY1787" s="75"/>
      <c r="AZ1787" s="75"/>
      <c r="BA1787" s="75"/>
      <c r="BB1787" s="75"/>
      <c r="BC1787" s="75"/>
      <c r="BD1787" s="75"/>
      <c r="BE1787" s="75"/>
      <c r="BF1787" s="75"/>
      <c r="BG1787" s="75"/>
      <c r="BH1787" s="75"/>
      <c r="BI1787" s="75"/>
      <c r="BJ1787" s="75"/>
      <c r="BK1787" s="75"/>
      <c r="BL1787" s="75"/>
      <c r="BM1787" s="75"/>
      <c r="BN1787" s="75"/>
    </row>
    <row r="1788" customFormat="false" ht="14.5" hidden="false" customHeight="false" outlineLevel="0" collapsed="false">
      <c r="A1788" s="26" t="n">
        <v>409.319999999929</v>
      </c>
      <c r="B1788" s="26" t="n">
        <v>5.08086857529436</v>
      </c>
      <c r="C1788" s="26" t="n">
        <v>1.17283003058649</v>
      </c>
      <c r="E1788" s="75" t="n">
        <v>-68758.3387</v>
      </c>
      <c r="F1788" s="75" t="n">
        <v>-92926.9597</v>
      </c>
      <c r="G1788" s="75" t="n">
        <v>226208.471</v>
      </c>
      <c r="H1788" s="75" t="n">
        <v>2362622.64</v>
      </c>
      <c r="I1788" s="75" t="n">
        <v>-1131826.41</v>
      </c>
      <c r="J1788" s="75" t="n">
        <v>4369.15289</v>
      </c>
      <c r="K1788" s="75"/>
      <c r="L1788" s="75" t="n">
        <v>21996.2103</v>
      </c>
      <c r="M1788" s="75" t="n">
        <v>-27202.3574</v>
      </c>
      <c r="N1788" s="75" t="n">
        <v>80596.5561</v>
      </c>
      <c r="O1788" s="75" t="n">
        <v>328104.122</v>
      </c>
      <c r="P1788" s="75" t="n">
        <v>382587.87</v>
      </c>
      <c r="Q1788" s="75" t="n">
        <v>-2876.68559</v>
      </c>
      <c r="R1788" s="75"/>
      <c r="S1788" s="75" t="n">
        <v>11008.9497</v>
      </c>
      <c r="T1788" s="75" t="n">
        <v>-5158.25079</v>
      </c>
      <c r="U1788" s="75" t="n">
        <v>17394.8198</v>
      </c>
      <c r="V1788" s="75" t="n">
        <v>27291.5745</v>
      </c>
      <c r="W1788" s="75" t="n">
        <v>66887.4877</v>
      </c>
      <c r="X1788" s="75" t="n">
        <v>-2082.16512</v>
      </c>
      <c r="Y1788" s="75"/>
      <c r="Z1788" s="75"/>
      <c r="AA1788" s="75"/>
      <c r="AB1788" s="75"/>
      <c r="AC1788" s="75"/>
      <c r="AD1788" s="75"/>
      <c r="AE1788" s="75"/>
      <c r="AF1788" s="75"/>
      <c r="AG1788" s="75"/>
      <c r="AH1788" s="75"/>
      <c r="AI1788" s="75"/>
      <c r="AJ1788" s="75"/>
      <c r="AK1788" s="75"/>
      <c r="AL1788" s="75"/>
      <c r="AM1788" s="75"/>
      <c r="AN1788" s="75"/>
      <c r="AO1788" s="75"/>
      <c r="AP1788" s="75"/>
      <c r="AQ1788" s="75"/>
      <c r="AR1788" s="75"/>
      <c r="AS1788" s="75"/>
      <c r="AT1788" s="75"/>
      <c r="AU1788" s="75"/>
      <c r="AV1788" s="75"/>
      <c r="AW1788" s="75"/>
      <c r="AX1788" s="75"/>
      <c r="AY1788" s="75"/>
      <c r="AZ1788" s="75"/>
      <c r="BA1788" s="75"/>
      <c r="BB1788" s="75"/>
      <c r="BC1788" s="75"/>
      <c r="BD1788" s="75"/>
      <c r="BE1788" s="75"/>
      <c r="BF1788" s="75"/>
      <c r="BG1788" s="75"/>
      <c r="BH1788" s="75"/>
      <c r="BI1788" s="75"/>
      <c r="BJ1788" s="75"/>
      <c r="BK1788" s="75"/>
      <c r="BL1788" s="75"/>
      <c r="BM1788" s="75"/>
      <c r="BN1788" s="75"/>
    </row>
    <row r="1789" customFormat="false" ht="14.5" hidden="false" customHeight="false" outlineLevel="0" collapsed="false">
      <c r="A1789" s="26" t="n">
        <v>409.519999999928</v>
      </c>
      <c r="B1789" s="26" t="n">
        <v>5.06951550252751</v>
      </c>
      <c r="C1789" s="26" t="n">
        <v>1.17283003058649</v>
      </c>
      <c r="E1789" s="75" t="n">
        <v>-59402.2175</v>
      </c>
      <c r="F1789" s="75" t="n">
        <v>-80628.3499</v>
      </c>
      <c r="G1789" s="75" t="n">
        <v>235094.64</v>
      </c>
      <c r="H1789" s="75" t="n">
        <v>2118577.87</v>
      </c>
      <c r="I1789" s="75" t="n">
        <v>-952403.475</v>
      </c>
      <c r="J1789" s="75" t="n">
        <v>4818.89568</v>
      </c>
      <c r="K1789" s="75"/>
      <c r="L1789" s="75" t="n">
        <v>23003.6373</v>
      </c>
      <c r="M1789" s="75" t="n">
        <v>-23903.9712</v>
      </c>
      <c r="N1789" s="75" t="n">
        <v>82561.6375</v>
      </c>
      <c r="O1789" s="75" t="n">
        <v>291427.382</v>
      </c>
      <c r="P1789" s="75" t="n">
        <v>369821.094</v>
      </c>
      <c r="Q1789" s="75" t="n">
        <v>-3162.30714</v>
      </c>
      <c r="R1789" s="75"/>
      <c r="S1789" s="75" t="n">
        <v>9293.64595</v>
      </c>
      <c r="T1789" s="75" t="n">
        <v>-4489.38713</v>
      </c>
      <c r="U1789" s="75" t="n">
        <v>17711.4518</v>
      </c>
      <c r="V1789" s="75" t="n">
        <v>23894.4075</v>
      </c>
      <c r="W1789" s="75" t="n">
        <v>51044.7788</v>
      </c>
      <c r="X1789" s="75" t="n">
        <v>-1952.49728</v>
      </c>
      <c r="Y1789" s="75"/>
      <c r="Z1789" s="75"/>
      <c r="AA1789" s="75"/>
      <c r="AB1789" s="75"/>
      <c r="AC1789" s="75"/>
      <c r="AD1789" s="75"/>
      <c r="AE1789" s="75"/>
      <c r="AF1789" s="75"/>
      <c r="AG1789" s="75"/>
      <c r="AH1789" s="75"/>
      <c r="AI1789" s="75"/>
      <c r="AJ1789" s="75"/>
      <c r="AK1789" s="75"/>
      <c r="AL1789" s="75"/>
      <c r="AM1789" s="75"/>
      <c r="AN1789" s="75"/>
      <c r="AO1789" s="75"/>
      <c r="AP1789" s="75"/>
      <c r="AQ1789" s="75"/>
      <c r="AR1789" s="75"/>
      <c r="AS1789" s="75"/>
      <c r="AT1789" s="75"/>
      <c r="AU1789" s="75"/>
      <c r="AV1789" s="75"/>
      <c r="AW1789" s="75"/>
      <c r="AX1789" s="75"/>
      <c r="AY1789" s="75"/>
      <c r="AZ1789" s="75"/>
      <c r="BA1789" s="75"/>
      <c r="BB1789" s="75"/>
      <c r="BC1789" s="75"/>
      <c r="BD1789" s="75"/>
      <c r="BE1789" s="75"/>
      <c r="BF1789" s="75"/>
      <c r="BG1789" s="75"/>
      <c r="BH1789" s="75"/>
      <c r="BI1789" s="75"/>
      <c r="BJ1789" s="75"/>
      <c r="BK1789" s="75"/>
      <c r="BL1789" s="75"/>
      <c r="BM1789" s="75"/>
      <c r="BN1789" s="75"/>
    </row>
    <row r="1790" customFormat="false" ht="14.5" hidden="false" customHeight="false" outlineLevel="0" collapsed="false">
      <c r="A1790" s="26" t="n">
        <v>409.719999999928</v>
      </c>
      <c r="B1790" s="26" t="n">
        <v>5.06924031089851</v>
      </c>
      <c r="C1790" s="26" t="n">
        <v>1.17283003058649</v>
      </c>
      <c r="E1790" s="75" t="n">
        <v>-41295.53</v>
      </c>
      <c r="F1790" s="75" t="n">
        <v>-78218.6204</v>
      </c>
      <c r="G1790" s="75" t="n">
        <v>243571.839</v>
      </c>
      <c r="H1790" s="75" t="n">
        <v>1969880.15</v>
      </c>
      <c r="I1790" s="75" t="n">
        <v>-659243.831</v>
      </c>
      <c r="J1790" s="75" t="n">
        <v>-691.665809</v>
      </c>
      <c r="K1790" s="75"/>
      <c r="L1790" s="75" t="n">
        <v>20893.7336</v>
      </c>
      <c r="M1790" s="75" t="n">
        <v>-19823.4692</v>
      </c>
      <c r="N1790" s="75" t="n">
        <v>84293.0711</v>
      </c>
      <c r="O1790" s="75" t="n">
        <v>246512.516</v>
      </c>
      <c r="P1790" s="75" t="n">
        <v>312935.439</v>
      </c>
      <c r="Q1790" s="75" t="n">
        <v>-2027.18572</v>
      </c>
      <c r="R1790" s="75"/>
      <c r="S1790" s="75" t="n">
        <v>7542.26522</v>
      </c>
      <c r="T1790" s="75" t="n">
        <v>-3790.97695</v>
      </c>
      <c r="U1790" s="75" t="n">
        <v>18022.2749</v>
      </c>
      <c r="V1790" s="75" t="n">
        <v>20805.4512</v>
      </c>
      <c r="W1790" s="75" t="n">
        <v>39527.5978</v>
      </c>
      <c r="X1790" s="75" t="n">
        <v>-1555.43558</v>
      </c>
      <c r="Y1790" s="75"/>
      <c r="Z1790" s="75"/>
      <c r="AA1790" s="75"/>
      <c r="AB1790" s="75"/>
      <c r="AC1790" s="75"/>
      <c r="AD1790" s="75"/>
      <c r="AE1790" s="75"/>
      <c r="AF1790" s="75"/>
      <c r="AG1790" s="75"/>
      <c r="AH1790" s="75"/>
      <c r="AI1790" s="75"/>
      <c r="AJ1790" s="75"/>
      <c r="AK1790" s="75"/>
      <c r="AL1790" s="75"/>
      <c r="AM1790" s="75"/>
      <c r="AN1790" s="75"/>
      <c r="AO1790" s="75"/>
      <c r="AP1790" s="75"/>
      <c r="AQ1790" s="75"/>
      <c r="AR1790" s="75"/>
      <c r="AS1790" s="75"/>
      <c r="AT1790" s="75"/>
      <c r="AU1790" s="75"/>
      <c r="AV1790" s="75"/>
      <c r="AW1790" s="75"/>
      <c r="AX1790" s="75"/>
      <c r="AY1790" s="75"/>
      <c r="AZ1790" s="75"/>
      <c r="BA1790" s="75"/>
      <c r="BB1790" s="75"/>
      <c r="BC1790" s="75"/>
      <c r="BD1790" s="75"/>
      <c r="BE1790" s="75"/>
      <c r="BF1790" s="75"/>
      <c r="BG1790" s="75"/>
      <c r="BH1790" s="75"/>
      <c r="BI1790" s="75"/>
      <c r="BJ1790" s="75"/>
      <c r="BK1790" s="75"/>
      <c r="BL1790" s="75"/>
      <c r="BM1790" s="75"/>
      <c r="BN1790" s="75"/>
    </row>
    <row r="1791" customFormat="false" ht="14.5" hidden="false" customHeight="false" outlineLevel="0" collapsed="false">
      <c r="A1791" s="26" t="n">
        <v>409.919999999928</v>
      </c>
      <c r="B1791" s="26" t="n">
        <v>5.07683076982474</v>
      </c>
      <c r="C1791" s="26" t="n">
        <v>1.17283003058649</v>
      </c>
      <c r="E1791" s="75" t="n">
        <v>-26469.385</v>
      </c>
      <c r="F1791" s="75" t="n">
        <v>-66539.5147</v>
      </c>
      <c r="G1791" s="75" t="n">
        <v>250670.143</v>
      </c>
      <c r="H1791" s="75" t="n">
        <v>1694361.29</v>
      </c>
      <c r="I1791" s="75" t="n">
        <v>-361029.37</v>
      </c>
      <c r="J1791" s="75" t="n">
        <v>-5931.15104</v>
      </c>
      <c r="K1791" s="75"/>
      <c r="L1791" s="75" t="n">
        <v>19982.0758</v>
      </c>
      <c r="M1791" s="75" t="n">
        <v>-14745.9898</v>
      </c>
      <c r="N1791" s="75" t="n">
        <v>85752.2008</v>
      </c>
      <c r="O1791" s="75" t="n">
        <v>183857.298</v>
      </c>
      <c r="P1791" s="75" t="n">
        <v>300032.061</v>
      </c>
      <c r="Q1791" s="75" t="n">
        <v>-3029.70712</v>
      </c>
      <c r="R1791" s="75"/>
      <c r="S1791" s="75" t="n">
        <v>7194.21249</v>
      </c>
      <c r="T1791" s="75" t="n">
        <v>-2566.83477</v>
      </c>
      <c r="U1791" s="75" t="n">
        <v>18171.9525</v>
      </c>
      <c r="V1791" s="75" t="n">
        <v>15580.4905</v>
      </c>
      <c r="W1791" s="75" t="n">
        <v>39536.4307</v>
      </c>
      <c r="X1791" s="75" t="n">
        <v>-1812.85302</v>
      </c>
      <c r="Y1791" s="75"/>
      <c r="Z1791" s="75"/>
      <c r="AA1791" s="75"/>
      <c r="AB1791" s="75"/>
      <c r="AC1791" s="75"/>
      <c r="AD1791" s="75"/>
      <c r="AE1791" s="75"/>
      <c r="AF1791" s="75"/>
      <c r="AG1791" s="75"/>
      <c r="AH1791" s="75"/>
      <c r="AI1791" s="75"/>
      <c r="AJ1791" s="75"/>
      <c r="AK1791" s="75"/>
      <c r="AL1791" s="75"/>
      <c r="AM1791" s="75"/>
      <c r="AN1791" s="75"/>
      <c r="AO1791" s="75"/>
      <c r="AP1791" s="75"/>
      <c r="AQ1791" s="75"/>
      <c r="AR1791" s="75"/>
      <c r="AS1791" s="75"/>
      <c r="AT1791" s="75"/>
      <c r="AU1791" s="75"/>
      <c r="AV1791" s="75"/>
      <c r="AW1791" s="75"/>
      <c r="AX1791" s="75"/>
      <c r="AY1791" s="75"/>
      <c r="AZ1791" s="75"/>
      <c r="BA1791" s="75"/>
      <c r="BB1791" s="75"/>
      <c r="BC1791" s="75"/>
      <c r="BD1791" s="75"/>
      <c r="BE1791" s="75"/>
      <c r="BF1791" s="75"/>
      <c r="BG1791" s="75"/>
      <c r="BH1791" s="75"/>
      <c r="BI1791" s="75"/>
      <c r="BJ1791" s="75"/>
      <c r="BK1791" s="75"/>
      <c r="BL1791" s="75"/>
      <c r="BM1791" s="75"/>
      <c r="BN1791" s="75"/>
    </row>
    <row r="1792" customFormat="false" ht="14.5" hidden="false" customHeight="false" outlineLevel="0" collapsed="false">
      <c r="A1792" s="26" t="n">
        <v>410.119999999928</v>
      </c>
      <c r="B1792" s="26" t="n">
        <v>5.06757228751744</v>
      </c>
      <c r="C1792" s="26" t="n">
        <v>1.17283003058649</v>
      </c>
      <c r="E1792" s="75" t="n">
        <v>-13132.546</v>
      </c>
      <c r="F1792" s="75" t="n">
        <v>-59784.6222</v>
      </c>
      <c r="G1792" s="75" t="n">
        <v>254424.882</v>
      </c>
      <c r="H1792" s="75" t="n">
        <v>1569721.67</v>
      </c>
      <c r="I1792" s="75" t="n">
        <v>-36556.7463</v>
      </c>
      <c r="J1792" s="75" t="n">
        <v>-8079.04988</v>
      </c>
      <c r="K1792" s="75"/>
      <c r="L1792" s="75" t="n">
        <v>21333.1939</v>
      </c>
      <c r="M1792" s="75" t="n">
        <v>-9993.30456</v>
      </c>
      <c r="N1792" s="75" t="n">
        <v>86964.6254</v>
      </c>
      <c r="O1792" s="75" t="n">
        <v>119723.845</v>
      </c>
      <c r="P1792" s="75" t="n">
        <v>324718.193</v>
      </c>
      <c r="Q1792" s="75" t="n">
        <v>-4305.83693</v>
      </c>
      <c r="R1792" s="75"/>
      <c r="S1792" s="75" t="n">
        <v>7967.35458</v>
      </c>
      <c r="T1792" s="75" t="n">
        <v>-1092.18114</v>
      </c>
      <c r="U1792" s="75" t="n">
        <v>18462.8186</v>
      </c>
      <c r="V1792" s="75" t="n">
        <v>8115.32705</v>
      </c>
      <c r="W1792" s="75" t="n">
        <v>42954.3715</v>
      </c>
      <c r="X1792" s="75" t="n">
        <v>-1845.98769</v>
      </c>
      <c r="Y1792" s="75"/>
      <c r="Z1792" s="75"/>
      <c r="AA1792" s="75"/>
      <c r="AB1792" s="75"/>
      <c r="AC1792" s="75"/>
      <c r="AD1792" s="75"/>
      <c r="AE1792" s="75"/>
      <c r="AF1792" s="75"/>
      <c r="AG1792" s="75"/>
      <c r="AH1792" s="75"/>
      <c r="AI1792" s="75"/>
      <c r="AJ1792" s="75"/>
      <c r="AK1792" s="75"/>
      <c r="AL1792" s="75"/>
      <c r="AM1792" s="75"/>
      <c r="AN1792" s="75"/>
      <c r="AO1792" s="75"/>
      <c r="AP1792" s="75"/>
      <c r="AQ1792" s="75"/>
      <c r="AR1792" s="75"/>
      <c r="AS1792" s="75"/>
      <c r="AT1792" s="75"/>
      <c r="AU1792" s="75"/>
      <c r="AV1792" s="75"/>
      <c r="AW1792" s="75"/>
      <c r="AX1792" s="75"/>
      <c r="AY1792" s="75"/>
      <c r="AZ1792" s="75"/>
      <c r="BA1792" s="75"/>
      <c r="BB1792" s="75"/>
      <c r="BC1792" s="75"/>
      <c r="BD1792" s="75"/>
      <c r="BE1792" s="75"/>
      <c r="BF1792" s="75"/>
      <c r="BG1792" s="75"/>
      <c r="BH1792" s="75"/>
      <c r="BI1792" s="75"/>
      <c r="BJ1792" s="75"/>
      <c r="BK1792" s="75"/>
      <c r="BL1792" s="75"/>
      <c r="BM1792" s="75"/>
      <c r="BN1792" s="75"/>
    </row>
    <row r="1793" customFormat="false" ht="14.5" hidden="false" customHeight="false" outlineLevel="0" collapsed="false">
      <c r="A1793" s="26" t="n">
        <v>410.319999999928</v>
      </c>
      <c r="B1793" s="26" t="n">
        <v>5.05396400512247</v>
      </c>
      <c r="C1793" s="26" t="n">
        <v>1.17283003058649</v>
      </c>
      <c r="E1793" s="75" t="n">
        <v>187.172657</v>
      </c>
      <c r="F1793" s="75" t="n">
        <v>-50523.2115</v>
      </c>
      <c r="G1793" s="75" t="n">
        <v>258290.593</v>
      </c>
      <c r="H1793" s="75" t="n">
        <v>1512074.84</v>
      </c>
      <c r="I1793" s="75" t="n">
        <v>247000.252</v>
      </c>
      <c r="J1793" s="75" t="n">
        <v>-7136.58635</v>
      </c>
      <c r="K1793" s="75"/>
      <c r="L1793" s="75" t="n">
        <v>25384.086</v>
      </c>
      <c r="M1793" s="75" t="n">
        <v>-7587.19097</v>
      </c>
      <c r="N1793" s="75" t="n">
        <v>88437.8662</v>
      </c>
      <c r="O1793" s="75" t="n">
        <v>112860.059</v>
      </c>
      <c r="P1793" s="75" t="n">
        <v>409780.739</v>
      </c>
      <c r="Q1793" s="75" t="n">
        <v>-4100.60142</v>
      </c>
      <c r="R1793" s="75"/>
      <c r="S1793" s="75" t="n">
        <v>9749.95004</v>
      </c>
      <c r="T1793" s="75" t="n">
        <v>-1424.23912</v>
      </c>
      <c r="U1793" s="75" t="n">
        <v>18958.05</v>
      </c>
      <c r="V1793" s="75" t="n">
        <v>9532.5756</v>
      </c>
      <c r="W1793" s="75" t="n">
        <v>49172.6675</v>
      </c>
      <c r="X1793" s="75" t="n">
        <v>-1241.174</v>
      </c>
      <c r="Y1793" s="75"/>
      <c r="Z1793" s="75"/>
      <c r="AA1793" s="75"/>
      <c r="AB1793" s="75"/>
      <c r="AC1793" s="75"/>
      <c r="AD1793" s="75"/>
      <c r="AE1793" s="75"/>
      <c r="AF1793" s="75"/>
      <c r="AG1793" s="75"/>
      <c r="AH1793" s="75"/>
      <c r="AI1793" s="75"/>
      <c r="AJ1793" s="75"/>
      <c r="AK1793" s="75"/>
      <c r="AL1793" s="75"/>
      <c r="AM1793" s="75"/>
      <c r="AN1793" s="75"/>
      <c r="AO1793" s="75"/>
      <c r="AP1793" s="75"/>
      <c r="AQ1793" s="75"/>
      <c r="AR1793" s="75"/>
      <c r="AS1793" s="75"/>
      <c r="AT1793" s="75"/>
      <c r="AU1793" s="75"/>
      <c r="AV1793" s="75"/>
      <c r="AW1793" s="75"/>
      <c r="AX1793" s="75"/>
      <c r="AY1793" s="75"/>
      <c r="AZ1793" s="75"/>
      <c r="BA1793" s="75"/>
      <c r="BB1793" s="75"/>
      <c r="BC1793" s="75"/>
      <c r="BD1793" s="75"/>
      <c r="BE1793" s="75"/>
      <c r="BF1793" s="75"/>
      <c r="BG1793" s="75"/>
      <c r="BH1793" s="75"/>
      <c r="BI1793" s="75"/>
      <c r="BJ1793" s="75"/>
      <c r="BK1793" s="75"/>
      <c r="BL1793" s="75"/>
      <c r="BM1793" s="75"/>
      <c r="BN1793" s="75"/>
    </row>
    <row r="1794" customFormat="false" ht="14.5" hidden="false" customHeight="false" outlineLevel="0" collapsed="false">
      <c r="A1794" s="26" t="n">
        <v>410.519999999927</v>
      </c>
      <c r="B1794" s="26" t="n">
        <v>5.04710090656787</v>
      </c>
      <c r="C1794" s="26" t="n">
        <v>1.17283003058649</v>
      </c>
      <c r="E1794" s="75" t="n">
        <v>14253.4334</v>
      </c>
      <c r="F1794" s="75" t="n">
        <v>-52404.9447</v>
      </c>
      <c r="G1794" s="75" t="n">
        <v>259477.616</v>
      </c>
      <c r="H1794" s="75" t="n">
        <v>1765031.17</v>
      </c>
      <c r="I1794" s="75" t="n">
        <v>572260.364</v>
      </c>
      <c r="J1794" s="75" t="n">
        <v>-8946.22064</v>
      </c>
      <c r="K1794" s="75"/>
      <c r="L1794" s="75" t="n">
        <v>31120.3314</v>
      </c>
      <c r="M1794" s="75" t="n">
        <v>-6841.53526</v>
      </c>
      <c r="N1794" s="75" t="n">
        <v>88894.0003</v>
      </c>
      <c r="O1794" s="75" t="n">
        <v>123724.963</v>
      </c>
      <c r="P1794" s="75" t="n">
        <v>533331.626</v>
      </c>
      <c r="Q1794" s="75" t="n">
        <v>-3699.37263</v>
      </c>
      <c r="R1794" s="75"/>
      <c r="S1794" s="75" t="n">
        <v>14781.9612</v>
      </c>
      <c r="T1794" s="75" t="n">
        <v>-2122.01199</v>
      </c>
      <c r="U1794" s="75" t="n">
        <v>19125.5481</v>
      </c>
      <c r="V1794" s="75" t="n">
        <v>14968.814</v>
      </c>
      <c r="W1794" s="75" t="n">
        <v>80991.8379</v>
      </c>
      <c r="X1794" s="75" t="n">
        <v>-1686.58407</v>
      </c>
      <c r="Y1794" s="75"/>
      <c r="Z1794" s="75"/>
      <c r="AA1794" s="75"/>
      <c r="AB1794" s="75"/>
      <c r="AC1794" s="75"/>
      <c r="AD1794" s="75"/>
      <c r="AE1794" s="75"/>
      <c r="AF1794" s="75"/>
      <c r="AG1794" s="75"/>
      <c r="AH1794" s="75"/>
      <c r="AI1794" s="75"/>
      <c r="AJ1794" s="75"/>
      <c r="AK1794" s="75"/>
      <c r="AL1794" s="75"/>
      <c r="AM1794" s="75"/>
      <c r="AN1794" s="75"/>
      <c r="AO1794" s="75"/>
      <c r="AP1794" s="75"/>
      <c r="AQ1794" s="75"/>
      <c r="AR1794" s="75"/>
      <c r="AS1794" s="75"/>
      <c r="AT1794" s="75"/>
      <c r="AU1794" s="75"/>
      <c r="AV1794" s="75"/>
      <c r="AW1794" s="75"/>
      <c r="AX1794" s="75"/>
      <c r="AY1794" s="75"/>
      <c r="AZ1794" s="75"/>
      <c r="BA1794" s="75"/>
      <c r="BB1794" s="75"/>
      <c r="BC1794" s="75"/>
      <c r="BD1794" s="75"/>
      <c r="BE1794" s="75"/>
      <c r="BF1794" s="75"/>
      <c r="BG1794" s="75"/>
      <c r="BH1794" s="75"/>
      <c r="BI1794" s="75"/>
      <c r="BJ1794" s="75"/>
      <c r="BK1794" s="75"/>
      <c r="BL1794" s="75"/>
      <c r="BM1794" s="75"/>
      <c r="BN1794" s="75"/>
    </row>
    <row r="1795" customFormat="false" ht="14.5" hidden="false" customHeight="false" outlineLevel="0" collapsed="false">
      <c r="A1795" s="26" t="n">
        <v>410.719999999927</v>
      </c>
      <c r="B1795" s="26" t="n">
        <v>5.04394540835626</v>
      </c>
      <c r="C1795" s="26" t="n">
        <v>1.17283003058649</v>
      </c>
      <c r="E1795" s="75" t="n">
        <v>28630.9766</v>
      </c>
      <c r="F1795" s="75" t="n">
        <v>-52857.3414</v>
      </c>
      <c r="G1795" s="75" t="n">
        <v>261892.933</v>
      </c>
      <c r="H1795" s="75" t="n">
        <v>2109225.46</v>
      </c>
      <c r="I1795" s="75" t="n">
        <v>975705.996</v>
      </c>
      <c r="J1795" s="75" t="n">
        <v>-4152.00818</v>
      </c>
      <c r="K1795" s="75"/>
      <c r="L1795" s="75" t="n">
        <v>43506.7621</v>
      </c>
      <c r="M1795" s="75" t="n">
        <v>-6674.47774</v>
      </c>
      <c r="N1795" s="75" t="n">
        <v>89165.5227</v>
      </c>
      <c r="O1795" s="75" t="n">
        <v>115675.656</v>
      </c>
      <c r="P1795" s="75" t="n">
        <v>643181.895</v>
      </c>
      <c r="Q1795" s="75" t="n">
        <v>-6672.61103</v>
      </c>
      <c r="R1795" s="75"/>
      <c r="S1795" s="75" t="n">
        <v>16279.6918</v>
      </c>
      <c r="T1795" s="75" t="n">
        <v>-1818.46686</v>
      </c>
      <c r="U1795" s="75" t="n">
        <v>19101.1233</v>
      </c>
      <c r="V1795" s="75" t="n">
        <v>13787.1757</v>
      </c>
      <c r="W1795" s="75" t="n">
        <v>86788.7124</v>
      </c>
      <c r="X1795" s="75" t="n">
        <v>-2349.39527</v>
      </c>
      <c r="Y1795" s="75"/>
      <c r="Z1795" s="75"/>
      <c r="AA1795" s="75"/>
      <c r="AB1795" s="75"/>
      <c r="AC1795" s="75"/>
      <c r="AD1795" s="75"/>
      <c r="AE1795" s="75"/>
      <c r="AF1795" s="75"/>
      <c r="AG1795" s="75"/>
      <c r="AH1795" s="75"/>
      <c r="AI1795" s="75"/>
      <c r="AJ1795" s="75"/>
      <c r="AK1795" s="75"/>
      <c r="AL1795" s="75"/>
      <c r="AM1795" s="75"/>
      <c r="AN1795" s="75"/>
      <c r="AO1795" s="75"/>
      <c r="AP1795" s="75"/>
      <c r="AQ1795" s="75"/>
      <c r="AR1795" s="75"/>
      <c r="AS1795" s="75"/>
      <c r="AT1795" s="75"/>
      <c r="AU1795" s="75"/>
      <c r="AV1795" s="75"/>
      <c r="AW1795" s="75"/>
      <c r="AX1795" s="75"/>
      <c r="AY1795" s="75"/>
      <c r="AZ1795" s="75"/>
      <c r="BA1795" s="75"/>
      <c r="BB1795" s="75"/>
      <c r="BC1795" s="75"/>
      <c r="BD1795" s="75"/>
      <c r="BE1795" s="75"/>
      <c r="BF1795" s="75"/>
      <c r="BG1795" s="75"/>
      <c r="BH1795" s="75"/>
      <c r="BI1795" s="75"/>
      <c r="BJ1795" s="75"/>
      <c r="BK1795" s="75"/>
      <c r="BL1795" s="75"/>
      <c r="BM1795" s="75"/>
      <c r="BN1795" s="75"/>
    </row>
    <row r="1796" customFormat="false" ht="14.5" hidden="false" customHeight="false" outlineLevel="0" collapsed="false">
      <c r="A1796" s="26" t="n">
        <v>410.919999999927</v>
      </c>
      <c r="B1796" s="26" t="n">
        <v>5.03576956800005</v>
      </c>
      <c r="C1796" s="26" t="n">
        <v>1.17283003058649</v>
      </c>
      <c r="E1796" s="75" t="n">
        <v>47457.9159</v>
      </c>
      <c r="F1796" s="75" t="n">
        <v>-57553.5199</v>
      </c>
      <c r="G1796" s="75" t="n">
        <v>258277.34</v>
      </c>
      <c r="H1796" s="75" t="n">
        <v>2292533.62</v>
      </c>
      <c r="I1796" s="75" t="n">
        <v>1381334.79</v>
      </c>
      <c r="J1796" s="75" t="n">
        <v>-16236.6572</v>
      </c>
      <c r="K1796" s="75"/>
      <c r="L1796" s="75" t="n">
        <v>49777.3493</v>
      </c>
      <c r="M1796" s="75" t="n">
        <v>-4203.07092</v>
      </c>
      <c r="N1796" s="75" t="n">
        <v>87677.4044</v>
      </c>
      <c r="O1796" s="75" t="n">
        <v>90584.67</v>
      </c>
      <c r="P1796" s="75" t="n">
        <v>734997.512</v>
      </c>
      <c r="Q1796" s="75" t="n">
        <v>-8293.23834</v>
      </c>
      <c r="R1796" s="75"/>
      <c r="S1796" s="75" t="n">
        <v>17004.864</v>
      </c>
      <c r="T1796" s="75" t="n">
        <v>-1187.23227</v>
      </c>
      <c r="U1796" s="75" t="n">
        <v>18638.4544</v>
      </c>
      <c r="V1796" s="75" t="n">
        <v>10192.4822</v>
      </c>
      <c r="W1796" s="75" t="n">
        <v>91582.9289</v>
      </c>
      <c r="X1796" s="75" t="n">
        <v>-2761.98496</v>
      </c>
      <c r="Y1796" s="75"/>
      <c r="Z1796" s="75"/>
      <c r="AA1796" s="75"/>
      <c r="AB1796" s="75"/>
      <c r="AC1796" s="75"/>
      <c r="AD1796" s="75"/>
      <c r="AE1796" s="75"/>
      <c r="AF1796" s="75"/>
      <c r="AG1796" s="75"/>
      <c r="AH1796" s="75"/>
      <c r="AI1796" s="75"/>
      <c r="AJ1796" s="75"/>
      <c r="AK1796" s="75"/>
      <c r="AL1796" s="75"/>
      <c r="AM1796" s="75"/>
      <c r="AN1796" s="75"/>
      <c r="AO1796" s="75"/>
      <c r="AP1796" s="75"/>
      <c r="AQ1796" s="75"/>
      <c r="AR1796" s="75"/>
      <c r="AS1796" s="75"/>
      <c r="AT1796" s="75"/>
      <c r="AU1796" s="75"/>
      <c r="AV1796" s="75"/>
      <c r="AW1796" s="75"/>
      <c r="AX1796" s="75"/>
      <c r="AY1796" s="75"/>
      <c r="AZ1796" s="75"/>
      <c r="BA1796" s="75"/>
      <c r="BB1796" s="75"/>
      <c r="BC1796" s="75"/>
      <c r="BD1796" s="75"/>
      <c r="BE1796" s="75"/>
      <c r="BF1796" s="75"/>
      <c r="BG1796" s="75"/>
      <c r="BH1796" s="75"/>
      <c r="BI1796" s="75"/>
      <c r="BJ1796" s="75"/>
      <c r="BK1796" s="75"/>
      <c r="BL1796" s="75"/>
      <c r="BM1796" s="75"/>
      <c r="BN1796" s="75"/>
    </row>
    <row r="1797" customFormat="false" ht="14.5" hidden="false" customHeight="false" outlineLevel="0" collapsed="false">
      <c r="A1797" s="26" t="n">
        <v>411.119999999927</v>
      </c>
      <c r="B1797" s="26" t="n">
        <v>5.03143994557607</v>
      </c>
      <c r="C1797" s="26" t="n">
        <v>1.17283003058649</v>
      </c>
      <c r="E1797" s="75" t="n">
        <v>62258.9316</v>
      </c>
      <c r="F1797" s="75" t="n">
        <v>-49159.3633</v>
      </c>
      <c r="G1797" s="75" t="n">
        <v>254878.684</v>
      </c>
      <c r="H1797" s="75" t="n">
        <v>2115050.47</v>
      </c>
      <c r="I1797" s="75" t="n">
        <v>1683263.76</v>
      </c>
      <c r="J1797" s="75" t="n">
        <v>-15195.7451</v>
      </c>
      <c r="K1797" s="75"/>
      <c r="L1797" s="75" t="n">
        <v>46673.2323</v>
      </c>
      <c r="M1797" s="75" t="n">
        <v>813.431655</v>
      </c>
      <c r="N1797" s="75" t="n">
        <v>86975.9244</v>
      </c>
      <c r="O1797" s="75" t="n">
        <v>53430.5403</v>
      </c>
      <c r="P1797" s="75" t="n">
        <v>746040.509</v>
      </c>
      <c r="Q1797" s="75" t="n">
        <v>-5735.80624</v>
      </c>
      <c r="R1797" s="75"/>
      <c r="S1797" s="75" t="n">
        <v>20835.0077</v>
      </c>
      <c r="T1797" s="75" t="n">
        <v>-1635.04878</v>
      </c>
      <c r="U1797" s="75" t="n">
        <v>18770.9196</v>
      </c>
      <c r="V1797" s="75" t="n">
        <v>15023.2651</v>
      </c>
      <c r="W1797" s="75" t="n">
        <v>116960.557</v>
      </c>
      <c r="X1797" s="75" t="n">
        <v>-1620.42781</v>
      </c>
      <c r="Y1797" s="75"/>
      <c r="Z1797" s="75"/>
      <c r="AA1797" s="75"/>
      <c r="AB1797" s="75"/>
      <c r="AC1797" s="75"/>
      <c r="AD1797" s="75"/>
      <c r="AE1797" s="75"/>
      <c r="AF1797" s="75"/>
      <c r="AG1797" s="75"/>
      <c r="AH1797" s="75"/>
      <c r="AI1797" s="75"/>
      <c r="AJ1797" s="75"/>
      <c r="AK1797" s="75"/>
      <c r="AL1797" s="75"/>
      <c r="AM1797" s="75"/>
      <c r="AN1797" s="75"/>
      <c r="AO1797" s="75"/>
      <c r="AP1797" s="75"/>
      <c r="AQ1797" s="75"/>
      <c r="AR1797" s="75"/>
      <c r="AS1797" s="75"/>
      <c r="AT1797" s="75"/>
      <c r="AU1797" s="75"/>
      <c r="AV1797" s="75"/>
      <c r="AW1797" s="75"/>
      <c r="AX1797" s="75"/>
      <c r="AY1797" s="75"/>
      <c r="AZ1797" s="75"/>
      <c r="BA1797" s="75"/>
      <c r="BB1797" s="75"/>
      <c r="BC1797" s="75"/>
      <c r="BD1797" s="75"/>
      <c r="BE1797" s="75"/>
      <c r="BF1797" s="75"/>
      <c r="BG1797" s="75"/>
      <c r="BH1797" s="75"/>
      <c r="BI1797" s="75"/>
      <c r="BJ1797" s="75"/>
      <c r="BK1797" s="75"/>
      <c r="BL1797" s="75"/>
      <c r="BM1797" s="75"/>
      <c r="BN1797" s="75"/>
    </row>
    <row r="1798" customFormat="false" ht="14.5" hidden="false" customHeight="false" outlineLevel="0" collapsed="false">
      <c r="A1798" s="26" t="n">
        <v>411.319999999927</v>
      </c>
      <c r="B1798" s="26" t="n">
        <v>5.06011160353181</v>
      </c>
      <c r="C1798" s="26" t="n">
        <v>1.17283003058649</v>
      </c>
      <c r="E1798" s="75" t="n">
        <v>77507.2989</v>
      </c>
      <c r="F1798" s="75" t="n">
        <v>-38228.2406</v>
      </c>
      <c r="G1798" s="75" t="n">
        <v>253162.391</v>
      </c>
      <c r="H1798" s="75" t="n">
        <v>1907641.8</v>
      </c>
      <c r="I1798" s="75" t="n">
        <v>2007062.71</v>
      </c>
      <c r="J1798" s="75" t="n">
        <v>-17977.2494</v>
      </c>
      <c r="K1798" s="75"/>
      <c r="L1798" s="75" t="n">
        <v>46807.0298</v>
      </c>
      <c r="M1798" s="75" t="n">
        <v>5566.31937</v>
      </c>
      <c r="N1798" s="75" t="n">
        <v>86363.2553</v>
      </c>
      <c r="O1798" s="75" t="n">
        <v>19824.1593</v>
      </c>
      <c r="P1798" s="75" t="n">
        <v>807187.988</v>
      </c>
      <c r="Q1798" s="75" t="n">
        <v>-5078.69112</v>
      </c>
      <c r="R1798" s="75"/>
      <c r="S1798" s="75" t="n">
        <v>23550.7548</v>
      </c>
      <c r="T1798" s="75" t="n">
        <v>-1704.22773</v>
      </c>
      <c r="U1798" s="75" t="n">
        <v>18550.5167</v>
      </c>
      <c r="V1798" s="75" t="n">
        <v>17098.9338</v>
      </c>
      <c r="W1798" s="75" t="n">
        <v>131964.214</v>
      </c>
      <c r="X1798" s="75" t="n">
        <v>-1761.89544</v>
      </c>
      <c r="Y1798" s="75"/>
      <c r="Z1798" s="75"/>
      <c r="AA1798" s="75"/>
      <c r="AB1798" s="75"/>
      <c r="AC1798" s="75"/>
      <c r="AD1798" s="75"/>
      <c r="AE1798" s="75"/>
      <c r="AF1798" s="75"/>
      <c r="AG1798" s="75"/>
      <c r="AH1798" s="75"/>
      <c r="AI1798" s="75"/>
      <c r="AJ1798" s="75"/>
      <c r="AK1798" s="75"/>
      <c r="AL1798" s="75"/>
      <c r="AM1798" s="75"/>
      <c r="AN1798" s="75"/>
      <c r="AO1798" s="75"/>
      <c r="AP1798" s="75"/>
      <c r="AQ1798" s="75"/>
      <c r="AR1798" s="75"/>
      <c r="AS1798" s="75"/>
      <c r="AT1798" s="75"/>
      <c r="AU1798" s="75"/>
      <c r="AV1798" s="75"/>
      <c r="AW1798" s="75"/>
      <c r="AX1798" s="75"/>
      <c r="AY1798" s="75"/>
      <c r="AZ1798" s="75"/>
      <c r="BA1798" s="75"/>
      <c r="BB1798" s="75"/>
      <c r="BC1798" s="75"/>
      <c r="BD1798" s="75"/>
      <c r="BE1798" s="75"/>
      <c r="BF1798" s="75"/>
      <c r="BG1798" s="75"/>
      <c r="BH1798" s="75"/>
      <c r="BI1798" s="75"/>
      <c r="BJ1798" s="75"/>
      <c r="BK1798" s="75"/>
      <c r="BL1798" s="75"/>
      <c r="BM1798" s="75"/>
      <c r="BN1798" s="75"/>
    </row>
    <row r="1799" customFormat="false" ht="14.5" hidden="false" customHeight="false" outlineLevel="0" collapsed="false">
      <c r="A1799" s="26" t="n">
        <v>411.519999999927</v>
      </c>
      <c r="B1799" s="26" t="n">
        <v>5.07018129858405</v>
      </c>
      <c r="C1799" s="26" t="n">
        <v>1.17283003058649</v>
      </c>
      <c r="E1799" s="75" t="n">
        <v>94383.2107</v>
      </c>
      <c r="F1799" s="75" t="n">
        <v>-44247.1515</v>
      </c>
      <c r="G1799" s="75" t="n">
        <v>245643.721</v>
      </c>
      <c r="H1799" s="75" t="n">
        <v>2134236.38</v>
      </c>
      <c r="I1799" s="75" t="n">
        <v>2424239.64</v>
      </c>
      <c r="J1799" s="75" t="n">
        <v>-25279.2478</v>
      </c>
      <c r="K1799" s="75"/>
      <c r="L1799" s="75" t="n">
        <v>52725.0111</v>
      </c>
      <c r="M1799" s="75" t="n">
        <v>8873.83139</v>
      </c>
      <c r="N1799" s="75" t="n">
        <v>84833.7412</v>
      </c>
      <c r="O1799" s="75" t="n">
        <v>-50335.3359</v>
      </c>
      <c r="P1799" s="75" t="n">
        <v>815759.029</v>
      </c>
      <c r="Q1799" s="75" t="n">
        <v>-9930.052</v>
      </c>
      <c r="R1799" s="75"/>
      <c r="S1799" s="75" t="n">
        <v>21490.3113</v>
      </c>
      <c r="T1799" s="75" t="n">
        <v>506.284721</v>
      </c>
      <c r="U1799" s="75" t="n">
        <v>18252.1271</v>
      </c>
      <c r="V1799" s="75" t="n">
        <v>5676.57152</v>
      </c>
      <c r="W1799" s="75" t="n">
        <v>118751.184</v>
      </c>
      <c r="X1799" s="75" t="n">
        <v>-2925.00166</v>
      </c>
      <c r="Y1799" s="75"/>
      <c r="Z1799" s="75"/>
      <c r="AA1799" s="75"/>
      <c r="AB1799" s="75"/>
      <c r="AC1799" s="75"/>
      <c r="AD1799" s="75"/>
      <c r="AE1799" s="75"/>
      <c r="AF1799" s="75"/>
      <c r="AG1799" s="75"/>
      <c r="AH1799" s="75"/>
      <c r="AI1799" s="75"/>
      <c r="AJ1799" s="75"/>
      <c r="AK1799" s="75"/>
      <c r="AL1799" s="75"/>
      <c r="AM1799" s="75"/>
      <c r="AN1799" s="75"/>
      <c r="AO1799" s="75"/>
      <c r="AP1799" s="75"/>
      <c r="AQ1799" s="75"/>
      <c r="AR1799" s="75"/>
      <c r="AS1799" s="75"/>
      <c r="AT1799" s="75"/>
      <c r="AU1799" s="75"/>
      <c r="AV1799" s="75"/>
      <c r="AW1799" s="75"/>
      <c r="AX1799" s="75"/>
      <c r="AY1799" s="75"/>
      <c r="AZ1799" s="75"/>
      <c r="BA1799" s="75"/>
      <c r="BB1799" s="75"/>
      <c r="BC1799" s="75"/>
      <c r="BD1799" s="75"/>
      <c r="BE1799" s="75"/>
      <c r="BF1799" s="75"/>
      <c r="BG1799" s="75"/>
      <c r="BH1799" s="75"/>
      <c r="BI1799" s="75"/>
      <c r="BJ1799" s="75"/>
      <c r="BK1799" s="75"/>
      <c r="BL1799" s="75"/>
      <c r="BM1799" s="75"/>
      <c r="BN1799" s="75"/>
    </row>
    <row r="1800" customFormat="false" ht="14.5" hidden="false" customHeight="false" outlineLevel="0" collapsed="false">
      <c r="A1800" s="26" t="n">
        <v>411.719999999926</v>
      </c>
      <c r="B1800" s="26" t="n">
        <v>5.0550867827671</v>
      </c>
      <c r="C1800" s="26" t="n">
        <v>1.17283003058649</v>
      </c>
      <c r="E1800" s="75" t="n">
        <v>108119.868</v>
      </c>
      <c r="F1800" s="75" t="n">
        <v>-40007.7162</v>
      </c>
      <c r="G1800" s="75" t="n">
        <v>238462.265</v>
      </c>
      <c r="H1800" s="75" t="n">
        <v>2023407.07</v>
      </c>
      <c r="I1800" s="75" t="n">
        <v>2599138.15</v>
      </c>
      <c r="J1800" s="75" t="n">
        <v>-28521.2259</v>
      </c>
      <c r="K1800" s="75"/>
      <c r="L1800" s="75" t="n">
        <v>52829.4799</v>
      </c>
      <c r="M1800" s="75" t="n">
        <v>10557.368</v>
      </c>
      <c r="N1800" s="75" t="n">
        <v>83586.1484</v>
      </c>
      <c r="O1800" s="75" t="n">
        <v>-64250.8798</v>
      </c>
      <c r="P1800" s="75" t="n">
        <v>762144.414</v>
      </c>
      <c r="Q1800" s="75" t="n">
        <v>-11302.3341</v>
      </c>
      <c r="R1800" s="75"/>
      <c r="S1800" s="75" t="n">
        <v>17652.6998</v>
      </c>
      <c r="T1800" s="75" t="n">
        <v>827.123342</v>
      </c>
      <c r="U1800" s="75" t="n">
        <v>18104.6155</v>
      </c>
      <c r="V1800" s="75" t="n">
        <v>2972.58032</v>
      </c>
      <c r="W1800" s="75" t="n">
        <v>89867.6004</v>
      </c>
      <c r="X1800" s="75" t="n">
        <v>-3145.95467</v>
      </c>
      <c r="Y1800" s="75"/>
      <c r="Z1800" s="75"/>
      <c r="AA1800" s="75"/>
      <c r="AB1800" s="75"/>
      <c r="AC1800" s="75"/>
      <c r="AD1800" s="75"/>
      <c r="AE1800" s="75"/>
      <c r="AF1800" s="75"/>
      <c r="AG1800" s="75"/>
      <c r="AH1800" s="75"/>
      <c r="AI1800" s="75"/>
      <c r="AJ1800" s="75"/>
      <c r="AK1800" s="75"/>
      <c r="AL1800" s="75"/>
      <c r="AM1800" s="75"/>
      <c r="AN1800" s="75"/>
      <c r="AO1800" s="75"/>
      <c r="AP1800" s="75"/>
      <c r="AQ1800" s="75"/>
      <c r="AR1800" s="75"/>
      <c r="AS1800" s="75"/>
      <c r="AT1800" s="75"/>
      <c r="AU1800" s="75"/>
      <c r="AV1800" s="75"/>
      <c r="AW1800" s="75"/>
      <c r="AX1800" s="75"/>
      <c r="AY1800" s="75"/>
      <c r="AZ1800" s="75"/>
      <c r="BA1800" s="75"/>
      <c r="BB1800" s="75"/>
      <c r="BC1800" s="75"/>
      <c r="BD1800" s="75"/>
      <c r="BE1800" s="75"/>
      <c r="BF1800" s="75"/>
      <c r="BG1800" s="75"/>
      <c r="BH1800" s="75"/>
      <c r="BI1800" s="75"/>
      <c r="BJ1800" s="75"/>
      <c r="BK1800" s="75"/>
      <c r="BL1800" s="75"/>
      <c r="BM1800" s="75"/>
      <c r="BN1800" s="75"/>
    </row>
    <row r="1801" customFormat="false" ht="14.5" hidden="false" customHeight="false" outlineLevel="0" collapsed="false">
      <c r="A1801" s="26" t="n">
        <v>411.919999999926</v>
      </c>
      <c r="B1801" s="26" t="n">
        <v>5.06596924709963</v>
      </c>
      <c r="C1801" s="26" t="n">
        <v>1.17283003058649</v>
      </c>
      <c r="E1801" s="75" t="n">
        <v>109969.582</v>
      </c>
      <c r="F1801" s="75" t="n">
        <v>-10470.4995</v>
      </c>
      <c r="G1801" s="75" t="n">
        <v>225603.527</v>
      </c>
      <c r="H1801" s="75" t="n">
        <v>1229490.43</v>
      </c>
      <c r="I1801" s="75" t="n">
        <v>2459158.52</v>
      </c>
      <c r="J1801" s="75" t="n">
        <v>-25622.1725</v>
      </c>
      <c r="K1801" s="75"/>
      <c r="L1801" s="75" t="n">
        <v>40909.375</v>
      </c>
      <c r="M1801" s="75" t="n">
        <v>13662.8055</v>
      </c>
      <c r="N1801" s="75" t="n">
        <v>79970.219</v>
      </c>
      <c r="O1801" s="75" t="n">
        <v>-79167.8179</v>
      </c>
      <c r="P1801" s="75" t="n">
        <v>630695.159</v>
      </c>
      <c r="Q1801" s="75" t="n">
        <v>-8743.25054</v>
      </c>
      <c r="R1801" s="75"/>
      <c r="S1801" s="75" t="n">
        <v>15781.5421</v>
      </c>
      <c r="T1801" s="75" t="n">
        <v>491.822759</v>
      </c>
      <c r="U1801" s="75" t="n">
        <v>17317.9898</v>
      </c>
      <c r="V1801" s="75" t="n">
        <v>5777.89371</v>
      </c>
      <c r="W1801" s="75" t="n">
        <v>86034.5919</v>
      </c>
      <c r="X1801" s="75" t="n">
        <v>-2871.93712</v>
      </c>
      <c r="Y1801" s="75"/>
      <c r="Z1801" s="75"/>
      <c r="AA1801" s="75"/>
      <c r="AB1801" s="75"/>
      <c r="AC1801" s="75"/>
      <c r="AD1801" s="75"/>
      <c r="AE1801" s="75"/>
      <c r="AF1801" s="75"/>
      <c r="AG1801" s="75"/>
      <c r="AH1801" s="75"/>
      <c r="AI1801" s="75"/>
      <c r="AJ1801" s="75"/>
      <c r="AK1801" s="75"/>
      <c r="AL1801" s="75"/>
      <c r="AM1801" s="75"/>
      <c r="AN1801" s="75"/>
      <c r="AO1801" s="75"/>
      <c r="AP1801" s="75"/>
      <c r="AQ1801" s="75"/>
      <c r="AR1801" s="75"/>
      <c r="AS1801" s="75"/>
      <c r="AT1801" s="75"/>
      <c r="AU1801" s="75"/>
      <c r="AV1801" s="75"/>
      <c r="AW1801" s="75"/>
      <c r="AX1801" s="75"/>
      <c r="AY1801" s="75"/>
      <c r="AZ1801" s="75"/>
      <c r="BA1801" s="75"/>
      <c r="BB1801" s="75"/>
      <c r="BC1801" s="75"/>
      <c r="BD1801" s="75"/>
      <c r="BE1801" s="75"/>
      <c r="BF1801" s="75"/>
      <c r="BG1801" s="75"/>
      <c r="BH1801" s="75"/>
      <c r="BI1801" s="75"/>
      <c r="BJ1801" s="75"/>
      <c r="BK1801" s="75"/>
      <c r="BL1801" s="75"/>
      <c r="BM1801" s="75"/>
      <c r="BN1801" s="75"/>
    </row>
    <row r="1802" customFormat="false" ht="14.5" hidden="false" customHeight="false" outlineLevel="0" collapsed="false">
      <c r="A1802" s="26" t="n">
        <v>412.119999999926</v>
      </c>
      <c r="B1802" s="26" t="n">
        <v>5.08463967845965</v>
      </c>
      <c r="C1802" s="26" t="n">
        <v>1.17283003058649</v>
      </c>
      <c r="E1802" s="75" t="n">
        <v>112591.552</v>
      </c>
      <c r="F1802" s="75" t="n">
        <v>10920.1002</v>
      </c>
      <c r="G1802" s="75" t="n">
        <v>214776.238</v>
      </c>
      <c r="H1802" s="75" t="n">
        <v>405094.07</v>
      </c>
      <c r="I1802" s="75" t="n">
        <v>2409850.85</v>
      </c>
      <c r="J1802" s="75" t="n">
        <v>-32947.337</v>
      </c>
      <c r="K1802" s="75"/>
      <c r="L1802" s="75" t="n">
        <v>26984.3403</v>
      </c>
      <c r="M1802" s="75" t="n">
        <v>20992.2011</v>
      </c>
      <c r="N1802" s="75" t="n">
        <v>77040.5191</v>
      </c>
      <c r="O1802" s="75" t="n">
        <v>-184126.178</v>
      </c>
      <c r="P1802" s="75" t="n">
        <v>428556.116</v>
      </c>
      <c r="Q1802" s="75" t="n">
        <v>-6691.45633</v>
      </c>
      <c r="R1802" s="75"/>
      <c r="S1802" s="75" t="n">
        <v>11133.3651</v>
      </c>
      <c r="T1802" s="75" t="n">
        <v>2670.2777</v>
      </c>
      <c r="U1802" s="75" t="n">
        <v>16667.0289</v>
      </c>
      <c r="V1802" s="75" t="n">
        <v>-5639.77874</v>
      </c>
      <c r="W1802" s="75" t="n">
        <v>60784.7094</v>
      </c>
      <c r="X1802" s="75" t="n">
        <v>-1306.06586</v>
      </c>
      <c r="Y1802" s="75"/>
      <c r="Z1802" s="75"/>
      <c r="AA1802" s="75"/>
      <c r="AB1802" s="75"/>
      <c r="AC1802" s="75"/>
      <c r="AD1802" s="75"/>
      <c r="AE1802" s="75"/>
      <c r="AF1802" s="75"/>
      <c r="AG1802" s="75"/>
      <c r="AH1802" s="75"/>
      <c r="AI1802" s="75"/>
      <c r="AJ1802" s="75"/>
      <c r="AK1802" s="75"/>
      <c r="AL1802" s="75"/>
      <c r="AM1802" s="75"/>
      <c r="AN1802" s="75"/>
      <c r="AO1802" s="75"/>
      <c r="AP1802" s="75"/>
      <c r="AQ1802" s="75"/>
      <c r="AR1802" s="75"/>
      <c r="AS1802" s="75"/>
      <c r="AT1802" s="75"/>
      <c r="AU1802" s="75"/>
      <c r="AV1802" s="75"/>
      <c r="AW1802" s="75"/>
      <c r="AX1802" s="75"/>
      <c r="AY1802" s="75"/>
      <c r="AZ1802" s="75"/>
      <c r="BA1802" s="75"/>
      <c r="BB1802" s="75"/>
      <c r="BC1802" s="75"/>
      <c r="BD1802" s="75"/>
      <c r="BE1802" s="75"/>
      <c r="BF1802" s="75"/>
      <c r="BG1802" s="75"/>
      <c r="BH1802" s="75"/>
      <c r="BI1802" s="75"/>
      <c r="BJ1802" s="75"/>
      <c r="BK1802" s="75"/>
      <c r="BL1802" s="75"/>
      <c r="BM1802" s="75"/>
      <c r="BN1802" s="75"/>
    </row>
    <row r="1803" customFormat="false" ht="14.5" hidden="false" customHeight="false" outlineLevel="0" collapsed="false">
      <c r="A1803" s="26" t="n">
        <v>412.319999999926</v>
      </c>
      <c r="B1803" s="26" t="n">
        <v>5.0751282448351</v>
      </c>
      <c r="C1803" s="26" t="n">
        <v>1.17283003058649</v>
      </c>
      <c r="E1803" s="75" t="n">
        <v>124339.425</v>
      </c>
      <c r="F1803" s="75" t="n">
        <v>31596.221</v>
      </c>
      <c r="G1803" s="75" t="n">
        <v>200205.341</v>
      </c>
      <c r="H1803" s="75" t="n">
        <v>-228662.139</v>
      </c>
      <c r="I1803" s="75" t="n">
        <v>2619046.01</v>
      </c>
      <c r="J1803" s="75" t="n">
        <v>-31575.2262</v>
      </c>
      <c r="K1803" s="75"/>
      <c r="L1803" s="75" t="n">
        <v>20170.1225</v>
      </c>
      <c r="M1803" s="75" t="n">
        <v>28204.0062</v>
      </c>
      <c r="N1803" s="75" t="n">
        <v>74003.7958</v>
      </c>
      <c r="O1803" s="75" t="n">
        <v>-278575.394</v>
      </c>
      <c r="P1803" s="75" t="n">
        <v>285924.329</v>
      </c>
      <c r="Q1803" s="75" t="n">
        <v>-5161.19999</v>
      </c>
      <c r="R1803" s="75"/>
      <c r="S1803" s="75" t="n">
        <v>6804.77599</v>
      </c>
      <c r="T1803" s="75" t="n">
        <v>4369.16573</v>
      </c>
      <c r="U1803" s="75" t="n">
        <v>16268.2075</v>
      </c>
      <c r="V1803" s="75" t="n">
        <v>-12778.9085</v>
      </c>
      <c r="W1803" s="75" t="n">
        <v>35824.1145</v>
      </c>
      <c r="X1803" s="75" t="n">
        <v>697.136993</v>
      </c>
      <c r="Y1803" s="75"/>
      <c r="Z1803" s="75"/>
      <c r="AA1803" s="75"/>
      <c r="AB1803" s="75"/>
      <c r="AC1803" s="75"/>
      <c r="AD1803" s="75"/>
      <c r="AE1803" s="75"/>
      <c r="AF1803" s="75"/>
      <c r="AG1803" s="75"/>
      <c r="AH1803" s="75"/>
      <c r="AI1803" s="75"/>
      <c r="AJ1803" s="75"/>
      <c r="AK1803" s="75"/>
      <c r="AL1803" s="75"/>
      <c r="AM1803" s="75"/>
      <c r="AN1803" s="75"/>
      <c r="AO1803" s="75"/>
      <c r="AP1803" s="75"/>
      <c r="AQ1803" s="75"/>
      <c r="AR1803" s="75"/>
      <c r="AS1803" s="75"/>
      <c r="AT1803" s="75"/>
      <c r="AU1803" s="75"/>
      <c r="AV1803" s="75"/>
      <c r="AW1803" s="75"/>
      <c r="AX1803" s="75"/>
      <c r="AY1803" s="75"/>
      <c r="AZ1803" s="75"/>
      <c r="BA1803" s="75"/>
      <c r="BB1803" s="75"/>
      <c r="BC1803" s="75"/>
      <c r="BD1803" s="75"/>
      <c r="BE1803" s="75"/>
      <c r="BF1803" s="75"/>
      <c r="BG1803" s="75"/>
      <c r="BH1803" s="75"/>
      <c r="BI1803" s="75"/>
      <c r="BJ1803" s="75"/>
      <c r="BK1803" s="75"/>
      <c r="BL1803" s="75"/>
      <c r="BM1803" s="75"/>
      <c r="BN1803" s="75"/>
    </row>
    <row r="1804" customFormat="false" ht="14.5" hidden="false" customHeight="false" outlineLevel="0" collapsed="false">
      <c r="A1804" s="26" t="n">
        <v>412.519999999926</v>
      </c>
      <c r="B1804" s="26" t="n">
        <v>5.07301695265582</v>
      </c>
      <c r="C1804" s="26" t="n">
        <v>1.17283003058649</v>
      </c>
      <c r="E1804" s="75" t="n">
        <v>128973.614</v>
      </c>
      <c r="F1804" s="75" t="n">
        <v>46261.4306</v>
      </c>
      <c r="G1804" s="75" t="n">
        <v>186293.355</v>
      </c>
      <c r="H1804" s="75" t="n">
        <v>-536350.163</v>
      </c>
      <c r="I1804" s="75" t="n">
        <v>2710337.41</v>
      </c>
      <c r="J1804" s="75" t="n">
        <v>-34599.0542</v>
      </c>
      <c r="K1804" s="75"/>
      <c r="L1804" s="75" t="n">
        <v>16829.8246</v>
      </c>
      <c r="M1804" s="75" t="n">
        <v>31098.463</v>
      </c>
      <c r="N1804" s="75" t="n">
        <v>71469.8888</v>
      </c>
      <c r="O1804" s="75" t="n">
        <v>-309078.991</v>
      </c>
      <c r="P1804" s="75" t="n">
        <v>341084.642</v>
      </c>
      <c r="Q1804" s="75" t="n">
        <v>-4591.40629</v>
      </c>
      <c r="R1804" s="75"/>
      <c r="S1804" s="75" t="n">
        <v>10981.6072</v>
      </c>
      <c r="T1804" s="75" t="n">
        <v>4940.70449</v>
      </c>
      <c r="U1804" s="75" t="n">
        <v>15859.9185</v>
      </c>
      <c r="V1804" s="75" t="n">
        <v>-16020.4559</v>
      </c>
      <c r="W1804" s="75" t="n">
        <v>67533.2006</v>
      </c>
      <c r="X1804" s="75" t="n">
        <v>-66.9781735</v>
      </c>
      <c r="Y1804" s="75"/>
      <c r="Z1804" s="75"/>
      <c r="AA1804" s="75"/>
      <c r="AB1804" s="75"/>
      <c r="AC1804" s="75"/>
      <c r="AD1804" s="75"/>
      <c r="AE1804" s="75"/>
      <c r="AF1804" s="75"/>
      <c r="AG1804" s="75"/>
      <c r="AH1804" s="75"/>
      <c r="AI1804" s="75"/>
      <c r="AJ1804" s="75"/>
      <c r="AK1804" s="75"/>
      <c r="AL1804" s="75"/>
      <c r="AM1804" s="75"/>
      <c r="AN1804" s="75"/>
      <c r="AO1804" s="75"/>
      <c r="AP1804" s="75"/>
      <c r="AQ1804" s="75"/>
      <c r="AR1804" s="75"/>
      <c r="AS1804" s="75"/>
      <c r="AT1804" s="75"/>
      <c r="AU1804" s="75"/>
      <c r="AV1804" s="75"/>
      <c r="AW1804" s="75"/>
      <c r="AX1804" s="75"/>
      <c r="AY1804" s="75"/>
      <c r="AZ1804" s="75"/>
      <c r="BA1804" s="75"/>
      <c r="BB1804" s="75"/>
      <c r="BC1804" s="75"/>
      <c r="BD1804" s="75"/>
      <c r="BE1804" s="75"/>
      <c r="BF1804" s="75"/>
      <c r="BG1804" s="75"/>
      <c r="BH1804" s="75"/>
      <c r="BI1804" s="75"/>
      <c r="BJ1804" s="75"/>
      <c r="BK1804" s="75"/>
      <c r="BL1804" s="75"/>
      <c r="BM1804" s="75"/>
      <c r="BN1804" s="75"/>
    </row>
    <row r="1805" customFormat="false" ht="14.5" hidden="false" customHeight="false" outlineLevel="0" collapsed="false">
      <c r="A1805" s="26" t="n">
        <v>412.719999999925</v>
      </c>
      <c r="B1805" s="26" t="n">
        <v>5.08417719647672</v>
      </c>
      <c r="C1805" s="26" t="n">
        <v>1.17283003058649</v>
      </c>
      <c r="E1805" s="75" t="n">
        <v>144671.167</v>
      </c>
      <c r="F1805" s="75" t="n">
        <v>34548.4269</v>
      </c>
      <c r="G1805" s="75" t="n">
        <v>171483.964</v>
      </c>
      <c r="H1805" s="75" t="n">
        <v>-36679.1332</v>
      </c>
      <c r="I1805" s="75" t="n">
        <v>3182248.57</v>
      </c>
      <c r="J1805" s="75" t="n">
        <v>-41638.754</v>
      </c>
      <c r="K1805" s="75"/>
      <c r="L1805" s="75" t="n">
        <v>29656.4205</v>
      </c>
      <c r="M1805" s="75" t="n">
        <v>32427.4654</v>
      </c>
      <c r="N1805" s="75" t="n">
        <v>68075.0523</v>
      </c>
      <c r="O1805" s="75" t="n">
        <v>-324655.855</v>
      </c>
      <c r="P1805" s="75" t="n">
        <v>473635.872</v>
      </c>
      <c r="Q1805" s="75" t="n">
        <v>-8261.79435</v>
      </c>
      <c r="R1805" s="75"/>
      <c r="S1805" s="75" t="n">
        <v>12363.8379</v>
      </c>
      <c r="T1805" s="75" t="n">
        <v>5289.01852</v>
      </c>
      <c r="U1805" s="75" t="n">
        <v>15252.8563</v>
      </c>
      <c r="V1805" s="75" t="n">
        <v>-17835.7469</v>
      </c>
      <c r="W1805" s="75" t="n">
        <v>65600.4613</v>
      </c>
      <c r="X1805" s="75" t="n">
        <v>-1070.59625</v>
      </c>
      <c r="Y1805" s="75"/>
      <c r="Z1805" s="75"/>
      <c r="AA1805" s="75"/>
      <c r="AB1805" s="75"/>
      <c r="AC1805" s="75"/>
      <c r="AD1805" s="75"/>
      <c r="AE1805" s="75"/>
      <c r="AF1805" s="75"/>
      <c r="AG1805" s="75"/>
      <c r="AH1805" s="75"/>
      <c r="AI1805" s="75"/>
      <c r="AJ1805" s="75"/>
      <c r="AK1805" s="75"/>
      <c r="AL1805" s="75"/>
      <c r="AM1805" s="75"/>
      <c r="AN1805" s="75"/>
      <c r="AO1805" s="75"/>
      <c r="AP1805" s="75"/>
      <c r="AQ1805" s="75"/>
      <c r="AR1805" s="75"/>
      <c r="AS1805" s="75"/>
      <c r="AT1805" s="75"/>
      <c r="AU1805" s="75"/>
      <c r="AV1805" s="75"/>
      <c r="AW1805" s="75"/>
      <c r="AX1805" s="75"/>
      <c r="AY1805" s="75"/>
      <c r="AZ1805" s="75"/>
      <c r="BA1805" s="75"/>
      <c r="BB1805" s="75"/>
      <c r="BC1805" s="75"/>
      <c r="BD1805" s="75"/>
      <c r="BE1805" s="75"/>
      <c r="BF1805" s="75"/>
      <c r="BG1805" s="75"/>
      <c r="BH1805" s="75"/>
      <c r="BI1805" s="75"/>
      <c r="BJ1805" s="75"/>
      <c r="BK1805" s="75"/>
      <c r="BL1805" s="75"/>
      <c r="BM1805" s="75"/>
      <c r="BN1805" s="75"/>
    </row>
    <row r="1806" customFormat="false" ht="14.5" hidden="false" customHeight="false" outlineLevel="0" collapsed="false">
      <c r="A1806" s="26" t="n">
        <v>412.919999999925</v>
      </c>
      <c r="B1806" s="26" t="n">
        <v>5.09057291425924</v>
      </c>
      <c r="C1806" s="26" t="n">
        <v>1.17283003058649</v>
      </c>
      <c r="E1806" s="75" t="n">
        <v>162887.168</v>
      </c>
      <c r="F1806" s="75" t="n">
        <v>12554.6223</v>
      </c>
      <c r="G1806" s="75" t="n">
        <v>159419.855</v>
      </c>
      <c r="H1806" s="75" t="n">
        <v>715019.046</v>
      </c>
      <c r="I1806" s="75" t="n">
        <v>3717336.87</v>
      </c>
      <c r="J1806" s="75" t="n">
        <v>-40892.9439</v>
      </c>
      <c r="K1806" s="75"/>
      <c r="L1806" s="75" t="n">
        <v>44867.9193</v>
      </c>
      <c r="M1806" s="75" t="n">
        <v>32292.5634</v>
      </c>
      <c r="N1806" s="75" t="n">
        <v>65545.1336</v>
      </c>
      <c r="O1806" s="75" t="n">
        <v>-332199.811</v>
      </c>
      <c r="P1806" s="75" t="n">
        <v>635617.827</v>
      </c>
      <c r="Q1806" s="75" t="n">
        <v>-11563.8955</v>
      </c>
      <c r="R1806" s="75"/>
      <c r="S1806" s="75" t="n">
        <v>15027.1545</v>
      </c>
      <c r="T1806" s="75" t="n">
        <v>5493.28139</v>
      </c>
      <c r="U1806" s="75" t="n">
        <v>14929.7346</v>
      </c>
      <c r="V1806" s="75" t="n">
        <v>-18525.1011</v>
      </c>
      <c r="W1806" s="75" t="n">
        <v>75140.8275</v>
      </c>
      <c r="X1806" s="75" t="n">
        <v>-1537.81293</v>
      </c>
      <c r="Y1806" s="75"/>
      <c r="Z1806" s="75"/>
      <c r="AA1806" s="75"/>
      <c r="AB1806" s="75"/>
      <c r="AC1806" s="75"/>
      <c r="AD1806" s="75"/>
      <c r="AE1806" s="75"/>
      <c r="AF1806" s="75"/>
      <c r="AG1806" s="75"/>
      <c r="AH1806" s="75"/>
      <c r="AI1806" s="75"/>
      <c r="AJ1806" s="75"/>
      <c r="AK1806" s="75"/>
      <c r="AL1806" s="75"/>
      <c r="AM1806" s="75"/>
      <c r="AN1806" s="75"/>
      <c r="AO1806" s="75"/>
      <c r="AP1806" s="75"/>
      <c r="AQ1806" s="75"/>
      <c r="AR1806" s="75"/>
      <c r="AS1806" s="75"/>
      <c r="AT1806" s="75"/>
      <c r="AU1806" s="75"/>
      <c r="AV1806" s="75"/>
      <c r="AW1806" s="75"/>
      <c r="AX1806" s="75"/>
      <c r="AY1806" s="75"/>
      <c r="AZ1806" s="75"/>
      <c r="BA1806" s="75"/>
      <c r="BB1806" s="75"/>
      <c r="BC1806" s="75"/>
      <c r="BD1806" s="75"/>
      <c r="BE1806" s="75"/>
      <c r="BF1806" s="75"/>
      <c r="BG1806" s="75"/>
      <c r="BH1806" s="75"/>
      <c r="BI1806" s="75"/>
      <c r="BJ1806" s="75"/>
      <c r="BK1806" s="75"/>
      <c r="BL1806" s="75"/>
      <c r="BM1806" s="75"/>
      <c r="BN1806" s="75"/>
    </row>
    <row r="1807" customFormat="false" ht="14.5" hidden="false" customHeight="false" outlineLevel="0" collapsed="false">
      <c r="A1807" s="26" t="n">
        <v>413.119999999925</v>
      </c>
      <c r="B1807" s="26" t="n">
        <v>5.10495154795905</v>
      </c>
      <c r="C1807" s="26" t="n">
        <v>1.17283003058649</v>
      </c>
      <c r="E1807" s="75" t="n">
        <v>167891.544</v>
      </c>
      <c r="F1807" s="75" t="n">
        <v>14079.6066</v>
      </c>
      <c r="G1807" s="75" t="n">
        <v>143146.18</v>
      </c>
      <c r="H1807" s="75" t="n">
        <v>971200.432</v>
      </c>
      <c r="I1807" s="75" t="n">
        <v>3901997.09</v>
      </c>
      <c r="J1807" s="75" t="n">
        <v>-37834.6056</v>
      </c>
      <c r="K1807" s="75"/>
      <c r="L1807" s="75" t="n">
        <v>51822.1968</v>
      </c>
      <c r="M1807" s="75" t="n">
        <v>31034.022</v>
      </c>
      <c r="N1807" s="75" t="n">
        <v>61534.2989</v>
      </c>
      <c r="O1807" s="75" t="n">
        <v>-296327.014</v>
      </c>
      <c r="P1807" s="75" t="n">
        <v>835304.031</v>
      </c>
      <c r="Q1807" s="75" t="n">
        <v>-13252.3074</v>
      </c>
      <c r="R1807" s="75"/>
      <c r="S1807" s="75" t="n">
        <v>22273.3924</v>
      </c>
      <c r="T1807" s="75" t="n">
        <v>4441.86364</v>
      </c>
      <c r="U1807" s="75" t="n">
        <v>14325.2871</v>
      </c>
      <c r="V1807" s="75" t="n">
        <v>-11774.5114</v>
      </c>
      <c r="W1807" s="75" t="n">
        <v>120554.436</v>
      </c>
      <c r="X1807" s="75" t="n">
        <v>-3461.58297</v>
      </c>
      <c r="Y1807" s="75"/>
      <c r="Z1807" s="75"/>
      <c r="AA1807" s="75"/>
      <c r="AB1807" s="75"/>
      <c r="AC1807" s="75"/>
      <c r="AD1807" s="75"/>
      <c r="AE1807" s="75"/>
      <c r="AF1807" s="75"/>
      <c r="AG1807" s="75"/>
      <c r="AH1807" s="75"/>
      <c r="AI1807" s="75"/>
      <c r="AJ1807" s="75"/>
      <c r="AK1807" s="75"/>
      <c r="AL1807" s="75"/>
      <c r="AM1807" s="75"/>
      <c r="AN1807" s="75"/>
      <c r="AO1807" s="75"/>
      <c r="AP1807" s="75"/>
      <c r="AQ1807" s="75"/>
      <c r="AR1807" s="75"/>
      <c r="AS1807" s="75"/>
      <c r="AT1807" s="75"/>
      <c r="AU1807" s="75"/>
      <c r="AV1807" s="75"/>
      <c r="AW1807" s="75"/>
      <c r="AX1807" s="75"/>
      <c r="AY1807" s="75"/>
      <c r="AZ1807" s="75"/>
      <c r="BA1807" s="75"/>
      <c r="BB1807" s="75"/>
      <c r="BC1807" s="75"/>
      <c r="BD1807" s="75"/>
      <c r="BE1807" s="75"/>
      <c r="BF1807" s="75"/>
      <c r="BG1807" s="75"/>
      <c r="BH1807" s="75"/>
      <c r="BI1807" s="75"/>
      <c r="BJ1807" s="75"/>
      <c r="BK1807" s="75"/>
      <c r="BL1807" s="75"/>
      <c r="BM1807" s="75"/>
      <c r="BN1807" s="75"/>
    </row>
    <row r="1808" customFormat="false" ht="14.5" hidden="false" customHeight="false" outlineLevel="0" collapsed="false">
      <c r="A1808" s="26" t="n">
        <v>413.319999999925</v>
      </c>
      <c r="B1808" s="26" t="n">
        <v>5.1219659689531</v>
      </c>
      <c r="C1808" s="26" t="n">
        <v>1.17283003058649</v>
      </c>
      <c r="E1808" s="75" t="n">
        <v>170962.502</v>
      </c>
      <c r="F1808" s="75" t="n">
        <v>9529.37633</v>
      </c>
      <c r="G1808" s="75" t="n">
        <v>125695.688</v>
      </c>
      <c r="H1808" s="75" t="n">
        <v>1090118.75</v>
      </c>
      <c r="I1808" s="75" t="n">
        <v>3976730.92</v>
      </c>
      <c r="J1808" s="75" t="n">
        <v>-42866.5001</v>
      </c>
      <c r="K1808" s="75"/>
      <c r="L1808" s="75" t="n">
        <v>54894.2986</v>
      </c>
      <c r="M1808" s="75" t="n">
        <v>30523.5396</v>
      </c>
      <c r="N1808" s="75" t="n">
        <v>56690.5035</v>
      </c>
      <c r="O1808" s="75" t="n">
        <v>-285318.456</v>
      </c>
      <c r="P1808" s="75" t="n">
        <v>844632.617</v>
      </c>
      <c r="Q1808" s="75" t="n">
        <v>-15210.2345</v>
      </c>
      <c r="R1808" s="75"/>
      <c r="S1808" s="75" t="n">
        <v>20616.5554</v>
      </c>
      <c r="T1808" s="75" t="n">
        <v>4393.03978</v>
      </c>
      <c r="U1808" s="75" t="n">
        <v>12952.8442</v>
      </c>
      <c r="V1808" s="75" t="n">
        <v>-12573.8878</v>
      </c>
      <c r="W1808" s="75" t="n">
        <v>107232.933</v>
      </c>
      <c r="X1808" s="75" t="n">
        <v>-4598.26977</v>
      </c>
      <c r="Y1808" s="75"/>
      <c r="Z1808" s="75"/>
      <c r="AA1808" s="75"/>
      <c r="AB1808" s="75"/>
      <c r="AC1808" s="75"/>
      <c r="AD1808" s="75"/>
      <c r="AE1808" s="75"/>
      <c r="AF1808" s="75"/>
      <c r="AG1808" s="75"/>
      <c r="AH1808" s="75"/>
      <c r="AI1808" s="75"/>
      <c r="AJ1808" s="75"/>
      <c r="AK1808" s="75"/>
      <c r="AL1808" s="75"/>
      <c r="AM1808" s="75"/>
      <c r="AN1808" s="75"/>
      <c r="AO1808" s="75"/>
      <c r="AP1808" s="75"/>
      <c r="AQ1808" s="75"/>
      <c r="AR1808" s="75"/>
      <c r="AS1808" s="75"/>
      <c r="AT1808" s="75"/>
      <c r="AU1808" s="75"/>
      <c r="AV1808" s="75"/>
      <c r="AW1808" s="75"/>
      <c r="AX1808" s="75"/>
      <c r="AY1808" s="75"/>
      <c r="AZ1808" s="75"/>
      <c r="BA1808" s="75"/>
      <c r="BB1808" s="75"/>
      <c r="BC1808" s="75"/>
      <c r="BD1808" s="75"/>
      <c r="BE1808" s="75"/>
      <c r="BF1808" s="75"/>
      <c r="BG1808" s="75"/>
      <c r="BH1808" s="75"/>
      <c r="BI1808" s="75"/>
      <c r="BJ1808" s="75"/>
      <c r="BK1808" s="75"/>
      <c r="BL1808" s="75"/>
      <c r="BM1808" s="75"/>
      <c r="BN1808" s="75"/>
    </row>
    <row r="1809" customFormat="false" ht="14.5" hidden="false" customHeight="false" outlineLevel="0" collapsed="false">
      <c r="A1809" s="26" t="n">
        <v>413.519999999925</v>
      </c>
      <c r="B1809" s="26" t="n">
        <v>5.12384670291562</v>
      </c>
      <c r="C1809" s="26" t="n">
        <v>1.17283003058649</v>
      </c>
      <c r="E1809" s="75" t="n">
        <v>172023.185</v>
      </c>
      <c r="F1809" s="75" t="n">
        <v>9005.12592</v>
      </c>
      <c r="G1809" s="75" t="n">
        <v>113080.376</v>
      </c>
      <c r="H1809" s="75" t="n">
        <v>832821.544</v>
      </c>
      <c r="I1809" s="75" t="n">
        <v>3799988.54</v>
      </c>
      <c r="J1809" s="75" t="n">
        <v>-45103.7066</v>
      </c>
      <c r="K1809" s="75"/>
      <c r="L1809" s="75" t="n">
        <v>45715.2314</v>
      </c>
      <c r="M1809" s="75" t="n">
        <v>30274.0056</v>
      </c>
      <c r="N1809" s="75" t="n">
        <v>54103.9281</v>
      </c>
      <c r="O1809" s="75" t="n">
        <v>-294211.504</v>
      </c>
      <c r="P1809" s="75" t="n">
        <v>635114.519</v>
      </c>
      <c r="Q1809" s="75" t="n">
        <v>-14230.2861</v>
      </c>
      <c r="R1809" s="75"/>
      <c r="S1809" s="75" t="n">
        <v>14162.0288</v>
      </c>
      <c r="T1809" s="75" t="n">
        <v>4706.22244</v>
      </c>
      <c r="U1809" s="75" t="n">
        <v>12634.5013</v>
      </c>
      <c r="V1809" s="75" t="n">
        <v>-15937.1087</v>
      </c>
      <c r="W1809" s="75" t="n">
        <v>74492.3564</v>
      </c>
      <c r="X1809" s="75" t="n">
        <v>-3176.06044</v>
      </c>
      <c r="Y1809" s="75"/>
      <c r="Z1809" s="75"/>
      <c r="AA1809" s="75"/>
      <c r="AB1809" s="75"/>
      <c r="AC1809" s="75"/>
      <c r="AD1809" s="75"/>
      <c r="AE1809" s="75"/>
      <c r="AF1809" s="75"/>
      <c r="AG1809" s="75"/>
      <c r="AH1809" s="75"/>
      <c r="AI1809" s="75"/>
      <c r="AJ1809" s="75"/>
      <c r="AK1809" s="75"/>
      <c r="AL1809" s="75"/>
      <c r="AM1809" s="75"/>
      <c r="AN1809" s="75"/>
      <c r="AO1809" s="75"/>
      <c r="AP1809" s="75"/>
      <c r="AQ1809" s="75"/>
      <c r="AR1809" s="75"/>
      <c r="AS1809" s="75"/>
      <c r="AT1809" s="75"/>
      <c r="AU1809" s="75"/>
      <c r="AV1809" s="75"/>
      <c r="AW1809" s="75"/>
      <c r="AX1809" s="75"/>
      <c r="AY1809" s="75"/>
      <c r="AZ1809" s="75"/>
      <c r="BA1809" s="75"/>
      <c r="BB1809" s="75"/>
      <c r="BC1809" s="75"/>
      <c r="BD1809" s="75"/>
      <c r="BE1809" s="75"/>
      <c r="BF1809" s="75"/>
      <c r="BG1809" s="75"/>
      <c r="BH1809" s="75"/>
      <c r="BI1809" s="75"/>
      <c r="BJ1809" s="75"/>
      <c r="BK1809" s="75"/>
      <c r="BL1809" s="75"/>
      <c r="BM1809" s="75"/>
      <c r="BN1809" s="75"/>
    </row>
    <row r="1810" customFormat="false" ht="14.5" hidden="false" customHeight="false" outlineLevel="0" collapsed="false">
      <c r="A1810" s="26" t="n">
        <v>413.719999999925</v>
      </c>
      <c r="B1810" s="26" t="n">
        <v>5.14743392384808</v>
      </c>
      <c r="C1810" s="26" t="n">
        <v>1.17283003058649</v>
      </c>
      <c r="E1810" s="75" t="n">
        <v>159267.956</v>
      </c>
      <c r="F1810" s="75" t="n">
        <v>37156.3985</v>
      </c>
      <c r="G1810" s="75" t="n">
        <v>94995.3602</v>
      </c>
      <c r="H1810" s="75" t="n">
        <v>-65426.3019</v>
      </c>
      <c r="I1810" s="75" t="n">
        <v>3378384.63</v>
      </c>
      <c r="J1810" s="75" t="n">
        <v>-42164.1575</v>
      </c>
      <c r="K1810" s="75"/>
      <c r="L1810" s="75" t="n">
        <v>29327.5211</v>
      </c>
      <c r="M1810" s="75" t="n">
        <v>32590.8331</v>
      </c>
      <c r="N1810" s="75" t="n">
        <v>49237.3445</v>
      </c>
      <c r="O1810" s="75" t="n">
        <v>-296531.217</v>
      </c>
      <c r="P1810" s="75" t="n">
        <v>481490.124</v>
      </c>
      <c r="Q1810" s="75" t="n">
        <v>-10164.4175</v>
      </c>
      <c r="R1810" s="75"/>
      <c r="S1810" s="75" t="n">
        <v>12689.2288</v>
      </c>
      <c r="T1810" s="75" t="n">
        <v>3914.20036</v>
      </c>
      <c r="U1810" s="75" t="n">
        <v>11575.8518</v>
      </c>
      <c r="V1810" s="75" t="n">
        <v>-10052.1525</v>
      </c>
      <c r="W1810" s="75" t="n">
        <v>70383.9188</v>
      </c>
      <c r="X1810" s="75" t="n">
        <v>-2956.86353</v>
      </c>
      <c r="Y1810" s="75"/>
      <c r="Z1810" s="75"/>
      <c r="AA1810" s="75"/>
      <c r="AB1810" s="75"/>
      <c r="AC1810" s="75"/>
      <c r="AD1810" s="75"/>
      <c r="AE1810" s="75"/>
      <c r="AF1810" s="75"/>
      <c r="AG1810" s="75"/>
      <c r="AH1810" s="75"/>
      <c r="AI1810" s="75"/>
      <c r="AJ1810" s="75"/>
      <c r="AK1810" s="75"/>
      <c r="AL1810" s="75"/>
      <c r="AM1810" s="75"/>
      <c r="AN1810" s="75"/>
      <c r="AO1810" s="75"/>
      <c r="AP1810" s="75"/>
      <c r="AQ1810" s="75"/>
      <c r="AR1810" s="75"/>
      <c r="AS1810" s="75"/>
      <c r="AT1810" s="75"/>
      <c r="AU1810" s="75"/>
      <c r="AV1810" s="75"/>
      <c r="AW1810" s="75"/>
      <c r="AX1810" s="75"/>
      <c r="AY1810" s="75"/>
      <c r="AZ1810" s="75"/>
      <c r="BA1810" s="75"/>
      <c r="BB1810" s="75"/>
      <c r="BC1810" s="75"/>
      <c r="BD1810" s="75"/>
      <c r="BE1810" s="75"/>
      <c r="BF1810" s="75"/>
      <c r="BG1810" s="75"/>
      <c r="BH1810" s="75"/>
      <c r="BI1810" s="75"/>
      <c r="BJ1810" s="75"/>
      <c r="BK1810" s="75"/>
      <c r="BL1810" s="75"/>
      <c r="BM1810" s="75"/>
      <c r="BN1810" s="75"/>
    </row>
    <row r="1811" customFormat="false" ht="14.5" hidden="false" customHeight="false" outlineLevel="0" collapsed="false">
      <c r="A1811" s="26" t="n">
        <v>413.919999999924</v>
      </c>
      <c r="B1811" s="26" t="n">
        <v>5.16669708959646</v>
      </c>
      <c r="C1811" s="26" t="n">
        <v>1.17283003058649</v>
      </c>
      <c r="E1811" s="75" t="n">
        <v>152126.602</v>
      </c>
      <c r="F1811" s="75" t="n">
        <v>48197.4656</v>
      </c>
      <c r="G1811" s="75" t="n">
        <v>82345.0298</v>
      </c>
      <c r="H1811" s="75" t="n">
        <v>-580498.954</v>
      </c>
      <c r="I1811" s="75" t="n">
        <v>3162898.46</v>
      </c>
      <c r="J1811" s="75" t="n">
        <v>-38201.6616</v>
      </c>
      <c r="K1811" s="75"/>
      <c r="L1811" s="75" t="n">
        <v>19751.5763</v>
      </c>
      <c r="M1811" s="75" t="n">
        <v>34811.4565</v>
      </c>
      <c r="N1811" s="75" t="n">
        <v>46407.317</v>
      </c>
      <c r="O1811" s="75" t="n">
        <v>-366858.513</v>
      </c>
      <c r="P1811" s="75" t="n">
        <v>316319.103</v>
      </c>
      <c r="Q1811" s="75" t="n">
        <v>-8454.42578</v>
      </c>
      <c r="R1811" s="75"/>
      <c r="S1811" s="75" t="n">
        <v>8281.56297</v>
      </c>
      <c r="T1811" s="75" t="n">
        <v>6220.14422</v>
      </c>
      <c r="U1811" s="75" t="n">
        <v>11329.2112</v>
      </c>
      <c r="V1811" s="75" t="n">
        <v>-23220.7357</v>
      </c>
      <c r="W1811" s="75" t="n">
        <v>46980.4932</v>
      </c>
      <c r="X1811" s="75" t="n">
        <v>-1494.84094</v>
      </c>
      <c r="Y1811" s="75"/>
      <c r="Z1811" s="75"/>
      <c r="AA1811" s="75"/>
      <c r="AB1811" s="75"/>
      <c r="AC1811" s="75"/>
      <c r="AD1811" s="75"/>
      <c r="AE1811" s="75"/>
      <c r="AF1811" s="75"/>
      <c r="AG1811" s="75"/>
      <c r="AH1811" s="75"/>
      <c r="AI1811" s="75"/>
      <c r="AJ1811" s="75"/>
      <c r="AK1811" s="75"/>
      <c r="AL1811" s="75"/>
      <c r="AM1811" s="75"/>
      <c r="AN1811" s="75"/>
      <c r="AO1811" s="75"/>
      <c r="AP1811" s="75"/>
      <c r="AQ1811" s="75"/>
      <c r="AR1811" s="75"/>
      <c r="AS1811" s="75"/>
      <c r="AT1811" s="75"/>
      <c r="AU1811" s="75"/>
      <c r="AV1811" s="75"/>
      <c r="AW1811" s="75"/>
      <c r="AX1811" s="75"/>
      <c r="AY1811" s="75"/>
      <c r="AZ1811" s="75"/>
      <c r="BA1811" s="75"/>
      <c r="BB1811" s="75"/>
      <c r="BC1811" s="75"/>
      <c r="BD1811" s="75"/>
      <c r="BE1811" s="75"/>
      <c r="BF1811" s="75"/>
      <c r="BG1811" s="75"/>
      <c r="BH1811" s="75"/>
      <c r="BI1811" s="75"/>
      <c r="BJ1811" s="75"/>
      <c r="BK1811" s="75"/>
      <c r="BL1811" s="75"/>
      <c r="BM1811" s="75"/>
      <c r="BN1811" s="75"/>
    </row>
    <row r="1812" customFormat="false" ht="14.5" hidden="false" customHeight="false" outlineLevel="0" collapsed="false">
      <c r="A1812" s="26" t="n">
        <v>414.119999999924</v>
      </c>
      <c r="B1812" s="26" t="n">
        <v>5.17228679900068</v>
      </c>
      <c r="C1812" s="26" t="n">
        <v>1.17283003058649</v>
      </c>
      <c r="E1812" s="75" t="n">
        <v>152374.05</v>
      </c>
      <c r="F1812" s="75" t="n">
        <v>49747.9051</v>
      </c>
      <c r="G1812" s="75" t="n">
        <v>66656.5461</v>
      </c>
      <c r="H1812" s="75" t="n">
        <v>-684571.513</v>
      </c>
      <c r="I1812" s="75" t="n">
        <v>3230565.86</v>
      </c>
      <c r="J1812" s="75" t="n">
        <v>-44169.1792</v>
      </c>
      <c r="K1812" s="75"/>
      <c r="L1812" s="75" t="n">
        <v>17201.1306</v>
      </c>
      <c r="M1812" s="75" t="n">
        <v>38204.3324</v>
      </c>
      <c r="N1812" s="75" t="n">
        <v>43312.0187</v>
      </c>
      <c r="O1812" s="75" t="n">
        <v>-385637.295</v>
      </c>
      <c r="P1812" s="75" t="n">
        <v>269537.311</v>
      </c>
      <c r="Q1812" s="75" t="n">
        <v>-6114.85174</v>
      </c>
      <c r="R1812" s="75"/>
      <c r="S1812" s="75" t="n">
        <v>7361.84179</v>
      </c>
      <c r="T1812" s="75" t="n">
        <v>5685.58168</v>
      </c>
      <c r="U1812" s="75" t="n">
        <v>10747.7771</v>
      </c>
      <c r="V1812" s="75" t="n">
        <v>-19123.2865</v>
      </c>
      <c r="W1812" s="75" t="n">
        <v>42636.9947</v>
      </c>
      <c r="X1812" s="75" t="n">
        <v>324.657123</v>
      </c>
      <c r="Y1812" s="75"/>
      <c r="Z1812" s="75"/>
      <c r="AA1812" s="75"/>
      <c r="AB1812" s="75"/>
      <c r="AC1812" s="75"/>
      <c r="AD1812" s="75"/>
      <c r="AE1812" s="75"/>
      <c r="AF1812" s="75"/>
      <c r="AG1812" s="75"/>
      <c r="AH1812" s="75"/>
      <c r="AI1812" s="75"/>
      <c r="AJ1812" s="75"/>
      <c r="AK1812" s="75"/>
      <c r="AL1812" s="75"/>
      <c r="AM1812" s="75"/>
      <c r="AN1812" s="75"/>
      <c r="AO1812" s="75"/>
      <c r="AP1812" s="75"/>
      <c r="AQ1812" s="75"/>
      <c r="AR1812" s="75"/>
      <c r="AS1812" s="75"/>
      <c r="AT1812" s="75"/>
      <c r="AU1812" s="75"/>
      <c r="AV1812" s="75"/>
      <c r="AW1812" s="75"/>
      <c r="AX1812" s="75"/>
      <c r="AY1812" s="75"/>
      <c r="AZ1812" s="75"/>
      <c r="BA1812" s="75"/>
      <c r="BB1812" s="75"/>
      <c r="BC1812" s="75"/>
      <c r="BD1812" s="75"/>
      <c r="BE1812" s="75"/>
      <c r="BF1812" s="75"/>
      <c r="BG1812" s="75"/>
      <c r="BH1812" s="75"/>
      <c r="BI1812" s="75"/>
      <c r="BJ1812" s="75"/>
      <c r="BK1812" s="75"/>
      <c r="BL1812" s="75"/>
      <c r="BM1812" s="75"/>
      <c r="BN1812" s="75"/>
    </row>
    <row r="1813" customFormat="false" ht="14.5" hidden="false" customHeight="false" outlineLevel="0" collapsed="false">
      <c r="A1813" s="26" t="n">
        <v>414.319999999924</v>
      </c>
      <c r="B1813" s="26" t="n">
        <v>5.18409670056688</v>
      </c>
      <c r="C1813" s="26" t="n">
        <v>1.17313954238742</v>
      </c>
      <c r="E1813" s="75" t="n">
        <v>145148.884</v>
      </c>
      <c r="F1813" s="75" t="n">
        <v>44809.9857</v>
      </c>
      <c r="G1813" s="75" t="n">
        <v>52145.1167</v>
      </c>
      <c r="H1813" s="75" t="n">
        <v>-393669.444</v>
      </c>
      <c r="I1813" s="75" t="n">
        <v>3156317.72</v>
      </c>
      <c r="J1813" s="75" t="n">
        <v>-35086.6974</v>
      </c>
      <c r="K1813" s="75"/>
      <c r="L1813" s="75" t="n">
        <v>22311.7615</v>
      </c>
      <c r="M1813" s="75" t="n">
        <v>34467.6418</v>
      </c>
      <c r="N1813" s="75" t="n">
        <v>41034.7629</v>
      </c>
      <c r="O1813" s="75" t="n">
        <v>-351167.909</v>
      </c>
      <c r="P1813" s="75" t="n">
        <v>416454.294</v>
      </c>
      <c r="Q1813" s="75" t="n">
        <v>-5700.21903</v>
      </c>
      <c r="R1813" s="75"/>
      <c r="S1813" s="75" t="n">
        <v>12940.5042</v>
      </c>
      <c r="T1813" s="75" t="n">
        <v>5372.09842</v>
      </c>
      <c r="U1813" s="75" t="n">
        <v>10769.1148</v>
      </c>
      <c r="V1813" s="75" t="n">
        <v>-17838.2404</v>
      </c>
      <c r="W1813" s="75" t="n">
        <v>74228.3862</v>
      </c>
      <c r="X1813" s="75" t="n">
        <v>-753.935325</v>
      </c>
      <c r="Y1813" s="75"/>
      <c r="Z1813" s="75"/>
      <c r="AA1813" s="75"/>
      <c r="AB1813" s="75"/>
      <c r="AC1813" s="75"/>
      <c r="AD1813" s="75"/>
      <c r="AE1813" s="75"/>
      <c r="AF1813" s="75"/>
      <c r="AG1813" s="75"/>
      <c r="AH1813" s="75"/>
      <c r="AI1813" s="75"/>
      <c r="AJ1813" s="75"/>
      <c r="AK1813" s="75"/>
      <c r="AL1813" s="75"/>
      <c r="AM1813" s="75"/>
      <c r="AN1813" s="75"/>
      <c r="AO1813" s="75"/>
      <c r="AP1813" s="75"/>
      <c r="AQ1813" s="75"/>
      <c r="AR1813" s="75"/>
      <c r="AS1813" s="75"/>
      <c r="AT1813" s="75"/>
      <c r="AU1813" s="75"/>
      <c r="AV1813" s="75"/>
      <c r="AW1813" s="75"/>
      <c r="AX1813" s="75"/>
      <c r="AY1813" s="75"/>
      <c r="AZ1813" s="75"/>
      <c r="BA1813" s="75"/>
      <c r="BB1813" s="75"/>
      <c r="BC1813" s="75"/>
      <c r="BD1813" s="75"/>
      <c r="BE1813" s="75"/>
      <c r="BF1813" s="75"/>
      <c r="BG1813" s="75"/>
      <c r="BH1813" s="75"/>
      <c r="BI1813" s="75"/>
      <c r="BJ1813" s="75"/>
      <c r="BK1813" s="75"/>
      <c r="BL1813" s="75"/>
      <c r="BM1813" s="75"/>
      <c r="BN1813" s="75"/>
    </row>
    <row r="1814" customFormat="false" ht="14.5" hidden="false" customHeight="false" outlineLevel="0" collapsed="false">
      <c r="A1814" s="26" t="n">
        <v>414.519999999924</v>
      </c>
      <c r="B1814" s="26" t="n">
        <v>5.21636332491239</v>
      </c>
      <c r="C1814" s="26" t="n">
        <v>1.17402719725152</v>
      </c>
      <c r="E1814" s="75" t="n">
        <v>151302.331</v>
      </c>
      <c r="F1814" s="75" t="n">
        <v>25309.8034</v>
      </c>
      <c r="G1814" s="75" t="n">
        <v>38505.8045</v>
      </c>
      <c r="H1814" s="75" t="n">
        <v>390101.781</v>
      </c>
      <c r="I1814" s="75" t="n">
        <v>3439379.62</v>
      </c>
      <c r="J1814" s="75" t="n">
        <v>-32798.6438</v>
      </c>
      <c r="K1814" s="75"/>
      <c r="L1814" s="75" t="n">
        <v>37344.0671</v>
      </c>
      <c r="M1814" s="75" t="n">
        <v>30635.8961</v>
      </c>
      <c r="N1814" s="75" t="n">
        <v>37686.1661</v>
      </c>
      <c r="O1814" s="75" t="n">
        <v>-284705.007</v>
      </c>
      <c r="P1814" s="75" t="n">
        <v>622696.398</v>
      </c>
      <c r="Q1814" s="75" t="n">
        <v>-7391.06554</v>
      </c>
      <c r="R1814" s="75"/>
      <c r="S1814" s="75" t="n">
        <v>17258.0136</v>
      </c>
      <c r="T1814" s="75" t="n">
        <v>3736.71135</v>
      </c>
      <c r="U1814" s="75" t="n">
        <v>9893.5435</v>
      </c>
      <c r="V1814" s="75" t="n">
        <v>-9850.20113</v>
      </c>
      <c r="W1814" s="75" t="n">
        <v>97461.6375</v>
      </c>
      <c r="X1814" s="75" t="n">
        <v>-1559.28335</v>
      </c>
      <c r="Y1814" s="75"/>
      <c r="Z1814" s="75"/>
      <c r="AA1814" s="75"/>
      <c r="AB1814" s="75"/>
      <c r="AC1814" s="75"/>
      <c r="AD1814" s="75"/>
      <c r="AE1814" s="75"/>
      <c r="AF1814" s="75"/>
      <c r="AG1814" s="75"/>
      <c r="AH1814" s="75"/>
      <c r="AI1814" s="75"/>
      <c r="AJ1814" s="75"/>
      <c r="AK1814" s="75"/>
      <c r="AL1814" s="75"/>
      <c r="AM1814" s="75"/>
      <c r="AN1814" s="75"/>
      <c r="AO1814" s="75"/>
      <c r="AP1814" s="75"/>
      <c r="AQ1814" s="75"/>
      <c r="AR1814" s="75"/>
      <c r="AS1814" s="75"/>
      <c r="AT1814" s="75"/>
      <c r="AU1814" s="75"/>
      <c r="AV1814" s="75"/>
      <c r="AW1814" s="75"/>
      <c r="AX1814" s="75"/>
      <c r="AY1814" s="75"/>
      <c r="AZ1814" s="75"/>
      <c r="BA1814" s="75"/>
      <c r="BB1814" s="75"/>
      <c r="BC1814" s="75"/>
      <c r="BD1814" s="75"/>
      <c r="BE1814" s="75"/>
      <c r="BF1814" s="75"/>
      <c r="BG1814" s="75"/>
      <c r="BH1814" s="75"/>
      <c r="BI1814" s="75"/>
      <c r="BJ1814" s="75"/>
      <c r="BK1814" s="75"/>
      <c r="BL1814" s="75"/>
      <c r="BM1814" s="75"/>
      <c r="BN1814" s="75"/>
    </row>
    <row r="1815" customFormat="false" ht="14.5" hidden="false" customHeight="false" outlineLevel="0" collapsed="false">
      <c r="A1815" s="26" t="n">
        <v>414.719999999924</v>
      </c>
      <c r="B1815" s="26" t="n">
        <v>5.23900829765216</v>
      </c>
      <c r="C1815" s="26" t="n">
        <v>1.1751461093409</v>
      </c>
      <c r="E1815" s="75" t="n">
        <v>150578.177</v>
      </c>
      <c r="F1815" s="75" t="n">
        <v>-1952.49881</v>
      </c>
      <c r="G1815" s="75" t="n">
        <v>21957.1151</v>
      </c>
      <c r="H1815" s="75" t="n">
        <v>1301366.35</v>
      </c>
      <c r="I1815" s="75" t="n">
        <v>3659859.27</v>
      </c>
      <c r="J1815" s="75" t="n">
        <v>-32149.2111</v>
      </c>
      <c r="K1815" s="75"/>
      <c r="L1815" s="75" t="n">
        <v>54702.6694</v>
      </c>
      <c r="M1815" s="75" t="n">
        <v>26193.6562</v>
      </c>
      <c r="N1815" s="75" t="n">
        <v>33772.2692</v>
      </c>
      <c r="O1815" s="75" t="n">
        <v>-268335.368</v>
      </c>
      <c r="P1815" s="75" t="n">
        <v>811404.76</v>
      </c>
      <c r="Q1815" s="75" t="n">
        <v>-11405.0186</v>
      </c>
      <c r="R1815" s="75"/>
      <c r="S1815" s="75" t="n">
        <v>19503.2093</v>
      </c>
      <c r="T1815" s="75" t="n">
        <v>4577.09803</v>
      </c>
      <c r="U1815" s="75" t="n">
        <v>9245.72954</v>
      </c>
      <c r="V1815" s="75" t="n">
        <v>-14525.2869</v>
      </c>
      <c r="W1815" s="75" t="n">
        <v>106141.13</v>
      </c>
      <c r="X1815" s="75" t="n">
        <v>-2229.26018</v>
      </c>
      <c r="Y1815" s="75"/>
      <c r="Z1815" s="75"/>
      <c r="AA1815" s="75"/>
      <c r="AB1815" s="75"/>
      <c r="AC1815" s="75"/>
      <c r="AD1815" s="75"/>
      <c r="AE1815" s="75"/>
      <c r="AF1815" s="75"/>
      <c r="AG1815" s="75"/>
      <c r="AH1815" s="75"/>
      <c r="AI1815" s="75"/>
      <c r="AJ1815" s="75"/>
      <c r="AK1815" s="75"/>
      <c r="AL1815" s="75"/>
      <c r="AM1815" s="75"/>
      <c r="AN1815" s="75"/>
      <c r="AO1815" s="75"/>
      <c r="AP1815" s="75"/>
      <c r="AQ1815" s="75"/>
      <c r="AR1815" s="75"/>
      <c r="AS1815" s="75"/>
      <c r="AT1815" s="75"/>
      <c r="AU1815" s="75"/>
      <c r="AV1815" s="75"/>
      <c r="AW1815" s="75"/>
      <c r="AX1815" s="75"/>
      <c r="AY1815" s="75"/>
      <c r="AZ1815" s="75"/>
      <c r="BA1815" s="75"/>
      <c r="BB1815" s="75"/>
      <c r="BC1815" s="75"/>
      <c r="BD1815" s="75"/>
      <c r="BE1815" s="75"/>
      <c r="BF1815" s="75"/>
      <c r="BG1815" s="75"/>
      <c r="BH1815" s="75"/>
      <c r="BI1815" s="75"/>
      <c r="BJ1815" s="75"/>
      <c r="BK1815" s="75"/>
      <c r="BL1815" s="75"/>
      <c r="BM1815" s="75"/>
      <c r="BN1815" s="75"/>
    </row>
    <row r="1816" customFormat="false" ht="14.5" hidden="false" customHeight="false" outlineLevel="0" collapsed="false">
      <c r="A1816" s="26" t="n">
        <v>414.919999999924</v>
      </c>
      <c r="B1816" s="26" t="n">
        <v>5.27598598152447</v>
      </c>
      <c r="C1816" s="26" t="n">
        <v>1.17638529673063</v>
      </c>
      <c r="E1816" s="75" t="n">
        <v>145978.636</v>
      </c>
      <c r="F1816" s="75" t="n">
        <v>-6983.72673</v>
      </c>
      <c r="G1816" s="75" t="n">
        <v>5481.17645</v>
      </c>
      <c r="H1816" s="75" t="n">
        <v>1601072.36</v>
      </c>
      <c r="I1816" s="75" t="n">
        <v>3694218.46</v>
      </c>
      <c r="J1816" s="75" t="n">
        <v>-30286.8215</v>
      </c>
      <c r="K1816" s="75"/>
      <c r="L1816" s="75" t="n">
        <v>60765.1084</v>
      </c>
      <c r="M1816" s="75" t="n">
        <v>24187.9222</v>
      </c>
      <c r="N1816" s="75" t="n">
        <v>29934.2761</v>
      </c>
      <c r="O1816" s="75" t="n">
        <v>-211096.1</v>
      </c>
      <c r="P1816" s="75" t="n">
        <v>959610.909</v>
      </c>
      <c r="Q1816" s="75" t="n">
        <v>-11168.1294</v>
      </c>
      <c r="R1816" s="75"/>
      <c r="S1816" s="75" t="n">
        <v>24610.72</v>
      </c>
      <c r="T1816" s="75" t="n">
        <v>2504.37143</v>
      </c>
      <c r="U1816" s="75" t="n">
        <v>8679.16998</v>
      </c>
      <c r="V1816" s="75" t="n">
        <v>-4132.40252</v>
      </c>
      <c r="W1816" s="75" t="n">
        <v>133834.771</v>
      </c>
      <c r="X1816" s="75" t="n">
        <v>-3151.41094</v>
      </c>
      <c r="Y1816" s="75"/>
      <c r="Z1816" s="75"/>
      <c r="AA1816" s="75"/>
      <c r="AB1816" s="75"/>
      <c r="AC1816" s="75"/>
      <c r="AD1816" s="75"/>
      <c r="AE1816" s="75"/>
      <c r="AF1816" s="75"/>
      <c r="AG1816" s="75"/>
      <c r="AH1816" s="75"/>
      <c r="AI1816" s="75"/>
      <c r="AJ1816" s="75"/>
      <c r="AK1816" s="75"/>
      <c r="AL1816" s="75"/>
      <c r="AM1816" s="75"/>
      <c r="AN1816" s="75"/>
      <c r="AO1816" s="75"/>
      <c r="AP1816" s="75"/>
      <c r="AQ1816" s="75"/>
      <c r="AR1816" s="75"/>
      <c r="AS1816" s="75"/>
      <c r="AT1816" s="75"/>
      <c r="AU1816" s="75"/>
      <c r="AV1816" s="75"/>
      <c r="AW1816" s="75"/>
      <c r="AX1816" s="75"/>
      <c r="AY1816" s="75"/>
      <c r="AZ1816" s="75"/>
      <c r="BA1816" s="75"/>
      <c r="BB1816" s="75"/>
      <c r="BC1816" s="75"/>
      <c r="BD1816" s="75"/>
      <c r="BE1816" s="75"/>
      <c r="BF1816" s="75"/>
      <c r="BG1816" s="75"/>
      <c r="BH1816" s="75"/>
      <c r="BI1816" s="75"/>
      <c r="BJ1816" s="75"/>
      <c r="BK1816" s="75"/>
      <c r="BL1816" s="75"/>
      <c r="BM1816" s="75"/>
      <c r="BN1816" s="75"/>
    </row>
    <row r="1817" customFormat="false" ht="14.5" hidden="false" customHeight="false" outlineLevel="0" collapsed="false">
      <c r="A1817" s="26" t="n">
        <v>415.119999999923</v>
      </c>
      <c r="B1817" s="26" t="n">
        <v>5.32327479531458</v>
      </c>
      <c r="C1817" s="26" t="n">
        <v>1.17750983526556</v>
      </c>
      <c r="E1817" s="75" t="n">
        <v>129274.607</v>
      </c>
      <c r="F1817" s="75" t="n">
        <v>-7832.06062</v>
      </c>
      <c r="G1817" s="75" t="n">
        <v>-6906.81164</v>
      </c>
      <c r="H1817" s="75" t="n">
        <v>1589262.36</v>
      </c>
      <c r="I1817" s="75" t="n">
        <v>3360115.46</v>
      </c>
      <c r="J1817" s="75" t="n">
        <v>-23891.2715</v>
      </c>
      <c r="K1817" s="75"/>
      <c r="L1817" s="75" t="n">
        <v>59046.4488</v>
      </c>
      <c r="M1817" s="75" t="n">
        <v>20891.2514</v>
      </c>
      <c r="N1817" s="75" t="n">
        <v>27202.5877</v>
      </c>
      <c r="O1817" s="75" t="n">
        <v>-191555.678</v>
      </c>
      <c r="P1817" s="75" t="n">
        <v>950563.692</v>
      </c>
      <c r="Q1817" s="75" t="n">
        <v>-11014.5984</v>
      </c>
      <c r="R1817" s="75"/>
      <c r="S1817" s="75" t="n">
        <v>24506.1203</v>
      </c>
      <c r="T1817" s="75" t="n">
        <v>2705.49242</v>
      </c>
      <c r="U1817" s="75" t="n">
        <v>8159.43034</v>
      </c>
      <c r="V1817" s="75" t="n">
        <v>-7008.46763</v>
      </c>
      <c r="W1817" s="75" t="n">
        <v>129166.762</v>
      </c>
      <c r="X1817" s="75" t="n">
        <v>-4189.695</v>
      </c>
      <c r="Y1817" s="75"/>
      <c r="Z1817" s="75"/>
      <c r="AA1817" s="75"/>
      <c r="AB1817" s="75"/>
      <c r="AC1817" s="75"/>
      <c r="AD1817" s="75"/>
      <c r="AE1817" s="75"/>
      <c r="AF1817" s="75"/>
      <c r="AG1817" s="75"/>
      <c r="AH1817" s="75"/>
      <c r="AI1817" s="75"/>
      <c r="AJ1817" s="75"/>
      <c r="AK1817" s="75"/>
      <c r="AL1817" s="75"/>
      <c r="AM1817" s="75"/>
      <c r="AN1817" s="75"/>
      <c r="AO1817" s="75"/>
      <c r="AP1817" s="75"/>
      <c r="AQ1817" s="75"/>
      <c r="AR1817" s="75"/>
      <c r="AS1817" s="75"/>
      <c r="AT1817" s="75"/>
      <c r="AU1817" s="75"/>
      <c r="AV1817" s="75"/>
      <c r="AW1817" s="75"/>
      <c r="AX1817" s="75"/>
      <c r="AY1817" s="75"/>
      <c r="AZ1817" s="75"/>
      <c r="BA1817" s="75"/>
      <c r="BB1817" s="75"/>
      <c r="BC1817" s="75"/>
      <c r="BD1817" s="75"/>
      <c r="BE1817" s="75"/>
      <c r="BF1817" s="75"/>
      <c r="BG1817" s="75"/>
      <c r="BH1817" s="75"/>
      <c r="BI1817" s="75"/>
      <c r="BJ1817" s="75"/>
      <c r="BK1817" s="75"/>
      <c r="BL1817" s="75"/>
      <c r="BM1817" s="75"/>
      <c r="BN1817" s="75"/>
    </row>
    <row r="1818" customFormat="false" ht="14.5" hidden="false" customHeight="false" outlineLevel="0" collapsed="false">
      <c r="A1818" s="26" t="n">
        <v>415.319999999923</v>
      </c>
      <c r="B1818" s="26" t="n">
        <v>5.35411908058157</v>
      </c>
      <c r="C1818" s="26" t="n">
        <v>1.1786098110998</v>
      </c>
      <c r="E1818" s="75" t="n">
        <v>116040.511</v>
      </c>
      <c r="F1818" s="75" t="n">
        <v>-13552.3564</v>
      </c>
      <c r="G1818" s="75" t="n">
        <v>-16082.9437</v>
      </c>
      <c r="H1818" s="75" t="n">
        <v>1484210.15</v>
      </c>
      <c r="I1818" s="75" t="n">
        <v>2973817.14</v>
      </c>
      <c r="J1818" s="75" t="n">
        <v>-23298.7957</v>
      </c>
      <c r="K1818" s="75"/>
      <c r="L1818" s="75" t="n">
        <v>52604.348</v>
      </c>
      <c r="M1818" s="75" t="n">
        <v>17947.8934</v>
      </c>
      <c r="N1818" s="75" t="n">
        <v>26188.7766</v>
      </c>
      <c r="O1818" s="75" t="n">
        <v>-162569.884</v>
      </c>
      <c r="P1818" s="75" t="n">
        <v>747898.632</v>
      </c>
      <c r="Q1818" s="75" t="n">
        <v>-8811.28656</v>
      </c>
      <c r="R1818" s="75"/>
      <c r="S1818" s="75" t="n">
        <v>17343.0163</v>
      </c>
      <c r="T1818" s="75" t="n">
        <v>2035.72997</v>
      </c>
      <c r="U1818" s="75" t="n">
        <v>8180.38625</v>
      </c>
      <c r="V1818" s="75" t="n">
        <v>-4468.40119</v>
      </c>
      <c r="W1818" s="75" t="n">
        <v>85829.8669</v>
      </c>
      <c r="X1818" s="75" t="n">
        <v>-1150.63062</v>
      </c>
      <c r="Y1818" s="75"/>
      <c r="Z1818" s="75"/>
      <c r="AA1818" s="75"/>
      <c r="AB1818" s="75"/>
      <c r="AC1818" s="75"/>
      <c r="AD1818" s="75"/>
      <c r="AE1818" s="75"/>
      <c r="AF1818" s="75"/>
      <c r="AG1818" s="75"/>
      <c r="AH1818" s="75"/>
      <c r="AI1818" s="75"/>
      <c r="AJ1818" s="75"/>
      <c r="AK1818" s="75"/>
      <c r="AL1818" s="75"/>
      <c r="AM1818" s="75"/>
      <c r="AN1818" s="75"/>
      <c r="AO1818" s="75"/>
      <c r="AP1818" s="75"/>
      <c r="AQ1818" s="75"/>
      <c r="AR1818" s="75"/>
      <c r="AS1818" s="75"/>
      <c r="AT1818" s="75"/>
      <c r="AU1818" s="75"/>
      <c r="AV1818" s="75"/>
      <c r="AW1818" s="75"/>
      <c r="AX1818" s="75"/>
      <c r="AY1818" s="75"/>
      <c r="AZ1818" s="75"/>
      <c r="BA1818" s="75"/>
      <c r="BB1818" s="75"/>
      <c r="BC1818" s="75"/>
      <c r="BD1818" s="75"/>
      <c r="BE1818" s="75"/>
      <c r="BF1818" s="75"/>
      <c r="BG1818" s="75"/>
      <c r="BH1818" s="75"/>
      <c r="BI1818" s="75"/>
      <c r="BJ1818" s="75"/>
      <c r="BK1818" s="75"/>
      <c r="BL1818" s="75"/>
      <c r="BM1818" s="75"/>
      <c r="BN1818" s="75"/>
    </row>
    <row r="1819" customFormat="false" ht="14.5" hidden="false" customHeight="false" outlineLevel="0" collapsed="false">
      <c r="A1819" s="26" t="n">
        <v>415.519999999923</v>
      </c>
      <c r="B1819" s="26" t="n">
        <v>5.3965046648004</v>
      </c>
      <c r="C1819" s="26" t="n">
        <v>1.17979673900904</v>
      </c>
      <c r="E1819" s="75" t="n">
        <v>85830.2275</v>
      </c>
      <c r="F1819" s="75" t="n">
        <v>4485.64476</v>
      </c>
      <c r="G1819" s="75" t="n">
        <v>-24186.2642</v>
      </c>
      <c r="H1819" s="75" t="n">
        <v>798323.564</v>
      </c>
      <c r="I1819" s="75" t="n">
        <v>2106553.41</v>
      </c>
      <c r="J1819" s="75" t="n">
        <v>-11763.2351</v>
      </c>
      <c r="K1819" s="75"/>
      <c r="L1819" s="75" t="n">
        <v>33508.3627</v>
      </c>
      <c r="M1819" s="75" t="n">
        <v>12818.1922</v>
      </c>
      <c r="N1819" s="75" t="n">
        <v>24436.4934</v>
      </c>
      <c r="O1819" s="75" t="n">
        <v>-87011.0097</v>
      </c>
      <c r="P1819" s="75" t="n">
        <v>625517.56</v>
      </c>
      <c r="Q1819" s="75" t="n">
        <v>-2339.09991</v>
      </c>
      <c r="R1819" s="75"/>
      <c r="S1819" s="75" t="n">
        <v>18906.6903</v>
      </c>
      <c r="T1819" s="75" t="n">
        <v>364.753129</v>
      </c>
      <c r="U1819" s="75" t="n">
        <v>7756.8133</v>
      </c>
      <c r="V1819" s="75" t="n">
        <v>5082.22318</v>
      </c>
      <c r="W1819" s="75" t="n">
        <v>114560.247</v>
      </c>
      <c r="X1819" s="75" t="n">
        <v>-967.674852</v>
      </c>
      <c r="Y1819" s="75"/>
      <c r="Z1819" s="75"/>
      <c r="AA1819" s="75"/>
      <c r="AB1819" s="75"/>
      <c r="AC1819" s="75"/>
      <c r="AD1819" s="75"/>
      <c r="AE1819" s="75"/>
      <c r="AF1819" s="75"/>
      <c r="AG1819" s="75"/>
      <c r="AH1819" s="75"/>
      <c r="AI1819" s="75"/>
      <c r="AJ1819" s="75"/>
      <c r="AK1819" s="75"/>
      <c r="AL1819" s="75"/>
      <c r="AM1819" s="75"/>
      <c r="AN1819" s="75"/>
      <c r="AO1819" s="75"/>
      <c r="AP1819" s="75"/>
      <c r="AQ1819" s="75"/>
      <c r="AR1819" s="75"/>
      <c r="AS1819" s="75"/>
      <c r="AT1819" s="75"/>
      <c r="AU1819" s="75"/>
      <c r="AV1819" s="75"/>
      <c r="AW1819" s="75"/>
      <c r="AX1819" s="75"/>
      <c r="AY1819" s="75"/>
      <c r="AZ1819" s="75"/>
      <c r="BA1819" s="75"/>
      <c r="BB1819" s="75"/>
      <c r="BC1819" s="75"/>
      <c r="BD1819" s="75"/>
      <c r="BE1819" s="75"/>
      <c r="BF1819" s="75"/>
      <c r="BG1819" s="75"/>
      <c r="BH1819" s="75"/>
      <c r="BI1819" s="75"/>
      <c r="BJ1819" s="75"/>
      <c r="BK1819" s="75"/>
      <c r="BL1819" s="75"/>
      <c r="BM1819" s="75"/>
      <c r="BN1819" s="75"/>
    </row>
    <row r="1820" customFormat="false" ht="14.5" hidden="false" customHeight="false" outlineLevel="0" collapsed="false">
      <c r="A1820" s="26" t="n">
        <v>415.719999999923</v>
      </c>
      <c r="B1820" s="26" t="n">
        <v>5.4528198938922</v>
      </c>
      <c r="C1820" s="26" t="n">
        <v>1.18071018843308</v>
      </c>
      <c r="E1820" s="75" t="n">
        <v>69013.8804</v>
      </c>
      <c r="F1820" s="75" t="n">
        <v>-1145.44468</v>
      </c>
      <c r="G1820" s="75" t="n">
        <v>-30359.3291</v>
      </c>
      <c r="H1820" s="75" t="n">
        <v>736825.931</v>
      </c>
      <c r="I1820" s="75" t="n">
        <v>1732434.7</v>
      </c>
      <c r="J1820" s="75" t="n">
        <v>-13503.4448</v>
      </c>
      <c r="K1820" s="75"/>
      <c r="L1820" s="75" t="n">
        <v>27354.1972</v>
      </c>
      <c r="M1820" s="75" t="n">
        <v>11121.9377</v>
      </c>
      <c r="N1820" s="75" t="n">
        <v>22582.8994</v>
      </c>
      <c r="O1820" s="75" t="n">
        <v>-79145.7886</v>
      </c>
      <c r="P1820" s="75" t="n">
        <v>524489.262</v>
      </c>
      <c r="Q1820" s="75" t="n">
        <v>-2790.16305</v>
      </c>
      <c r="R1820" s="75"/>
      <c r="S1820" s="75" t="n">
        <v>16626.6985</v>
      </c>
      <c r="T1820" s="75" t="n">
        <v>324.873366</v>
      </c>
      <c r="U1820" s="75" t="n">
        <v>7266.24615</v>
      </c>
      <c r="V1820" s="75" t="n">
        <v>5262.4341</v>
      </c>
      <c r="W1820" s="75" t="n">
        <v>101856.628</v>
      </c>
      <c r="X1820" s="75" t="n">
        <v>-1001.4261</v>
      </c>
      <c r="Y1820" s="75"/>
      <c r="Z1820" s="75"/>
      <c r="AA1820" s="75"/>
      <c r="AB1820" s="75"/>
      <c r="AC1820" s="75"/>
      <c r="AD1820" s="75"/>
      <c r="AE1820" s="75"/>
      <c r="AF1820" s="75"/>
      <c r="AG1820" s="75"/>
      <c r="AH1820" s="75"/>
      <c r="AI1820" s="75"/>
      <c r="AJ1820" s="75"/>
      <c r="AK1820" s="75"/>
      <c r="AL1820" s="75"/>
      <c r="AM1820" s="75"/>
      <c r="AN1820" s="75"/>
      <c r="AO1820" s="75"/>
      <c r="AP1820" s="75"/>
      <c r="AQ1820" s="75"/>
      <c r="AR1820" s="75"/>
      <c r="AS1820" s="75"/>
      <c r="AT1820" s="75"/>
      <c r="AU1820" s="75"/>
      <c r="AV1820" s="75"/>
      <c r="AW1820" s="75"/>
      <c r="AX1820" s="75"/>
      <c r="AY1820" s="75"/>
      <c r="AZ1820" s="75"/>
      <c r="BA1820" s="75"/>
      <c r="BB1820" s="75"/>
      <c r="BC1820" s="75"/>
      <c r="BD1820" s="75"/>
      <c r="BE1820" s="75"/>
      <c r="BF1820" s="75"/>
      <c r="BG1820" s="75"/>
      <c r="BH1820" s="75"/>
      <c r="BI1820" s="75"/>
      <c r="BJ1820" s="75"/>
      <c r="BK1820" s="75"/>
      <c r="BL1820" s="75"/>
      <c r="BM1820" s="75"/>
      <c r="BN1820" s="75"/>
    </row>
    <row r="1821" customFormat="false" ht="14.5" hidden="false" customHeight="false" outlineLevel="0" collapsed="false">
      <c r="A1821" s="26" t="n">
        <v>415.919999999923</v>
      </c>
      <c r="B1821" s="26" t="n">
        <v>5.48320459061312</v>
      </c>
      <c r="C1821" s="26" t="n">
        <v>1.18160240977082</v>
      </c>
      <c r="E1821" s="75" t="n">
        <v>69176.193</v>
      </c>
      <c r="F1821" s="75" t="n">
        <v>-27976.2877</v>
      </c>
      <c r="G1821" s="75" t="n">
        <v>-33034.2869</v>
      </c>
      <c r="H1821" s="75" t="n">
        <v>1240272.93</v>
      </c>
      <c r="I1821" s="75" t="n">
        <v>1872466.06</v>
      </c>
      <c r="J1821" s="75" t="n">
        <v>-24115.2371</v>
      </c>
      <c r="K1821" s="75"/>
      <c r="L1821" s="75" t="n">
        <v>34058.3716</v>
      </c>
      <c r="M1821" s="75" t="n">
        <v>11114.2059</v>
      </c>
      <c r="N1821" s="75" t="n">
        <v>22097.218</v>
      </c>
      <c r="O1821" s="75" t="n">
        <v>-113287.869</v>
      </c>
      <c r="P1821" s="75" t="n">
        <v>460329.771</v>
      </c>
      <c r="Q1821" s="75" t="n">
        <v>-6728.33317</v>
      </c>
      <c r="R1821" s="75"/>
      <c r="S1821" s="75" t="n">
        <v>10524.0185</v>
      </c>
      <c r="T1821" s="75" t="n">
        <v>1876.36997</v>
      </c>
      <c r="U1821" s="75" t="n">
        <v>7039.81493</v>
      </c>
      <c r="V1821" s="75" t="n">
        <v>-4283.6576</v>
      </c>
      <c r="W1821" s="75" t="n">
        <v>59661.7207</v>
      </c>
      <c r="X1821" s="75" t="n">
        <v>-606.932324</v>
      </c>
      <c r="Y1821" s="75"/>
      <c r="Z1821" s="75"/>
      <c r="AA1821" s="75"/>
      <c r="AB1821" s="75"/>
      <c r="AC1821" s="75"/>
      <c r="AD1821" s="75"/>
      <c r="AE1821" s="75"/>
      <c r="AF1821" s="75"/>
      <c r="AG1821" s="75"/>
      <c r="AH1821" s="75"/>
      <c r="AI1821" s="75"/>
      <c r="AJ1821" s="75"/>
      <c r="AK1821" s="75"/>
      <c r="AL1821" s="75"/>
      <c r="AM1821" s="75"/>
      <c r="AN1821" s="75"/>
      <c r="AO1821" s="75"/>
      <c r="AP1821" s="75"/>
      <c r="AQ1821" s="75"/>
      <c r="AR1821" s="75"/>
      <c r="AS1821" s="75"/>
      <c r="AT1821" s="75"/>
      <c r="AU1821" s="75"/>
      <c r="AV1821" s="75"/>
      <c r="AW1821" s="75"/>
      <c r="AX1821" s="75"/>
      <c r="AY1821" s="75"/>
      <c r="AZ1821" s="75"/>
      <c r="BA1821" s="75"/>
      <c r="BB1821" s="75"/>
      <c r="BC1821" s="75"/>
      <c r="BD1821" s="75"/>
      <c r="BE1821" s="75"/>
      <c r="BF1821" s="75"/>
      <c r="BG1821" s="75"/>
      <c r="BH1821" s="75"/>
      <c r="BI1821" s="75"/>
      <c r="BJ1821" s="75"/>
      <c r="BK1821" s="75"/>
      <c r="BL1821" s="75"/>
      <c r="BM1821" s="75"/>
      <c r="BN1821" s="75"/>
    </row>
    <row r="1822" customFormat="false" ht="14.5" hidden="false" customHeight="false" outlineLevel="0" collapsed="false">
      <c r="A1822" s="26" t="n">
        <v>416.119999999922</v>
      </c>
      <c r="B1822" s="26" t="n">
        <v>5.52123616350449</v>
      </c>
      <c r="C1822" s="26" t="n">
        <v>1.18271287073272</v>
      </c>
      <c r="E1822" s="75" t="n">
        <v>54535.5196</v>
      </c>
      <c r="F1822" s="75" t="n">
        <v>-37836.1279</v>
      </c>
      <c r="G1822" s="75" t="n">
        <v>-35255.5777</v>
      </c>
      <c r="H1822" s="75" t="n">
        <v>1480346.86</v>
      </c>
      <c r="I1822" s="75" t="n">
        <v>1713811.57</v>
      </c>
      <c r="J1822" s="75" t="n">
        <v>-23493.751</v>
      </c>
      <c r="K1822" s="75"/>
      <c r="L1822" s="75" t="n">
        <v>36623.6529</v>
      </c>
      <c r="M1822" s="75" t="n">
        <v>8843.54083</v>
      </c>
      <c r="N1822" s="75" t="n">
        <v>22785.1572</v>
      </c>
      <c r="O1822" s="75" t="n">
        <v>-110644.602</v>
      </c>
      <c r="P1822" s="75" t="n">
        <v>558261.375</v>
      </c>
      <c r="Q1822" s="75" t="n">
        <v>-8104.73788</v>
      </c>
      <c r="R1822" s="75"/>
      <c r="S1822" s="75" t="n">
        <v>14725.2084</v>
      </c>
      <c r="T1822" s="75" t="n">
        <v>2407.23814</v>
      </c>
      <c r="U1822" s="75" t="n">
        <v>7486.03375</v>
      </c>
      <c r="V1822" s="75" t="n">
        <v>-8373.22953</v>
      </c>
      <c r="W1822" s="75" t="n">
        <v>79290.0344</v>
      </c>
      <c r="X1822" s="75" t="n">
        <v>-2143.5842</v>
      </c>
      <c r="Y1822" s="75"/>
      <c r="Z1822" s="75"/>
      <c r="AA1822" s="75"/>
      <c r="AB1822" s="75"/>
      <c r="AC1822" s="75"/>
      <c r="AD1822" s="75"/>
      <c r="AE1822" s="75"/>
      <c r="AF1822" s="75"/>
      <c r="AG1822" s="75"/>
      <c r="AH1822" s="75"/>
      <c r="AI1822" s="75"/>
      <c r="AJ1822" s="75"/>
      <c r="AK1822" s="75"/>
      <c r="AL1822" s="75"/>
      <c r="AM1822" s="75"/>
      <c r="AN1822" s="75"/>
      <c r="AO1822" s="75"/>
      <c r="AP1822" s="75"/>
      <c r="AQ1822" s="75"/>
      <c r="AR1822" s="75"/>
      <c r="AS1822" s="75"/>
      <c r="AT1822" s="75"/>
      <c r="AU1822" s="75"/>
      <c r="AV1822" s="75"/>
      <c r="AW1822" s="75"/>
      <c r="AX1822" s="75"/>
      <c r="AY1822" s="75"/>
      <c r="AZ1822" s="75"/>
      <c r="BA1822" s="75"/>
      <c r="BB1822" s="75"/>
      <c r="BC1822" s="75"/>
      <c r="BD1822" s="75"/>
      <c r="BE1822" s="75"/>
      <c r="BF1822" s="75"/>
      <c r="BG1822" s="75"/>
      <c r="BH1822" s="75"/>
      <c r="BI1822" s="75"/>
      <c r="BJ1822" s="75"/>
      <c r="BK1822" s="75"/>
      <c r="BL1822" s="75"/>
      <c r="BM1822" s="75"/>
      <c r="BN1822" s="75"/>
    </row>
    <row r="1823" customFormat="false" ht="14.5" hidden="false" customHeight="false" outlineLevel="0" collapsed="false">
      <c r="A1823" s="26" t="n">
        <v>416.319999999922</v>
      </c>
      <c r="B1823" s="26" t="n">
        <v>5.572272579641</v>
      </c>
      <c r="C1823" s="26" t="n">
        <v>1.18393885144527</v>
      </c>
      <c r="E1823" s="75" t="n">
        <v>44534.4004</v>
      </c>
      <c r="F1823" s="75" t="n">
        <v>-40649.747</v>
      </c>
      <c r="G1823" s="75" t="n">
        <v>-35100.3938</v>
      </c>
      <c r="H1823" s="75" t="n">
        <v>1697085.16</v>
      </c>
      <c r="I1823" s="75" t="n">
        <v>1556353.39</v>
      </c>
      <c r="J1823" s="75" t="n">
        <v>-17167.4468</v>
      </c>
      <c r="K1823" s="75"/>
      <c r="L1823" s="75" t="n">
        <v>39749.0545</v>
      </c>
      <c r="M1823" s="75" t="n">
        <v>4581.66006</v>
      </c>
      <c r="N1823" s="75" t="n">
        <v>23656.0148</v>
      </c>
      <c r="O1823" s="75" t="n">
        <v>-34633.5706</v>
      </c>
      <c r="P1823" s="75" t="n">
        <v>669038.135</v>
      </c>
      <c r="Q1823" s="75" t="n">
        <v>-8878.96498</v>
      </c>
      <c r="R1823" s="75"/>
      <c r="S1823" s="75" t="n">
        <v>19206.5853</v>
      </c>
      <c r="T1823" s="75" t="n">
        <v>458.502902</v>
      </c>
      <c r="U1823" s="75" t="n">
        <v>7783.29656</v>
      </c>
      <c r="V1823" s="75" t="n">
        <v>886.331961</v>
      </c>
      <c r="W1823" s="75" t="n">
        <v>106335.626</v>
      </c>
      <c r="X1823" s="75" t="n">
        <v>-3515.49106</v>
      </c>
      <c r="Y1823" s="75"/>
      <c r="Z1823" s="75"/>
      <c r="AA1823" s="75"/>
      <c r="AB1823" s="75"/>
      <c r="AC1823" s="75"/>
      <c r="AD1823" s="75"/>
      <c r="AE1823" s="75"/>
      <c r="AF1823" s="75"/>
      <c r="AG1823" s="75"/>
      <c r="AH1823" s="75"/>
      <c r="AI1823" s="75"/>
      <c r="AJ1823" s="75"/>
      <c r="AK1823" s="75"/>
      <c r="AL1823" s="75"/>
      <c r="AM1823" s="75"/>
      <c r="AN1823" s="75"/>
      <c r="AO1823" s="75"/>
      <c r="AP1823" s="75"/>
      <c r="AQ1823" s="75"/>
      <c r="AR1823" s="75"/>
      <c r="AS1823" s="75"/>
      <c r="AT1823" s="75"/>
      <c r="AU1823" s="75"/>
      <c r="AV1823" s="75"/>
      <c r="AW1823" s="75"/>
      <c r="AX1823" s="75"/>
      <c r="AY1823" s="75"/>
      <c r="AZ1823" s="75"/>
      <c r="BA1823" s="75"/>
      <c r="BB1823" s="75"/>
      <c r="BC1823" s="75"/>
      <c r="BD1823" s="75"/>
      <c r="BE1823" s="75"/>
      <c r="BF1823" s="75"/>
      <c r="BG1823" s="75"/>
      <c r="BH1823" s="75"/>
      <c r="BI1823" s="75"/>
      <c r="BJ1823" s="75"/>
      <c r="BK1823" s="75"/>
      <c r="BL1823" s="75"/>
      <c r="BM1823" s="75"/>
      <c r="BN1823" s="75"/>
    </row>
    <row r="1824" customFormat="false" ht="14.5" hidden="false" customHeight="false" outlineLevel="0" collapsed="false">
      <c r="A1824" s="26" t="n">
        <v>416.519999999922</v>
      </c>
      <c r="B1824" s="26" t="n">
        <v>5.61514945607056</v>
      </c>
      <c r="C1824" s="26" t="n">
        <v>1.18532935125912</v>
      </c>
      <c r="E1824" s="75" t="n">
        <v>32730.4499</v>
      </c>
      <c r="F1824" s="75" t="n">
        <v>-62974.0309</v>
      </c>
      <c r="G1824" s="75" t="n">
        <v>-31466.4358</v>
      </c>
      <c r="H1824" s="75" t="n">
        <v>2290511.14</v>
      </c>
      <c r="I1824" s="75" t="n">
        <v>1351099.93</v>
      </c>
      <c r="J1824" s="75" t="n">
        <v>-13719.4133</v>
      </c>
      <c r="K1824" s="75"/>
      <c r="L1824" s="75" t="n">
        <v>47423.4722</v>
      </c>
      <c r="M1824" s="75" t="n">
        <v>-2770.17119</v>
      </c>
      <c r="N1824" s="75" t="n">
        <v>25536.9018</v>
      </c>
      <c r="O1824" s="75" t="n">
        <v>28870.2159</v>
      </c>
      <c r="P1824" s="75" t="n">
        <v>697639.958</v>
      </c>
      <c r="Q1824" s="75" t="n">
        <v>-7372.04826</v>
      </c>
      <c r="R1824" s="75"/>
      <c r="S1824" s="75" t="n">
        <v>16935.615</v>
      </c>
      <c r="T1824" s="75" t="n">
        <v>223.223396</v>
      </c>
      <c r="U1824" s="75" t="n">
        <v>8194.56421</v>
      </c>
      <c r="V1824" s="75" t="n">
        <v>847.313697</v>
      </c>
      <c r="W1824" s="75" t="n">
        <v>95913.0735</v>
      </c>
      <c r="X1824" s="75" t="n">
        <v>-1744.91869</v>
      </c>
      <c r="Y1824" s="75"/>
      <c r="Z1824" s="75"/>
      <c r="AA1824" s="75"/>
      <c r="AB1824" s="75"/>
      <c r="AC1824" s="75"/>
      <c r="AD1824" s="75"/>
      <c r="AE1824" s="75"/>
      <c r="AF1824" s="75"/>
      <c r="AG1824" s="75"/>
      <c r="AH1824" s="75"/>
      <c r="AI1824" s="75"/>
      <c r="AJ1824" s="75"/>
      <c r="AK1824" s="75"/>
      <c r="AL1824" s="75"/>
      <c r="AM1824" s="75"/>
      <c r="AN1824" s="75"/>
      <c r="AO1824" s="75"/>
      <c r="AP1824" s="75"/>
      <c r="AQ1824" s="75"/>
      <c r="AR1824" s="75"/>
      <c r="AS1824" s="75"/>
      <c r="AT1824" s="75"/>
      <c r="AU1824" s="75"/>
      <c r="AV1824" s="75"/>
      <c r="AW1824" s="75"/>
      <c r="AX1824" s="75"/>
      <c r="AY1824" s="75"/>
      <c r="AZ1824" s="75"/>
      <c r="BA1824" s="75"/>
      <c r="BB1824" s="75"/>
      <c r="BC1824" s="75"/>
      <c r="BD1824" s="75"/>
      <c r="BE1824" s="75"/>
      <c r="BF1824" s="75"/>
      <c r="BG1824" s="75"/>
      <c r="BH1824" s="75"/>
      <c r="BI1824" s="75"/>
      <c r="BJ1824" s="75"/>
      <c r="BK1824" s="75"/>
      <c r="BL1824" s="75"/>
      <c r="BM1824" s="75"/>
      <c r="BN1824" s="75"/>
    </row>
    <row r="1825" customFormat="false" ht="14.5" hidden="false" customHeight="false" outlineLevel="0" collapsed="false">
      <c r="A1825" s="26" t="n">
        <v>416.719999999922</v>
      </c>
      <c r="B1825" s="26" t="n">
        <v>5.68211931282764</v>
      </c>
      <c r="C1825" s="26" t="n">
        <v>1.1868148474754</v>
      </c>
      <c r="E1825" s="75" t="n">
        <v>16282.409</v>
      </c>
      <c r="F1825" s="75" t="n">
        <v>-76204.9312</v>
      </c>
      <c r="G1825" s="75" t="n">
        <v>-28567.4684</v>
      </c>
      <c r="H1825" s="75" t="n">
        <v>2687786.24</v>
      </c>
      <c r="I1825" s="75" t="n">
        <v>1004945.8</v>
      </c>
      <c r="J1825" s="75" t="n">
        <v>-12555.2312</v>
      </c>
      <c r="K1825" s="75"/>
      <c r="L1825" s="75" t="n">
        <v>48864.6355</v>
      </c>
      <c r="M1825" s="75" t="n">
        <v>-9599.67965</v>
      </c>
      <c r="N1825" s="75" t="n">
        <v>27144.1224</v>
      </c>
      <c r="O1825" s="75" t="n">
        <v>144789.663</v>
      </c>
      <c r="P1825" s="75" t="n">
        <v>788245.295</v>
      </c>
      <c r="Q1825" s="75" t="n">
        <v>-5734.56232</v>
      </c>
      <c r="R1825" s="75"/>
      <c r="S1825" s="75" t="n">
        <v>20594.741</v>
      </c>
      <c r="T1825" s="75" t="n">
        <v>-2801.6171</v>
      </c>
      <c r="U1825" s="75" t="n">
        <v>8661.50967</v>
      </c>
      <c r="V1825" s="75" t="n">
        <v>16003.1501</v>
      </c>
      <c r="W1825" s="75" t="n">
        <v>110785.477</v>
      </c>
      <c r="X1825" s="75" t="n">
        <v>-2342.44709</v>
      </c>
      <c r="Y1825" s="75"/>
      <c r="Z1825" s="75"/>
      <c r="AA1825" s="75"/>
      <c r="AB1825" s="75"/>
      <c r="AC1825" s="75"/>
      <c r="AD1825" s="75"/>
      <c r="AE1825" s="75"/>
      <c r="AF1825" s="75"/>
      <c r="AG1825" s="75"/>
      <c r="AH1825" s="75"/>
      <c r="AI1825" s="75"/>
      <c r="AJ1825" s="75"/>
      <c r="AK1825" s="75"/>
      <c r="AL1825" s="75"/>
      <c r="AM1825" s="75"/>
      <c r="AN1825" s="75"/>
      <c r="AO1825" s="75"/>
      <c r="AP1825" s="75"/>
      <c r="AQ1825" s="75"/>
      <c r="AR1825" s="75"/>
      <c r="AS1825" s="75"/>
      <c r="AT1825" s="75"/>
      <c r="AU1825" s="75"/>
      <c r="AV1825" s="75"/>
      <c r="AW1825" s="75"/>
      <c r="AX1825" s="75"/>
      <c r="AY1825" s="75"/>
      <c r="AZ1825" s="75"/>
      <c r="BA1825" s="75"/>
      <c r="BB1825" s="75"/>
      <c r="BC1825" s="75"/>
      <c r="BD1825" s="75"/>
      <c r="BE1825" s="75"/>
      <c r="BF1825" s="75"/>
      <c r="BG1825" s="75"/>
      <c r="BH1825" s="75"/>
      <c r="BI1825" s="75"/>
      <c r="BJ1825" s="75"/>
      <c r="BK1825" s="75"/>
      <c r="BL1825" s="75"/>
      <c r="BM1825" s="75"/>
      <c r="BN1825" s="75"/>
    </row>
    <row r="1826" customFormat="false" ht="14.5" hidden="false" customHeight="false" outlineLevel="0" collapsed="false">
      <c r="A1826" s="26" t="n">
        <v>416.919999999922</v>
      </c>
      <c r="B1826" s="26" t="n">
        <v>5.74563792965786</v>
      </c>
      <c r="C1826" s="26" t="n">
        <v>1.1881323639253</v>
      </c>
      <c r="E1826" s="75" t="n">
        <v>-2454.3711</v>
      </c>
      <c r="F1826" s="75" t="n">
        <v>-81198.4868</v>
      </c>
      <c r="G1826" s="75" t="n">
        <v>-23466.9231</v>
      </c>
      <c r="H1826" s="75" t="n">
        <v>2885931.85</v>
      </c>
      <c r="I1826" s="75" t="n">
        <v>600947.999</v>
      </c>
      <c r="J1826" s="75" t="n">
        <v>-1588.46685</v>
      </c>
      <c r="K1826" s="75"/>
      <c r="L1826" s="75" t="n">
        <v>49830.5759</v>
      </c>
      <c r="M1826" s="75" t="n">
        <v>-16533.3112</v>
      </c>
      <c r="N1826" s="75" t="n">
        <v>28521.883</v>
      </c>
      <c r="O1826" s="75" t="n">
        <v>234510.169</v>
      </c>
      <c r="P1826" s="75" t="n">
        <v>839760.986</v>
      </c>
      <c r="Q1826" s="75" t="n">
        <v>-4004.46821</v>
      </c>
      <c r="R1826" s="75"/>
      <c r="S1826" s="75" t="n">
        <v>23272.589</v>
      </c>
      <c r="T1826" s="75" t="n">
        <v>-4600.5525</v>
      </c>
      <c r="U1826" s="75" t="n">
        <v>9003.92507</v>
      </c>
      <c r="V1826" s="75" t="n">
        <v>25333.1048</v>
      </c>
      <c r="W1826" s="75" t="n">
        <v>130699.553</v>
      </c>
      <c r="X1826" s="75" t="n">
        <v>-2224.60192</v>
      </c>
      <c r="Y1826" s="75"/>
      <c r="Z1826" s="75"/>
      <c r="AA1826" s="75"/>
      <c r="AB1826" s="75"/>
      <c r="AC1826" s="75"/>
      <c r="AD1826" s="75"/>
      <c r="AE1826" s="75"/>
      <c r="AF1826" s="75"/>
      <c r="AG1826" s="75"/>
      <c r="AH1826" s="75"/>
      <c r="AI1826" s="75"/>
      <c r="AJ1826" s="75"/>
      <c r="AK1826" s="75"/>
      <c r="AL1826" s="75"/>
      <c r="AM1826" s="75"/>
      <c r="AN1826" s="75"/>
      <c r="AO1826" s="75"/>
      <c r="AP1826" s="75"/>
      <c r="AQ1826" s="75"/>
      <c r="AR1826" s="75"/>
      <c r="AS1826" s="75"/>
      <c r="AT1826" s="75"/>
      <c r="AU1826" s="75"/>
      <c r="AV1826" s="75"/>
      <c r="AW1826" s="75"/>
      <c r="AX1826" s="75"/>
      <c r="AY1826" s="75"/>
      <c r="AZ1826" s="75"/>
      <c r="BA1826" s="75"/>
      <c r="BB1826" s="75"/>
      <c r="BC1826" s="75"/>
      <c r="BD1826" s="75"/>
      <c r="BE1826" s="75"/>
      <c r="BF1826" s="75"/>
      <c r="BG1826" s="75"/>
      <c r="BH1826" s="75"/>
      <c r="BI1826" s="75"/>
      <c r="BJ1826" s="75"/>
      <c r="BK1826" s="75"/>
      <c r="BL1826" s="75"/>
      <c r="BM1826" s="75"/>
      <c r="BN1826" s="75"/>
    </row>
    <row r="1827" customFormat="false" ht="14.5" hidden="false" customHeight="false" outlineLevel="0" collapsed="false">
      <c r="A1827" s="26" t="n">
        <v>417.119999999921</v>
      </c>
      <c r="B1827" s="26" t="n">
        <v>5.8190316268759</v>
      </c>
      <c r="C1827" s="26" t="n">
        <v>1.18970887448734</v>
      </c>
      <c r="E1827" s="75" t="n">
        <v>-11539.6232</v>
      </c>
      <c r="F1827" s="75" t="n">
        <v>-96350.7788</v>
      </c>
      <c r="G1827" s="75" t="n">
        <v>-14973.3214</v>
      </c>
      <c r="H1827" s="75" t="n">
        <v>3216919.92</v>
      </c>
      <c r="I1827" s="75" t="n">
        <v>451306.716</v>
      </c>
      <c r="J1827" s="75" t="n">
        <v>-3958.72026</v>
      </c>
      <c r="K1827" s="75"/>
      <c r="L1827" s="75" t="n">
        <v>52137.7533</v>
      </c>
      <c r="M1827" s="75" t="n">
        <v>-19754.2429</v>
      </c>
      <c r="N1827" s="75" t="n">
        <v>30866.2255</v>
      </c>
      <c r="O1827" s="75" t="n">
        <v>276438.573</v>
      </c>
      <c r="P1827" s="75" t="n">
        <v>825239.931</v>
      </c>
      <c r="Q1827" s="75" t="n">
        <v>-3082.88769</v>
      </c>
      <c r="R1827" s="75"/>
      <c r="S1827" s="75" t="n">
        <v>21784.513</v>
      </c>
      <c r="T1827" s="75" t="n">
        <v>-5703.08766</v>
      </c>
      <c r="U1827" s="75" t="n">
        <v>9339.50708</v>
      </c>
      <c r="V1827" s="75" t="n">
        <v>30515.1948</v>
      </c>
      <c r="W1827" s="75" t="n">
        <v>118406.979</v>
      </c>
      <c r="X1827" s="75" t="n">
        <v>-1410.29445</v>
      </c>
      <c r="Y1827" s="75"/>
      <c r="Z1827" s="75"/>
      <c r="AA1827" s="75"/>
      <c r="AB1827" s="75"/>
      <c r="AC1827" s="75"/>
      <c r="AD1827" s="75"/>
      <c r="AE1827" s="75"/>
      <c r="AF1827" s="75"/>
      <c r="AG1827" s="75"/>
      <c r="AH1827" s="75"/>
      <c r="AI1827" s="75"/>
      <c r="AJ1827" s="75"/>
      <c r="AK1827" s="75"/>
      <c r="AL1827" s="75"/>
      <c r="AM1827" s="75"/>
      <c r="AN1827" s="75"/>
      <c r="AO1827" s="75"/>
      <c r="AP1827" s="75"/>
      <c r="AQ1827" s="75"/>
      <c r="AR1827" s="75"/>
      <c r="AS1827" s="75"/>
      <c r="AT1827" s="75"/>
      <c r="AU1827" s="75"/>
      <c r="AV1827" s="75"/>
      <c r="AW1827" s="75"/>
      <c r="AX1827" s="75"/>
      <c r="AY1827" s="75"/>
      <c r="AZ1827" s="75"/>
      <c r="BA1827" s="75"/>
      <c r="BB1827" s="75"/>
      <c r="BC1827" s="75"/>
      <c r="BD1827" s="75"/>
      <c r="BE1827" s="75"/>
      <c r="BF1827" s="75"/>
      <c r="BG1827" s="75"/>
      <c r="BH1827" s="75"/>
      <c r="BI1827" s="75"/>
      <c r="BJ1827" s="75"/>
      <c r="BK1827" s="75"/>
      <c r="BL1827" s="75"/>
      <c r="BM1827" s="75"/>
      <c r="BN1827" s="75"/>
    </row>
    <row r="1828" customFormat="false" ht="14.5" hidden="false" customHeight="false" outlineLevel="0" collapsed="false">
      <c r="A1828" s="26" t="n">
        <v>417.319999999921</v>
      </c>
      <c r="B1828" s="26" t="n">
        <v>5.89847616903028</v>
      </c>
      <c r="C1828" s="26" t="n">
        <v>1.19122274357363</v>
      </c>
      <c r="E1828" s="75" t="n">
        <v>-22751.7085</v>
      </c>
      <c r="F1828" s="75" t="n">
        <v>-107044.375</v>
      </c>
      <c r="G1828" s="75" t="n">
        <v>-2181.96324</v>
      </c>
      <c r="H1828" s="75" t="n">
        <v>3405190.93</v>
      </c>
      <c r="I1828" s="75" t="n">
        <v>304201.14</v>
      </c>
      <c r="J1828" s="75" t="n">
        <v>-1876.33059</v>
      </c>
      <c r="K1828" s="75"/>
      <c r="L1828" s="75" t="n">
        <v>54355.7552</v>
      </c>
      <c r="M1828" s="75" t="n">
        <v>-21913.4252</v>
      </c>
      <c r="N1828" s="75" t="n">
        <v>34876.5165</v>
      </c>
      <c r="O1828" s="75" t="n">
        <v>286222.241</v>
      </c>
      <c r="P1828" s="75" t="n">
        <v>836365.782</v>
      </c>
      <c r="Q1828" s="75" t="n">
        <v>-2975.68655</v>
      </c>
      <c r="R1828" s="75"/>
      <c r="S1828" s="75" t="n">
        <v>22274.8019</v>
      </c>
      <c r="T1828" s="75" t="n">
        <v>-5626.95839</v>
      </c>
      <c r="U1828" s="75" t="n">
        <v>10162.5276</v>
      </c>
      <c r="V1828" s="75" t="n">
        <v>29285.8095</v>
      </c>
      <c r="W1828" s="75" t="n">
        <v>120254.139</v>
      </c>
      <c r="X1828" s="75" t="n">
        <v>-1107.78563</v>
      </c>
      <c r="Y1828" s="75"/>
      <c r="Z1828" s="75"/>
      <c r="AA1828" s="75"/>
      <c r="AB1828" s="75"/>
      <c r="AC1828" s="75"/>
      <c r="AD1828" s="75"/>
      <c r="AE1828" s="75"/>
      <c r="AF1828" s="75"/>
      <c r="AG1828" s="75"/>
      <c r="AH1828" s="75"/>
      <c r="AI1828" s="75"/>
      <c r="AJ1828" s="75"/>
      <c r="AK1828" s="75"/>
      <c r="AL1828" s="75"/>
      <c r="AM1828" s="75"/>
      <c r="AN1828" s="75"/>
      <c r="AO1828" s="75"/>
      <c r="AP1828" s="75"/>
      <c r="AQ1828" s="75"/>
      <c r="AR1828" s="75"/>
      <c r="AS1828" s="75"/>
      <c r="AT1828" s="75"/>
      <c r="AU1828" s="75"/>
      <c r="AV1828" s="75"/>
      <c r="AW1828" s="75"/>
      <c r="AX1828" s="75"/>
      <c r="AY1828" s="75"/>
      <c r="AZ1828" s="75"/>
      <c r="BA1828" s="75"/>
      <c r="BB1828" s="75"/>
      <c r="BC1828" s="75"/>
      <c r="BD1828" s="75"/>
      <c r="BE1828" s="75"/>
      <c r="BF1828" s="75"/>
      <c r="BG1828" s="75"/>
      <c r="BH1828" s="75"/>
      <c r="BI1828" s="75"/>
      <c r="BJ1828" s="75"/>
      <c r="BK1828" s="75"/>
      <c r="BL1828" s="75"/>
      <c r="BM1828" s="75"/>
      <c r="BN1828" s="75"/>
    </row>
    <row r="1829" customFormat="false" ht="14.5" hidden="false" customHeight="false" outlineLevel="0" collapsed="false">
      <c r="A1829" s="26" t="n">
        <v>417.519999999921</v>
      </c>
      <c r="B1829" s="26" t="n">
        <v>5.96664475853704</v>
      </c>
      <c r="C1829" s="26" t="n">
        <v>1.19285426381358</v>
      </c>
      <c r="E1829" s="75" t="n">
        <v>-41010.8453</v>
      </c>
      <c r="F1829" s="75" t="n">
        <v>-112794.041</v>
      </c>
      <c r="G1829" s="75" t="n">
        <v>12691.1969</v>
      </c>
      <c r="H1829" s="75" t="n">
        <v>3520476.38</v>
      </c>
      <c r="I1829" s="75" t="n">
        <v>-16555.1645</v>
      </c>
      <c r="J1829" s="75" t="n">
        <v>-2626.43697</v>
      </c>
      <c r="K1829" s="75"/>
      <c r="L1829" s="75" t="n">
        <v>52759.2057</v>
      </c>
      <c r="M1829" s="75" t="n">
        <v>-24440.1231</v>
      </c>
      <c r="N1829" s="75" t="n">
        <v>39620.048</v>
      </c>
      <c r="O1829" s="75" t="n">
        <v>315543.895</v>
      </c>
      <c r="P1829" s="75" t="n">
        <v>885756.821</v>
      </c>
      <c r="Q1829" s="75" t="n">
        <v>-2966.18429</v>
      </c>
      <c r="R1829" s="75"/>
      <c r="S1829" s="75" t="n">
        <v>24445.526</v>
      </c>
      <c r="T1829" s="75" t="n">
        <v>-5894.92252</v>
      </c>
      <c r="U1829" s="75" t="n">
        <v>11185.2744</v>
      </c>
      <c r="V1829" s="75" t="n">
        <v>31837.964</v>
      </c>
      <c r="W1829" s="75" t="n">
        <v>136186.812</v>
      </c>
      <c r="X1829" s="75" t="n">
        <v>-2152.16903</v>
      </c>
      <c r="Y1829" s="75"/>
      <c r="Z1829" s="75"/>
      <c r="AA1829" s="75"/>
      <c r="AB1829" s="75"/>
      <c r="AC1829" s="75"/>
      <c r="AD1829" s="75"/>
      <c r="AE1829" s="75"/>
      <c r="AF1829" s="75"/>
      <c r="AG1829" s="75"/>
      <c r="AH1829" s="75"/>
      <c r="AI1829" s="75"/>
      <c r="AJ1829" s="75"/>
      <c r="AK1829" s="75"/>
      <c r="AL1829" s="75"/>
      <c r="AM1829" s="75"/>
      <c r="AN1829" s="75"/>
      <c r="AO1829" s="75"/>
      <c r="AP1829" s="75"/>
      <c r="AQ1829" s="75"/>
      <c r="AR1829" s="75"/>
      <c r="AS1829" s="75"/>
      <c r="AT1829" s="75"/>
      <c r="AU1829" s="75"/>
      <c r="AV1829" s="75"/>
      <c r="AW1829" s="75"/>
      <c r="AX1829" s="75"/>
      <c r="AY1829" s="75"/>
      <c r="AZ1829" s="75"/>
      <c r="BA1829" s="75"/>
      <c r="BB1829" s="75"/>
      <c r="BC1829" s="75"/>
      <c r="BD1829" s="75"/>
      <c r="BE1829" s="75"/>
      <c r="BF1829" s="75"/>
      <c r="BG1829" s="75"/>
      <c r="BH1829" s="75"/>
      <c r="BI1829" s="75"/>
      <c r="BJ1829" s="75"/>
      <c r="BK1829" s="75"/>
      <c r="BL1829" s="75"/>
      <c r="BM1829" s="75"/>
      <c r="BN1829" s="75"/>
    </row>
    <row r="1830" customFormat="false" ht="14.5" hidden="false" customHeight="false" outlineLevel="0" collapsed="false">
      <c r="A1830" s="26" t="n">
        <v>417.719999999921</v>
      </c>
      <c r="B1830" s="26" t="n">
        <v>6.02760435486827</v>
      </c>
      <c r="C1830" s="26" t="n">
        <v>1.19483530549729</v>
      </c>
      <c r="E1830" s="75" t="n">
        <v>-50913.3875</v>
      </c>
      <c r="F1830" s="75" t="n">
        <v>-136645.131</v>
      </c>
      <c r="G1830" s="75" t="n">
        <v>31812.3767</v>
      </c>
      <c r="H1830" s="75" t="n">
        <v>3992888.97</v>
      </c>
      <c r="I1830" s="75" t="n">
        <v>-255440.394</v>
      </c>
      <c r="J1830" s="75" t="n">
        <v>-1823.35374</v>
      </c>
      <c r="K1830" s="75"/>
      <c r="L1830" s="75" t="n">
        <v>54616.0754</v>
      </c>
      <c r="M1830" s="75" t="n">
        <v>-30380.9866</v>
      </c>
      <c r="N1830" s="75" t="n">
        <v>45947.0717</v>
      </c>
      <c r="O1830" s="75" t="n">
        <v>377083.403</v>
      </c>
      <c r="P1830" s="75" t="n">
        <v>855855.284</v>
      </c>
      <c r="Q1830" s="75" t="n">
        <v>-2631.34869</v>
      </c>
      <c r="R1830" s="75"/>
      <c r="S1830" s="75" t="n">
        <v>22223.8922</v>
      </c>
      <c r="T1830" s="75" t="n">
        <v>-6695.58402</v>
      </c>
      <c r="U1830" s="75" t="n">
        <v>12639.782</v>
      </c>
      <c r="V1830" s="75" t="n">
        <v>35498.7728</v>
      </c>
      <c r="W1830" s="75" t="n">
        <v>123851.73</v>
      </c>
      <c r="X1830" s="75" t="n">
        <v>-1593.09234</v>
      </c>
      <c r="Y1830" s="75"/>
      <c r="Z1830" s="75"/>
      <c r="AA1830" s="75"/>
      <c r="AB1830" s="75"/>
      <c r="AC1830" s="75"/>
      <c r="AD1830" s="75"/>
      <c r="AE1830" s="75"/>
      <c r="AF1830" s="75"/>
      <c r="AG1830" s="75"/>
      <c r="AH1830" s="75"/>
      <c r="AI1830" s="75"/>
      <c r="AJ1830" s="75"/>
      <c r="AK1830" s="75"/>
      <c r="AL1830" s="75"/>
      <c r="AM1830" s="75"/>
      <c r="AN1830" s="75"/>
      <c r="AO1830" s="75"/>
      <c r="AP1830" s="75"/>
      <c r="AQ1830" s="75"/>
      <c r="AR1830" s="75"/>
      <c r="AS1830" s="75"/>
      <c r="AT1830" s="75"/>
      <c r="AU1830" s="75"/>
      <c r="AV1830" s="75"/>
      <c r="AW1830" s="75"/>
      <c r="AX1830" s="75"/>
      <c r="AY1830" s="75"/>
      <c r="AZ1830" s="75"/>
      <c r="BA1830" s="75"/>
      <c r="BB1830" s="75"/>
      <c r="BC1830" s="75"/>
      <c r="BD1830" s="75"/>
      <c r="BE1830" s="75"/>
      <c r="BF1830" s="75"/>
      <c r="BG1830" s="75"/>
      <c r="BH1830" s="75"/>
      <c r="BI1830" s="75"/>
      <c r="BJ1830" s="75"/>
      <c r="BK1830" s="75"/>
      <c r="BL1830" s="75"/>
      <c r="BM1830" s="75"/>
      <c r="BN1830" s="75"/>
    </row>
    <row r="1831" customFormat="false" ht="14.5" hidden="false" customHeight="false" outlineLevel="0" collapsed="false">
      <c r="A1831" s="26" t="n">
        <v>417.919999999921</v>
      </c>
      <c r="B1831" s="26" t="n">
        <v>6.08538715805651</v>
      </c>
      <c r="C1831" s="26" t="n">
        <v>1.19722469993117</v>
      </c>
      <c r="E1831" s="75" t="n">
        <v>-64434.6668</v>
      </c>
      <c r="F1831" s="75" t="n">
        <v>-147785.743</v>
      </c>
      <c r="G1831" s="75" t="n">
        <v>51437.6937</v>
      </c>
      <c r="H1831" s="75" t="n">
        <v>4264423.32</v>
      </c>
      <c r="I1831" s="75" t="n">
        <v>-585801.934</v>
      </c>
      <c r="J1831" s="75" t="n">
        <v>-2996.03282</v>
      </c>
      <c r="K1831" s="75"/>
      <c r="L1831" s="75" t="n">
        <v>53065.4572</v>
      </c>
      <c r="M1831" s="75" t="n">
        <v>-35786.4802</v>
      </c>
      <c r="N1831" s="75" t="n">
        <v>51342.8632</v>
      </c>
      <c r="O1831" s="75" t="n">
        <v>474865.933</v>
      </c>
      <c r="P1831" s="75" t="n">
        <v>893171.888</v>
      </c>
      <c r="Q1831" s="75" t="n">
        <v>-2789.29323</v>
      </c>
      <c r="R1831" s="75"/>
      <c r="S1831" s="75" t="n">
        <v>24550.5509</v>
      </c>
      <c r="T1831" s="75" t="n">
        <v>-9205.73689</v>
      </c>
      <c r="U1831" s="75" t="n">
        <v>13773.724</v>
      </c>
      <c r="V1831" s="75" t="n">
        <v>49033.1172</v>
      </c>
      <c r="W1831" s="75" t="n">
        <v>137717.978</v>
      </c>
      <c r="X1831" s="75" t="n">
        <v>-1731.1655</v>
      </c>
      <c r="Y1831" s="75"/>
      <c r="Z1831" s="75"/>
      <c r="AA1831" s="75"/>
      <c r="AB1831" s="75"/>
      <c r="AC1831" s="75"/>
      <c r="AD1831" s="75"/>
      <c r="AE1831" s="75"/>
      <c r="AF1831" s="75"/>
      <c r="AG1831" s="75"/>
      <c r="AH1831" s="75"/>
      <c r="AI1831" s="75"/>
      <c r="AJ1831" s="75"/>
      <c r="AK1831" s="75"/>
      <c r="AL1831" s="75"/>
      <c r="AM1831" s="75"/>
      <c r="AN1831" s="75"/>
      <c r="AO1831" s="75"/>
      <c r="AP1831" s="75"/>
      <c r="AQ1831" s="75"/>
      <c r="AR1831" s="75"/>
      <c r="AS1831" s="75"/>
      <c r="AT1831" s="75"/>
      <c r="AU1831" s="75"/>
      <c r="AV1831" s="75"/>
      <c r="AW1831" s="75"/>
      <c r="AX1831" s="75"/>
      <c r="AY1831" s="75"/>
      <c r="AZ1831" s="75"/>
      <c r="BA1831" s="75"/>
      <c r="BB1831" s="75"/>
      <c r="BC1831" s="75"/>
      <c r="BD1831" s="75"/>
      <c r="BE1831" s="75"/>
      <c r="BF1831" s="75"/>
      <c r="BG1831" s="75"/>
      <c r="BH1831" s="75"/>
      <c r="BI1831" s="75"/>
      <c r="BJ1831" s="75"/>
      <c r="BK1831" s="75"/>
      <c r="BL1831" s="75"/>
      <c r="BM1831" s="75"/>
      <c r="BN1831" s="75"/>
    </row>
    <row r="1832" customFormat="false" ht="14.5" hidden="false" customHeight="false" outlineLevel="0" collapsed="false">
      <c r="A1832" s="26" t="n">
        <v>418.119999999921</v>
      </c>
      <c r="B1832" s="26" t="n">
        <v>6.14585395338815</v>
      </c>
      <c r="C1832" s="26" t="n">
        <v>1.19988518934581</v>
      </c>
      <c r="E1832" s="75" t="n">
        <v>-83056.1117</v>
      </c>
      <c r="F1832" s="75" t="n">
        <v>-147979.138</v>
      </c>
      <c r="G1832" s="75" t="n">
        <v>68565.8642</v>
      </c>
      <c r="H1832" s="75" t="n">
        <v>4388359.84</v>
      </c>
      <c r="I1832" s="75" t="n">
        <v>-941109.391</v>
      </c>
      <c r="J1832" s="75" t="n">
        <v>1224.35854</v>
      </c>
      <c r="K1832" s="75"/>
      <c r="L1832" s="75" t="n">
        <v>54088.4237</v>
      </c>
      <c r="M1832" s="75" t="n">
        <v>-40905.3797</v>
      </c>
      <c r="N1832" s="75" t="n">
        <v>55086.6113</v>
      </c>
      <c r="O1832" s="75" t="n">
        <v>528380.538</v>
      </c>
      <c r="P1832" s="75" t="n">
        <v>985438.521</v>
      </c>
      <c r="Q1832" s="75" t="n">
        <v>-2685.62589</v>
      </c>
      <c r="R1832" s="75"/>
      <c r="S1832" s="75" t="n">
        <v>28429.7673</v>
      </c>
      <c r="T1832" s="75" t="n">
        <v>-9765.00638</v>
      </c>
      <c r="U1832" s="75" t="n">
        <v>14266.3781</v>
      </c>
      <c r="V1832" s="75" t="n">
        <v>50209.4316</v>
      </c>
      <c r="W1832" s="75" t="n">
        <v>159784.621</v>
      </c>
      <c r="X1832" s="75" t="n">
        <v>-3132.28754</v>
      </c>
      <c r="Y1832" s="75"/>
      <c r="Z1832" s="75"/>
      <c r="AA1832" s="75"/>
      <c r="AB1832" s="75"/>
      <c r="AC1832" s="75"/>
      <c r="AD1832" s="75"/>
      <c r="AE1832" s="75"/>
      <c r="AF1832" s="75"/>
      <c r="AG1832" s="75"/>
      <c r="AH1832" s="75"/>
      <c r="AI1832" s="75"/>
      <c r="AJ1832" s="75"/>
      <c r="AK1832" s="75"/>
      <c r="AL1832" s="75"/>
      <c r="AM1832" s="75"/>
      <c r="AN1832" s="75"/>
      <c r="AO1832" s="75"/>
      <c r="AP1832" s="75"/>
      <c r="AQ1832" s="75"/>
      <c r="AR1832" s="75"/>
      <c r="AS1832" s="75"/>
      <c r="AT1832" s="75"/>
      <c r="AU1832" s="75"/>
      <c r="AV1832" s="75"/>
      <c r="AW1832" s="75"/>
      <c r="AX1832" s="75"/>
      <c r="AY1832" s="75"/>
      <c r="AZ1832" s="75"/>
      <c r="BA1832" s="75"/>
      <c r="BB1832" s="75"/>
      <c r="BC1832" s="75"/>
      <c r="BD1832" s="75"/>
      <c r="BE1832" s="75"/>
      <c r="BF1832" s="75"/>
      <c r="BG1832" s="75"/>
      <c r="BH1832" s="75"/>
      <c r="BI1832" s="75"/>
      <c r="BJ1832" s="75"/>
      <c r="BK1832" s="75"/>
      <c r="BL1832" s="75"/>
      <c r="BM1832" s="75"/>
      <c r="BN1832" s="75"/>
    </row>
    <row r="1833" customFormat="false" ht="14.5" hidden="false" customHeight="false" outlineLevel="0" collapsed="false">
      <c r="A1833" s="26" t="n">
        <v>418.31999999992</v>
      </c>
      <c r="B1833" s="26" t="n">
        <v>6.19260704209052</v>
      </c>
      <c r="C1833" s="26" t="n">
        <v>1.20284532422815</v>
      </c>
      <c r="E1833" s="75" t="n">
        <v>-82248.1426</v>
      </c>
      <c r="F1833" s="75" t="n">
        <v>-163954.685</v>
      </c>
      <c r="G1833" s="75" t="n">
        <v>91605.7367</v>
      </c>
      <c r="H1833" s="75" t="n">
        <v>4761049.75</v>
      </c>
      <c r="I1833" s="75" t="n">
        <v>-861330.059</v>
      </c>
      <c r="J1833" s="75" t="n">
        <v>-473.755388</v>
      </c>
      <c r="K1833" s="75"/>
      <c r="L1833" s="75" t="n">
        <v>59564.6878</v>
      </c>
      <c r="M1833" s="75" t="n">
        <v>-42271.1574</v>
      </c>
      <c r="N1833" s="75" t="n">
        <v>61308.0476</v>
      </c>
      <c r="O1833" s="75" t="n">
        <v>539372.912</v>
      </c>
      <c r="P1833" s="75" t="n">
        <v>963436.737</v>
      </c>
      <c r="Q1833" s="75" t="n">
        <v>-4137.95361</v>
      </c>
      <c r="R1833" s="75"/>
      <c r="S1833" s="75" t="n">
        <v>25407.5622</v>
      </c>
      <c r="T1833" s="75" t="n">
        <v>-9898.11786</v>
      </c>
      <c r="U1833" s="75" t="n">
        <v>15443.8574</v>
      </c>
      <c r="V1833" s="75" t="n">
        <v>51626.5587</v>
      </c>
      <c r="W1833" s="75" t="n">
        <v>140651.824</v>
      </c>
      <c r="X1833" s="75" t="n">
        <v>-2482.63344</v>
      </c>
      <c r="Y1833" s="75"/>
      <c r="Z1833" s="75"/>
      <c r="AA1833" s="75"/>
      <c r="AB1833" s="75"/>
      <c r="AC1833" s="75"/>
      <c r="AD1833" s="75"/>
      <c r="AE1833" s="75"/>
      <c r="AF1833" s="75"/>
      <c r="AG1833" s="75"/>
      <c r="AH1833" s="75"/>
      <c r="AI1833" s="75"/>
      <c r="AJ1833" s="75"/>
      <c r="AK1833" s="75"/>
      <c r="AL1833" s="75"/>
      <c r="AM1833" s="75"/>
      <c r="AN1833" s="75"/>
      <c r="AO1833" s="75"/>
      <c r="AP1833" s="75"/>
      <c r="AQ1833" s="75"/>
      <c r="AR1833" s="75"/>
      <c r="AS1833" s="75"/>
      <c r="AT1833" s="75"/>
      <c r="AU1833" s="75"/>
      <c r="AV1833" s="75"/>
      <c r="AW1833" s="75"/>
      <c r="AX1833" s="75"/>
      <c r="AY1833" s="75"/>
      <c r="AZ1833" s="75"/>
      <c r="BA1833" s="75"/>
      <c r="BB1833" s="75"/>
      <c r="BC1833" s="75"/>
      <c r="BD1833" s="75"/>
      <c r="BE1833" s="75"/>
      <c r="BF1833" s="75"/>
      <c r="BG1833" s="75"/>
      <c r="BH1833" s="75"/>
      <c r="BI1833" s="75"/>
      <c r="BJ1833" s="75"/>
      <c r="BK1833" s="75"/>
      <c r="BL1833" s="75"/>
      <c r="BM1833" s="75"/>
      <c r="BN1833" s="75"/>
    </row>
    <row r="1834" customFormat="false" ht="14.5" hidden="false" customHeight="false" outlineLevel="0" collapsed="false">
      <c r="A1834" s="26" t="n">
        <v>418.51999999992</v>
      </c>
      <c r="B1834" s="26" t="n">
        <v>6.24880717351057</v>
      </c>
      <c r="C1834" s="26" t="n">
        <v>1.20641528673974</v>
      </c>
      <c r="E1834" s="75" t="n">
        <v>-87416.3724</v>
      </c>
      <c r="F1834" s="75" t="n">
        <v>-166103.689</v>
      </c>
      <c r="G1834" s="75" t="n">
        <v>116746.177</v>
      </c>
      <c r="H1834" s="75" t="n">
        <v>4743530.93</v>
      </c>
      <c r="I1834" s="75" t="n">
        <v>-960856.813</v>
      </c>
      <c r="J1834" s="75" t="n">
        <v>-1602.20754</v>
      </c>
      <c r="K1834" s="75"/>
      <c r="L1834" s="75" t="n">
        <v>58506.2185</v>
      </c>
      <c r="M1834" s="75" t="n">
        <v>-42748.1888</v>
      </c>
      <c r="N1834" s="75" t="n">
        <v>67763.3878</v>
      </c>
      <c r="O1834" s="75" t="n">
        <v>521044.63</v>
      </c>
      <c r="P1834" s="75" t="n">
        <v>940088.346</v>
      </c>
      <c r="Q1834" s="75" t="n">
        <v>-4643.71621</v>
      </c>
      <c r="R1834" s="75"/>
      <c r="S1834" s="75" t="n">
        <v>24886.2657</v>
      </c>
      <c r="T1834" s="75" t="n">
        <v>-8878.92388</v>
      </c>
      <c r="U1834" s="75" t="n">
        <v>16645.6979</v>
      </c>
      <c r="V1834" s="75" t="n">
        <v>44888.8292</v>
      </c>
      <c r="W1834" s="75" t="n">
        <v>136874.688</v>
      </c>
      <c r="X1834" s="75" t="n">
        <v>-2472.84141</v>
      </c>
      <c r="Y1834" s="75"/>
      <c r="Z1834" s="75"/>
      <c r="AA1834" s="75"/>
      <c r="AB1834" s="75"/>
      <c r="AC1834" s="75"/>
      <c r="AD1834" s="75"/>
      <c r="AE1834" s="75"/>
      <c r="AF1834" s="75"/>
      <c r="AG1834" s="75"/>
      <c r="AH1834" s="75"/>
      <c r="AI1834" s="75"/>
      <c r="AJ1834" s="75"/>
      <c r="AK1834" s="75"/>
      <c r="AL1834" s="75"/>
      <c r="AM1834" s="75"/>
      <c r="AN1834" s="75"/>
      <c r="AO1834" s="75"/>
      <c r="AP1834" s="75"/>
      <c r="AQ1834" s="75"/>
      <c r="AR1834" s="75"/>
      <c r="AS1834" s="75"/>
      <c r="AT1834" s="75"/>
      <c r="AU1834" s="75"/>
      <c r="AV1834" s="75"/>
      <c r="AW1834" s="75"/>
      <c r="AX1834" s="75"/>
      <c r="AY1834" s="75"/>
      <c r="AZ1834" s="75"/>
      <c r="BA1834" s="75"/>
      <c r="BB1834" s="75"/>
      <c r="BC1834" s="75"/>
      <c r="BD1834" s="75"/>
      <c r="BE1834" s="75"/>
      <c r="BF1834" s="75"/>
      <c r="BG1834" s="75"/>
      <c r="BH1834" s="75"/>
      <c r="BI1834" s="75"/>
      <c r="BJ1834" s="75"/>
      <c r="BK1834" s="75"/>
      <c r="BL1834" s="75"/>
      <c r="BM1834" s="75"/>
      <c r="BN1834" s="75"/>
    </row>
    <row r="1835" customFormat="false" ht="14.5" hidden="false" customHeight="false" outlineLevel="0" collapsed="false">
      <c r="A1835" s="26" t="n">
        <v>418.71999999992</v>
      </c>
      <c r="B1835" s="26" t="n">
        <v>6.34082186538021</v>
      </c>
      <c r="C1835" s="26" t="n">
        <v>1.20983399985257</v>
      </c>
      <c r="E1835" s="75" t="n">
        <v>-89250.978</v>
      </c>
      <c r="F1835" s="75" t="n">
        <v>-151642.803</v>
      </c>
      <c r="G1835" s="75" t="n">
        <v>137568.736</v>
      </c>
      <c r="H1835" s="75" t="n">
        <v>4370522.3</v>
      </c>
      <c r="I1835" s="75" t="n">
        <v>-943290.824</v>
      </c>
      <c r="J1835" s="75" t="n">
        <v>2101.36673</v>
      </c>
      <c r="K1835" s="75"/>
      <c r="L1835" s="75" t="n">
        <v>53476.1384</v>
      </c>
      <c r="M1835" s="75" t="n">
        <v>-38817.7537</v>
      </c>
      <c r="N1835" s="75" t="n">
        <v>72941.795</v>
      </c>
      <c r="O1835" s="75" t="n">
        <v>492480.019</v>
      </c>
      <c r="P1835" s="75" t="n">
        <v>931608.353</v>
      </c>
      <c r="Q1835" s="75" t="n">
        <v>-5114.21738</v>
      </c>
      <c r="R1835" s="75"/>
      <c r="S1835" s="75" t="n">
        <v>27195.7799</v>
      </c>
      <c r="T1835" s="75" t="n">
        <v>-8976.15773</v>
      </c>
      <c r="U1835" s="75" t="n">
        <v>17511.4338</v>
      </c>
      <c r="V1835" s="75" t="n">
        <v>47740.0233</v>
      </c>
      <c r="W1835" s="75" t="n">
        <v>154705.993</v>
      </c>
      <c r="X1835" s="75" t="n">
        <v>-3527.79574</v>
      </c>
      <c r="Y1835" s="75"/>
      <c r="Z1835" s="75"/>
      <c r="AA1835" s="75"/>
      <c r="AB1835" s="75"/>
      <c r="AC1835" s="75"/>
      <c r="AD1835" s="75"/>
      <c r="AE1835" s="75"/>
      <c r="AF1835" s="75"/>
      <c r="AG1835" s="75"/>
      <c r="AH1835" s="75"/>
      <c r="AI1835" s="75"/>
      <c r="AJ1835" s="75"/>
      <c r="AK1835" s="75"/>
      <c r="AL1835" s="75"/>
      <c r="AM1835" s="75"/>
      <c r="AN1835" s="75"/>
      <c r="AO1835" s="75"/>
      <c r="AP1835" s="75"/>
      <c r="AQ1835" s="75"/>
      <c r="AR1835" s="75"/>
      <c r="AS1835" s="75"/>
      <c r="AT1835" s="75"/>
      <c r="AU1835" s="75"/>
      <c r="AV1835" s="75"/>
      <c r="AW1835" s="75"/>
      <c r="AX1835" s="75"/>
      <c r="AY1835" s="75"/>
      <c r="AZ1835" s="75"/>
      <c r="BA1835" s="75"/>
      <c r="BB1835" s="75"/>
      <c r="BC1835" s="75"/>
      <c r="BD1835" s="75"/>
      <c r="BE1835" s="75"/>
      <c r="BF1835" s="75"/>
      <c r="BG1835" s="75"/>
      <c r="BH1835" s="75"/>
      <c r="BI1835" s="75"/>
      <c r="BJ1835" s="75"/>
      <c r="BK1835" s="75"/>
      <c r="BL1835" s="75"/>
      <c r="BM1835" s="75"/>
      <c r="BN1835" s="75"/>
    </row>
    <row r="1836" customFormat="false" ht="14.5" hidden="false" customHeight="false" outlineLevel="0" collapsed="false">
      <c r="A1836" s="26" t="n">
        <v>418.91999999992</v>
      </c>
      <c r="B1836" s="26" t="n">
        <v>6.42404354585532</v>
      </c>
      <c r="C1836" s="26" t="n">
        <v>1.21271673386637</v>
      </c>
      <c r="E1836" s="75" t="n">
        <v>-85351.4344</v>
      </c>
      <c r="F1836" s="75" t="n">
        <v>-155628.111</v>
      </c>
      <c r="G1836" s="75" t="n">
        <v>163858.98</v>
      </c>
      <c r="H1836" s="75" t="n">
        <v>4312260.67</v>
      </c>
      <c r="I1836" s="75" t="n">
        <v>-842189.093</v>
      </c>
      <c r="J1836" s="75" t="n">
        <v>-3252.11108</v>
      </c>
      <c r="K1836" s="75"/>
      <c r="L1836" s="75" t="n">
        <v>53618.1935</v>
      </c>
      <c r="M1836" s="75" t="n">
        <v>-36219.7153</v>
      </c>
      <c r="N1836" s="75" t="n">
        <v>80862.2733</v>
      </c>
      <c r="O1836" s="75" t="n">
        <v>416923.29</v>
      </c>
      <c r="P1836" s="75" t="n">
        <v>847777.985</v>
      </c>
      <c r="Q1836" s="75" t="n">
        <v>-5533.37407</v>
      </c>
      <c r="R1836" s="75"/>
      <c r="S1836" s="75" t="n">
        <v>22225.9858</v>
      </c>
      <c r="T1836" s="75" t="n">
        <v>-6186.67423</v>
      </c>
      <c r="U1836" s="75" t="n">
        <v>19038.2299</v>
      </c>
      <c r="V1836" s="75" t="n">
        <v>33293.9293</v>
      </c>
      <c r="W1836" s="75" t="n">
        <v>128542.392</v>
      </c>
      <c r="X1836" s="75" t="n">
        <v>-3145.2446</v>
      </c>
      <c r="Y1836" s="75"/>
      <c r="Z1836" s="75"/>
      <c r="AA1836" s="75"/>
      <c r="AB1836" s="75"/>
      <c r="AC1836" s="75"/>
      <c r="AD1836" s="75"/>
      <c r="AE1836" s="75"/>
      <c r="AF1836" s="75"/>
      <c r="AG1836" s="75"/>
      <c r="AH1836" s="75"/>
      <c r="AI1836" s="75"/>
      <c r="AJ1836" s="75"/>
      <c r="AK1836" s="75"/>
      <c r="AL1836" s="75"/>
      <c r="AM1836" s="75"/>
      <c r="AN1836" s="75"/>
      <c r="AO1836" s="75"/>
      <c r="AP1836" s="75"/>
      <c r="AQ1836" s="75"/>
      <c r="AR1836" s="75"/>
      <c r="AS1836" s="75"/>
      <c r="AT1836" s="75"/>
      <c r="AU1836" s="75"/>
      <c r="AV1836" s="75"/>
      <c r="AW1836" s="75"/>
      <c r="AX1836" s="75"/>
      <c r="AY1836" s="75"/>
      <c r="AZ1836" s="75"/>
      <c r="BA1836" s="75"/>
      <c r="BB1836" s="75"/>
      <c r="BC1836" s="75"/>
      <c r="BD1836" s="75"/>
      <c r="BE1836" s="75"/>
      <c r="BF1836" s="75"/>
      <c r="BG1836" s="75"/>
      <c r="BH1836" s="75"/>
      <c r="BI1836" s="75"/>
      <c r="BJ1836" s="75"/>
      <c r="BK1836" s="75"/>
      <c r="BL1836" s="75"/>
      <c r="BM1836" s="75"/>
      <c r="BN1836" s="75"/>
    </row>
    <row r="1837" customFormat="false" ht="14.5" hidden="false" customHeight="false" outlineLevel="0" collapsed="false">
      <c r="A1837" s="26" t="n">
        <v>419.11999999992</v>
      </c>
      <c r="B1837" s="26" t="n">
        <v>6.51068644326883</v>
      </c>
      <c r="C1837" s="26" t="n">
        <v>1.21633946006131</v>
      </c>
      <c r="E1837" s="75" t="n">
        <v>-74043.8493</v>
      </c>
      <c r="F1837" s="75" t="n">
        <v>-168059.89</v>
      </c>
      <c r="G1837" s="75" t="n">
        <v>192041.457</v>
      </c>
      <c r="H1837" s="75" t="n">
        <v>4396997.78</v>
      </c>
      <c r="I1837" s="75" t="n">
        <v>-677164.696</v>
      </c>
      <c r="J1837" s="75" t="n">
        <v>-9636.79989</v>
      </c>
      <c r="K1837" s="75"/>
      <c r="L1837" s="75" t="n">
        <v>53288.0377</v>
      </c>
      <c r="M1837" s="75" t="n">
        <v>-34669.5973</v>
      </c>
      <c r="N1837" s="75" t="n">
        <v>89776.2252</v>
      </c>
      <c r="O1837" s="75" t="n">
        <v>386219.928</v>
      </c>
      <c r="P1837" s="75" t="n">
        <v>706110.284</v>
      </c>
      <c r="Q1837" s="75" t="n">
        <v>-3739.10227</v>
      </c>
      <c r="R1837" s="75"/>
      <c r="S1837" s="75" t="n">
        <v>15203.6445</v>
      </c>
      <c r="T1837" s="75" t="n">
        <v>-5208.92753</v>
      </c>
      <c r="U1837" s="75" t="n">
        <v>20985.4009</v>
      </c>
      <c r="V1837" s="75" t="n">
        <v>28537.9228</v>
      </c>
      <c r="W1837" s="75" t="n">
        <v>88340.1088</v>
      </c>
      <c r="X1837" s="75" t="n">
        <v>-1682.18651</v>
      </c>
      <c r="Y1837" s="75"/>
      <c r="Z1837" s="75"/>
      <c r="AA1837" s="75"/>
      <c r="AB1837" s="75"/>
      <c r="AC1837" s="75"/>
      <c r="AD1837" s="75"/>
      <c r="AE1837" s="75"/>
      <c r="AF1837" s="75"/>
      <c r="AG1837" s="75"/>
      <c r="AH1837" s="75"/>
      <c r="AI1837" s="75"/>
      <c r="AJ1837" s="75"/>
      <c r="AK1837" s="75"/>
      <c r="AL1837" s="75"/>
      <c r="AM1837" s="75"/>
      <c r="AN1837" s="75"/>
      <c r="AO1837" s="75"/>
      <c r="AP1837" s="75"/>
      <c r="AQ1837" s="75"/>
      <c r="AR1837" s="75"/>
      <c r="AS1837" s="75"/>
      <c r="AT1837" s="75"/>
      <c r="AU1837" s="75"/>
      <c r="AV1837" s="75"/>
      <c r="AW1837" s="75"/>
      <c r="AX1837" s="75"/>
      <c r="AY1837" s="75"/>
      <c r="AZ1837" s="75"/>
      <c r="BA1837" s="75"/>
      <c r="BB1837" s="75"/>
      <c r="BC1837" s="75"/>
      <c r="BD1837" s="75"/>
      <c r="BE1837" s="75"/>
      <c r="BF1837" s="75"/>
      <c r="BG1837" s="75"/>
      <c r="BH1837" s="75"/>
      <c r="BI1837" s="75"/>
      <c r="BJ1837" s="75"/>
      <c r="BK1837" s="75"/>
      <c r="BL1837" s="75"/>
      <c r="BM1837" s="75"/>
      <c r="BN1837" s="75"/>
    </row>
    <row r="1838" customFormat="false" ht="14.5" hidden="false" customHeight="false" outlineLevel="0" collapsed="false">
      <c r="A1838" s="26" t="n">
        <v>419.319999999919</v>
      </c>
      <c r="B1838" s="26" t="n">
        <v>6.59350238368131</v>
      </c>
      <c r="C1838" s="26" t="n">
        <v>1.22030148040338</v>
      </c>
      <c r="E1838" s="75" t="n">
        <v>-81994.5313</v>
      </c>
      <c r="F1838" s="75" t="n">
        <v>-155013.75</v>
      </c>
      <c r="G1838" s="75" t="n">
        <v>217221.684</v>
      </c>
      <c r="H1838" s="75" t="n">
        <v>4202016.6</v>
      </c>
      <c r="I1838" s="75" t="n">
        <v>-933538.849</v>
      </c>
      <c r="J1838" s="75" t="n">
        <v>929.071743</v>
      </c>
      <c r="K1838" s="75"/>
      <c r="L1838" s="75" t="n">
        <v>50434.0804</v>
      </c>
      <c r="M1838" s="75" t="n">
        <v>-37718.1778</v>
      </c>
      <c r="N1838" s="75" t="n">
        <v>97690.3534</v>
      </c>
      <c r="O1838" s="75" t="n">
        <v>414896.149</v>
      </c>
      <c r="P1838" s="75" t="n">
        <v>732207.218</v>
      </c>
      <c r="Q1838" s="75" t="n">
        <v>-3118.01656</v>
      </c>
      <c r="R1838" s="75"/>
      <c r="S1838" s="75" t="n">
        <v>17296.104</v>
      </c>
      <c r="T1838" s="75" t="n">
        <v>-5219.54331</v>
      </c>
      <c r="U1838" s="75" t="n">
        <v>22702.786</v>
      </c>
      <c r="V1838" s="75" t="n">
        <v>25153.1646</v>
      </c>
      <c r="W1838" s="75" t="n">
        <v>91919.6473</v>
      </c>
      <c r="X1838" s="75" t="n">
        <v>-2910.46217</v>
      </c>
      <c r="Y1838" s="75"/>
      <c r="Z1838" s="75"/>
      <c r="AA1838" s="75"/>
      <c r="AB1838" s="75"/>
      <c r="AC1838" s="75"/>
      <c r="AD1838" s="75"/>
      <c r="AE1838" s="75"/>
      <c r="AF1838" s="75"/>
      <c r="AG1838" s="75"/>
      <c r="AH1838" s="75"/>
      <c r="AI1838" s="75"/>
      <c r="AJ1838" s="75"/>
      <c r="AK1838" s="75"/>
      <c r="AL1838" s="75"/>
      <c r="AM1838" s="75"/>
      <c r="AN1838" s="75"/>
      <c r="AO1838" s="75"/>
      <c r="AP1838" s="75"/>
      <c r="AQ1838" s="75"/>
      <c r="AR1838" s="75"/>
      <c r="AS1838" s="75"/>
      <c r="AT1838" s="75"/>
      <c r="AU1838" s="75"/>
      <c r="AV1838" s="75"/>
      <c r="AW1838" s="75"/>
      <c r="AX1838" s="75"/>
      <c r="AY1838" s="75"/>
      <c r="AZ1838" s="75"/>
      <c r="BA1838" s="75"/>
      <c r="BB1838" s="75"/>
      <c r="BC1838" s="75"/>
      <c r="BD1838" s="75"/>
      <c r="BE1838" s="75"/>
      <c r="BF1838" s="75"/>
      <c r="BG1838" s="75"/>
      <c r="BH1838" s="75"/>
      <c r="BI1838" s="75"/>
      <c r="BJ1838" s="75"/>
      <c r="BK1838" s="75"/>
      <c r="BL1838" s="75"/>
      <c r="BM1838" s="75"/>
      <c r="BN1838" s="75"/>
    </row>
    <row r="1839" customFormat="false" ht="14.5" hidden="false" customHeight="false" outlineLevel="0" collapsed="false">
      <c r="A1839" s="26" t="n">
        <v>419.519999999919</v>
      </c>
      <c r="B1839" s="26" t="n">
        <v>6.68100576821014</v>
      </c>
      <c r="C1839" s="26" t="n">
        <v>1.22390689181375</v>
      </c>
      <c r="E1839" s="75" t="n">
        <v>-78268.8813</v>
      </c>
      <c r="F1839" s="75" t="n">
        <v>-154153.903</v>
      </c>
      <c r="G1839" s="75" t="n">
        <v>235824.068</v>
      </c>
      <c r="H1839" s="75" t="n">
        <v>4250958.02</v>
      </c>
      <c r="I1839" s="75" t="n">
        <v>-930722.74</v>
      </c>
      <c r="J1839" s="75" t="n">
        <v>-1604.81081</v>
      </c>
      <c r="K1839" s="75"/>
      <c r="L1839" s="75" t="n">
        <v>53272.1513</v>
      </c>
      <c r="M1839" s="75" t="n">
        <v>-40021.6003</v>
      </c>
      <c r="N1839" s="75" t="n">
        <v>102803.636</v>
      </c>
      <c r="O1839" s="75" t="n">
        <v>466511.291</v>
      </c>
      <c r="P1839" s="75" t="n">
        <v>786280.889</v>
      </c>
      <c r="Q1839" s="75" t="n">
        <v>-4525.7841</v>
      </c>
      <c r="R1839" s="75"/>
      <c r="S1839" s="75" t="n">
        <v>19538.8108</v>
      </c>
      <c r="T1839" s="75" t="n">
        <v>-6833.44338</v>
      </c>
      <c r="U1839" s="75" t="n">
        <v>23680.2403</v>
      </c>
      <c r="V1839" s="75" t="n">
        <v>34942.9294</v>
      </c>
      <c r="W1839" s="75" t="n">
        <v>116614.072</v>
      </c>
      <c r="X1839" s="75" t="n">
        <v>-3727.00045</v>
      </c>
      <c r="Y1839" s="75"/>
      <c r="Z1839" s="75"/>
      <c r="AA1839" s="75"/>
      <c r="AB1839" s="75"/>
      <c r="AC1839" s="75"/>
      <c r="AD1839" s="75"/>
      <c r="AE1839" s="75"/>
      <c r="AF1839" s="75"/>
      <c r="AG1839" s="75"/>
      <c r="AH1839" s="75"/>
      <c r="AI1839" s="75"/>
      <c r="AJ1839" s="75"/>
      <c r="AK1839" s="75"/>
      <c r="AL1839" s="75"/>
      <c r="AM1839" s="75"/>
      <c r="AN1839" s="75"/>
      <c r="AO1839" s="75"/>
      <c r="AP1839" s="75"/>
      <c r="AQ1839" s="75"/>
      <c r="AR1839" s="75"/>
      <c r="AS1839" s="75"/>
      <c r="AT1839" s="75"/>
      <c r="AU1839" s="75"/>
      <c r="AV1839" s="75"/>
      <c r="AW1839" s="75"/>
      <c r="AX1839" s="75"/>
      <c r="AY1839" s="75"/>
      <c r="AZ1839" s="75"/>
      <c r="BA1839" s="75"/>
      <c r="BB1839" s="75"/>
      <c r="BC1839" s="75"/>
      <c r="BD1839" s="75"/>
      <c r="BE1839" s="75"/>
      <c r="BF1839" s="75"/>
      <c r="BG1839" s="75"/>
      <c r="BH1839" s="75"/>
      <c r="BI1839" s="75"/>
      <c r="BJ1839" s="75"/>
      <c r="BK1839" s="75"/>
      <c r="BL1839" s="75"/>
      <c r="BM1839" s="75"/>
      <c r="BN1839" s="75"/>
    </row>
    <row r="1840" customFormat="false" ht="14.5" hidden="false" customHeight="false" outlineLevel="0" collapsed="false">
      <c r="A1840" s="26" t="n">
        <v>419.719999999919</v>
      </c>
      <c r="B1840" s="26" t="n">
        <v>6.75788482499174</v>
      </c>
      <c r="C1840" s="26" t="n">
        <v>1.2273413727251</v>
      </c>
      <c r="E1840" s="75" t="n">
        <v>-57618.729</v>
      </c>
      <c r="F1840" s="75" t="n">
        <v>-167370.815</v>
      </c>
      <c r="G1840" s="75" t="n">
        <v>259913.887</v>
      </c>
      <c r="H1840" s="75" t="n">
        <v>4602014.42</v>
      </c>
      <c r="I1840" s="75" t="n">
        <v>-441785.721</v>
      </c>
      <c r="J1840" s="75" t="n">
        <v>-9208.68642</v>
      </c>
      <c r="K1840" s="75"/>
      <c r="L1840" s="75" t="n">
        <v>59475.8568</v>
      </c>
      <c r="M1840" s="75" t="n">
        <v>-35923.6838</v>
      </c>
      <c r="N1840" s="75" t="n">
        <v>108428.004</v>
      </c>
      <c r="O1840" s="75" t="n">
        <v>431873.692</v>
      </c>
      <c r="P1840" s="75" t="n">
        <v>799534.221</v>
      </c>
      <c r="Q1840" s="75" t="n">
        <v>-6828.50782</v>
      </c>
      <c r="R1840" s="75"/>
      <c r="S1840" s="75" t="n">
        <v>18166.4765</v>
      </c>
      <c r="T1840" s="75" t="n">
        <v>-6605.53395</v>
      </c>
      <c r="U1840" s="75" t="n">
        <v>24448.0272</v>
      </c>
      <c r="V1840" s="75" t="n">
        <v>34055.2048</v>
      </c>
      <c r="W1840" s="75" t="n">
        <v>95464.962</v>
      </c>
      <c r="X1840" s="75" t="n">
        <v>-3033.95006</v>
      </c>
      <c r="Y1840" s="75"/>
      <c r="Z1840" s="75"/>
      <c r="AA1840" s="75"/>
      <c r="AB1840" s="75"/>
      <c r="AC1840" s="75"/>
      <c r="AD1840" s="75"/>
      <c r="AE1840" s="75"/>
      <c r="AF1840" s="75"/>
      <c r="AG1840" s="75"/>
      <c r="AH1840" s="75"/>
      <c r="AI1840" s="75"/>
      <c r="AJ1840" s="75"/>
      <c r="AK1840" s="75"/>
      <c r="AL1840" s="75"/>
      <c r="AM1840" s="75"/>
      <c r="AN1840" s="75"/>
      <c r="AO1840" s="75"/>
      <c r="AP1840" s="75"/>
      <c r="AQ1840" s="75"/>
      <c r="AR1840" s="75"/>
      <c r="AS1840" s="75"/>
      <c r="AT1840" s="75"/>
      <c r="AU1840" s="75"/>
      <c r="AV1840" s="75"/>
      <c r="AW1840" s="75"/>
      <c r="AX1840" s="75"/>
      <c r="AY1840" s="75"/>
      <c r="AZ1840" s="75"/>
      <c r="BA1840" s="75"/>
      <c r="BB1840" s="75"/>
      <c r="BC1840" s="75"/>
      <c r="BD1840" s="75"/>
      <c r="BE1840" s="75"/>
      <c r="BF1840" s="75"/>
      <c r="BG1840" s="75"/>
      <c r="BH1840" s="75"/>
      <c r="BI1840" s="75"/>
      <c r="BJ1840" s="75"/>
      <c r="BK1840" s="75"/>
      <c r="BL1840" s="75"/>
      <c r="BM1840" s="75"/>
      <c r="BN1840" s="75"/>
    </row>
    <row r="1841" customFormat="false" ht="14.5" hidden="false" customHeight="false" outlineLevel="0" collapsed="false">
      <c r="A1841" s="26" t="n">
        <v>419.919999999919</v>
      </c>
      <c r="B1841" s="26" t="n">
        <v>6.81584141582854</v>
      </c>
      <c r="C1841" s="26" t="n">
        <v>1.23081641331877</v>
      </c>
      <c r="E1841" s="75" t="n">
        <v>-46420.4938</v>
      </c>
      <c r="F1841" s="75" t="n">
        <v>-161665.929</v>
      </c>
      <c r="G1841" s="75" t="n">
        <v>277864.059</v>
      </c>
      <c r="H1841" s="75" t="n">
        <v>4530696.48</v>
      </c>
      <c r="I1841" s="75" t="n">
        <v>-109018.067</v>
      </c>
      <c r="J1841" s="75" t="n">
        <v>-15687.0944</v>
      </c>
      <c r="K1841" s="75"/>
      <c r="L1841" s="75" t="n">
        <v>63262.3232</v>
      </c>
      <c r="M1841" s="75" t="n">
        <v>-31046.4188</v>
      </c>
      <c r="N1841" s="75" t="n">
        <v>113261.335</v>
      </c>
      <c r="O1841" s="75" t="n">
        <v>366233.564</v>
      </c>
      <c r="P1841" s="75" t="n">
        <v>906870.785</v>
      </c>
      <c r="Q1841" s="75" t="n">
        <v>-9940.77336</v>
      </c>
      <c r="R1841" s="75"/>
      <c r="S1841" s="75" t="n">
        <v>20647.8154</v>
      </c>
      <c r="T1841" s="75" t="n">
        <v>-4876.30695</v>
      </c>
      <c r="U1841" s="75" t="n">
        <v>25492.7387</v>
      </c>
      <c r="V1841" s="75" t="n">
        <v>25083.4265</v>
      </c>
      <c r="W1841" s="75" t="n">
        <v>103604.734</v>
      </c>
      <c r="X1841" s="75" t="n">
        <v>-4083.31568</v>
      </c>
      <c r="Y1841" s="75"/>
      <c r="Z1841" s="75"/>
      <c r="AA1841" s="75"/>
      <c r="AB1841" s="75"/>
      <c r="AC1841" s="75"/>
      <c r="AD1841" s="75"/>
      <c r="AE1841" s="75"/>
      <c r="AF1841" s="75"/>
      <c r="AG1841" s="75"/>
      <c r="AH1841" s="75"/>
      <c r="AI1841" s="75"/>
      <c r="AJ1841" s="75"/>
      <c r="AK1841" s="75"/>
      <c r="AL1841" s="75"/>
      <c r="AM1841" s="75"/>
      <c r="AN1841" s="75"/>
      <c r="AO1841" s="75"/>
      <c r="AP1841" s="75"/>
      <c r="AQ1841" s="75"/>
      <c r="AR1841" s="75"/>
      <c r="AS1841" s="75"/>
      <c r="AT1841" s="75"/>
      <c r="AU1841" s="75"/>
      <c r="AV1841" s="75"/>
      <c r="AW1841" s="75"/>
      <c r="AX1841" s="75"/>
      <c r="AY1841" s="75"/>
      <c r="AZ1841" s="75"/>
      <c r="BA1841" s="75"/>
      <c r="BB1841" s="75"/>
      <c r="BC1841" s="75"/>
      <c r="BD1841" s="75"/>
      <c r="BE1841" s="75"/>
      <c r="BF1841" s="75"/>
      <c r="BG1841" s="75"/>
      <c r="BH1841" s="75"/>
      <c r="BI1841" s="75"/>
      <c r="BJ1841" s="75"/>
      <c r="BK1841" s="75"/>
      <c r="BL1841" s="75"/>
      <c r="BM1841" s="75"/>
      <c r="BN1841" s="75"/>
    </row>
    <row r="1842" customFormat="false" ht="14.5" hidden="false" customHeight="false" outlineLevel="0" collapsed="false">
      <c r="A1842" s="26" t="n">
        <v>420.119999999919</v>
      </c>
      <c r="B1842" s="26" t="n">
        <v>6.90916831473919</v>
      </c>
      <c r="C1842" s="26" t="n">
        <v>1.23474353480154</v>
      </c>
      <c r="E1842" s="75" t="n">
        <v>-29466.8546</v>
      </c>
      <c r="F1842" s="75" t="n">
        <v>-147868.384</v>
      </c>
      <c r="G1842" s="75" t="n">
        <v>299362.719</v>
      </c>
      <c r="H1842" s="75" t="n">
        <v>4211994.35</v>
      </c>
      <c r="I1842" s="75" t="n">
        <v>266247.877</v>
      </c>
      <c r="J1842" s="75" t="n">
        <v>-19230.0094</v>
      </c>
      <c r="K1842" s="75"/>
      <c r="L1842" s="75" t="n">
        <v>60015.3676</v>
      </c>
      <c r="M1842" s="75" t="n">
        <v>-23941.332</v>
      </c>
      <c r="N1842" s="75" t="n">
        <v>119288.069</v>
      </c>
      <c r="O1842" s="75" t="n">
        <v>301111.81</v>
      </c>
      <c r="P1842" s="75" t="n">
        <v>881673.429</v>
      </c>
      <c r="Q1842" s="75" t="n">
        <v>-9010.77254</v>
      </c>
      <c r="R1842" s="75"/>
      <c r="S1842" s="75" t="n">
        <v>21741.0903</v>
      </c>
      <c r="T1842" s="75" t="n">
        <v>-4419.82568</v>
      </c>
      <c r="U1842" s="75" t="n">
        <v>26769.4858</v>
      </c>
      <c r="V1842" s="75" t="n">
        <v>25837.523</v>
      </c>
      <c r="W1842" s="75" t="n">
        <v>115729.329</v>
      </c>
      <c r="X1842" s="75" t="n">
        <v>-3977.52143</v>
      </c>
      <c r="Y1842" s="75"/>
      <c r="Z1842" s="75"/>
      <c r="AA1842" s="75"/>
      <c r="AB1842" s="75"/>
      <c r="AC1842" s="75"/>
      <c r="AD1842" s="75"/>
      <c r="AE1842" s="75"/>
      <c r="AF1842" s="75"/>
      <c r="AG1842" s="75"/>
      <c r="AH1842" s="75"/>
      <c r="AI1842" s="75"/>
      <c r="AJ1842" s="75"/>
      <c r="AK1842" s="75"/>
      <c r="AL1842" s="75"/>
      <c r="AM1842" s="75"/>
      <c r="AN1842" s="75"/>
      <c r="AO1842" s="75"/>
      <c r="AP1842" s="75"/>
      <c r="AQ1842" s="75"/>
      <c r="AR1842" s="75"/>
      <c r="AS1842" s="75"/>
      <c r="AT1842" s="75"/>
      <c r="AU1842" s="75"/>
      <c r="AV1842" s="75"/>
      <c r="AW1842" s="75"/>
      <c r="AX1842" s="75"/>
      <c r="AY1842" s="75"/>
      <c r="AZ1842" s="75"/>
      <c r="BA1842" s="75"/>
      <c r="BB1842" s="75"/>
      <c r="BC1842" s="75"/>
      <c r="BD1842" s="75"/>
      <c r="BE1842" s="75"/>
      <c r="BF1842" s="75"/>
      <c r="BG1842" s="75"/>
      <c r="BH1842" s="75"/>
      <c r="BI1842" s="75"/>
      <c r="BJ1842" s="75"/>
      <c r="BK1842" s="75"/>
      <c r="BL1842" s="75"/>
      <c r="BM1842" s="75"/>
      <c r="BN1842" s="75"/>
    </row>
    <row r="1843" customFormat="false" ht="14.5" hidden="false" customHeight="false" outlineLevel="0" collapsed="false">
      <c r="A1843" s="26" t="n">
        <v>420.319999999919</v>
      </c>
      <c r="B1843" s="26" t="n">
        <v>7.00075641088247</v>
      </c>
      <c r="C1843" s="26" t="n">
        <v>1.23809355027473</v>
      </c>
      <c r="E1843" s="75" t="n">
        <v>-18221.1512</v>
      </c>
      <c r="F1843" s="75" t="n">
        <v>-138310.502</v>
      </c>
      <c r="G1843" s="75" t="n">
        <v>319866.124</v>
      </c>
      <c r="H1843" s="75" t="n">
        <v>3979246.96</v>
      </c>
      <c r="I1843" s="75" t="n">
        <v>475572.081</v>
      </c>
      <c r="J1843" s="75" t="n">
        <v>-16565.4737</v>
      </c>
      <c r="K1843" s="75"/>
      <c r="L1843" s="75" t="n">
        <v>61825.662</v>
      </c>
      <c r="M1843" s="75" t="n">
        <v>-20989.7231</v>
      </c>
      <c r="N1843" s="75" t="n">
        <v>126381.033</v>
      </c>
      <c r="O1843" s="75" t="n">
        <v>232581.308</v>
      </c>
      <c r="P1843" s="75" t="n">
        <v>838747.01</v>
      </c>
      <c r="Q1843" s="75" t="n">
        <v>-8219.26326</v>
      </c>
      <c r="R1843" s="75"/>
      <c r="S1843" s="75" t="n">
        <v>17993.0571</v>
      </c>
      <c r="T1843" s="75" t="n">
        <v>-2048.24651</v>
      </c>
      <c r="U1843" s="75" t="n">
        <v>28282.1151</v>
      </c>
      <c r="V1843" s="75" t="n">
        <v>15565.921</v>
      </c>
      <c r="W1843" s="75" t="n">
        <v>103001.12</v>
      </c>
      <c r="X1843" s="75" t="n">
        <v>-2866.64394</v>
      </c>
      <c r="Y1843" s="75"/>
      <c r="Z1843" s="75"/>
      <c r="AA1843" s="75"/>
      <c r="AB1843" s="75"/>
      <c r="AC1843" s="75"/>
      <c r="AD1843" s="75"/>
      <c r="AE1843" s="75"/>
      <c r="AF1843" s="75"/>
      <c r="AG1843" s="75"/>
      <c r="AH1843" s="75"/>
      <c r="AI1843" s="75"/>
      <c r="AJ1843" s="75"/>
      <c r="AK1843" s="75"/>
      <c r="AL1843" s="75"/>
      <c r="AM1843" s="75"/>
      <c r="AN1843" s="75"/>
      <c r="AO1843" s="75"/>
      <c r="AP1843" s="75"/>
      <c r="AQ1843" s="75"/>
      <c r="AR1843" s="75"/>
      <c r="AS1843" s="75"/>
      <c r="AT1843" s="75"/>
      <c r="AU1843" s="75"/>
      <c r="AV1843" s="75"/>
      <c r="AW1843" s="75"/>
      <c r="AX1843" s="75"/>
      <c r="AY1843" s="75"/>
      <c r="AZ1843" s="75"/>
      <c r="BA1843" s="75"/>
      <c r="BB1843" s="75"/>
      <c r="BC1843" s="75"/>
      <c r="BD1843" s="75"/>
      <c r="BE1843" s="75"/>
      <c r="BF1843" s="75"/>
      <c r="BG1843" s="75"/>
      <c r="BH1843" s="75"/>
      <c r="BI1843" s="75"/>
      <c r="BJ1843" s="75"/>
      <c r="BK1843" s="75"/>
      <c r="BL1843" s="75"/>
      <c r="BM1843" s="75"/>
      <c r="BN1843" s="75"/>
    </row>
    <row r="1844" customFormat="false" ht="14.5" hidden="false" customHeight="false" outlineLevel="0" collapsed="false">
      <c r="A1844" s="26" t="n">
        <v>420.519999999918</v>
      </c>
      <c r="B1844" s="26" t="n">
        <v>7.09135107460336</v>
      </c>
      <c r="C1844" s="26" t="n">
        <v>1.24160524870813</v>
      </c>
      <c r="E1844" s="75" t="n">
        <v>-5020.21071</v>
      </c>
      <c r="F1844" s="75" t="n">
        <v>-121233.765</v>
      </c>
      <c r="G1844" s="75" t="n">
        <v>338681.093</v>
      </c>
      <c r="H1844" s="75" t="n">
        <v>3640470.09</v>
      </c>
      <c r="I1844" s="75" t="n">
        <v>603467.935</v>
      </c>
      <c r="J1844" s="75" t="n">
        <v>-16123.2279</v>
      </c>
      <c r="K1844" s="75"/>
      <c r="L1844" s="75" t="n">
        <v>55985.5866</v>
      </c>
      <c r="M1844" s="75" t="n">
        <v>-17997.1937</v>
      </c>
      <c r="N1844" s="75" t="n">
        <v>132684.832</v>
      </c>
      <c r="O1844" s="75" t="n">
        <v>233734.754</v>
      </c>
      <c r="P1844" s="75" t="n">
        <v>852002.586</v>
      </c>
      <c r="Q1844" s="75" t="n">
        <v>-5607.66679</v>
      </c>
      <c r="R1844" s="75"/>
      <c r="S1844" s="75" t="n">
        <v>21247.2468</v>
      </c>
      <c r="T1844" s="75" t="n">
        <v>-2913.65318</v>
      </c>
      <c r="U1844" s="75" t="n">
        <v>29773.8464</v>
      </c>
      <c r="V1844" s="75" t="n">
        <v>20565.6186</v>
      </c>
      <c r="W1844" s="75" t="n">
        <v>122638.202</v>
      </c>
      <c r="X1844" s="75" t="n">
        <v>-2461.63831</v>
      </c>
      <c r="Y1844" s="75"/>
      <c r="Z1844" s="75"/>
      <c r="AA1844" s="75"/>
      <c r="AB1844" s="75"/>
      <c r="AC1844" s="75"/>
      <c r="AD1844" s="75"/>
      <c r="AE1844" s="75"/>
      <c r="AF1844" s="75"/>
      <c r="AG1844" s="75"/>
      <c r="AH1844" s="75"/>
      <c r="AI1844" s="75"/>
      <c r="AJ1844" s="75"/>
      <c r="AK1844" s="75"/>
      <c r="AL1844" s="75"/>
      <c r="AM1844" s="75"/>
      <c r="AN1844" s="75"/>
      <c r="AO1844" s="75"/>
      <c r="AP1844" s="75"/>
      <c r="AQ1844" s="75"/>
      <c r="AR1844" s="75"/>
      <c r="AS1844" s="75"/>
      <c r="AT1844" s="75"/>
      <c r="AU1844" s="75"/>
      <c r="AV1844" s="75"/>
      <c r="AW1844" s="75"/>
      <c r="AX1844" s="75"/>
      <c r="AY1844" s="75"/>
      <c r="AZ1844" s="75"/>
      <c r="BA1844" s="75"/>
      <c r="BB1844" s="75"/>
      <c r="BC1844" s="75"/>
      <c r="BD1844" s="75"/>
      <c r="BE1844" s="75"/>
      <c r="BF1844" s="75"/>
      <c r="BG1844" s="75"/>
      <c r="BH1844" s="75"/>
      <c r="BI1844" s="75"/>
      <c r="BJ1844" s="75"/>
      <c r="BK1844" s="75"/>
      <c r="BL1844" s="75"/>
      <c r="BM1844" s="75"/>
      <c r="BN1844" s="75"/>
    </row>
    <row r="1845" customFormat="false" ht="14.5" hidden="false" customHeight="false" outlineLevel="0" collapsed="false">
      <c r="A1845" s="26" t="n">
        <v>420.719999999918</v>
      </c>
      <c r="B1845" s="26" t="n">
        <v>7.19845413254294</v>
      </c>
      <c r="C1845" s="26" t="n">
        <v>1.24565227879826</v>
      </c>
      <c r="E1845" s="75" t="n">
        <v>16894.6496</v>
      </c>
      <c r="F1845" s="75" t="n">
        <v>-108511.619</v>
      </c>
      <c r="G1845" s="75" t="n">
        <v>354156.695</v>
      </c>
      <c r="H1845" s="75" t="n">
        <v>3523469.76</v>
      </c>
      <c r="I1845" s="75" t="n">
        <v>1078607.27</v>
      </c>
      <c r="J1845" s="75" t="n">
        <v>-23791.2241</v>
      </c>
      <c r="K1845" s="75"/>
      <c r="L1845" s="75" t="n">
        <v>58285.1964</v>
      </c>
      <c r="M1845" s="75" t="n">
        <v>-12064.0864</v>
      </c>
      <c r="N1845" s="75" t="n">
        <v>135989.142</v>
      </c>
      <c r="O1845" s="75" t="n">
        <v>202568.567</v>
      </c>
      <c r="P1845" s="75" t="n">
        <v>942512.57</v>
      </c>
      <c r="Q1845" s="75" t="n">
        <v>-12674.65</v>
      </c>
      <c r="R1845" s="75"/>
      <c r="S1845" s="75" t="n">
        <v>25348.214</v>
      </c>
      <c r="T1845" s="75" t="n">
        <v>-3390.80362</v>
      </c>
      <c r="U1845" s="75" t="n">
        <v>29965.2341</v>
      </c>
      <c r="V1845" s="75" t="n">
        <v>24254.2898</v>
      </c>
      <c r="W1845" s="75" t="n">
        <v>143366.941</v>
      </c>
      <c r="X1845" s="75" t="n">
        <v>-5383.11953</v>
      </c>
      <c r="Y1845" s="75"/>
      <c r="Z1845" s="75"/>
      <c r="AA1845" s="75"/>
      <c r="AB1845" s="75"/>
      <c r="AC1845" s="75"/>
      <c r="AD1845" s="75"/>
      <c r="AE1845" s="75"/>
      <c r="AF1845" s="75"/>
      <c r="AG1845" s="75"/>
      <c r="AH1845" s="75"/>
      <c r="AI1845" s="75"/>
      <c r="AJ1845" s="75"/>
      <c r="AK1845" s="75"/>
      <c r="AL1845" s="75"/>
      <c r="AM1845" s="75"/>
      <c r="AN1845" s="75"/>
      <c r="AO1845" s="75"/>
      <c r="AP1845" s="75"/>
      <c r="AQ1845" s="75"/>
      <c r="AR1845" s="75"/>
      <c r="AS1845" s="75"/>
      <c r="AT1845" s="75"/>
      <c r="AU1845" s="75"/>
      <c r="AV1845" s="75"/>
      <c r="AW1845" s="75"/>
      <c r="AX1845" s="75"/>
      <c r="AY1845" s="75"/>
      <c r="AZ1845" s="75"/>
      <c r="BA1845" s="75"/>
      <c r="BB1845" s="75"/>
      <c r="BC1845" s="75"/>
      <c r="BD1845" s="75"/>
      <c r="BE1845" s="75"/>
      <c r="BF1845" s="75"/>
      <c r="BG1845" s="75"/>
      <c r="BH1845" s="75"/>
      <c r="BI1845" s="75"/>
      <c r="BJ1845" s="75"/>
      <c r="BK1845" s="75"/>
      <c r="BL1845" s="75"/>
      <c r="BM1845" s="75"/>
      <c r="BN1845" s="75"/>
    </row>
    <row r="1846" customFormat="false" ht="14.5" hidden="false" customHeight="false" outlineLevel="0" collapsed="false">
      <c r="A1846" s="26" t="n">
        <v>420.919999999918</v>
      </c>
      <c r="B1846" s="26" t="n">
        <v>7.29138169896898</v>
      </c>
      <c r="C1846" s="26" t="n">
        <v>1.24930946840458</v>
      </c>
      <c r="E1846" s="75" t="n">
        <v>44977.2538</v>
      </c>
      <c r="F1846" s="75" t="n">
        <v>-99787.379</v>
      </c>
      <c r="G1846" s="75" t="n">
        <v>363249.891</v>
      </c>
      <c r="H1846" s="75" t="n">
        <v>3349059.61</v>
      </c>
      <c r="I1846" s="75" t="n">
        <v>1759340.32</v>
      </c>
      <c r="J1846" s="75" t="n">
        <v>-26138.1781</v>
      </c>
      <c r="K1846" s="75"/>
      <c r="L1846" s="75" t="n">
        <v>62709.2389</v>
      </c>
      <c r="M1846" s="75" t="n">
        <v>-2616.86086</v>
      </c>
      <c r="N1846" s="75" t="n">
        <v>138820.595</v>
      </c>
      <c r="O1846" s="75" t="n">
        <v>55950.1754</v>
      </c>
      <c r="P1846" s="75" t="n">
        <v>921732.14</v>
      </c>
      <c r="Q1846" s="75" t="n">
        <v>-16530.1665</v>
      </c>
      <c r="R1846" s="75"/>
      <c r="S1846" s="75" t="n">
        <v>23457.597</v>
      </c>
      <c r="T1846" s="75" t="n">
        <v>46.2688296</v>
      </c>
      <c r="U1846" s="75" t="n">
        <v>30626.6881</v>
      </c>
      <c r="V1846" s="75" t="n">
        <v>9373.19659</v>
      </c>
      <c r="W1846" s="75" t="n">
        <v>135237.563</v>
      </c>
      <c r="X1846" s="75" t="n">
        <v>-4819.55038</v>
      </c>
      <c r="Y1846" s="75"/>
      <c r="Z1846" s="75"/>
      <c r="AA1846" s="75"/>
      <c r="AB1846" s="75"/>
      <c r="AC1846" s="75"/>
      <c r="AD1846" s="75"/>
      <c r="AE1846" s="75"/>
      <c r="AF1846" s="75"/>
      <c r="AG1846" s="75"/>
      <c r="AH1846" s="75"/>
      <c r="AI1846" s="75"/>
      <c r="AJ1846" s="75"/>
      <c r="AK1846" s="75"/>
      <c r="AL1846" s="75"/>
      <c r="AM1846" s="75"/>
      <c r="AN1846" s="75"/>
      <c r="AO1846" s="75"/>
      <c r="AP1846" s="75"/>
      <c r="AQ1846" s="75"/>
      <c r="AR1846" s="75"/>
      <c r="AS1846" s="75"/>
      <c r="AT1846" s="75"/>
      <c r="AU1846" s="75"/>
      <c r="AV1846" s="75"/>
      <c r="AW1846" s="75"/>
      <c r="AX1846" s="75"/>
      <c r="AY1846" s="75"/>
      <c r="AZ1846" s="75"/>
      <c r="BA1846" s="75"/>
      <c r="BB1846" s="75"/>
      <c r="BC1846" s="75"/>
      <c r="BD1846" s="75"/>
      <c r="BE1846" s="75"/>
      <c r="BF1846" s="75"/>
      <c r="BG1846" s="75"/>
      <c r="BH1846" s="75"/>
      <c r="BI1846" s="75"/>
      <c r="BJ1846" s="75"/>
      <c r="BK1846" s="75"/>
      <c r="BL1846" s="75"/>
      <c r="BM1846" s="75"/>
      <c r="BN1846" s="75"/>
    </row>
    <row r="1847" customFormat="false" ht="14.5" hidden="false" customHeight="false" outlineLevel="0" collapsed="false">
      <c r="A1847" s="26" t="n">
        <v>421.119999999918</v>
      </c>
      <c r="B1847" s="26" t="n">
        <v>7.39638312861743</v>
      </c>
      <c r="C1847" s="26" t="n">
        <v>1.25284996369677</v>
      </c>
      <c r="E1847" s="75" t="n">
        <v>68398.6417</v>
      </c>
      <c r="F1847" s="75" t="n">
        <v>-62058.0694</v>
      </c>
      <c r="G1847" s="75" t="n">
        <v>371218.919</v>
      </c>
      <c r="H1847" s="75" t="n">
        <v>2415351.49</v>
      </c>
      <c r="I1847" s="75" t="n">
        <v>2213645.05</v>
      </c>
      <c r="J1847" s="75" t="n">
        <v>-23179.6088</v>
      </c>
      <c r="K1847" s="75"/>
      <c r="L1847" s="75" t="n">
        <v>55095.7662</v>
      </c>
      <c r="M1847" s="75" t="n">
        <v>8837.37034</v>
      </c>
      <c r="N1847" s="75" t="n">
        <v>142306.89</v>
      </c>
      <c r="O1847" s="75" t="n">
        <v>-48468.3808</v>
      </c>
      <c r="P1847" s="75" t="n">
        <v>919598.564</v>
      </c>
      <c r="Q1847" s="75" t="n">
        <v>-11828.2054</v>
      </c>
      <c r="R1847" s="75"/>
      <c r="S1847" s="75" t="n">
        <v>25780.9157</v>
      </c>
      <c r="T1847" s="75" t="n">
        <v>1166.36846</v>
      </c>
      <c r="U1847" s="75" t="n">
        <v>31445.3294</v>
      </c>
      <c r="V1847" s="75" t="n">
        <v>5870.53812</v>
      </c>
      <c r="W1847" s="75" t="n">
        <v>150840.455</v>
      </c>
      <c r="X1847" s="75" t="n">
        <v>-4130.42559</v>
      </c>
      <c r="Y1847" s="75"/>
      <c r="Z1847" s="75"/>
      <c r="AA1847" s="75"/>
      <c r="AB1847" s="75"/>
      <c r="AC1847" s="75"/>
      <c r="AD1847" s="75"/>
      <c r="AE1847" s="75"/>
      <c r="AF1847" s="75"/>
      <c r="AG1847" s="75"/>
      <c r="AH1847" s="75"/>
      <c r="AI1847" s="75"/>
      <c r="AJ1847" s="75"/>
      <c r="AK1847" s="75"/>
      <c r="AL1847" s="75"/>
      <c r="AM1847" s="75"/>
      <c r="AN1847" s="75"/>
      <c r="AO1847" s="75"/>
      <c r="AP1847" s="75"/>
      <c r="AQ1847" s="75"/>
      <c r="AR1847" s="75"/>
      <c r="AS1847" s="75"/>
      <c r="AT1847" s="75"/>
      <c r="AU1847" s="75"/>
      <c r="AV1847" s="75"/>
      <c r="AW1847" s="75"/>
      <c r="AX1847" s="75"/>
      <c r="AY1847" s="75"/>
      <c r="AZ1847" s="75"/>
      <c r="BA1847" s="75"/>
      <c r="BB1847" s="75"/>
      <c r="BC1847" s="75"/>
      <c r="BD1847" s="75"/>
      <c r="BE1847" s="75"/>
      <c r="BF1847" s="75"/>
      <c r="BG1847" s="75"/>
      <c r="BH1847" s="75"/>
      <c r="BI1847" s="75"/>
      <c r="BJ1847" s="75"/>
      <c r="BK1847" s="75"/>
      <c r="BL1847" s="75"/>
      <c r="BM1847" s="75"/>
      <c r="BN1847" s="75"/>
    </row>
    <row r="1848" customFormat="false" ht="14.5" hidden="false" customHeight="false" outlineLevel="0" collapsed="false">
      <c r="A1848" s="26" t="n">
        <v>421.319999999918</v>
      </c>
      <c r="B1848" s="26" t="n">
        <v>7.50790032980507</v>
      </c>
      <c r="C1848" s="26" t="n">
        <v>1.25610583074507</v>
      </c>
      <c r="E1848" s="75" t="n">
        <v>90834.1348</v>
      </c>
      <c r="F1848" s="75" t="n">
        <v>-46692.2868</v>
      </c>
      <c r="G1848" s="75" t="n">
        <v>376486.535</v>
      </c>
      <c r="H1848" s="75" t="n">
        <v>2050065.95</v>
      </c>
      <c r="I1848" s="75" t="n">
        <v>2704756.98</v>
      </c>
      <c r="J1848" s="75" t="n">
        <v>-25419.1681</v>
      </c>
      <c r="K1848" s="75"/>
      <c r="L1848" s="75" t="n">
        <v>56298.8454</v>
      </c>
      <c r="M1848" s="75" t="n">
        <v>16686.889</v>
      </c>
      <c r="N1848" s="75" t="n">
        <v>146357.767</v>
      </c>
      <c r="O1848" s="75" t="n">
        <v>-149479.014</v>
      </c>
      <c r="P1848" s="75" t="n">
        <v>915395.851</v>
      </c>
      <c r="Q1848" s="75" t="n">
        <v>-11275.2059</v>
      </c>
      <c r="R1848" s="75"/>
      <c r="S1848" s="75" t="n">
        <v>24827.3894</v>
      </c>
      <c r="T1848" s="75" t="n">
        <v>3289.88908</v>
      </c>
      <c r="U1848" s="75" t="n">
        <v>32561.73</v>
      </c>
      <c r="V1848" s="75" t="n">
        <v>-4111.23121</v>
      </c>
      <c r="W1848" s="75" t="n">
        <v>148085.101</v>
      </c>
      <c r="X1848" s="75" t="n">
        <v>-2835.85039</v>
      </c>
      <c r="Y1848" s="75"/>
      <c r="Z1848" s="75"/>
      <c r="AA1848" s="75"/>
      <c r="AB1848" s="75"/>
      <c r="AC1848" s="75"/>
      <c r="AD1848" s="75"/>
      <c r="AE1848" s="75"/>
      <c r="AF1848" s="75"/>
      <c r="AG1848" s="75"/>
      <c r="AH1848" s="75"/>
      <c r="AI1848" s="75"/>
      <c r="AJ1848" s="75"/>
      <c r="AK1848" s="75"/>
      <c r="AL1848" s="75"/>
      <c r="AM1848" s="75"/>
      <c r="AN1848" s="75"/>
      <c r="AO1848" s="75"/>
      <c r="AP1848" s="75"/>
      <c r="AQ1848" s="75"/>
      <c r="AR1848" s="75"/>
      <c r="AS1848" s="75"/>
      <c r="AT1848" s="75"/>
      <c r="AU1848" s="75"/>
      <c r="AV1848" s="75"/>
      <c r="AW1848" s="75"/>
      <c r="AX1848" s="75"/>
      <c r="AY1848" s="75"/>
      <c r="AZ1848" s="75"/>
      <c r="BA1848" s="75"/>
      <c r="BB1848" s="75"/>
      <c r="BC1848" s="75"/>
      <c r="BD1848" s="75"/>
      <c r="BE1848" s="75"/>
      <c r="BF1848" s="75"/>
      <c r="BG1848" s="75"/>
      <c r="BH1848" s="75"/>
      <c r="BI1848" s="75"/>
      <c r="BJ1848" s="75"/>
      <c r="BK1848" s="75"/>
      <c r="BL1848" s="75"/>
      <c r="BM1848" s="75"/>
      <c r="BN1848" s="75"/>
    </row>
    <row r="1849" customFormat="false" ht="14.5" hidden="false" customHeight="false" outlineLevel="0" collapsed="false">
      <c r="A1849" s="26" t="n">
        <v>421.519999999917</v>
      </c>
      <c r="B1849" s="26" t="n">
        <v>7.58909643258706</v>
      </c>
      <c r="C1849" s="26" t="n">
        <v>1.25947765872152</v>
      </c>
      <c r="E1849" s="75" t="n">
        <v>112163.066</v>
      </c>
      <c r="F1849" s="75" t="n">
        <v>-43307.0394</v>
      </c>
      <c r="G1849" s="75" t="n">
        <v>375621.822</v>
      </c>
      <c r="H1849" s="75" t="n">
        <v>2218751.6</v>
      </c>
      <c r="I1849" s="75" t="n">
        <v>3113256.92</v>
      </c>
      <c r="J1849" s="75" t="n">
        <v>-31035.142</v>
      </c>
      <c r="K1849" s="75"/>
      <c r="L1849" s="75" t="n">
        <v>65025.5892</v>
      </c>
      <c r="M1849" s="75" t="n">
        <v>17301.8705</v>
      </c>
      <c r="N1849" s="75" t="n">
        <v>149339.667</v>
      </c>
      <c r="O1849" s="75" t="n">
        <v>-166448.113</v>
      </c>
      <c r="P1849" s="75" t="n">
        <v>998829.363</v>
      </c>
      <c r="Q1849" s="75" t="n">
        <v>-12188.2224</v>
      </c>
      <c r="R1849" s="75"/>
      <c r="S1849" s="75" t="n">
        <v>24049.46</v>
      </c>
      <c r="T1849" s="75" t="n">
        <v>4369.07002</v>
      </c>
      <c r="U1849" s="75" t="n">
        <v>33599.0917</v>
      </c>
      <c r="V1849" s="75" t="n">
        <v>-13068.2787</v>
      </c>
      <c r="W1849" s="75" t="n">
        <v>127618.186</v>
      </c>
      <c r="X1849" s="75" t="n">
        <v>-3399.99747</v>
      </c>
      <c r="Y1849" s="75"/>
      <c r="Z1849" s="75"/>
      <c r="AA1849" s="75"/>
      <c r="AB1849" s="75"/>
      <c r="AC1849" s="75"/>
      <c r="AD1849" s="75"/>
      <c r="AE1849" s="75"/>
      <c r="AF1849" s="75"/>
      <c r="AG1849" s="75"/>
      <c r="AH1849" s="75"/>
      <c r="AI1849" s="75"/>
      <c r="AJ1849" s="75"/>
      <c r="AK1849" s="75"/>
      <c r="AL1849" s="75"/>
      <c r="AM1849" s="75"/>
      <c r="AN1849" s="75"/>
      <c r="AO1849" s="75"/>
      <c r="AP1849" s="75"/>
      <c r="AQ1849" s="75"/>
      <c r="AR1849" s="75"/>
      <c r="AS1849" s="75"/>
      <c r="AT1849" s="75"/>
      <c r="AU1849" s="75"/>
      <c r="AV1849" s="75"/>
      <c r="AW1849" s="75"/>
      <c r="AX1849" s="75"/>
      <c r="AY1849" s="75"/>
      <c r="AZ1849" s="75"/>
      <c r="BA1849" s="75"/>
      <c r="BB1849" s="75"/>
      <c r="BC1849" s="75"/>
      <c r="BD1849" s="75"/>
      <c r="BE1849" s="75"/>
      <c r="BF1849" s="75"/>
      <c r="BG1849" s="75"/>
      <c r="BH1849" s="75"/>
      <c r="BI1849" s="75"/>
      <c r="BJ1849" s="75"/>
      <c r="BK1849" s="75"/>
      <c r="BL1849" s="75"/>
      <c r="BM1849" s="75"/>
      <c r="BN1849" s="75"/>
    </row>
    <row r="1850" customFormat="false" ht="14.5" hidden="false" customHeight="false" outlineLevel="0" collapsed="false">
      <c r="A1850" s="26" t="n">
        <v>421.719999999917</v>
      </c>
      <c r="B1850" s="26" t="n">
        <v>7.67545020594784</v>
      </c>
      <c r="C1850" s="26" t="n">
        <v>1.26362234373825</v>
      </c>
      <c r="E1850" s="75" t="n">
        <v>134103.986</v>
      </c>
      <c r="F1850" s="75" t="n">
        <v>-49347.2307</v>
      </c>
      <c r="G1850" s="75" t="n">
        <v>372825.279</v>
      </c>
      <c r="H1850" s="75" t="n">
        <v>2595673.09</v>
      </c>
      <c r="I1850" s="75" t="n">
        <v>3493047.38</v>
      </c>
      <c r="J1850" s="75" t="n">
        <v>-29899.6677</v>
      </c>
      <c r="K1850" s="75"/>
      <c r="L1850" s="75" t="n">
        <v>70647.3195</v>
      </c>
      <c r="M1850" s="75" t="n">
        <v>16553.7133</v>
      </c>
      <c r="N1850" s="75" t="n">
        <v>150680.59</v>
      </c>
      <c r="O1850" s="75" t="n">
        <v>-102677.719</v>
      </c>
      <c r="P1850" s="75" t="n">
        <v>1103484.51</v>
      </c>
      <c r="Q1850" s="75" t="n">
        <v>-10904.054</v>
      </c>
      <c r="R1850" s="75"/>
      <c r="S1850" s="75" t="n">
        <v>28740.0668</v>
      </c>
      <c r="T1850" s="75" t="n">
        <v>1432.89855</v>
      </c>
      <c r="U1850" s="75" t="n">
        <v>34357.1276</v>
      </c>
      <c r="V1850" s="75" t="n">
        <v>3584.83576</v>
      </c>
      <c r="W1850" s="75" t="n">
        <v>147847.578</v>
      </c>
      <c r="X1850" s="75" t="n">
        <v>-3521.85156</v>
      </c>
      <c r="Y1850" s="75"/>
      <c r="Z1850" s="75"/>
      <c r="AA1850" s="75"/>
      <c r="AB1850" s="75"/>
      <c r="AC1850" s="75"/>
      <c r="AD1850" s="75"/>
      <c r="AE1850" s="75"/>
      <c r="AF1850" s="75"/>
      <c r="AG1850" s="75"/>
      <c r="AH1850" s="75"/>
      <c r="AI1850" s="75"/>
      <c r="AJ1850" s="75"/>
      <c r="AK1850" s="75"/>
      <c r="AL1850" s="75"/>
      <c r="AM1850" s="75"/>
      <c r="AN1850" s="75"/>
      <c r="AO1850" s="75"/>
      <c r="AP1850" s="75"/>
      <c r="AQ1850" s="75"/>
      <c r="AR1850" s="75"/>
      <c r="AS1850" s="75"/>
      <c r="AT1850" s="75"/>
      <c r="AU1850" s="75"/>
      <c r="AV1850" s="75"/>
      <c r="AW1850" s="75"/>
      <c r="AX1850" s="75"/>
      <c r="AY1850" s="75"/>
      <c r="AZ1850" s="75"/>
      <c r="BA1850" s="75"/>
      <c r="BB1850" s="75"/>
      <c r="BC1850" s="75"/>
      <c r="BD1850" s="75"/>
      <c r="BE1850" s="75"/>
      <c r="BF1850" s="75"/>
      <c r="BG1850" s="75"/>
      <c r="BH1850" s="75"/>
      <c r="BI1850" s="75"/>
      <c r="BJ1850" s="75"/>
      <c r="BK1850" s="75"/>
      <c r="BL1850" s="75"/>
      <c r="BM1850" s="75"/>
      <c r="BN1850" s="75"/>
    </row>
    <row r="1851" customFormat="false" ht="14.5" hidden="false" customHeight="false" outlineLevel="0" collapsed="false">
      <c r="A1851" s="26" t="n">
        <v>421.919999999917</v>
      </c>
      <c r="B1851" s="26" t="n">
        <v>7.76812378018329</v>
      </c>
      <c r="C1851" s="26" t="n">
        <v>1.2677846414776</v>
      </c>
      <c r="E1851" s="75" t="n">
        <v>146486.627</v>
      </c>
      <c r="F1851" s="75" t="n">
        <v>-49621.619</v>
      </c>
      <c r="G1851" s="75" t="n">
        <v>357667.81</v>
      </c>
      <c r="H1851" s="75" t="n">
        <v>2872776.73</v>
      </c>
      <c r="I1851" s="75" t="n">
        <v>3734986.16</v>
      </c>
      <c r="J1851" s="75" t="n">
        <v>-32032.866</v>
      </c>
      <c r="K1851" s="75"/>
      <c r="L1851" s="75" t="n">
        <v>76281.0604</v>
      </c>
      <c r="M1851" s="75" t="n">
        <v>15847.0799</v>
      </c>
      <c r="N1851" s="75" t="n">
        <v>146547.596</v>
      </c>
      <c r="O1851" s="75" t="n">
        <v>-83137.8846</v>
      </c>
      <c r="P1851" s="75" t="n">
        <v>1279910.09</v>
      </c>
      <c r="Q1851" s="75" t="n">
        <v>-13157.6887</v>
      </c>
      <c r="R1851" s="75"/>
      <c r="S1851" s="75" t="n">
        <v>35697.7716</v>
      </c>
      <c r="T1851" s="75" t="n">
        <v>787.481918</v>
      </c>
      <c r="U1851" s="75" t="n">
        <v>33485.2381</v>
      </c>
      <c r="V1851" s="75" t="n">
        <v>7760.21653</v>
      </c>
      <c r="W1851" s="75" t="n">
        <v>195760.358</v>
      </c>
      <c r="X1851" s="75" t="n">
        <v>-4160.46708</v>
      </c>
      <c r="Y1851" s="75"/>
      <c r="Z1851" s="75"/>
      <c r="AA1851" s="75"/>
      <c r="AB1851" s="75"/>
      <c r="AC1851" s="75"/>
      <c r="AD1851" s="75"/>
      <c r="AE1851" s="75"/>
      <c r="AF1851" s="75"/>
      <c r="AG1851" s="75"/>
      <c r="AH1851" s="75"/>
      <c r="AI1851" s="75"/>
      <c r="AJ1851" s="75"/>
      <c r="AK1851" s="75"/>
      <c r="AL1851" s="75"/>
      <c r="AM1851" s="75"/>
      <c r="AN1851" s="75"/>
      <c r="AO1851" s="75"/>
      <c r="AP1851" s="75"/>
      <c r="AQ1851" s="75"/>
      <c r="AR1851" s="75"/>
      <c r="AS1851" s="75"/>
      <c r="AT1851" s="75"/>
      <c r="AU1851" s="75"/>
      <c r="AV1851" s="75"/>
      <c r="AW1851" s="75"/>
      <c r="AX1851" s="75"/>
      <c r="AY1851" s="75"/>
      <c r="AZ1851" s="75"/>
      <c r="BA1851" s="75"/>
      <c r="BB1851" s="75"/>
      <c r="BC1851" s="75"/>
      <c r="BD1851" s="75"/>
      <c r="BE1851" s="75"/>
      <c r="BF1851" s="75"/>
      <c r="BG1851" s="75"/>
      <c r="BH1851" s="75"/>
      <c r="BI1851" s="75"/>
      <c r="BJ1851" s="75"/>
      <c r="BK1851" s="75"/>
      <c r="BL1851" s="75"/>
      <c r="BM1851" s="75"/>
      <c r="BN1851" s="75"/>
    </row>
    <row r="1852" customFormat="false" ht="14.5" hidden="false" customHeight="false" outlineLevel="0" collapsed="false">
      <c r="A1852" s="26" t="n">
        <v>422.119999999917</v>
      </c>
      <c r="B1852" s="26" t="n">
        <v>7.86587443848366</v>
      </c>
      <c r="C1852" s="26" t="n">
        <v>1.2717265395419</v>
      </c>
      <c r="E1852" s="75" t="n">
        <v>173352.358</v>
      </c>
      <c r="F1852" s="75" t="n">
        <v>-36562.4647</v>
      </c>
      <c r="G1852" s="75" t="n">
        <v>343552.216</v>
      </c>
      <c r="H1852" s="75" t="n">
        <v>2838611.73</v>
      </c>
      <c r="I1852" s="75" t="n">
        <v>4438405.48</v>
      </c>
      <c r="J1852" s="75" t="n">
        <v>-27370.7077</v>
      </c>
      <c r="K1852" s="75"/>
      <c r="L1852" s="75" t="n">
        <v>85915.3305</v>
      </c>
      <c r="M1852" s="75" t="n">
        <v>23121.5215</v>
      </c>
      <c r="N1852" s="75" t="n">
        <v>142489.726</v>
      </c>
      <c r="O1852" s="75" t="n">
        <v>-122860.532</v>
      </c>
      <c r="P1852" s="75" t="n">
        <v>1431728.13</v>
      </c>
      <c r="Q1852" s="75" t="n">
        <v>-14154.6557</v>
      </c>
      <c r="R1852" s="75"/>
      <c r="S1852" s="75" t="n">
        <v>38642.0122</v>
      </c>
      <c r="T1852" s="75" t="n">
        <v>333.15593</v>
      </c>
      <c r="U1852" s="75" t="n">
        <v>32586.5533</v>
      </c>
      <c r="V1852" s="75" t="n">
        <v>14101.2489</v>
      </c>
      <c r="W1852" s="75" t="n">
        <v>212949.546</v>
      </c>
      <c r="X1852" s="75" t="n">
        <v>-3804.48332</v>
      </c>
      <c r="Y1852" s="75"/>
      <c r="Z1852" s="75"/>
      <c r="AA1852" s="75"/>
      <c r="AB1852" s="75"/>
      <c r="AC1852" s="75"/>
      <c r="AD1852" s="75"/>
      <c r="AE1852" s="75"/>
      <c r="AF1852" s="75"/>
      <c r="AG1852" s="75"/>
      <c r="AH1852" s="75"/>
      <c r="AI1852" s="75"/>
      <c r="AJ1852" s="75"/>
      <c r="AK1852" s="75"/>
      <c r="AL1852" s="75"/>
      <c r="AM1852" s="75"/>
      <c r="AN1852" s="75"/>
      <c r="AO1852" s="75"/>
      <c r="AP1852" s="75"/>
      <c r="AQ1852" s="75"/>
      <c r="AR1852" s="75"/>
      <c r="AS1852" s="75"/>
      <c r="AT1852" s="75"/>
      <c r="AU1852" s="75"/>
      <c r="AV1852" s="75"/>
      <c r="AW1852" s="75"/>
      <c r="AX1852" s="75"/>
      <c r="AY1852" s="75"/>
      <c r="AZ1852" s="75"/>
      <c r="BA1852" s="75"/>
      <c r="BB1852" s="75"/>
      <c r="BC1852" s="75"/>
      <c r="BD1852" s="75"/>
      <c r="BE1852" s="75"/>
      <c r="BF1852" s="75"/>
      <c r="BG1852" s="75"/>
      <c r="BH1852" s="75"/>
      <c r="BI1852" s="75"/>
      <c r="BJ1852" s="75"/>
      <c r="BK1852" s="75"/>
      <c r="BL1852" s="75"/>
      <c r="BM1852" s="75"/>
      <c r="BN1852" s="75"/>
    </row>
    <row r="1853" customFormat="false" ht="14.5" hidden="false" customHeight="false" outlineLevel="0" collapsed="false">
      <c r="A1853" s="26" t="n">
        <v>422.319999999917</v>
      </c>
      <c r="B1853" s="26" t="n">
        <v>7.96814610621018</v>
      </c>
      <c r="C1853" s="26" t="n">
        <v>1.27505873602767</v>
      </c>
      <c r="E1853" s="75" t="n">
        <v>193182.932</v>
      </c>
      <c r="F1853" s="75" t="n">
        <v>-36067.2436</v>
      </c>
      <c r="G1853" s="75" t="n">
        <v>333177.522</v>
      </c>
      <c r="H1853" s="75" t="n">
        <v>2802240.69</v>
      </c>
      <c r="I1853" s="75" t="n">
        <v>4996776.09</v>
      </c>
      <c r="J1853" s="75" t="n">
        <v>-28478.044</v>
      </c>
      <c r="K1853" s="75"/>
      <c r="L1853" s="75" t="n">
        <v>88480.2561</v>
      </c>
      <c r="M1853" s="75" t="n">
        <v>31386.4556</v>
      </c>
      <c r="N1853" s="75" t="n">
        <v>141598.82</v>
      </c>
      <c r="O1853" s="75" t="n">
        <v>-236386.558</v>
      </c>
      <c r="P1853" s="75" t="n">
        <v>1490064.15</v>
      </c>
      <c r="Q1853" s="75" t="n">
        <v>-13523.0146</v>
      </c>
      <c r="R1853" s="75"/>
      <c r="S1853" s="75" t="n">
        <v>41122.766</v>
      </c>
      <c r="T1853" s="75" t="n">
        <v>2555.35292</v>
      </c>
      <c r="U1853" s="75" t="n">
        <v>32450.0754</v>
      </c>
      <c r="V1853" s="75" t="n">
        <v>3241.94815</v>
      </c>
      <c r="W1853" s="75" t="n">
        <v>227710.002</v>
      </c>
      <c r="X1853" s="75" t="n">
        <v>-3498.033</v>
      </c>
      <c r="Y1853" s="75"/>
      <c r="Z1853" s="75"/>
      <c r="AA1853" s="75"/>
      <c r="AB1853" s="75"/>
      <c r="AC1853" s="75"/>
      <c r="AD1853" s="75"/>
      <c r="AE1853" s="75"/>
      <c r="AF1853" s="75"/>
      <c r="AG1853" s="75"/>
      <c r="AH1853" s="75"/>
      <c r="AI1853" s="75"/>
      <c r="AJ1853" s="75"/>
      <c r="AK1853" s="75"/>
      <c r="AL1853" s="75"/>
      <c r="AM1853" s="75"/>
      <c r="AN1853" s="75"/>
      <c r="AO1853" s="75"/>
      <c r="AP1853" s="75"/>
      <c r="AQ1853" s="75"/>
      <c r="AR1853" s="75"/>
      <c r="AS1853" s="75"/>
      <c r="AT1853" s="75"/>
      <c r="AU1853" s="75"/>
      <c r="AV1853" s="75"/>
      <c r="AW1853" s="75"/>
      <c r="AX1853" s="75"/>
      <c r="AY1853" s="75"/>
      <c r="AZ1853" s="75"/>
      <c r="BA1853" s="75"/>
      <c r="BB1853" s="75"/>
      <c r="BC1853" s="75"/>
      <c r="BD1853" s="75"/>
      <c r="BE1853" s="75"/>
      <c r="BF1853" s="75"/>
      <c r="BG1853" s="75"/>
      <c r="BH1853" s="75"/>
      <c r="BI1853" s="75"/>
      <c r="BJ1853" s="75"/>
      <c r="BK1853" s="75"/>
      <c r="BL1853" s="75"/>
      <c r="BM1853" s="75"/>
      <c r="BN1853" s="75"/>
    </row>
    <row r="1854" customFormat="false" ht="14.5" hidden="false" customHeight="false" outlineLevel="0" collapsed="false">
      <c r="A1854" s="26" t="n">
        <v>422.519999999917</v>
      </c>
      <c r="B1854" s="26" t="n">
        <v>8.09244238617308</v>
      </c>
      <c r="C1854" s="26" t="n">
        <v>1.27834443125878</v>
      </c>
      <c r="E1854" s="75" t="n">
        <v>209147.558</v>
      </c>
      <c r="F1854" s="75" t="n">
        <v>-36269.3466</v>
      </c>
      <c r="G1854" s="75" t="n">
        <v>321209.557</v>
      </c>
      <c r="H1854" s="75" t="n">
        <v>2862926.48</v>
      </c>
      <c r="I1854" s="75" t="n">
        <v>5395289.39</v>
      </c>
      <c r="J1854" s="75" t="n">
        <v>-28296.1348</v>
      </c>
      <c r="K1854" s="75"/>
      <c r="L1854" s="75" t="n">
        <v>93159.1189</v>
      </c>
      <c r="M1854" s="75" t="n">
        <v>34866.377</v>
      </c>
      <c r="N1854" s="75" t="n">
        <v>141999.351</v>
      </c>
      <c r="O1854" s="75" t="n">
        <v>-308126.919</v>
      </c>
      <c r="P1854" s="75" t="n">
        <v>1492241.47</v>
      </c>
      <c r="Q1854" s="75" t="n">
        <v>-13530.1452</v>
      </c>
      <c r="R1854" s="75"/>
      <c r="S1854" s="75" t="n">
        <v>40076.352</v>
      </c>
      <c r="T1854" s="75" t="n">
        <v>4766.92542</v>
      </c>
      <c r="U1854" s="75" t="n">
        <v>32935.1144</v>
      </c>
      <c r="V1854" s="75" t="n">
        <v>-7828.86096</v>
      </c>
      <c r="W1854" s="75" t="n">
        <v>222652.363</v>
      </c>
      <c r="X1854" s="75" t="n">
        <v>-3698.07815</v>
      </c>
      <c r="Y1854" s="75"/>
      <c r="Z1854" s="75"/>
      <c r="AA1854" s="75"/>
      <c r="AB1854" s="75"/>
      <c r="AC1854" s="75"/>
      <c r="AD1854" s="75"/>
      <c r="AE1854" s="75"/>
      <c r="AF1854" s="75"/>
      <c r="AG1854" s="75"/>
      <c r="AH1854" s="75"/>
      <c r="AI1854" s="75"/>
      <c r="AJ1854" s="75"/>
      <c r="AK1854" s="75"/>
      <c r="AL1854" s="75"/>
      <c r="AM1854" s="75"/>
      <c r="AN1854" s="75"/>
      <c r="AO1854" s="75"/>
      <c r="AP1854" s="75"/>
      <c r="AQ1854" s="75"/>
      <c r="AR1854" s="75"/>
      <c r="AS1854" s="75"/>
      <c r="AT1854" s="75"/>
      <c r="AU1854" s="75"/>
      <c r="AV1854" s="75"/>
      <c r="AW1854" s="75"/>
      <c r="AX1854" s="75"/>
      <c r="AY1854" s="75"/>
      <c r="AZ1854" s="75"/>
      <c r="BA1854" s="75"/>
      <c r="BB1854" s="75"/>
      <c r="BC1854" s="75"/>
      <c r="BD1854" s="75"/>
      <c r="BE1854" s="75"/>
      <c r="BF1854" s="75"/>
      <c r="BG1854" s="75"/>
      <c r="BH1854" s="75"/>
      <c r="BI1854" s="75"/>
      <c r="BJ1854" s="75"/>
      <c r="BK1854" s="75"/>
      <c r="BL1854" s="75"/>
      <c r="BM1854" s="75"/>
      <c r="BN1854" s="75"/>
    </row>
    <row r="1855" customFormat="false" ht="14.5" hidden="false" customHeight="false" outlineLevel="0" collapsed="false">
      <c r="A1855" s="26" t="n">
        <v>422.719999999916</v>
      </c>
      <c r="B1855" s="26" t="n">
        <v>8.21433675066442</v>
      </c>
      <c r="C1855" s="26" t="n">
        <v>1.28075497356487</v>
      </c>
      <c r="E1855" s="75" t="n">
        <v>216234.157</v>
      </c>
      <c r="F1855" s="75" t="n">
        <v>-46350.7167</v>
      </c>
      <c r="G1855" s="75" t="n">
        <v>307927.215</v>
      </c>
      <c r="H1855" s="75" t="n">
        <v>3081211.84</v>
      </c>
      <c r="I1855" s="75" t="n">
        <v>5535280.47</v>
      </c>
      <c r="J1855" s="75" t="n">
        <v>-38260.1888</v>
      </c>
      <c r="K1855" s="75"/>
      <c r="L1855" s="75" t="n">
        <v>96633.5884</v>
      </c>
      <c r="M1855" s="75" t="n">
        <v>34814.24</v>
      </c>
      <c r="N1855" s="75" t="n">
        <v>142485.771</v>
      </c>
      <c r="O1855" s="75" t="n">
        <v>-330450.323</v>
      </c>
      <c r="P1855" s="75" t="n">
        <v>1488720.1</v>
      </c>
      <c r="Q1855" s="75" t="n">
        <v>-16636.422</v>
      </c>
      <c r="R1855" s="75"/>
      <c r="S1855" s="75" t="n">
        <v>37070.6886</v>
      </c>
      <c r="T1855" s="75" t="n">
        <v>6216.35075</v>
      </c>
      <c r="U1855" s="75" t="n">
        <v>33688.2387</v>
      </c>
      <c r="V1855" s="75" t="n">
        <v>-16281.7191</v>
      </c>
      <c r="W1855" s="75" t="n">
        <v>201858.26</v>
      </c>
      <c r="X1855" s="75" t="n">
        <v>-3548.36236</v>
      </c>
      <c r="Y1855" s="75"/>
      <c r="Z1855" s="75"/>
      <c r="AA1855" s="75"/>
      <c r="AB1855" s="75"/>
      <c r="AC1855" s="75"/>
      <c r="AD1855" s="75"/>
      <c r="AE1855" s="75"/>
      <c r="AF1855" s="75"/>
      <c r="AG1855" s="75"/>
      <c r="AH1855" s="75"/>
      <c r="AI1855" s="75"/>
      <c r="AJ1855" s="75"/>
      <c r="AK1855" s="75"/>
      <c r="AL1855" s="75"/>
      <c r="AM1855" s="75"/>
      <c r="AN1855" s="75"/>
      <c r="AO1855" s="75"/>
      <c r="AP1855" s="75"/>
      <c r="AQ1855" s="75"/>
      <c r="AR1855" s="75"/>
      <c r="AS1855" s="75"/>
      <c r="AT1855" s="75"/>
      <c r="AU1855" s="75"/>
      <c r="AV1855" s="75"/>
      <c r="AW1855" s="75"/>
      <c r="AX1855" s="75"/>
      <c r="AY1855" s="75"/>
      <c r="AZ1855" s="75"/>
      <c r="BA1855" s="75"/>
      <c r="BB1855" s="75"/>
      <c r="BC1855" s="75"/>
      <c r="BD1855" s="75"/>
      <c r="BE1855" s="75"/>
      <c r="BF1855" s="75"/>
      <c r="BG1855" s="75"/>
      <c r="BH1855" s="75"/>
      <c r="BI1855" s="75"/>
      <c r="BJ1855" s="75"/>
      <c r="BK1855" s="75"/>
      <c r="BL1855" s="75"/>
      <c r="BM1855" s="75"/>
      <c r="BN1855" s="75"/>
    </row>
    <row r="1856" customFormat="false" ht="14.5" hidden="false" customHeight="false" outlineLevel="0" collapsed="false">
      <c r="A1856" s="26" t="n">
        <v>422.919999999916</v>
      </c>
      <c r="B1856" s="26" t="n">
        <v>8.32693246850703</v>
      </c>
      <c r="C1856" s="26" t="n">
        <v>1.28300556897288</v>
      </c>
      <c r="E1856" s="75" t="n">
        <v>215136.434</v>
      </c>
      <c r="F1856" s="75" t="n">
        <v>-31459.8528</v>
      </c>
      <c r="G1856" s="75" t="n">
        <v>289629.17</v>
      </c>
      <c r="H1856" s="75" t="n">
        <v>2872152.69</v>
      </c>
      <c r="I1856" s="75" t="n">
        <v>5412263.73</v>
      </c>
      <c r="J1856" s="75" t="n">
        <v>-29987.8789</v>
      </c>
      <c r="K1856" s="75"/>
      <c r="L1856" s="75" t="n">
        <v>94606.3867</v>
      </c>
      <c r="M1856" s="75" t="n">
        <v>32772.2358</v>
      </c>
      <c r="N1856" s="75" t="n">
        <v>140504.678</v>
      </c>
      <c r="O1856" s="75" t="n">
        <v>-253087.23</v>
      </c>
      <c r="P1856" s="75" t="n">
        <v>1530553.19</v>
      </c>
      <c r="Q1856" s="75" t="n">
        <v>-13783.5763</v>
      </c>
      <c r="R1856" s="75"/>
      <c r="S1856" s="75" t="n">
        <v>40414.3864</v>
      </c>
      <c r="T1856" s="75" t="n">
        <v>3166.64398</v>
      </c>
      <c r="U1856" s="75" t="n">
        <v>33832.0172</v>
      </c>
      <c r="V1856" s="75" t="n">
        <v>-189.091472</v>
      </c>
      <c r="W1856" s="75" t="n">
        <v>220759.141</v>
      </c>
      <c r="X1856" s="75" t="n">
        <v>-3239.73965</v>
      </c>
      <c r="Y1856" s="75"/>
      <c r="Z1856" s="75"/>
      <c r="AA1856" s="75"/>
      <c r="AB1856" s="75"/>
      <c r="AC1856" s="75"/>
      <c r="AD1856" s="75"/>
      <c r="AE1856" s="75"/>
      <c r="AF1856" s="75"/>
      <c r="AG1856" s="75"/>
      <c r="AH1856" s="75"/>
      <c r="AI1856" s="75"/>
      <c r="AJ1856" s="75"/>
      <c r="AK1856" s="75"/>
      <c r="AL1856" s="75"/>
      <c r="AM1856" s="75"/>
      <c r="AN1856" s="75"/>
      <c r="AO1856" s="75"/>
      <c r="AP1856" s="75"/>
      <c r="AQ1856" s="75"/>
      <c r="AR1856" s="75"/>
      <c r="AS1856" s="75"/>
      <c r="AT1856" s="75"/>
      <c r="AU1856" s="75"/>
      <c r="AV1856" s="75"/>
      <c r="AW1856" s="75"/>
      <c r="AX1856" s="75"/>
      <c r="AY1856" s="75"/>
      <c r="AZ1856" s="75"/>
      <c r="BA1856" s="75"/>
      <c r="BB1856" s="75"/>
      <c r="BC1856" s="75"/>
      <c r="BD1856" s="75"/>
      <c r="BE1856" s="75"/>
      <c r="BF1856" s="75"/>
      <c r="BG1856" s="75"/>
      <c r="BH1856" s="75"/>
      <c r="BI1856" s="75"/>
      <c r="BJ1856" s="75"/>
      <c r="BK1856" s="75"/>
      <c r="BL1856" s="75"/>
      <c r="BM1856" s="75"/>
      <c r="BN1856" s="75"/>
    </row>
    <row r="1857" customFormat="false" ht="14.5" hidden="false" customHeight="false" outlineLevel="0" collapsed="false">
      <c r="A1857" s="26" t="n">
        <v>423.119999999916</v>
      </c>
      <c r="B1857" s="26" t="n">
        <v>8.47053628979955</v>
      </c>
      <c r="C1857" s="26" t="n">
        <v>1.28552945379001</v>
      </c>
      <c r="E1857" s="75" t="n">
        <v>211436.862</v>
      </c>
      <c r="F1857" s="75" t="n">
        <v>-30362.8955</v>
      </c>
      <c r="G1857" s="75" t="n">
        <v>270198.873</v>
      </c>
      <c r="H1857" s="75" t="n">
        <v>2933955.34</v>
      </c>
      <c r="I1857" s="75" t="n">
        <v>5277468.18</v>
      </c>
      <c r="J1857" s="75" t="n">
        <v>-22101.9764</v>
      </c>
      <c r="K1857" s="75"/>
      <c r="L1857" s="75" t="n">
        <v>92583.8865</v>
      </c>
      <c r="M1857" s="75" t="n">
        <v>30038.4023</v>
      </c>
      <c r="N1857" s="75" t="n">
        <v>136892.631</v>
      </c>
      <c r="O1857" s="75" t="n">
        <v>-204343.439</v>
      </c>
      <c r="P1857" s="75" t="n">
        <v>1528276.84</v>
      </c>
      <c r="Q1857" s="75" t="n">
        <v>-10470.8962</v>
      </c>
      <c r="R1857" s="75"/>
      <c r="S1857" s="75" t="n">
        <v>42882.1898</v>
      </c>
      <c r="T1857" s="75" t="n">
        <v>1198.87017</v>
      </c>
      <c r="U1857" s="75" t="n">
        <v>32961.3843</v>
      </c>
      <c r="V1857" s="75" t="n">
        <v>10983.0928</v>
      </c>
      <c r="W1857" s="75" t="n">
        <v>240874.417</v>
      </c>
      <c r="X1857" s="75" t="n">
        <v>-2899.98971</v>
      </c>
      <c r="Y1857" s="75"/>
      <c r="Z1857" s="75"/>
      <c r="AA1857" s="75"/>
      <c r="AB1857" s="75"/>
      <c r="AC1857" s="75"/>
      <c r="AD1857" s="75"/>
      <c r="AE1857" s="75"/>
      <c r="AF1857" s="75"/>
      <c r="AG1857" s="75"/>
      <c r="AH1857" s="75"/>
      <c r="AI1857" s="75"/>
      <c r="AJ1857" s="75"/>
      <c r="AK1857" s="75"/>
      <c r="AL1857" s="75"/>
      <c r="AM1857" s="75"/>
      <c r="AN1857" s="75"/>
      <c r="AO1857" s="75"/>
      <c r="AP1857" s="75"/>
      <c r="AQ1857" s="75"/>
      <c r="AR1857" s="75"/>
      <c r="AS1857" s="75"/>
      <c r="AT1857" s="75"/>
      <c r="AU1857" s="75"/>
      <c r="AV1857" s="75"/>
      <c r="AW1857" s="75"/>
      <c r="AX1857" s="75"/>
      <c r="AY1857" s="75"/>
      <c r="AZ1857" s="75"/>
      <c r="BA1857" s="75"/>
      <c r="BB1857" s="75"/>
      <c r="BC1857" s="75"/>
      <c r="BD1857" s="75"/>
      <c r="BE1857" s="75"/>
      <c r="BF1857" s="75"/>
      <c r="BG1857" s="75"/>
      <c r="BH1857" s="75"/>
      <c r="BI1857" s="75"/>
      <c r="BJ1857" s="75"/>
      <c r="BK1857" s="75"/>
      <c r="BL1857" s="75"/>
      <c r="BM1857" s="75"/>
      <c r="BN1857" s="75"/>
    </row>
    <row r="1858" customFormat="false" ht="14.5" hidden="false" customHeight="false" outlineLevel="0" collapsed="false">
      <c r="A1858" s="26" t="n">
        <v>423.319999999916</v>
      </c>
      <c r="B1858" s="26" t="n">
        <v>8.6075322556859</v>
      </c>
      <c r="C1858" s="26" t="n">
        <v>1.28582786166887</v>
      </c>
      <c r="E1858" s="75" t="n">
        <v>213107.637</v>
      </c>
      <c r="F1858" s="75" t="n">
        <v>-49383.5939</v>
      </c>
      <c r="G1858" s="75" t="n">
        <v>251614.679</v>
      </c>
      <c r="H1858" s="75" t="n">
        <v>3364495.45</v>
      </c>
      <c r="I1858" s="75" t="n">
        <v>5420776.98</v>
      </c>
      <c r="J1858" s="75" t="n">
        <v>-29578.5456</v>
      </c>
      <c r="K1858" s="75"/>
      <c r="L1858" s="75" t="n">
        <v>100459.551</v>
      </c>
      <c r="M1858" s="75" t="n">
        <v>29533.7451</v>
      </c>
      <c r="N1858" s="75" t="n">
        <v>134718.969</v>
      </c>
      <c r="O1858" s="75" t="n">
        <v>-224470.48</v>
      </c>
      <c r="P1858" s="75" t="n">
        <v>1516110.68</v>
      </c>
      <c r="Q1858" s="75" t="n">
        <v>-14588.4182</v>
      </c>
      <c r="R1858" s="75"/>
      <c r="S1858" s="75" t="n">
        <v>38342.1851</v>
      </c>
      <c r="T1858" s="75" t="n">
        <v>2405.16633</v>
      </c>
      <c r="U1858" s="75" t="n">
        <v>32695.9853</v>
      </c>
      <c r="V1858" s="75" t="n">
        <v>2968.40766</v>
      </c>
      <c r="W1858" s="75" t="n">
        <v>199451.826</v>
      </c>
      <c r="X1858" s="75" t="n">
        <v>-3284.8474</v>
      </c>
      <c r="Y1858" s="75"/>
      <c r="Z1858" s="75"/>
      <c r="AA1858" s="75"/>
      <c r="AB1858" s="75"/>
      <c r="AC1858" s="75"/>
      <c r="AD1858" s="75"/>
      <c r="AE1858" s="75"/>
      <c r="AF1858" s="75"/>
      <c r="AG1858" s="75"/>
      <c r="AH1858" s="75"/>
      <c r="AI1858" s="75"/>
      <c r="AJ1858" s="75"/>
      <c r="AK1858" s="75"/>
      <c r="AL1858" s="75"/>
      <c r="AM1858" s="75"/>
      <c r="AN1858" s="75"/>
      <c r="AO1858" s="75"/>
      <c r="AP1858" s="75"/>
      <c r="AQ1858" s="75"/>
      <c r="AR1858" s="75"/>
      <c r="AS1858" s="75"/>
      <c r="AT1858" s="75"/>
      <c r="AU1858" s="75"/>
      <c r="AV1858" s="75"/>
      <c r="AW1858" s="75"/>
      <c r="AX1858" s="75"/>
      <c r="AY1858" s="75"/>
      <c r="AZ1858" s="75"/>
      <c r="BA1858" s="75"/>
      <c r="BB1858" s="75"/>
      <c r="BC1858" s="75"/>
      <c r="BD1858" s="75"/>
      <c r="BE1858" s="75"/>
      <c r="BF1858" s="75"/>
      <c r="BG1858" s="75"/>
      <c r="BH1858" s="75"/>
      <c r="BI1858" s="75"/>
      <c r="BJ1858" s="75"/>
      <c r="BK1858" s="75"/>
      <c r="BL1858" s="75"/>
      <c r="BM1858" s="75"/>
      <c r="BN1858" s="75"/>
    </row>
    <row r="1859" customFormat="false" ht="14.5" hidden="false" customHeight="false" outlineLevel="0" collapsed="false">
      <c r="A1859" s="26" t="n">
        <v>423.519999999916</v>
      </c>
      <c r="B1859" s="26" t="n">
        <v>8.71840876591773</v>
      </c>
      <c r="C1859" s="26" t="n">
        <v>1.28579888719317</v>
      </c>
      <c r="E1859" s="75" t="n">
        <v>206123.24</v>
      </c>
      <c r="F1859" s="75" t="n">
        <v>-50566.9359</v>
      </c>
      <c r="G1859" s="75" t="n">
        <v>230163.93</v>
      </c>
      <c r="H1859" s="75" t="n">
        <v>3364024.5</v>
      </c>
      <c r="I1859" s="75" t="n">
        <v>5304504.78</v>
      </c>
      <c r="J1859" s="75" t="n">
        <v>-26363.5285</v>
      </c>
      <c r="K1859" s="75"/>
      <c r="L1859" s="75" t="n">
        <v>96575.8092</v>
      </c>
      <c r="M1859" s="75" t="n">
        <v>28695.0555</v>
      </c>
      <c r="N1859" s="75" t="n">
        <v>132010.755</v>
      </c>
      <c r="O1859" s="75" t="n">
        <v>-213717.321</v>
      </c>
      <c r="P1859" s="75" t="n">
        <v>1531518.46</v>
      </c>
      <c r="Q1859" s="75" t="n">
        <v>-11102.9241</v>
      </c>
      <c r="R1859" s="75"/>
      <c r="S1859" s="75" t="n">
        <v>41604.133</v>
      </c>
      <c r="T1859" s="75" t="n">
        <v>1990.56359</v>
      </c>
      <c r="U1859" s="75" t="n">
        <v>32571.1032</v>
      </c>
      <c r="V1859" s="75" t="n">
        <v>7732.05109</v>
      </c>
      <c r="W1859" s="75" t="n">
        <v>237638.48</v>
      </c>
      <c r="X1859" s="75" t="n">
        <v>-1650.06935</v>
      </c>
      <c r="Y1859" s="75"/>
      <c r="Z1859" s="75"/>
      <c r="AA1859" s="75"/>
      <c r="AB1859" s="75"/>
      <c r="AC1859" s="75"/>
      <c r="AD1859" s="75"/>
      <c r="AE1859" s="75"/>
      <c r="AF1859" s="75"/>
      <c r="AG1859" s="75"/>
      <c r="AH1859" s="75"/>
      <c r="AI1859" s="75"/>
      <c r="AJ1859" s="75"/>
      <c r="AK1859" s="75"/>
      <c r="AL1859" s="75"/>
      <c r="AM1859" s="75"/>
      <c r="AN1859" s="75"/>
      <c r="AO1859" s="75"/>
      <c r="AP1859" s="75"/>
      <c r="AQ1859" s="75"/>
      <c r="AR1859" s="75"/>
      <c r="AS1859" s="75"/>
      <c r="AT1859" s="75"/>
      <c r="AU1859" s="75"/>
      <c r="AV1859" s="75"/>
      <c r="AW1859" s="75"/>
      <c r="AX1859" s="75"/>
      <c r="AY1859" s="75"/>
      <c r="AZ1859" s="75"/>
      <c r="BA1859" s="75"/>
      <c r="BB1859" s="75"/>
      <c r="BC1859" s="75"/>
      <c r="BD1859" s="75"/>
      <c r="BE1859" s="75"/>
      <c r="BF1859" s="75"/>
      <c r="BG1859" s="75"/>
      <c r="BH1859" s="75"/>
      <c r="BI1859" s="75"/>
      <c r="BJ1859" s="75"/>
      <c r="BK1859" s="75"/>
      <c r="BL1859" s="75"/>
      <c r="BM1859" s="75"/>
      <c r="BN1859" s="75"/>
    </row>
    <row r="1860" customFormat="false" ht="14.5" hidden="false" customHeight="false" outlineLevel="0" collapsed="false">
      <c r="A1860" s="26" t="n">
        <v>423.719999999915</v>
      </c>
      <c r="B1860" s="26" t="n">
        <v>8.87616498852466</v>
      </c>
      <c r="C1860" s="26" t="n">
        <v>1.28610162090339</v>
      </c>
      <c r="E1860" s="75" t="n">
        <v>185890.258</v>
      </c>
      <c r="F1860" s="75" t="n">
        <v>-40304.5526</v>
      </c>
      <c r="G1860" s="75" t="n">
        <v>210082.407</v>
      </c>
      <c r="H1860" s="75" t="n">
        <v>3110368.35</v>
      </c>
      <c r="I1860" s="75" t="n">
        <v>4969545.72</v>
      </c>
      <c r="J1860" s="75" t="n">
        <v>-26789.9443</v>
      </c>
      <c r="K1860" s="75"/>
      <c r="L1860" s="75" t="n">
        <v>92547.8785</v>
      </c>
      <c r="M1860" s="75" t="n">
        <v>27599.7993</v>
      </c>
      <c r="N1860" s="75" t="n">
        <v>127533.343</v>
      </c>
      <c r="O1860" s="75" t="n">
        <v>-208583.76</v>
      </c>
      <c r="P1860" s="75" t="n">
        <v>1614369.22</v>
      </c>
      <c r="Q1860" s="75" t="n">
        <v>-13549.6922</v>
      </c>
      <c r="R1860" s="75"/>
      <c r="S1860" s="75" t="n">
        <v>45041.6652</v>
      </c>
      <c r="T1860" s="75" t="n">
        <v>2812.77565</v>
      </c>
      <c r="U1860" s="75" t="n">
        <v>31629.2917</v>
      </c>
      <c r="V1860" s="75" t="n">
        <v>4608.48112</v>
      </c>
      <c r="W1860" s="75" t="n">
        <v>260932.882</v>
      </c>
      <c r="X1860" s="75" t="n">
        <v>-5407.49546</v>
      </c>
      <c r="Y1860" s="75"/>
      <c r="Z1860" s="75"/>
      <c r="AA1860" s="75"/>
      <c r="AB1860" s="75"/>
      <c r="AC1860" s="75"/>
      <c r="AD1860" s="75"/>
      <c r="AE1860" s="75"/>
      <c r="AF1860" s="75"/>
      <c r="AG1860" s="75"/>
      <c r="AH1860" s="75"/>
      <c r="AI1860" s="75"/>
      <c r="AJ1860" s="75"/>
      <c r="AK1860" s="75"/>
      <c r="AL1860" s="75"/>
      <c r="AM1860" s="75"/>
      <c r="AN1860" s="75"/>
      <c r="AO1860" s="75"/>
      <c r="AP1860" s="75"/>
      <c r="AQ1860" s="75"/>
      <c r="AR1860" s="75"/>
      <c r="AS1860" s="75"/>
      <c r="AT1860" s="75"/>
      <c r="AU1860" s="75"/>
      <c r="AV1860" s="75"/>
      <c r="AW1860" s="75"/>
      <c r="AX1860" s="75"/>
      <c r="AY1860" s="75"/>
      <c r="AZ1860" s="75"/>
      <c r="BA1860" s="75"/>
      <c r="BB1860" s="75"/>
      <c r="BC1860" s="75"/>
      <c r="BD1860" s="75"/>
      <c r="BE1860" s="75"/>
      <c r="BF1860" s="75"/>
      <c r="BG1860" s="75"/>
      <c r="BH1860" s="75"/>
      <c r="BI1860" s="75"/>
      <c r="BJ1860" s="75"/>
      <c r="BK1860" s="75"/>
      <c r="BL1860" s="75"/>
      <c r="BM1860" s="75"/>
      <c r="BN1860" s="75"/>
    </row>
    <row r="1861" customFormat="false" ht="14.5" hidden="false" customHeight="false" outlineLevel="0" collapsed="false">
      <c r="A1861" s="26" t="n">
        <v>423.919999999915</v>
      </c>
      <c r="B1861" s="26" t="n">
        <v>9.00034835760474</v>
      </c>
      <c r="C1861" s="26" t="n">
        <v>1.2852307479731</v>
      </c>
      <c r="E1861" s="75" t="n">
        <v>181117.761</v>
      </c>
      <c r="F1861" s="75" t="n">
        <v>-64802.0562</v>
      </c>
      <c r="G1861" s="75" t="n">
        <v>198482.509</v>
      </c>
      <c r="H1861" s="75" t="n">
        <v>3634843.67</v>
      </c>
      <c r="I1861" s="75" t="n">
        <v>5028426.88</v>
      </c>
      <c r="J1861" s="75" t="n">
        <v>-22178.9223</v>
      </c>
      <c r="K1861" s="75"/>
      <c r="L1861" s="75" t="n">
        <v>100632.817</v>
      </c>
      <c r="M1861" s="75" t="n">
        <v>26093.2603</v>
      </c>
      <c r="N1861" s="75" t="n">
        <v>130385.381</v>
      </c>
      <c r="O1861" s="75" t="n">
        <v>-200620.374</v>
      </c>
      <c r="P1861" s="75" t="n">
        <v>1550638.39</v>
      </c>
      <c r="Q1861" s="75" t="n">
        <v>-8710.69288</v>
      </c>
      <c r="R1861" s="75"/>
      <c r="S1861" s="75" t="n">
        <v>40191.8445</v>
      </c>
      <c r="T1861" s="75" t="n">
        <v>2170.78354</v>
      </c>
      <c r="U1861" s="75" t="n">
        <v>32870.115</v>
      </c>
      <c r="V1861" s="75" t="n">
        <v>7145.36522</v>
      </c>
      <c r="W1861" s="75" t="n">
        <v>224059.526</v>
      </c>
      <c r="X1861" s="75" t="n">
        <v>-65.5177534</v>
      </c>
      <c r="Y1861" s="75"/>
      <c r="Z1861" s="75"/>
      <c r="AA1861" s="75"/>
      <c r="AB1861" s="75"/>
      <c r="AC1861" s="75"/>
      <c r="AD1861" s="75"/>
      <c r="AE1861" s="75"/>
      <c r="AF1861" s="75"/>
      <c r="AG1861" s="75"/>
      <c r="AH1861" s="75"/>
      <c r="AI1861" s="75"/>
      <c r="AJ1861" s="75"/>
      <c r="AK1861" s="75"/>
      <c r="AL1861" s="75"/>
      <c r="AM1861" s="75"/>
      <c r="AN1861" s="75"/>
      <c r="AO1861" s="75"/>
      <c r="AP1861" s="75"/>
      <c r="AQ1861" s="75"/>
      <c r="AR1861" s="75"/>
      <c r="AS1861" s="75"/>
      <c r="AT1861" s="75"/>
      <c r="AU1861" s="75"/>
      <c r="AV1861" s="75"/>
      <c r="AW1861" s="75"/>
      <c r="AX1861" s="75"/>
      <c r="AY1861" s="75"/>
      <c r="AZ1861" s="75"/>
      <c r="BA1861" s="75"/>
      <c r="BB1861" s="75"/>
      <c r="BC1861" s="75"/>
      <c r="BD1861" s="75"/>
      <c r="BE1861" s="75"/>
      <c r="BF1861" s="75"/>
      <c r="BG1861" s="75"/>
      <c r="BH1861" s="75"/>
      <c r="BI1861" s="75"/>
      <c r="BJ1861" s="75"/>
      <c r="BK1861" s="75"/>
      <c r="BL1861" s="75"/>
      <c r="BM1861" s="75"/>
      <c r="BN1861" s="75"/>
    </row>
    <row r="1862" customFormat="false" ht="14.5" hidden="false" customHeight="false" outlineLevel="0" collapsed="false">
      <c r="A1862" s="26" t="n">
        <v>424.119999999915</v>
      </c>
      <c r="B1862" s="26" t="n">
        <v>9.12193822367586</v>
      </c>
      <c r="C1862" s="26" t="n">
        <v>1.28490791490343</v>
      </c>
      <c r="E1862" s="75" t="n">
        <v>155298.395</v>
      </c>
      <c r="F1862" s="75" t="n">
        <v>-96486.0055</v>
      </c>
      <c r="G1862" s="75" t="n">
        <v>193411.84</v>
      </c>
      <c r="H1862" s="75" t="n">
        <v>4414144.7</v>
      </c>
      <c r="I1862" s="75" t="n">
        <v>4482232.15</v>
      </c>
      <c r="J1862" s="75" t="n">
        <v>-28635.2253</v>
      </c>
      <c r="K1862" s="75"/>
      <c r="L1862" s="75" t="n">
        <v>106646.737</v>
      </c>
      <c r="M1862" s="75" t="n">
        <v>13465.1808</v>
      </c>
      <c r="N1862" s="75" t="n">
        <v>132442.293</v>
      </c>
      <c r="O1862" s="75" t="n">
        <v>-107581.313</v>
      </c>
      <c r="P1862" s="75" t="n">
        <v>1645627.61</v>
      </c>
      <c r="Q1862" s="75" t="n">
        <v>-15477.5348</v>
      </c>
      <c r="R1862" s="75"/>
      <c r="S1862" s="75" t="n">
        <v>40709.495</v>
      </c>
      <c r="T1862" s="75" t="n">
        <v>2936.94532</v>
      </c>
      <c r="U1862" s="75" t="n">
        <v>33755.3841</v>
      </c>
      <c r="V1862" s="75" t="n">
        <v>-3239.29262</v>
      </c>
      <c r="W1862" s="75" t="n">
        <v>225292.564</v>
      </c>
      <c r="X1862" s="75" t="n">
        <v>-4931.42929</v>
      </c>
      <c r="Y1862" s="75"/>
      <c r="Z1862" s="75"/>
      <c r="AA1862" s="75"/>
      <c r="AB1862" s="75"/>
      <c r="AC1862" s="75"/>
      <c r="AD1862" s="75"/>
      <c r="AE1862" s="75"/>
      <c r="AF1862" s="75"/>
      <c r="AG1862" s="75"/>
      <c r="AH1862" s="75"/>
      <c r="AI1862" s="75"/>
      <c r="AJ1862" s="75"/>
      <c r="AK1862" s="75"/>
      <c r="AL1862" s="75"/>
      <c r="AM1862" s="75"/>
      <c r="AN1862" s="75"/>
      <c r="AO1862" s="75"/>
      <c r="AP1862" s="75"/>
      <c r="AQ1862" s="75"/>
      <c r="AR1862" s="75"/>
      <c r="AS1862" s="75"/>
      <c r="AT1862" s="75"/>
      <c r="AU1862" s="75"/>
      <c r="AV1862" s="75"/>
      <c r="AW1862" s="75"/>
      <c r="AX1862" s="75"/>
      <c r="AY1862" s="75"/>
      <c r="AZ1862" s="75"/>
      <c r="BA1862" s="75"/>
      <c r="BB1862" s="75"/>
      <c r="BC1862" s="75"/>
      <c r="BD1862" s="75"/>
      <c r="BE1862" s="75"/>
      <c r="BF1862" s="75"/>
      <c r="BG1862" s="75"/>
      <c r="BH1862" s="75"/>
      <c r="BI1862" s="75"/>
      <c r="BJ1862" s="75"/>
      <c r="BK1862" s="75"/>
      <c r="BL1862" s="75"/>
      <c r="BM1862" s="75"/>
      <c r="BN1862" s="75"/>
    </row>
    <row r="1863" customFormat="false" ht="14.5" hidden="false" customHeight="false" outlineLevel="0" collapsed="false">
      <c r="A1863" s="26" t="n">
        <v>424.319999999915</v>
      </c>
      <c r="B1863" s="26" t="n">
        <v>9.27209949918717</v>
      </c>
      <c r="C1863" s="26" t="n">
        <v>1.28340854164935</v>
      </c>
      <c r="E1863" s="75" t="n">
        <v>132729.775</v>
      </c>
      <c r="F1863" s="75" t="n">
        <v>-110933.061</v>
      </c>
      <c r="G1863" s="75" t="n">
        <v>182391.27</v>
      </c>
      <c r="H1863" s="75" t="n">
        <v>4960637.68</v>
      </c>
      <c r="I1863" s="75" t="n">
        <v>4202689.04</v>
      </c>
      <c r="J1863" s="75" t="n">
        <v>-24620.1169</v>
      </c>
      <c r="K1863" s="75"/>
      <c r="L1863" s="75" t="n">
        <v>117669.631</v>
      </c>
      <c r="M1863" s="75" t="n">
        <v>6127.78028</v>
      </c>
      <c r="N1863" s="75" t="n">
        <v>131154.393</v>
      </c>
      <c r="O1863" s="75" t="n">
        <v>20762.1962</v>
      </c>
      <c r="P1863" s="75" t="n">
        <v>1760763.64</v>
      </c>
      <c r="Q1863" s="75" t="n">
        <v>-20278.0775</v>
      </c>
      <c r="R1863" s="75"/>
      <c r="S1863" s="75" t="n">
        <v>41912.0173</v>
      </c>
      <c r="T1863" s="75" t="n">
        <v>-635.208415</v>
      </c>
      <c r="U1863" s="75" t="n">
        <v>33752.9333</v>
      </c>
      <c r="V1863" s="75" t="n">
        <v>15560.5324</v>
      </c>
      <c r="W1863" s="75" t="n">
        <v>225755.036</v>
      </c>
      <c r="X1863" s="75" t="n">
        <v>-6181.36177</v>
      </c>
      <c r="Y1863" s="75"/>
      <c r="Z1863" s="75"/>
      <c r="AA1863" s="75"/>
      <c r="AB1863" s="75"/>
      <c r="AC1863" s="75"/>
      <c r="AD1863" s="75"/>
      <c r="AE1863" s="75"/>
      <c r="AF1863" s="75"/>
      <c r="AG1863" s="75"/>
      <c r="AH1863" s="75"/>
      <c r="AI1863" s="75"/>
      <c r="AJ1863" s="75"/>
      <c r="AK1863" s="75"/>
      <c r="AL1863" s="75"/>
      <c r="AM1863" s="75"/>
      <c r="AN1863" s="75"/>
      <c r="AO1863" s="75"/>
      <c r="AP1863" s="75"/>
      <c r="AQ1863" s="75"/>
      <c r="AR1863" s="75"/>
      <c r="AS1863" s="75"/>
      <c r="AT1863" s="75"/>
      <c r="AU1863" s="75"/>
      <c r="AV1863" s="75"/>
      <c r="AW1863" s="75"/>
      <c r="AX1863" s="75"/>
      <c r="AY1863" s="75"/>
      <c r="AZ1863" s="75"/>
      <c r="BA1863" s="75"/>
      <c r="BB1863" s="75"/>
      <c r="BC1863" s="75"/>
      <c r="BD1863" s="75"/>
      <c r="BE1863" s="75"/>
      <c r="BF1863" s="75"/>
      <c r="BG1863" s="75"/>
      <c r="BH1863" s="75"/>
      <c r="BI1863" s="75"/>
      <c r="BJ1863" s="75"/>
      <c r="BK1863" s="75"/>
      <c r="BL1863" s="75"/>
      <c r="BM1863" s="75"/>
      <c r="BN1863" s="75"/>
    </row>
    <row r="1864" customFormat="false" ht="14.5" hidden="false" customHeight="false" outlineLevel="0" collapsed="false">
      <c r="A1864" s="26" t="n">
        <v>424.519999999915</v>
      </c>
      <c r="B1864" s="26" t="n">
        <v>9.39318439845484</v>
      </c>
      <c r="C1864" s="26" t="n">
        <v>1.28010912980863</v>
      </c>
      <c r="E1864" s="75" t="n">
        <v>101343.058</v>
      </c>
      <c r="F1864" s="75" t="n">
        <v>-140759.235</v>
      </c>
      <c r="G1864" s="75" t="n">
        <v>186403.463</v>
      </c>
      <c r="H1864" s="75" t="n">
        <v>5494566.83</v>
      </c>
      <c r="I1864" s="75" t="n">
        <v>3577698.94</v>
      </c>
      <c r="J1864" s="75" t="n">
        <v>-28682.0685</v>
      </c>
      <c r="K1864" s="75"/>
      <c r="L1864" s="75" t="n">
        <v>115311.75</v>
      </c>
      <c r="M1864" s="75" t="n">
        <v>-2075.30181</v>
      </c>
      <c r="N1864" s="75" t="n">
        <v>133918.165</v>
      </c>
      <c r="O1864" s="75" t="n">
        <v>41486.7587</v>
      </c>
      <c r="P1864" s="75" t="n">
        <v>1761608.29</v>
      </c>
      <c r="Q1864" s="75" t="n">
        <v>-19778.3955</v>
      </c>
      <c r="R1864" s="75"/>
      <c r="S1864" s="75" t="n">
        <v>43762.5427</v>
      </c>
      <c r="T1864" s="75" t="n">
        <v>1093.46914</v>
      </c>
      <c r="U1864" s="75" t="n">
        <v>34259.9026</v>
      </c>
      <c r="V1864" s="75" t="n">
        <v>4132.60185</v>
      </c>
      <c r="W1864" s="75" t="n">
        <v>242443.951</v>
      </c>
      <c r="X1864" s="75" t="n">
        <v>-7001.215</v>
      </c>
      <c r="Y1864" s="75"/>
      <c r="Z1864" s="75"/>
      <c r="AA1864" s="75"/>
      <c r="AB1864" s="75"/>
      <c r="AC1864" s="75"/>
      <c r="AD1864" s="75"/>
      <c r="AE1864" s="75"/>
      <c r="AF1864" s="75"/>
      <c r="AG1864" s="75"/>
      <c r="AH1864" s="75"/>
      <c r="AI1864" s="75"/>
      <c r="AJ1864" s="75"/>
      <c r="AK1864" s="75"/>
      <c r="AL1864" s="75"/>
      <c r="AM1864" s="75"/>
      <c r="AN1864" s="75"/>
      <c r="AO1864" s="75"/>
      <c r="AP1864" s="75"/>
      <c r="AQ1864" s="75"/>
      <c r="AR1864" s="75"/>
      <c r="AS1864" s="75"/>
      <c r="AT1864" s="75"/>
      <c r="AU1864" s="75"/>
      <c r="AV1864" s="75"/>
      <c r="AW1864" s="75"/>
      <c r="AX1864" s="75"/>
      <c r="AY1864" s="75"/>
      <c r="AZ1864" s="75"/>
      <c r="BA1864" s="75"/>
      <c r="BB1864" s="75"/>
      <c r="BC1864" s="75"/>
      <c r="BD1864" s="75"/>
      <c r="BE1864" s="75"/>
      <c r="BF1864" s="75"/>
      <c r="BG1864" s="75"/>
      <c r="BH1864" s="75"/>
      <c r="BI1864" s="75"/>
      <c r="BJ1864" s="75"/>
      <c r="BK1864" s="75"/>
      <c r="BL1864" s="75"/>
      <c r="BM1864" s="75"/>
      <c r="BN1864" s="75"/>
    </row>
    <row r="1865" customFormat="false" ht="14.5" hidden="false" customHeight="false" outlineLevel="0" collapsed="false">
      <c r="A1865" s="26" t="n">
        <v>424.719999999915</v>
      </c>
      <c r="B1865" s="26" t="n">
        <v>9.48349678496867</v>
      </c>
      <c r="C1865" s="26" t="n">
        <v>1.27827300061046</v>
      </c>
      <c r="E1865" s="75" t="n">
        <v>84308.4701</v>
      </c>
      <c r="F1865" s="75" t="n">
        <v>-158132.563</v>
      </c>
      <c r="G1865" s="75" t="n">
        <v>194780.153</v>
      </c>
      <c r="H1865" s="75" t="n">
        <v>5856577.94</v>
      </c>
      <c r="I1865" s="75" t="n">
        <v>3188013.57</v>
      </c>
      <c r="J1865" s="75" t="n">
        <v>-25827.4401</v>
      </c>
      <c r="K1865" s="75"/>
      <c r="L1865" s="75" t="n">
        <v>117181.686</v>
      </c>
      <c r="M1865" s="75" t="n">
        <v>-9572.51606</v>
      </c>
      <c r="N1865" s="75" t="n">
        <v>139867.594</v>
      </c>
      <c r="O1865" s="75" t="n">
        <v>160471.795</v>
      </c>
      <c r="P1865" s="75" t="n">
        <v>1707728.6</v>
      </c>
      <c r="Q1865" s="75" t="n">
        <v>-17598.5991</v>
      </c>
      <c r="R1865" s="75"/>
      <c r="S1865" s="75" t="n">
        <v>40415.6824</v>
      </c>
      <c r="T1865" s="75" t="n">
        <v>-1916.1603</v>
      </c>
      <c r="U1865" s="75" t="n">
        <v>36137.0856</v>
      </c>
      <c r="V1865" s="75" t="n">
        <v>20137.2897</v>
      </c>
      <c r="W1865" s="75" t="n">
        <v>222123.727</v>
      </c>
      <c r="X1865" s="75" t="n">
        <v>-5515.32863</v>
      </c>
      <c r="Y1865" s="75"/>
      <c r="Z1865" s="75"/>
      <c r="AA1865" s="75"/>
      <c r="AB1865" s="75"/>
      <c r="AC1865" s="75"/>
      <c r="AD1865" s="75"/>
      <c r="AE1865" s="75"/>
      <c r="AF1865" s="75"/>
      <c r="AG1865" s="75"/>
      <c r="AH1865" s="75"/>
      <c r="AI1865" s="75"/>
      <c r="AJ1865" s="75"/>
      <c r="AK1865" s="75"/>
      <c r="AL1865" s="75"/>
      <c r="AM1865" s="75"/>
      <c r="AN1865" s="75"/>
      <c r="AO1865" s="75"/>
      <c r="AP1865" s="75"/>
      <c r="AQ1865" s="75"/>
      <c r="AR1865" s="75"/>
      <c r="AS1865" s="75"/>
      <c r="AT1865" s="75"/>
      <c r="AU1865" s="75"/>
      <c r="AV1865" s="75"/>
      <c r="AW1865" s="75"/>
      <c r="AX1865" s="75"/>
      <c r="AY1865" s="75"/>
      <c r="AZ1865" s="75"/>
      <c r="BA1865" s="75"/>
      <c r="BB1865" s="75"/>
      <c r="BC1865" s="75"/>
      <c r="BD1865" s="75"/>
      <c r="BE1865" s="75"/>
      <c r="BF1865" s="75"/>
      <c r="BG1865" s="75"/>
      <c r="BH1865" s="75"/>
      <c r="BI1865" s="75"/>
      <c r="BJ1865" s="75"/>
      <c r="BK1865" s="75"/>
      <c r="BL1865" s="75"/>
      <c r="BM1865" s="75"/>
      <c r="BN1865" s="75"/>
    </row>
    <row r="1866" customFormat="false" ht="14.5" hidden="false" customHeight="false" outlineLevel="0" collapsed="false">
      <c r="A1866" s="26" t="n">
        <v>424.919999999914</v>
      </c>
      <c r="B1866" s="26" t="n">
        <v>9.62941040921789</v>
      </c>
      <c r="C1866" s="26" t="n">
        <v>1.27766345373053</v>
      </c>
      <c r="E1866" s="75" t="n">
        <v>54309.8647</v>
      </c>
      <c r="F1866" s="75" t="n">
        <v>-179829.503</v>
      </c>
      <c r="G1866" s="75" t="n">
        <v>210638.426</v>
      </c>
      <c r="H1866" s="75" t="n">
        <v>6191523.68</v>
      </c>
      <c r="I1866" s="75" t="n">
        <v>2540630.95</v>
      </c>
      <c r="J1866" s="75" t="n">
        <v>-26044.8749</v>
      </c>
      <c r="K1866" s="75"/>
      <c r="L1866" s="75" t="n">
        <v>111596.952</v>
      </c>
      <c r="M1866" s="75" t="n">
        <v>-17719.9954</v>
      </c>
      <c r="N1866" s="75" t="n">
        <v>145114.868</v>
      </c>
      <c r="O1866" s="75" t="n">
        <v>265126.46</v>
      </c>
      <c r="P1866" s="75" t="n">
        <v>1702919.26</v>
      </c>
      <c r="Q1866" s="75" t="n">
        <v>-12555.8632</v>
      </c>
      <c r="R1866" s="75"/>
      <c r="S1866" s="75" t="n">
        <v>42710.0645</v>
      </c>
      <c r="T1866" s="75" t="n">
        <v>-3856.62584</v>
      </c>
      <c r="U1866" s="75" t="n">
        <v>36819.5782</v>
      </c>
      <c r="V1866" s="75" t="n">
        <v>27296.338</v>
      </c>
      <c r="W1866" s="75" t="n">
        <v>234532.013</v>
      </c>
      <c r="X1866" s="75" t="n">
        <v>-4250.33438</v>
      </c>
      <c r="Y1866" s="75"/>
      <c r="Z1866" s="75"/>
      <c r="AA1866" s="75"/>
      <c r="AB1866" s="75"/>
      <c r="AC1866" s="75"/>
      <c r="AD1866" s="75"/>
      <c r="AE1866" s="75"/>
      <c r="AF1866" s="75"/>
      <c r="AG1866" s="75"/>
      <c r="AH1866" s="75"/>
      <c r="AI1866" s="75"/>
      <c r="AJ1866" s="75"/>
      <c r="AK1866" s="75"/>
      <c r="AL1866" s="75"/>
      <c r="AM1866" s="75"/>
      <c r="AN1866" s="75"/>
      <c r="AO1866" s="75"/>
      <c r="AP1866" s="75"/>
      <c r="AQ1866" s="75"/>
      <c r="AR1866" s="75"/>
      <c r="AS1866" s="75"/>
      <c r="AT1866" s="75"/>
      <c r="AU1866" s="75"/>
      <c r="AV1866" s="75"/>
      <c r="AW1866" s="75"/>
      <c r="AX1866" s="75"/>
      <c r="AY1866" s="75"/>
      <c r="AZ1866" s="75"/>
      <c r="BA1866" s="75"/>
      <c r="BB1866" s="75"/>
      <c r="BC1866" s="75"/>
      <c r="BD1866" s="75"/>
      <c r="BE1866" s="75"/>
      <c r="BF1866" s="75"/>
      <c r="BG1866" s="75"/>
      <c r="BH1866" s="75"/>
      <c r="BI1866" s="75"/>
      <c r="BJ1866" s="75"/>
      <c r="BK1866" s="75"/>
      <c r="BL1866" s="75"/>
      <c r="BM1866" s="75"/>
      <c r="BN1866" s="75"/>
    </row>
    <row r="1867" customFormat="false" ht="14.5" hidden="false" customHeight="false" outlineLevel="0" collapsed="false">
      <c r="A1867" s="26" t="n">
        <v>425.119999999914</v>
      </c>
      <c r="B1867" s="26" t="n">
        <v>9.7610938722306</v>
      </c>
      <c r="C1867" s="26" t="n">
        <v>1.27602394072934</v>
      </c>
      <c r="E1867" s="75" t="n">
        <v>29734.8594</v>
      </c>
      <c r="F1867" s="75" t="n">
        <v>-195251.111</v>
      </c>
      <c r="G1867" s="75" t="n">
        <v>226632.749</v>
      </c>
      <c r="H1867" s="75" t="n">
        <v>6752763.41</v>
      </c>
      <c r="I1867" s="75" t="n">
        <v>2171600.9</v>
      </c>
      <c r="J1867" s="75" t="n">
        <v>-19738.5626</v>
      </c>
      <c r="K1867" s="75"/>
      <c r="L1867" s="75" t="n">
        <v>119241.456</v>
      </c>
      <c r="M1867" s="75" t="n">
        <v>-25475.7337</v>
      </c>
      <c r="N1867" s="75" t="n">
        <v>151329.967</v>
      </c>
      <c r="O1867" s="75" t="n">
        <v>360326.284</v>
      </c>
      <c r="P1867" s="75" t="n">
        <v>1863556.5</v>
      </c>
      <c r="Q1867" s="75" t="n">
        <v>-13584.8594</v>
      </c>
      <c r="R1867" s="75"/>
      <c r="S1867" s="75" t="n">
        <v>48037.0247</v>
      </c>
      <c r="T1867" s="75" t="n">
        <v>-5758.0705</v>
      </c>
      <c r="U1867" s="75" t="n">
        <v>38562.9057</v>
      </c>
      <c r="V1867" s="75" t="n">
        <v>34206.3519</v>
      </c>
      <c r="W1867" s="75" t="n">
        <v>255910.97</v>
      </c>
      <c r="X1867" s="75" t="n">
        <v>-4780.26098</v>
      </c>
      <c r="Y1867" s="75"/>
      <c r="Z1867" s="75"/>
      <c r="AA1867" s="75"/>
      <c r="AB1867" s="75"/>
      <c r="AC1867" s="75"/>
      <c r="AD1867" s="75"/>
      <c r="AE1867" s="75"/>
      <c r="AF1867" s="75"/>
      <c r="AG1867" s="75"/>
      <c r="AH1867" s="75"/>
      <c r="AI1867" s="75"/>
      <c r="AJ1867" s="75"/>
      <c r="AK1867" s="75"/>
      <c r="AL1867" s="75"/>
      <c r="AM1867" s="75"/>
      <c r="AN1867" s="75"/>
      <c r="AO1867" s="75"/>
      <c r="AP1867" s="75"/>
      <c r="AQ1867" s="75"/>
      <c r="AR1867" s="75"/>
      <c r="AS1867" s="75"/>
      <c r="AT1867" s="75"/>
      <c r="AU1867" s="75"/>
      <c r="AV1867" s="75"/>
      <c r="AW1867" s="75"/>
      <c r="AX1867" s="75"/>
      <c r="AY1867" s="75"/>
      <c r="AZ1867" s="75"/>
      <c r="BA1867" s="75"/>
      <c r="BB1867" s="75"/>
      <c r="BC1867" s="75"/>
      <c r="BD1867" s="75"/>
      <c r="BE1867" s="75"/>
      <c r="BF1867" s="75"/>
      <c r="BG1867" s="75"/>
      <c r="BH1867" s="75"/>
      <c r="BI1867" s="75"/>
      <c r="BJ1867" s="75"/>
      <c r="BK1867" s="75"/>
      <c r="BL1867" s="75"/>
      <c r="BM1867" s="75"/>
      <c r="BN1867" s="75"/>
    </row>
    <row r="1868" customFormat="false" ht="14.5" hidden="false" customHeight="false" outlineLevel="0" collapsed="false">
      <c r="A1868" s="26" t="n">
        <v>425.319999999914</v>
      </c>
      <c r="B1868" s="26" t="n">
        <v>9.8521158574244</v>
      </c>
      <c r="C1868" s="26" t="n">
        <v>1.27469005487523</v>
      </c>
      <c r="E1868" s="75" t="n">
        <v>20241.3364</v>
      </c>
      <c r="F1868" s="75" t="n">
        <v>-241693.732</v>
      </c>
      <c r="G1868" s="75" t="n">
        <v>248143.899</v>
      </c>
      <c r="H1868" s="75" t="n">
        <v>8044576.38</v>
      </c>
      <c r="I1868" s="75" t="n">
        <v>2146806.75</v>
      </c>
      <c r="J1868" s="75" t="n">
        <v>-32927.8067</v>
      </c>
      <c r="K1868" s="75"/>
      <c r="L1868" s="75" t="n">
        <v>137116.803</v>
      </c>
      <c r="M1868" s="75" t="n">
        <v>-35076.0928</v>
      </c>
      <c r="N1868" s="75" t="n">
        <v>159292.778</v>
      </c>
      <c r="O1868" s="75" t="n">
        <v>452269.76</v>
      </c>
      <c r="P1868" s="75" t="n">
        <v>2024598.43</v>
      </c>
      <c r="Q1868" s="75" t="n">
        <v>-24735.017</v>
      </c>
      <c r="R1868" s="75"/>
      <c r="S1868" s="75" t="n">
        <v>48654.6869</v>
      </c>
      <c r="T1868" s="75" t="n">
        <v>-6436.36667</v>
      </c>
      <c r="U1868" s="75" t="n">
        <v>40391.7172</v>
      </c>
      <c r="V1868" s="75" t="n">
        <v>38600.8202</v>
      </c>
      <c r="W1868" s="75" t="n">
        <v>262896.613</v>
      </c>
      <c r="X1868" s="75" t="n">
        <v>-7178.52854</v>
      </c>
      <c r="Y1868" s="75"/>
      <c r="Z1868" s="75"/>
      <c r="AA1868" s="75"/>
      <c r="AB1868" s="75"/>
      <c r="AC1868" s="75"/>
      <c r="AD1868" s="75"/>
      <c r="AE1868" s="75"/>
      <c r="AF1868" s="75"/>
      <c r="AG1868" s="75"/>
      <c r="AH1868" s="75"/>
      <c r="AI1868" s="75"/>
      <c r="AJ1868" s="75"/>
      <c r="AK1868" s="75"/>
      <c r="AL1868" s="75"/>
      <c r="AM1868" s="75"/>
      <c r="AN1868" s="75"/>
      <c r="AO1868" s="75"/>
      <c r="AP1868" s="75"/>
      <c r="AQ1868" s="75"/>
      <c r="AR1868" s="75"/>
      <c r="AS1868" s="75"/>
      <c r="AT1868" s="75"/>
      <c r="AU1868" s="75"/>
      <c r="AV1868" s="75"/>
      <c r="AW1868" s="75"/>
      <c r="AX1868" s="75"/>
      <c r="AY1868" s="75"/>
      <c r="AZ1868" s="75"/>
      <c r="BA1868" s="75"/>
      <c r="BB1868" s="75"/>
      <c r="BC1868" s="75"/>
      <c r="BD1868" s="75"/>
      <c r="BE1868" s="75"/>
      <c r="BF1868" s="75"/>
      <c r="BG1868" s="75"/>
      <c r="BH1868" s="75"/>
      <c r="BI1868" s="75"/>
      <c r="BJ1868" s="75"/>
      <c r="BK1868" s="75"/>
      <c r="BL1868" s="75"/>
      <c r="BM1868" s="75"/>
      <c r="BN1868" s="75"/>
    </row>
    <row r="1869" customFormat="false" ht="14.5" hidden="false" customHeight="false" outlineLevel="0" collapsed="false">
      <c r="A1869" s="26" t="n">
        <v>425.519999999914</v>
      </c>
      <c r="B1869" s="26" t="n">
        <v>9.97441856893633</v>
      </c>
      <c r="C1869" s="26" t="n">
        <v>1.2738378259916</v>
      </c>
      <c r="E1869" s="75" t="n">
        <v>12768.2862</v>
      </c>
      <c r="F1869" s="75" t="n">
        <v>-267474.561</v>
      </c>
      <c r="G1869" s="75" t="n">
        <v>273709.113</v>
      </c>
      <c r="H1869" s="75" t="n">
        <v>8644650.08</v>
      </c>
      <c r="I1869" s="75" t="n">
        <v>2007825.67</v>
      </c>
      <c r="J1869" s="75" t="n">
        <v>-43812.6977</v>
      </c>
      <c r="K1869" s="75"/>
      <c r="L1869" s="75" t="n">
        <v>140112.246</v>
      </c>
      <c r="M1869" s="75" t="n">
        <v>-40598.167</v>
      </c>
      <c r="N1869" s="75" t="n">
        <v>166039.474</v>
      </c>
      <c r="O1869" s="75" t="n">
        <v>545663.661</v>
      </c>
      <c r="P1869" s="75" t="n">
        <v>2092575.02</v>
      </c>
      <c r="Q1869" s="75" t="n">
        <v>-24515.5214</v>
      </c>
      <c r="R1869" s="75"/>
      <c r="S1869" s="75" t="n">
        <v>52212.9644</v>
      </c>
      <c r="T1869" s="75" t="n">
        <v>-8923.10048</v>
      </c>
      <c r="U1869" s="75" t="n">
        <v>41692.2821</v>
      </c>
      <c r="V1869" s="75" t="n">
        <v>54040.7144</v>
      </c>
      <c r="W1869" s="75" t="n">
        <v>294205.735</v>
      </c>
      <c r="X1869" s="75" t="n">
        <v>-8202.01404</v>
      </c>
      <c r="Y1869" s="75"/>
      <c r="Z1869" s="75"/>
      <c r="AA1869" s="75"/>
      <c r="AB1869" s="75"/>
      <c r="AC1869" s="75"/>
      <c r="AD1869" s="75"/>
      <c r="AE1869" s="75"/>
      <c r="AF1869" s="75"/>
      <c r="AG1869" s="75"/>
      <c r="AH1869" s="75"/>
      <c r="AI1869" s="75"/>
      <c r="AJ1869" s="75"/>
      <c r="AK1869" s="75"/>
      <c r="AL1869" s="75"/>
      <c r="AM1869" s="75"/>
      <c r="AN1869" s="75"/>
      <c r="AO1869" s="75"/>
      <c r="AP1869" s="75"/>
      <c r="AQ1869" s="75"/>
      <c r="AR1869" s="75"/>
      <c r="AS1869" s="75"/>
      <c r="AT1869" s="75"/>
      <c r="AU1869" s="75"/>
      <c r="AV1869" s="75"/>
      <c r="AW1869" s="75"/>
      <c r="AX1869" s="75"/>
      <c r="AY1869" s="75"/>
      <c r="AZ1869" s="75"/>
      <c r="BA1869" s="75"/>
      <c r="BB1869" s="75"/>
      <c r="BC1869" s="75"/>
      <c r="BD1869" s="75"/>
      <c r="BE1869" s="75"/>
      <c r="BF1869" s="75"/>
      <c r="BG1869" s="75"/>
      <c r="BH1869" s="75"/>
      <c r="BI1869" s="75"/>
      <c r="BJ1869" s="75"/>
      <c r="BK1869" s="75"/>
      <c r="BL1869" s="75"/>
      <c r="BM1869" s="75"/>
      <c r="BN1869" s="75"/>
    </row>
    <row r="1870" customFormat="false" ht="14.5" hidden="false" customHeight="false" outlineLevel="0" collapsed="false">
      <c r="A1870" s="26" t="n">
        <v>425.719999999914</v>
      </c>
      <c r="B1870" s="26" t="n">
        <v>10.1216595549602</v>
      </c>
      <c r="C1870" s="26" t="n">
        <v>1.27179878951987</v>
      </c>
      <c r="E1870" s="75" t="n">
        <v>-13267.8748</v>
      </c>
      <c r="F1870" s="75" t="n">
        <v>-265779.923</v>
      </c>
      <c r="G1870" s="75" t="n">
        <v>308582.307</v>
      </c>
      <c r="H1870" s="75" t="n">
        <v>8669753.69</v>
      </c>
      <c r="I1870" s="75" t="n">
        <v>1580943.09</v>
      </c>
      <c r="J1870" s="75" t="n">
        <v>-28997.2185</v>
      </c>
      <c r="K1870" s="75"/>
      <c r="L1870" s="75" t="n">
        <v>139844.583</v>
      </c>
      <c r="M1870" s="75" t="n">
        <v>-45085.2212</v>
      </c>
      <c r="N1870" s="75" t="n">
        <v>175367.142</v>
      </c>
      <c r="O1870" s="75" t="n">
        <v>576005.053</v>
      </c>
      <c r="P1870" s="75" t="n">
        <v>2186713.95</v>
      </c>
      <c r="Q1870" s="75" t="n">
        <v>-17645.9123</v>
      </c>
      <c r="R1870" s="75"/>
      <c r="S1870" s="75" t="n">
        <v>56801.3655</v>
      </c>
      <c r="T1870" s="75" t="n">
        <v>-8909.66515</v>
      </c>
      <c r="U1870" s="75" t="n">
        <v>43228.8963</v>
      </c>
      <c r="V1870" s="75" t="n">
        <v>52427.0947</v>
      </c>
      <c r="W1870" s="75" t="n">
        <v>314530.167</v>
      </c>
      <c r="X1870" s="75" t="n">
        <v>-6226.47567</v>
      </c>
      <c r="Y1870" s="75"/>
      <c r="Z1870" s="75"/>
      <c r="AA1870" s="75"/>
      <c r="AB1870" s="75"/>
      <c r="AC1870" s="75"/>
      <c r="AD1870" s="75"/>
      <c r="AE1870" s="75"/>
      <c r="AF1870" s="75"/>
      <c r="AG1870" s="75"/>
      <c r="AH1870" s="75"/>
      <c r="AI1870" s="75"/>
      <c r="AJ1870" s="75"/>
      <c r="AK1870" s="75"/>
      <c r="AL1870" s="75"/>
      <c r="AM1870" s="75"/>
      <c r="AN1870" s="75"/>
      <c r="AO1870" s="75"/>
      <c r="AP1870" s="75"/>
      <c r="AQ1870" s="75"/>
      <c r="AR1870" s="75"/>
      <c r="AS1870" s="75"/>
      <c r="AT1870" s="75"/>
      <c r="AU1870" s="75"/>
      <c r="AV1870" s="75"/>
      <c r="AW1870" s="75"/>
      <c r="AX1870" s="75"/>
      <c r="AY1870" s="75"/>
      <c r="AZ1870" s="75"/>
      <c r="BA1870" s="75"/>
      <c r="BB1870" s="75"/>
      <c r="BC1870" s="75"/>
      <c r="BD1870" s="75"/>
      <c r="BE1870" s="75"/>
      <c r="BF1870" s="75"/>
      <c r="BG1870" s="75"/>
      <c r="BH1870" s="75"/>
      <c r="BI1870" s="75"/>
      <c r="BJ1870" s="75"/>
      <c r="BK1870" s="75"/>
      <c r="BL1870" s="75"/>
      <c r="BM1870" s="75"/>
      <c r="BN1870" s="75"/>
    </row>
    <row r="1871" customFormat="false" ht="14.5" hidden="false" customHeight="false" outlineLevel="0" collapsed="false">
      <c r="A1871" s="26" t="n">
        <v>425.919999999914</v>
      </c>
      <c r="B1871" s="26" t="n">
        <v>10.2146992110296</v>
      </c>
      <c r="C1871" s="26" t="n">
        <v>1.26843666171888</v>
      </c>
      <c r="E1871" s="75" t="n">
        <v>-22989.426</v>
      </c>
      <c r="F1871" s="75" t="n">
        <v>-273888.903</v>
      </c>
      <c r="G1871" s="75" t="n">
        <v>346643.4</v>
      </c>
      <c r="H1871" s="75" t="n">
        <v>8845603.88</v>
      </c>
      <c r="I1871" s="75" t="n">
        <v>1371398.35</v>
      </c>
      <c r="J1871" s="75" t="n">
        <v>-46184.0769</v>
      </c>
      <c r="K1871" s="75"/>
      <c r="L1871" s="75" t="n">
        <v>140925.888</v>
      </c>
      <c r="M1871" s="75" t="n">
        <v>-47847.4862</v>
      </c>
      <c r="N1871" s="75" t="n">
        <v>187768.607</v>
      </c>
      <c r="O1871" s="75" t="n">
        <v>648809.757</v>
      </c>
      <c r="P1871" s="75" t="n">
        <v>2280335.72</v>
      </c>
      <c r="Q1871" s="75" t="n">
        <v>-28001.4929</v>
      </c>
      <c r="R1871" s="75"/>
      <c r="S1871" s="75" t="n">
        <v>60572.7657</v>
      </c>
      <c r="T1871" s="75" t="n">
        <v>-11044.7223</v>
      </c>
      <c r="U1871" s="75" t="n">
        <v>46739.9082</v>
      </c>
      <c r="V1871" s="75" t="n">
        <v>63115.7752</v>
      </c>
      <c r="W1871" s="75" t="n">
        <v>334668.36</v>
      </c>
      <c r="X1871" s="75" t="n">
        <v>-7543.43939</v>
      </c>
      <c r="Y1871" s="75"/>
      <c r="Z1871" s="75"/>
      <c r="AA1871" s="75"/>
      <c r="AB1871" s="75"/>
      <c r="AC1871" s="75"/>
      <c r="AD1871" s="75"/>
      <c r="AE1871" s="75"/>
      <c r="AF1871" s="75"/>
      <c r="AG1871" s="75"/>
      <c r="AH1871" s="75"/>
      <c r="AI1871" s="75"/>
      <c r="AJ1871" s="75"/>
      <c r="AK1871" s="75"/>
      <c r="AL1871" s="75"/>
      <c r="AM1871" s="75"/>
      <c r="AN1871" s="75"/>
      <c r="AO1871" s="75"/>
      <c r="AP1871" s="75"/>
      <c r="AQ1871" s="75"/>
      <c r="AR1871" s="75"/>
      <c r="AS1871" s="75"/>
      <c r="AT1871" s="75"/>
      <c r="AU1871" s="75"/>
      <c r="AV1871" s="75"/>
      <c r="AW1871" s="75"/>
      <c r="AX1871" s="75"/>
      <c r="AY1871" s="75"/>
      <c r="AZ1871" s="75"/>
      <c r="BA1871" s="75"/>
      <c r="BB1871" s="75"/>
      <c r="BC1871" s="75"/>
      <c r="BD1871" s="75"/>
      <c r="BE1871" s="75"/>
      <c r="BF1871" s="75"/>
      <c r="BG1871" s="75"/>
      <c r="BH1871" s="75"/>
      <c r="BI1871" s="75"/>
      <c r="BJ1871" s="75"/>
      <c r="BK1871" s="75"/>
      <c r="BL1871" s="75"/>
      <c r="BM1871" s="75"/>
      <c r="BN1871" s="75"/>
    </row>
    <row r="1872" customFormat="false" ht="14.5" hidden="false" customHeight="false" outlineLevel="0" collapsed="false">
      <c r="A1872" s="26" t="n">
        <v>426.119999999913</v>
      </c>
      <c r="B1872" s="26" t="n">
        <v>10.3254100314164</v>
      </c>
      <c r="C1872" s="26" t="n">
        <v>1.26546279876777</v>
      </c>
      <c r="E1872" s="75" t="n">
        <v>-29985.7456</v>
      </c>
      <c r="F1872" s="75" t="n">
        <v>-264088.515</v>
      </c>
      <c r="G1872" s="75" t="n">
        <v>384564.208</v>
      </c>
      <c r="H1872" s="75" t="n">
        <v>8654805.33</v>
      </c>
      <c r="I1872" s="75" t="n">
        <v>1173644.77</v>
      </c>
      <c r="J1872" s="75" t="n">
        <v>-40522.7072</v>
      </c>
      <c r="K1872" s="75"/>
      <c r="L1872" s="75" t="n">
        <v>134807.538</v>
      </c>
      <c r="M1872" s="75" t="n">
        <v>-48298.7343</v>
      </c>
      <c r="N1872" s="75" t="n">
        <v>195669.007</v>
      </c>
      <c r="O1872" s="75" t="n">
        <v>729649.172</v>
      </c>
      <c r="P1872" s="75" t="n">
        <v>2306329.22</v>
      </c>
      <c r="Q1872" s="75" t="n">
        <v>-24199.9425</v>
      </c>
      <c r="R1872" s="75"/>
      <c r="S1872" s="75" t="n">
        <v>65908.0966</v>
      </c>
      <c r="T1872" s="75" t="n">
        <v>-15201.6982</v>
      </c>
      <c r="U1872" s="75" t="n">
        <v>47039.6578</v>
      </c>
      <c r="V1872" s="75" t="n">
        <v>90060.6298</v>
      </c>
      <c r="W1872" s="75" t="n">
        <v>378310.051</v>
      </c>
      <c r="X1872" s="75" t="n">
        <v>-6788.99402</v>
      </c>
      <c r="Y1872" s="75"/>
      <c r="Z1872" s="75"/>
      <c r="AA1872" s="75"/>
      <c r="AB1872" s="75"/>
      <c r="AC1872" s="75"/>
      <c r="AD1872" s="75"/>
      <c r="AE1872" s="75"/>
      <c r="AF1872" s="75"/>
      <c r="AG1872" s="75"/>
      <c r="AH1872" s="75"/>
      <c r="AI1872" s="75"/>
      <c r="AJ1872" s="75"/>
      <c r="AK1872" s="75"/>
      <c r="AL1872" s="75"/>
      <c r="AM1872" s="75"/>
      <c r="AN1872" s="75"/>
      <c r="AO1872" s="75"/>
      <c r="AP1872" s="75"/>
      <c r="AQ1872" s="75"/>
      <c r="AR1872" s="75"/>
      <c r="AS1872" s="75"/>
      <c r="AT1872" s="75"/>
      <c r="AU1872" s="75"/>
      <c r="AV1872" s="75"/>
      <c r="AW1872" s="75"/>
      <c r="AX1872" s="75"/>
      <c r="AY1872" s="75"/>
      <c r="AZ1872" s="75"/>
      <c r="BA1872" s="75"/>
      <c r="BB1872" s="75"/>
      <c r="BC1872" s="75"/>
      <c r="BD1872" s="75"/>
      <c r="BE1872" s="75"/>
      <c r="BF1872" s="75"/>
      <c r="BG1872" s="75"/>
      <c r="BH1872" s="75"/>
      <c r="BI1872" s="75"/>
      <c r="BJ1872" s="75"/>
      <c r="BK1872" s="75"/>
      <c r="BL1872" s="75"/>
      <c r="BM1872" s="75"/>
      <c r="BN1872" s="75"/>
    </row>
    <row r="1873" customFormat="false" ht="14.5" hidden="false" customHeight="false" outlineLevel="0" collapsed="false">
      <c r="A1873" s="26" t="n">
        <v>426.319999999913</v>
      </c>
      <c r="B1873" s="26" t="n">
        <v>10.4592462878513</v>
      </c>
      <c r="C1873" s="26" t="n">
        <v>1.26188171514538</v>
      </c>
      <c r="E1873" s="75" t="n">
        <v>-29165.0047</v>
      </c>
      <c r="F1873" s="75" t="n">
        <v>-293016.577</v>
      </c>
      <c r="G1873" s="75" t="n">
        <v>431798.338</v>
      </c>
      <c r="H1873" s="75" t="n">
        <v>9285175.02</v>
      </c>
      <c r="I1873" s="75" t="n">
        <v>1158039.81</v>
      </c>
      <c r="J1873" s="75" t="n">
        <v>-46857.1696</v>
      </c>
      <c r="K1873" s="75"/>
      <c r="L1873" s="75" t="n">
        <v>142895.28</v>
      </c>
      <c r="M1873" s="75" t="n">
        <v>-54008.932</v>
      </c>
      <c r="N1873" s="75" t="n">
        <v>210334.571</v>
      </c>
      <c r="O1873" s="75" t="n">
        <v>698569.944</v>
      </c>
      <c r="P1873" s="75" t="n">
        <v>2278368.47</v>
      </c>
      <c r="Q1873" s="75" t="n">
        <v>-25224.2423</v>
      </c>
      <c r="R1873" s="75"/>
      <c r="S1873" s="75" t="n">
        <v>59987.6685</v>
      </c>
      <c r="T1873" s="75" t="n">
        <v>-10894.539</v>
      </c>
      <c r="U1873" s="75" t="n">
        <v>49977.5212</v>
      </c>
      <c r="V1873" s="75" t="n">
        <v>65854.6979</v>
      </c>
      <c r="W1873" s="75" t="n">
        <v>346834.266</v>
      </c>
      <c r="X1873" s="75" t="n">
        <v>-7739.11524</v>
      </c>
      <c r="Y1873" s="75"/>
      <c r="Z1873" s="75"/>
      <c r="AA1873" s="75"/>
      <c r="AB1873" s="75"/>
      <c r="AC1873" s="75"/>
      <c r="AD1873" s="75"/>
      <c r="AE1873" s="75"/>
      <c r="AF1873" s="75"/>
      <c r="AG1873" s="75"/>
      <c r="AH1873" s="75"/>
      <c r="AI1873" s="75"/>
      <c r="AJ1873" s="75"/>
      <c r="AK1873" s="75"/>
      <c r="AL1873" s="75"/>
      <c r="AM1873" s="75"/>
      <c r="AN1873" s="75"/>
      <c r="AO1873" s="75"/>
      <c r="AP1873" s="75"/>
      <c r="AQ1873" s="75"/>
      <c r="AR1873" s="75"/>
      <c r="AS1873" s="75"/>
      <c r="AT1873" s="75"/>
      <c r="AU1873" s="75"/>
      <c r="AV1873" s="75"/>
      <c r="AW1873" s="75"/>
      <c r="AX1873" s="75"/>
      <c r="AY1873" s="75"/>
      <c r="AZ1873" s="75"/>
      <c r="BA1873" s="75"/>
      <c r="BB1873" s="75"/>
      <c r="BC1873" s="75"/>
      <c r="BD1873" s="75"/>
      <c r="BE1873" s="75"/>
      <c r="BF1873" s="75"/>
      <c r="BG1873" s="75"/>
      <c r="BH1873" s="75"/>
      <c r="BI1873" s="75"/>
      <c r="BJ1873" s="75"/>
      <c r="BK1873" s="75"/>
      <c r="BL1873" s="75"/>
      <c r="BM1873" s="75"/>
      <c r="BN1873" s="75"/>
    </row>
    <row r="1874" customFormat="false" ht="14.5" hidden="false" customHeight="false" outlineLevel="0" collapsed="false">
      <c r="A1874" s="26" t="n">
        <v>426.519999999913</v>
      </c>
      <c r="B1874" s="26" t="n">
        <v>10.5525200926729</v>
      </c>
      <c r="C1874" s="26" t="n">
        <v>1.25777347024442</v>
      </c>
      <c r="E1874" s="75" t="n">
        <v>-1642.88764</v>
      </c>
      <c r="F1874" s="75" t="n">
        <v>-315865.837</v>
      </c>
      <c r="G1874" s="75" t="n">
        <v>478401.775</v>
      </c>
      <c r="H1874" s="75" t="n">
        <v>9790659.5</v>
      </c>
      <c r="I1874" s="75" t="n">
        <v>1755479.39</v>
      </c>
      <c r="J1874" s="75" t="n">
        <v>-52060.5359</v>
      </c>
      <c r="K1874" s="75"/>
      <c r="L1874" s="75" t="n">
        <v>153435.796</v>
      </c>
      <c r="M1874" s="75" t="n">
        <v>-50687.8528</v>
      </c>
      <c r="N1874" s="75" t="n">
        <v>225464.715</v>
      </c>
      <c r="O1874" s="75" t="n">
        <v>672469.798</v>
      </c>
      <c r="P1874" s="75" t="n">
        <v>2207598.48</v>
      </c>
      <c r="Q1874" s="75" t="n">
        <v>-26517.2292</v>
      </c>
      <c r="R1874" s="75"/>
      <c r="S1874" s="75" t="n">
        <v>52159.5665</v>
      </c>
      <c r="T1874" s="75" t="n">
        <v>-10614.7891</v>
      </c>
      <c r="U1874" s="75" t="n">
        <v>53381.9603</v>
      </c>
      <c r="V1874" s="75" t="n">
        <v>62345.9568</v>
      </c>
      <c r="W1874" s="75" t="n">
        <v>282634.836</v>
      </c>
      <c r="X1874" s="75" t="n">
        <v>-6583.02127</v>
      </c>
      <c r="Y1874" s="75"/>
      <c r="Z1874" s="75"/>
      <c r="AA1874" s="75"/>
      <c r="AB1874" s="75"/>
      <c r="AC1874" s="75"/>
      <c r="AD1874" s="75"/>
      <c r="AE1874" s="75"/>
      <c r="AF1874" s="75"/>
      <c r="AG1874" s="75"/>
      <c r="AH1874" s="75"/>
      <c r="AI1874" s="75"/>
      <c r="AJ1874" s="75"/>
      <c r="AK1874" s="75"/>
      <c r="AL1874" s="75"/>
      <c r="AM1874" s="75"/>
      <c r="AN1874" s="75"/>
      <c r="AO1874" s="75"/>
      <c r="AP1874" s="75"/>
      <c r="AQ1874" s="75"/>
      <c r="AR1874" s="75"/>
      <c r="AS1874" s="75"/>
      <c r="AT1874" s="75"/>
      <c r="AU1874" s="75"/>
      <c r="AV1874" s="75"/>
      <c r="AW1874" s="75"/>
      <c r="AX1874" s="75"/>
      <c r="AY1874" s="75"/>
      <c r="AZ1874" s="75"/>
      <c r="BA1874" s="75"/>
      <c r="BB1874" s="75"/>
      <c r="BC1874" s="75"/>
      <c r="BD1874" s="75"/>
      <c r="BE1874" s="75"/>
      <c r="BF1874" s="75"/>
      <c r="BG1874" s="75"/>
      <c r="BH1874" s="75"/>
      <c r="BI1874" s="75"/>
      <c r="BJ1874" s="75"/>
      <c r="BK1874" s="75"/>
      <c r="BL1874" s="75"/>
      <c r="BM1874" s="75"/>
      <c r="BN1874" s="75"/>
    </row>
    <row r="1875" customFormat="false" ht="14.5" hidden="false" customHeight="false" outlineLevel="0" collapsed="false">
      <c r="A1875" s="26" t="n">
        <v>426.719999999913</v>
      </c>
      <c r="B1875" s="26" t="n">
        <v>10.6094098360952</v>
      </c>
      <c r="C1875" s="26" t="n">
        <v>1.25392658004171</v>
      </c>
      <c r="E1875" s="75" t="n">
        <v>-7407.26929</v>
      </c>
      <c r="F1875" s="75" t="n">
        <v>-275851.616</v>
      </c>
      <c r="G1875" s="75" t="n">
        <v>515419.434</v>
      </c>
      <c r="H1875" s="75" t="n">
        <v>9029105.31</v>
      </c>
      <c r="I1875" s="75" t="n">
        <v>1544749.11</v>
      </c>
      <c r="J1875" s="75" t="n">
        <v>-38574.1062</v>
      </c>
      <c r="K1875" s="75"/>
      <c r="L1875" s="75" t="n">
        <v>151769.493</v>
      </c>
      <c r="M1875" s="75" t="n">
        <v>-51179.7004</v>
      </c>
      <c r="N1875" s="75" t="n">
        <v>234772.986</v>
      </c>
      <c r="O1875" s="75" t="n">
        <v>659513.971</v>
      </c>
      <c r="P1875" s="75" t="n">
        <v>2293389.15</v>
      </c>
      <c r="Q1875" s="75" t="n">
        <v>-24261.3863</v>
      </c>
      <c r="R1875" s="75"/>
      <c r="S1875" s="75" t="n">
        <v>57405.8721</v>
      </c>
      <c r="T1875" s="75" t="n">
        <v>-9779.14132</v>
      </c>
      <c r="U1875" s="75" t="n">
        <v>55655.6824</v>
      </c>
      <c r="V1875" s="75" t="n">
        <v>52391.7564</v>
      </c>
      <c r="W1875" s="75" t="n">
        <v>296870.071</v>
      </c>
      <c r="X1875" s="75" t="n">
        <v>-6732.56273</v>
      </c>
      <c r="Y1875" s="75"/>
      <c r="Z1875" s="75"/>
      <c r="AA1875" s="75"/>
      <c r="AB1875" s="75"/>
      <c r="AC1875" s="75"/>
      <c r="AD1875" s="75"/>
      <c r="AE1875" s="75"/>
      <c r="AF1875" s="75"/>
      <c r="AG1875" s="75"/>
      <c r="AH1875" s="75"/>
      <c r="AI1875" s="75"/>
      <c r="AJ1875" s="75"/>
      <c r="AK1875" s="75"/>
      <c r="AL1875" s="75"/>
      <c r="AM1875" s="75"/>
      <c r="AN1875" s="75"/>
      <c r="AO1875" s="75"/>
      <c r="AP1875" s="75"/>
      <c r="AQ1875" s="75"/>
      <c r="AR1875" s="75"/>
      <c r="AS1875" s="75"/>
      <c r="AT1875" s="75"/>
      <c r="AU1875" s="75"/>
      <c r="AV1875" s="75"/>
      <c r="AW1875" s="75"/>
      <c r="AX1875" s="75"/>
      <c r="AY1875" s="75"/>
      <c r="AZ1875" s="75"/>
      <c r="BA1875" s="75"/>
      <c r="BB1875" s="75"/>
      <c r="BC1875" s="75"/>
      <c r="BD1875" s="75"/>
      <c r="BE1875" s="75"/>
      <c r="BF1875" s="75"/>
      <c r="BG1875" s="75"/>
      <c r="BH1875" s="75"/>
      <c r="BI1875" s="75"/>
      <c r="BJ1875" s="75"/>
      <c r="BK1875" s="75"/>
      <c r="BL1875" s="75"/>
      <c r="BM1875" s="75"/>
      <c r="BN1875" s="75"/>
    </row>
    <row r="1876" customFormat="false" ht="14.5" hidden="false" customHeight="false" outlineLevel="0" collapsed="false">
      <c r="A1876" s="26" t="n">
        <v>426.919999999913</v>
      </c>
      <c r="B1876" s="26" t="n">
        <v>10.714518848119</v>
      </c>
      <c r="C1876" s="26" t="n">
        <v>1.25039001524</v>
      </c>
      <c r="E1876" s="75" t="n">
        <v>11081.1076</v>
      </c>
      <c r="F1876" s="75" t="n">
        <v>-229455.766</v>
      </c>
      <c r="G1876" s="75" t="n">
        <v>549177.219</v>
      </c>
      <c r="H1876" s="75" t="n">
        <v>7923360.25</v>
      </c>
      <c r="I1876" s="75" t="n">
        <v>1740900.37</v>
      </c>
      <c r="J1876" s="75" t="n">
        <v>-43008.4318</v>
      </c>
      <c r="K1876" s="75"/>
      <c r="L1876" s="75" t="n">
        <v>139330.107</v>
      </c>
      <c r="M1876" s="75" t="n">
        <v>-42242.1023</v>
      </c>
      <c r="N1876" s="75" t="n">
        <v>240649.576</v>
      </c>
      <c r="O1876" s="75" t="n">
        <v>658283.252</v>
      </c>
      <c r="P1876" s="75" t="n">
        <v>2295667.03</v>
      </c>
      <c r="Q1876" s="75" t="n">
        <v>-29863.2215</v>
      </c>
      <c r="R1876" s="75"/>
      <c r="S1876" s="75" t="n">
        <v>60640.9434</v>
      </c>
      <c r="T1876" s="75" t="n">
        <v>-11848.4195</v>
      </c>
      <c r="U1876" s="75" t="n">
        <v>56284.69</v>
      </c>
      <c r="V1876" s="75" t="n">
        <v>68711.6182</v>
      </c>
      <c r="W1876" s="75" t="n">
        <v>327815.656</v>
      </c>
      <c r="X1876" s="75" t="n">
        <v>-9689.07416</v>
      </c>
      <c r="Y1876" s="75"/>
      <c r="Z1876" s="75"/>
      <c r="AA1876" s="75"/>
      <c r="AB1876" s="75"/>
      <c r="AC1876" s="75"/>
      <c r="AD1876" s="75"/>
      <c r="AE1876" s="75"/>
      <c r="AF1876" s="75"/>
      <c r="AG1876" s="75"/>
      <c r="AH1876" s="75"/>
      <c r="AI1876" s="75"/>
      <c r="AJ1876" s="75"/>
      <c r="AK1876" s="75"/>
      <c r="AL1876" s="75"/>
      <c r="AM1876" s="75"/>
      <c r="AN1876" s="75"/>
      <c r="AO1876" s="75"/>
      <c r="AP1876" s="75"/>
      <c r="AQ1876" s="75"/>
      <c r="AR1876" s="75"/>
      <c r="AS1876" s="75"/>
      <c r="AT1876" s="75"/>
      <c r="AU1876" s="75"/>
      <c r="AV1876" s="75"/>
      <c r="AW1876" s="75"/>
      <c r="AX1876" s="75"/>
      <c r="AY1876" s="75"/>
      <c r="AZ1876" s="75"/>
      <c r="BA1876" s="75"/>
      <c r="BB1876" s="75"/>
      <c r="BC1876" s="75"/>
      <c r="BD1876" s="75"/>
      <c r="BE1876" s="75"/>
      <c r="BF1876" s="75"/>
      <c r="BG1876" s="75"/>
      <c r="BH1876" s="75"/>
      <c r="BI1876" s="75"/>
      <c r="BJ1876" s="75"/>
      <c r="BK1876" s="75"/>
      <c r="BL1876" s="75"/>
      <c r="BM1876" s="75"/>
      <c r="BN1876" s="75"/>
    </row>
    <row r="1877" customFormat="false" ht="14.5" hidden="false" customHeight="false" outlineLevel="0" collapsed="false">
      <c r="A1877" s="26" t="n">
        <v>427.119999999912</v>
      </c>
      <c r="B1877" s="26" t="n">
        <v>10.7847184011221</v>
      </c>
      <c r="C1877" s="26" t="n">
        <v>1.24554954746559</v>
      </c>
      <c r="E1877" s="75" t="n">
        <v>23230.39</v>
      </c>
      <c r="F1877" s="75" t="n">
        <v>-194737.351</v>
      </c>
      <c r="G1877" s="75" t="n">
        <v>575926.596</v>
      </c>
      <c r="H1877" s="75" t="n">
        <v>6868313.14</v>
      </c>
      <c r="I1877" s="75" t="n">
        <v>1941960.53</v>
      </c>
      <c r="J1877" s="75" t="n">
        <v>-32781.5807</v>
      </c>
      <c r="K1877" s="75"/>
      <c r="L1877" s="75" t="n">
        <v>121488.018</v>
      </c>
      <c r="M1877" s="75" t="n">
        <v>-29140.3899</v>
      </c>
      <c r="N1877" s="75" t="n">
        <v>246599.189</v>
      </c>
      <c r="O1877" s="75" t="n">
        <v>488336.694</v>
      </c>
      <c r="P1877" s="75" t="n">
        <v>2193724.46</v>
      </c>
      <c r="Q1877" s="75" t="n">
        <v>-20364.0157</v>
      </c>
      <c r="R1877" s="75"/>
      <c r="S1877" s="75" t="n">
        <v>62289.4922</v>
      </c>
      <c r="T1877" s="75" t="n">
        <v>-8973.32861</v>
      </c>
      <c r="U1877" s="75" t="n">
        <v>56662.6482</v>
      </c>
      <c r="V1877" s="75" t="n">
        <v>57155.3656</v>
      </c>
      <c r="W1877" s="75" t="n">
        <v>339195.345</v>
      </c>
      <c r="X1877" s="75" t="n">
        <v>-5395.51661</v>
      </c>
      <c r="Y1877" s="75"/>
      <c r="Z1877" s="75"/>
      <c r="AA1877" s="75"/>
      <c r="AB1877" s="75"/>
      <c r="AC1877" s="75"/>
      <c r="AD1877" s="75"/>
      <c r="AE1877" s="75"/>
      <c r="AF1877" s="75"/>
      <c r="AG1877" s="75"/>
      <c r="AH1877" s="75"/>
      <c r="AI1877" s="75"/>
      <c r="AJ1877" s="75"/>
      <c r="AK1877" s="75"/>
      <c r="AL1877" s="75"/>
      <c r="AM1877" s="75"/>
      <c r="AN1877" s="75"/>
      <c r="AO1877" s="75"/>
      <c r="AP1877" s="75"/>
      <c r="AQ1877" s="75"/>
      <c r="AR1877" s="75"/>
      <c r="AS1877" s="75"/>
      <c r="AT1877" s="75"/>
      <c r="AU1877" s="75"/>
      <c r="AV1877" s="75"/>
      <c r="AW1877" s="75"/>
      <c r="AX1877" s="75"/>
      <c r="AY1877" s="75"/>
      <c r="AZ1877" s="75"/>
      <c r="BA1877" s="75"/>
      <c r="BB1877" s="75"/>
      <c r="BC1877" s="75"/>
      <c r="BD1877" s="75"/>
      <c r="BE1877" s="75"/>
      <c r="BF1877" s="75"/>
      <c r="BG1877" s="75"/>
      <c r="BH1877" s="75"/>
      <c r="BI1877" s="75"/>
      <c r="BJ1877" s="75"/>
      <c r="BK1877" s="75"/>
      <c r="BL1877" s="75"/>
      <c r="BM1877" s="75"/>
      <c r="BN1877" s="75"/>
    </row>
    <row r="1878" customFormat="false" ht="14.5" hidden="false" customHeight="false" outlineLevel="0" collapsed="false">
      <c r="A1878" s="26" t="n">
        <v>427.319999999912</v>
      </c>
      <c r="B1878" s="26" t="n">
        <v>10.8500630917412</v>
      </c>
      <c r="C1878" s="26" t="n">
        <v>1.24121606712579</v>
      </c>
      <c r="E1878" s="75" t="n">
        <v>56738.4634</v>
      </c>
      <c r="F1878" s="75" t="n">
        <v>-164396.381</v>
      </c>
      <c r="G1878" s="75" t="n">
        <v>600358.229</v>
      </c>
      <c r="H1878" s="75" t="n">
        <v>6126609.94</v>
      </c>
      <c r="I1878" s="75" t="n">
        <v>2594788.39</v>
      </c>
      <c r="J1878" s="75" t="n">
        <v>-33151.0996</v>
      </c>
      <c r="K1878" s="75"/>
      <c r="L1878" s="75" t="n">
        <v>118151.646</v>
      </c>
      <c r="M1878" s="75" t="n">
        <v>-16808.3432</v>
      </c>
      <c r="N1878" s="75" t="n">
        <v>255482.952</v>
      </c>
      <c r="O1878" s="75" t="n">
        <v>367625.731</v>
      </c>
      <c r="P1878" s="75" t="n">
        <v>2126907.78</v>
      </c>
      <c r="Q1878" s="75" t="n">
        <v>-22575.9968</v>
      </c>
      <c r="R1878" s="75"/>
      <c r="S1878" s="75" t="n">
        <v>58343.6473</v>
      </c>
      <c r="T1878" s="75" t="n">
        <v>-7070.66036</v>
      </c>
      <c r="U1878" s="75" t="n">
        <v>58751.0285</v>
      </c>
      <c r="V1878" s="75" t="n">
        <v>52217.2344</v>
      </c>
      <c r="W1878" s="75" t="n">
        <v>329232.369</v>
      </c>
      <c r="X1878" s="75" t="n">
        <v>-5489.83943</v>
      </c>
      <c r="Y1878" s="75"/>
      <c r="Z1878" s="75"/>
      <c r="AA1878" s="75"/>
      <c r="AB1878" s="75"/>
      <c r="AC1878" s="75"/>
      <c r="AD1878" s="75"/>
      <c r="AE1878" s="75"/>
      <c r="AF1878" s="75"/>
      <c r="AG1878" s="75"/>
      <c r="AH1878" s="75"/>
      <c r="AI1878" s="75"/>
      <c r="AJ1878" s="75"/>
      <c r="AK1878" s="75"/>
      <c r="AL1878" s="75"/>
      <c r="AM1878" s="75"/>
      <c r="AN1878" s="75"/>
      <c r="AO1878" s="75"/>
      <c r="AP1878" s="75"/>
      <c r="AQ1878" s="75"/>
      <c r="AR1878" s="75"/>
      <c r="AS1878" s="75"/>
      <c r="AT1878" s="75"/>
      <c r="AU1878" s="75"/>
      <c r="AV1878" s="75"/>
      <c r="AW1878" s="75"/>
      <c r="AX1878" s="75"/>
      <c r="AY1878" s="75"/>
      <c r="AZ1878" s="75"/>
      <c r="BA1878" s="75"/>
      <c r="BB1878" s="75"/>
      <c r="BC1878" s="75"/>
      <c r="BD1878" s="75"/>
      <c r="BE1878" s="75"/>
      <c r="BF1878" s="75"/>
      <c r="BG1878" s="75"/>
      <c r="BH1878" s="75"/>
      <c r="BI1878" s="75"/>
      <c r="BJ1878" s="75"/>
      <c r="BK1878" s="75"/>
      <c r="BL1878" s="75"/>
      <c r="BM1878" s="75"/>
      <c r="BN1878" s="75"/>
    </row>
    <row r="1879" customFormat="false" ht="14.5" hidden="false" customHeight="false" outlineLevel="0" collapsed="false">
      <c r="A1879" s="26" t="n">
        <v>427.519999999912</v>
      </c>
      <c r="B1879" s="26" t="n">
        <v>10.928835621247</v>
      </c>
      <c r="C1879" s="26" t="n">
        <v>1.23749909510313</v>
      </c>
      <c r="E1879" s="75" t="n">
        <v>91034.0924</v>
      </c>
      <c r="F1879" s="75" t="n">
        <v>-146355.556</v>
      </c>
      <c r="G1879" s="75" t="n">
        <v>615396.666</v>
      </c>
      <c r="H1879" s="75" t="n">
        <v>5686775.6</v>
      </c>
      <c r="I1879" s="75" t="n">
        <v>3243308.31</v>
      </c>
      <c r="J1879" s="75" t="n">
        <v>-41308.7234</v>
      </c>
      <c r="K1879" s="75"/>
      <c r="L1879" s="75" t="n">
        <v>115767.031</v>
      </c>
      <c r="M1879" s="75" t="n">
        <v>-6297.37079</v>
      </c>
      <c r="N1879" s="75" t="n">
        <v>261299.146</v>
      </c>
      <c r="O1879" s="75" t="n">
        <v>227106.656</v>
      </c>
      <c r="P1879" s="75" t="n">
        <v>2019775.2</v>
      </c>
      <c r="Q1879" s="75" t="n">
        <v>-29552.5058</v>
      </c>
      <c r="R1879" s="75"/>
      <c r="S1879" s="75" t="n">
        <v>56287.9755</v>
      </c>
      <c r="T1879" s="75" t="n">
        <v>-4333.12672</v>
      </c>
      <c r="U1879" s="75" t="n">
        <v>59566.9359</v>
      </c>
      <c r="V1879" s="75" t="n">
        <v>42733.6759</v>
      </c>
      <c r="W1879" s="75" t="n">
        <v>325711.436</v>
      </c>
      <c r="X1879" s="75" t="n">
        <v>-7473.04175</v>
      </c>
      <c r="Y1879" s="75"/>
      <c r="Z1879" s="75"/>
      <c r="AA1879" s="75"/>
      <c r="AB1879" s="75"/>
      <c r="AC1879" s="75"/>
      <c r="AD1879" s="75"/>
      <c r="AE1879" s="75"/>
      <c r="AF1879" s="75"/>
      <c r="AG1879" s="75"/>
      <c r="AH1879" s="75"/>
      <c r="AI1879" s="75"/>
      <c r="AJ1879" s="75"/>
      <c r="AK1879" s="75"/>
      <c r="AL1879" s="75"/>
      <c r="AM1879" s="75"/>
      <c r="AN1879" s="75"/>
      <c r="AO1879" s="75"/>
      <c r="AP1879" s="75"/>
      <c r="AQ1879" s="75"/>
      <c r="AR1879" s="75"/>
      <c r="AS1879" s="75"/>
      <c r="AT1879" s="75"/>
      <c r="AU1879" s="75"/>
      <c r="AV1879" s="75"/>
      <c r="AW1879" s="75"/>
      <c r="AX1879" s="75"/>
      <c r="AY1879" s="75"/>
      <c r="AZ1879" s="75"/>
      <c r="BA1879" s="75"/>
      <c r="BB1879" s="75"/>
      <c r="BC1879" s="75"/>
      <c r="BD1879" s="75"/>
      <c r="BE1879" s="75"/>
      <c r="BF1879" s="75"/>
      <c r="BG1879" s="75"/>
      <c r="BH1879" s="75"/>
      <c r="BI1879" s="75"/>
      <c r="BJ1879" s="75"/>
      <c r="BK1879" s="75"/>
      <c r="BL1879" s="75"/>
      <c r="BM1879" s="75"/>
      <c r="BN1879" s="75"/>
    </row>
    <row r="1880" customFormat="false" ht="14.5" hidden="false" customHeight="false" outlineLevel="0" collapsed="false">
      <c r="A1880" s="26" t="n">
        <v>427.719999999912</v>
      </c>
      <c r="B1880" s="26" t="n">
        <v>11.0019539167515</v>
      </c>
      <c r="C1880" s="26" t="n">
        <v>1.23374055499243</v>
      </c>
      <c r="E1880" s="75" t="n">
        <v>112964.75</v>
      </c>
      <c r="F1880" s="75" t="n">
        <v>-112531.118</v>
      </c>
      <c r="G1880" s="75" t="n">
        <v>621264.862</v>
      </c>
      <c r="H1880" s="75" t="n">
        <v>4853750.09</v>
      </c>
      <c r="I1880" s="75" t="n">
        <v>3657427.41</v>
      </c>
      <c r="J1880" s="75" t="n">
        <v>-33528.1422</v>
      </c>
      <c r="K1880" s="75"/>
      <c r="L1880" s="75" t="n">
        <v>109856.995</v>
      </c>
      <c r="M1880" s="75" t="n">
        <v>4310.62939</v>
      </c>
      <c r="N1880" s="75" t="n">
        <v>265049.358</v>
      </c>
      <c r="O1880" s="75" t="n">
        <v>98418.1953</v>
      </c>
      <c r="P1880" s="75" t="n">
        <v>1915532.31</v>
      </c>
      <c r="Q1880" s="75" t="n">
        <v>-23168.6226</v>
      </c>
      <c r="R1880" s="75"/>
      <c r="S1880" s="75" t="n">
        <v>52888.744</v>
      </c>
      <c r="T1880" s="75" t="n">
        <v>-1946.68095</v>
      </c>
      <c r="U1880" s="75" t="n">
        <v>60636.7839</v>
      </c>
      <c r="V1880" s="75" t="n">
        <v>31571.1581</v>
      </c>
      <c r="W1880" s="75" t="n">
        <v>305402.815</v>
      </c>
      <c r="X1880" s="75" t="n">
        <v>-6019.18476</v>
      </c>
      <c r="Y1880" s="75"/>
      <c r="Z1880" s="75"/>
      <c r="AA1880" s="75"/>
      <c r="AB1880" s="75"/>
      <c r="AC1880" s="75"/>
      <c r="AD1880" s="75"/>
      <c r="AE1880" s="75"/>
      <c r="AF1880" s="75"/>
      <c r="AG1880" s="75"/>
      <c r="AH1880" s="75"/>
      <c r="AI1880" s="75"/>
      <c r="AJ1880" s="75"/>
      <c r="AK1880" s="75"/>
      <c r="AL1880" s="75"/>
      <c r="AM1880" s="75"/>
      <c r="AN1880" s="75"/>
      <c r="AO1880" s="75"/>
      <c r="AP1880" s="75"/>
      <c r="AQ1880" s="75"/>
      <c r="AR1880" s="75"/>
      <c r="AS1880" s="75"/>
      <c r="AT1880" s="75"/>
      <c r="AU1880" s="75"/>
      <c r="AV1880" s="75"/>
      <c r="AW1880" s="75"/>
      <c r="AX1880" s="75"/>
      <c r="AY1880" s="75"/>
      <c r="AZ1880" s="75"/>
      <c r="BA1880" s="75"/>
      <c r="BB1880" s="75"/>
      <c r="BC1880" s="75"/>
      <c r="BD1880" s="75"/>
      <c r="BE1880" s="75"/>
      <c r="BF1880" s="75"/>
      <c r="BG1880" s="75"/>
      <c r="BH1880" s="75"/>
      <c r="BI1880" s="75"/>
      <c r="BJ1880" s="75"/>
      <c r="BK1880" s="75"/>
      <c r="BL1880" s="75"/>
      <c r="BM1880" s="75"/>
      <c r="BN1880" s="75"/>
    </row>
    <row r="1881" customFormat="false" ht="14.5" hidden="false" customHeight="false" outlineLevel="0" collapsed="false">
      <c r="A1881" s="26" t="n">
        <v>427.919999999912</v>
      </c>
      <c r="B1881" s="26" t="n">
        <v>11.0884857271978</v>
      </c>
      <c r="C1881" s="26" t="n">
        <v>1.22961572869288</v>
      </c>
      <c r="E1881" s="75" t="n">
        <v>144936.796</v>
      </c>
      <c r="F1881" s="75" t="n">
        <v>-93395.8897</v>
      </c>
      <c r="G1881" s="75" t="n">
        <v>619539.174</v>
      </c>
      <c r="H1881" s="75" t="n">
        <v>4389290.12</v>
      </c>
      <c r="I1881" s="75" t="n">
        <v>4229218.61</v>
      </c>
      <c r="J1881" s="75" t="n">
        <v>-35470.2266</v>
      </c>
      <c r="K1881" s="75"/>
      <c r="L1881" s="75" t="n">
        <v>105903.905</v>
      </c>
      <c r="M1881" s="75" t="n">
        <v>12968.1237</v>
      </c>
      <c r="N1881" s="75" t="n">
        <v>266735.766</v>
      </c>
      <c r="O1881" s="75" t="n">
        <v>-5186.86996</v>
      </c>
      <c r="P1881" s="75" t="n">
        <v>1853157.28</v>
      </c>
      <c r="Q1881" s="75" t="n">
        <v>-21554.7301</v>
      </c>
      <c r="R1881" s="75"/>
      <c r="S1881" s="75" t="n">
        <v>51341.9338</v>
      </c>
      <c r="T1881" s="75" t="n">
        <v>198.514655</v>
      </c>
      <c r="U1881" s="75" t="n">
        <v>61090.3327</v>
      </c>
      <c r="V1881" s="75" t="n">
        <v>18510.978</v>
      </c>
      <c r="W1881" s="75" t="n">
        <v>294472.438</v>
      </c>
      <c r="X1881" s="75" t="n">
        <v>-6198.743</v>
      </c>
      <c r="Y1881" s="75"/>
      <c r="Z1881" s="75"/>
      <c r="AA1881" s="75"/>
      <c r="AB1881" s="75"/>
      <c r="AC1881" s="75"/>
      <c r="AD1881" s="75"/>
      <c r="AE1881" s="75"/>
      <c r="AF1881" s="75"/>
      <c r="AG1881" s="75"/>
      <c r="AH1881" s="75"/>
      <c r="AI1881" s="75"/>
      <c r="AJ1881" s="75"/>
      <c r="AK1881" s="75"/>
      <c r="AL1881" s="75"/>
      <c r="AM1881" s="75"/>
      <c r="AN1881" s="75"/>
      <c r="AO1881" s="75"/>
      <c r="AP1881" s="75"/>
      <c r="AQ1881" s="75"/>
      <c r="AR1881" s="75"/>
      <c r="AS1881" s="75"/>
      <c r="AT1881" s="75"/>
      <c r="AU1881" s="75"/>
      <c r="AV1881" s="75"/>
      <c r="AW1881" s="75"/>
      <c r="AX1881" s="75"/>
      <c r="AY1881" s="75"/>
      <c r="AZ1881" s="75"/>
      <c r="BA1881" s="75"/>
      <c r="BB1881" s="75"/>
      <c r="BC1881" s="75"/>
      <c r="BD1881" s="75"/>
      <c r="BE1881" s="75"/>
      <c r="BF1881" s="75"/>
      <c r="BG1881" s="75"/>
      <c r="BH1881" s="75"/>
      <c r="BI1881" s="75"/>
      <c r="BJ1881" s="75"/>
      <c r="BK1881" s="75"/>
      <c r="BL1881" s="75"/>
      <c r="BM1881" s="75"/>
      <c r="BN1881" s="75"/>
    </row>
    <row r="1882" customFormat="false" ht="14.5" hidden="false" customHeight="false" outlineLevel="0" collapsed="false">
      <c r="A1882" s="26" t="n">
        <v>428.119999999911</v>
      </c>
      <c r="B1882" s="26" t="n">
        <v>11.169659522823</v>
      </c>
      <c r="C1882" s="26" t="n">
        <v>1.22465857233392</v>
      </c>
      <c r="E1882" s="75" t="n">
        <v>181848.295</v>
      </c>
      <c r="F1882" s="75" t="n">
        <v>-91578.3927</v>
      </c>
      <c r="G1882" s="75" t="n">
        <v>610766.355</v>
      </c>
      <c r="H1882" s="75" t="n">
        <v>4452189.48</v>
      </c>
      <c r="I1882" s="75" t="n">
        <v>5054225.57</v>
      </c>
      <c r="J1882" s="75" t="n">
        <v>-37724.4374</v>
      </c>
      <c r="K1882" s="75"/>
      <c r="L1882" s="75" t="n">
        <v>111466.11</v>
      </c>
      <c r="M1882" s="75" t="n">
        <v>21708.6949</v>
      </c>
      <c r="N1882" s="75" t="n">
        <v>268354.392</v>
      </c>
      <c r="O1882" s="75" t="n">
        <v>-115328.483</v>
      </c>
      <c r="P1882" s="75" t="n">
        <v>1853778.04</v>
      </c>
      <c r="Q1882" s="75" t="n">
        <v>-23618.0908</v>
      </c>
      <c r="R1882" s="75"/>
      <c r="S1882" s="75" t="n">
        <v>51387.0567</v>
      </c>
      <c r="T1882" s="75" t="n">
        <v>1856.24077</v>
      </c>
      <c r="U1882" s="75" t="n">
        <v>62064.2596</v>
      </c>
      <c r="V1882" s="75" t="n">
        <v>10200.8748</v>
      </c>
      <c r="W1882" s="75" t="n">
        <v>284870.393</v>
      </c>
      <c r="X1882" s="75" t="n">
        <v>-5438.7105</v>
      </c>
      <c r="Y1882" s="75"/>
      <c r="Z1882" s="75"/>
      <c r="AA1882" s="75"/>
      <c r="AB1882" s="75"/>
      <c r="AC1882" s="75"/>
      <c r="AD1882" s="75"/>
      <c r="AE1882" s="75"/>
      <c r="AF1882" s="75"/>
      <c r="AG1882" s="75"/>
      <c r="AH1882" s="75"/>
      <c r="AI1882" s="75"/>
      <c r="AJ1882" s="75"/>
      <c r="AK1882" s="75"/>
      <c r="AL1882" s="75"/>
      <c r="AM1882" s="75"/>
      <c r="AN1882" s="75"/>
      <c r="AO1882" s="75"/>
      <c r="AP1882" s="75"/>
      <c r="AQ1882" s="75"/>
      <c r="AR1882" s="75"/>
      <c r="AS1882" s="75"/>
      <c r="AT1882" s="75"/>
      <c r="AU1882" s="75"/>
      <c r="AV1882" s="75"/>
      <c r="AW1882" s="75"/>
      <c r="AX1882" s="75"/>
      <c r="AY1882" s="75"/>
      <c r="AZ1882" s="75"/>
      <c r="BA1882" s="75"/>
      <c r="BB1882" s="75"/>
      <c r="BC1882" s="75"/>
      <c r="BD1882" s="75"/>
      <c r="BE1882" s="75"/>
      <c r="BF1882" s="75"/>
      <c r="BG1882" s="75"/>
      <c r="BH1882" s="75"/>
      <c r="BI1882" s="75"/>
      <c r="BJ1882" s="75"/>
      <c r="BK1882" s="75"/>
      <c r="BL1882" s="75"/>
      <c r="BM1882" s="75"/>
      <c r="BN1882" s="75"/>
    </row>
    <row r="1883" customFormat="false" ht="14.5" hidden="false" customHeight="false" outlineLevel="0" collapsed="false">
      <c r="A1883" s="26" t="n">
        <v>428.319999999911</v>
      </c>
      <c r="B1883" s="26" t="n">
        <v>11.2186230636004</v>
      </c>
      <c r="C1883" s="26" t="n">
        <v>1.21917393956961</v>
      </c>
      <c r="E1883" s="75" t="n">
        <v>201160.201</v>
      </c>
      <c r="F1883" s="75" t="n">
        <v>-87985.5739</v>
      </c>
      <c r="G1883" s="75" t="n">
        <v>593685.398</v>
      </c>
      <c r="H1883" s="75" t="n">
        <v>4380513.22</v>
      </c>
      <c r="I1883" s="75" t="n">
        <v>5446580.89</v>
      </c>
      <c r="J1883" s="75" t="n">
        <v>-48618.853</v>
      </c>
      <c r="K1883" s="75"/>
      <c r="L1883" s="75" t="n">
        <v>112052.682</v>
      </c>
      <c r="M1883" s="75" t="n">
        <v>26849.236</v>
      </c>
      <c r="N1883" s="75" t="n">
        <v>266372.663</v>
      </c>
      <c r="O1883" s="75" t="n">
        <v>-177162.179</v>
      </c>
      <c r="P1883" s="75" t="n">
        <v>1909129.42</v>
      </c>
      <c r="Q1883" s="75" t="n">
        <v>-30130.0621</v>
      </c>
      <c r="R1883" s="75"/>
      <c r="S1883" s="75" t="n">
        <v>53340.6361</v>
      </c>
      <c r="T1883" s="75" t="n">
        <v>3435.18093</v>
      </c>
      <c r="U1883" s="75" t="n">
        <v>61893.7919</v>
      </c>
      <c r="V1883" s="75" t="n">
        <v>6368.76521</v>
      </c>
      <c r="W1883" s="75" t="n">
        <v>311173.259</v>
      </c>
      <c r="X1883" s="75" t="n">
        <v>-8949.4181</v>
      </c>
      <c r="Y1883" s="75"/>
      <c r="Z1883" s="75"/>
      <c r="AA1883" s="75"/>
      <c r="AB1883" s="75"/>
      <c r="AC1883" s="75"/>
      <c r="AD1883" s="75"/>
      <c r="AE1883" s="75"/>
      <c r="AF1883" s="75"/>
      <c r="AG1883" s="75"/>
      <c r="AH1883" s="75"/>
      <c r="AI1883" s="75"/>
      <c r="AJ1883" s="75"/>
      <c r="AK1883" s="75"/>
      <c r="AL1883" s="75"/>
      <c r="AM1883" s="75"/>
      <c r="AN1883" s="75"/>
      <c r="AO1883" s="75"/>
      <c r="AP1883" s="75"/>
      <c r="AQ1883" s="75"/>
      <c r="AR1883" s="75"/>
      <c r="AS1883" s="75"/>
      <c r="AT1883" s="75"/>
      <c r="AU1883" s="75"/>
      <c r="AV1883" s="75"/>
      <c r="AW1883" s="75"/>
      <c r="AX1883" s="75"/>
      <c r="AY1883" s="75"/>
      <c r="AZ1883" s="75"/>
      <c r="BA1883" s="75"/>
      <c r="BB1883" s="75"/>
      <c r="BC1883" s="75"/>
      <c r="BD1883" s="75"/>
      <c r="BE1883" s="75"/>
      <c r="BF1883" s="75"/>
      <c r="BG1883" s="75"/>
      <c r="BH1883" s="75"/>
      <c r="BI1883" s="75"/>
      <c r="BJ1883" s="75"/>
      <c r="BK1883" s="75"/>
      <c r="BL1883" s="75"/>
      <c r="BM1883" s="75"/>
      <c r="BN1883" s="75"/>
    </row>
    <row r="1884" customFormat="false" ht="14.5" hidden="false" customHeight="false" outlineLevel="0" collapsed="false">
      <c r="A1884" s="26" t="n">
        <v>428.519999999911</v>
      </c>
      <c r="B1884" s="26" t="n">
        <v>11.2709760317078</v>
      </c>
      <c r="C1884" s="26" t="n">
        <v>1.21441110757644</v>
      </c>
      <c r="E1884" s="75" t="n">
        <v>218080.008</v>
      </c>
      <c r="F1884" s="75" t="n">
        <v>-72683.7239</v>
      </c>
      <c r="G1884" s="75" t="n">
        <v>569758.172</v>
      </c>
      <c r="H1884" s="75" t="n">
        <v>4178963.29</v>
      </c>
      <c r="I1884" s="75" t="n">
        <v>5699555.03</v>
      </c>
      <c r="J1884" s="75" t="n">
        <v>-34347.5466</v>
      </c>
      <c r="K1884" s="75"/>
      <c r="L1884" s="75" t="n">
        <v>113951.2</v>
      </c>
      <c r="M1884" s="75" t="n">
        <v>28337.2505</v>
      </c>
      <c r="N1884" s="75" t="n">
        <v>263257.401</v>
      </c>
      <c r="O1884" s="75" t="n">
        <v>-159999.893</v>
      </c>
      <c r="P1884" s="75" t="n">
        <v>1907031.72</v>
      </c>
      <c r="Q1884" s="75" t="n">
        <v>-24834.0595</v>
      </c>
      <c r="R1884" s="75"/>
      <c r="S1884" s="75" t="n">
        <v>51632.4734</v>
      </c>
      <c r="T1884" s="75" t="n">
        <v>2208.59422</v>
      </c>
      <c r="U1884" s="75" t="n">
        <v>61822.6899</v>
      </c>
      <c r="V1884" s="75" t="n">
        <v>12743.0715</v>
      </c>
      <c r="W1884" s="75" t="n">
        <v>296772.788</v>
      </c>
      <c r="X1884" s="75" t="n">
        <v>-6635.03517</v>
      </c>
      <c r="Y1884" s="75"/>
      <c r="Z1884" s="75"/>
      <c r="AA1884" s="75"/>
      <c r="AB1884" s="75"/>
      <c r="AC1884" s="75"/>
      <c r="AD1884" s="75"/>
      <c r="AE1884" s="75"/>
      <c r="AF1884" s="75"/>
      <c r="AG1884" s="75"/>
      <c r="AH1884" s="75"/>
      <c r="AI1884" s="75"/>
      <c r="AJ1884" s="75"/>
      <c r="AK1884" s="75"/>
      <c r="AL1884" s="75"/>
      <c r="AM1884" s="75"/>
      <c r="AN1884" s="75"/>
      <c r="AO1884" s="75"/>
      <c r="AP1884" s="75"/>
      <c r="AQ1884" s="75"/>
      <c r="AR1884" s="75"/>
      <c r="AS1884" s="75"/>
      <c r="AT1884" s="75"/>
      <c r="AU1884" s="75"/>
      <c r="AV1884" s="75"/>
      <c r="AW1884" s="75"/>
      <c r="AX1884" s="75"/>
      <c r="AY1884" s="75"/>
      <c r="AZ1884" s="75"/>
      <c r="BA1884" s="75"/>
      <c r="BB1884" s="75"/>
      <c r="BC1884" s="75"/>
      <c r="BD1884" s="75"/>
      <c r="BE1884" s="75"/>
      <c r="BF1884" s="75"/>
      <c r="BG1884" s="75"/>
      <c r="BH1884" s="75"/>
      <c r="BI1884" s="75"/>
      <c r="BJ1884" s="75"/>
      <c r="BK1884" s="75"/>
      <c r="BL1884" s="75"/>
      <c r="BM1884" s="75"/>
      <c r="BN1884" s="75"/>
    </row>
    <row r="1885" customFormat="false" ht="14.5" hidden="false" customHeight="false" outlineLevel="0" collapsed="false">
      <c r="A1885" s="26" t="n">
        <v>428.719999999911</v>
      </c>
      <c r="B1885" s="26" t="n">
        <v>11.3129918862615</v>
      </c>
      <c r="C1885" s="26" t="n">
        <v>1.20966183176471</v>
      </c>
      <c r="E1885" s="75" t="n">
        <v>219977.385</v>
      </c>
      <c r="F1885" s="75" t="n">
        <v>-68332.4029</v>
      </c>
      <c r="G1885" s="75" t="n">
        <v>539203.176</v>
      </c>
      <c r="H1885" s="75" t="n">
        <v>4168799.84</v>
      </c>
      <c r="I1885" s="75" t="n">
        <v>5698120.23</v>
      </c>
      <c r="J1885" s="75" t="n">
        <v>-40918.0223</v>
      </c>
      <c r="K1885" s="75"/>
      <c r="L1885" s="75" t="n">
        <v>114608.474</v>
      </c>
      <c r="M1885" s="75" t="n">
        <v>27401.2853</v>
      </c>
      <c r="N1885" s="75" t="n">
        <v>255387.612</v>
      </c>
      <c r="O1885" s="75" t="n">
        <v>-161443.912</v>
      </c>
      <c r="P1885" s="75" t="n">
        <v>1957187.93</v>
      </c>
      <c r="Q1885" s="75" t="n">
        <v>-28219.1412</v>
      </c>
      <c r="R1885" s="75"/>
      <c r="S1885" s="75" t="n">
        <v>54572.7515</v>
      </c>
      <c r="T1885" s="75" t="n">
        <v>2622.85606</v>
      </c>
      <c r="U1885" s="75" t="n">
        <v>59905.8147</v>
      </c>
      <c r="V1885" s="75" t="n">
        <v>10010.1229</v>
      </c>
      <c r="W1885" s="75" t="n">
        <v>320996.366</v>
      </c>
      <c r="X1885" s="75" t="n">
        <v>-8539.51093</v>
      </c>
      <c r="Y1885" s="75"/>
      <c r="Z1885" s="75"/>
      <c r="AA1885" s="75"/>
      <c r="AB1885" s="75"/>
      <c r="AC1885" s="75"/>
      <c r="AD1885" s="75"/>
      <c r="AE1885" s="75"/>
      <c r="AF1885" s="75"/>
      <c r="AG1885" s="75"/>
      <c r="AH1885" s="75"/>
      <c r="AI1885" s="75"/>
      <c r="AJ1885" s="75"/>
      <c r="AK1885" s="75"/>
      <c r="AL1885" s="75"/>
      <c r="AM1885" s="75"/>
      <c r="AN1885" s="75"/>
      <c r="AO1885" s="75"/>
      <c r="AP1885" s="75"/>
      <c r="AQ1885" s="75"/>
      <c r="AR1885" s="75"/>
      <c r="AS1885" s="75"/>
      <c r="AT1885" s="75"/>
      <c r="AU1885" s="75"/>
      <c r="AV1885" s="75"/>
      <c r="AW1885" s="75"/>
      <c r="AX1885" s="75"/>
      <c r="AY1885" s="75"/>
      <c r="AZ1885" s="75"/>
      <c r="BA1885" s="75"/>
      <c r="BB1885" s="75"/>
      <c r="BC1885" s="75"/>
      <c r="BD1885" s="75"/>
      <c r="BE1885" s="75"/>
      <c r="BF1885" s="75"/>
      <c r="BG1885" s="75"/>
      <c r="BH1885" s="75"/>
      <c r="BI1885" s="75"/>
      <c r="BJ1885" s="75"/>
      <c r="BK1885" s="75"/>
      <c r="BL1885" s="75"/>
      <c r="BM1885" s="75"/>
      <c r="BN1885" s="75"/>
    </row>
    <row r="1886" customFormat="false" ht="14.5" hidden="false" customHeight="false" outlineLevel="0" collapsed="false">
      <c r="A1886" s="26" t="n">
        <v>428.919999999911</v>
      </c>
      <c r="B1886" s="26" t="n">
        <v>11.325301407025</v>
      </c>
      <c r="C1886" s="26" t="n">
        <v>1.20497475052165</v>
      </c>
      <c r="E1886" s="75" t="n">
        <v>231599.774</v>
      </c>
      <c r="F1886" s="75" t="n">
        <v>-79389.161</v>
      </c>
      <c r="G1886" s="75" t="n">
        <v>506810.182</v>
      </c>
      <c r="H1886" s="75" t="n">
        <v>4465374.43</v>
      </c>
      <c r="I1886" s="75" t="n">
        <v>6009929.06</v>
      </c>
      <c r="J1886" s="75" t="n">
        <v>-37294.8188</v>
      </c>
      <c r="K1886" s="75"/>
      <c r="L1886" s="75" t="n">
        <v>122105.544</v>
      </c>
      <c r="M1886" s="75" t="n">
        <v>28907.4515</v>
      </c>
      <c r="N1886" s="75" t="n">
        <v>249775.192</v>
      </c>
      <c r="O1886" s="75" t="n">
        <v>-189276.623</v>
      </c>
      <c r="P1886" s="75" t="n">
        <v>1901530.1</v>
      </c>
      <c r="Q1886" s="75" t="n">
        <v>-27499.9875</v>
      </c>
      <c r="R1886" s="75"/>
      <c r="S1886" s="75" t="n">
        <v>49796.1984</v>
      </c>
      <c r="T1886" s="75" t="n">
        <v>2833.01134</v>
      </c>
      <c r="U1886" s="75" t="n">
        <v>59291.1215</v>
      </c>
      <c r="V1886" s="75" t="n">
        <v>11632.336</v>
      </c>
      <c r="W1886" s="75" t="n">
        <v>294574.622</v>
      </c>
      <c r="X1886" s="75" t="n">
        <v>-6392.96914</v>
      </c>
      <c r="Y1886" s="75"/>
      <c r="Z1886" s="75"/>
      <c r="AA1886" s="75"/>
      <c r="AB1886" s="75"/>
      <c r="AC1886" s="75"/>
      <c r="AD1886" s="75"/>
      <c r="AE1886" s="75"/>
      <c r="AF1886" s="75"/>
      <c r="AG1886" s="75"/>
      <c r="AH1886" s="75"/>
      <c r="AI1886" s="75"/>
      <c r="AJ1886" s="75"/>
      <c r="AK1886" s="75"/>
      <c r="AL1886" s="75"/>
      <c r="AM1886" s="75"/>
      <c r="AN1886" s="75"/>
      <c r="AO1886" s="75"/>
      <c r="AP1886" s="75"/>
      <c r="AQ1886" s="75"/>
      <c r="AR1886" s="75"/>
      <c r="AS1886" s="75"/>
      <c r="AT1886" s="75"/>
      <c r="AU1886" s="75"/>
      <c r="AV1886" s="75"/>
      <c r="AW1886" s="75"/>
      <c r="AX1886" s="75"/>
      <c r="AY1886" s="75"/>
      <c r="AZ1886" s="75"/>
      <c r="BA1886" s="75"/>
      <c r="BB1886" s="75"/>
      <c r="BC1886" s="75"/>
      <c r="BD1886" s="75"/>
      <c r="BE1886" s="75"/>
      <c r="BF1886" s="75"/>
      <c r="BG1886" s="75"/>
      <c r="BH1886" s="75"/>
      <c r="BI1886" s="75"/>
      <c r="BJ1886" s="75"/>
      <c r="BK1886" s="75"/>
      <c r="BL1886" s="75"/>
      <c r="BM1886" s="75"/>
      <c r="BN1886" s="75"/>
    </row>
    <row r="1887" customFormat="false" ht="14.5" hidden="false" customHeight="false" outlineLevel="0" collapsed="false">
      <c r="A1887" s="26" t="n">
        <v>429.119999999911</v>
      </c>
      <c r="B1887" s="26" t="n">
        <v>11.3546784810689</v>
      </c>
      <c r="C1887" s="26" t="n">
        <v>1.20115763693555</v>
      </c>
      <c r="E1887" s="75" t="n">
        <v>233333.95</v>
      </c>
      <c r="F1887" s="75" t="n">
        <v>-90780.6166</v>
      </c>
      <c r="G1887" s="75" t="n">
        <v>473315.643</v>
      </c>
      <c r="H1887" s="75" t="n">
        <v>4772852.9</v>
      </c>
      <c r="I1887" s="75" t="n">
        <v>6088201.68</v>
      </c>
      <c r="J1887" s="75" t="n">
        <v>-33955.7085</v>
      </c>
      <c r="K1887" s="75"/>
      <c r="L1887" s="75" t="n">
        <v>125671.869</v>
      </c>
      <c r="M1887" s="75" t="n">
        <v>26893.1906</v>
      </c>
      <c r="N1887" s="75" t="n">
        <v>242381.896</v>
      </c>
      <c r="O1887" s="75" t="n">
        <v>-186401.753</v>
      </c>
      <c r="P1887" s="75" t="n">
        <v>1925385.77</v>
      </c>
      <c r="Q1887" s="75" t="n">
        <v>-21609.0252</v>
      </c>
      <c r="R1887" s="75"/>
      <c r="S1887" s="75" t="n">
        <v>49188.9234</v>
      </c>
      <c r="T1887" s="75" t="n">
        <v>3384.70166</v>
      </c>
      <c r="U1887" s="75" t="n">
        <v>57802.3663</v>
      </c>
      <c r="V1887" s="75" t="n">
        <v>4260.07504</v>
      </c>
      <c r="W1887" s="75" t="n">
        <v>283297.124</v>
      </c>
      <c r="X1887" s="75" t="n">
        <v>-5485.15098</v>
      </c>
      <c r="Y1887" s="75"/>
      <c r="Z1887" s="75"/>
      <c r="AA1887" s="75"/>
      <c r="AB1887" s="75"/>
      <c r="AC1887" s="75"/>
      <c r="AD1887" s="75"/>
      <c r="AE1887" s="75"/>
      <c r="AF1887" s="75"/>
      <c r="AG1887" s="75"/>
      <c r="AH1887" s="75"/>
      <c r="AI1887" s="75"/>
      <c r="AJ1887" s="75"/>
      <c r="AK1887" s="75"/>
      <c r="AL1887" s="75"/>
      <c r="AM1887" s="75"/>
      <c r="AN1887" s="75"/>
      <c r="AO1887" s="75"/>
      <c r="AP1887" s="75"/>
      <c r="AQ1887" s="75"/>
      <c r="AR1887" s="75"/>
      <c r="AS1887" s="75"/>
      <c r="AT1887" s="75"/>
      <c r="AU1887" s="75"/>
      <c r="AV1887" s="75"/>
      <c r="AW1887" s="75"/>
      <c r="AX1887" s="75"/>
      <c r="AY1887" s="75"/>
      <c r="AZ1887" s="75"/>
      <c r="BA1887" s="75"/>
      <c r="BB1887" s="75"/>
      <c r="BC1887" s="75"/>
      <c r="BD1887" s="75"/>
      <c r="BE1887" s="75"/>
      <c r="BF1887" s="75"/>
      <c r="BG1887" s="75"/>
      <c r="BH1887" s="75"/>
      <c r="BI1887" s="75"/>
      <c r="BJ1887" s="75"/>
      <c r="BK1887" s="75"/>
      <c r="BL1887" s="75"/>
      <c r="BM1887" s="75"/>
      <c r="BN1887" s="75"/>
    </row>
    <row r="1888" customFormat="false" ht="14.5" hidden="false" customHeight="false" outlineLevel="0" collapsed="false">
      <c r="A1888" s="26" t="n">
        <v>429.31999999991</v>
      </c>
      <c r="B1888" s="26" t="n">
        <v>11.3978603047356</v>
      </c>
      <c r="C1888" s="26" t="n">
        <v>1.19682615621845</v>
      </c>
      <c r="E1888" s="75" t="n">
        <v>226580.486</v>
      </c>
      <c r="F1888" s="75" t="n">
        <v>-105099.299</v>
      </c>
      <c r="G1888" s="75" t="n">
        <v>436734.973</v>
      </c>
      <c r="H1888" s="75" t="n">
        <v>5295452.61</v>
      </c>
      <c r="I1888" s="75" t="n">
        <v>6111266.88</v>
      </c>
      <c r="J1888" s="75" t="n">
        <v>-32893.7482</v>
      </c>
      <c r="K1888" s="75"/>
      <c r="L1888" s="75" t="n">
        <v>136499.661</v>
      </c>
      <c r="M1888" s="75" t="n">
        <v>23029.4341</v>
      </c>
      <c r="N1888" s="75" t="n">
        <v>235517.149</v>
      </c>
      <c r="O1888" s="75" t="n">
        <v>-149518.863</v>
      </c>
      <c r="P1888" s="75" t="n">
        <v>2083792.1</v>
      </c>
      <c r="Q1888" s="75" t="n">
        <v>-24781.5142</v>
      </c>
      <c r="R1888" s="75"/>
      <c r="S1888" s="75" t="n">
        <v>49709.7487</v>
      </c>
      <c r="T1888" s="75" t="n">
        <v>3762.08743</v>
      </c>
      <c r="U1888" s="75" t="n">
        <v>57627.697</v>
      </c>
      <c r="V1888" s="75" t="n">
        <v>-2718.43006</v>
      </c>
      <c r="W1888" s="75" t="n">
        <v>260698.149</v>
      </c>
      <c r="X1888" s="75" t="n">
        <v>-7011.19361</v>
      </c>
      <c r="Y1888" s="75"/>
      <c r="Z1888" s="75"/>
      <c r="AA1888" s="75"/>
      <c r="AB1888" s="75"/>
      <c r="AC1888" s="75"/>
      <c r="AD1888" s="75"/>
      <c r="AE1888" s="75"/>
      <c r="AF1888" s="75"/>
      <c r="AG1888" s="75"/>
      <c r="AH1888" s="75"/>
      <c r="AI1888" s="75"/>
      <c r="AJ1888" s="75"/>
      <c r="AK1888" s="75"/>
      <c r="AL1888" s="75"/>
      <c r="AM1888" s="75"/>
      <c r="AN1888" s="75"/>
      <c r="AO1888" s="75"/>
      <c r="AP1888" s="75"/>
      <c r="AQ1888" s="75"/>
      <c r="AR1888" s="75"/>
      <c r="AS1888" s="75"/>
      <c r="AT1888" s="75"/>
      <c r="AU1888" s="75"/>
      <c r="AV1888" s="75"/>
      <c r="AW1888" s="75"/>
      <c r="AX1888" s="75"/>
      <c r="AY1888" s="75"/>
      <c r="AZ1888" s="75"/>
      <c r="BA1888" s="75"/>
      <c r="BB1888" s="75"/>
      <c r="BC1888" s="75"/>
      <c r="BD1888" s="75"/>
      <c r="BE1888" s="75"/>
      <c r="BF1888" s="75"/>
      <c r="BG1888" s="75"/>
      <c r="BH1888" s="75"/>
      <c r="BI1888" s="75"/>
      <c r="BJ1888" s="75"/>
      <c r="BK1888" s="75"/>
      <c r="BL1888" s="75"/>
      <c r="BM1888" s="75"/>
      <c r="BN1888" s="75"/>
    </row>
    <row r="1889" customFormat="false" ht="14.5" hidden="false" customHeight="false" outlineLevel="0" collapsed="false">
      <c r="A1889" s="26" t="n">
        <v>429.51999999991</v>
      </c>
      <c r="B1889" s="26" t="n">
        <v>11.4192243730286</v>
      </c>
      <c r="C1889" s="26" t="n">
        <v>1.19191979829761</v>
      </c>
      <c r="E1889" s="75" t="n">
        <v>217505.221</v>
      </c>
      <c r="F1889" s="75" t="n">
        <v>-133566.662</v>
      </c>
      <c r="G1889" s="75" t="n">
        <v>408387.811</v>
      </c>
      <c r="H1889" s="75" t="n">
        <v>5977886.25</v>
      </c>
      <c r="I1889" s="75" t="n">
        <v>6056863.59</v>
      </c>
      <c r="J1889" s="75" t="n">
        <v>-35965.5887</v>
      </c>
      <c r="K1889" s="75"/>
      <c r="L1889" s="75" t="n">
        <v>143486.307</v>
      </c>
      <c r="M1889" s="75" t="n">
        <v>18644.4429</v>
      </c>
      <c r="N1889" s="75" t="n">
        <v>230245.668</v>
      </c>
      <c r="O1889" s="75" t="n">
        <v>-111189.492</v>
      </c>
      <c r="P1889" s="75" t="n">
        <v>2117739.42</v>
      </c>
      <c r="Q1889" s="75" t="n">
        <v>-27299.1366</v>
      </c>
      <c r="R1889" s="75"/>
      <c r="S1889" s="75" t="n">
        <v>51670.4203</v>
      </c>
      <c r="T1889" s="75" t="n">
        <v>2634.47191</v>
      </c>
      <c r="U1889" s="75" t="n">
        <v>56605.8685</v>
      </c>
      <c r="V1889" s="75" t="n">
        <v>4936.25801</v>
      </c>
      <c r="W1889" s="75" t="n">
        <v>284544.435</v>
      </c>
      <c r="X1889" s="75" t="n">
        <v>-7237.85446</v>
      </c>
      <c r="Y1889" s="75"/>
      <c r="Z1889" s="75"/>
      <c r="AA1889" s="75"/>
      <c r="AB1889" s="75"/>
      <c r="AC1889" s="75"/>
      <c r="AD1889" s="75"/>
      <c r="AE1889" s="75"/>
      <c r="AF1889" s="75"/>
      <c r="AG1889" s="75"/>
      <c r="AH1889" s="75"/>
      <c r="AI1889" s="75"/>
      <c r="AJ1889" s="75"/>
      <c r="AK1889" s="75"/>
      <c r="AL1889" s="75"/>
      <c r="AM1889" s="75"/>
      <c r="AN1889" s="75"/>
      <c r="AO1889" s="75"/>
      <c r="AP1889" s="75"/>
      <c r="AQ1889" s="75"/>
      <c r="AR1889" s="75"/>
      <c r="AS1889" s="75"/>
      <c r="AT1889" s="75"/>
      <c r="AU1889" s="75"/>
      <c r="AV1889" s="75"/>
      <c r="AW1889" s="75"/>
      <c r="AX1889" s="75"/>
      <c r="AY1889" s="75"/>
      <c r="AZ1889" s="75"/>
      <c r="BA1889" s="75"/>
      <c r="BB1889" s="75"/>
      <c r="BC1889" s="75"/>
      <c r="BD1889" s="75"/>
      <c r="BE1889" s="75"/>
      <c r="BF1889" s="75"/>
      <c r="BG1889" s="75"/>
      <c r="BH1889" s="75"/>
      <c r="BI1889" s="75"/>
      <c r="BJ1889" s="75"/>
      <c r="BK1889" s="75"/>
      <c r="BL1889" s="75"/>
      <c r="BM1889" s="75"/>
      <c r="BN1889" s="75"/>
    </row>
    <row r="1890" customFormat="false" ht="14.5" hidden="false" customHeight="false" outlineLevel="0" collapsed="false">
      <c r="A1890" s="26" t="n">
        <v>429.71999999991</v>
      </c>
      <c r="B1890" s="26" t="n">
        <v>11.4547606478771</v>
      </c>
      <c r="C1890" s="26" t="n">
        <v>1.18744139401311</v>
      </c>
      <c r="E1890" s="75" t="n">
        <v>184318.574</v>
      </c>
      <c r="F1890" s="75" t="n">
        <v>-143091.801</v>
      </c>
      <c r="G1890" s="75" t="n">
        <v>383308.846</v>
      </c>
      <c r="H1890" s="75" t="n">
        <v>6264455.13</v>
      </c>
      <c r="I1890" s="75" t="n">
        <v>5409601.2</v>
      </c>
      <c r="J1890" s="75" t="n">
        <v>-35601.7778</v>
      </c>
      <c r="K1890" s="75"/>
      <c r="L1890" s="75" t="n">
        <v>142110.23</v>
      </c>
      <c r="M1890" s="75" t="n">
        <v>10169.2083</v>
      </c>
      <c r="N1890" s="75" t="n">
        <v>225270.645</v>
      </c>
      <c r="O1890" s="75" t="n">
        <v>-11165.5675</v>
      </c>
      <c r="P1890" s="75" t="n">
        <v>2192703.66</v>
      </c>
      <c r="Q1890" s="75" t="n">
        <v>-31099.7711</v>
      </c>
      <c r="R1890" s="75"/>
      <c r="S1890" s="75" t="n">
        <v>55877.8193</v>
      </c>
      <c r="T1890" s="75" t="n">
        <v>846.948039</v>
      </c>
      <c r="U1890" s="75" t="n">
        <v>56266.0206</v>
      </c>
      <c r="V1890" s="75" t="n">
        <v>13165.3397</v>
      </c>
      <c r="W1890" s="75" t="n">
        <v>309789.765</v>
      </c>
      <c r="X1890" s="75" t="n">
        <v>-9712.62129</v>
      </c>
      <c r="Y1890" s="75"/>
      <c r="Z1890" s="75"/>
      <c r="AA1890" s="75"/>
      <c r="AB1890" s="75"/>
      <c r="AC1890" s="75"/>
      <c r="AD1890" s="75"/>
      <c r="AE1890" s="75"/>
      <c r="AF1890" s="75"/>
      <c r="AG1890" s="75"/>
      <c r="AH1890" s="75"/>
      <c r="AI1890" s="75"/>
      <c r="AJ1890" s="75"/>
      <c r="AK1890" s="75"/>
      <c r="AL1890" s="75"/>
      <c r="AM1890" s="75"/>
      <c r="AN1890" s="75"/>
      <c r="AO1890" s="75"/>
      <c r="AP1890" s="75"/>
      <c r="AQ1890" s="75"/>
      <c r="AR1890" s="75"/>
      <c r="AS1890" s="75"/>
      <c r="AT1890" s="75"/>
      <c r="AU1890" s="75"/>
      <c r="AV1890" s="75"/>
      <c r="AW1890" s="75"/>
      <c r="AX1890" s="75"/>
      <c r="AY1890" s="75"/>
      <c r="AZ1890" s="75"/>
      <c r="BA1890" s="75"/>
      <c r="BB1890" s="75"/>
      <c r="BC1890" s="75"/>
      <c r="BD1890" s="75"/>
      <c r="BE1890" s="75"/>
      <c r="BF1890" s="75"/>
      <c r="BG1890" s="75"/>
      <c r="BH1890" s="75"/>
      <c r="BI1890" s="75"/>
      <c r="BJ1890" s="75"/>
      <c r="BK1890" s="75"/>
      <c r="BL1890" s="75"/>
      <c r="BM1890" s="75"/>
      <c r="BN1890" s="75"/>
    </row>
    <row r="1891" customFormat="false" ht="14.5" hidden="false" customHeight="false" outlineLevel="0" collapsed="false">
      <c r="A1891" s="26" t="n">
        <v>429.91999999991</v>
      </c>
      <c r="B1891" s="26" t="n">
        <v>11.4897106914082</v>
      </c>
      <c r="C1891" s="26" t="n">
        <v>1.18232766547747</v>
      </c>
      <c r="E1891" s="75" t="n">
        <v>145995.126</v>
      </c>
      <c r="F1891" s="75" t="n">
        <v>-153121.268</v>
      </c>
      <c r="G1891" s="75" t="n">
        <v>365572.141</v>
      </c>
      <c r="H1891" s="75" t="n">
        <v>6303480.82</v>
      </c>
      <c r="I1891" s="75" t="n">
        <v>4582583.05</v>
      </c>
      <c r="J1891" s="75" t="n">
        <v>-36831.0512</v>
      </c>
      <c r="K1891" s="75"/>
      <c r="L1891" s="75" t="n">
        <v>133878.059</v>
      </c>
      <c r="M1891" s="75" t="n">
        <v>1937.77457</v>
      </c>
      <c r="N1891" s="75" t="n">
        <v>221021.978</v>
      </c>
      <c r="O1891" s="75" t="n">
        <v>100092.556</v>
      </c>
      <c r="P1891" s="75" t="n">
        <v>2100550.38</v>
      </c>
      <c r="Q1891" s="75" t="n">
        <v>-31210.5193</v>
      </c>
      <c r="R1891" s="75"/>
      <c r="S1891" s="75" t="n">
        <v>55566.3747</v>
      </c>
      <c r="T1891" s="75" t="n">
        <v>-1757.52074</v>
      </c>
      <c r="U1891" s="75" t="n">
        <v>54838.0099</v>
      </c>
      <c r="V1891" s="75" t="n">
        <v>28317.7469</v>
      </c>
      <c r="W1891" s="75" t="n">
        <v>324221.848</v>
      </c>
      <c r="X1891" s="75" t="n">
        <v>-10000.5327</v>
      </c>
      <c r="Y1891" s="75"/>
      <c r="Z1891" s="75"/>
      <c r="AA1891" s="75"/>
      <c r="AB1891" s="75"/>
      <c r="AC1891" s="75"/>
      <c r="AD1891" s="75"/>
      <c r="AE1891" s="75"/>
      <c r="AF1891" s="75"/>
      <c r="AG1891" s="75"/>
      <c r="AH1891" s="75"/>
      <c r="AI1891" s="75"/>
      <c r="AJ1891" s="75"/>
      <c r="AK1891" s="75"/>
      <c r="AL1891" s="75"/>
      <c r="AM1891" s="75"/>
      <c r="AN1891" s="75"/>
      <c r="AO1891" s="75"/>
      <c r="AP1891" s="75"/>
      <c r="AQ1891" s="75"/>
      <c r="AR1891" s="75"/>
      <c r="AS1891" s="75"/>
      <c r="AT1891" s="75"/>
      <c r="AU1891" s="75"/>
      <c r="AV1891" s="75"/>
      <c r="AW1891" s="75"/>
      <c r="AX1891" s="75"/>
      <c r="AY1891" s="75"/>
      <c r="AZ1891" s="75"/>
      <c r="BA1891" s="75"/>
      <c r="BB1891" s="75"/>
      <c r="BC1891" s="75"/>
      <c r="BD1891" s="75"/>
      <c r="BE1891" s="75"/>
      <c r="BF1891" s="75"/>
      <c r="BG1891" s="75"/>
      <c r="BH1891" s="75"/>
      <c r="BI1891" s="75"/>
      <c r="BJ1891" s="75"/>
      <c r="BK1891" s="75"/>
      <c r="BL1891" s="75"/>
      <c r="BM1891" s="75"/>
      <c r="BN1891" s="75"/>
    </row>
    <row r="1892" customFormat="false" ht="14.5" hidden="false" customHeight="false" outlineLevel="0" collapsed="false">
      <c r="A1892" s="26" t="n">
        <v>430.11999999991</v>
      </c>
      <c r="B1892" s="26" t="n">
        <v>11.5064076364879</v>
      </c>
      <c r="C1892" s="26" t="n">
        <v>1.17666789670392</v>
      </c>
      <c r="E1892" s="75" t="n">
        <v>100337.993</v>
      </c>
      <c r="F1892" s="75" t="n">
        <v>-162455.618</v>
      </c>
      <c r="G1892" s="75" t="n">
        <v>359846.741</v>
      </c>
      <c r="H1892" s="75" t="n">
        <v>6291644</v>
      </c>
      <c r="I1892" s="75" t="n">
        <v>3499906.26</v>
      </c>
      <c r="J1892" s="75" t="n">
        <v>-36942.3111</v>
      </c>
      <c r="K1892" s="75"/>
      <c r="L1892" s="75" t="n">
        <v>123897.638</v>
      </c>
      <c r="M1892" s="75" t="n">
        <v>-10194.9451</v>
      </c>
      <c r="N1892" s="75" t="n">
        <v>220748.881</v>
      </c>
      <c r="O1892" s="75" t="n">
        <v>208508.767</v>
      </c>
      <c r="P1892" s="75" t="n">
        <v>2026874.29</v>
      </c>
      <c r="Q1892" s="75" t="n">
        <v>-27417.2047</v>
      </c>
      <c r="R1892" s="75"/>
      <c r="S1892" s="75" t="n">
        <v>54305.0382</v>
      </c>
      <c r="T1892" s="75" t="n">
        <v>-2447.12223</v>
      </c>
      <c r="U1892" s="75" t="n">
        <v>55190.8461</v>
      </c>
      <c r="V1892" s="75" t="n">
        <v>26256.9344</v>
      </c>
      <c r="W1892" s="75" t="n">
        <v>312967.922</v>
      </c>
      <c r="X1892" s="75" t="n">
        <v>-8018.61216</v>
      </c>
      <c r="Y1892" s="75"/>
      <c r="Z1892" s="75"/>
      <c r="AA1892" s="75"/>
      <c r="AB1892" s="75"/>
      <c r="AC1892" s="75"/>
      <c r="AD1892" s="75"/>
      <c r="AE1892" s="75"/>
      <c r="AF1892" s="75"/>
      <c r="AG1892" s="75"/>
      <c r="AH1892" s="75"/>
      <c r="AI1892" s="75"/>
      <c r="AJ1892" s="75"/>
      <c r="AK1892" s="75"/>
      <c r="AL1892" s="75"/>
      <c r="AM1892" s="75"/>
      <c r="AN1892" s="75"/>
      <c r="AO1892" s="75"/>
      <c r="AP1892" s="75"/>
      <c r="AQ1892" s="75"/>
      <c r="AR1892" s="75"/>
      <c r="AS1892" s="75"/>
      <c r="AT1892" s="75"/>
      <c r="AU1892" s="75"/>
      <c r="AV1892" s="75"/>
      <c r="AW1892" s="75"/>
      <c r="AX1892" s="75"/>
      <c r="AY1892" s="75"/>
      <c r="AZ1892" s="75"/>
      <c r="BA1892" s="75"/>
      <c r="BB1892" s="75"/>
      <c r="BC1892" s="75"/>
      <c r="BD1892" s="75"/>
      <c r="BE1892" s="75"/>
      <c r="BF1892" s="75"/>
      <c r="BG1892" s="75"/>
      <c r="BH1892" s="75"/>
      <c r="BI1892" s="75"/>
      <c r="BJ1892" s="75"/>
      <c r="BK1892" s="75"/>
      <c r="BL1892" s="75"/>
      <c r="BM1892" s="75"/>
      <c r="BN1892" s="75"/>
    </row>
    <row r="1893" customFormat="false" ht="14.5" hidden="false" customHeight="false" outlineLevel="0" collapsed="false">
      <c r="A1893" s="26" t="n">
        <v>430.319999999909</v>
      </c>
      <c r="B1893" s="26" t="n">
        <v>11.5265227522805</v>
      </c>
      <c r="C1893" s="26" t="n">
        <v>1.17320880152569</v>
      </c>
      <c r="E1893" s="75" t="n">
        <v>75958.4917</v>
      </c>
      <c r="F1893" s="75" t="n">
        <v>-189928.529</v>
      </c>
      <c r="G1893" s="75" t="n">
        <v>359886.701</v>
      </c>
      <c r="H1893" s="75" t="n">
        <v>6884738.57</v>
      </c>
      <c r="I1893" s="75" t="n">
        <v>3078855.44</v>
      </c>
      <c r="J1893" s="75" t="n">
        <v>-34378.2854</v>
      </c>
      <c r="K1893" s="75"/>
      <c r="L1893" s="75" t="n">
        <v>128024.047</v>
      </c>
      <c r="M1893" s="75" t="n">
        <v>-17601.3225</v>
      </c>
      <c r="N1893" s="75" t="n">
        <v>220395.927</v>
      </c>
      <c r="O1893" s="75" t="n">
        <v>291967.618</v>
      </c>
      <c r="P1893" s="75" t="n">
        <v>1956523.26</v>
      </c>
      <c r="Q1893" s="75" t="n">
        <v>-25527.8491</v>
      </c>
      <c r="R1893" s="75"/>
      <c r="S1893" s="75" t="n">
        <v>50781.4424</v>
      </c>
      <c r="T1893" s="75" t="n">
        <v>-4584.8131</v>
      </c>
      <c r="U1893" s="75" t="n">
        <v>54268.5563</v>
      </c>
      <c r="V1893" s="75" t="n">
        <v>38919.1833</v>
      </c>
      <c r="W1893" s="75" t="n">
        <v>297683.256</v>
      </c>
      <c r="X1893" s="75" t="n">
        <v>-7431.25252</v>
      </c>
      <c r="Y1893" s="75"/>
      <c r="Z1893" s="75"/>
      <c r="AA1893" s="75"/>
      <c r="AB1893" s="75"/>
      <c r="AC1893" s="75"/>
      <c r="AD1893" s="75"/>
      <c r="AE1893" s="75"/>
      <c r="AF1893" s="75"/>
      <c r="AG1893" s="75"/>
      <c r="AH1893" s="75"/>
      <c r="AI1893" s="75"/>
      <c r="AJ1893" s="75"/>
      <c r="AK1893" s="75"/>
      <c r="AL1893" s="75"/>
      <c r="AM1893" s="75"/>
      <c r="AN1893" s="75"/>
      <c r="AO1893" s="75"/>
      <c r="AP1893" s="75"/>
      <c r="AQ1893" s="75"/>
      <c r="AR1893" s="75"/>
      <c r="AS1893" s="75"/>
      <c r="AT1893" s="75"/>
      <c r="AU1893" s="75"/>
      <c r="AV1893" s="75"/>
      <c r="AW1893" s="75"/>
      <c r="AX1893" s="75"/>
      <c r="AY1893" s="75"/>
      <c r="AZ1893" s="75"/>
      <c r="BA1893" s="75"/>
      <c r="BB1893" s="75"/>
      <c r="BC1893" s="75"/>
      <c r="BD1893" s="75"/>
      <c r="BE1893" s="75"/>
      <c r="BF1893" s="75"/>
      <c r="BG1893" s="75"/>
      <c r="BH1893" s="75"/>
      <c r="BI1893" s="75"/>
      <c r="BJ1893" s="75"/>
      <c r="BK1893" s="75"/>
      <c r="BL1893" s="75"/>
      <c r="BM1893" s="75"/>
      <c r="BN1893" s="75"/>
    </row>
    <row r="1894" customFormat="false" ht="14.5" hidden="false" customHeight="false" outlineLevel="0" collapsed="false">
      <c r="A1894" s="26" t="n">
        <v>430.519999999909</v>
      </c>
      <c r="B1894" s="26" t="n">
        <v>11.5591344595567</v>
      </c>
      <c r="C1894" s="26" t="n">
        <v>1.17272750551863</v>
      </c>
      <c r="E1894" s="75" t="n">
        <v>47531.2992</v>
      </c>
      <c r="F1894" s="75" t="n">
        <v>-234052.903</v>
      </c>
      <c r="G1894" s="75" t="n">
        <v>376436.917</v>
      </c>
      <c r="H1894" s="75" t="n">
        <v>7767382.03</v>
      </c>
      <c r="I1894" s="75" t="n">
        <v>2665674.83</v>
      </c>
      <c r="J1894" s="75" t="n">
        <v>-43220.5585</v>
      </c>
      <c r="K1894" s="75"/>
      <c r="L1894" s="75" t="n">
        <v>134785.304</v>
      </c>
      <c r="M1894" s="75" t="n">
        <v>-25986.5747</v>
      </c>
      <c r="N1894" s="75" t="n">
        <v>226235.738</v>
      </c>
      <c r="O1894" s="75" t="n">
        <v>338348.364</v>
      </c>
      <c r="P1894" s="75" t="n">
        <v>2013553.4</v>
      </c>
      <c r="Q1894" s="75" t="n">
        <v>-27010.4911</v>
      </c>
      <c r="R1894" s="75"/>
      <c r="S1894" s="75" t="n">
        <v>52578.5431</v>
      </c>
      <c r="T1894" s="75" t="n">
        <v>-4181.57812</v>
      </c>
      <c r="U1894" s="75" t="n">
        <v>56004.1509</v>
      </c>
      <c r="V1894" s="75" t="n">
        <v>34489.5387</v>
      </c>
      <c r="W1894" s="75" t="n">
        <v>307066.116</v>
      </c>
      <c r="X1894" s="75" t="n">
        <v>-9015.82398</v>
      </c>
      <c r="Y1894" s="75"/>
      <c r="Z1894" s="75"/>
      <c r="AA1894" s="75"/>
      <c r="AB1894" s="75"/>
      <c r="AC1894" s="75"/>
      <c r="AD1894" s="75"/>
      <c r="AE1894" s="75"/>
      <c r="AF1894" s="75"/>
      <c r="AG1894" s="75"/>
      <c r="AH1894" s="75"/>
      <c r="AI1894" s="75"/>
      <c r="AJ1894" s="75"/>
      <c r="AK1894" s="75"/>
      <c r="AL1894" s="75"/>
      <c r="AM1894" s="75"/>
      <c r="AN1894" s="75"/>
      <c r="AO1894" s="75"/>
      <c r="AP1894" s="75"/>
      <c r="AQ1894" s="75"/>
      <c r="AR1894" s="75"/>
      <c r="AS1894" s="75"/>
      <c r="AT1894" s="75"/>
      <c r="AU1894" s="75"/>
      <c r="AV1894" s="75"/>
      <c r="AW1894" s="75"/>
      <c r="AX1894" s="75"/>
      <c r="AY1894" s="75"/>
      <c r="AZ1894" s="75"/>
      <c r="BA1894" s="75"/>
      <c r="BB1894" s="75"/>
      <c r="BC1894" s="75"/>
      <c r="BD1894" s="75"/>
      <c r="BE1894" s="75"/>
      <c r="BF1894" s="75"/>
      <c r="BG1894" s="75"/>
      <c r="BH1894" s="75"/>
      <c r="BI1894" s="75"/>
      <c r="BJ1894" s="75"/>
      <c r="BK1894" s="75"/>
      <c r="BL1894" s="75"/>
      <c r="BM1894" s="75"/>
      <c r="BN1894" s="75"/>
    </row>
    <row r="1895" customFormat="false" ht="14.5" hidden="false" customHeight="false" outlineLevel="0" collapsed="false">
      <c r="A1895" s="26" t="n">
        <v>430.719999999909</v>
      </c>
      <c r="B1895" s="26" t="n">
        <v>11.5586714141653</v>
      </c>
      <c r="C1895" s="26" t="n">
        <v>1.17279972111912</v>
      </c>
      <c r="E1895" s="75" t="n">
        <v>20047.2197</v>
      </c>
      <c r="F1895" s="75" t="n">
        <v>-252103.136</v>
      </c>
      <c r="G1895" s="75" t="n">
        <v>390572.887</v>
      </c>
      <c r="H1895" s="75" t="n">
        <v>8538167.81</v>
      </c>
      <c r="I1895" s="75" t="n">
        <v>2200878.54</v>
      </c>
      <c r="J1895" s="75" t="n">
        <v>-38794.4301</v>
      </c>
      <c r="K1895" s="75"/>
      <c r="L1895" s="75" t="n">
        <v>147212.418</v>
      </c>
      <c r="M1895" s="75" t="n">
        <v>-39101.3297</v>
      </c>
      <c r="N1895" s="75" t="n">
        <v>232273.672</v>
      </c>
      <c r="O1895" s="75" t="n">
        <v>501421.629</v>
      </c>
      <c r="P1895" s="75" t="n">
        <v>2192755.87</v>
      </c>
      <c r="Q1895" s="75" t="n">
        <v>-25468.7558</v>
      </c>
      <c r="R1895" s="75"/>
      <c r="S1895" s="75" t="n">
        <v>54944.7802</v>
      </c>
      <c r="T1895" s="75" t="n">
        <v>-6821.37666</v>
      </c>
      <c r="U1895" s="75" t="n">
        <v>57930.0925</v>
      </c>
      <c r="V1895" s="75" t="n">
        <v>45079.9739</v>
      </c>
      <c r="W1895" s="75" t="n">
        <v>305747.341</v>
      </c>
      <c r="X1895" s="75" t="n">
        <v>-8828.46696</v>
      </c>
      <c r="Y1895" s="75"/>
      <c r="Z1895" s="75"/>
      <c r="AA1895" s="75"/>
      <c r="AB1895" s="75"/>
      <c r="AC1895" s="75"/>
      <c r="AD1895" s="75"/>
      <c r="AE1895" s="75"/>
      <c r="AF1895" s="75"/>
      <c r="AG1895" s="75"/>
      <c r="AH1895" s="75"/>
      <c r="AI1895" s="75"/>
      <c r="AJ1895" s="75"/>
      <c r="AK1895" s="75"/>
      <c r="AL1895" s="75"/>
      <c r="AM1895" s="75"/>
      <c r="AN1895" s="75"/>
      <c r="AO1895" s="75"/>
      <c r="AP1895" s="75"/>
      <c r="AQ1895" s="75"/>
      <c r="AR1895" s="75"/>
      <c r="AS1895" s="75"/>
      <c r="AT1895" s="75"/>
      <c r="AU1895" s="75"/>
      <c r="AV1895" s="75"/>
      <c r="AW1895" s="75"/>
      <c r="AX1895" s="75"/>
      <c r="AY1895" s="75"/>
      <c r="AZ1895" s="75"/>
      <c r="BA1895" s="75"/>
      <c r="BB1895" s="75"/>
      <c r="BC1895" s="75"/>
      <c r="BD1895" s="75"/>
      <c r="BE1895" s="75"/>
      <c r="BF1895" s="75"/>
      <c r="BG1895" s="75"/>
      <c r="BH1895" s="75"/>
      <c r="BI1895" s="75"/>
      <c r="BJ1895" s="75"/>
      <c r="BK1895" s="75"/>
      <c r="BL1895" s="75"/>
      <c r="BM1895" s="75"/>
      <c r="BN1895" s="75"/>
    </row>
    <row r="1896" customFormat="false" ht="14.5" hidden="false" customHeight="false" outlineLevel="0" collapsed="false">
      <c r="A1896" s="26" t="n">
        <v>430.919999999909</v>
      </c>
      <c r="B1896" s="26" t="n">
        <v>11.5773115456072</v>
      </c>
      <c r="C1896" s="26" t="n">
        <v>1.17282985869915</v>
      </c>
      <c r="E1896" s="75" t="n">
        <v>3430.3281</v>
      </c>
      <c r="F1896" s="75" t="n">
        <v>-296358.567</v>
      </c>
      <c r="G1896" s="75" t="n">
        <v>419053.217</v>
      </c>
      <c r="H1896" s="75" t="n">
        <v>9569213.82</v>
      </c>
      <c r="I1896" s="75" t="n">
        <v>1757913.27</v>
      </c>
      <c r="J1896" s="75" t="n">
        <v>-55711.5087</v>
      </c>
      <c r="K1896" s="75"/>
      <c r="L1896" s="75" t="n">
        <v>151136.024</v>
      </c>
      <c r="M1896" s="75" t="n">
        <v>-51397.4429</v>
      </c>
      <c r="N1896" s="75" t="n">
        <v>238994.582</v>
      </c>
      <c r="O1896" s="75" t="n">
        <v>688250.063</v>
      </c>
      <c r="P1896" s="75" t="n">
        <v>2293581.38</v>
      </c>
      <c r="Q1896" s="75" t="n">
        <v>-31245.3018</v>
      </c>
      <c r="R1896" s="75"/>
      <c r="S1896" s="75" t="n">
        <v>58449.8753</v>
      </c>
      <c r="T1896" s="75" t="n">
        <v>-10969.0152</v>
      </c>
      <c r="U1896" s="75" t="n">
        <v>59428.8506</v>
      </c>
      <c r="V1896" s="75" t="n">
        <v>63798.5175</v>
      </c>
      <c r="W1896" s="75" t="n">
        <v>319461.351</v>
      </c>
      <c r="X1896" s="75" t="n">
        <v>-9643.63325</v>
      </c>
      <c r="Y1896" s="75"/>
      <c r="Z1896" s="75"/>
      <c r="AA1896" s="75"/>
      <c r="AB1896" s="75"/>
      <c r="AC1896" s="75"/>
      <c r="AD1896" s="75"/>
      <c r="AE1896" s="75"/>
      <c r="AF1896" s="75"/>
      <c r="AG1896" s="75"/>
      <c r="AH1896" s="75"/>
      <c r="AI1896" s="75"/>
      <c r="AJ1896" s="75"/>
      <c r="AK1896" s="75"/>
      <c r="AL1896" s="75"/>
      <c r="AM1896" s="75"/>
      <c r="AN1896" s="75"/>
      <c r="AO1896" s="75"/>
      <c r="AP1896" s="75"/>
      <c r="AQ1896" s="75"/>
      <c r="AR1896" s="75"/>
      <c r="AS1896" s="75"/>
      <c r="AT1896" s="75"/>
      <c r="AU1896" s="75"/>
      <c r="AV1896" s="75"/>
      <c r="AW1896" s="75"/>
      <c r="AX1896" s="75"/>
      <c r="AY1896" s="75"/>
      <c r="AZ1896" s="75"/>
      <c r="BA1896" s="75"/>
      <c r="BB1896" s="75"/>
      <c r="BC1896" s="75"/>
      <c r="BD1896" s="75"/>
      <c r="BE1896" s="75"/>
      <c r="BF1896" s="75"/>
      <c r="BG1896" s="75"/>
      <c r="BH1896" s="75"/>
      <c r="BI1896" s="75"/>
      <c r="BJ1896" s="75"/>
      <c r="BK1896" s="75"/>
      <c r="BL1896" s="75"/>
      <c r="BM1896" s="75"/>
      <c r="BN1896" s="75"/>
    </row>
    <row r="1897" customFormat="false" ht="14.5" hidden="false" customHeight="false" outlineLevel="0" collapsed="false">
      <c r="A1897" s="26" t="n">
        <v>431.119999999909</v>
      </c>
      <c r="B1897" s="26" t="n">
        <v>11.5806518895529</v>
      </c>
      <c r="C1897" s="26" t="n">
        <v>1.17283124525701</v>
      </c>
      <c r="E1897" s="75" t="n">
        <v>-27610.5446</v>
      </c>
      <c r="F1897" s="75" t="n">
        <v>-295858.741</v>
      </c>
      <c r="G1897" s="75" t="n">
        <v>438528.981</v>
      </c>
      <c r="H1897" s="75" t="n">
        <v>9848428.54</v>
      </c>
      <c r="I1897" s="75" t="n">
        <v>1195449.02</v>
      </c>
      <c r="J1897" s="75" t="n">
        <v>-50084.0416</v>
      </c>
      <c r="K1897" s="75"/>
      <c r="L1897" s="75" t="n">
        <v>158428.473</v>
      </c>
      <c r="M1897" s="75" t="n">
        <v>-60926.7662</v>
      </c>
      <c r="N1897" s="75" t="n">
        <v>240015.998</v>
      </c>
      <c r="O1897" s="75" t="n">
        <v>822609.555</v>
      </c>
      <c r="P1897" s="75" t="n">
        <v>2473575.97</v>
      </c>
      <c r="Q1897" s="75" t="n">
        <v>-32925.8374</v>
      </c>
      <c r="R1897" s="75"/>
      <c r="S1897" s="75" t="n">
        <v>62536.7072</v>
      </c>
      <c r="T1897" s="75" t="n">
        <v>-13675.0686</v>
      </c>
      <c r="U1897" s="75" t="n">
        <v>59258.4954</v>
      </c>
      <c r="V1897" s="75" t="n">
        <v>76568.0044</v>
      </c>
      <c r="W1897" s="75" t="n">
        <v>333072.821</v>
      </c>
      <c r="X1897" s="75" t="n">
        <v>-8908.7474</v>
      </c>
      <c r="Y1897" s="75"/>
      <c r="Z1897" s="75"/>
      <c r="AA1897" s="75"/>
      <c r="AB1897" s="75"/>
      <c r="AC1897" s="75"/>
      <c r="AD1897" s="75"/>
      <c r="AE1897" s="75"/>
      <c r="AF1897" s="75"/>
      <c r="AG1897" s="75"/>
      <c r="AH1897" s="75"/>
      <c r="AI1897" s="75"/>
      <c r="AJ1897" s="75"/>
      <c r="AK1897" s="75"/>
      <c r="AL1897" s="75"/>
      <c r="AM1897" s="75"/>
      <c r="AN1897" s="75"/>
      <c r="AO1897" s="75"/>
      <c r="AP1897" s="75"/>
      <c r="AQ1897" s="75"/>
      <c r="AR1897" s="75"/>
      <c r="AS1897" s="75"/>
      <c r="AT1897" s="75"/>
      <c r="AU1897" s="75"/>
      <c r="AV1897" s="75"/>
      <c r="AW1897" s="75"/>
      <c r="AX1897" s="75"/>
      <c r="AY1897" s="75"/>
      <c r="AZ1897" s="75"/>
      <c r="BA1897" s="75"/>
      <c r="BB1897" s="75"/>
      <c r="BC1897" s="75"/>
      <c r="BD1897" s="75"/>
      <c r="BE1897" s="75"/>
      <c r="BF1897" s="75"/>
      <c r="BG1897" s="75"/>
      <c r="BH1897" s="75"/>
      <c r="BI1897" s="75"/>
      <c r="BJ1897" s="75"/>
      <c r="BK1897" s="75"/>
      <c r="BL1897" s="75"/>
      <c r="BM1897" s="75"/>
      <c r="BN1897" s="75"/>
    </row>
    <row r="1898" customFormat="false" ht="14.5" hidden="false" customHeight="false" outlineLevel="0" collapsed="false">
      <c r="A1898" s="26" t="n">
        <v>431.319999999909</v>
      </c>
      <c r="B1898" s="26" t="n">
        <v>11.5856332801167</v>
      </c>
      <c r="C1898" s="26" t="n">
        <v>1.17283021393298</v>
      </c>
      <c r="E1898" s="75" t="n">
        <v>-36576.7154</v>
      </c>
      <c r="F1898" s="75" t="n">
        <v>-300870.96</v>
      </c>
      <c r="G1898" s="75" t="n">
        <v>462840.712</v>
      </c>
      <c r="H1898" s="75" t="n">
        <v>10051262.3</v>
      </c>
      <c r="I1898" s="75" t="n">
        <v>1032597.4</v>
      </c>
      <c r="J1898" s="75" t="n">
        <v>-52576.8306</v>
      </c>
      <c r="K1898" s="75"/>
      <c r="L1898" s="75" t="n">
        <v>158965.983</v>
      </c>
      <c r="M1898" s="75" t="n">
        <v>-64707.3573</v>
      </c>
      <c r="N1898" s="75" t="n">
        <v>241085.151</v>
      </c>
      <c r="O1898" s="75" t="n">
        <v>893555.655</v>
      </c>
      <c r="P1898" s="75" t="n">
        <v>2614201.35</v>
      </c>
      <c r="Q1898" s="75" t="n">
        <v>-30025.5858</v>
      </c>
      <c r="R1898" s="75"/>
      <c r="S1898" s="75" t="n">
        <v>70986.312</v>
      </c>
      <c r="T1898" s="75" t="n">
        <v>-15949.5198</v>
      </c>
      <c r="U1898" s="75" t="n">
        <v>58720.4385</v>
      </c>
      <c r="V1898" s="75" t="n">
        <v>89778.2303</v>
      </c>
      <c r="W1898" s="75" t="n">
        <v>399404.901</v>
      </c>
      <c r="X1898" s="75" t="n">
        <v>-8086.45928</v>
      </c>
      <c r="Y1898" s="75"/>
      <c r="Z1898" s="75"/>
      <c r="AA1898" s="75"/>
      <c r="AB1898" s="75"/>
      <c r="AC1898" s="75"/>
      <c r="AD1898" s="75"/>
      <c r="AE1898" s="75"/>
      <c r="AF1898" s="75"/>
      <c r="AG1898" s="75"/>
      <c r="AH1898" s="75"/>
      <c r="AI1898" s="75"/>
      <c r="AJ1898" s="75"/>
      <c r="AK1898" s="75"/>
      <c r="AL1898" s="75"/>
      <c r="AM1898" s="75"/>
      <c r="AN1898" s="75"/>
      <c r="AO1898" s="75"/>
      <c r="AP1898" s="75"/>
      <c r="AQ1898" s="75"/>
      <c r="AR1898" s="75"/>
      <c r="AS1898" s="75"/>
      <c r="AT1898" s="75"/>
      <c r="AU1898" s="75"/>
      <c r="AV1898" s="75"/>
      <c r="AW1898" s="75"/>
      <c r="AX1898" s="75"/>
      <c r="AY1898" s="75"/>
      <c r="AZ1898" s="75"/>
      <c r="BA1898" s="75"/>
      <c r="BB1898" s="75"/>
      <c r="BC1898" s="75"/>
      <c r="BD1898" s="75"/>
      <c r="BE1898" s="75"/>
      <c r="BF1898" s="75"/>
      <c r="BG1898" s="75"/>
      <c r="BH1898" s="75"/>
      <c r="BI1898" s="75"/>
      <c r="BJ1898" s="75"/>
      <c r="BK1898" s="75"/>
      <c r="BL1898" s="75"/>
      <c r="BM1898" s="75"/>
      <c r="BN1898" s="75"/>
    </row>
    <row r="1899" customFormat="false" ht="14.5" hidden="false" customHeight="false" outlineLevel="0" collapsed="false">
      <c r="A1899" s="26" t="n">
        <v>431.519999999908</v>
      </c>
      <c r="B1899" s="26" t="n">
        <v>11.5839760951872</v>
      </c>
      <c r="C1899" s="26" t="n">
        <v>1.17283000766818</v>
      </c>
      <c r="E1899" s="75" t="n">
        <v>-25611.9928</v>
      </c>
      <c r="F1899" s="75" t="n">
        <v>-326273.453</v>
      </c>
      <c r="G1899" s="75" t="n">
        <v>499847.444</v>
      </c>
      <c r="H1899" s="75" t="n">
        <v>10852331.6</v>
      </c>
      <c r="I1899" s="75" t="n">
        <v>1494602.83</v>
      </c>
      <c r="J1899" s="75" t="n">
        <v>-66180.2403</v>
      </c>
      <c r="K1899" s="75"/>
      <c r="L1899" s="75" t="n">
        <v>177242.514</v>
      </c>
      <c r="M1899" s="75" t="n">
        <v>-64533.9576</v>
      </c>
      <c r="N1899" s="75" t="n">
        <v>248957.637</v>
      </c>
      <c r="O1899" s="75" t="n">
        <v>882236.845</v>
      </c>
      <c r="P1899" s="75" t="n">
        <v>2782210.97</v>
      </c>
      <c r="Q1899" s="75" t="n">
        <v>-40799.3498</v>
      </c>
      <c r="R1899" s="75"/>
      <c r="S1899" s="75" t="n">
        <v>70761.7141</v>
      </c>
      <c r="T1899" s="75" t="n">
        <v>-14802.3949</v>
      </c>
      <c r="U1899" s="75" t="n">
        <v>59719.5333</v>
      </c>
      <c r="V1899" s="75" t="n">
        <v>88327.8809</v>
      </c>
      <c r="W1899" s="75" t="n">
        <v>402785.458</v>
      </c>
      <c r="X1899" s="75" t="n">
        <v>-10397.6802</v>
      </c>
      <c r="Y1899" s="75"/>
      <c r="Z1899" s="75"/>
      <c r="AA1899" s="75"/>
      <c r="AB1899" s="75"/>
      <c r="AC1899" s="75"/>
      <c r="AD1899" s="75"/>
      <c r="AE1899" s="75"/>
      <c r="AF1899" s="75"/>
      <c r="AG1899" s="75"/>
      <c r="AH1899" s="75"/>
      <c r="AI1899" s="75"/>
      <c r="AJ1899" s="75"/>
      <c r="AK1899" s="75"/>
      <c r="AL1899" s="75"/>
      <c r="AM1899" s="75"/>
      <c r="AN1899" s="75"/>
      <c r="AO1899" s="75"/>
      <c r="AP1899" s="75"/>
      <c r="AQ1899" s="75"/>
      <c r="AR1899" s="75"/>
      <c r="AS1899" s="75"/>
      <c r="AT1899" s="75"/>
      <c r="AU1899" s="75"/>
      <c r="AV1899" s="75"/>
      <c r="AW1899" s="75"/>
      <c r="AX1899" s="75"/>
      <c r="AY1899" s="75"/>
      <c r="AZ1899" s="75"/>
      <c r="BA1899" s="75"/>
      <c r="BB1899" s="75"/>
      <c r="BC1899" s="75"/>
      <c r="BD1899" s="75"/>
      <c r="BE1899" s="75"/>
      <c r="BF1899" s="75"/>
      <c r="BG1899" s="75"/>
      <c r="BH1899" s="75"/>
      <c r="BI1899" s="75"/>
      <c r="BJ1899" s="75"/>
      <c r="BK1899" s="75"/>
      <c r="BL1899" s="75"/>
      <c r="BM1899" s="75"/>
      <c r="BN1899" s="75"/>
    </row>
    <row r="1900" customFormat="false" ht="14.5" hidden="false" customHeight="false" outlineLevel="0" collapsed="false">
      <c r="A1900" s="26" t="n">
        <v>431.719999999908</v>
      </c>
      <c r="B1900" s="26" t="n">
        <v>11.5796413829882</v>
      </c>
      <c r="C1900" s="26" t="n">
        <v>1.17283001912733</v>
      </c>
      <c r="E1900" s="75" t="n">
        <v>-6790.39283</v>
      </c>
      <c r="F1900" s="75" t="n">
        <v>-351656.188</v>
      </c>
      <c r="G1900" s="75" t="n">
        <v>539343.495</v>
      </c>
      <c r="H1900" s="75" t="n">
        <v>11232222.3</v>
      </c>
      <c r="I1900" s="75" t="n">
        <v>1867757.74</v>
      </c>
      <c r="J1900" s="75" t="n">
        <v>-71786.1196</v>
      </c>
      <c r="K1900" s="75"/>
      <c r="L1900" s="75" t="n">
        <v>176916.333</v>
      </c>
      <c r="M1900" s="75" t="n">
        <v>-60976.6764</v>
      </c>
      <c r="N1900" s="75" t="n">
        <v>259716.041</v>
      </c>
      <c r="O1900" s="75" t="n">
        <v>830409.508</v>
      </c>
      <c r="P1900" s="75" t="n">
        <v>2733234.25</v>
      </c>
      <c r="Q1900" s="75" t="n">
        <v>-40920.1872</v>
      </c>
      <c r="R1900" s="75"/>
      <c r="S1900" s="75" t="n">
        <v>70415.3501</v>
      </c>
      <c r="T1900" s="75" t="n">
        <v>-13728.5438</v>
      </c>
      <c r="U1900" s="75" t="n">
        <v>61857.9489</v>
      </c>
      <c r="V1900" s="75" t="n">
        <v>82198.8214</v>
      </c>
      <c r="W1900" s="75" t="n">
        <v>397218.561</v>
      </c>
      <c r="X1900" s="75" t="n">
        <v>-11287.2738</v>
      </c>
      <c r="Y1900" s="75"/>
      <c r="Z1900" s="75"/>
      <c r="AA1900" s="75"/>
      <c r="AB1900" s="75"/>
      <c r="AC1900" s="75"/>
      <c r="AD1900" s="75"/>
      <c r="AE1900" s="75"/>
      <c r="AF1900" s="75"/>
      <c r="AG1900" s="75"/>
      <c r="AH1900" s="75"/>
      <c r="AI1900" s="75"/>
      <c r="AJ1900" s="75"/>
      <c r="AK1900" s="75"/>
      <c r="AL1900" s="75"/>
      <c r="AM1900" s="75"/>
      <c r="AN1900" s="75"/>
      <c r="AO1900" s="75"/>
      <c r="AP1900" s="75"/>
      <c r="AQ1900" s="75"/>
      <c r="AR1900" s="75"/>
      <c r="AS1900" s="75"/>
      <c r="AT1900" s="75"/>
      <c r="AU1900" s="75"/>
      <c r="AV1900" s="75"/>
      <c r="AW1900" s="75"/>
      <c r="AX1900" s="75"/>
      <c r="AY1900" s="75"/>
      <c r="AZ1900" s="75"/>
      <c r="BA1900" s="75"/>
      <c r="BB1900" s="75"/>
      <c r="BC1900" s="75"/>
      <c r="BD1900" s="75"/>
      <c r="BE1900" s="75"/>
      <c r="BF1900" s="75"/>
      <c r="BG1900" s="75"/>
      <c r="BH1900" s="75"/>
      <c r="BI1900" s="75"/>
      <c r="BJ1900" s="75"/>
      <c r="BK1900" s="75"/>
      <c r="BL1900" s="75"/>
      <c r="BM1900" s="75"/>
      <c r="BN1900" s="75"/>
    </row>
    <row r="1901" customFormat="false" ht="14.5" hidden="false" customHeight="false" outlineLevel="0" collapsed="false">
      <c r="A1901" s="26" t="n">
        <v>431.919999999908</v>
      </c>
      <c r="B1901" s="26" t="n">
        <v>11.5923973333671</v>
      </c>
      <c r="C1901" s="26" t="n">
        <v>1.17283003058649</v>
      </c>
      <c r="E1901" s="75" t="n">
        <v>-12486.8039</v>
      </c>
      <c r="F1901" s="75" t="n">
        <v>-322345.237</v>
      </c>
      <c r="G1901" s="75" t="n">
        <v>573108.2</v>
      </c>
      <c r="H1901" s="75" t="n">
        <v>10644120.2</v>
      </c>
      <c r="I1901" s="75" t="n">
        <v>1660790.48</v>
      </c>
      <c r="J1901" s="75" t="n">
        <v>-59090.6802</v>
      </c>
      <c r="K1901" s="75"/>
      <c r="L1901" s="75" t="n">
        <v>174537.955</v>
      </c>
      <c r="M1901" s="75" t="n">
        <v>-61337.5635</v>
      </c>
      <c r="N1901" s="75" t="n">
        <v>266810.252</v>
      </c>
      <c r="O1901" s="75" t="n">
        <v>821708.669</v>
      </c>
      <c r="P1901" s="75" t="n">
        <v>2729929.86</v>
      </c>
      <c r="Q1901" s="75" t="n">
        <v>-35561.9506</v>
      </c>
      <c r="R1901" s="75"/>
      <c r="S1901" s="75" t="n">
        <v>68490.6781</v>
      </c>
      <c r="T1901" s="75" t="n">
        <v>-12549.0709</v>
      </c>
      <c r="U1901" s="75" t="n">
        <v>63279.0137</v>
      </c>
      <c r="V1901" s="75" t="n">
        <v>70771.8351</v>
      </c>
      <c r="W1901" s="75" t="n">
        <v>368560.863</v>
      </c>
      <c r="X1901" s="75" t="n">
        <v>-11069.437</v>
      </c>
      <c r="Y1901" s="75"/>
      <c r="Z1901" s="75"/>
      <c r="AA1901" s="75"/>
      <c r="AB1901" s="75"/>
      <c r="AC1901" s="75"/>
      <c r="AD1901" s="75"/>
      <c r="AE1901" s="75"/>
      <c r="AF1901" s="75"/>
      <c r="AG1901" s="75"/>
      <c r="AH1901" s="75"/>
      <c r="AI1901" s="75"/>
      <c r="AJ1901" s="75"/>
      <c r="AK1901" s="75"/>
      <c r="AL1901" s="75"/>
      <c r="AM1901" s="75"/>
      <c r="AN1901" s="75"/>
      <c r="AO1901" s="75"/>
      <c r="AP1901" s="75"/>
      <c r="AQ1901" s="75"/>
      <c r="AR1901" s="75"/>
      <c r="AS1901" s="75"/>
      <c r="AT1901" s="75"/>
      <c r="AU1901" s="75"/>
      <c r="AV1901" s="75"/>
      <c r="AW1901" s="75"/>
      <c r="AX1901" s="75"/>
      <c r="AY1901" s="75"/>
      <c r="AZ1901" s="75"/>
      <c r="BA1901" s="75"/>
      <c r="BB1901" s="75"/>
      <c r="BC1901" s="75"/>
      <c r="BD1901" s="75"/>
      <c r="BE1901" s="75"/>
      <c r="BF1901" s="75"/>
      <c r="BG1901" s="75"/>
      <c r="BH1901" s="75"/>
      <c r="BI1901" s="75"/>
      <c r="BJ1901" s="75"/>
      <c r="BK1901" s="75"/>
      <c r="BL1901" s="75"/>
      <c r="BM1901" s="75"/>
      <c r="BN1901" s="75"/>
    </row>
    <row r="1902" customFormat="false" ht="14.5" hidden="false" customHeight="false" outlineLevel="0" collapsed="false">
      <c r="A1902" s="26" t="n">
        <v>432.119999999908</v>
      </c>
      <c r="B1902" s="26" t="n">
        <v>11.5758879364723</v>
      </c>
      <c r="C1902" s="26" t="n">
        <v>1.17283003058649</v>
      </c>
      <c r="E1902" s="75" t="n">
        <v>518.50031</v>
      </c>
      <c r="F1902" s="75" t="n">
        <v>-318644.061</v>
      </c>
      <c r="G1902" s="75" t="n">
        <v>607120.151</v>
      </c>
      <c r="H1902" s="75" t="n">
        <v>10312464.8</v>
      </c>
      <c r="I1902" s="75" t="n">
        <v>1733666.12</v>
      </c>
      <c r="J1902" s="75" t="n">
        <v>-45734.013</v>
      </c>
      <c r="K1902" s="75"/>
      <c r="L1902" s="75" t="n">
        <v>164316.908</v>
      </c>
      <c r="M1902" s="75" t="n">
        <v>-57622.7608</v>
      </c>
      <c r="N1902" s="75" t="n">
        <v>277773.134</v>
      </c>
      <c r="O1902" s="75" t="n">
        <v>808361.47</v>
      </c>
      <c r="P1902" s="75" t="n">
        <v>2502510.3</v>
      </c>
      <c r="Q1902" s="75" t="n">
        <v>-23630.9325</v>
      </c>
      <c r="R1902" s="75"/>
      <c r="S1902" s="75" t="n">
        <v>63567.2059</v>
      </c>
      <c r="T1902" s="75" t="n">
        <v>-14208.208</v>
      </c>
      <c r="U1902" s="75" t="n">
        <v>65319.4872</v>
      </c>
      <c r="V1902" s="75" t="n">
        <v>84683.1691</v>
      </c>
      <c r="W1902" s="75" t="n">
        <v>364137.523</v>
      </c>
      <c r="X1902" s="75" t="n">
        <v>-4309.73215</v>
      </c>
      <c r="Y1902" s="75"/>
      <c r="Z1902" s="75"/>
      <c r="AA1902" s="75"/>
      <c r="AB1902" s="75"/>
      <c r="AC1902" s="75"/>
      <c r="AD1902" s="75"/>
      <c r="AE1902" s="75"/>
      <c r="AF1902" s="75"/>
      <c r="AG1902" s="75"/>
      <c r="AH1902" s="75"/>
      <c r="AI1902" s="75"/>
      <c r="AJ1902" s="75"/>
      <c r="AK1902" s="75"/>
      <c r="AL1902" s="75"/>
      <c r="AM1902" s="75"/>
      <c r="AN1902" s="75"/>
      <c r="AO1902" s="75"/>
      <c r="AP1902" s="75"/>
      <c r="AQ1902" s="75"/>
      <c r="AR1902" s="75"/>
      <c r="AS1902" s="75"/>
      <c r="AT1902" s="75"/>
      <c r="AU1902" s="75"/>
      <c r="AV1902" s="75"/>
      <c r="AW1902" s="75"/>
      <c r="AX1902" s="75"/>
      <c r="AY1902" s="75"/>
      <c r="AZ1902" s="75"/>
      <c r="BA1902" s="75"/>
      <c r="BB1902" s="75"/>
      <c r="BC1902" s="75"/>
      <c r="BD1902" s="75"/>
      <c r="BE1902" s="75"/>
      <c r="BF1902" s="75"/>
      <c r="BG1902" s="75"/>
      <c r="BH1902" s="75"/>
      <c r="BI1902" s="75"/>
      <c r="BJ1902" s="75"/>
      <c r="BK1902" s="75"/>
      <c r="BL1902" s="75"/>
      <c r="BM1902" s="75"/>
      <c r="BN1902" s="75"/>
    </row>
    <row r="1903" customFormat="false" ht="14.5" hidden="false" customHeight="false" outlineLevel="0" collapsed="false">
      <c r="A1903" s="26" t="n">
        <v>432.319999999908</v>
      </c>
      <c r="B1903" s="26" t="n">
        <v>11.5919410679762</v>
      </c>
      <c r="C1903" s="26" t="n">
        <v>1.17283003058649</v>
      </c>
      <c r="E1903" s="75" t="n">
        <v>8777.14495</v>
      </c>
      <c r="F1903" s="75" t="n">
        <v>-285399.884</v>
      </c>
      <c r="G1903" s="75" t="n">
        <v>629306.383</v>
      </c>
      <c r="H1903" s="75" t="n">
        <v>9739024.75</v>
      </c>
      <c r="I1903" s="75" t="n">
        <v>1723313.52</v>
      </c>
      <c r="J1903" s="75" t="n">
        <v>-37922.3647</v>
      </c>
      <c r="K1903" s="75"/>
      <c r="L1903" s="75" t="n">
        <v>160933.221</v>
      </c>
      <c r="M1903" s="75" t="n">
        <v>-57282.7007</v>
      </c>
      <c r="N1903" s="75" t="n">
        <v>278334.724</v>
      </c>
      <c r="O1903" s="75" t="n">
        <v>780761.858</v>
      </c>
      <c r="P1903" s="75" t="n">
        <v>2541332.99</v>
      </c>
      <c r="Q1903" s="75" t="n">
        <v>-23735.9203</v>
      </c>
      <c r="R1903" s="75"/>
      <c r="S1903" s="75" t="n">
        <v>67342.9227</v>
      </c>
      <c r="T1903" s="75" t="n">
        <v>-12869.0668</v>
      </c>
      <c r="U1903" s="75" t="n">
        <v>64661.9719</v>
      </c>
      <c r="V1903" s="75" t="n">
        <v>75664.2215</v>
      </c>
      <c r="W1903" s="75" t="n">
        <v>370636.615</v>
      </c>
      <c r="X1903" s="75" t="n">
        <v>-7996.96072</v>
      </c>
      <c r="Y1903" s="75"/>
      <c r="Z1903" s="75"/>
      <c r="AA1903" s="75"/>
      <c r="AB1903" s="75"/>
      <c r="AC1903" s="75"/>
      <c r="AD1903" s="75"/>
      <c r="AE1903" s="75"/>
      <c r="AF1903" s="75"/>
      <c r="AG1903" s="75"/>
      <c r="AH1903" s="75"/>
      <c r="AI1903" s="75"/>
      <c r="AJ1903" s="75"/>
      <c r="AK1903" s="75"/>
      <c r="AL1903" s="75"/>
      <c r="AM1903" s="75"/>
      <c r="AN1903" s="75"/>
      <c r="AO1903" s="75"/>
      <c r="AP1903" s="75"/>
      <c r="AQ1903" s="75"/>
      <c r="AR1903" s="75"/>
      <c r="AS1903" s="75"/>
      <c r="AT1903" s="75"/>
      <c r="AU1903" s="75"/>
      <c r="AV1903" s="75"/>
      <c r="AW1903" s="75"/>
      <c r="AX1903" s="75"/>
      <c r="AY1903" s="75"/>
      <c r="AZ1903" s="75"/>
      <c r="BA1903" s="75"/>
      <c r="BB1903" s="75"/>
      <c r="BC1903" s="75"/>
      <c r="BD1903" s="75"/>
      <c r="BE1903" s="75"/>
      <c r="BF1903" s="75"/>
      <c r="BG1903" s="75"/>
      <c r="BH1903" s="75"/>
      <c r="BI1903" s="75"/>
      <c r="BJ1903" s="75"/>
      <c r="BK1903" s="75"/>
      <c r="BL1903" s="75"/>
      <c r="BM1903" s="75"/>
      <c r="BN1903" s="75"/>
    </row>
    <row r="1904" customFormat="false" ht="14.5" hidden="false" customHeight="false" outlineLevel="0" collapsed="false">
      <c r="A1904" s="26" t="n">
        <v>432.519999999907</v>
      </c>
      <c r="B1904" s="26" t="n">
        <v>11.6085199837502</v>
      </c>
      <c r="C1904" s="26" t="n">
        <v>1.17283003058649</v>
      </c>
      <c r="E1904" s="75" t="n">
        <v>62017.4025</v>
      </c>
      <c r="F1904" s="75" t="n">
        <v>-275027.908</v>
      </c>
      <c r="G1904" s="75" t="n">
        <v>647397.24</v>
      </c>
      <c r="H1904" s="75" t="n">
        <v>9549878.25</v>
      </c>
      <c r="I1904" s="75" t="n">
        <v>2949329.03</v>
      </c>
      <c r="J1904" s="75" t="n">
        <v>-46621.5345</v>
      </c>
      <c r="K1904" s="75"/>
      <c r="L1904" s="75" t="n">
        <v>168489.64</v>
      </c>
      <c r="M1904" s="75" t="n">
        <v>-41154.6043</v>
      </c>
      <c r="N1904" s="75" t="n">
        <v>281916.412</v>
      </c>
      <c r="O1904" s="75" t="n">
        <v>637157.929</v>
      </c>
      <c r="P1904" s="75" t="n">
        <v>2544866.03</v>
      </c>
      <c r="Q1904" s="75" t="n">
        <v>-30890.7491</v>
      </c>
      <c r="R1904" s="75"/>
      <c r="S1904" s="75" t="n">
        <v>62890.2637</v>
      </c>
      <c r="T1904" s="75" t="n">
        <v>-11293.4481</v>
      </c>
      <c r="U1904" s="75" t="n">
        <v>65765.9903</v>
      </c>
      <c r="V1904" s="75" t="n">
        <v>71439.9848</v>
      </c>
      <c r="W1904" s="75" t="n">
        <v>338154.642</v>
      </c>
      <c r="X1904" s="75" t="n">
        <v>-6826.41379</v>
      </c>
      <c r="Y1904" s="75"/>
      <c r="Z1904" s="75"/>
      <c r="AA1904" s="75"/>
      <c r="AB1904" s="75"/>
      <c r="AC1904" s="75"/>
      <c r="AD1904" s="75"/>
      <c r="AE1904" s="75"/>
      <c r="AF1904" s="75"/>
      <c r="AG1904" s="75"/>
      <c r="AH1904" s="75"/>
      <c r="AI1904" s="75"/>
      <c r="AJ1904" s="75"/>
      <c r="AK1904" s="75"/>
      <c r="AL1904" s="75"/>
      <c r="AM1904" s="75"/>
      <c r="AN1904" s="75"/>
      <c r="AO1904" s="75"/>
      <c r="AP1904" s="75"/>
      <c r="AQ1904" s="75"/>
      <c r="AR1904" s="75"/>
      <c r="AS1904" s="75"/>
      <c r="AT1904" s="75"/>
      <c r="AU1904" s="75"/>
      <c r="AV1904" s="75"/>
      <c r="AW1904" s="75"/>
      <c r="AX1904" s="75"/>
      <c r="AY1904" s="75"/>
      <c r="AZ1904" s="75"/>
      <c r="BA1904" s="75"/>
      <c r="BB1904" s="75"/>
      <c r="BC1904" s="75"/>
      <c r="BD1904" s="75"/>
      <c r="BE1904" s="75"/>
      <c r="BF1904" s="75"/>
      <c r="BG1904" s="75"/>
      <c r="BH1904" s="75"/>
      <c r="BI1904" s="75"/>
      <c r="BJ1904" s="75"/>
      <c r="BK1904" s="75"/>
      <c r="BL1904" s="75"/>
      <c r="BM1904" s="75"/>
      <c r="BN1904" s="75"/>
    </row>
    <row r="1905" customFormat="false" ht="14.5" hidden="false" customHeight="false" outlineLevel="0" collapsed="false">
      <c r="A1905" s="26" t="n">
        <v>432.719999999907</v>
      </c>
      <c r="B1905" s="26" t="n">
        <v>11.5804692115092</v>
      </c>
      <c r="C1905" s="26" t="n">
        <v>1.17283003058649</v>
      </c>
      <c r="E1905" s="75" t="n">
        <v>92101.5592</v>
      </c>
      <c r="F1905" s="75" t="n">
        <v>-235600.102</v>
      </c>
      <c r="G1905" s="75" t="n">
        <v>654294.398</v>
      </c>
      <c r="H1905" s="75" t="n">
        <v>8609334.09</v>
      </c>
      <c r="I1905" s="75" t="n">
        <v>3679605.09</v>
      </c>
      <c r="J1905" s="75" t="n">
        <v>-44615.2441</v>
      </c>
      <c r="K1905" s="75"/>
      <c r="L1905" s="75" t="n">
        <v>163341.526</v>
      </c>
      <c r="M1905" s="75" t="n">
        <v>-24437.1392</v>
      </c>
      <c r="N1905" s="75" t="n">
        <v>281006.977</v>
      </c>
      <c r="O1905" s="75" t="n">
        <v>409709.136</v>
      </c>
      <c r="P1905" s="75" t="n">
        <v>2576973.03</v>
      </c>
      <c r="Q1905" s="75" t="n">
        <v>-35910.2172</v>
      </c>
      <c r="R1905" s="75"/>
      <c r="S1905" s="75" t="n">
        <v>66425.9581</v>
      </c>
      <c r="T1905" s="75" t="n">
        <v>-6180.46826</v>
      </c>
      <c r="U1905" s="75" t="n">
        <v>64596.2163</v>
      </c>
      <c r="V1905" s="75" t="n">
        <v>49984.9053</v>
      </c>
      <c r="W1905" s="75" t="n">
        <v>369167.175</v>
      </c>
      <c r="X1905" s="75" t="n">
        <v>-10671.7015</v>
      </c>
      <c r="Y1905" s="75"/>
      <c r="Z1905" s="75"/>
      <c r="AA1905" s="75"/>
      <c r="AB1905" s="75"/>
      <c r="AC1905" s="75"/>
      <c r="AD1905" s="75"/>
      <c r="AE1905" s="75"/>
      <c r="AF1905" s="75"/>
      <c r="AG1905" s="75"/>
      <c r="AH1905" s="75"/>
      <c r="AI1905" s="75"/>
      <c r="AJ1905" s="75"/>
      <c r="AK1905" s="75"/>
      <c r="AL1905" s="75"/>
      <c r="AM1905" s="75"/>
      <c r="AN1905" s="75"/>
      <c r="AO1905" s="75"/>
      <c r="AP1905" s="75"/>
      <c r="AQ1905" s="75"/>
      <c r="AR1905" s="75"/>
      <c r="AS1905" s="75"/>
      <c r="AT1905" s="75"/>
      <c r="AU1905" s="75"/>
      <c r="AV1905" s="75"/>
      <c r="AW1905" s="75"/>
      <c r="AX1905" s="75"/>
      <c r="AY1905" s="75"/>
      <c r="AZ1905" s="75"/>
      <c r="BA1905" s="75"/>
      <c r="BB1905" s="75"/>
      <c r="BC1905" s="75"/>
      <c r="BD1905" s="75"/>
      <c r="BE1905" s="75"/>
      <c r="BF1905" s="75"/>
      <c r="BG1905" s="75"/>
      <c r="BH1905" s="75"/>
      <c r="BI1905" s="75"/>
      <c r="BJ1905" s="75"/>
      <c r="BK1905" s="75"/>
      <c r="BL1905" s="75"/>
      <c r="BM1905" s="75"/>
      <c r="BN1905" s="75"/>
    </row>
    <row r="1906" customFormat="false" ht="14.5" hidden="false" customHeight="false" outlineLevel="0" collapsed="false">
      <c r="A1906" s="26" t="n">
        <v>432.919999999907</v>
      </c>
      <c r="B1906" s="26" t="n">
        <v>11.5609472980205</v>
      </c>
      <c r="C1906" s="26" t="n">
        <v>1.17283003058649</v>
      </c>
      <c r="E1906" s="75" t="n">
        <v>126466.299</v>
      </c>
      <c r="F1906" s="75" t="n">
        <v>-182514.921</v>
      </c>
      <c r="G1906" s="75" t="n">
        <v>661357.969</v>
      </c>
      <c r="H1906" s="75" t="n">
        <v>7179059.59</v>
      </c>
      <c r="I1906" s="75" t="n">
        <v>4161239.35</v>
      </c>
      <c r="J1906" s="75" t="n">
        <v>-32693.5817</v>
      </c>
      <c r="K1906" s="75"/>
      <c r="L1906" s="75" t="n">
        <v>147251.832</v>
      </c>
      <c r="M1906" s="75" t="n">
        <v>-10124.7112</v>
      </c>
      <c r="N1906" s="75" t="n">
        <v>286287.291</v>
      </c>
      <c r="O1906" s="75" t="n">
        <v>312782.879</v>
      </c>
      <c r="P1906" s="75" t="n">
        <v>2413916.34</v>
      </c>
      <c r="Q1906" s="75" t="n">
        <v>-24763.957</v>
      </c>
      <c r="R1906" s="75"/>
      <c r="S1906" s="75" t="n">
        <v>65381.2397</v>
      </c>
      <c r="T1906" s="75" t="n">
        <v>-6960.37313</v>
      </c>
      <c r="U1906" s="75" t="n">
        <v>66528.9059</v>
      </c>
      <c r="V1906" s="75" t="n">
        <v>59521.6957</v>
      </c>
      <c r="W1906" s="75" t="n">
        <v>376937.482</v>
      </c>
      <c r="X1906" s="75" t="n">
        <v>-6030.00772</v>
      </c>
      <c r="Y1906" s="75"/>
      <c r="Z1906" s="75"/>
      <c r="AA1906" s="75"/>
      <c r="AB1906" s="75"/>
      <c r="AC1906" s="75"/>
      <c r="AD1906" s="75"/>
      <c r="AE1906" s="75"/>
      <c r="AF1906" s="75"/>
      <c r="AG1906" s="75"/>
      <c r="AH1906" s="75"/>
      <c r="AI1906" s="75"/>
      <c r="AJ1906" s="75"/>
      <c r="AK1906" s="75"/>
      <c r="AL1906" s="75"/>
      <c r="AM1906" s="75"/>
      <c r="AN1906" s="75"/>
      <c r="AO1906" s="75"/>
      <c r="AP1906" s="75"/>
      <c r="AQ1906" s="75"/>
      <c r="AR1906" s="75"/>
      <c r="AS1906" s="75"/>
      <c r="AT1906" s="75"/>
      <c r="AU1906" s="75"/>
      <c r="AV1906" s="75"/>
      <c r="AW1906" s="75"/>
      <c r="AX1906" s="75"/>
      <c r="AY1906" s="75"/>
      <c r="AZ1906" s="75"/>
      <c r="BA1906" s="75"/>
      <c r="BB1906" s="75"/>
      <c r="BC1906" s="75"/>
      <c r="BD1906" s="75"/>
      <c r="BE1906" s="75"/>
      <c r="BF1906" s="75"/>
      <c r="BG1906" s="75"/>
      <c r="BH1906" s="75"/>
      <c r="BI1906" s="75"/>
      <c r="BJ1906" s="75"/>
      <c r="BK1906" s="75"/>
      <c r="BL1906" s="75"/>
      <c r="BM1906" s="75"/>
      <c r="BN1906" s="75"/>
    </row>
    <row r="1907" customFormat="false" ht="14.5" hidden="false" customHeight="false" outlineLevel="0" collapsed="false">
      <c r="A1907" s="26" t="n">
        <v>433.119999999907</v>
      </c>
      <c r="B1907" s="26" t="n">
        <v>11.5733198441415</v>
      </c>
      <c r="C1907" s="26" t="n">
        <v>1.17283003058649</v>
      </c>
      <c r="E1907" s="75" t="n">
        <v>143593.239</v>
      </c>
      <c r="F1907" s="75" t="n">
        <v>-147730.579</v>
      </c>
      <c r="G1907" s="75" t="n">
        <v>655589.306</v>
      </c>
      <c r="H1907" s="75" t="n">
        <v>6408739</v>
      </c>
      <c r="I1907" s="75" t="n">
        <v>4318763.13</v>
      </c>
      <c r="J1907" s="75" t="n">
        <v>-31132.7501</v>
      </c>
      <c r="K1907" s="75"/>
      <c r="L1907" s="75" t="n">
        <v>139741.125</v>
      </c>
      <c r="M1907" s="75" t="n">
        <v>-5271.23714</v>
      </c>
      <c r="N1907" s="75" t="n">
        <v>284078.903</v>
      </c>
      <c r="O1907" s="75" t="n">
        <v>233973.44</v>
      </c>
      <c r="P1907" s="75" t="n">
        <v>2316367.96</v>
      </c>
      <c r="Q1907" s="75" t="n">
        <v>-24476.7769</v>
      </c>
      <c r="R1907" s="75"/>
      <c r="S1907" s="75" t="n">
        <v>63359.1278</v>
      </c>
      <c r="T1907" s="75" t="n">
        <v>-4701.8721</v>
      </c>
      <c r="U1907" s="75" t="n">
        <v>64817.2179</v>
      </c>
      <c r="V1907" s="75" t="n">
        <v>46811.9296</v>
      </c>
      <c r="W1907" s="75" t="n">
        <v>372883.007</v>
      </c>
      <c r="X1907" s="75" t="n">
        <v>-6180.26828</v>
      </c>
      <c r="Y1907" s="75"/>
      <c r="Z1907" s="75"/>
      <c r="AA1907" s="75"/>
      <c r="AB1907" s="75"/>
      <c r="AC1907" s="75"/>
      <c r="AD1907" s="75"/>
      <c r="AE1907" s="75"/>
      <c r="AF1907" s="75"/>
      <c r="AG1907" s="75"/>
      <c r="AH1907" s="75"/>
      <c r="AI1907" s="75"/>
      <c r="AJ1907" s="75"/>
      <c r="AK1907" s="75"/>
      <c r="AL1907" s="75"/>
      <c r="AM1907" s="75"/>
      <c r="AN1907" s="75"/>
      <c r="AO1907" s="75"/>
      <c r="AP1907" s="75"/>
      <c r="AQ1907" s="75"/>
      <c r="AR1907" s="75"/>
      <c r="AS1907" s="75"/>
      <c r="AT1907" s="75"/>
      <c r="AU1907" s="75"/>
      <c r="AV1907" s="75"/>
      <c r="AW1907" s="75"/>
      <c r="AX1907" s="75"/>
      <c r="AY1907" s="75"/>
      <c r="AZ1907" s="75"/>
      <c r="BA1907" s="75"/>
      <c r="BB1907" s="75"/>
      <c r="BC1907" s="75"/>
      <c r="BD1907" s="75"/>
      <c r="BE1907" s="75"/>
      <c r="BF1907" s="75"/>
      <c r="BG1907" s="75"/>
      <c r="BH1907" s="75"/>
      <c r="BI1907" s="75"/>
      <c r="BJ1907" s="75"/>
      <c r="BK1907" s="75"/>
      <c r="BL1907" s="75"/>
      <c r="BM1907" s="75"/>
      <c r="BN1907" s="75"/>
    </row>
    <row r="1908" customFormat="false" ht="14.5" hidden="false" customHeight="false" outlineLevel="0" collapsed="false">
      <c r="A1908" s="26" t="n">
        <v>433.319999999907</v>
      </c>
      <c r="B1908" s="26" t="n">
        <v>11.5251080239913</v>
      </c>
      <c r="C1908" s="26" t="n">
        <v>1.17283003058649</v>
      </c>
      <c r="E1908" s="75" t="n">
        <v>170496.467</v>
      </c>
      <c r="F1908" s="75" t="n">
        <v>-145391.024</v>
      </c>
      <c r="G1908" s="75" t="n">
        <v>634428.725</v>
      </c>
      <c r="H1908" s="75" t="n">
        <v>6243824.17</v>
      </c>
      <c r="I1908" s="75" t="n">
        <v>4802719.64</v>
      </c>
      <c r="J1908" s="75" t="n">
        <v>-31467.3414</v>
      </c>
      <c r="K1908" s="75"/>
      <c r="L1908" s="75" t="n">
        <v>138582.043</v>
      </c>
      <c r="M1908" s="75" t="n">
        <v>1950.99595</v>
      </c>
      <c r="N1908" s="75" t="n">
        <v>282285.168</v>
      </c>
      <c r="O1908" s="75" t="n">
        <v>140503.135</v>
      </c>
      <c r="P1908" s="75" t="n">
        <v>2221431.49</v>
      </c>
      <c r="Q1908" s="75" t="n">
        <v>-22544.3412</v>
      </c>
      <c r="R1908" s="75"/>
      <c r="S1908" s="75" t="n">
        <v>58681.9992</v>
      </c>
      <c r="T1908" s="75" t="n">
        <v>-3093.03822</v>
      </c>
      <c r="U1908" s="75" t="n">
        <v>66031.5113</v>
      </c>
      <c r="V1908" s="75" t="n">
        <v>37836.127</v>
      </c>
      <c r="W1908" s="75" t="n">
        <v>334020.963</v>
      </c>
      <c r="X1908" s="75" t="n">
        <v>-4493.66873</v>
      </c>
      <c r="Y1908" s="75"/>
      <c r="Z1908" s="75"/>
      <c r="AA1908" s="75"/>
      <c r="AB1908" s="75"/>
      <c r="AC1908" s="75"/>
      <c r="AD1908" s="75"/>
      <c r="AE1908" s="75"/>
      <c r="AF1908" s="75"/>
      <c r="AG1908" s="75"/>
      <c r="AH1908" s="75"/>
      <c r="AI1908" s="75"/>
      <c r="AJ1908" s="75"/>
      <c r="AK1908" s="75"/>
      <c r="AL1908" s="75"/>
      <c r="AM1908" s="75"/>
      <c r="AN1908" s="75"/>
      <c r="AO1908" s="75"/>
      <c r="AP1908" s="75"/>
      <c r="AQ1908" s="75"/>
      <c r="AR1908" s="75"/>
      <c r="AS1908" s="75"/>
      <c r="AT1908" s="75"/>
      <c r="AU1908" s="75"/>
      <c r="AV1908" s="75"/>
      <c r="AW1908" s="75"/>
      <c r="AX1908" s="75"/>
      <c r="AY1908" s="75"/>
      <c r="AZ1908" s="75"/>
      <c r="BA1908" s="75"/>
      <c r="BB1908" s="75"/>
      <c r="BC1908" s="75"/>
      <c r="BD1908" s="75"/>
      <c r="BE1908" s="75"/>
      <c r="BF1908" s="75"/>
      <c r="BG1908" s="75"/>
      <c r="BH1908" s="75"/>
      <c r="BI1908" s="75"/>
      <c r="BJ1908" s="75"/>
      <c r="BK1908" s="75"/>
      <c r="BL1908" s="75"/>
      <c r="BM1908" s="75"/>
      <c r="BN1908" s="75"/>
    </row>
    <row r="1909" customFormat="false" ht="14.5" hidden="false" customHeight="false" outlineLevel="0" collapsed="false">
      <c r="A1909" s="26" t="n">
        <v>433.519999999907</v>
      </c>
      <c r="B1909" s="26" t="n">
        <v>11.4662125463143</v>
      </c>
      <c r="C1909" s="26" t="n">
        <v>1.17283003058649</v>
      </c>
      <c r="E1909" s="75" t="n">
        <v>194691.874</v>
      </c>
      <c r="F1909" s="75" t="n">
        <v>-122934.85</v>
      </c>
      <c r="G1909" s="75" t="n">
        <v>603776.465</v>
      </c>
      <c r="H1909" s="75" t="n">
        <v>5902501.66</v>
      </c>
      <c r="I1909" s="75" t="n">
        <v>5133953.11</v>
      </c>
      <c r="J1909" s="75" t="n">
        <v>-29404.5474</v>
      </c>
      <c r="K1909" s="75"/>
      <c r="L1909" s="75" t="n">
        <v>135745.981</v>
      </c>
      <c r="M1909" s="75" t="n">
        <v>4631.95471</v>
      </c>
      <c r="N1909" s="75" t="n">
        <v>272134.078</v>
      </c>
      <c r="O1909" s="75" t="n">
        <v>154144.778</v>
      </c>
      <c r="P1909" s="75" t="n">
        <v>2218865.12</v>
      </c>
      <c r="Q1909" s="75" t="n">
        <v>-20999.0214</v>
      </c>
      <c r="R1909" s="75"/>
      <c r="S1909" s="75" t="n">
        <v>60231.1646</v>
      </c>
      <c r="T1909" s="75" t="n">
        <v>-4453.8422</v>
      </c>
      <c r="U1909" s="75" t="n">
        <v>63110.2412</v>
      </c>
      <c r="V1909" s="75" t="n">
        <v>45876.8444</v>
      </c>
      <c r="W1909" s="75" t="n">
        <v>349757.883</v>
      </c>
      <c r="X1909" s="75" t="n">
        <v>-5883.0356</v>
      </c>
      <c r="Y1909" s="75"/>
      <c r="Z1909" s="75"/>
      <c r="AA1909" s="75"/>
      <c r="AB1909" s="75"/>
      <c r="AC1909" s="75"/>
      <c r="AD1909" s="75"/>
      <c r="AE1909" s="75"/>
      <c r="AF1909" s="75"/>
      <c r="AG1909" s="75"/>
      <c r="AH1909" s="75"/>
      <c r="AI1909" s="75"/>
      <c r="AJ1909" s="75"/>
      <c r="AK1909" s="75"/>
      <c r="AL1909" s="75"/>
      <c r="AM1909" s="75"/>
      <c r="AN1909" s="75"/>
      <c r="AO1909" s="75"/>
      <c r="AP1909" s="75"/>
      <c r="AQ1909" s="75"/>
      <c r="AR1909" s="75"/>
      <c r="AS1909" s="75"/>
      <c r="AT1909" s="75"/>
      <c r="AU1909" s="75"/>
      <c r="AV1909" s="75"/>
      <c r="AW1909" s="75"/>
      <c r="AX1909" s="75"/>
      <c r="AY1909" s="75"/>
      <c r="AZ1909" s="75"/>
      <c r="BA1909" s="75"/>
      <c r="BB1909" s="75"/>
      <c r="BC1909" s="75"/>
      <c r="BD1909" s="75"/>
      <c r="BE1909" s="75"/>
      <c r="BF1909" s="75"/>
      <c r="BG1909" s="75"/>
      <c r="BH1909" s="75"/>
      <c r="BI1909" s="75"/>
      <c r="BJ1909" s="75"/>
      <c r="BK1909" s="75"/>
      <c r="BL1909" s="75"/>
      <c r="BM1909" s="75"/>
      <c r="BN1909" s="75"/>
    </row>
    <row r="1910" customFormat="false" ht="14.5" hidden="false" customHeight="false" outlineLevel="0" collapsed="false">
      <c r="A1910" s="26" t="n">
        <v>433.719999999906</v>
      </c>
      <c r="B1910" s="26" t="n">
        <v>11.4613005791366</v>
      </c>
      <c r="C1910" s="26" t="n">
        <v>1.17283003058649</v>
      </c>
      <c r="E1910" s="75" t="n">
        <v>216501.141</v>
      </c>
      <c r="F1910" s="75" t="n">
        <v>-133665.3</v>
      </c>
      <c r="G1910" s="75" t="n">
        <v>566843.348</v>
      </c>
      <c r="H1910" s="75" t="n">
        <v>6147877.98</v>
      </c>
      <c r="I1910" s="75" t="n">
        <v>5690498.58</v>
      </c>
      <c r="J1910" s="75" t="n">
        <v>-29751.0908</v>
      </c>
      <c r="K1910" s="75"/>
      <c r="L1910" s="75" t="n">
        <v>141652.662</v>
      </c>
      <c r="M1910" s="75" t="n">
        <v>10505.3049</v>
      </c>
      <c r="N1910" s="75" t="n">
        <v>262228.006</v>
      </c>
      <c r="O1910" s="75" t="n">
        <v>39883.0745</v>
      </c>
      <c r="P1910" s="75" t="n">
        <v>2216753.84</v>
      </c>
      <c r="Q1910" s="75" t="n">
        <v>-24922.5837</v>
      </c>
      <c r="R1910" s="75"/>
      <c r="S1910" s="75" t="n">
        <v>59089.0449</v>
      </c>
      <c r="T1910" s="75" t="n">
        <v>-1586.40781</v>
      </c>
      <c r="U1910" s="75" t="n">
        <v>61363.716</v>
      </c>
      <c r="V1910" s="75" t="n">
        <v>32428.1</v>
      </c>
      <c r="W1910" s="75" t="n">
        <v>341890.833</v>
      </c>
      <c r="X1910" s="75" t="n">
        <v>-6025.85277</v>
      </c>
      <c r="Y1910" s="75"/>
      <c r="Z1910" s="75"/>
      <c r="AA1910" s="75"/>
      <c r="AB1910" s="75"/>
      <c r="AC1910" s="75"/>
      <c r="AD1910" s="75"/>
      <c r="AE1910" s="75"/>
      <c r="AF1910" s="75"/>
      <c r="AG1910" s="75"/>
      <c r="AH1910" s="75"/>
      <c r="AI1910" s="75"/>
      <c r="AJ1910" s="75"/>
      <c r="AK1910" s="75"/>
      <c r="AL1910" s="75"/>
      <c r="AM1910" s="75"/>
      <c r="AN1910" s="75"/>
      <c r="AO1910" s="75"/>
      <c r="AP1910" s="75"/>
      <c r="AQ1910" s="75"/>
      <c r="AR1910" s="75"/>
      <c r="AS1910" s="75"/>
      <c r="AT1910" s="75"/>
      <c r="AU1910" s="75"/>
      <c r="AV1910" s="75"/>
      <c r="AW1910" s="75"/>
      <c r="AX1910" s="75"/>
      <c r="AY1910" s="75"/>
      <c r="AZ1910" s="75"/>
      <c r="BA1910" s="75"/>
      <c r="BB1910" s="75"/>
      <c r="BC1910" s="75"/>
      <c r="BD1910" s="75"/>
      <c r="BE1910" s="75"/>
      <c r="BF1910" s="75"/>
      <c r="BG1910" s="75"/>
      <c r="BH1910" s="75"/>
      <c r="BI1910" s="75"/>
      <c r="BJ1910" s="75"/>
      <c r="BK1910" s="75"/>
      <c r="BL1910" s="75"/>
      <c r="BM1910" s="75"/>
      <c r="BN1910" s="75"/>
    </row>
    <row r="1911" customFormat="false" ht="14.5" hidden="false" customHeight="false" outlineLevel="0" collapsed="false">
      <c r="A1911" s="26" t="n">
        <v>433.919999999906</v>
      </c>
      <c r="B1911" s="26" t="n">
        <v>11.4195952677079</v>
      </c>
      <c r="C1911" s="26" t="n">
        <v>1.17283003058649</v>
      </c>
      <c r="E1911" s="75" t="n">
        <v>236178.903</v>
      </c>
      <c r="F1911" s="75" t="n">
        <v>-121570.169</v>
      </c>
      <c r="G1911" s="75" t="n">
        <v>533304.695</v>
      </c>
      <c r="H1911" s="75" t="n">
        <v>5942461.72</v>
      </c>
      <c r="I1911" s="75" t="n">
        <v>6265309.48</v>
      </c>
      <c r="J1911" s="75" t="n">
        <v>-25894.5526</v>
      </c>
      <c r="K1911" s="75"/>
      <c r="L1911" s="75" t="n">
        <v>143757.892</v>
      </c>
      <c r="M1911" s="75" t="n">
        <v>19509.7844</v>
      </c>
      <c r="N1911" s="75" t="n">
        <v>253259.119</v>
      </c>
      <c r="O1911" s="75" t="n">
        <v>-58705.663</v>
      </c>
      <c r="P1911" s="75" t="n">
        <v>2298735.87</v>
      </c>
      <c r="Q1911" s="75" t="n">
        <v>-23799.1494</v>
      </c>
      <c r="R1911" s="75"/>
      <c r="S1911" s="75" t="n">
        <v>61656.3819</v>
      </c>
      <c r="T1911" s="75" t="n">
        <v>20.6533654</v>
      </c>
      <c r="U1911" s="75" t="n">
        <v>59358.5319</v>
      </c>
      <c r="V1911" s="75" t="n">
        <v>26508.238</v>
      </c>
      <c r="W1911" s="75" t="n">
        <v>359637.657</v>
      </c>
      <c r="X1911" s="75" t="n">
        <v>-6523.90691</v>
      </c>
      <c r="Y1911" s="75"/>
      <c r="Z1911" s="75"/>
      <c r="AA1911" s="75"/>
      <c r="AB1911" s="75"/>
      <c r="AC1911" s="75"/>
      <c r="AD1911" s="75"/>
      <c r="AE1911" s="75"/>
      <c r="AF1911" s="75"/>
      <c r="AG1911" s="75"/>
      <c r="AH1911" s="75"/>
      <c r="AI1911" s="75"/>
      <c r="AJ1911" s="75"/>
      <c r="AK1911" s="75"/>
      <c r="AL1911" s="75"/>
      <c r="AM1911" s="75"/>
      <c r="AN1911" s="75"/>
      <c r="AO1911" s="75"/>
      <c r="AP1911" s="75"/>
      <c r="AQ1911" s="75"/>
      <c r="AR1911" s="75"/>
      <c r="AS1911" s="75"/>
      <c r="AT1911" s="75"/>
      <c r="AU1911" s="75"/>
      <c r="AV1911" s="75"/>
      <c r="AW1911" s="75"/>
      <c r="AX1911" s="75"/>
      <c r="AY1911" s="75"/>
      <c r="AZ1911" s="75"/>
      <c r="BA1911" s="75"/>
      <c r="BB1911" s="75"/>
      <c r="BC1911" s="75"/>
      <c r="BD1911" s="75"/>
      <c r="BE1911" s="75"/>
      <c r="BF1911" s="75"/>
      <c r="BG1911" s="75"/>
      <c r="BH1911" s="75"/>
      <c r="BI1911" s="75"/>
      <c r="BJ1911" s="75"/>
      <c r="BK1911" s="75"/>
      <c r="BL1911" s="75"/>
      <c r="BM1911" s="75"/>
      <c r="BN1911" s="75"/>
    </row>
    <row r="1912" customFormat="false" ht="14.5" hidden="false" customHeight="false" outlineLevel="0" collapsed="false">
      <c r="A1912" s="26" t="n">
        <v>434.119999999906</v>
      </c>
      <c r="B1912" s="26" t="n">
        <v>11.3979061413592</v>
      </c>
      <c r="C1912" s="26" t="n">
        <v>1.17283003058649</v>
      </c>
      <c r="E1912" s="75" t="n">
        <v>241297.892</v>
      </c>
      <c r="F1912" s="75" t="n">
        <v>-109653.593</v>
      </c>
      <c r="G1912" s="75" t="n">
        <v>496783.868</v>
      </c>
      <c r="H1912" s="75" t="n">
        <v>5782594.21</v>
      </c>
      <c r="I1912" s="75" t="n">
        <v>6476497.12</v>
      </c>
      <c r="J1912" s="75" t="n">
        <v>-27627.3841</v>
      </c>
      <c r="K1912" s="75"/>
      <c r="L1912" s="75" t="n">
        <v>145538.361</v>
      </c>
      <c r="M1912" s="75" t="n">
        <v>23319.0379</v>
      </c>
      <c r="N1912" s="75" t="n">
        <v>246562.374</v>
      </c>
      <c r="O1912" s="75" t="n">
        <v>-75211.6529</v>
      </c>
      <c r="P1912" s="75" t="n">
        <v>2386653.18</v>
      </c>
      <c r="Q1912" s="75" t="n">
        <v>-28301.9085</v>
      </c>
      <c r="R1912" s="75"/>
      <c r="S1912" s="75" t="n">
        <v>64775.3467</v>
      </c>
      <c r="T1912" s="75" t="n">
        <v>-588.852273</v>
      </c>
      <c r="U1912" s="75" t="n">
        <v>59177.5856</v>
      </c>
      <c r="V1912" s="75" t="n">
        <v>30664.3156</v>
      </c>
      <c r="W1912" s="75" t="n">
        <v>372418.071</v>
      </c>
      <c r="X1912" s="75" t="n">
        <v>-7383.44634</v>
      </c>
      <c r="Y1912" s="75"/>
      <c r="Z1912" s="75"/>
      <c r="AA1912" s="75"/>
      <c r="AB1912" s="75"/>
      <c r="AC1912" s="75"/>
      <c r="AD1912" s="75"/>
      <c r="AE1912" s="75"/>
      <c r="AF1912" s="75"/>
      <c r="AG1912" s="75"/>
      <c r="AH1912" s="75"/>
      <c r="AI1912" s="75"/>
      <c r="AJ1912" s="75"/>
      <c r="AK1912" s="75"/>
      <c r="AL1912" s="75"/>
      <c r="AM1912" s="75"/>
      <c r="AN1912" s="75"/>
      <c r="AO1912" s="75"/>
      <c r="AP1912" s="75"/>
      <c r="AQ1912" s="75"/>
      <c r="AR1912" s="75"/>
      <c r="AS1912" s="75"/>
      <c r="AT1912" s="75"/>
      <c r="AU1912" s="75"/>
      <c r="AV1912" s="75"/>
      <c r="AW1912" s="75"/>
      <c r="AX1912" s="75"/>
      <c r="AY1912" s="75"/>
      <c r="AZ1912" s="75"/>
      <c r="BA1912" s="75"/>
      <c r="BB1912" s="75"/>
      <c r="BC1912" s="75"/>
      <c r="BD1912" s="75"/>
      <c r="BE1912" s="75"/>
      <c r="BF1912" s="75"/>
      <c r="BG1912" s="75"/>
      <c r="BH1912" s="75"/>
      <c r="BI1912" s="75"/>
      <c r="BJ1912" s="75"/>
      <c r="BK1912" s="75"/>
      <c r="BL1912" s="75"/>
      <c r="BM1912" s="75"/>
      <c r="BN1912" s="75"/>
    </row>
    <row r="1913" customFormat="false" ht="14.5" hidden="false" customHeight="false" outlineLevel="0" collapsed="false">
      <c r="A1913" s="26" t="n">
        <v>434.319999999906</v>
      </c>
      <c r="B1913" s="26" t="n">
        <v>11.4110699421953</v>
      </c>
      <c r="C1913" s="26" t="n">
        <v>1.17283003058649</v>
      </c>
      <c r="E1913" s="75" t="n">
        <v>231962.096</v>
      </c>
      <c r="F1913" s="75" t="n">
        <v>-104334.674</v>
      </c>
      <c r="G1913" s="75" t="n">
        <v>461171.171</v>
      </c>
      <c r="H1913" s="75" t="n">
        <v>5768279.41</v>
      </c>
      <c r="I1913" s="75" t="n">
        <v>6301565.57</v>
      </c>
      <c r="J1913" s="75" t="n">
        <v>-25049.8488</v>
      </c>
      <c r="K1913" s="75"/>
      <c r="L1913" s="75" t="n">
        <v>146955.889</v>
      </c>
      <c r="M1913" s="75" t="n">
        <v>20214.5993</v>
      </c>
      <c r="N1913" s="75" t="n">
        <v>238448.744</v>
      </c>
      <c r="O1913" s="75" t="n">
        <v>-49158.688</v>
      </c>
      <c r="P1913" s="75" t="n">
        <v>2371515.94</v>
      </c>
      <c r="Q1913" s="75" t="n">
        <v>-28402.2511</v>
      </c>
      <c r="R1913" s="75"/>
      <c r="S1913" s="75" t="n">
        <v>63134.7989</v>
      </c>
      <c r="T1913" s="75" t="n">
        <v>-627.659176</v>
      </c>
      <c r="U1913" s="75" t="n">
        <v>57294.0266</v>
      </c>
      <c r="V1913" s="75" t="n">
        <v>28871.8048</v>
      </c>
      <c r="W1913" s="75" t="n">
        <v>362194.522</v>
      </c>
      <c r="X1913" s="75" t="n">
        <v>-7911.86826</v>
      </c>
      <c r="Y1913" s="75"/>
      <c r="Z1913" s="75"/>
      <c r="AA1913" s="75"/>
      <c r="AB1913" s="75"/>
      <c r="AC1913" s="75"/>
      <c r="AD1913" s="75"/>
      <c r="AE1913" s="75"/>
      <c r="AF1913" s="75"/>
      <c r="AG1913" s="75"/>
      <c r="AH1913" s="75"/>
      <c r="AI1913" s="75"/>
      <c r="AJ1913" s="75"/>
      <c r="AK1913" s="75"/>
      <c r="AL1913" s="75"/>
      <c r="AM1913" s="75"/>
      <c r="AN1913" s="75"/>
      <c r="AO1913" s="75"/>
      <c r="AP1913" s="75"/>
      <c r="AQ1913" s="75"/>
      <c r="AR1913" s="75"/>
      <c r="AS1913" s="75"/>
      <c r="AT1913" s="75"/>
      <c r="AU1913" s="75"/>
      <c r="AV1913" s="75"/>
      <c r="AW1913" s="75"/>
      <c r="AX1913" s="75"/>
      <c r="AY1913" s="75"/>
      <c r="AZ1913" s="75"/>
      <c r="BA1913" s="75"/>
      <c r="BB1913" s="75"/>
      <c r="BC1913" s="75"/>
      <c r="BD1913" s="75"/>
      <c r="BE1913" s="75"/>
      <c r="BF1913" s="75"/>
      <c r="BG1913" s="75"/>
      <c r="BH1913" s="75"/>
      <c r="BI1913" s="75"/>
      <c r="BJ1913" s="75"/>
      <c r="BK1913" s="75"/>
      <c r="BL1913" s="75"/>
      <c r="BM1913" s="75"/>
      <c r="BN1913" s="75"/>
    </row>
    <row r="1914" customFormat="false" ht="14.5" hidden="false" customHeight="false" outlineLevel="0" collapsed="false">
      <c r="A1914" s="26" t="n">
        <v>434.519999999906</v>
      </c>
      <c r="B1914" s="26" t="n">
        <v>11.3592567958238</v>
      </c>
      <c r="C1914" s="26" t="n">
        <v>1.17283003058649</v>
      </c>
      <c r="E1914" s="75" t="n">
        <v>203221.302</v>
      </c>
      <c r="F1914" s="75" t="n">
        <v>-96876.2527</v>
      </c>
      <c r="G1914" s="75" t="n">
        <v>430387.612</v>
      </c>
      <c r="H1914" s="75" t="n">
        <v>5489104.56</v>
      </c>
      <c r="I1914" s="75" t="n">
        <v>5570163.59</v>
      </c>
      <c r="J1914" s="75" t="n">
        <v>-26765.4693</v>
      </c>
      <c r="K1914" s="75"/>
      <c r="L1914" s="75" t="n">
        <v>138900.288</v>
      </c>
      <c r="M1914" s="75" t="n">
        <v>13145.7656</v>
      </c>
      <c r="N1914" s="75" t="n">
        <v>232275.816</v>
      </c>
      <c r="O1914" s="75" t="n">
        <v>13777.3646</v>
      </c>
      <c r="P1914" s="75" t="n">
        <v>2302626.7</v>
      </c>
      <c r="Q1914" s="75" t="n">
        <v>-28812.237</v>
      </c>
      <c r="R1914" s="75"/>
      <c r="S1914" s="75" t="n">
        <v>61867.1667</v>
      </c>
      <c r="T1914" s="75" t="n">
        <v>-954.844932</v>
      </c>
      <c r="U1914" s="75" t="n">
        <v>57081.523</v>
      </c>
      <c r="V1914" s="75" t="n">
        <v>25227.9386</v>
      </c>
      <c r="W1914" s="75" t="n">
        <v>349697.157</v>
      </c>
      <c r="X1914" s="75" t="n">
        <v>-7757.27969</v>
      </c>
      <c r="Y1914" s="75"/>
      <c r="Z1914" s="75"/>
      <c r="AA1914" s="75"/>
      <c r="AB1914" s="75"/>
      <c r="AC1914" s="75"/>
      <c r="AD1914" s="75"/>
      <c r="AE1914" s="75"/>
      <c r="AF1914" s="75"/>
      <c r="AG1914" s="75"/>
      <c r="AH1914" s="75"/>
      <c r="AI1914" s="75"/>
      <c r="AJ1914" s="75"/>
      <c r="AK1914" s="75"/>
      <c r="AL1914" s="75"/>
      <c r="AM1914" s="75"/>
      <c r="AN1914" s="75"/>
      <c r="AO1914" s="75"/>
      <c r="AP1914" s="75"/>
      <c r="AQ1914" s="75"/>
      <c r="AR1914" s="75"/>
      <c r="AS1914" s="75"/>
      <c r="AT1914" s="75"/>
      <c r="AU1914" s="75"/>
      <c r="AV1914" s="75"/>
      <c r="AW1914" s="75"/>
      <c r="AX1914" s="75"/>
      <c r="AY1914" s="75"/>
      <c r="AZ1914" s="75"/>
      <c r="BA1914" s="75"/>
      <c r="BB1914" s="75"/>
      <c r="BC1914" s="75"/>
      <c r="BD1914" s="75"/>
      <c r="BE1914" s="75"/>
      <c r="BF1914" s="75"/>
      <c r="BG1914" s="75"/>
      <c r="BH1914" s="75"/>
      <c r="BI1914" s="75"/>
      <c r="BJ1914" s="75"/>
      <c r="BK1914" s="75"/>
      <c r="BL1914" s="75"/>
      <c r="BM1914" s="75"/>
      <c r="BN1914" s="75"/>
    </row>
    <row r="1915" customFormat="false" ht="14.5" hidden="false" customHeight="false" outlineLevel="0" collapsed="false">
      <c r="A1915" s="26" t="n">
        <v>434.719999999905</v>
      </c>
      <c r="B1915" s="26" t="n">
        <v>11.3209293570763</v>
      </c>
      <c r="C1915" s="26" t="n">
        <v>1.17283003058649</v>
      </c>
      <c r="E1915" s="75" t="n">
        <v>187853.54</v>
      </c>
      <c r="F1915" s="75" t="n">
        <v>-100297.519</v>
      </c>
      <c r="G1915" s="75" t="n">
        <v>402232.141</v>
      </c>
      <c r="H1915" s="75" t="n">
        <v>5321027.29</v>
      </c>
      <c r="I1915" s="75" t="n">
        <v>5004998.52</v>
      </c>
      <c r="J1915" s="75" t="n">
        <v>-27799.2212</v>
      </c>
      <c r="K1915" s="75"/>
      <c r="L1915" s="75" t="n">
        <v>129126.338</v>
      </c>
      <c r="M1915" s="75" t="n">
        <v>6544.24622</v>
      </c>
      <c r="N1915" s="75" t="n">
        <v>224193.858</v>
      </c>
      <c r="O1915" s="75" t="n">
        <v>116452.728</v>
      </c>
      <c r="P1915" s="75" t="n">
        <v>2139479.73</v>
      </c>
      <c r="Q1915" s="75" t="n">
        <v>-23166.9536</v>
      </c>
      <c r="R1915" s="75"/>
      <c r="S1915" s="75" t="n">
        <v>58944.4888</v>
      </c>
      <c r="T1915" s="75" t="n">
        <v>-3950.9989</v>
      </c>
      <c r="U1915" s="75" t="n">
        <v>54853.6982</v>
      </c>
      <c r="V1915" s="75" t="n">
        <v>41785.1877</v>
      </c>
      <c r="W1915" s="75" t="n">
        <v>344162.828</v>
      </c>
      <c r="X1915" s="75" t="n">
        <v>-5721.7061</v>
      </c>
      <c r="Y1915" s="75"/>
      <c r="Z1915" s="75"/>
      <c r="AA1915" s="75"/>
      <c r="AB1915" s="75"/>
      <c r="AC1915" s="75"/>
      <c r="AD1915" s="75"/>
      <c r="AE1915" s="75"/>
      <c r="AF1915" s="75"/>
      <c r="AG1915" s="75"/>
      <c r="AH1915" s="75"/>
      <c r="AI1915" s="75"/>
      <c r="AJ1915" s="75"/>
      <c r="AK1915" s="75"/>
      <c r="AL1915" s="75"/>
      <c r="AM1915" s="75"/>
      <c r="AN1915" s="75"/>
      <c r="AO1915" s="75"/>
      <c r="AP1915" s="75"/>
      <c r="AQ1915" s="75"/>
      <c r="AR1915" s="75"/>
      <c r="AS1915" s="75"/>
      <c r="AT1915" s="75"/>
      <c r="AU1915" s="75"/>
      <c r="AV1915" s="75"/>
      <c r="AW1915" s="75"/>
      <c r="AX1915" s="75"/>
      <c r="AY1915" s="75"/>
      <c r="AZ1915" s="75"/>
      <c r="BA1915" s="75"/>
      <c r="BB1915" s="75"/>
      <c r="BC1915" s="75"/>
      <c r="BD1915" s="75"/>
      <c r="BE1915" s="75"/>
      <c r="BF1915" s="75"/>
      <c r="BG1915" s="75"/>
      <c r="BH1915" s="75"/>
      <c r="BI1915" s="75"/>
      <c r="BJ1915" s="75"/>
      <c r="BK1915" s="75"/>
      <c r="BL1915" s="75"/>
      <c r="BM1915" s="75"/>
      <c r="BN1915" s="75"/>
    </row>
    <row r="1916" customFormat="false" ht="14.5" hidden="false" customHeight="false" outlineLevel="0" collapsed="false">
      <c r="A1916" s="26" t="n">
        <v>434.919999999905</v>
      </c>
      <c r="B1916" s="26" t="n">
        <v>11.3339972829747</v>
      </c>
      <c r="C1916" s="26" t="n">
        <v>1.17283003058649</v>
      </c>
      <c r="E1916" s="75" t="n">
        <v>160755.512</v>
      </c>
      <c r="F1916" s="75" t="n">
        <v>-96059.66</v>
      </c>
      <c r="G1916" s="75" t="n">
        <v>369527.041</v>
      </c>
      <c r="H1916" s="75" t="n">
        <v>5285893.23</v>
      </c>
      <c r="I1916" s="75" t="n">
        <v>4660172.44</v>
      </c>
      <c r="J1916" s="75" t="n">
        <v>-17547.5051</v>
      </c>
      <c r="K1916" s="75"/>
      <c r="L1916" s="75" t="n">
        <v>132869.633</v>
      </c>
      <c r="M1916" s="75" t="n">
        <v>3904.46366</v>
      </c>
      <c r="N1916" s="75" t="n">
        <v>213454.738</v>
      </c>
      <c r="O1916" s="75" t="n">
        <v>129281.498</v>
      </c>
      <c r="P1916" s="75" t="n">
        <v>2169994.09</v>
      </c>
      <c r="Q1916" s="75" t="n">
        <v>-21085.4149</v>
      </c>
      <c r="R1916" s="75"/>
      <c r="S1916" s="75" t="n">
        <v>58010.4615</v>
      </c>
      <c r="T1916" s="75" t="n">
        <v>-3732.84549</v>
      </c>
      <c r="U1916" s="75" t="n">
        <v>52270.0376</v>
      </c>
      <c r="V1916" s="75" t="n">
        <v>34783.691</v>
      </c>
      <c r="W1916" s="75" t="n">
        <v>313097.592</v>
      </c>
      <c r="X1916" s="75" t="n">
        <v>-4506.95156</v>
      </c>
      <c r="Y1916" s="75"/>
      <c r="Z1916" s="75"/>
      <c r="AA1916" s="75"/>
      <c r="AB1916" s="75"/>
      <c r="AC1916" s="75"/>
      <c r="AD1916" s="75"/>
      <c r="AE1916" s="75"/>
      <c r="AF1916" s="75"/>
      <c r="AG1916" s="75"/>
      <c r="AH1916" s="75"/>
      <c r="AI1916" s="75"/>
      <c r="AJ1916" s="75"/>
      <c r="AK1916" s="75"/>
      <c r="AL1916" s="75"/>
      <c r="AM1916" s="75"/>
      <c r="AN1916" s="75"/>
      <c r="AO1916" s="75"/>
      <c r="AP1916" s="75"/>
      <c r="AQ1916" s="75"/>
      <c r="AR1916" s="75"/>
      <c r="AS1916" s="75"/>
      <c r="AT1916" s="75"/>
      <c r="AU1916" s="75"/>
      <c r="AV1916" s="75"/>
      <c r="AW1916" s="75"/>
      <c r="AX1916" s="75"/>
      <c r="AY1916" s="75"/>
      <c r="AZ1916" s="75"/>
      <c r="BA1916" s="75"/>
      <c r="BB1916" s="75"/>
      <c r="BC1916" s="75"/>
      <c r="BD1916" s="75"/>
      <c r="BE1916" s="75"/>
      <c r="BF1916" s="75"/>
      <c r="BG1916" s="75"/>
      <c r="BH1916" s="75"/>
      <c r="BI1916" s="75"/>
      <c r="BJ1916" s="75"/>
      <c r="BK1916" s="75"/>
      <c r="BL1916" s="75"/>
      <c r="BM1916" s="75"/>
      <c r="BN1916" s="75"/>
    </row>
    <row r="1917" customFormat="false" ht="14.5" hidden="false" customHeight="false" outlineLevel="0" collapsed="false">
      <c r="A1917" s="26" t="n">
        <v>435.119999999905</v>
      </c>
      <c r="B1917" s="26" t="n">
        <v>11.2663001231418</v>
      </c>
      <c r="C1917" s="26" t="n">
        <v>1.17283003058649</v>
      </c>
      <c r="E1917" s="75" t="n">
        <v>136504.833</v>
      </c>
      <c r="F1917" s="75" t="n">
        <v>-135445.121</v>
      </c>
      <c r="G1917" s="75" t="n">
        <v>350061.199</v>
      </c>
      <c r="H1917" s="75" t="n">
        <v>5944956.79</v>
      </c>
      <c r="I1917" s="75" t="n">
        <v>4420349.9</v>
      </c>
      <c r="J1917" s="75" t="n">
        <v>-33796.6771</v>
      </c>
      <c r="K1917" s="75"/>
      <c r="L1917" s="75" t="n">
        <v>135279.87</v>
      </c>
      <c r="M1917" s="75" t="n">
        <v>1700.93744</v>
      </c>
      <c r="N1917" s="75" t="n">
        <v>209651.106</v>
      </c>
      <c r="O1917" s="75" t="n">
        <v>57434.4309</v>
      </c>
      <c r="P1917" s="75" t="n">
        <v>2164595.06</v>
      </c>
      <c r="Q1917" s="75" t="n">
        <v>-27530.5884</v>
      </c>
      <c r="R1917" s="75"/>
      <c r="S1917" s="75" t="n">
        <v>57419.2438</v>
      </c>
      <c r="T1917" s="75" t="n">
        <v>109.175074</v>
      </c>
      <c r="U1917" s="75" t="n">
        <v>51783.3478</v>
      </c>
      <c r="V1917" s="75" t="n">
        <v>17081.3705</v>
      </c>
      <c r="W1917" s="75" t="n">
        <v>330752.377</v>
      </c>
      <c r="X1917" s="75" t="n">
        <v>-8427.2974</v>
      </c>
      <c r="Y1917" s="75"/>
      <c r="Z1917" s="75"/>
      <c r="AA1917" s="75"/>
      <c r="AB1917" s="75"/>
      <c r="AC1917" s="75"/>
      <c r="AD1917" s="75"/>
      <c r="AE1917" s="75"/>
      <c r="AF1917" s="75"/>
      <c r="AG1917" s="75"/>
      <c r="AH1917" s="75"/>
      <c r="AI1917" s="75"/>
      <c r="AJ1917" s="75"/>
      <c r="AK1917" s="75"/>
      <c r="AL1917" s="75"/>
      <c r="AM1917" s="75"/>
      <c r="AN1917" s="75"/>
      <c r="AO1917" s="75"/>
      <c r="AP1917" s="75"/>
      <c r="AQ1917" s="75"/>
      <c r="AR1917" s="75"/>
      <c r="AS1917" s="75"/>
      <c r="AT1917" s="75"/>
      <c r="AU1917" s="75"/>
      <c r="AV1917" s="75"/>
      <c r="AW1917" s="75"/>
      <c r="AX1917" s="75"/>
      <c r="AY1917" s="75"/>
      <c r="AZ1917" s="75"/>
      <c r="BA1917" s="75"/>
      <c r="BB1917" s="75"/>
      <c r="BC1917" s="75"/>
      <c r="BD1917" s="75"/>
      <c r="BE1917" s="75"/>
      <c r="BF1917" s="75"/>
      <c r="BG1917" s="75"/>
      <c r="BH1917" s="75"/>
      <c r="BI1917" s="75"/>
      <c r="BJ1917" s="75"/>
      <c r="BK1917" s="75"/>
      <c r="BL1917" s="75"/>
      <c r="BM1917" s="75"/>
      <c r="BN1917" s="75"/>
    </row>
    <row r="1918" customFormat="false" ht="14.5" hidden="false" customHeight="false" outlineLevel="0" collapsed="false">
      <c r="A1918" s="26" t="n">
        <v>435.319999999905</v>
      </c>
      <c r="B1918" s="26" t="n">
        <v>11.2107578809607</v>
      </c>
      <c r="C1918" s="26" t="n">
        <v>1.17283003058649</v>
      </c>
      <c r="E1918" s="75" t="n">
        <v>124198.328</v>
      </c>
      <c r="F1918" s="75" t="n">
        <v>-173251.732</v>
      </c>
      <c r="G1918" s="75" t="n">
        <v>337873.026</v>
      </c>
      <c r="H1918" s="75" t="n">
        <v>6858697.89</v>
      </c>
      <c r="I1918" s="75" t="n">
        <v>4195665.1</v>
      </c>
      <c r="J1918" s="75" t="n">
        <v>-37371.1872</v>
      </c>
      <c r="K1918" s="75"/>
      <c r="L1918" s="75" t="n">
        <v>145841.333</v>
      </c>
      <c r="M1918" s="75" t="n">
        <v>-8844.53954</v>
      </c>
      <c r="N1918" s="75" t="n">
        <v>210949.018</v>
      </c>
      <c r="O1918" s="75" t="n">
        <v>189781.372</v>
      </c>
      <c r="P1918" s="75" t="n">
        <v>2169821.73</v>
      </c>
      <c r="Q1918" s="75" t="n">
        <v>-28879.9482</v>
      </c>
      <c r="R1918" s="75"/>
      <c r="S1918" s="75" t="n">
        <v>51326.3474</v>
      </c>
      <c r="T1918" s="75" t="n">
        <v>-1945.1063</v>
      </c>
      <c r="U1918" s="75" t="n">
        <v>53282.9977</v>
      </c>
      <c r="V1918" s="75" t="n">
        <v>24407.3969</v>
      </c>
      <c r="W1918" s="75" t="n">
        <v>284724.21</v>
      </c>
      <c r="X1918" s="75" t="n">
        <v>-8347.67757</v>
      </c>
      <c r="Y1918" s="75"/>
      <c r="Z1918" s="75"/>
      <c r="AA1918" s="75"/>
      <c r="AB1918" s="75"/>
      <c r="AC1918" s="75"/>
      <c r="AD1918" s="75"/>
      <c r="AE1918" s="75"/>
      <c r="AF1918" s="75"/>
      <c r="AG1918" s="75"/>
      <c r="AH1918" s="75"/>
      <c r="AI1918" s="75"/>
      <c r="AJ1918" s="75"/>
      <c r="AK1918" s="75"/>
      <c r="AL1918" s="75"/>
      <c r="AM1918" s="75"/>
      <c r="AN1918" s="75"/>
      <c r="AO1918" s="75"/>
      <c r="AP1918" s="75"/>
      <c r="AQ1918" s="75"/>
      <c r="AR1918" s="75"/>
      <c r="AS1918" s="75"/>
      <c r="AT1918" s="75"/>
      <c r="AU1918" s="75"/>
      <c r="AV1918" s="75"/>
      <c r="AW1918" s="75"/>
      <c r="AX1918" s="75"/>
      <c r="AY1918" s="75"/>
      <c r="AZ1918" s="75"/>
      <c r="BA1918" s="75"/>
      <c r="BB1918" s="75"/>
      <c r="BC1918" s="75"/>
      <c r="BD1918" s="75"/>
      <c r="BE1918" s="75"/>
      <c r="BF1918" s="75"/>
      <c r="BG1918" s="75"/>
      <c r="BH1918" s="75"/>
      <c r="BI1918" s="75"/>
      <c r="BJ1918" s="75"/>
      <c r="BK1918" s="75"/>
      <c r="BL1918" s="75"/>
      <c r="BM1918" s="75"/>
      <c r="BN1918" s="75"/>
    </row>
    <row r="1919" customFormat="false" ht="14.5" hidden="false" customHeight="false" outlineLevel="0" collapsed="false">
      <c r="A1919" s="26" t="n">
        <v>435.519999999905</v>
      </c>
      <c r="B1919" s="26" t="n">
        <v>11.1961756276098</v>
      </c>
      <c r="C1919" s="26" t="n">
        <v>1.17283003058649</v>
      </c>
      <c r="E1919" s="75" t="n">
        <v>82679.4467</v>
      </c>
      <c r="F1919" s="75" t="n">
        <v>-199291.273</v>
      </c>
      <c r="G1919" s="75" t="n">
        <v>335600.611</v>
      </c>
      <c r="H1919" s="75" t="n">
        <v>7469034.94</v>
      </c>
      <c r="I1919" s="75" t="n">
        <v>3294828.9</v>
      </c>
      <c r="J1919" s="75" t="n">
        <v>-39130.5712</v>
      </c>
      <c r="K1919" s="75"/>
      <c r="L1919" s="75" t="n">
        <v>145386.763</v>
      </c>
      <c r="M1919" s="75" t="n">
        <v>-23135.1297</v>
      </c>
      <c r="N1919" s="75" t="n">
        <v>209628.741</v>
      </c>
      <c r="O1919" s="75" t="n">
        <v>367280.581</v>
      </c>
      <c r="P1919" s="75" t="n">
        <v>2255511.17</v>
      </c>
      <c r="Q1919" s="75" t="n">
        <v>-27620.8944</v>
      </c>
      <c r="R1919" s="75"/>
      <c r="S1919" s="75" t="n">
        <v>55312.7322</v>
      </c>
      <c r="T1919" s="75" t="n">
        <v>-5009.2556</v>
      </c>
      <c r="U1919" s="75" t="n">
        <v>52988.4308</v>
      </c>
      <c r="V1919" s="75" t="n">
        <v>34194.9104</v>
      </c>
      <c r="W1919" s="75" t="n">
        <v>292808.549</v>
      </c>
      <c r="X1919" s="75" t="n">
        <v>-8475.98541</v>
      </c>
      <c r="Y1919" s="75"/>
      <c r="Z1919" s="75"/>
      <c r="AA1919" s="75"/>
      <c r="AB1919" s="75"/>
      <c r="AC1919" s="75"/>
      <c r="AD1919" s="75"/>
      <c r="AE1919" s="75"/>
      <c r="AF1919" s="75"/>
      <c r="AG1919" s="75"/>
      <c r="AH1919" s="75"/>
      <c r="AI1919" s="75"/>
      <c r="AJ1919" s="75"/>
      <c r="AK1919" s="75"/>
      <c r="AL1919" s="75"/>
      <c r="AM1919" s="75"/>
      <c r="AN1919" s="75"/>
      <c r="AO1919" s="75"/>
      <c r="AP1919" s="75"/>
      <c r="AQ1919" s="75"/>
      <c r="AR1919" s="75"/>
      <c r="AS1919" s="75"/>
      <c r="AT1919" s="75"/>
      <c r="AU1919" s="75"/>
      <c r="AV1919" s="75"/>
      <c r="AW1919" s="75"/>
      <c r="AX1919" s="75"/>
      <c r="AY1919" s="75"/>
      <c r="AZ1919" s="75"/>
      <c r="BA1919" s="75"/>
      <c r="BB1919" s="75"/>
      <c r="BC1919" s="75"/>
      <c r="BD1919" s="75"/>
      <c r="BE1919" s="75"/>
      <c r="BF1919" s="75"/>
      <c r="BG1919" s="75"/>
      <c r="BH1919" s="75"/>
      <c r="BI1919" s="75"/>
      <c r="BJ1919" s="75"/>
      <c r="BK1919" s="75"/>
      <c r="BL1919" s="75"/>
      <c r="BM1919" s="75"/>
      <c r="BN1919" s="75"/>
    </row>
    <row r="1920" customFormat="false" ht="14.5" hidden="false" customHeight="false" outlineLevel="0" collapsed="false">
      <c r="A1920" s="26" t="n">
        <v>435.719999999905</v>
      </c>
      <c r="B1920" s="26" t="n">
        <v>11.1580987624047</v>
      </c>
      <c r="C1920" s="26" t="n">
        <v>1.17283003058649</v>
      </c>
      <c r="E1920" s="75" t="n">
        <v>38201.2174</v>
      </c>
      <c r="F1920" s="75" t="n">
        <v>-212250.614</v>
      </c>
      <c r="G1920" s="75" t="n">
        <v>333137.313</v>
      </c>
      <c r="H1920" s="75" t="n">
        <v>7894661.94</v>
      </c>
      <c r="I1920" s="75" t="n">
        <v>2374666.87</v>
      </c>
      <c r="J1920" s="75" t="n">
        <v>-37508.4699</v>
      </c>
      <c r="K1920" s="75"/>
      <c r="L1920" s="75" t="n">
        <v>143315.722</v>
      </c>
      <c r="M1920" s="75" t="n">
        <v>-36658.6299</v>
      </c>
      <c r="N1920" s="75" t="n">
        <v>206519.97</v>
      </c>
      <c r="O1920" s="75" t="n">
        <v>566000.043</v>
      </c>
      <c r="P1920" s="75" t="n">
        <v>2367928.08</v>
      </c>
      <c r="Q1920" s="75" t="n">
        <v>-26528.2187</v>
      </c>
      <c r="R1920" s="75"/>
      <c r="S1920" s="75" t="n">
        <v>63264.1238</v>
      </c>
      <c r="T1920" s="75" t="n">
        <v>-10104.1568</v>
      </c>
      <c r="U1920" s="75" t="n">
        <v>52443.9725</v>
      </c>
      <c r="V1920" s="75" t="n">
        <v>60630.1696</v>
      </c>
      <c r="W1920" s="75" t="n">
        <v>352956.779</v>
      </c>
      <c r="X1920" s="75" t="n">
        <v>-8703.63727</v>
      </c>
      <c r="Y1920" s="75"/>
      <c r="Z1920" s="75"/>
      <c r="AA1920" s="75"/>
      <c r="AB1920" s="75"/>
      <c r="AC1920" s="75"/>
      <c r="AD1920" s="75"/>
      <c r="AE1920" s="75"/>
      <c r="AF1920" s="75"/>
      <c r="AG1920" s="75"/>
      <c r="AH1920" s="75"/>
      <c r="AI1920" s="75"/>
      <c r="AJ1920" s="75"/>
      <c r="AK1920" s="75"/>
      <c r="AL1920" s="75"/>
      <c r="AM1920" s="75"/>
      <c r="AN1920" s="75"/>
      <c r="AO1920" s="75"/>
      <c r="AP1920" s="75"/>
      <c r="AQ1920" s="75"/>
      <c r="AR1920" s="75"/>
      <c r="AS1920" s="75"/>
      <c r="AT1920" s="75"/>
      <c r="AU1920" s="75"/>
      <c r="AV1920" s="75"/>
      <c r="AW1920" s="75"/>
      <c r="AX1920" s="75"/>
      <c r="AY1920" s="75"/>
      <c r="AZ1920" s="75"/>
      <c r="BA1920" s="75"/>
      <c r="BB1920" s="75"/>
      <c r="BC1920" s="75"/>
      <c r="BD1920" s="75"/>
      <c r="BE1920" s="75"/>
      <c r="BF1920" s="75"/>
      <c r="BG1920" s="75"/>
      <c r="BH1920" s="75"/>
      <c r="BI1920" s="75"/>
      <c r="BJ1920" s="75"/>
      <c r="BK1920" s="75"/>
      <c r="BL1920" s="75"/>
      <c r="BM1920" s="75"/>
      <c r="BN1920" s="75"/>
    </row>
    <row r="1921" customFormat="false" ht="14.5" hidden="false" customHeight="false" outlineLevel="0" collapsed="false">
      <c r="A1921" s="26" t="n">
        <v>435.919999999904</v>
      </c>
      <c r="B1921" s="26" t="n">
        <v>11.1394032450426</v>
      </c>
      <c r="C1921" s="26" t="n">
        <v>1.17283003058649</v>
      </c>
      <c r="E1921" s="75" t="n">
        <v>10616.4275</v>
      </c>
      <c r="F1921" s="75" t="n">
        <v>-252683.498</v>
      </c>
      <c r="G1921" s="75" t="n">
        <v>345680.288</v>
      </c>
      <c r="H1921" s="75" t="n">
        <v>8966908.32</v>
      </c>
      <c r="I1921" s="75" t="n">
        <v>1814357.55</v>
      </c>
      <c r="J1921" s="75" t="n">
        <v>-38406.89</v>
      </c>
      <c r="K1921" s="75"/>
      <c r="L1921" s="75" t="n">
        <v>148613.841</v>
      </c>
      <c r="M1921" s="75" t="n">
        <v>-50787.7616</v>
      </c>
      <c r="N1921" s="75" t="n">
        <v>207662.724</v>
      </c>
      <c r="O1921" s="75" t="n">
        <v>738141.041</v>
      </c>
      <c r="P1921" s="75" t="n">
        <v>2466056.31</v>
      </c>
      <c r="Q1921" s="75" t="n">
        <v>-22061.7501</v>
      </c>
      <c r="R1921" s="75"/>
      <c r="S1921" s="75" t="n">
        <v>69313.1116</v>
      </c>
      <c r="T1921" s="75" t="n">
        <v>-14366.3167</v>
      </c>
      <c r="U1921" s="75" t="n">
        <v>52037.751</v>
      </c>
      <c r="V1921" s="75" t="n">
        <v>78919.9672</v>
      </c>
      <c r="W1921" s="75" t="n">
        <v>377570.772</v>
      </c>
      <c r="X1921" s="75" t="n">
        <v>-6005.84831</v>
      </c>
      <c r="Y1921" s="75"/>
      <c r="Z1921" s="75"/>
      <c r="AA1921" s="75"/>
      <c r="AB1921" s="75"/>
      <c r="AC1921" s="75"/>
      <c r="AD1921" s="75"/>
      <c r="AE1921" s="75"/>
      <c r="AF1921" s="75"/>
      <c r="AG1921" s="75"/>
      <c r="AH1921" s="75"/>
      <c r="AI1921" s="75"/>
      <c r="AJ1921" s="75"/>
      <c r="AK1921" s="75"/>
      <c r="AL1921" s="75"/>
      <c r="AM1921" s="75"/>
      <c r="AN1921" s="75"/>
      <c r="AO1921" s="75"/>
      <c r="AP1921" s="75"/>
      <c r="AQ1921" s="75"/>
      <c r="AR1921" s="75"/>
      <c r="AS1921" s="75"/>
      <c r="AT1921" s="75"/>
      <c r="AU1921" s="75"/>
      <c r="AV1921" s="75"/>
      <c r="AW1921" s="75"/>
      <c r="AX1921" s="75"/>
      <c r="AY1921" s="75"/>
      <c r="AZ1921" s="75"/>
      <c r="BA1921" s="75"/>
      <c r="BB1921" s="75"/>
      <c r="BC1921" s="75"/>
      <c r="BD1921" s="75"/>
      <c r="BE1921" s="75"/>
      <c r="BF1921" s="75"/>
      <c r="BG1921" s="75"/>
      <c r="BH1921" s="75"/>
      <c r="BI1921" s="75"/>
      <c r="BJ1921" s="75"/>
      <c r="BK1921" s="75"/>
      <c r="BL1921" s="75"/>
      <c r="BM1921" s="75"/>
      <c r="BN1921" s="75"/>
    </row>
    <row r="1922" customFormat="false" ht="14.5" hidden="false" customHeight="false" outlineLevel="0" collapsed="false">
      <c r="A1922" s="26" t="n">
        <v>436.119999999904</v>
      </c>
      <c r="B1922" s="26" t="n">
        <v>11.1434192972146</v>
      </c>
      <c r="C1922" s="26" t="n">
        <v>1.17283003058649</v>
      </c>
      <c r="E1922" s="75" t="n">
        <v>-907.206851</v>
      </c>
      <c r="F1922" s="75" t="n">
        <v>-303017.348</v>
      </c>
      <c r="G1922" s="75" t="n">
        <v>361489.209</v>
      </c>
      <c r="H1922" s="75" t="n">
        <v>10266774.9</v>
      </c>
      <c r="I1922" s="75" t="n">
        <v>1814457.87</v>
      </c>
      <c r="J1922" s="75" t="n">
        <v>-64799.3907</v>
      </c>
      <c r="K1922" s="75"/>
      <c r="L1922" s="75" t="n">
        <v>166550.969</v>
      </c>
      <c r="M1922" s="75" t="n">
        <v>-57891.8843</v>
      </c>
      <c r="N1922" s="75" t="n">
        <v>209271.516</v>
      </c>
      <c r="O1922" s="75" t="n">
        <v>800605.346</v>
      </c>
      <c r="P1922" s="75" t="n">
        <v>2615997.64</v>
      </c>
      <c r="Q1922" s="75" t="n">
        <v>-41025.8478</v>
      </c>
      <c r="R1922" s="75"/>
      <c r="S1922" s="75" t="n">
        <v>67750.404</v>
      </c>
      <c r="T1922" s="75" t="n">
        <v>-13737.2671</v>
      </c>
      <c r="U1922" s="75" t="n">
        <v>52569.5752</v>
      </c>
      <c r="V1922" s="75" t="n">
        <v>77450.5078</v>
      </c>
      <c r="W1922" s="75" t="n">
        <v>365975.525</v>
      </c>
      <c r="X1922" s="75" t="n">
        <v>-11376.0671</v>
      </c>
      <c r="Y1922" s="75"/>
      <c r="Z1922" s="75"/>
      <c r="AA1922" s="75"/>
      <c r="AB1922" s="75"/>
      <c r="AC1922" s="75"/>
      <c r="AD1922" s="75"/>
      <c r="AE1922" s="75"/>
      <c r="AF1922" s="75"/>
      <c r="AG1922" s="75"/>
      <c r="AH1922" s="75"/>
      <c r="AI1922" s="75"/>
      <c r="AJ1922" s="75"/>
      <c r="AK1922" s="75"/>
      <c r="AL1922" s="75"/>
      <c r="AM1922" s="75"/>
      <c r="AN1922" s="75"/>
      <c r="AO1922" s="75"/>
      <c r="AP1922" s="75"/>
      <c r="AQ1922" s="75"/>
      <c r="AR1922" s="75"/>
      <c r="AS1922" s="75"/>
      <c r="AT1922" s="75"/>
      <c r="AU1922" s="75"/>
      <c r="AV1922" s="75"/>
      <c r="AW1922" s="75"/>
      <c r="AX1922" s="75"/>
      <c r="AY1922" s="75"/>
      <c r="AZ1922" s="75"/>
      <c r="BA1922" s="75"/>
      <c r="BB1922" s="75"/>
      <c r="BC1922" s="75"/>
      <c r="BD1922" s="75"/>
      <c r="BE1922" s="75"/>
      <c r="BF1922" s="75"/>
      <c r="BG1922" s="75"/>
      <c r="BH1922" s="75"/>
      <c r="BI1922" s="75"/>
      <c r="BJ1922" s="75"/>
      <c r="BK1922" s="75"/>
      <c r="BL1922" s="75"/>
      <c r="BM1922" s="75"/>
      <c r="BN1922" s="75"/>
    </row>
    <row r="1923" customFormat="false" ht="14.5" hidden="false" customHeight="false" outlineLevel="0" collapsed="false">
      <c r="A1923" s="26" t="n">
        <v>436.319999999904</v>
      </c>
      <c r="B1923" s="26" t="n">
        <v>11.0979690381439</v>
      </c>
      <c r="C1923" s="26" t="n">
        <v>1.17283003058649</v>
      </c>
      <c r="E1923" s="75" t="n">
        <v>-18145.8115</v>
      </c>
      <c r="F1923" s="75" t="n">
        <v>-305448.014</v>
      </c>
      <c r="G1923" s="75" t="n">
        <v>388922.45</v>
      </c>
      <c r="H1923" s="75" t="n">
        <v>10113871.9</v>
      </c>
      <c r="I1923" s="75" t="n">
        <v>1498339.22</v>
      </c>
      <c r="J1923" s="75" t="n">
        <v>-64242.2414</v>
      </c>
      <c r="K1923" s="75"/>
      <c r="L1923" s="75" t="n">
        <v>160434.622</v>
      </c>
      <c r="M1923" s="75" t="n">
        <v>-58051.9882</v>
      </c>
      <c r="N1923" s="75" t="n">
        <v>213426.183</v>
      </c>
      <c r="O1923" s="75" t="n">
        <v>833532.698</v>
      </c>
      <c r="P1923" s="75" t="n">
        <v>2655136.56</v>
      </c>
      <c r="Q1923" s="75" t="n">
        <v>-36909.2447</v>
      </c>
      <c r="R1923" s="75"/>
      <c r="S1923" s="75" t="n">
        <v>71960.1126</v>
      </c>
      <c r="T1923" s="75" t="n">
        <v>-15603.9206</v>
      </c>
      <c r="U1923" s="75" t="n">
        <v>52887.4607</v>
      </c>
      <c r="V1923" s="75" t="n">
        <v>92458.9918</v>
      </c>
      <c r="W1923" s="75" t="n">
        <v>400619.726</v>
      </c>
      <c r="X1923" s="75" t="n">
        <v>-9211.77778</v>
      </c>
      <c r="Y1923" s="75"/>
      <c r="Z1923" s="75"/>
      <c r="AA1923" s="75"/>
      <c r="AB1923" s="75"/>
      <c r="AC1923" s="75"/>
      <c r="AD1923" s="75"/>
      <c r="AE1923" s="75"/>
      <c r="AF1923" s="75"/>
      <c r="AG1923" s="75"/>
      <c r="AH1923" s="75"/>
      <c r="AI1923" s="75"/>
      <c r="AJ1923" s="75"/>
      <c r="AK1923" s="75"/>
      <c r="AL1923" s="75"/>
      <c r="AM1923" s="75"/>
      <c r="AN1923" s="75"/>
      <c r="AO1923" s="75"/>
      <c r="AP1923" s="75"/>
      <c r="AQ1923" s="75"/>
      <c r="AR1923" s="75"/>
      <c r="AS1923" s="75"/>
      <c r="AT1923" s="75"/>
      <c r="AU1923" s="75"/>
      <c r="AV1923" s="75"/>
      <c r="AW1923" s="75"/>
      <c r="AX1923" s="75"/>
      <c r="AY1923" s="75"/>
      <c r="AZ1923" s="75"/>
      <c r="BA1923" s="75"/>
      <c r="BB1923" s="75"/>
      <c r="BC1923" s="75"/>
      <c r="BD1923" s="75"/>
      <c r="BE1923" s="75"/>
      <c r="BF1923" s="75"/>
      <c r="BG1923" s="75"/>
      <c r="BH1923" s="75"/>
      <c r="BI1923" s="75"/>
      <c r="BJ1923" s="75"/>
      <c r="BK1923" s="75"/>
      <c r="BL1923" s="75"/>
      <c r="BM1923" s="75"/>
      <c r="BN1923" s="75"/>
    </row>
    <row r="1924" customFormat="false" ht="14.5" hidden="false" customHeight="false" outlineLevel="0" collapsed="false">
      <c r="A1924" s="26" t="n">
        <v>436.519999999904</v>
      </c>
      <c r="B1924" s="26" t="n">
        <v>11.0762305419319</v>
      </c>
      <c r="C1924" s="26" t="n">
        <v>1.17283003058649</v>
      </c>
      <c r="E1924" s="75" t="n">
        <v>-47130.9852</v>
      </c>
      <c r="F1924" s="75" t="n">
        <v>-270710.093</v>
      </c>
      <c r="G1924" s="75" t="n">
        <v>416703.464</v>
      </c>
      <c r="H1924" s="75" t="n">
        <v>9375815.64</v>
      </c>
      <c r="I1924" s="75" t="n">
        <v>800736.193</v>
      </c>
      <c r="J1924" s="75" t="n">
        <v>-47698.3709</v>
      </c>
      <c r="K1924" s="75"/>
      <c r="L1924" s="75" t="n">
        <v>149547.949</v>
      </c>
      <c r="M1924" s="75" t="n">
        <v>-61963.0234</v>
      </c>
      <c r="N1924" s="75" t="n">
        <v>216973.393</v>
      </c>
      <c r="O1924" s="75" t="n">
        <v>925809.31</v>
      </c>
      <c r="P1924" s="75" t="n">
        <v>2690966.49</v>
      </c>
      <c r="Q1924" s="75" t="n">
        <v>-31681.3363</v>
      </c>
      <c r="R1924" s="75"/>
      <c r="S1924" s="75" t="n">
        <v>78077.4584</v>
      </c>
      <c r="T1924" s="75" t="n">
        <v>-18780.273</v>
      </c>
      <c r="U1924" s="75" t="n">
        <v>52949.9044</v>
      </c>
      <c r="V1924" s="75" t="n">
        <v>110585.921</v>
      </c>
      <c r="W1924" s="75" t="n">
        <v>449661.702</v>
      </c>
      <c r="X1924" s="75" t="n">
        <v>-8516.30215</v>
      </c>
      <c r="Y1924" s="75"/>
      <c r="Z1924" s="75"/>
      <c r="AA1924" s="75"/>
      <c r="AB1924" s="75"/>
      <c r="AC1924" s="75"/>
      <c r="AD1924" s="75"/>
      <c r="AE1924" s="75"/>
      <c r="AF1924" s="75"/>
      <c r="AG1924" s="75"/>
      <c r="AH1924" s="75"/>
      <c r="AI1924" s="75"/>
      <c r="AJ1924" s="75"/>
      <c r="AK1924" s="75"/>
      <c r="AL1924" s="75"/>
      <c r="AM1924" s="75"/>
      <c r="AN1924" s="75"/>
      <c r="AO1924" s="75"/>
      <c r="AP1924" s="75"/>
      <c r="AQ1924" s="75"/>
      <c r="AR1924" s="75"/>
      <c r="AS1924" s="75"/>
      <c r="AT1924" s="75"/>
      <c r="AU1924" s="75"/>
      <c r="AV1924" s="75"/>
      <c r="AW1924" s="75"/>
      <c r="AX1924" s="75"/>
      <c r="AY1924" s="75"/>
      <c r="AZ1924" s="75"/>
      <c r="BA1924" s="75"/>
      <c r="BB1924" s="75"/>
      <c r="BC1924" s="75"/>
      <c r="BD1924" s="75"/>
      <c r="BE1924" s="75"/>
      <c r="BF1924" s="75"/>
      <c r="BG1924" s="75"/>
      <c r="BH1924" s="75"/>
      <c r="BI1924" s="75"/>
      <c r="BJ1924" s="75"/>
      <c r="BK1924" s="75"/>
      <c r="BL1924" s="75"/>
      <c r="BM1924" s="75"/>
      <c r="BN1924" s="75"/>
    </row>
    <row r="1925" customFormat="false" ht="14.5" hidden="false" customHeight="false" outlineLevel="0" collapsed="false">
      <c r="A1925" s="26" t="n">
        <v>436.719999999904</v>
      </c>
      <c r="B1925" s="26" t="n">
        <v>11.0854444672213</v>
      </c>
      <c r="C1925" s="26" t="n">
        <v>1.17283003058649</v>
      </c>
      <c r="E1925" s="75" t="n">
        <v>-39805.8135</v>
      </c>
      <c r="F1925" s="75" t="n">
        <v>-307023.125</v>
      </c>
      <c r="G1925" s="75" t="n">
        <v>459681.813</v>
      </c>
      <c r="H1925" s="75" t="n">
        <v>10021541.4</v>
      </c>
      <c r="I1925" s="75" t="n">
        <v>860996.821</v>
      </c>
      <c r="J1925" s="75" t="n">
        <v>-58582.5814</v>
      </c>
      <c r="K1925" s="75"/>
      <c r="L1925" s="75" t="n">
        <v>154037.989</v>
      </c>
      <c r="M1925" s="75" t="n">
        <v>-65343.6617</v>
      </c>
      <c r="N1925" s="75" t="n">
        <v>229465.893</v>
      </c>
      <c r="O1925" s="75" t="n">
        <v>926333.18</v>
      </c>
      <c r="P1925" s="75" t="n">
        <v>2518728.38</v>
      </c>
      <c r="Q1925" s="75" t="n">
        <v>-30989.2244</v>
      </c>
      <c r="R1925" s="75"/>
      <c r="S1925" s="75" t="n">
        <v>68111.0925</v>
      </c>
      <c r="T1925" s="75" t="n">
        <v>-17692.0326</v>
      </c>
      <c r="U1925" s="75" t="n">
        <v>55023.0849</v>
      </c>
      <c r="V1925" s="75" t="n">
        <v>104237.898</v>
      </c>
      <c r="W1925" s="75" t="n">
        <v>387538.229</v>
      </c>
      <c r="X1925" s="75" t="n">
        <v>-6120.58024</v>
      </c>
      <c r="Y1925" s="75"/>
      <c r="Z1925" s="75"/>
      <c r="AA1925" s="75"/>
      <c r="AB1925" s="75"/>
      <c r="AC1925" s="75"/>
      <c r="AD1925" s="75"/>
      <c r="AE1925" s="75"/>
      <c r="AF1925" s="75"/>
      <c r="AG1925" s="75"/>
      <c r="AH1925" s="75"/>
      <c r="AI1925" s="75"/>
      <c r="AJ1925" s="75"/>
      <c r="AK1925" s="75"/>
      <c r="AL1925" s="75"/>
      <c r="AM1925" s="75"/>
      <c r="AN1925" s="75"/>
      <c r="AO1925" s="75"/>
      <c r="AP1925" s="75"/>
      <c r="AQ1925" s="75"/>
      <c r="AR1925" s="75"/>
      <c r="AS1925" s="75"/>
      <c r="AT1925" s="75"/>
      <c r="AU1925" s="75"/>
      <c r="AV1925" s="75"/>
      <c r="AW1925" s="75"/>
      <c r="AX1925" s="75"/>
      <c r="AY1925" s="75"/>
      <c r="AZ1925" s="75"/>
      <c r="BA1925" s="75"/>
      <c r="BB1925" s="75"/>
      <c r="BC1925" s="75"/>
      <c r="BD1925" s="75"/>
      <c r="BE1925" s="75"/>
      <c r="BF1925" s="75"/>
      <c r="BG1925" s="75"/>
      <c r="BH1925" s="75"/>
      <c r="BI1925" s="75"/>
      <c r="BJ1925" s="75"/>
      <c r="BK1925" s="75"/>
      <c r="BL1925" s="75"/>
      <c r="BM1925" s="75"/>
      <c r="BN1925" s="75"/>
    </row>
    <row r="1926" customFormat="false" ht="14.5" hidden="false" customHeight="false" outlineLevel="0" collapsed="false">
      <c r="A1926" s="26" t="n">
        <v>436.919999999904</v>
      </c>
      <c r="B1926" s="26" t="n">
        <v>11.0338225932604</v>
      </c>
      <c r="C1926" s="26" t="n">
        <v>1.17283003058649</v>
      </c>
      <c r="E1926" s="75" t="n">
        <v>-34089.3889</v>
      </c>
      <c r="F1926" s="75" t="n">
        <v>-331516.766</v>
      </c>
      <c r="G1926" s="75" t="n">
        <v>488293.122</v>
      </c>
      <c r="H1926" s="75" t="n">
        <v>10510519.7</v>
      </c>
      <c r="I1926" s="75" t="n">
        <v>990800.007</v>
      </c>
      <c r="J1926" s="75" t="n">
        <v>-68019.7921</v>
      </c>
      <c r="K1926" s="75"/>
      <c r="L1926" s="75" t="n">
        <v>156409.389</v>
      </c>
      <c r="M1926" s="75" t="n">
        <v>-65990.4231</v>
      </c>
      <c r="N1926" s="75" t="n">
        <v>236137.331</v>
      </c>
      <c r="O1926" s="75" t="n">
        <v>898853.392</v>
      </c>
      <c r="P1926" s="75" t="n">
        <v>2477957.55</v>
      </c>
      <c r="Q1926" s="75" t="n">
        <v>-32273.1304</v>
      </c>
      <c r="R1926" s="75"/>
      <c r="S1926" s="75" t="n">
        <v>65948.0646</v>
      </c>
      <c r="T1926" s="75" t="n">
        <v>-16020.7282</v>
      </c>
      <c r="U1926" s="75" t="n">
        <v>56299.631</v>
      </c>
      <c r="V1926" s="75" t="n">
        <v>90740.3101</v>
      </c>
      <c r="W1926" s="75" t="n">
        <v>368260.334</v>
      </c>
      <c r="X1926" s="75" t="n">
        <v>-7846.69406</v>
      </c>
      <c r="Y1926" s="75"/>
      <c r="Z1926" s="75"/>
      <c r="AA1926" s="75"/>
      <c r="AB1926" s="75"/>
      <c r="AC1926" s="75"/>
      <c r="AD1926" s="75"/>
      <c r="AE1926" s="75"/>
      <c r="AF1926" s="75"/>
      <c r="AG1926" s="75"/>
      <c r="AH1926" s="75"/>
      <c r="AI1926" s="75"/>
      <c r="AJ1926" s="75"/>
      <c r="AK1926" s="75"/>
      <c r="AL1926" s="75"/>
      <c r="AM1926" s="75"/>
      <c r="AN1926" s="75"/>
      <c r="AO1926" s="75"/>
      <c r="AP1926" s="75"/>
      <c r="AQ1926" s="75"/>
      <c r="AR1926" s="75"/>
      <c r="AS1926" s="75"/>
      <c r="AT1926" s="75"/>
      <c r="AU1926" s="75"/>
      <c r="AV1926" s="75"/>
      <c r="AW1926" s="75"/>
      <c r="AX1926" s="75"/>
      <c r="AY1926" s="75"/>
      <c r="AZ1926" s="75"/>
      <c r="BA1926" s="75"/>
      <c r="BB1926" s="75"/>
      <c r="BC1926" s="75"/>
      <c r="BD1926" s="75"/>
      <c r="BE1926" s="75"/>
      <c r="BF1926" s="75"/>
      <c r="BG1926" s="75"/>
      <c r="BH1926" s="75"/>
      <c r="BI1926" s="75"/>
      <c r="BJ1926" s="75"/>
      <c r="BK1926" s="75"/>
      <c r="BL1926" s="75"/>
      <c r="BM1926" s="75"/>
      <c r="BN1926" s="75"/>
    </row>
    <row r="1927" customFormat="false" ht="14.5" hidden="false" customHeight="false" outlineLevel="0" collapsed="false">
      <c r="A1927" s="26" t="n">
        <v>437.119999999903</v>
      </c>
      <c r="B1927" s="26" t="n">
        <v>11.0165534543292</v>
      </c>
      <c r="C1927" s="26" t="n">
        <v>1.17283003058649</v>
      </c>
      <c r="E1927" s="75" t="n">
        <v>-31701.6195</v>
      </c>
      <c r="F1927" s="75" t="n">
        <v>-317905.62</v>
      </c>
      <c r="G1927" s="75" t="n">
        <v>515963.873</v>
      </c>
      <c r="H1927" s="75" t="n">
        <v>10103096.5</v>
      </c>
      <c r="I1927" s="75" t="n">
        <v>974992.006</v>
      </c>
      <c r="J1927" s="75" t="n">
        <v>-56497.9929</v>
      </c>
      <c r="K1927" s="75"/>
      <c r="L1927" s="75" t="n">
        <v>153083.795</v>
      </c>
      <c r="M1927" s="75" t="n">
        <v>-63169.0119</v>
      </c>
      <c r="N1927" s="75" t="n">
        <v>241443.285</v>
      </c>
      <c r="O1927" s="75" t="n">
        <v>830495.855</v>
      </c>
      <c r="P1927" s="75" t="n">
        <v>2364189.51</v>
      </c>
      <c r="Q1927" s="75" t="n">
        <v>-32268.0399</v>
      </c>
      <c r="R1927" s="75"/>
      <c r="S1927" s="75" t="n">
        <v>62019.6935</v>
      </c>
      <c r="T1927" s="75" t="n">
        <v>-13932.8699</v>
      </c>
      <c r="U1927" s="75" t="n">
        <v>57253.5546</v>
      </c>
      <c r="V1927" s="75" t="n">
        <v>83013.1408</v>
      </c>
      <c r="W1927" s="75" t="n">
        <v>351722.522</v>
      </c>
      <c r="X1927" s="75" t="n">
        <v>-9406.17033</v>
      </c>
      <c r="Y1927" s="75"/>
      <c r="Z1927" s="75"/>
      <c r="AA1927" s="75"/>
      <c r="AB1927" s="75"/>
      <c r="AC1927" s="75"/>
      <c r="AD1927" s="75"/>
      <c r="AE1927" s="75"/>
      <c r="AF1927" s="75"/>
      <c r="AG1927" s="75"/>
      <c r="AH1927" s="75"/>
      <c r="AI1927" s="75"/>
      <c r="AJ1927" s="75"/>
      <c r="AK1927" s="75"/>
      <c r="AL1927" s="75"/>
      <c r="AM1927" s="75"/>
      <c r="AN1927" s="75"/>
      <c r="AO1927" s="75"/>
      <c r="AP1927" s="75"/>
      <c r="AQ1927" s="75"/>
      <c r="AR1927" s="75"/>
      <c r="AS1927" s="75"/>
      <c r="AT1927" s="75"/>
      <c r="AU1927" s="75"/>
      <c r="AV1927" s="75"/>
      <c r="AW1927" s="75"/>
      <c r="AX1927" s="75"/>
      <c r="AY1927" s="75"/>
      <c r="AZ1927" s="75"/>
      <c r="BA1927" s="75"/>
      <c r="BB1927" s="75"/>
      <c r="BC1927" s="75"/>
      <c r="BD1927" s="75"/>
      <c r="BE1927" s="75"/>
      <c r="BF1927" s="75"/>
      <c r="BG1927" s="75"/>
      <c r="BH1927" s="75"/>
      <c r="BI1927" s="75"/>
      <c r="BJ1927" s="75"/>
      <c r="BK1927" s="75"/>
      <c r="BL1927" s="75"/>
      <c r="BM1927" s="75"/>
      <c r="BN1927" s="75"/>
    </row>
    <row r="1928" customFormat="false" ht="14.5" hidden="false" customHeight="false" outlineLevel="0" collapsed="false">
      <c r="A1928" s="26" t="n">
        <v>437.319999999903</v>
      </c>
      <c r="B1928" s="26" t="n">
        <v>11.0131986909458</v>
      </c>
      <c r="C1928" s="26" t="n">
        <v>1.17283003058649</v>
      </c>
      <c r="E1928" s="75" t="n">
        <v>-10909.4093</v>
      </c>
      <c r="F1928" s="75" t="n">
        <v>-300123.947</v>
      </c>
      <c r="G1928" s="75" t="n">
        <v>547259.032</v>
      </c>
      <c r="H1928" s="75" t="n">
        <v>9527103.34</v>
      </c>
      <c r="I1928" s="75" t="n">
        <v>1342880</v>
      </c>
      <c r="J1928" s="75" t="n">
        <v>-37982.8533</v>
      </c>
      <c r="K1928" s="75"/>
      <c r="L1928" s="75" t="n">
        <v>144055.578</v>
      </c>
      <c r="M1928" s="75" t="n">
        <v>-54557.6603</v>
      </c>
      <c r="N1928" s="75" t="n">
        <v>247255.773</v>
      </c>
      <c r="O1928" s="75" t="n">
        <v>760105.417</v>
      </c>
      <c r="P1928" s="75" t="n">
        <v>2260433.05</v>
      </c>
      <c r="Q1928" s="75" t="n">
        <v>-17141.5045</v>
      </c>
      <c r="R1928" s="75"/>
      <c r="S1928" s="75" t="n">
        <v>60584.5662</v>
      </c>
      <c r="T1928" s="75" t="n">
        <v>-13987.0507</v>
      </c>
      <c r="U1928" s="75" t="n">
        <v>57166.64</v>
      </c>
      <c r="V1928" s="75" t="n">
        <v>82737.1183</v>
      </c>
      <c r="W1928" s="75" t="n">
        <v>345581.755</v>
      </c>
      <c r="X1928" s="75" t="n">
        <v>-3767.301</v>
      </c>
      <c r="Y1928" s="75"/>
      <c r="Z1928" s="75"/>
      <c r="AA1928" s="75"/>
      <c r="AB1928" s="75"/>
      <c r="AC1928" s="75"/>
      <c r="AD1928" s="75"/>
      <c r="AE1928" s="75"/>
      <c r="AF1928" s="75"/>
      <c r="AG1928" s="75"/>
      <c r="AH1928" s="75"/>
      <c r="AI1928" s="75"/>
      <c r="AJ1928" s="75"/>
      <c r="AK1928" s="75"/>
      <c r="AL1928" s="75"/>
      <c r="AM1928" s="75"/>
      <c r="AN1928" s="75"/>
      <c r="AO1928" s="75"/>
      <c r="AP1928" s="75"/>
      <c r="AQ1928" s="75"/>
      <c r="AR1928" s="75"/>
      <c r="AS1928" s="75"/>
      <c r="AT1928" s="75"/>
      <c r="AU1928" s="75"/>
      <c r="AV1928" s="75"/>
      <c r="AW1928" s="75"/>
      <c r="AX1928" s="75"/>
      <c r="AY1928" s="75"/>
      <c r="AZ1928" s="75"/>
      <c r="BA1928" s="75"/>
      <c r="BB1928" s="75"/>
      <c r="BC1928" s="75"/>
      <c r="BD1928" s="75"/>
      <c r="BE1928" s="75"/>
      <c r="BF1928" s="75"/>
      <c r="BG1928" s="75"/>
      <c r="BH1928" s="75"/>
      <c r="BI1928" s="75"/>
      <c r="BJ1928" s="75"/>
      <c r="BK1928" s="75"/>
      <c r="BL1928" s="75"/>
      <c r="BM1928" s="75"/>
      <c r="BN1928" s="75"/>
    </row>
    <row r="1929" customFormat="false" ht="14.5" hidden="false" customHeight="false" outlineLevel="0" collapsed="false">
      <c r="A1929" s="26" t="n">
        <v>437.519999999903</v>
      </c>
      <c r="B1929" s="26" t="n">
        <v>11.0105911600201</v>
      </c>
      <c r="C1929" s="26" t="n">
        <v>1.17283003058649</v>
      </c>
      <c r="E1929" s="75" t="n">
        <v>2090.79808</v>
      </c>
      <c r="F1929" s="75" t="n">
        <v>-290904.62</v>
      </c>
      <c r="G1929" s="75" t="n">
        <v>572040.763</v>
      </c>
      <c r="H1929" s="75" t="n">
        <v>9517979.54</v>
      </c>
      <c r="I1929" s="75" t="n">
        <v>1729136.49</v>
      </c>
      <c r="J1929" s="75" t="n">
        <v>-36975.3578</v>
      </c>
      <c r="K1929" s="75"/>
      <c r="L1929" s="75" t="n">
        <v>152365.952</v>
      </c>
      <c r="M1929" s="75" t="n">
        <v>-51073.3976</v>
      </c>
      <c r="N1929" s="75" t="n">
        <v>255117.695</v>
      </c>
      <c r="O1929" s="75" t="n">
        <v>672011.688</v>
      </c>
      <c r="P1929" s="75" t="n">
        <v>2352854.87</v>
      </c>
      <c r="Q1929" s="75" t="n">
        <v>-19636.287</v>
      </c>
      <c r="R1929" s="75"/>
      <c r="S1929" s="75" t="n">
        <v>61253.3928</v>
      </c>
      <c r="T1929" s="75" t="n">
        <v>-10727.2369</v>
      </c>
      <c r="U1929" s="75" t="n">
        <v>59448.5681</v>
      </c>
      <c r="V1929" s="75" t="n">
        <v>62975.6618</v>
      </c>
      <c r="W1929" s="75" t="n">
        <v>341747.154</v>
      </c>
      <c r="X1929" s="75" t="n">
        <v>-4687.76101</v>
      </c>
      <c r="Y1929" s="75"/>
      <c r="Z1929" s="75"/>
      <c r="AA1929" s="75"/>
      <c r="AB1929" s="75"/>
      <c r="AC1929" s="75"/>
      <c r="AD1929" s="75"/>
      <c r="AE1929" s="75"/>
      <c r="AF1929" s="75"/>
      <c r="AG1929" s="75"/>
      <c r="AH1929" s="75"/>
      <c r="AI1929" s="75"/>
      <c r="AJ1929" s="75"/>
      <c r="AK1929" s="75"/>
      <c r="AL1929" s="75"/>
      <c r="AM1929" s="75"/>
      <c r="AN1929" s="75"/>
      <c r="AO1929" s="75"/>
      <c r="AP1929" s="75"/>
      <c r="AQ1929" s="75"/>
      <c r="AR1929" s="75"/>
      <c r="AS1929" s="75"/>
      <c r="AT1929" s="75"/>
      <c r="AU1929" s="75"/>
      <c r="AV1929" s="75"/>
      <c r="AW1929" s="75"/>
      <c r="AX1929" s="75"/>
      <c r="AY1929" s="75"/>
      <c r="AZ1929" s="75"/>
      <c r="BA1929" s="75"/>
      <c r="BB1929" s="75"/>
      <c r="BC1929" s="75"/>
      <c r="BD1929" s="75"/>
      <c r="BE1929" s="75"/>
      <c r="BF1929" s="75"/>
      <c r="BG1929" s="75"/>
      <c r="BH1929" s="75"/>
      <c r="BI1929" s="75"/>
      <c r="BJ1929" s="75"/>
      <c r="BK1929" s="75"/>
      <c r="BL1929" s="75"/>
      <c r="BM1929" s="75"/>
      <c r="BN1929" s="75"/>
    </row>
    <row r="1930" customFormat="false" ht="14.5" hidden="false" customHeight="false" outlineLevel="0" collapsed="false">
      <c r="A1930" s="26" t="n">
        <v>437.719999999903</v>
      </c>
      <c r="B1930" s="26" t="n">
        <v>11.0329158875496</v>
      </c>
      <c r="C1930" s="26" t="n">
        <v>1.17283003058649</v>
      </c>
      <c r="E1930" s="75" t="n">
        <v>46890.7757</v>
      </c>
      <c r="F1930" s="75" t="n">
        <v>-297527.173</v>
      </c>
      <c r="G1930" s="75" t="n">
        <v>593396.486</v>
      </c>
      <c r="H1930" s="75" t="n">
        <v>9979916.76</v>
      </c>
      <c r="I1930" s="75" t="n">
        <v>2682790.83</v>
      </c>
      <c r="J1930" s="75" t="n">
        <v>-47876.7172</v>
      </c>
      <c r="K1930" s="75"/>
      <c r="L1930" s="75" t="n">
        <v>172700.276</v>
      </c>
      <c r="M1930" s="75" t="n">
        <v>-47393.4532</v>
      </c>
      <c r="N1930" s="75" t="n">
        <v>260624.626</v>
      </c>
      <c r="O1930" s="75" t="n">
        <v>660909.107</v>
      </c>
      <c r="P1930" s="75" t="n">
        <v>2512004.91</v>
      </c>
      <c r="Q1930" s="75" t="n">
        <v>-28113.3843</v>
      </c>
      <c r="R1930" s="75"/>
      <c r="S1930" s="75" t="n">
        <v>60207.6949</v>
      </c>
      <c r="T1930" s="75" t="n">
        <v>-10851.9926</v>
      </c>
      <c r="U1930" s="75" t="n">
        <v>61012.5006</v>
      </c>
      <c r="V1930" s="75" t="n">
        <v>64564.2355</v>
      </c>
      <c r="W1930" s="75" t="n">
        <v>317712.835</v>
      </c>
      <c r="X1930" s="75" t="n">
        <v>-6900.62783</v>
      </c>
      <c r="Y1930" s="75"/>
      <c r="Z1930" s="75"/>
      <c r="AA1930" s="75"/>
      <c r="AB1930" s="75"/>
      <c r="AC1930" s="75"/>
      <c r="AD1930" s="75"/>
      <c r="AE1930" s="75"/>
      <c r="AF1930" s="75"/>
      <c r="AG1930" s="75"/>
      <c r="AH1930" s="75"/>
      <c r="AI1930" s="75"/>
      <c r="AJ1930" s="75"/>
      <c r="AK1930" s="75"/>
      <c r="AL1930" s="75"/>
      <c r="AM1930" s="75"/>
      <c r="AN1930" s="75"/>
      <c r="AO1930" s="75"/>
      <c r="AP1930" s="75"/>
      <c r="AQ1930" s="75"/>
      <c r="AR1930" s="75"/>
      <c r="AS1930" s="75"/>
      <c r="AT1930" s="75"/>
      <c r="AU1930" s="75"/>
      <c r="AV1930" s="75"/>
      <c r="AW1930" s="75"/>
      <c r="AX1930" s="75"/>
      <c r="AY1930" s="75"/>
      <c r="AZ1930" s="75"/>
      <c r="BA1930" s="75"/>
      <c r="BB1930" s="75"/>
      <c r="BC1930" s="75"/>
      <c r="BD1930" s="75"/>
      <c r="BE1930" s="75"/>
      <c r="BF1930" s="75"/>
      <c r="BG1930" s="75"/>
      <c r="BH1930" s="75"/>
      <c r="BI1930" s="75"/>
      <c r="BJ1930" s="75"/>
      <c r="BK1930" s="75"/>
      <c r="BL1930" s="75"/>
      <c r="BM1930" s="75"/>
      <c r="BN1930" s="75"/>
    </row>
    <row r="1931" customFormat="false" ht="14.5" hidden="false" customHeight="false" outlineLevel="0" collapsed="false">
      <c r="A1931" s="26" t="n">
        <v>437.919999999903</v>
      </c>
      <c r="B1931" s="26" t="n">
        <v>11.0329210441698</v>
      </c>
      <c r="C1931" s="26" t="n">
        <v>1.17283003058649</v>
      </c>
      <c r="E1931" s="75" t="n">
        <v>74977.5406</v>
      </c>
      <c r="F1931" s="75" t="n">
        <v>-293801.008</v>
      </c>
      <c r="G1931" s="75" t="n">
        <v>606590.942</v>
      </c>
      <c r="H1931" s="75" t="n">
        <v>10036930.4</v>
      </c>
      <c r="I1931" s="75" t="n">
        <v>3366832.07</v>
      </c>
      <c r="J1931" s="75" t="n">
        <v>-52310.0825</v>
      </c>
      <c r="K1931" s="75"/>
      <c r="L1931" s="75" t="n">
        <v>176929.454</v>
      </c>
      <c r="M1931" s="75" t="n">
        <v>-38468.7079</v>
      </c>
      <c r="N1931" s="75" t="n">
        <v>262289.765</v>
      </c>
      <c r="O1931" s="75" t="n">
        <v>557645.199</v>
      </c>
      <c r="P1931" s="75" t="n">
        <v>2640603.21</v>
      </c>
      <c r="Q1931" s="75" t="n">
        <v>-35171.9862</v>
      </c>
      <c r="R1931" s="75"/>
      <c r="S1931" s="75" t="n">
        <v>64805.2798</v>
      </c>
      <c r="T1931" s="75" t="n">
        <v>-8782.85181</v>
      </c>
      <c r="U1931" s="75" t="n">
        <v>61196.7299</v>
      </c>
      <c r="V1931" s="75" t="n">
        <v>58213.0563</v>
      </c>
      <c r="W1931" s="75" t="n">
        <v>350423.268</v>
      </c>
      <c r="X1931" s="75" t="n">
        <v>-9809.53731</v>
      </c>
      <c r="Y1931" s="75"/>
      <c r="Z1931" s="75"/>
      <c r="AA1931" s="75"/>
      <c r="AB1931" s="75"/>
      <c r="AC1931" s="75"/>
      <c r="AD1931" s="75"/>
      <c r="AE1931" s="75"/>
      <c r="AF1931" s="75"/>
      <c r="AG1931" s="75"/>
      <c r="AH1931" s="75"/>
      <c r="AI1931" s="75"/>
      <c r="AJ1931" s="75"/>
      <c r="AK1931" s="75"/>
      <c r="AL1931" s="75"/>
      <c r="AM1931" s="75"/>
      <c r="AN1931" s="75"/>
      <c r="AO1931" s="75"/>
      <c r="AP1931" s="75"/>
      <c r="AQ1931" s="75"/>
      <c r="AR1931" s="75"/>
      <c r="AS1931" s="75"/>
      <c r="AT1931" s="75"/>
      <c r="AU1931" s="75"/>
      <c r="AV1931" s="75"/>
      <c r="AW1931" s="75"/>
      <c r="AX1931" s="75"/>
      <c r="AY1931" s="75"/>
      <c r="AZ1931" s="75"/>
      <c r="BA1931" s="75"/>
      <c r="BB1931" s="75"/>
      <c r="BC1931" s="75"/>
      <c r="BD1931" s="75"/>
      <c r="BE1931" s="75"/>
      <c r="BF1931" s="75"/>
      <c r="BG1931" s="75"/>
      <c r="BH1931" s="75"/>
      <c r="BI1931" s="75"/>
      <c r="BJ1931" s="75"/>
      <c r="BK1931" s="75"/>
      <c r="BL1931" s="75"/>
      <c r="BM1931" s="75"/>
      <c r="BN1931" s="75"/>
    </row>
    <row r="1932" customFormat="false" ht="14.5" hidden="false" customHeight="false" outlineLevel="0" collapsed="false">
      <c r="A1932" s="26" t="n">
        <v>438.119999999902</v>
      </c>
      <c r="B1932" s="26" t="n">
        <v>11.0112133921857</v>
      </c>
      <c r="C1932" s="26" t="n">
        <v>1.17283003058649</v>
      </c>
      <c r="E1932" s="75" t="n">
        <v>95013.7772</v>
      </c>
      <c r="F1932" s="75" t="n">
        <v>-243447.157</v>
      </c>
      <c r="G1932" s="75" t="n">
        <v>608180.736</v>
      </c>
      <c r="H1932" s="75" t="n">
        <v>8902204.21</v>
      </c>
      <c r="I1932" s="75" t="n">
        <v>3621202.5</v>
      </c>
      <c r="J1932" s="75" t="n">
        <v>-43382.2297</v>
      </c>
      <c r="K1932" s="75"/>
      <c r="L1932" s="75" t="n">
        <v>166290.398</v>
      </c>
      <c r="M1932" s="75" t="n">
        <v>-29313.2418</v>
      </c>
      <c r="N1932" s="75" t="n">
        <v>261106.19</v>
      </c>
      <c r="O1932" s="75" t="n">
        <v>503359.229</v>
      </c>
      <c r="P1932" s="75" t="n">
        <v>2606411</v>
      </c>
      <c r="Q1932" s="75" t="n">
        <v>-34966.4432</v>
      </c>
      <c r="R1932" s="75"/>
      <c r="S1932" s="75" t="n">
        <v>67471.5046</v>
      </c>
      <c r="T1932" s="75" t="n">
        <v>-9314.18625</v>
      </c>
      <c r="U1932" s="75" t="n">
        <v>60855.164</v>
      </c>
      <c r="V1932" s="75" t="n">
        <v>65648.699</v>
      </c>
      <c r="W1932" s="75" t="n">
        <v>377346.435</v>
      </c>
      <c r="X1932" s="75" t="n">
        <v>-11182.3157</v>
      </c>
      <c r="Y1932" s="75"/>
      <c r="Z1932" s="75"/>
      <c r="AA1932" s="75"/>
      <c r="AB1932" s="75"/>
      <c r="AC1932" s="75"/>
      <c r="AD1932" s="75"/>
      <c r="AE1932" s="75"/>
      <c r="AF1932" s="75"/>
      <c r="AG1932" s="75"/>
      <c r="AH1932" s="75"/>
      <c r="AI1932" s="75"/>
      <c r="AJ1932" s="75"/>
      <c r="AK1932" s="75"/>
      <c r="AL1932" s="75"/>
      <c r="AM1932" s="75"/>
      <c r="AN1932" s="75"/>
      <c r="AO1932" s="75"/>
      <c r="AP1932" s="75"/>
      <c r="AQ1932" s="75"/>
      <c r="AR1932" s="75"/>
      <c r="AS1932" s="75"/>
      <c r="AT1932" s="75"/>
      <c r="AU1932" s="75"/>
      <c r="AV1932" s="75"/>
      <c r="AW1932" s="75"/>
      <c r="AX1932" s="75"/>
      <c r="AY1932" s="75"/>
      <c r="AZ1932" s="75"/>
      <c r="BA1932" s="75"/>
      <c r="BB1932" s="75"/>
      <c r="BC1932" s="75"/>
      <c r="BD1932" s="75"/>
      <c r="BE1932" s="75"/>
      <c r="BF1932" s="75"/>
      <c r="BG1932" s="75"/>
      <c r="BH1932" s="75"/>
      <c r="BI1932" s="75"/>
      <c r="BJ1932" s="75"/>
      <c r="BK1932" s="75"/>
      <c r="BL1932" s="75"/>
      <c r="BM1932" s="75"/>
      <c r="BN1932" s="75"/>
    </row>
    <row r="1933" customFormat="false" ht="14.5" hidden="false" customHeight="false" outlineLevel="0" collapsed="false">
      <c r="A1933" s="26" t="n">
        <v>438.319999999902</v>
      </c>
      <c r="B1933" s="26" t="n">
        <v>11.0064242289621</v>
      </c>
      <c r="C1933" s="26" t="n">
        <v>1.17283003058649</v>
      </c>
      <c r="E1933" s="75" t="n">
        <v>122591.63</v>
      </c>
      <c r="F1933" s="75" t="n">
        <v>-213178.31</v>
      </c>
      <c r="G1933" s="75" t="n">
        <v>614200.798</v>
      </c>
      <c r="H1933" s="75" t="n">
        <v>7971451.01</v>
      </c>
      <c r="I1933" s="75" t="n">
        <v>3820119.97</v>
      </c>
      <c r="J1933" s="75" t="n">
        <v>-28716.0426</v>
      </c>
      <c r="K1933" s="75"/>
      <c r="L1933" s="75" t="n">
        <v>149290.664</v>
      </c>
      <c r="M1933" s="75" t="n">
        <v>-22858.546</v>
      </c>
      <c r="N1933" s="75" t="n">
        <v>264033.296</v>
      </c>
      <c r="O1933" s="75" t="n">
        <v>467565.908</v>
      </c>
      <c r="P1933" s="75" t="n">
        <v>2337735.71</v>
      </c>
      <c r="Q1933" s="75" t="n">
        <v>-17094.3796</v>
      </c>
      <c r="R1933" s="75"/>
      <c r="S1933" s="75" t="n">
        <v>63555.0661</v>
      </c>
      <c r="T1933" s="75" t="n">
        <v>-11036.8517</v>
      </c>
      <c r="U1933" s="75" t="n">
        <v>61073.9903</v>
      </c>
      <c r="V1933" s="75" t="n">
        <v>77371.4956</v>
      </c>
      <c r="W1933" s="75" t="n">
        <v>360920.232</v>
      </c>
      <c r="X1933" s="75" t="n">
        <v>-2969.07816</v>
      </c>
      <c r="Y1933" s="75"/>
      <c r="Z1933" s="75"/>
      <c r="AA1933" s="75"/>
      <c r="AB1933" s="75"/>
      <c r="AC1933" s="75"/>
      <c r="AD1933" s="75"/>
      <c r="AE1933" s="75"/>
      <c r="AF1933" s="75"/>
      <c r="AG1933" s="75"/>
      <c r="AH1933" s="75"/>
      <c r="AI1933" s="75"/>
      <c r="AJ1933" s="75"/>
      <c r="AK1933" s="75"/>
      <c r="AL1933" s="75"/>
      <c r="AM1933" s="75"/>
      <c r="AN1933" s="75"/>
      <c r="AO1933" s="75"/>
      <c r="AP1933" s="75"/>
      <c r="AQ1933" s="75"/>
      <c r="AR1933" s="75"/>
      <c r="AS1933" s="75"/>
      <c r="AT1933" s="75"/>
      <c r="AU1933" s="75"/>
      <c r="AV1933" s="75"/>
      <c r="AW1933" s="75"/>
      <c r="AX1933" s="75"/>
      <c r="AY1933" s="75"/>
      <c r="AZ1933" s="75"/>
      <c r="BA1933" s="75"/>
      <c r="BB1933" s="75"/>
      <c r="BC1933" s="75"/>
      <c r="BD1933" s="75"/>
      <c r="BE1933" s="75"/>
      <c r="BF1933" s="75"/>
      <c r="BG1933" s="75"/>
      <c r="BH1933" s="75"/>
      <c r="BI1933" s="75"/>
      <c r="BJ1933" s="75"/>
      <c r="BK1933" s="75"/>
      <c r="BL1933" s="75"/>
      <c r="BM1933" s="75"/>
      <c r="BN1933" s="75"/>
    </row>
    <row r="1934" customFormat="false" ht="14.5" hidden="false" customHeight="false" outlineLevel="0" collapsed="false">
      <c r="A1934" s="26" t="n">
        <v>438.519999999902</v>
      </c>
      <c r="B1934" s="26" t="n">
        <v>11.0505721549644</v>
      </c>
      <c r="C1934" s="26" t="n">
        <v>1.17283003058649</v>
      </c>
      <c r="E1934" s="75" t="n">
        <v>144624.462</v>
      </c>
      <c r="F1934" s="75" t="n">
        <v>-193540.477</v>
      </c>
      <c r="G1934" s="75" t="n">
        <v>600992.682</v>
      </c>
      <c r="H1934" s="75" t="n">
        <v>7511614.87</v>
      </c>
      <c r="I1934" s="75" t="n">
        <v>4120410.24</v>
      </c>
      <c r="J1934" s="75" t="n">
        <v>-26660.2184</v>
      </c>
      <c r="K1934" s="75"/>
      <c r="L1934" s="75" t="n">
        <v>140943.142</v>
      </c>
      <c r="M1934" s="75" t="n">
        <v>-16650.9003</v>
      </c>
      <c r="N1934" s="75" t="n">
        <v>259237.698</v>
      </c>
      <c r="O1934" s="75" t="n">
        <v>373613.829</v>
      </c>
      <c r="P1934" s="75" t="n">
        <v>2317386.58</v>
      </c>
      <c r="Q1934" s="75" t="n">
        <v>-14344.1791</v>
      </c>
      <c r="R1934" s="75"/>
      <c r="S1934" s="75" t="n">
        <v>63187.9137</v>
      </c>
      <c r="T1934" s="75" t="n">
        <v>-8047.18217</v>
      </c>
      <c r="U1934" s="75" t="n">
        <v>59601.3645</v>
      </c>
      <c r="V1934" s="75" t="n">
        <v>59708.2531</v>
      </c>
      <c r="W1934" s="75" t="n">
        <v>357048.296</v>
      </c>
      <c r="X1934" s="75" t="n">
        <v>-1841.53788</v>
      </c>
      <c r="Y1934" s="75"/>
      <c r="Z1934" s="75"/>
      <c r="AA1934" s="75"/>
      <c r="AB1934" s="75"/>
      <c r="AC1934" s="75"/>
      <c r="AD1934" s="75"/>
      <c r="AE1934" s="75"/>
      <c r="AF1934" s="75"/>
      <c r="AG1934" s="75"/>
      <c r="AH1934" s="75"/>
      <c r="AI1934" s="75"/>
      <c r="AJ1934" s="75"/>
      <c r="AK1934" s="75"/>
      <c r="AL1934" s="75"/>
      <c r="AM1934" s="75"/>
      <c r="AN1934" s="75"/>
      <c r="AO1934" s="75"/>
      <c r="AP1934" s="75"/>
      <c r="AQ1934" s="75"/>
      <c r="AR1934" s="75"/>
      <c r="AS1934" s="75"/>
      <c r="AT1934" s="75"/>
      <c r="AU1934" s="75"/>
      <c r="AV1934" s="75"/>
      <c r="AW1934" s="75"/>
      <c r="AX1934" s="75"/>
      <c r="AY1934" s="75"/>
      <c r="AZ1934" s="75"/>
      <c r="BA1934" s="75"/>
      <c r="BB1934" s="75"/>
      <c r="BC1934" s="75"/>
      <c r="BD1934" s="75"/>
      <c r="BE1934" s="75"/>
      <c r="BF1934" s="75"/>
      <c r="BG1934" s="75"/>
      <c r="BH1934" s="75"/>
      <c r="BI1934" s="75"/>
      <c r="BJ1934" s="75"/>
      <c r="BK1934" s="75"/>
      <c r="BL1934" s="75"/>
      <c r="BM1934" s="75"/>
      <c r="BN1934" s="75"/>
    </row>
    <row r="1935" customFormat="false" ht="14.5" hidden="false" customHeight="false" outlineLevel="0" collapsed="false">
      <c r="A1935" s="26" t="n">
        <v>438.719999999902</v>
      </c>
      <c r="B1935" s="26" t="n">
        <v>10.9883315586934</v>
      </c>
      <c r="C1935" s="26" t="n">
        <v>1.17283003058649</v>
      </c>
      <c r="E1935" s="75" t="n">
        <v>172501.35</v>
      </c>
      <c r="F1935" s="75" t="n">
        <v>-169407.92</v>
      </c>
      <c r="G1935" s="75" t="n">
        <v>574830.721</v>
      </c>
      <c r="H1935" s="75" t="n">
        <v>7149689.91</v>
      </c>
      <c r="I1935" s="75" t="n">
        <v>4831964.54</v>
      </c>
      <c r="J1935" s="75" t="n">
        <v>-28952.9406</v>
      </c>
      <c r="K1935" s="75"/>
      <c r="L1935" s="75" t="n">
        <v>147436.684</v>
      </c>
      <c r="M1935" s="75" t="n">
        <v>-6184.97429</v>
      </c>
      <c r="N1935" s="75" t="n">
        <v>251870.92</v>
      </c>
      <c r="O1935" s="75" t="n">
        <v>270000.271</v>
      </c>
      <c r="P1935" s="75" t="n">
        <v>2442310.79</v>
      </c>
      <c r="Q1935" s="75" t="n">
        <v>-18567.8203</v>
      </c>
      <c r="R1935" s="75"/>
      <c r="S1935" s="75" t="n">
        <v>66956.5102</v>
      </c>
      <c r="T1935" s="75" t="n">
        <v>-6773.5217</v>
      </c>
      <c r="U1935" s="75" t="n">
        <v>58527.9928</v>
      </c>
      <c r="V1935" s="75" t="n">
        <v>52874.3806</v>
      </c>
      <c r="W1935" s="75" t="n">
        <v>371732.486</v>
      </c>
      <c r="X1935" s="75" t="n">
        <v>-4835.89021</v>
      </c>
      <c r="Y1935" s="75"/>
      <c r="Z1935" s="75"/>
      <c r="AA1935" s="75"/>
      <c r="AB1935" s="75"/>
      <c r="AC1935" s="75"/>
      <c r="AD1935" s="75"/>
      <c r="AE1935" s="75"/>
      <c r="AF1935" s="75"/>
      <c r="AG1935" s="75"/>
      <c r="AH1935" s="75"/>
      <c r="AI1935" s="75"/>
      <c r="AJ1935" s="75"/>
      <c r="AK1935" s="75"/>
      <c r="AL1935" s="75"/>
      <c r="AM1935" s="75"/>
      <c r="AN1935" s="75"/>
      <c r="AO1935" s="75"/>
      <c r="AP1935" s="75"/>
      <c r="AQ1935" s="75"/>
      <c r="AR1935" s="75"/>
      <c r="AS1935" s="75"/>
      <c r="AT1935" s="75"/>
      <c r="AU1935" s="75"/>
      <c r="AV1935" s="75"/>
      <c r="AW1935" s="75"/>
      <c r="AX1935" s="75"/>
      <c r="AY1935" s="75"/>
      <c r="AZ1935" s="75"/>
      <c r="BA1935" s="75"/>
      <c r="BB1935" s="75"/>
      <c r="BC1935" s="75"/>
      <c r="BD1935" s="75"/>
      <c r="BE1935" s="75"/>
      <c r="BF1935" s="75"/>
      <c r="BG1935" s="75"/>
      <c r="BH1935" s="75"/>
      <c r="BI1935" s="75"/>
      <c r="BJ1935" s="75"/>
      <c r="BK1935" s="75"/>
      <c r="BL1935" s="75"/>
      <c r="BM1935" s="75"/>
      <c r="BN1935" s="75"/>
    </row>
    <row r="1936" customFormat="false" ht="14.5" hidden="false" customHeight="false" outlineLevel="0" collapsed="false">
      <c r="A1936" s="26" t="n">
        <v>438.919999999902</v>
      </c>
      <c r="B1936" s="26" t="n">
        <v>10.955823747764</v>
      </c>
      <c r="C1936" s="26" t="n">
        <v>1.17283003058649</v>
      </c>
      <c r="E1936" s="75" t="n">
        <v>205804.629</v>
      </c>
      <c r="F1936" s="75" t="n">
        <v>-161539.163</v>
      </c>
      <c r="G1936" s="75" t="n">
        <v>550463.795</v>
      </c>
      <c r="H1936" s="75" t="n">
        <v>7117915.71</v>
      </c>
      <c r="I1936" s="75" t="n">
        <v>5560851.25</v>
      </c>
      <c r="J1936" s="75" t="n">
        <v>-21513.255</v>
      </c>
      <c r="K1936" s="75"/>
      <c r="L1936" s="75" t="n">
        <v>156092.408</v>
      </c>
      <c r="M1936" s="75" t="n">
        <v>300.685505</v>
      </c>
      <c r="N1936" s="75" t="n">
        <v>246897.486</v>
      </c>
      <c r="O1936" s="75" t="n">
        <v>196026.329</v>
      </c>
      <c r="P1936" s="75" t="n">
        <v>2462042.81</v>
      </c>
      <c r="Q1936" s="75" t="n">
        <v>-21022.9614</v>
      </c>
      <c r="R1936" s="75"/>
      <c r="S1936" s="75" t="n">
        <v>65411.8507</v>
      </c>
      <c r="T1936" s="75" t="n">
        <v>-5661.88417</v>
      </c>
      <c r="U1936" s="75" t="n">
        <v>57994.0332</v>
      </c>
      <c r="V1936" s="75" t="n">
        <v>50418.0821</v>
      </c>
      <c r="W1936" s="75" t="n">
        <v>364797.659</v>
      </c>
      <c r="X1936" s="75" t="n">
        <v>-4693.49196</v>
      </c>
      <c r="Y1936" s="75"/>
      <c r="Z1936" s="75"/>
      <c r="AA1936" s="75"/>
      <c r="AB1936" s="75"/>
      <c r="AC1936" s="75"/>
      <c r="AD1936" s="75"/>
      <c r="AE1936" s="75"/>
      <c r="AF1936" s="75"/>
      <c r="AG1936" s="75"/>
      <c r="AH1936" s="75"/>
      <c r="AI1936" s="75"/>
      <c r="AJ1936" s="75"/>
      <c r="AK1936" s="75"/>
      <c r="AL1936" s="75"/>
      <c r="AM1936" s="75"/>
      <c r="AN1936" s="75"/>
      <c r="AO1936" s="75"/>
      <c r="AP1936" s="75"/>
      <c r="AQ1936" s="75"/>
      <c r="AR1936" s="75"/>
      <c r="AS1936" s="75"/>
      <c r="AT1936" s="75"/>
      <c r="AU1936" s="75"/>
      <c r="AV1936" s="75"/>
      <c r="AW1936" s="75"/>
      <c r="AX1936" s="75"/>
      <c r="AY1936" s="75"/>
      <c r="AZ1936" s="75"/>
      <c r="BA1936" s="75"/>
      <c r="BB1936" s="75"/>
      <c r="BC1936" s="75"/>
      <c r="BD1936" s="75"/>
      <c r="BE1936" s="75"/>
      <c r="BF1936" s="75"/>
      <c r="BG1936" s="75"/>
      <c r="BH1936" s="75"/>
      <c r="BI1936" s="75"/>
      <c r="BJ1936" s="75"/>
      <c r="BK1936" s="75"/>
      <c r="BL1936" s="75"/>
      <c r="BM1936" s="75"/>
      <c r="BN1936" s="75"/>
    </row>
    <row r="1937" customFormat="false" ht="14.5" hidden="false" customHeight="false" outlineLevel="0" collapsed="false">
      <c r="A1937" s="26" t="n">
        <v>439.119999999901</v>
      </c>
      <c r="B1937" s="26" t="n">
        <v>10.9962810616219</v>
      </c>
      <c r="C1937" s="26" t="n">
        <v>1.17283003058649</v>
      </c>
      <c r="E1937" s="75" t="n">
        <v>238220.265</v>
      </c>
      <c r="F1937" s="75" t="n">
        <v>-144137.733</v>
      </c>
      <c r="G1937" s="75" t="n">
        <v>513195.8</v>
      </c>
      <c r="H1937" s="75" t="n">
        <v>6957406.65</v>
      </c>
      <c r="I1937" s="75" t="n">
        <v>6380713.39</v>
      </c>
      <c r="J1937" s="75" t="n">
        <v>-18551.9549</v>
      </c>
      <c r="K1937" s="75"/>
      <c r="L1937" s="75" t="n">
        <v>165311.388</v>
      </c>
      <c r="M1937" s="75" t="n">
        <v>8824.57445</v>
      </c>
      <c r="N1937" s="75" t="n">
        <v>236188.748</v>
      </c>
      <c r="O1937" s="75" t="n">
        <v>120545.568</v>
      </c>
      <c r="P1937" s="75" t="n">
        <v>2567637.7</v>
      </c>
      <c r="Q1937" s="75" t="n">
        <v>-23788.9513</v>
      </c>
      <c r="R1937" s="75"/>
      <c r="S1937" s="75" t="n">
        <v>64821.5934</v>
      </c>
      <c r="T1937" s="75" t="n">
        <v>-4405.26482</v>
      </c>
      <c r="U1937" s="75" t="n">
        <v>55568.5938</v>
      </c>
      <c r="V1937" s="75" t="n">
        <v>42212.7719</v>
      </c>
      <c r="W1937" s="75" t="n">
        <v>351591.581</v>
      </c>
      <c r="X1937" s="75" t="n">
        <v>-5005.66751</v>
      </c>
      <c r="Y1937" s="75"/>
      <c r="Z1937" s="75"/>
      <c r="AA1937" s="75"/>
      <c r="AB1937" s="75"/>
      <c r="AC1937" s="75"/>
      <c r="AD1937" s="75"/>
      <c r="AE1937" s="75"/>
      <c r="AF1937" s="75"/>
      <c r="AG1937" s="75"/>
      <c r="AH1937" s="75"/>
      <c r="AI1937" s="75"/>
      <c r="AJ1937" s="75"/>
      <c r="AK1937" s="75"/>
      <c r="AL1937" s="75"/>
      <c r="AM1937" s="75"/>
      <c r="AN1937" s="75"/>
      <c r="AO1937" s="75"/>
      <c r="AP1937" s="75"/>
      <c r="AQ1937" s="75"/>
      <c r="AR1937" s="75"/>
      <c r="AS1937" s="75"/>
      <c r="AT1937" s="75"/>
      <c r="AU1937" s="75"/>
      <c r="AV1937" s="75"/>
      <c r="AW1937" s="75"/>
      <c r="AX1937" s="75"/>
      <c r="AY1937" s="75"/>
      <c r="AZ1937" s="75"/>
      <c r="BA1937" s="75"/>
      <c r="BB1937" s="75"/>
      <c r="BC1937" s="75"/>
      <c r="BD1937" s="75"/>
      <c r="BE1937" s="75"/>
      <c r="BF1937" s="75"/>
      <c r="BG1937" s="75"/>
      <c r="BH1937" s="75"/>
      <c r="BI1937" s="75"/>
      <c r="BJ1937" s="75"/>
      <c r="BK1937" s="75"/>
      <c r="BL1937" s="75"/>
      <c r="BM1937" s="75"/>
      <c r="BN1937" s="75"/>
    </row>
    <row r="1938" customFormat="false" ht="14.5" hidden="false" customHeight="false" outlineLevel="0" collapsed="false">
      <c r="A1938" s="26" t="n">
        <v>439.319999999901</v>
      </c>
      <c r="B1938" s="26" t="n">
        <v>11.0110919251331</v>
      </c>
      <c r="C1938" s="26" t="n">
        <v>1.17283003058649</v>
      </c>
      <c r="E1938" s="75" t="n">
        <v>248808.058</v>
      </c>
      <c r="F1938" s="75" t="n">
        <v>-145258.355</v>
      </c>
      <c r="G1938" s="75" t="n">
        <v>484784.687</v>
      </c>
      <c r="H1938" s="75" t="n">
        <v>6905872.74</v>
      </c>
      <c r="I1938" s="75" t="n">
        <v>6796462.4</v>
      </c>
      <c r="J1938" s="75" t="n">
        <v>-22754.5758</v>
      </c>
      <c r="K1938" s="75"/>
      <c r="L1938" s="75" t="n">
        <v>163820.737</v>
      </c>
      <c r="M1938" s="75" t="n">
        <v>17598.5353</v>
      </c>
      <c r="N1938" s="75" t="n">
        <v>231069.645</v>
      </c>
      <c r="O1938" s="75" t="n">
        <v>-54458.0201</v>
      </c>
      <c r="P1938" s="75" t="n">
        <v>2580326.41</v>
      </c>
      <c r="Q1938" s="75" t="n">
        <v>-24670.8747</v>
      </c>
      <c r="R1938" s="75"/>
      <c r="S1938" s="75" t="n">
        <v>67887.1095</v>
      </c>
      <c r="T1938" s="75" t="n">
        <v>204.417968</v>
      </c>
      <c r="U1938" s="75" t="n">
        <v>54813.6735</v>
      </c>
      <c r="V1938" s="75" t="n">
        <v>22080.6186</v>
      </c>
      <c r="W1938" s="75" t="n">
        <v>383634.363</v>
      </c>
      <c r="X1938" s="75" t="n">
        <v>-7535.28345</v>
      </c>
      <c r="Y1938" s="75"/>
      <c r="Z1938" s="75"/>
      <c r="AA1938" s="75"/>
      <c r="AB1938" s="75"/>
      <c r="AC1938" s="75"/>
      <c r="AD1938" s="75"/>
      <c r="AE1938" s="75"/>
      <c r="AF1938" s="75"/>
      <c r="AG1938" s="75"/>
      <c r="AH1938" s="75"/>
      <c r="AI1938" s="75"/>
      <c r="AJ1938" s="75"/>
      <c r="AK1938" s="75"/>
      <c r="AL1938" s="75"/>
      <c r="AM1938" s="75"/>
      <c r="AN1938" s="75"/>
      <c r="AO1938" s="75"/>
      <c r="AP1938" s="75"/>
      <c r="AQ1938" s="75"/>
      <c r="AR1938" s="75"/>
      <c r="AS1938" s="75"/>
      <c r="AT1938" s="75"/>
      <c r="AU1938" s="75"/>
      <c r="AV1938" s="75"/>
      <c r="AW1938" s="75"/>
      <c r="AX1938" s="75"/>
      <c r="AY1938" s="75"/>
      <c r="AZ1938" s="75"/>
      <c r="BA1938" s="75"/>
      <c r="BB1938" s="75"/>
      <c r="BC1938" s="75"/>
      <c r="BD1938" s="75"/>
      <c r="BE1938" s="75"/>
      <c r="BF1938" s="75"/>
      <c r="BG1938" s="75"/>
      <c r="BH1938" s="75"/>
      <c r="BI1938" s="75"/>
      <c r="BJ1938" s="75"/>
      <c r="BK1938" s="75"/>
      <c r="BL1938" s="75"/>
      <c r="BM1938" s="75"/>
      <c r="BN1938" s="75"/>
    </row>
    <row r="1939" customFormat="false" ht="14.5" hidden="false" customHeight="false" outlineLevel="0" collapsed="false">
      <c r="A1939" s="26" t="n">
        <v>439.519999999901</v>
      </c>
      <c r="B1939" s="26" t="n">
        <v>11.0130878236124</v>
      </c>
      <c r="C1939" s="26" t="n">
        <v>1.17283003058649</v>
      </c>
      <c r="E1939" s="75" t="n">
        <v>250353.333</v>
      </c>
      <c r="F1939" s="75" t="n">
        <v>-129028.267</v>
      </c>
      <c r="G1939" s="75" t="n">
        <v>455816.625</v>
      </c>
      <c r="H1939" s="75" t="n">
        <v>6508132.43</v>
      </c>
      <c r="I1939" s="75" t="n">
        <v>6788297.84</v>
      </c>
      <c r="J1939" s="75" t="n">
        <v>-23767.5797</v>
      </c>
      <c r="K1939" s="75"/>
      <c r="L1939" s="75" t="n">
        <v>160065.287</v>
      </c>
      <c r="M1939" s="75" t="n">
        <v>20358.4194</v>
      </c>
      <c r="N1939" s="75" t="n">
        <v>230118.608</v>
      </c>
      <c r="O1939" s="75" t="n">
        <v>-25607.4324</v>
      </c>
      <c r="P1939" s="75" t="n">
        <v>2520013.05</v>
      </c>
      <c r="Q1939" s="75" t="n">
        <v>-25018.4044</v>
      </c>
      <c r="R1939" s="75"/>
      <c r="S1939" s="75" t="n">
        <v>65724.6898</v>
      </c>
      <c r="T1939" s="75" t="n">
        <v>-2408.23403</v>
      </c>
      <c r="U1939" s="75" t="n">
        <v>56302.4244</v>
      </c>
      <c r="V1939" s="75" t="n">
        <v>35314.7169</v>
      </c>
      <c r="W1939" s="75" t="n">
        <v>354567.92</v>
      </c>
      <c r="X1939" s="75" t="n">
        <v>-6955.40182</v>
      </c>
      <c r="Y1939" s="75"/>
      <c r="Z1939" s="75"/>
      <c r="AA1939" s="75"/>
      <c r="AB1939" s="75"/>
      <c r="AC1939" s="75"/>
      <c r="AD1939" s="75"/>
      <c r="AE1939" s="75"/>
      <c r="AF1939" s="75"/>
      <c r="AG1939" s="75"/>
      <c r="AH1939" s="75"/>
      <c r="AI1939" s="75"/>
      <c r="AJ1939" s="75"/>
      <c r="AK1939" s="75"/>
      <c r="AL1939" s="75"/>
      <c r="AM1939" s="75"/>
      <c r="AN1939" s="75"/>
      <c r="AO1939" s="75"/>
      <c r="AP1939" s="75"/>
      <c r="AQ1939" s="75"/>
      <c r="AR1939" s="75"/>
      <c r="AS1939" s="75"/>
      <c r="AT1939" s="75"/>
      <c r="AU1939" s="75"/>
      <c r="AV1939" s="75"/>
      <c r="AW1939" s="75"/>
      <c r="AX1939" s="75"/>
      <c r="AY1939" s="75"/>
      <c r="AZ1939" s="75"/>
      <c r="BA1939" s="75"/>
      <c r="BB1939" s="75"/>
      <c r="BC1939" s="75"/>
      <c r="BD1939" s="75"/>
      <c r="BE1939" s="75"/>
      <c r="BF1939" s="75"/>
      <c r="BG1939" s="75"/>
      <c r="BH1939" s="75"/>
      <c r="BI1939" s="75"/>
      <c r="BJ1939" s="75"/>
      <c r="BK1939" s="75"/>
      <c r="BL1939" s="75"/>
      <c r="BM1939" s="75"/>
      <c r="BN1939" s="75"/>
    </row>
    <row r="1940" customFormat="false" ht="14.5" hidden="false" customHeight="false" outlineLevel="0" collapsed="false">
      <c r="A1940" s="26" t="n">
        <v>439.719999999901</v>
      </c>
      <c r="B1940" s="26" t="n">
        <v>11.0587007072039</v>
      </c>
      <c r="C1940" s="26" t="n">
        <v>1.17283003058649</v>
      </c>
      <c r="E1940" s="75" t="n">
        <v>227301.449</v>
      </c>
      <c r="F1940" s="75" t="n">
        <v>-131929.578</v>
      </c>
      <c r="G1940" s="75" t="n">
        <v>430266.377</v>
      </c>
      <c r="H1940" s="75" t="n">
        <v>6325518.45</v>
      </c>
      <c r="I1940" s="75" t="n">
        <v>5968923.38</v>
      </c>
      <c r="J1940" s="75" t="n">
        <v>-22444.5268</v>
      </c>
      <c r="K1940" s="75"/>
      <c r="L1940" s="75" t="n">
        <v>144701.058</v>
      </c>
      <c r="M1940" s="75" t="n">
        <v>11206.3718</v>
      </c>
      <c r="N1940" s="75" t="n">
        <v>227064.082</v>
      </c>
      <c r="O1940" s="75" t="n">
        <v>69115.9006</v>
      </c>
      <c r="P1940" s="75" t="n">
        <v>2269273.09</v>
      </c>
      <c r="Q1940" s="75" t="n">
        <v>-17269.3113</v>
      </c>
      <c r="R1940" s="75"/>
      <c r="S1940" s="75" t="n">
        <v>60028.6332</v>
      </c>
      <c r="T1940" s="75" t="n">
        <v>-3922.82444</v>
      </c>
      <c r="U1940" s="75" t="n">
        <v>55608.5872</v>
      </c>
      <c r="V1940" s="75" t="n">
        <v>38604.8146</v>
      </c>
      <c r="W1940" s="75" t="n">
        <v>326824.142</v>
      </c>
      <c r="X1940" s="75" t="n">
        <v>-3933.41359</v>
      </c>
      <c r="Y1940" s="75"/>
      <c r="Z1940" s="75"/>
      <c r="AA1940" s="75"/>
      <c r="AB1940" s="75"/>
      <c r="AC1940" s="75"/>
      <c r="AD1940" s="75"/>
      <c r="AE1940" s="75"/>
      <c r="AF1940" s="75"/>
      <c r="AG1940" s="75"/>
      <c r="AH1940" s="75"/>
      <c r="AI1940" s="75"/>
      <c r="AJ1940" s="75"/>
      <c r="AK1940" s="75"/>
      <c r="AL1940" s="75"/>
      <c r="AM1940" s="75"/>
      <c r="AN1940" s="75"/>
      <c r="AO1940" s="75"/>
      <c r="AP1940" s="75"/>
      <c r="AQ1940" s="75"/>
      <c r="AR1940" s="75"/>
      <c r="AS1940" s="75"/>
      <c r="AT1940" s="75"/>
      <c r="AU1940" s="75"/>
      <c r="AV1940" s="75"/>
      <c r="AW1940" s="75"/>
      <c r="AX1940" s="75"/>
      <c r="AY1940" s="75"/>
      <c r="AZ1940" s="75"/>
      <c r="BA1940" s="75"/>
      <c r="BB1940" s="75"/>
      <c r="BC1940" s="75"/>
      <c r="BD1940" s="75"/>
      <c r="BE1940" s="75"/>
      <c r="BF1940" s="75"/>
      <c r="BG1940" s="75"/>
      <c r="BH1940" s="75"/>
      <c r="BI1940" s="75"/>
      <c r="BJ1940" s="75"/>
      <c r="BK1940" s="75"/>
      <c r="BL1940" s="75"/>
      <c r="BM1940" s="75"/>
      <c r="BN1940" s="75"/>
    </row>
    <row r="1941" customFormat="false" ht="14.5" hidden="false" customHeight="false" outlineLevel="0" collapsed="false">
      <c r="A1941" s="26" t="n">
        <v>439.919999999901</v>
      </c>
      <c r="B1941" s="26" t="n">
        <v>11.1047774956235</v>
      </c>
      <c r="C1941" s="26" t="n">
        <v>1.17283003058649</v>
      </c>
      <c r="E1941" s="75" t="n">
        <v>198274.669</v>
      </c>
      <c r="F1941" s="75" t="n">
        <v>-114643.736</v>
      </c>
      <c r="G1941" s="75" t="n">
        <v>400617.038</v>
      </c>
      <c r="H1941" s="75" t="n">
        <v>5878272.62</v>
      </c>
      <c r="I1941" s="75" t="n">
        <v>5166705.18</v>
      </c>
      <c r="J1941" s="75" t="n">
        <v>-13958.6534</v>
      </c>
      <c r="K1941" s="75"/>
      <c r="L1941" s="75" t="n">
        <v>135217.549</v>
      </c>
      <c r="M1941" s="75" t="n">
        <v>2860.05042</v>
      </c>
      <c r="N1941" s="75" t="n">
        <v>217091.502</v>
      </c>
      <c r="O1941" s="75" t="n">
        <v>189505.598</v>
      </c>
      <c r="P1941" s="75" t="n">
        <v>2212805.69</v>
      </c>
      <c r="Q1941" s="75" t="n">
        <v>-13213.0846</v>
      </c>
      <c r="R1941" s="75"/>
      <c r="S1941" s="75" t="n">
        <v>59616.6445</v>
      </c>
      <c r="T1941" s="75" t="n">
        <v>-6463.13738</v>
      </c>
      <c r="U1941" s="75" t="n">
        <v>52732.9371</v>
      </c>
      <c r="V1941" s="75" t="n">
        <v>51455.1721</v>
      </c>
      <c r="W1941" s="75" t="n">
        <v>340585.707</v>
      </c>
      <c r="X1941" s="75" t="n">
        <v>-1721.96823</v>
      </c>
      <c r="Y1941" s="75"/>
      <c r="Z1941" s="75"/>
      <c r="AA1941" s="75"/>
      <c r="AB1941" s="75"/>
      <c r="AC1941" s="75"/>
      <c r="AD1941" s="75"/>
      <c r="AE1941" s="75"/>
      <c r="AF1941" s="75"/>
      <c r="AG1941" s="75"/>
      <c r="AH1941" s="75"/>
      <c r="AI1941" s="75"/>
      <c r="AJ1941" s="75"/>
      <c r="AK1941" s="75"/>
      <c r="AL1941" s="75"/>
      <c r="AM1941" s="75"/>
      <c r="AN1941" s="75"/>
      <c r="AO1941" s="75"/>
      <c r="AP1941" s="75"/>
      <c r="AQ1941" s="75"/>
      <c r="AR1941" s="75"/>
      <c r="AS1941" s="75"/>
      <c r="AT1941" s="75"/>
      <c r="AU1941" s="75"/>
      <c r="AV1941" s="75"/>
      <c r="AW1941" s="75"/>
      <c r="AX1941" s="75"/>
      <c r="AY1941" s="75"/>
      <c r="AZ1941" s="75"/>
      <c r="BA1941" s="75"/>
      <c r="BB1941" s="75"/>
      <c r="BC1941" s="75"/>
      <c r="BD1941" s="75"/>
      <c r="BE1941" s="75"/>
      <c r="BF1941" s="75"/>
      <c r="BG1941" s="75"/>
      <c r="BH1941" s="75"/>
      <c r="BI1941" s="75"/>
      <c r="BJ1941" s="75"/>
      <c r="BK1941" s="75"/>
      <c r="BL1941" s="75"/>
      <c r="BM1941" s="75"/>
      <c r="BN1941" s="75"/>
    </row>
    <row r="1942" customFormat="false" ht="14.5" hidden="false" customHeight="false" outlineLevel="0" collapsed="false">
      <c r="A1942" s="26" t="n">
        <v>440.119999999901</v>
      </c>
      <c r="B1942" s="26" t="n">
        <v>11.1209364333336</v>
      </c>
      <c r="C1942" s="26" t="n">
        <v>1.17283003058649</v>
      </c>
      <c r="E1942" s="75" t="n">
        <v>185979.441</v>
      </c>
      <c r="F1942" s="75" t="n">
        <v>-129277.872</v>
      </c>
      <c r="G1942" s="75" t="n">
        <v>365149.647</v>
      </c>
      <c r="H1942" s="75" t="n">
        <v>5976830.02</v>
      </c>
      <c r="I1942" s="75" t="n">
        <v>5135060.18</v>
      </c>
      <c r="J1942" s="75" t="n">
        <v>-25760.4631</v>
      </c>
      <c r="K1942" s="75"/>
      <c r="L1942" s="75" t="n">
        <v>136764.962</v>
      </c>
      <c r="M1942" s="75" t="n">
        <v>5740.88632</v>
      </c>
      <c r="N1942" s="75" t="n">
        <v>206605.527</v>
      </c>
      <c r="O1942" s="75" t="n">
        <v>74717.1945</v>
      </c>
      <c r="P1942" s="75" t="n">
        <v>2143474.5</v>
      </c>
      <c r="Q1942" s="75" t="n">
        <v>-23206.1509</v>
      </c>
      <c r="R1942" s="75"/>
      <c r="S1942" s="75" t="n">
        <v>57262.0705</v>
      </c>
      <c r="T1942" s="75" t="n">
        <v>-2448.28373</v>
      </c>
      <c r="U1942" s="75" t="n">
        <v>50489.8991</v>
      </c>
      <c r="V1942" s="75" t="n">
        <v>35061.8362</v>
      </c>
      <c r="W1942" s="75" t="n">
        <v>332275.617</v>
      </c>
      <c r="X1942" s="75" t="n">
        <v>-4494.56944</v>
      </c>
      <c r="Y1942" s="75"/>
      <c r="Z1942" s="75"/>
      <c r="AA1942" s="75"/>
      <c r="AB1942" s="75"/>
      <c r="AC1942" s="75"/>
      <c r="AD1942" s="75"/>
      <c r="AE1942" s="75"/>
      <c r="AF1942" s="75"/>
      <c r="AG1942" s="75"/>
      <c r="AH1942" s="75"/>
      <c r="AI1942" s="75"/>
      <c r="AJ1942" s="75"/>
      <c r="AK1942" s="75"/>
      <c r="AL1942" s="75"/>
      <c r="AM1942" s="75"/>
      <c r="AN1942" s="75"/>
      <c r="AO1942" s="75"/>
      <c r="AP1942" s="75"/>
      <c r="AQ1942" s="75"/>
      <c r="AR1942" s="75"/>
      <c r="AS1942" s="75"/>
      <c r="AT1942" s="75"/>
      <c r="AU1942" s="75"/>
      <c r="AV1942" s="75"/>
      <c r="AW1942" s="75"/>
      <c r="AX1942" s="75"/>
      <c r="AY1942" s="75"/>
      <c r="AZ1942" s="75"/>
      <c r="BA1942" s="75"/>
      <c r="BB1942" s="75"/>
      <c r="BC1942" s="75"/>
      <c r="BD1942" s="75"/>
      <c r="BE1942" s="75"/>
      <c r="BF1942" s="75"/>
      <c r="BG1942" s="75"/>
      <c r="BH1942" s="75"/>
      <c r="BI1942" s="75"/>
      <c r="BJ1942" s="75"/>
      <c r="BK1942" s="75"/>
      <c r="BL1942" s="75"/>
      <c r="BM1942" s="75"/>
      <c r="BN1942" s="75"/>
    </row>
    <row r="1943" customFormat="false" ht="14.5" hidden="false" customHeight="false" outlineLevel="0" collapsed="false">
      <c r="A1943" s="26" t="n">
        <v>440.3199999999</v>
      </c>
      <c r="B1943" s="26" t="n">
        <v>11.145960365036</v>
      </c>
      <c r="C1943" s="26" t="n">
        <v>1.17283003058649</v>
      </c>
      <c r="E1943" s="75" t="n">
        <v>183869.831</v>
      </c>
      <c r="F1943" s="75" t="n">
        <v>-112106.378</v>
      </c>
      <c r="G1943" s="75" t="n">
        <v>345296.795</v>
      </c>
      <c r="H1943" s="75" t="n">
        <v>5428215.02</v>
      </c>
      <c r="I1943" s="75" t="n">
        <v>5338625.69</v>
      </c>
      <c r="J1943" s="75" t="n">
        <v>-30412.3535</v>
      </c>
      <c r="K1943" s="75"/>
      <c r="L1943" s="75" t="n">
        <v>132820.95</v>
      </c>
      <c r="M1943" s="75" t="n">
        <v>13921.0501</v>
      </c>
      <c r="N1943" s="75" t="n">
        <v>199835.571</v>
      </c>
      <c r="O1943" s="75" t="n">
        <v>12418.5582</v>
      </c>
      <c r="P1943" s="75" t="n">
        <v>2216423.74</v>
      </c>
      <c r="Q1943" s="75" t="n">
        <v>-23109.0538</v>
      </c>
      <c r="R1943" s="75"/>
      <c r="S1943" s="75" t="n">
        <v>60898.6305</v>
      </c>
      <c r="T1943" s="75" t="n">
        <v>-1811.25121</v>
      </c>
      <c r="U1943" s="75" t="n">
        <v>48696.7295</v>
      </c>
      <c r="V1943" s="75" t="n">
        <v>31850.6776</v>
      </c>
      <c r="W1943" s="75" t="n">
        <v>352651.806</v>
      </c>
      <c r="X1943" s="75" t="n">
        <v>-7673.26753</v>
      </c>
      <c r="Y1943" s="75"/>
      <c r="Z1943" s="75"/>
      <c r="AA1943" s="75"/>
      <c r="AB1943" s="75"/>
      <c r="AC1943" s="75"/>
      <c r="AD1943" s="75"/>
      <c r="AE1943" s="75"/>
      <c r="AF1943" s="75"/>
      <c r="AG1943" s="75"/>
      <c r="AH1943" s="75"/>
      <c r="AI1943" s="75"/>
      <c r="AJ1943" s="75"/>
      <c r="AK1943" s="75"/>
      <c r="AL1943" s="75"/>
      <c r="AM1943" s="75"/>
      <c r="AN1943" s="75"/>
      <c r="AO1943" s="75"/>
      <c r="AP1943" s="75"/>
      <c r="AQ1943" s="75"/>
      <c r="AR1943" s="75"/>
      <c r="AS1943" s="75"/>
      <c r="AT1943" s="75"/>
      <c r="AU1943" s="75"/>
      <c r="AV1943" s="75"/>
      <c r="AW1943" s="75"/>
      <c r="AX1943" s="75"/>
      <c r="AY1943" s="75"/>
      <c r="AZ1943" s="75"/>
      <c r="BA1943" s="75"/>
      <c r="BB1943" s="75"/>
      <c r="BC1943" s="75"/>
      <c r="BD1943" s="75"/>
      <c r="BE1943" s="75"/>
      <c r="BF1943" s="75"/>
      <c r="BG1943" s="75"/>
      <c r="BH1943" s="75"/>
      <c r="BI1943" s="75"/>
      <c r="BJ1943" s="75"/>
      <c r="BK1943" s="75"/>
      <c r="BL1943" s="75"/>
      <c r="BM1943" s="75"/>
      <c r="BN1943" s="75"/>
    </row>
    <row r="1944" customFormat="false" ht="14.5" hidden="false" customHeight="false" outlineLevel="0" collapsed="false">
      <c r="A1944" s="26" t="n">
        <v>440.5199999999</v>
      </c>
      <c r="B1944" s="26" t="n">
        <v>11.1292709639005</v>
      </c>
      <c r="C1944" s="26" t="n">
        <v>1.17283003058649</v>
      </c>
      <c r="E1944" s="75" t="n">
        <v>157146.156</v>
      </c>
      <c r="F1944" s="75" t="n">
        <v>-144395.459</v>
      </c>
      <c r="G1944" s="75" t="n">
        <v>336012.436</v>
      </c>
      <c r="H1944" s="75" t="n">
        <v>5966474.59</v>
      </c>
      <c r="I1944" s="75" t="n">
        <v>5013707.02</v>
      </c>
      <c r="J1944" s="75" t="n">
        <v>-35376.2587</v>
      </c>
      <c r="K1944" s="75"/>
      <c r="L1944" s="75" t="n">
        <v>133293.004</v>
      </c>
      <c r="M1944" s="75" t="n">
        <v>11993.4303</v>
      </c>
      <c r="N1944" s="75" t="n">
        <v>205613.723</v>
      </c>
      <c r="O1944" s="75" t="n">
        <v>-79263.2577</v>
      </c>
      <c r="P1944" s="75" t="n">
        <v>2147984.4</v>
      </c>
      <c r="Q1944" s="75" t="n">
        <v>-26167.8736</v>
      </c>
      <c r="R1944" s="75"/>
      <c r="S1944" s="75" t="n">
        <v>57340.1652</v>
      </c>
      <c r="T1944" s="75" t="n">
        <v>2636.42278</v>
      </c>
      <c r="U1944" s="75" t="n">
        <v>51436.2612</v>
      </c>
      <c r="V1944" s="75" t="n">
        <v>5397.25005</v>
      </c>
      <c r="W1944" s="75" t="n">
        <v>323820.431</v>
      </c>
      <c r="X1944" s="75" t="n">
        <v>-6270.67359</v>
      </c>
      <c r="Y1944" s="75"/>
      <c r="Z1944" s="75"/>
      <c r="AA1944" s="75"/>
      <c r="AB1944" s="75"/>
      <c r="AC1944" s="75"/>
      <c r="AD1944" s="75"/>
      <c r="AE1944" s="75"/>
      <c r="AF1944" s="75"/>
      <c r="AG1944" s="75"/>
      <c r="AH1944" s="75"/>
      <c r="AI1944" s="75"/>
      <c r="AJ1944" s="75"/>
      <c r="AK1944" s="75"/>
      <c r="AL1944" s="75"/>
      <c r="AM1944" s="75"/>
      <c r="AN1944" s="75"/>
      <c r="AO1944" s="75"/>
      <c r="AP1944" s="75"/>
      <c r="AQ1944" s="75"/>
      <c r="AR1944" s="75"/>
      <c r="AS1944" s="75"/>
      <c r="AT1944" s="75"/>
      <c r="AU1944" s="75"/>
      <c r="AV1944" s="75"/>
      <c r="AW1944" s="75"/>
      <c r="AX1944" s="75"/>
      <c r="AY1944" s="75"/>
      <c r="AZ1944" s="75"/>
      <c r="BA1944" s="75"/>
      <c r="BB1944" s="75"/>
      <c r="BC1944" s="75"/>
      <c r="BD1944" s="75"/>
      <c r="BE1944" s="75"/>
      <c r="BF1944" s="75"/>
      <c r="BG1944" s="75"/>
      <c r="BH1944" s="75"/>
      <c r="BI1944" s="75"/>
      <c r="BJ1944" s="75"/>
      <c r="BK1944" s="75"/>
      <c r="BL1944" s="75"/>
      <c r="BM1944" s="75"/>
      <c r="BN1944" s="75"/>
    </row>
    <row r="1945" customFormat="false" ht="14.5" hidden="false" customHeight="false" outlineLevel="0" collapsed="false">
      <c r="A1945" s="26" t="n">
        <v>440.7199999999</v>
      </c>
      <c r="B1945" s="26" t="n">
        <v>11.1413049874576</v>
      </c>
      <c r="C1945" s="26" t="n">
        <v>1.17283003058649</v>
      </c>
      <c r="E1945" s="75" t="n">
        <v>127575.042</v>
      </c>
      <c r="F1945" s="75" t="n">
        <v>-156202.832</v>
      </c>
      <c r="G1945" s="75" t="n">
        <v>337272.632</v>
      </c>
      <c r="H1945" s="75" t="n">
        <v>6255365.56</v>
      </c>
      <c r="I1945" s="75" t="n">
        <v>4205416.78</v>
      </c>
      <c r="J1945" s="75" t="n">
        <v>-29224.9043</v>
      </c>
      <c r="K1945" s="75"/>
      <c r="L1945" s="75" t="n">
        <v>130510.588</v>
      </c>
      <c r="M1945" s="75" t="n">
        <v>-1276.10908</v>
      </c>
      <c r="N1945" s="75" t="n">
        <v>210195.626</v>
      </c>
      <c r="O1945" s="75" t="n">
        <v>161551.426</v>
      </c>
      <c r="P1945" s="75" t="n">
        <v>2191247.28</v>
      </c>
      <c r="Q1945" s="75" t="n">
        <v>-21737.4214</v>
      </c>
      <c r="R1945" s="75"/>
      <c r="S1945" s="75" t="n">
        <v>60658.7006</v>
      </c>
      <c r="T1945" s="75" t="n">
        <v>-4242.95642</v>
      </c>
      <c r="U1945" s="75" t="n">
        <v>53151.3894</v>
      </c>
      <c r="V1945" s="75" t="n">
        <v>38896.0893</v>
      </c>
      <c r="W1945" s="75" t="n">
        <v>343632.354</v>
      </c>
      <c r="X1945" s="75" t="n">
        <v>-5517.74124</v>
      </c>
      <c r="Y1945" s="75"/>
      <c r="Z1945" s="75"/>
      <c r="AA1945" s="75"/>
      <c r="AB1945" s="75"/>
      <c r="AC1945" s="75"/>
      <c r="AD1945" s="75"/>
      <c r="AE1945" s="75"/>
      <c r="AF1945" s="75"/>
      <c r="AG1945" s="75"/>
      <c r="AH1945" s="75"/>
      <c r="AI1945" s="75"/>
      <c r="AJ1945" s="75"/>
      <c r="AK1945" s="75"/>
      <c r="AL1945" s="75"/>
      <c r="AM1945" s="75"/>
      <c r="AN1945" s="75"/>
      <c r="AO1945" s="75"/>
      <c r="AP1945" s="75"/>
      <c r="AQ1945" s="75"/>
      <c r="AR1945" s="75"/>
      <c r="AS1945" s="75"/>
      <c r="AT1945" s="75"/>
      <c r="AU1945" s="75"/>
      <c r="AV1945" s="75"/>
      <c r="AW1945" s="75"/>
      <c r="AX1945" s="75"/>
      <c r="AY1945" s="75"/>
      <c r="AZ1945" s="75"/>
      <c r="BA1945" s="75"/>
      <c r="BB1945" s="75"/>
      <c r="BC1945" s="75"/>
      <c r="BD1945" s="75"/>
      <c r="BE1945" s="75"/>
      <c r="BF1945" s="75"/>
      <c r="BG1945" s="75"/>
      <c r="BH1945" s="75"/>
      <c r="BI1945" s="75"/>
      <c r="BJ1945" s="75"/>
      <c r="BK1945" s="75"/>
      <c r="BL1945" s="75"/>
      <c r="BM1945" s="75"/>
      <c r="BN1945" s="75"/>
    </row>
    <row r="1946" customFormat="false" ht="14.5" hidden="false" customHeight="false" outlineLevel="0" collapsed="false">
      <c r="A1946" s="26" t="n">
        <v>440.9199999999</v>
      </c>
      <c r="B1946" s="26" t="n">
        <v>11.1460418205358</v>
      </c>
      <c r="C1946" s="26" t="n">
        <v>1.17283003058649</v>
      </c>
      <c r="E1946" s="75" t="n">
        <v>79752.0045</v>
      </c>
      <c r="F1946" s="75" t="n">
        <v>-190141.936</v>
      </c>
      <c r="G1946" s="75" t="n">
        <v>328960.837</v>
      </c>
      <c r="H1946" s="75" t="n">
        <v>7394801.43</v>
      </c>
      <c r="I1946" s="75" t="n">
        <v>3173046.97</v>
      </c>
      <c r="J1946" s="75" t="n">
        <v>-34053.848</v>
      </c>
      <c r="K1946" s="75"/>
      <c r="L1946" s="75" t="n">
        <v>141343.726</v>
      </c>
      <c r="M1946" s="75" t="n">
        <v>-24229.127</v>
      </c>
      <c r="N1946" s="75" t="n">
        <v>207796.783</v>
      </c>
      <c r="O1946" s="75" t="n">
        <v>428174.569</v>
      </c>
      <c r="P1946" s="75" t="n">
        <v>2313844.8</v>
      </c>
      <c r="Q1946" s="75" t="n">
        <v>-28313.2745</v>
      </c>
      <c r="R1946" s="75"/>
      <c r="S1946" s="75" t="n">
        <v>61470.6278</v>
      </c>
      <c r="T1946" s="75" t="n">
        <v>-8066.85233</v>
      </c>
      <c r="U1946" s="75" t="n">
        <v>52823.8395</v>
      </c>
      <c r="V1946" s="75" t="n">
        <v>54331.3947</v>
      </c>
      <c r="W1946" s="75" t="n">
        <v>345883.202</v>
      </c>
      <c r="X1946" s="75" t="n">
        <v>-7474.94262</v>
      </c>
      <c r="Y1946" s="75"/>
      <c r="Z1946" s="75"/>
      <c r="AA1946" s="75"/>
      <c r="AB1946" s="75"/>
      <c r="AC1946" s="75"/>
      <c r="AD1946" s="75"/>
      <c r="AE1946" s="75"/>
      <c r="AF1946" s="75"/>
      <c r="AG1946" s="75"/>
      <c r="AH1946" s="75"/>
      <c r="AI1946" s="75"/>
      <c r="AJ1946" s="75"/>
      <c r="AK1946" s="75"/>
      <c r="AL1946" s="75"/>
      <c r="AM1946" s="75"/>
      <c r="AN1946" s="75"/>
      <c r="AO1946" s="75"/>
      <c r="AP1946" s="75"/>
      <c r="AQ1946" s="75"/>
      <c r="AR1946" s="75"/>
      <c r="AS1946" s="75"/>
      <c r="AT1946" s="75"/>
      <c r="AU1946" s="75"/>
      <c r="AV1946" s="75"/>
      <c r="AW1946" s="75"/>
      <c r="AX1946" s="75"/>
      <c r="AY1946" s="75"/>
      <c r="AZ1946" s="75"/>
      <c r="BA1946" s="75"/>
      <c r="BB1946" s="75"/>
      <c r="BC1946" s="75"/>
      <c r="BD1946" s="75"/>
      <c r="BE1946" s="75"/>
      <c r="BF1946" s="75"/>
      <c r="BG1946" s="75"/>
      <c r="BH1946" s="75"/>
      <c r="BI1946" s="75"/>
      <c r="BJ1946" s="75"/>
      <c r="BK1946" s="75"/>
      <c r="BL1946" s="75"/>
      <c r="BM1946" s="75"/>
      <c r="BN1946" s="75"/>
    </row>
    <row r="1947" customFormat="false" ht="14.5" hidden="false" customHeight="false" outlineLevel="0" collapsed="false">
      <c r="A1947" s="26" t="n">
        <v>441.1199999999</v>
      </c>
      <c r="B1947" s="26" t="n">
        <v>11.142240627537</v>
      </c>
      <c r="C1947" s="26" t="n">
        <v>1.17283003058649</v>
      </c>
      <c r="E1947" s="75" t="n">
        <v>52143.172</v>
      </c>
      <c r="F1947" s="75" t="n">
        <v>-234705.353</v>
      </c>
      <c r="G1947" s="75" t="n">
        <v>327595.537</v>
      </c>
      <c r="H1947" s="75" t="n">
        <v>8466251.16</v>
      </c>
      <c r="I1947" s="75" t="n">
        <v>2514979.64</v>
      </c>
      <c r="J1947" s="75" t="n">
        <v>-48820.4077</v>
      </c>
      <c r="K1947" s="75"/>
      <c r="L1947" s="75" t="n">
        <v>144979.145</v>
      </c>
      <c r="M1947" s="75" t="n">
        <v>-39654.8144</v>
      </c>
      <c r="N1947" s="75" t="n">
        <v>203873.488</v>
      </c>
      <c r="O1947" s="75" t="n">
        <v>620282.035</v>
      </c>
      <c r="P1947" s="75" t="n">
        <v>2365010.24</v>
      </c>
      <c r="Q1947" s="75" t="n">
        <v>-31102.6686</v>
      </c>
      <c r="R1947" s="75"/>
      <c r="S1947" s="75" t="n">
        <v>63512.1852</v>
      </c>
      <c r="T1947" s="75" t="n">
        <v>-11719.2893</v>
      </c>
      <c r="U1947" s="75" t="n">
        <v>51461.4351</v>
      </c>
      <c r="V1947" s="75" t="n">
        <v>71301.6547</v>
      </c>
      <c r="W1947" s="75" t="n">
        <v>363265.6</v>
      </c>
      <c r="X1947" s="75" t="n">
        <v>-8413.334</v>
      </c>
      <c r="Y1947" s="75"/>
      <c r="Z1947" s="75"/>
      <c r="AA1947" s="75"/>
      <c r="AB1947" s="75"/>
      <c r="AC1947" s="75"/>
      <c r="AD1947" s="75"/>
      <c r="AE1947" s="75"/>
      <c r="AF1947" s="75"/>
      <c r="AG1947" s="75"/>
      <c r="AH1947" s="75"/>
      <c r="AI1947" s="75"/>
      <c r="AJ1947" s="75"/>
      <c r="AK1947" s="75"/>
      <c r="AL1947" s="75"/>
      <c r="AM1947" s="75"/>
      <c r="AN1947" s="75"/>
      <c r="AO1947" s="75"/>
      <c r="AP1947" s="75"/>
      <c r="AQ1947" s="75"/>
      <c r="AR1947" s="75"/>
      <c r="AS1947" s="75"/>
      <c r="AT1947" s="75"/>
      <c r="AU1947" s="75"/>
      <c r="AV1947" s="75"/>
      <c r="AW1947" s="75"/>
      <c r="AX1947" s="75"/>
      <c r="AY1947" s="75"/>
      <c r="AZ1947" s="75"/>
      <c r="BA1947" s="75"/>
      <c r="BB1947" s="75"/>
      <c r="BC1947" s="75"/>
      <c r="BD1947" s="75"/>
      <c r="BE1947" s="75"/>
      <c r="BF1947" s="75"/>
      <c r="BG1947" s="75"/>
      <c r="BH1947" s="75"/>
      <c r="BI1947" s="75"/>
      <c r="BJ1947" s="75"/>
      <c r="BK1947" s="75"/>
      <c r="BL1947" s="75"/>
      <c r="BM1947" s="75"/>
      <c r="BN1947" s="75"/>
    </row>
    <row r="1948" customFormat="false" ht="14.5" hidden="false" customHeight="false" outlineLevel="0" collapsed="false">
      <c r="A1948" s="26" t="n">
        <v>441.319999999899</v>
      </c>
      <c r="B1948" s="26" t="n">
        <v>11.1628528797098</v>
      </c>
      <c r="C1948" s="26" t="n">
        <v>1.17283003058649</v>
      </c>
      <c r="E1948" s="75" t="n">
        <v>28471.5978</v>
      </c>
      <c r="F1948" s="75" t="n">
        <v>-255515.941</v>
      </c>
      <c r="G1948" s="75" t="n">
        <v>330008.176</v>
      </c>
      <c r="H1948" s="75" t="n">
        <v>9039976.67</v>
      </c>
      <c r="I1948" s="75" t="n">
        <v>2288925.32</v>
      </c>
      <c r="J1948" s="75" t="n">
        <v>-40864.655</v>
      </c>
      <c r="K1948" s="75"/>
      <c r="L1948" s="75" t="n">
        <v>150487.198</v>
      </c>
      <c r="M1948" s="75" t="n">
        <v>-43112.8825</v>
      </c>
      <c r="N1948" s="75" t="n">
        <v>199663.275</v>
      </c>
      <c r="O1948" s="75" t="n">
        <v>663013.591</v>
      </c>
      <c r="P1948" s="75" t="n">
        <v>2465055.52</v>
      </c>
      <c r="Q1948" s="75" t="n">
        <v>-27868.0501</v>
      </c>
      <c r="R1948" s="75"/>
      <c r="S1948" s="75" t="n">
        <v>67198.2996</v>
      </c>
      <c r="T1948" s="75" t="n">
        <v>-13077.7845</v>
      </c>
      <c r="U1948" s="75" t="n">
        <v>49638.2434</v>
      </c>
      <c r="V1948" s="75" t="n">
        <v>77478.0435</v>
      </c>
      <c r="W1948" s="75" t="n">
        <v>375128.35</v>
      </c>
      <c r="X1948" s="75" t="n">
        <v>-6613.15111</v>
      </c>
      <c r="Y1948" s="75"/>
      <c r="Z1948" s="75"/>
      <c r="AA1948" s="75"/>
      <c r="AB1948" s="75"/>
      <c r="AC1948" s="75"/>
      <c r="AD1948" s="75"/>
      <c r="AE1948" s="75"/>
      <c r="AF1948" s="75"/>
      <c r="AG1948" s="75"/>
      <c r="AH1948" s="75"/>
      <c r="AI1948" s="75"/>
      <c r="AJ1948" s="75"/>
      <c r="AK1948" s="75"/>
      <c r="AL1948" s="75"/>
      <c r="AM1948" s="75"/>
      <c r="AN1948" s="75"/>
      <c r="AO1948" s="75"/>
      <c r="AP1948" s="75"/>
      <c r="AQ1948" s="75"/>
      <c r="AR1948" s="75"/>
      <c r="AS1948" s="75"/>
      <c r="AT1948" s="75"/>
      <c r="AU1948" s="75"/>
      <c r="AV1948" s="75"/>
      <c r="AW1948" s="75"/>
      <c r="AX1948" s="75"/>
      <c r="AY1948" s="75"/>
      <c r="AZ1948" s="75"/>
      <c r="BA1948" s="75"/>
      <c r="BB1948" s="75"/>
      <c r="BC1948" s="75"/>
      <c r="BD1948" s="75"/>
      <c r="BE1948" s="75"/>
      <c r="BF1948" s="75"/>
      <c r="BG1948" s="75"/>
      <c r="BH1948" s="75"/>
      <c r="BI1948" s="75"/>
      <c r="BJ1948" s="75"/>
      <c r="BK1948" s="75"/>
      <c r="BL1948" s="75"/>
      <c r="BM1948" s="75"/>
      <c r="BN1948" s="75"/>
    </row>
    <row r="1949" customFormat="false" ht="14.5" hidden="false" customHeight="false" outlineLevel="0" collapsed="false">
      <c r="A1949" s="26" t="n">
        <v>441.519999999899</v>
      </c>
      <c r="B1949" s="26" t="n">
        <v>11.1937654806446</v>
      </c>
      <c r="C1949" s="26" t="n">
        <v>1.17283003058649</v>
      </c>
      <c r="E1949" s="75" t="n">
        <v>12373.0859</v>
      </c>
      <c r="F1949" s="75" t="n">
        <v>-288432.909</v>
      </c>
      <c r="G1949" s="75" t="n">
        <v>358548.825</v>
      </c>
      <c r="H1949" s="75" t="n">
        <v>9738009.3</v>
      </c>
      <c r="I1949" s="75" t="n">
        <v>2271380.45</v>
      </c>
      <c r="J1949" s="75" t="n">
        <v>-45073.3798</v>
      </c>
      <c r="K1949" s="75"/>
      <c r="L1949" s="75" t="n">
        <v>160148.939</v>
      </c>
      <c r="M1949" s="75" t="n">
        <v>-45175.4218</v>
      </c>
      <c r="N1949" s="75" t="n">
        <v>206473.768</v>
      </c>
      <c r="O1949" s="75" t="n">
        <v>628594.987</v>
      </c>
      <c r="P1949" s="75" t="n">
        <v>2603662.29</v>
      </c>
      <c r="Q1949" s="75" t="n">
        <v>-29884.4691</v>
      </c>
      <c r="R1949" s="75"/>
      <c r="S1949" s="75" t="n">
        <v>69693.3134</v>
      </c>
      <c r="T1949" s="75" t="n">
        <v>-10547.9018</v>
      </c>
      <c r="U1949" s="75" t="n">
        <v>50897.842</v>
      </c>
      <c r="V1949" s="75" t="n">
        <v>64426.6725</v>
      </c>
      <c r="W1949" s="75" t="n">
        <v>393511.436</v>
      </c>
      <c r="X1949" s="75" t="n">
        <v>-9058.20633</v>
      </c>
      <c r="Y1949" s="75"/>
      <c r="Z1949" s="75"/>
      <c r="AA1949" s="75"/>
      <c r="AB1949" s="75"/>
      <c r="AC1949" s="75"/>
      <c r="AD1949" s="75"/>
      <c r="AE1949" s="75"/>
      <c r="AF1949" s="75"/>
      <c r="AG1949" s="75"/>
      <c r="AH1949" s="75"/>
      <c r="AI1949" s="75"/>
      <c r="AJ1949" s="75"/>
      <c r="AK1949" s="75"/>
      <c r="AL1949" s="75"/>
      <c r="AM1949" s="75"/>
      <c r="AN1949" s="75"/>
      <c r="AO1949" s="75"/>
      <c r="AP1949" s="75"/>
      <c r="AQ1949" s="75"/>
      <c r="AR1949" s="75"/>
      <c r="AS1949" s="75"/>
      <c r="AT1949" s="75"/>
      <c r="AU1949" s="75"/>
      <c r="AV1949" s="75"/>
      <c r="AW1949" s="75"/>
      <c r="AX1949" s="75"/>
      <c r="AY1949" s="75"/>
      <c r="AZ1949" s="75"/>
      <c r="BA1949" s="75"/>
      <c r="BB1949" s="75"/>
      <c r="BC1949" s="75"/>
      <c r="BD1949" s="75"/>
      <c r="BE1949" s="75"/>
      <c r="BF1949" s="75"/>
      <c r="BG1949" s="75"/>
      <c r="BH1949" s="75"/>
      <c r="BI1949" s="75"/>
      <c r="BJ1949" s="75"/>
      <c r="BK1949" s="75"/>
      <c r="BL1949" s="75"/>
      <c r="BM1949" s="75"/>
      <c r="BN1949" s="75"/>
    </row>
    <row r="1950" customFormat="false" ht="14.5" hidden="false" customHeight="false" outlineLevel="0" collapsed="false">
      <c r="A1950" s="26" t="n">
        <v>441.719999999899</v>
      </c>
      <c r="B1950" s="26" t="n">
        <v>11.2213289522809</v>
      </c>
      <c r="C1950" s="26" t="n">
        <v>1.17283003058649</v>
      </c>
      <c r="E1950" s="75" t="n">
        <v>11274.0591</v>
      </c>
      <c r="F1950" s="75" t="n">
        <v>-321798.918</v>
      </c>
      <c r="G1950" s="75" t="n">
        <v>392800.065</v>
      </c>
      <c r="H1950" s="75" t="n">
        <v>10560738.1</v>
      </c>
      <c r="I1950" s="75" t="n">
        <v>2389068.62</v>
      </c>
      <c r="J1950" s="75" t="n">
        <v>-52807.4037</v>
      </c>
      <c r="K1950" s="75"/>
      <c r="L1950" s="75" t="n">
        <v>174637.6</v>
      </c>
      <c r="M1950" s="75" t="n">
        <v>-50200.0256</v>
      </c>
      <c r="N1950" s="75" t="n">
        <v>220340.202</v>
      </c>
      <c r="O1950" s="75" t="n">
        <v>679871.12</v>
      </c>
      <c r="P1950" s="75" t="n">
        <v>2656967.52</v>
      </c>
      <c r="Q1950" s="75" t="n">
        <v>-31169.9581</v>
      </c>
      <c r="R1950" s="75"/>
      <c r="S1950" s="75" t="n">
        <v>66138.8898</v>
      </c>
      <c r="T1950" s="75" t="n">
        <v>-11117.9981</v>
      </c>
      <c r="U1950" s="75" t="n">
        <v>54717.0612</v>
      </c>
      <c r="V1950" s="75" t="n">
        <v>66638.7289</v>
      </c>
      <c r="W1950" s="75" t="n">
        <v>364920.369</v>
      </c>
      <c r="X1950" s="75" t="n">
        <v>-7507.30976</v>
      </c>
      <c r="Y1950" s="75"/>
      <c r="Z1950" s="75"/>
      <c r="AA1950" s="75"/>
      <c r="AB1950" s="75"/>
      <c r="AC1950" s="75"/>
      <c r="AD1950" s="75"/>
      <c r="AE1950" s="75"/>
      <c r="AF1950" s="75"/>
      <c r="AG1950" s="75"/>
      <c r="AH1950" s="75"/>
      <c r="AI1950" s="75"/>
      <c r="AJ1950" s="75"/>
      <c r="AK1950" s="75"/>
      <c r="AL1950" s="75"/>
      <c r="AM1950" s="75"/>
      <c r="AN1950" s="75"/>
      <c r="AO1950" s="75"/>
      <c r="AP1950" s="75"/>
      <c r="AQ1950" s="75"/>
      <c r="AR1950" s="75"/>
      <c r="AS1950" s="75"/>
      <c r="AT1950" s="75"/>
      <c r="AU1950" s="75"/>
      <c r="AV1950" s="75"/>
      <c r="AW1950" s="75"/>
      <c r="AX1950" s="75"/>
      <c r="AY1950" s="75"/>
      <c r="AZ1950" s="75"/>
      <c r="BA1950" s="75"/>
      <c r="BB1950" s="75"/>
      <c r="BC1950" s="75"/>
      <c r="BD1950" s="75"/>
      <c r="BE1950" s="75"/>
      <c r="BF1950" s="75"/>
      <c r="BG1950" s="75"/>
      <c r="BH1950" s="75"/>
      <c r="BI1950" s="75"/>
      <c r="BJ1950" s="75"/>
      <c r="BK1950" s="75"/>
      <c r="BL1950" s="75"/>
      <c r="BM1950" s="75"/>
      <c r="BN1950" s="75"/>
    </row>
    <row r="1951" customFormat="false" ht="14.5" hidden="false" customHeight="false" outlineLevel="0" collapsed="false">
      <c r="A1951" s="26" t="n">
        <v>441.919999999899</v>
      </c>
      <c r="B1951" s="26" t="n">
        <v>11.2574375164737</v>
      </c>
      <c r="C1951" s="26" t="n">
        <v>1.17283003058649</v>
      </c>
      <c r="E1951" s="75" t="n">
        <v>-18292.7969</v>
      </c>
      <c r="F1951" s="75" t="n">
        <v>-327447.188</v>
      </c>
      <c r="G1951" s="75" t="n">
        <v>435610.453</v>
      </c>
      <c r="H1951" s="75" t="n">
        <v>10865922.7</v>
      </c>
      <c r="I1951" s="75" t="n">
        <v>1722327.79</v>
      </c>
      <c r="J1951" s="75" t="n">
        <v>-59575.0107</v>
      </c>
      <c r="K1951" s="75"/>
      <c r="L1951" s="75" t="n">
        <v>174938.871</v>
      </c>
      <c r="M1951" s="75" t="n">
        <v>-60675.4349</v>
      </c>
      <c r="N1951" s="75" t="n">
        <v>230198.699</v>
      </c>
      <c r="O1951" s="75" t="n">
        <v>827846.856</v>
      </c>
      <c r="P1951" s="75" t="n">
        <v>2830841.45</v>
      </c>
      <c r="Q1951" s="75" t="n">
        <v>-34562.5502</v>
      </c>
      <c r="R1951" s="75"/>
      <c r="S1951" s="75" t="n">
        <v>74964.4795</v>
      </c>
      <c r="T1951" s="75" t="n">
        <v>-14072.7707</v>
      </c>
      <c r="U1951" s="75" t="n">
        <v>56728.0136</v>
      </c>
      <c r="V1951" s="75" t="n">
        <v>79500.6068</v>
      </c>
      <c r="W1951" s="75" t="n">
        <v>413679.767</v>
      </c>
      <c r="X1951" s="75" t="n">
        <v>-9347.52189</v>
      </c>
      <c r="Y1951" s="75"/>
      <c r="Z1951" s="75"/>
      <c r="AA1951" s="75"/>
      <c r="AB1951" s="75"/>
      <c r="AC1951" s="75"/>
      <c r="AD1951" s="75"/>
      <c r="AE1951" s="75"/>
      <c r="AF1951" s="75"/>
      <c r="AG1951" s="75"/>
      <c r="AH1951" s="75"/>
      <c r="AI1951" s="75"/>
      <c r="AJ1951" s="75"/>
      <c r="AK1951" s="75"/>
      <c r="AL1951" s="75"/>
      <c r="AM1951" s="75"/>
      <c r="AN1951" s="75"/>
      <c r="AO1951" s="75"/>
      <c r="AP1951" s="75"/>
      <c r="AQ1951" s="75"/>
      <c r="AR1951" s="75"/>
      <c r="AS1951" s="75"/>
      <c r="AT1951" s="75"/>
      <c r="AU1951" s="75"/>
      <c r="AV1951" s="75"/>
      <c r="AW1951" s="75"/>
      <c r="AX1951" s="75"/>
      <c r="AY1951" s="75"/>
      <c r="AZ1951" s="75"/>
      <c r="BA1951" s="75"/>
      <c r="BB1951" s="75"/>
      <c r="BC1951" s="75"/>
      <c r="BD1951" s="75"/>
      <c r="BE1951" s="75"/>
      <c r="BF1951" s="75"/>
      <c r="BG1951" s="75"/>
      <c r="BH1951" s="75"/>
      <c r="BI1951" s="75"/>
      <c r="BJ1951" s="75"/>
      <c r="BK1951" s="75"/>
      <c r="BL1951" s="75"/>
      <c r="BM1951" s="75"/>
      <c r="BN1951" s="75"/>
    </row>
    <row r="1952" customFormat="false" ht="14.5" hidden="false" customHeight="false" outlineLevel="0" collapsed="false">
      <c r="A1952" s="26" t="n">
        <v>442.119999999899</v>
      </c>
      <c r="B1952" s="26" t="n">
        <v>11.2860374687614</v>
      </c>
      <c r="C1952" s="26" t="n">
        <v>1.17283003058649</v>
      </c>
      <c r="E1952" s="75" t="n">
        <v>-21606.3703</v>
      </c>
      <c r="F1952" s="75" t="n">
        <v>-349303.306</v>
      </c>
      <c r="G1952" s="75" t="n">
        <v>474986.851</v>
      </c>
      <c r="H1952" s="75" t="n">
        <v>11337851.9</v>
      </c>
      <c r="I1952" s="75" t="n">
        <v>1428878.13</v>
      </c>
      <c r="J1952" s="75" t="n">
        <v>-78549.8031</v>
      </c>
      <c r="K1952" s="75"/>
      <c r="L1952" s="75" t="n">
        <v>175834.26</v>
      </c>
      <c r="M1952" s="75" t="n">
        <v>-69109.7649</v>
      </c>
      <c r="N1952" s="75" t="n">
        <v>240439.67</v>
      </c>
      <c r="O1952" s="75" t="n">
        <v>966428.063</v>
      </c>
      <c r="P1952" s="75" t="n">
        <v>2792303.05</v>
      </c>
      <c r="Q1952" s="75" t="n">
        <v>-44001.4543</v>
      </c>
      <c r="R1952" s="75"/>
      <c r="S1952" s="75" t="n">
        <v>73994.8571</v>
      </c>
      <c r="T1952" s="75" t="n">
        <v>-17460.7557</v>
      </c>
      <c r="U1952" s="75" t="n">
        <v>58874.8219</v>
      </c>
      <c r="V1952" s="75" t="n">
        <v>100927.386</v>
      </c>
      <c r="W1952" s="75" t="n">
        <v>419987.547</v>
      </c>
      <c r="X1952" s="75" t="n">
        <v>-12115.7945</v>
      </c>
      <c r="Y1952" s="75"/>
      <c r="Z1952" s="75"/>
      <c r="AA1952" s="75"/>
      <c r="AB1952" s="75"/>
      <c r="AC1952" s="75"/>
      <c r="AD1952" s="75"/>
      <c r="AE1952" s="75"/>
      <c r="AF1952" s="75"/>
      <c r="AG1952" s="75"/>
      <c r="AH1952" s="75"/>
      <c r="AI1952" s="75"/>
      <c r="AJ1952" s="75"/>
      <c r="AK1952" s="75"/>
      <c r="AL1952" s="75"/>
      <c r="AM1952" s="75"/>
      <c r="AN1952" s="75"/>
      <c r="AO1952" s="75"/>
      <c r="AP1952" s="75"/>
      <c r="AQ1952" s="75"/>
      <c r="AR1952" s="75"/>
      <c r="AS1952" s="75"/>
      <c r="AT1952" s="75"/>
      <c r="AU1952" s="75"/>
      <c r="AV1952" s="75"/>
      <c r="AW1952" s="75"/>
      <c r="AX1952" s="75"/>
      <c r="AY1952" s="75"/>
      <c r="AZ1952" s="75"/>
      <c r="BA1952" s="75"/>
      <c r="BB1952" s="75"/>
      <c r="BC1952" s="75"/>
      <c r="BD1952" s="75"/>
      <c r="BE1952" s="75"/>
      <c r="BF1952" s="75"/>
      <c r="BG1952" s="75"/>
      <c r="BH1952" s="75"/>
      <c r="BI1952" s="75"/>
      <c r="BJ1952" s="75"/>
      <c r="BK1952" s="75"/>
      <c r="BL1952" s="75"/>
      <c r="BM1952" s="75"/>
      <c r="BN1952" s="75"/>
    </row>
    <row r="1953" customFormat="false" ht="14.5" hidden="false" customHeight="false" outlineLevel="0" collapsed="false">
      <c r="A1953" s="26" t="n">
        <v>442.319999999899</v>
      </c>
      <c r="B1953" s="26" t="n">
        <v>11.2821638920945</v>
      </c>
      <c r="C1953" s="26" t="n">
        <v>1.17283003058649</v>
      </c>
      <c r="E1953" s="75" t="n">
        <v>-34006.6677</v>
      </c>
      <c r="F1953" s="75" t="n">
        <v>-339089.885</v>
      </c>
      <c r="G1953" s="75" t="n">
        <v>509014.712</v>
      </c>
      <c r="H1953" s="75" t="n">
        <v>10830569.3</v>
      </c>
      <c r="I1953" s="75" t="n">
        <v>990234.638</v>
      </c>
      <c r="J1953" s="75" t="n">
        <v>-76644.3725</v>
      </c>
      <c r="K1953" s="75"/>
      <c r="L1953" s="75" t="n">
        <v>160421.75</v>
      </c>
      <c r="M1953" s="75" t="n">
        <v>-68213.4773</v>
      </c>
      <c r="N1953" s="75" t="n">
        <v>244835.847</v>
      </c>
      <c r="O1953" s="75" t="n">
        <v>960155.761</v>
      </c>
      <c r="P1953" s="75" t="n">
        <v>2598096.8</v>
      </c>
      <c r="Q1953" s="75" t="n">
        <v>-43008.2593</v>
      </c>
      <c r="R1953" s="75"/>
      <c r="S1953" s="75" t="n">
        <v>71346.2344</v>
      </c>
      <c r="T1953" s="75" t="n">
        <v>-17809.0798</v>
      </c>
      <c r="U1953" s="75" t="n">
        <v>58015.2701</v>
      </c>
      <c r="V1953" s="75" t="n">
        <v>105242.036</v>
      </c>
      <c r="W1953" s="75" t="n">
        <v>404039.079</v>
      </c>
      <c r="X1953" s="75" t="n">
        <v>-11826.0878</v>
      </c>
      <c r="Y1953" s="75"/>
      <c r="Z1953" s="75"/>
      <c r="AA1953" s="75"/>
      <c r="AB1953" s="75"/>
      <c r="AC1953" s="75"/>
      <c r="AD1953" s="75"/>
      <c r="AE1953" s="75"/>
      <c r="AF1953" s="75"/>
      <c r="AG1953" s="75"/>
      <c r="AH1953" s="75"/>
      <c r="AI1953" s="75"/>
      <c r="AJ1953" s="75"/>
      <c r="AK1953" s="75"/>
      <c r="AL1953" s="75"/>
      <c r="AM1953" s="75"/>
      <c r="AN1953" s="75"/>
      <c r="AO1953" s="75"/>
      <c r="AP1953" s="75"/>
      <c r="AQ1953" s="75"/>
      <c r="AR1953" s="75"/>
      <c r="AS1953" s="75"/>
      <c r="AT1953" s="75"/>
      <c r="AU1953" s="75"/>
      <c r="AV1953" s="75"/>
      <c r="AW1953" s="75"/>
      <c r="AX1953" s="75"/>
      <c r="AY1953" s="75"/>
      <c r="AZ1953" s="75"/>
      <c r="BA1953" s="75"/>
      <c r="BB1953" s="75"/>
      <c r="BC1953" s="75"/>
      <c r="BD1953" s="75"/>
      <c r="BE1953" s="75"/>
      <c r="BF1953" s="75"/>
      <c r="BG1953" s="75"/>
      <c r="BH1953" s="75"/>
      <c r="BI1953" s="75"/>
      <c r="BJ1953" s="75"/>
      <c r="BK1953" s="75"/>
      <c r="BL1953" s="75"/>
      <c r="BM1953" s="75"/>
      <c r="BN1953" s="75"/>
    </row>
    <row r="1954" customFormat="false" ht="14.5" hidden="false" customHeight="false" outlineLevel="0" collapsed="false">
      <c r="A1954" s="26" t="n">
        <v>442.519999999898</v>
      </c>
      <c r="B1954" s="26" t="n">
        <v>11.2668658234715</v>
      </c>
      <c r="C1954" s="26" t="n">
        <v>1.17283003058649</v>
      </c>
      <c r="E1954" s="75" t="n">
        <v>-41559.1504</v>
      </c>
      <c r="F1954" s="75" t="n">
        <v>-278946.996</v>
      </c>
      <c r="G1954" s="75" t="n">
        <v>533749.331</v>
      </c>
      <c r="H1954" s="75" t="n">
        <v>9348074.8</v>
      </c>
      <c r="I1954" s="75" t="n">
        <v>696511.809</v>
      </c>
      <c r="J1954" s="75" t="n">
        <v>-38996.9622</v>
      </c>
      <c r="K1954" s="75"/>
      <c r="L1954" s="75" t="n">
        <v>147153.978</v>
      </c>
      <c r="M1954" s="75" t="n">
        <v>-63495.78</v>
      </c>
      <c r="N1954" s="75" t="n">
        <v>247375.176</v>
      </c>
      <c r="O1954" s="75" t="n">
        <v>890889.933</v>
      </c>
      <c r="P1954" s="75" t="n">
        <v>2409274.66</v>
      </c>
      <c r="Q1954" s="75" t="n">
        <v>-23174.3092</v>
      </c>
      <c r="R1954" s="75"/>
      <c r="S1954" s="75" t="n">
        <v>65773.018</v>
      </c>
      <c r="T1954" s="75" t="n">
        <v>-16669.7763</v>
      </c>
      <c r="U1954" s="75" t="n">
        <v>58213.2801</v>
      </c>
      <c r="V1954" s="75" t="n">
        <v>99288.5798</v>
      </c>
      <c r="W1954" s="75" t="n">
        <v>378947.036</v>
      </c>
      <c r="X1954" s="75" t="n">
        <v>-5828.28971</v>
      </c>
      <c r="Y1954" s="75"/>
      <c r="Z1954" s="75"/>
      <c r="AA1954" s="75"/>
      <c r="AB1954" s="75"/>
      <c r="AC1954" s="75"/>
      <c r="AD1954" s="75"/>
      <c r="AE1954" s="75"/>
      <c r="AF1954" s="75"/>
      <c r="AG1954" s="75"/>
      <c r="AH1954" s="75"/>
      <c r="AI1954" s="75"/>
      <c r="AJ1954" s="75"/>
      <c r="AK1954" s="75"/>
      <c r="AL1954" s="75"/>
      <c r="AM1954" s="75"/>
      <c r="AN1954" s="75"/>
      <c r="AO1954" s="75"/>
      <c r="AP1954" s="75"/>
      <c r="AQ1954" s="75"/>
      <c r="AR1954" s="75"/>
      <c r="AS1954" s="75"/>
      <c r="AT1954" s="75"/>
      <c r="AU1954" s="75"/>
      <c r="AV1954" s="75"/>
      <c r="AW1954" s="75"/>
      <c r="AX1954" s="75"/>
      <c r="AY1954" s="75"/>
      <c r="AZ1954" s="75"/>
      <c r="BA1954" s="75"/>
      <c r="BB1954" s="75"/>
      <c r="BC1954" s="75"/>
      <c r="BD1954" s="75"/>
      <c r="BE1954" s="75"/>
      <c r="BF1954" s="75"/>
      <c r="BG1954" s="75"/>
      <c r="BH1954" s="75"/>
      <c r="BI1954" s="75"/>
      <c r="BJ1954" s="75"/>
      <c r="BK1954" s="75"/>
      <c r="BL1954" s="75"/>
      <c r="BM1954" s="75"/>
      <c r="BN1954" s="75"/>
    </row>
    <row r="1955" customFormat="false" ht="14.5" hidden="false" customHeight="false" outlineLevel="0" collapsed="false">
      <c r="A1955" s="26" t="n">
        <v>442.719999999898</v>
      </c>
      <c r="B1955" s="26" t="n">
        <v>11.2691875439503</v>
      </c>
      <c r="C1955" s="26" t="n">
        <v>1.17283003058649</v>
      </c>
      <c r="E1955" s="75" t="n">
        <v>-3547.12754</v>
      </c>
      <c r="F1955" s="75" t="n">
        <v>-297961.493</v>
      </c>
      <c r="G1955" s="75" t="n">
        <v>576831.02</v>
      </c>
      <c r="H1955" s="75" t="n">
        <v>9417164.64</v>
      </c>
      <c r="I1955" s="75" t="n">
        <v>1495155</v>
      </c>
      <c r="J1955" s="75" t="n">
        <v>-44783.9352</v>
      </c>
      <c r="K1955" s="75"/>
      <c r="L1955" s="75" t="n">
        <v>144622.205</v>
      </c>
      <c r="M1955" s="75" t="n">
        <v>-52403.5131</v>
      </c>
      <c r="N1955" s="75" t="n">
        <v>258943.838</v>
      </c>
      <c r="O1955" s="75" t="n">
        <v>715070.3</v>
      </c>
      <c r="P1955" s="75" t="n">
        <v>2208729.24</v>
      </c>
      <c r="Q1955" s="75" t="n">
        <v>-17124.8845</v>
      </c>
      <c r="R1955" s="75"/>
      <c r="S1955" s="75" t="n">
        <v>56753.7373</v>
      </c>
      <c r="T1955" s="75" t="n">
        <v>-12011.0667</v>
      </c>
      <c r="U1955" s="75" t="n">
        <v>59619.6882</v>
      </c>
      <c r="V1955" s="75" t="n">
        <v>75124.6939</v>
      </c>
      <c r="W1955" s="75" t="n">
        <v>328013.617</v>
      </c>
      <c r="X1955" s="75" t="n">
        <v>-2623.45202</v>
      </c>
      <c r="Y1955" s="75"/>
      <c r="Z1955" s="75"/>
      <c r="AA1955" s="75"/>
      <c r="AB1955" s="75"/>
      <c r="AC1955" s="75"/>
      <c r="AD1955" s="75"/>
      <c r="AE1955" s="75"/>
      <c r="AF1955" s="75"/>
      <c r="AG1955" s="75"/>
      <c r="AH1955" s="75"/>
      <c r="AI1955" s="75"/>
      <c r="AJ1955" s="75"/>
      <c r="AK1955" s="75"/>
      <c r="AL1955" s="75"/>
      <c r="AM1955" s="75"/>
      <c r="AN1955" s="75"/>
      <c r="AO1955" s="75"/>
      <c r="AP1955" s="75"/>
      <c r="AQ1955" s="75"/>
      <c r="AR1955" s="75"/>
      <c r="AS1955" s="75"/>
      <c r="AT1955" s="75"/>
      <c r="AU1955" s="75"/>
      <c r="AV1955" s="75"/>
      <c r="AW1955" s="75"/>
      <c r="AX1955" s="75"/>
      <c r="AY1955" s="75"/>
      <c r="AZ1955" s="75"/>
      <c r="BA1955" s="75"/>
      <c r="BB1955" s="75"/>
      <c r="BC1955" s="75"/>
      <c r="BD1955" s="75"/>
      <c r="BE1955" s="75"/>
      <c r="BF1955" s="75"/>
      <c r="BG1955" s="75"/>
      <c r="BH1955" s="75"/>
      <c r="BI1955" s="75"/>
      <c r="BJ1955" s="75"/>
      <c r="BK1955" s="75"/>
      <c r="BL1955" s="75"/>
      <c r="BM1955" s="75"/>
      <c r="BN1955" s="75"/>
    </row>
    <row r="1956" customFormat="false" ht="14.5" hidden="false" customHeight="false" outlineLevel="0" collapsed="false">
      <c r="A1956" s="26" t="n">
        <v>442.919999999898</v>
      </c>
      <c r="B1956" s="26" t="n">
        <v>11.2696567963846</v>
      </c>
      <c r="C1956" s="26" t="n">
        <v>1.17283003058649</v>
      </c>
      <c r="E1956" s="75" t="n">
        <v>34184.4659</v>
      </c>
      <c r="F1956" s="75" t="n">
        <v>-314824.774</v>
      </c>
      <c r="G1956" s="75" t="n">
        <v>601671.459</v>
      </c>
      <c r="H1956" s="75" t="n">
        <v>9936071.73</v>
      </c>
      <c r="I1956" s="75" t="n">
        <v>2470125.34</v>
      </c>
      <c r="J1956" s="75" t="n">
        <v>-49780.9555</v>
      </c>
      <c r="K1956" s="75"/>
      <c r="L1956" s="75" t="n">
        <v>158562.249</v>
      </c>
      <c r="M1956" s="75" t="n">
        <v>-44076.679</v>
      </c>
      <c r="N1956" s="75" t="n">
        <v>267755.395</v>
      </c>
      <c r="O1956" s="75" t="n">
        <v>539053.177</v>
      </c>
      <c r="P1956" s="75" t="n">
        <v>2279706.2</v>
      </c>
      <c r="Q1956" s="75" t="n">
        <v>-21510.1108</v>
      </c>
      <c r="R1956" s="75"/>
      <c r="S1956" s="75" t="n">
        <v>54741.9976</v>
      </c>
      <c r="T1956" s="75" t="n">
        <v>-6493.95735</v>
      </c>
      <c r="U1956" s="75" t="n">
        <v>62138.8872</v>
      </c>
      <c r="V1956" s="75" t="n">
        <v>41848.5224</v>
      </c>
      <c r="W1956" s="75" t="n">
        <v>291764.301</v>
      </c>
      <c r="X1956" s="75" t="n">
        <v>-6588.33384</v>
      </c>
      <c r="Y1956" s="75"/>
      <c r="Z1956" s="75"/>
      <c r="AA1956" s="75"/>
      <c r="AB1956" s="75"/>
      <c r="AC1956" s="75"/>
      <c r="AD1956" s="75"/>
      <c r="AE1956" s="75"/>
      <c r="AF1956" s="75"/>
      <c r="AG1956" s="75"/>
      <c r="AH1956" s="75"/>
      <c r="AI1956" s="75"/>
      <c r="AJ1956" s="75"/>
      <c r="AK1956" s="75"/>
      <c r="AL1956" s="75"/>
      <c r="AM1956" s="75"/>
      <c r="AN1956" s="75"/>
      <c r="AO1956" s="75"/>
      <c r="AP1956" s="75"/>
      <c r="AQ1956" s="75"/>
      <c r="AR1956" s="75"/>
      <c r="AS1956" s="75"/>
      <c r="AT1956" s="75"/>
      <c r="AU1956" s="75"/>
      <c r="AV1956" s="75"/>
      <c r="AW1956" s="75"/>
      <c r="AX1956" s="75"/>
      <c r="AY1956" s="75"/>
      <c r="AZ1956" s="75"/>
      <c r="BA1956" s="75"/>
      <c r="BB1956" s="75"/>
      <c r="BC1956" s="75"/>
      <c r="BD1956" s="75"/>
      <c r="BE1956" s="75"/>
      <c r="BF1956" s="75"/>
      <c r="BG1956" s="75"/>
      <c r="BH1956" s="75"/>
      <c r="BI1956" s="75"/>
      <c r="BJ1956" s="75"/>
      <c r="BK1956" s="75"/>
      <c r="BL1956" s="75"/>
      <c r="BM1956" s="75"/>
      <c r="BN1956" s="75"/>
    </row>
    <row r="1957" customFormat="false" ht="14.5" hidden="false" customHeight="false" outlineLevel="0" collapsed="false">
      <c r="A1957" s="26" t="n">
        <v>443.119999999898</v>
      </c>
      <c r="B1957" s="26" t="n">
        <v>11.2595843893321</v>
      </c>
      <c r="C1957" s="26" t="n">
        <v>1.17283003058649</v>
      </c>
      <c r="E1957" s="75" t="n">
        <v>59479.1528</v>
      </c>
      <c r="F1957" s="75" t="n">
        <v>-311583.603</v>
      </c>
      <c r="G1957" s="75" t="n">
        <v>622697.685</v>
      </c>
      <c r="H1957" s="75" t="n">
        <v>10213933.8</v>
      </c>
      <c r="I1957" s="75" t="n">
        <v>3118487.15</v>
      </c>
      <c r="J1957" s="75" t="n">
        <v>-53685.9323</v>
      </c>
      <c r="K1957" s="75"/>
      <c r="L1957" s="75" t="n">
        <v>170317.439</v>
      </c>
      <c r="M1957" s="75" t="n">
        <v>-39762.0996</v>
      </c>
      <c r="N1957" s="75" t="n">
        <v>275944.831</v>
      </c>
      <c r="O1957" s="75" t="n">
        <v>525224.464</v>
      </c>
      <c r="P1957" s="75" t="n">
        <v>2521190.45</v>
      </c>
      <c r="Q1957" s="75" t="n">
        <v>-30188.4872</v>
      </c>
      <c r="R1957" s="75"/>
      <c r="S1957" s="75" t="n">
        <v>58894.696</v>
      </c>
      <c r="T1957" s="75" t="n">
        <v>-6471.84607</v>
      </c>
      <c r="U1957" s="75" t="n">
        <v>65106.1401</v>
      </c>
      <c r="V1957" s="75" t="n">
        <v>43473.7325</v>
      </c>
      <c r="W1957" s="75" t="n">
        <v>309997.908</v>
      </c>
      <c r="X1957" s="75" t="n">
        <v>-9206.85151</v>
      </c>
      <c r="Y1957" s="75"/>
      <c r="Z1957" s="75"/>
      <c r="AA1957" s="75"/>
      <c r="AB1957" s="75"/>
      <c r="AC1957" s="75"/>
      <c r="AD1957" s="75"/>
      <c r="AE1957" s="75"/>
      <c r="AF1957" s="75"/>
      <c r="AG1957" s="75"/>
      <c r="AH1957" s="75"/>
      <c r="AI1957" s="75"/>
      <c r="AJ1957" s="75"/>
      <c r="AK1957" s="75"/>
      <c r="AL1957" s="75"/>
      <c r="AM1957" s="75"/>
      <c r="AN1957" s="75"/>
      <c r="AO1957" s="75"/>
      <c r="AP1957" s="75"/>
      <c r="AQ1957" s="75"/>
      <c r="AR1957" s="75"/>
      <c r="AS1957" s="75"/>
      <c r="AT1957" s="75"/>
      <c r="AU1957" s="75"/>
      <c r="AV1957" s="75"/>
      <c r="AW1957" s="75"/>
      <c r="AX1957" s="75"/>
      <c r="AY1957" s="75"/>
      <c r="AZ1957" s="75"/>
      <c r="BA1957" s="75"/>
      <c r="BB1957" s="75"/>
      <c r="BC1957" s="75"/>
      <c r="BD1957" s="75"/>
      <c r="BE1957" s="75"/>
      <c r="BF1957" s="75"/>
      <c r="BG1957" s="75"/>
      <c r="BH1957" s="75"/>
      <c r="BI1957" s="75"/>
      <c r="BJ1957" s="75"/>
      <c r="BK1957" s="75"/>
      <c r="BL1957" s="75"/>
      <c r="BM1957" s="75"/>
      <c r="BN1957" s="75"/>
    </row>
    <row r="1958" customFormat="false" ht="14.5" hidden="false" customHeight="false" outlineLevel="0" collapsed="false">
      <c r="A1958" s="26" t="n">
        <v>443.319999999898</v>
      </c>
      <c r="B1958" s="26" t="n">
        <v>11.2839537167535</v>
      </c>
      <c r="C1958" s="26" t="n">
        <v>1.17283003058649</v>
      </c>
      <c r="E1958" s="75" t="n">
        <v>88424.1735</v>
      </c>
      <c r="F1958" s="75" t="n">
        <v>-288480.532</v>
      </c>
      <c r="G1958" s="75" t="n">
        <v>631724.648</v>
      </c>
      <c r="H1958" s="75" t="n">
        <v>10137625.6</v>
      </c>
      <c r="I1958" s="75" t="n">
        <v>3519502.73</v>
      </c>
      <c r="J1958" s="75" t="n">
        <v>-41046.7</v>
      </c>
      <c r="K1958" s="75"/>
      <c r="L1958" s="75" t="n">
        <v>178513.491</v>
      </c>
      <c r="M1958" s="75" t="n">
        <v>-41353.9436</v>
      </c>
      <c r="N1958" s="75" t="n">
        <v>276464.432</v>
      </c>
      <c r="O1958" s="75" t="n">
        <v>608824.955</v>
      </c>
      <c r="P1958" s="75" t="n">
        <v>2710398.13</v>
      </c>
      <c r="Q1958" s="75" t="n">
        <v>-26599.949</v>
      </c>
      <c r="R1958" s="75"/>
      <c r="S1958" s="75" t="n">
        <v>68536.8923</v>
      </c>
      <c r="T1958" s="75" t="n">
        <v>-10198.8126</v>
      </c>
      <c r="U1958" s="75" t="n">
        <v>65486.2348</v>
      </c>
      <c r="V1958" s="75" t="n">
        <v>61126.1148</v>
      </c>
      <c r="W1958" s="75" t="n">
        <v>363730.082</v>
      </c>
      <c r="X1958" s="75" t="n">
        <v>-7964.31141</v>
      </c>
      <c r="Y1958" s="75"/>
      <c r="Z1958" s="75"/>
      <c r="AA1958" s="75"/>
      <c r="AB1958" s="75"/>
      <c r="AC1958" s="75"/>
      <c r="AD1958" s="75"/>
      <c r="AE1958" s="75"/>
      <c r="AF1958" s="75"/>
      <c r="AG1958" s="75"/>
      <c r="AH1958" s="75"/>
      <c r="AI1958" s="75"/>
      <c r="AJ1958" s="75"/>
      <c r="AK1958" s="75"/>
      <c r="AL1958" s="75"/>
      <c r="AM1958" s="75"/>
      <c r="AN1958" s="75"/>
      <c r="AO1958" s="75"/>
      <c r="AP1958" s="75"/>
      <c r="AQ1958" s="75"/>
      <c r="AR1958" s="75"/>
      <c r="AS1958" s="75"/>
      <c r="AT1958" s="75"/>
      <c r="AU1958" s="75"/>
      <c r="AV1958" s="75"/>
      <c r="AW1958" s="75"/>
      <c r="AX1958" s="75"/>
      <c r="AY1958" s="75"/>
      <c r="AZ1958" s="75"/>
      <c r="BA1958" s="75"/>
      <c r="BB1958" s="75"/>
      <c r="BC1958" s="75"/>
      <c r="BD1958" s="75"/>
      <c r="BE1958" s="75"/>
      <c r="BF1958" s="75"/>
      <c r="BG1958" s="75"/>
      <c r="BH1958" s="75"/>
      <c r="BI1958" s="75"/>
      <c r="BJ1958" s="75"/>
      <c r="BK1958" s="75"/>
      <c r="BL1958" s="75"/>
      <c r="BM1958" s="75"/>
      <c r="BN1958" s="75"/>
    </row>
    <row r="1959" customFormat="false" ht="14.5" hidden="false" customHeight="false" outlineLevel="0" collapsed="false">
      <c r="A1959" s="26" t="n">
        <v>443.519999999897</v>
      </c>
      <c r="B1959" s="26" t="n">
        <v>11.3368554829357</v>
      </c>
      <c r="C1959" s="26" t="n">
        <v>1.17283003058649</v>
      </c>
      <c r="E1959" s="75" t="n">
        <v>112199.579</v>
      </c>
      <c r="F1959" s="75" t="n">
        <v>-273873.272</v>
      </c>
      <c r="G1959" s="75" t="n">
        <v>637801.743</v>
      </c>
      <c r="H1959" s="75" t="n">
        <v>10102294.3</v>
      </c>
      <c r="I1959" s="75" t="n">
        <v>4069789.22</v>
      </c>
      <c r="J1959" s="75" t="n">
        <v>-41154.385</v>
      </c>
      <c r="K1959" s="75"/>
      <c r="L1959" s="75" t="n">
        <v>188461.758</v>
      </c>
      <c r="M1959" s="75" t="n">
        <v>-36915.4502</v>
      </c>
      <c r="N1959" s="75" t="n">
        <v>273847.382</v>
      </c>
      <c r="O1959" s="75" t="n">
        <v>606620.602</v>
      </c>
      <c r="P1959" s="75" t="n">
        <v>2880572.09</v>
      </c>
      <c r="Q1959" s="75" t="n">
        <v>-33264.0912</v>
      </c>
      <c r="R1959" s="75"/>
      <c r="S1959" s="75" t="n">
        <v>72275.8461</v>
      </c>
      <c r="T1959" s="75" t="n">
        <v>-10949.4729</v>
      </c>
      <c r="U1959" s="75" t="n">
        <v>63750.9138</v>
      </c>
      <c r="V1959" s="75" t="n">
        <v>70523.7554</v>
      </c>
      <c r="W1959" s="75" t="n">
        <v>393211.389</v>
      </c>
      <c r="X1959" s="75" t="n">
        <v>-9566.27642</v>
      </c>
      <c r="Y1959" s="75"/>
      <c r="Z1959" s="75"/>
      <c r="AA1959" s="75"/>
      <c r="AB1959" s="75"/>
      <c r="AC1959" s="75"/>
      <c r="AD1959" s="75"/>
      <c r="AE1959" s="75"/>
      <c r="AF1959" s="75"/>
      <c r="AG1959" s="75"/>
      <c r="AH1959" s="75"/>
      <c r="AI1959" s="75"/>
      <c r="AJ1959" s="75"/>
      <c r="AK1959" s="75"/>
      <c r="AL1959" s="75"/>
      <c r="AM1959" s="75"/>
      <c r="AN1959" s="75"/>
      <c r="AO1959" s="75"/>
      <c r="AP1959" s="75"/>
      <c r="AQ1959" s="75"/>
      <c r="AR1959" s="75"/>
      <c r="AS1959" s="75"/>
      <c r="AT1959" s="75"/>
      <c r="AU1959" s="75"/>
      <c r="AV1959" s="75"/>
      <c r="AW1959" s="75"/>
      <c r="AX1959" s="75"/>
      <c r="AY1959" s="75"/>
      <c r="AZ1959" s="75"/>
      <c r="BA1959" s="75"/>
      <c r="BB1959" s="75"/>
      <c r="BC1959" s="75"/>
      <c r="BD1959" s="75"/>
      <c r="BE1959" s="75"/>
      <c r="BF1959" s="75"/>
      <c r="BG1959" s="75"/>
      <c r="BH1959" s="75"/>
      <c r="BI1959" s="75"/>
      <c r="BJ1959" s="75"/>
      <c r="BK1959" s="75"/>
      <c r="BL1959" s="75"/>
      <c r="BM1959" s="75"/>
      <c r="BN1959" s="75"/>
    </row>
    <row r="1960" customFormat="false" ht="14.5" hidden="false" customHeight="false" outlineLevel="0" collapsed="false">
      <c r="A1960" s="26" t="n">
        <v>443.719999999897</v>
      </c>
      <c r="B1960" s="26" t="n">
        <v>11.3609440610375</v>
      </c>
      <c r="C1960" s="26" t="n">
        <v>1.17283003058649</v>
      </c>
      <c r="E1960" s="75" t="n">
        <v>146908.253</v>
      </c>
      <c r="F1960" s="75" t="n">
        <v>-254444.831</v>
      </c>
      <c r="G1960" s="75" t="n">
        <v>630139.851</v>
      </c>
      <c r="H1960" s="75" t="n">
        <v>9659635.23</v>
      </c>
      <c r="I1960" s="75" t="n">
        <v>4735130.05</v>
      </c>
      <c r="J1960" s="75" t="n">
        <v>-41303.3088</v>
      </c>
      <c r="K1960" s="75"/>
      <c r="L1960" s="75" t="n">
        <v>185683.837</v>
      </c>
      <c r="M1960" s="75" t="n">
        <v>-26648.8058</v>
      </c>
      <c r="N1960" s="75" t="n">
        <v>271102.183</v>
      </c>
      <c r="O1960" s="75" t="n">
        <v>491320.739</v>
      </c>
      <c r="P1960" s="75" t="n">
        <v>2839185.66</v>
      </c>
      <c r="Q1960" s="75" t="n">
        <v>-33964.5181</v>
      </c>
      <c r="R1960" s="75"/>
      <c r="S1960" s="75" t="n">
        <v>72789.2143</v>
      </c>
      <c r="T1960" s="75" t="n">
        <v>-9205.28071</v>
      </c>
      <c r="U1960" s="75" t="n">
        <v>63032.71</v>
      </c>
      <c r="V1960" s="75" t="n">
        <v>63087.4896</v>
      </c>
      <c r="W1960" s="75" t="n">
        <v>398954.999</v>
      </c>
      <c r="X1960" s="75" t="n">
        <v>-10609.7503</v>
      </c>
      <c r="Y1960" s="75"/>
      <c r="Z1960" s="75"/>
      <c r="AA1960" s="75"/>
      <c r="AB1960" s="75"/>
      <c r="AC1960" s="75"/>
      <c r="AD1960" s="75"/>
      <c r="AE1960" s="75"/>
      <c r="AF1960" s="75"/>
      <c r="AG1960" s="75"/>
      <c r="AH1960" s="75"/>
      <c r="AI1960" s="75"/>
      <c r="AJ1960" s="75"/>
      <c r="AK1960" s="75"/>
      <c r="AL1960" s="75"/>
      <c r="AM1960" s="75"/>
      <c r="AN1960" s="75"/>
      <c r="AO1960" s="75"/>
      <c r="AP1960" s="75"/>
      <c r="AQ1960" s="75"/>
      <c r="AR1960" s="75"/>
      <c r="AS1960" s="75"/>
      <c r="AT1960" s="75"/>
      <c r="AU1960" s="75"/>
      <c r="AV1960" s="75"/>
      <c r="AW1960" s="75"/>
      <c r="AX1960" s="75"/>
      <c r="AY1960" s="75"/>
      <c r="AZ1960" s="75"/>
      <c r="BA1960" s="75"/>
      <c r="BB1960" s="75"/>
      <c r="BC1960" s="75"/>
      <c r="BD1960" s="75"/>
      <c r="BE1960" s="75"/>
      <c r="BF1960" s="75"/>
      <c r="BG1960" s="75"/>
      <c r="BH1960" s="75"/>
      <c r="BI1960" s="75"/>
      <c r="BJ1960" s="75"/>
      <c r="BK1960" s="75"/>
      <c r="BL1960" s="75"/>
      <c r="BM1960" s="75"/>
      <c r="BN1960" s="75"/>
    </row>
    <row r="1961" customFormat="false" ht="14.5" hidden="false" customHeight="false" outlineLevel="0" collapsed="false">
      <c r="A1961" s="26" t="n">
        <v>443.919999999897</v>
      </c>
      <c r="B1961" s="26" t="n">
        <v>11.37588536794</v>
      </c>
      <c r="C1961" s="26" t="n">
        <v>1.17283003058649</v>
      </c>
      <c r="E1961" s="75" t="n">
        <v>174124.526</v>
      </c>
      <c r="F1961" s="75" t="n">
        <v>-225018.965</v>
      </c>
      <c r="G1961" s="75" t="n">
        <v>624120.206</v>
      </c>
      <c r="H1961" s="75" t="n">
        <v>8623493.41</v>
      </c>
      <c r="I1961" s="75" t="n">
        <v>5151198.24</v>
      </c>
      <c r="J1961" s="75" t="n">
        <v>-35037.4702</v>
      </c>
      <c r="K1961" s="75"/>
      <c r="L1961" s="75" t="n">
        <v>167976.917</v>
      </c>
      <c r="M1961" s="75" t="n">
        <v>-11014.3386</v>
      </c>
      <c r="N1961" s="75" t="n">
        <v>270810.603</v>
      </c>
      <c r="O1961" s="75" t="n">
        <v>320530.859</v>
      </c>
      <c r="P1961" s="75" t="n">
        <v>2627455.98</v>
      </c>
      <c r="Q1961" s="75" t="n">
        <v>-24959.296</v>
      </c>
      <c r="R1961" s="75"/>
      <c r="S1961" s="75" t="n">
        <v>68961.2602</v>
      </c>
      <c r="T1961" s="75" t="n">
        <v>-7371.36799</v>
      </c>
      <c r="U1961" s="75" t="n">
        <v>63041.1085</v>
      </c>
      <c r="V1961" s="75" t="n">
        <v>61208.2515</v>
      </c>
      <c r="W1961" s="75" t="n">
        <v>383486.857</v>
      </c>
      <c r="X1961" s="75" t="n">
        <v>-5563.18812</v>
      </c>
      <c r="Y1961" s="75"/>
      <c r="Z1961" s="75"/>
      <c r="AA1961" s="75"/>
      <c r="AB1961" s="75"/>
      <c r="AC1961" s="75"/>
      <c r="AD1961" s="75"/>
      <c r="AE1961" s="75"/>
      <c r="AF1961" s="75"/>
      <c r="AG1961" s="75"/>
      <c r="AH1961" s="75"/>
      <c r="AI1961" s="75"/>
      <c r="AJ1961" s="75"/>
      <c r="AK1961" s="75"/>
      <c r="AL1961" s="75"/>
      <c r="AM1961" s="75"/>
      <c r="AN1961" s="75"/>
      <c r="AO1961" s="75"/>
      <c r="AP1961" s="75"/>
      <c r="AQ1961" s="75"/>
      <c r="AR1961" s="75"/>
      <c r="AS1961" s="75"/>
      <c r="AT1961" s="75"/>
      <c r="AU1961" s="75"/>
      <c r="AV1961" s="75"/>
      <c r="AW1961" s="75"/>
      <c r="AX1961" s="75"/>
      <c r="AY1961" s="75"/>
      <c r="AZ1961" s="75"/>
      <c r="BA1961" s="75"/>
      <c r="BB1961" s="75"/>
      <c r="BC1961" s="75"/>
      <c r="BD1961" s="75"/>
      <c r="BE1961" s="75"/>
      <c r="BF1961" s="75"/>
      <c r="BG1961" s="75"/>
      <c r="BH1961" s="75"/>
      <c r="BI1961" s="75"/>
      <c r="BJ1961" s="75"/>
      <c r="BK1961" s="75"/>
      <c r="BL1961" s="75"/>
      <c r="BM1961" s="75"/>
      <c r="BN1961" s="75"/>
    </row>
    <row r="1962" customFormat="false" ht="14.5" hidden="false" customHeight="false" outlineLevel="0" collapsed="false">
      <c r="A1962" s="26" t="n">
        <v>444.119999999897</v>
      </c>
      <c r="B1962" s="26" t="n">
        <v>11.4003486604398</v>
      </c>
      <c r="C1962" s="26" t="n">
        <v>1.17283003058649</v>
      </c>
      <c r="E1962" s="75" t="n">
        <v>189722.415</v>
      </c>
      <c r="F1962" s="75" t="n">
        <v>-167160.837</v>
      </c>
      <c r="G1962" s="75" t="n">
        <v>609271.391</v>
      </c>
      <c r="H1962" s="75" t="n">
        <v>7107578.39</v>
      </c>
      <c r="I1962" s="75" t="n">
        <v>5362403.36</v>
      </c>
      <c r="J1962" s="75" t="n">
        <v>-20897.2652</v>
      </c>
      <c r="K1962" s="75"/>
      <c r="L1962" s="75" t="n">
        <v>152386.572</v>
      </c>
      <c r="M1962" s="75" t="n">
        <v>2196.58788</v>
      </c>
      <c r="N1962" s="75" t="n">
        <v>266729.691</v>
      </c>
      <c r="O1962" s="75" t="n">
        <v>183354.754</v>
      </c>
      <c r="P1962" s="75" t="n">
        <v>2481339.09</v>
      </c>
      <c r="Q1962" s="75" t="n">
        <v>-20364.2839</v>
      </c>
      <c r="R1962" s="75"/>
      <c r="S1962" s="75" t="n">
        <v>67586.2475</v>
      </c>
      <c r="T1962" s="75" t="n">
        <v>-5715.57657</v>
      </c>
      <c r="U1962" s="75" t="n">
        <v>61425.9187</v>
      </c>
      <c r="V1962" s="75" t="n">
        <v>56318.5313</v>
      </c>
      <c r="W1962" s="75" t="n">
        <v>387061.984</v>
      </c>
      <c r="X1962" s="75" t="n">
        <v>-4548.94673</v>
      </c>
      <c r="Y1962" s="75"/>
      <c r="Z1962" s="75"/>
      <c r="AA1962" s="75"/>
      <c r="AB1962" s="75"/>
      <c r="AC1962" s="75"/>
      <c r="AD1962" s="75"/>
      <c r="AE1962" s="75"/>
      <c r="AF1962" s="75"/>
      <c r="AG1962" s="75"/>
      <c r="AH1962" s="75"/>
      <c r="AI1962" s="75"/>
      <c r="AJ1962" s="75"/>
      <c r="AK1962" s="75"/>
      <c r="AL1962" s="75"/>
      <c r="AM1962" s="75"/>
      <c r="AN1962" s="75"/>
      <c r="AO1962" s="75"/>
      <c r="AP1962" s="75"/>
      <c r="AQ1962" s="75"/>
      <c r="AR1962" s="75"/>
      <c r="AS1962" s="75"/>
      <c r="AT1962" s="75"/>
      <c r="AU1962" s="75"/>
      <c r="AV1962" s="75"/>
      <c r="AW1962" s="75"/>
      <c r="AX1962" s="75"/>
      <c r="AY1962" s="75"/>
      <c r="AZ1962" s="75"/>
      <c r="BA1962" s="75"/>
      <c r="BB1962" s="75"/>
      <c r="BC1962" s="75"/>
      <c r="BD1962" s="75"/>
      <c r="BE1962" s="75"/>
      <c r="BF1962" s="75"/>
      <c r="BG1962" s="75"/>
      <c r="BH1962" s="75"/>
      <c r="BI1962" s="75"/>
      <c r="BJ1962" s="75"/>
      <c r="BK1962" s="75"/>
      <c r="BL1962" s="75"/>
      <c r="BM1962" s="75"/>
      <c r="BN1962" s="75"/>
    </row>
    <row r="1963" customFormat="false" ht="14.5" hidden="false" customHeight="false" outlineLevel="0" collapsed="false">
      <c r="A1963" s="26" t="n">
        <v>444.319999999897</v>
      </c>
      <c r="B1963" s="26" t="n">
        <v>11.3964894077178</v>
      </c>
      <c r="C1963" s="26" t="n">
        <v>1.17283003058649</v>
      </c>
      <c r="E1963" s="75" t="n">
        <v>207416.146</v>
      </c>
      <c r="F1963" s="75" t="n">
        <v>-140235.436</v>
      </c>
      <c r="G1963" s="75" t="n">
        <v>585452.02</v>
      </c>
      <c r="H1963" s="75" t="n">
        <v>6293752.01</v>
      </c>
      <c r="I1963" s="75" t="n">
        <v>5658418.66</v>
      </c>
      <c r="J1963" s="75" t="n">
        <v>-25554.1046</v>
      </c>
      <c r="K1963" s="75"/>
      <c r="L1963" s="75" t="n">
        <v>143447.726</v>
      </c>
      <c r="M1963" s="75" t="n">
        <v>11000.2694</v>
      </c>
      <c r="N1963" s="75" t="n">
        <v>263015.451</v>
      </c>
      <c r="O1963" s="75" t="n">
        <v>39503.6897</v>
      </c>
      <c r="P1963" s="75" t="n">
        <v>2355320.26</v>
      </c>
      <c r="Q1963" s="75" t="n">
        <v>-24867.2354</v>
      </c>
      <c r="R1963" s="75"/>
      <c r="S1963" s="75" t="n">
        <v>64121.3969</v>
      </c>
      <c r="T1963" s="75" t="n">
        <v>-1385.16393</v>
      </c>
      <c r="U1963" s="75" t="n">
        <v>60794.7068</v>
      </c>
      <c r="V1963" s="75" t="n">
        <v>33272.0599</v>
      </c>
      <c r="W1963" s="75" t="n">
        <v>378571.119</v>
      </c>
      <c r="X1963" s="75" t="n">
        <v>-6826.2746</v>
      </c>
      <c r="Y1963" s="75"/>
      <c r="Z1963" s="75"/>
      <c r="AA1963" s="75"/>
      <c r="AB1963" s="75"/>
      <c r="AC1963" s="75"/>
      <c r="AD1963" s="75"/>
      <c r="AE1963" s="75"/>
      <c r="AF1963" s="75"/>
      <c r="AG1963" s="75"/>
      <c r="AH1963" s="75"/>
      <c r="AI1963" s="75"/>
      <c r="AJ1963" s="75"/>
      <c r="AK1963" s="75"/>
      <c r="AL1963" s="75"/>
      <c r="AM1963" s="75"/>
      <c r="AN1963" s="75"/>
      <c r="AO1963" s="75"/>
      <c r="AP1963" s="75"/>
      <c r="AQ1963" s="75"/>
      <c r="AR1963" s="75"/>
      <c r="AS1963" s="75"/>
      <c r="AT1963" s="75"/>
      <c r="AU1963" s="75"/>
      <c r="AV1963" s="75"/>
      <c r="AW1963" s="75"/>
      <c r="AX1963" s="75"/>
      <c r="AY1963" s="75"/>
      <c r="AZ1963" s="75"/>
      <c r="BA1963" s="75"/>
      <c r="BB1963" s="75"/>
      <c r="BC1963" s="75"/>
      <c r="BD1963" s="75"/>
      <c r="BE1963" s="75"/>
      <c r="BF1963" s="75"/>
      <c r="BG1963" s="75"/>
      <c r="BH1963" s="75"/>
      <c r="BI1963" s="75"/>
      <c r="BJ1963" s="75"/>
      <c r="BK1963" s="75"/>
      <c r="BL1963" s="75"/>
      <c r="BM1963" s="75"/>
      <c r="BN1963" s="75"/>
    </row>
    <row r="1964" customFormat="false" ht="14.5" hidden="false" customHeight="false" outlineLevel="0" collapsed="false">
      <c r="A1964" s="26" t="n">
        <v>444.519999999897</v>
      </c>
      <c r="B1964" s="26" t="n">
        <v>11.3694118997847</v>
      </c>
      <c r="C1964" s="26" t="n">
        <v>1.18106139437277</v>
      </c>
      <c r="E1964" s="75" t="n">
        <v>229437.116</v>
      </c>
      <c r="F1964" s="75" t="n">
        <v>-117884.422</v>
      </c>
      <c r="G1964" s="75" t="n">
        <v>556732.717</v>
      </c>
      <c r="H1964" s="75" t="n">
        <v>5743710.96</v>
      </c>
      <c r="I1964" s="75" t="n">
        <v>6113306.84</v>
      </c>
      <c r="J1964" s="75" t="n">
        <v>-28549.5601</v>
      </c>
      <c r="K1964" s="75"/>
      <c r="L1964" s="75" t="n">
        <v>142934.074</v>
      </c>
      <c r="M1964" s="75" t="n">
        <v>19324.8014</v>
      </c>
      <c r="N1964" s="75" t="n">
        <v>259115.232</v>
      </c>
      <c r="O1964" s="75" t="n">
        <v>-47471.56</v>
      </c>
      <c r="P1964" s="75" t="n">
        <v>2265557.74</v>
      </c>
      <c r="Q1964" s="75" t="n">
        <v>-23791.7541</v>
      </c>
      <c r="R1964" s="75"/>
      <c r="S1964" s="75" t="n">
        <v>58878.0622</v>
      </c>
      <c r="T1964" s="75" t="n">
        <v>-322.060381</v>
      </c>
      <c r="U1964" s="75" t="n">
        <v>61131.7183</v>
      </c>
      <c r="V1964" s="75" t="n">
        <v>26642.9767</v>
      </c>
      <c r="W1964" s="75" t="n">
        <v>329447.593</v>
      </c>
      <c r="X1964" s="75" t="n">
        <v>-4982.64498</v>
      </c>
      <c r="Y1964" s="75"/>
      <c r="Z1964" s="75"/>
      <c r="AA1964" s="75"/>
      <c r="AB1964" s="75"/>
      <c r="AC1964" s="75"/>
      <c r="AD1964" s="75"/>
      <c r="AE1964" s="75"/>
      <c r="AF1964" s="75"/>
      <c r="AG1964" s="75"/>
      <c r="AH1964" s="75"/>
      <c r="AI1964" s="75"/>
      <c r="AJ1964" s="75"/>
      <c r="AK1964" s="75"/>
      <c r="AL1964" s="75"/>
      <c r="AM1964" s="75"/>
      <c r="AN1964" s="75"/>
      <c r="AO1964" s="75"/>
      <c r="AP1964" s="75"/>
      <c r="AQ1964" s="75"/>
      <c r="AR1964" s="75"/>
      <c r="AS1964" s="75"/>
      <c r="AT1964" s="75"/>
      <c r="AU1964" s="75"/>
      <c r="AV1964" s="75"/>
      <c r="AW1964" s="75"/>
      <c r="AX1964" s="75"/>
      <c r="AY1964" s="75"/>
      <c r="AZ1964" s="75"/>
      <c r="BA1964" s="75"/>
      <c r="BB1964" s="75"/>
      <c r="BC1964" s="75"/>
      <c r="BD1964" s="75"/>
      <c r="BE1964" s="75"/>
      <c r="BF1964" s="75"/>
      <c r="BG1964" s="75"/>
      <c r="BH1964" s="75"/>
      <c r="BI1964" s="75"/>
      <c r="BJ1964" s="75"/>
      <c r="BK1964" s="75"/>
      <c r="BL1964" s="75"/>
      <c r="BM1964" s="75"/>
      <c r="BN1964" s="75"/>
    </row>
    <row r="1965" customFormat="false" ht="14.5" hidden="false" customHeight="false" outlineLevel="0" collapsed="false">
      <c r="A1965" s="26" t="n">
        <v>444.719999999896</v>
      </c>
      <c r="B1965" s="26" t="n">
        <v>11.3553354726739</v>
      </c>
      <c r="C1965" s="26" t="n">
        <v>1.31408618596135</v>
      </c>
      <c r="E1965" s="75" t="n">
        <v>235389.08</v>
      </c>
      <c r="F1965" s="75" t="n">
        <v>-113487.778</v>
      </c>
      <c r="G1965" s="75" t="n">
        <v>516893</v>
      </c>
      <c r="H1965" s="75" t="n">
        <v>5632220.78</v>
      </c>
      <c r="I1965" s="75" t="n">
        <v>6202872.04</v>
      </c>
      <c r="J1965" s="75" t="n">
        <v>-26327.1001</v>
      </c>
      <c r="K1965" s="75"/>
      <c r="L1965" s="75" t="n">
        <v>138976.531</v>
      </c>
      <c r="M1965" s="75" t="n">
        <v>21117.4154</v>
      </c>
      <c r="N1965" s="75" t="n">
        <v>251322.457</v>
      </c>
      <c r="O1965" s="75" t="n">
        <v>-80884.2291</v>
      </c>
      <c r="P1965" s="75" t="n">
        <v>2226285.84</v>
      </c>
      <c r="Q1965" s="75" t="n">
        <v>-19896.2073</v>
      </c>
      <c r="R1965" s="75"/>
      <c r="S1965" s="75" t="n">
        <v>60708.4554</v>
      </c>
      <c r="T1965" s="75" t="n">
        <v>-239.912703</v>
      </c>
      <c r="U1965" s="75" t="n">
        <v>59645.2612</v>
      </c>
      <c r="V1965" s="75" t="n">
        <v>25268.6956</v>
      </c>
      <c r="W1965" s="75" t="n">
        <v>347296.225</v>
      </c>
      <c r="X1965" s="75" t="n">
        <v>-3049.33154</v>
      </c>
      <c r="Y1965" s="75"/>
      <c r="Z1965" s="75"/>
      <c r="AA1965" s="75"/>
      <c r="AB1965" s="75"/>
      <c r="AC1965" s="75"/>
      <c r="AD1965" s="75"/>
      <c r="AE1965" s="75"/>
      <c r="AF1965" s="75"/>
      <c r="AG1965" s="75"/>
      <c r="AH1965" s="75"/>
      <c r="AI1965" s="75"/>
      <c r="AJ1965" s="75"/>
      <c r="AK1965" s="75"/>
      <c r="AL1965" s="75"/>
      <c r="AM1965" s="75"/>
      <c r="AN1965" s="75"/>
      <c r="AO1965" s="75"/>
      <c r="AP1965" s="75"/>
      <c r="AQ1965" s="75"/>
      <c r="AR1965" s="75"/>
      <c r="AS1965" s="75"/>
      <c r="AT1965" s="75"/>
      <c r="AU1965" s="75"/>
      <c r="AV1965" s="75"/>
      <c r="AW1965" s="75"/>
      <c r="AX1965" s="75"/>
      <c r="AY1965" s="75"/>
      <c r="AZ1965" s="75"/>
      <c r="BA1965" s="75"/>
      <c r="BB1965" s="75"/>
      <c r="BC1965" s="75"/>
      <c r="BD1965" s="75"/>
      <c r="BE1965" s="75"/>
      <c r="BF1965" s="75"/>
      <c r="BG1965" s="75"/>
      <c r="BH1965" s="75"/>
      <c r="BI1965" s="75"/>
      <c r="BJ1965" s="75"/>
      <c r="BK1965" s="75"/>
      <c r="BL1965" s="75"/>
      <c r="BM1965" s="75"/>
      <c r="BN1965" s="75"/>
    </row>
    <row r="1966" customFormat="false" ht="14.5" hidden="false" customHeight="false" outlineLevel="0" collapsed="false">
      <c r="A1966" s="26" t="n">
        <v>444.919999999896</v>
      </c>
      <c r="B1966" s="26" t="n">
        <v>11.3925639783704</v>
      </c>
      <c r="C1966" s="26" t="n">
        <v>1.43462313322193</v>
      </c>
      <c r="E1966" s="75" t="n">
        <v>234906.527</v>
      </c>
      <c r="F1966" s="75" t="n">
        <v>-95181.4563</v>
      </c>
      <c r="G1966" s="75" t="n">
        <v>476426.973</v>
      </c>
      <c r="H1966" s="75" t="n">
        <v>5510306.88</v>
      </c>
      <c r="I1966" s="75" t="n">
        <v>6243066.66</v>
      </c>
      <c r="J1966" s="75" t="n">
        <v>-25978.2216</v>
      </c>
      <c r="K1966" s="75"/>
      <c r="L1966" s="75" t="n">
        <v>143476.161</v>
      </c>
      <c r="M1966" s="75" t="n">
        <v>19698.429</v>
      </c>
      <c r="N1966" s="75" t="n">
        <v>240611.596</v>
      </c>
      <c r="O1966" s="75" t="n">
        <v>-34888.3271</v>
      </c>
      <c r="P1966" s="75" t="n">
        <v>2349201.82</v>
      </c>
      <c r="Q1966" s="75" t="n">
        <v>-26797.6112</v>
      </c>
      <c r="R1966" s="75"/>
      <c r="S1966" s="75" t="n">
        <v>62061.0756</v>
      </c>
      <c r="T1966" s="75" t="n">
        <v>-538.407283</v>
      </c>
      <c r="U1966" s="75" t="n">
        <v>57760.6889</v>
      </c>
      <c r="V1966" s="75" t="n">
        <v>26883.2349</v>
      </c>
      <c r="W1966" s="75" t="n">
        <v>357232.894</v>
      </c>
      <c r="X1966" s="75" t="n">
        <v>-8306.09762</v>
      </c>
      <c r="Y1966" s="75"/>
      <c r="Z1966" s="75"/>
      <c r="AA1966" s="75"/>
      <c r="AB1966" s="75"/>
      <c r="AC1966" s="75"/>
      <c r="AD1966" s="75"/>
      <c r="AE1966" s="75"/>
      <c r="AF1966" s="75"/>
      <c r="AG1966" s="75"/>
      <c r="AH1966" s="75"/>
      <c r="AI1966" s="75"/>
      <c r="AJ1966" s="75"/>
      <c r="AK1966" s="75"/>
      <c r="AL1966" s="75"/>
      <c r="AM1966" s="75"/>
      <c r="AN1966" s="75"/>
      <c r="AO1966" s="75"/>
      <c r="AP1966" s="75"/>
      <c r="AQ1966" s="75"/>
      <c r="AR1966" s="75"/>
      <c r="AS1966" s="75"/>
      <c r="AT1966" s="75"/>
      <c r="AU1966" s="75"/>
      <c r="AV1966" s="75"/>
      <c r="AW1966" s="75"/>
      <c r="AX1966" s="75"/>
      <c r="AY1966" s="75"/>
      <c r="AZ1966" s="75"/>
      <c r="BA1966" s="75"/>
      <c r="BB1966" s="75"/>
      <c r="BC1966" s="75"/>
      <c r="BD1966" s="75"/>
      <c r="BE1966" s="75"/>
      <c r="BF1966" s="75"/>
      <c r="BG1966" s="75"/>
      <c r="BH1966" s="75"/>
      <c r="BI1966" s="75"/>
      <c r="BJ1966" s="75"/>
      <c r="BK1966" s="75"/>
      <c r="BL1966" s="75"/>
      <c r="BM1966" s="75"/>
      <c r="BN1966" s="75"/>
    </row>
    <row r="1967" customFormat="false" ht="14.5" hidden="false" customHeight="false" outlineLevel="0" collapsed="false">
      <c r="A1967" s="26" t="n">
        <v>445.119999999896</v>
      </c>
      <c r="B1967" s="26" t="n">
        <v>11.4158032420338</v>
      </c>
      <c r="C1967" s="26" t="n">
        <v>1.40551223627115</v>
      </c>
      <c r="E1967" s="75" t="n">
        <v>231769.679</v>
      </c>
      <c r="F1967" s="75" t="n">
        <v>-119879.121</v>
      </c>
      <c r="G1967" s="75" t="n">
        <v>442276.324</v>
      </c>
      <c r="H1967" s="75" t="n">
        <v>5926741.25</v>
      </c>
      <c r="I1967" s="75" t="n">
        <v>6331330.42</v>
      </c>
      <c r="J1967" s="75" t="n">
        <v>-26759.157</v>
      </c>
      <c r="K1967" s="75"/>
      <c r="L1967" s="75" t="n">
        <v>146719.336</v>
      </c>
      <c r="M1967" s="75" t="n">
        <v>20532.3484</v>
      </c>
      <c r="N1967" s="75" t="n">
        <v>233947.593</v>
      </c>
      <c r="O1967" s="75" t="n">
        <v>-84771.9273</v>
      </c>
      <c r="P1967" s="75" t="n">
        <v>2284568.3</v>
      </c>
      <c r="Q1967" s="75" t="n">
        <v>-23474.583</v>
      </c>
      <c r="R1967" s="75"/>
      <c r="S1967" s="75" t="n">
        <v>59251.9162</v>
      </c>
      <c r="T1967" s="75" t="n">
        <v>663.231291</v>
      </c>
      <c r="U1967" s="75" t="n">
        <v>56297.5711</v>
      </c>
      <c r="V1967" s="75" t="n">
        <v>21455.9826</v>
      </c>
      <c r="W1967" s="75" t="n">
        <v>338882.827</v>
      </c>
      <c r="X1967" s="75" t="n">
        <v>-5813.84369</v>
      </c>
      <c r="Y1967" s="75"/>
      <c r="Z1967" s="75"/>
      <c r="AA1967" s="75"/>
      <c r="AB1967" s="75"/>
      <c r="AC1967" s="75"/>
      <c r="AD1967" s="75"/>
      <c r="AE1967" s="75"/>
      <c r="AF1967" s="75"/>
      <c r="AG1967" s="75"/>
      <c r="AH1967" s="75"/>
      <c r="AI1967" s="75"/>
      <c r="AJ1967" s="75"/>
      <c r="AK1967" s="75"/>
      <c r="AL1967" s="75"/>
      <c r="AM1967" s="75"/>
      <c r="AN1967" s="75"/>
      <c r="AO1967" s="75"/>
      <c r="AP1967" s="75"/>
      <c r="AQ1967" s="75"/>
      <c r="AR1967" s="75"/>
      <c r="AS1967" s="75"/>
      <c r="AT1967" s="75"/>
      <c r="AU1967" s="75"/>
      <c r="AV1967" s="75"/>
      <c r="AW1967" s="75"/>
      <c r="AX1967" s="75"/>
      <c r="AY1967" s="75"/>
      <c r="AZ1967" s="75"/>
      <c r="BA1967" s="75"/>
      <c r="BB1967" s="75"/>
      <c r="BC1967" s="75"/>
      <c r="BD1967" s="75"/>
      <c r="BE1967" s="75"/>
      <c r="BF1967" s="75"/>
      <c r="BG1967" s="75"/>
      <c r="BH1967" s="75"/>
      <c r="BI1967" s="75"/>
      <c r="BJ1967" s="75"/>
      <c r="BK1967" s="75"/>
      <c r="BL1967" s="75"/>
      <c r="BM1967" s="75"/>
      <c r="BN1967" s="75"/>
    </row>
    <row r="1968" customFormat="false" ht="14.5" hidden="false" customHeight="false" outlineLevel="0" collapsed="false">
      <c r="A1968" s="26" t="n">
        <v>445.319999999896</v>
      </c>
      <c r="B1968" s="26" t="n">
        <v>11.4730237730898</v>
      </c>
      <c r="C1968" s="26" t="n">
        <v>1.34448344191714</v>
      </c>
      <c r="E1968" s="75" t="n">
        <v>215234.427</v>
      </c>
      <c r="F1968" s="75" t="n">
        <v>-116329.547</v>
      </c>
      <c r="G1968" s="75" t="n">
        <v>411186.743</v>
      </c>
      <c r="H1968" s="75" t="n">
        <v>5904971.85</v>
      </c>
      <c r="I1968" s="75" t="n">
        <v>6081686.67</v>
      </c>
      <c r="J1968" s="75" t="n">
        <v>-24343.6714</v>
      </c>
      <c r="K1968" s="75"/>
      <c r="L1968" s="75" t="n">
        <v>148952.808</v>
      </c>
      <c r="M1968" s="75" t="n">
        <v>17210.5998</v>
      </c>
      <c r="N1968" s="75" t="n">
        <v>228381.538</v>
      </c>
      <c r="O1968" s="75" t="n">
        <v>-57979.4086</v>
      </c>
      <c r="P1968" s="75" t="n">
        <v>2335396.32</v>
      </c>
      <c r="Q1968" s="75" t="n">
        <v>-27473.8378</v>
      </c>
      <c r="R1968" s="75"/>
      <c r="S1968" s="75" t="n">
        <v>60500.6127</v>
      </c>
      <c r="T1968" s="75" t="n">
        <v>733.751602</v>
      </c>
      <c r="U1968" s="75" t="n">
        <v>56096.5055</v>
      </c>
      <c r="V1968" s="75" t="n">
        <v>19786.5101</v>
      </c>
      <c r="W1968" s="75" t="n">
        <v>352348.44</v>
      </c>
      <c r="X1968" s="75" t="n">
        <v>-7850.62013</v>
      </c>
      <c r="Y1968" s="75"/>
      <c r="Z1968" s="75"/>
      <c r="AA1968" s="75"/>
      <c r="AB1968" s="75"/>
      <c r="AC1968" s="75"/>
      <c r="AD1968" s="75"/>
      <c r="AE1968" s="75"/>
      <c r="AF1968" s="75"/>
      <c r="AG1968" s="75"/>
      <c r="AH1968" s="75"/>
      <c r="AI1968" s="75"/>
      <c r="AJ1968" s="75"/>
      <c r="AK1968" s="75"/>
      <c r="AL1968" s="75"/>
      <c r="AM1968" s="75"/>
      <c r="AN1968" s="75"/>
      <c r="AO1968" s="75"/>
      <c r="AP1968" s="75"/>
      <c r="AQ1968" s="75"/>
      <c r="AR1968" s="75"/>
      <c r="AS1968" s="75"/>
      <c r="AT1968" s="75"/>
      <c r="AU1968" s="75"/>
      <c r="AV1968" s="75"/>
      <c r="AW1968" s="75"/>
      <c r="AX1968" s="75"/>
      <c r="AY1968" s="75"/>
      <c r="AZ1968" s="75"/>
      <c r="BA1968" s="75"/>
      <c r="BB1968" s="75"/>
      <c r="BC1968" s="75"/>
      <c r="BD1968" s="75"/>
      <c r="BE1968" s="75"/>
      <c r="BF1968" s="75"/>
      <c r="BG1968" s="75"/>
      <c r="BH1968" s="75"/>
      <c r="BI1968" s="75"/>
      <c r="BJ1968" s="75"/>
      <c r="BK1968" s="75"/>
      <c r="BL1968" s="75"/>
      <c r="BM1968" s="75"/>
      <c r="BN1968" s="75"/>
    </row>
    <row r="1969" customFormat="false" ht="14.5" hidden="false" customHeight="false" outlineLevel="0" collapsed="false">
      <c r="A1969" s="26" t="n">
        <v>445.519999999896</v>
      </c>
      <c r="B1969" s="26" t="n">
        <v>11.5355979262905</v>
      </c>
      <c r="C1969" s="26" t="n">
        <v>1.35466269031952</v>
      </c>
      <c r="E1969" s="75" t="n">
        <v>200646.56</v>
      </c>
      <c r="F1969" s="75" t="n">
        <v>-131877.752</v>
      </c>
      <c r="G1969" s="75" t="n">
        <v>391591.522</v>
      </c>
      <c r="H1969" s="75" t="n">
        <v>6098537.62</v>
      </c>
      <c r="I1969" s="75" t="n">
        <v>5827547.26</v>
      </c>
      <c r="J1969" s="75" t="n">
        <v>-29306.0882</v>
      </c>
      <c r="K1969" s="75"/>
      <c r="L1969" s="75" t="n">
        <v>146487.206</v>
      </c>
      <c r="M1969" s="75" t="n">
        <v>14303.0638</v>
      </c>
      <c r="N1969" s="75" t="n">
        <v>226012.36</v>
      </c>
      <c r="O1969" s="75" t="n">
        <v>-34106.469</v>
      </c>
      <c r="P1969" s="75" t="n">
        <v>2286123.62</v>
      </c>
      <c r="Q1969" s="75" t="n">
        <v>-25159.2558</v>
      </c>
      <c r="R1969" s="75"/>
      <c r="S1969" s="75" t="n">
        <v>58274.264</v>
      </c>
      <c r="T1969" s="75" t="n">
        <v>848.4538</v>
      </c>
      <c r="U1969" s="75" t="n">
        <v>55656.0989</v>
      </c>
      <c r="V1969" s="75" t="n">
        <v>16539.1915</v>
      </c>
      <c r="W1969" s="75" t="n">
        <v>333016.223</v>
      </c>
      <c r="X1969" s="75" t="n">
        <v>-7207.79651</v>
      </c>
      <c r="Y1969" s="75"/>
      <c r="Z1969" s="75"/>
      <c r="AA1969" s="75"/>
      <c r="AB1969" s="75"/>
      <c r="AC1969" s="75"/>
      <c r="AD1969" s="75"/>
      <c r="AE1969" s="75"/>
      <c r="AF1969" s="75"/>
      <c r="AG1969" s="75"/>
      <c r="AH1969" s="75"/>
      <c r="AI1969" s="75"/>
      <c r="AJ1969" s="75"/>
      <c r="AK1969" s="75"/>
      <c r="AL1969" s="75"/>
      <c r="AM1969" s="75"/>
      <c r="AN1969" s="75"/>
      <c r="AO1969" s="75"/>
      <c r="AP1969" s="75"/>
      <c r="AQ1969" s="75"/>
      <c r="AR1969" s="75"/>
      <c r="AS1969" s="75"/>
      <c r="AT1969" s="75"/>
      <c r="AU1969" s="75"/>
      <c r="AV1969" s="75"/>
      <c r="AW1969" s="75"/>
      <c r="AX1969" s="75"/>
      <c r="AY1969" s="75"/>
      <c r="AZ1969" s="75"/>
      <c r="BA1969" s="75"/>
      <c r="BB1969" s="75"/>
      <c r="BC1969" s="75"/>
      <c r="BD1969" s="75"/>
      <c r="BE1969" s="75"/>
      <c r="BF1969" s="75"/>
      <c r="BG1969" s="75"/>
      <c r="BH1969" s="75"/>
      <c r="BI1969" s="75"/>
      <c r="BJ1969" s="75"/>
      <c r="BK1969" s="75"/>
      <c r="BL1969" s="75"/>
      <c r="BM1969" s="75"/>
      <c r="BN1969" s="75"/>
    </row>
    <row r="1970" customFormat="false" ht="14.5" hidden="false" customHeight="false" outlineLevel="0" collapsed="false">
      <c r="A1970" s="26" t="n">
        <v>445.719999999895</v>
      </c>
      <c r="B1970" s="26" t="n">
        <v>11.5197929810048</v>
      </c>
      <c r="C1970" s="26" t="n">
        <v>1.39908236638432</v>
      </c>
      <c r="E1970" s="75" t="n">
        <v>155243.04</v>
      </c>
      <c r="F1970" s="75" t="n">
        <v>-142863.62</v>
      </c>
      <c r="G1970" s="75" t="n">
        <v>378670.905</v>
      </c>
      <c r="H1970" s="75" t="n">
        <v>6152496.73</v>
      </c>
      <c r="I1970" s="75" t="n">
        <v>4804068.83</v>
      </c>
      <c r="J1970" s="75" t="n">
        <v>-39852.9636</v>
      </c>
      <c r="K1970" s="75"/>
      <c r="L1970" s="75" t="n">
        <v>135741.241</v>
      </c>
      <c r="M1970" s="75" t="n">
        <v>4980.17868</v>
      </c>
      <c r="N1970" s="75" t="n">
        <v>225890.239</v>
      </c>
      <c r="O1970" s="75" t="n">
        <v>36192.9999</v>
      </c>
      <c r="P1970" s="75" t="n">
        <v>2212311.74</v>
      </c>
      <c r="Q1970" s="75" t="n">
        <v>-29663.5048</v>
      </c>
      <c r="R1970" s="75"/>
      <c r="S1970" s="75" t="n">
        <v>59952.2051</v>
      </c>
      <c r="T1970" s="75" t="n">
        <v>319.117397</v>
      </c>
      <c r="U1970" s="75" t="n">
        <v>56366.7804</v>
      </c>
      <c r="V1970" s="75" t="n">
        <v>16229.1117</v>
      </c>
      <c r="W1970" s="75" t="n">
        <v>344188.427</v>
      </c>
      <c r="X1970" s="75" t="n">
        <v>-9540.3708</v>
      </c>
      <c r="Y1970" s="75"/>
      <c r="Z1970" s="75"/>
      <c r="AA1970" s="75"/>
      <c r="AB1970" s="75"/>
      <c r="AC1970" s="75"/>
      <c r="AD1970" s="75"/>
      <c r="AE1970" s="75"/>
      <c r="AF1970" s="75"/>
      <c r="AG1970" s="75"/>
      <c r="AH1970" s="75"/>
      <c r="AI1970" s="75"/>
      <c r="AJ1970" s="75"/>
      <c r="AK1970" s="75"/>
      <c r="AL1970" s="75"/>
      <c r="AM1970" s="75"/>
      <c r="AN1970" s="75"/>
      <c r="AO1970" s="75"/>
      <c r="AP1970" s="75"/>
      <c r="AQ1970" s="75"/>
      <c r="AR1970" s="75"/>
      <c r="AS1970" s="75"/>
      <c r="AT1970" s="75"/>
      <c r="AU1970" s="75"/>
      <c r="AV1970" s="75"/>
      <c r="AW1970" s="75"/>
      <c r="AX1970" s="75"/>
      <c r="AY1970" s="75"/>
      <c r="AZ1970" s="75"/>
      <c r="BA1970" s="75"/>
      <c r="BB1970" s="75"/>
      <c r="BC1970" s="75"/>
      <c r="BD1970" s="75"/>
      <c r="BE1970" s="75"/>
      <c r="BF1970" s="75"/>
      <c r="BG1970" s="75"/>
      <c r="BH1970" s="75"/>
      <c r="BI1970" s="75"/>
      <c r="BJ1970" s="75"/>
      <c r="BK1970" s="75"/>
      <c r="BL1970" s="75"/>
      <c r="BM1970" s="75"/>
      <c r="BN1970" s="75"/>
    </row>
    <row r="1971" customFormat="false" ht="14.5" hidden="false" customHeight="false" outlineLevel="0" collapsed="false">
      <c r="A1971" s="26" t="n">
        <v>445.919999999895</v>
      </c>
      <c r="B1971" s="26" t="n">
        <v>11.5173036703709</v>
      </c>
      <c r="C1971" s="26" t="n">
        <v>1.43682896343741</v>
      </c>
      <c r="E1971" s="75" t="n">
        <v>123755.148</v>
      </c>
      <c r="F1971" s="75" t="n">
        <v>-163510.89</v>
      </c>
      <c r="G1971" s="75" t="n">
        <v>367254.885</v>
      </c>
      <c r="H1971" s="75" t="n">
        <v>6485465.44</v>
      </c>
      <c r="I1971" s="75" t="n">
        <v>3887793.03</v>
      </c>
      <c r="J1971" s="75" t="n">
        <v>-35287.2312</v>
      </c>
      <c r="K1971" s="75"/>
      <c r="L1971" s="75" t="n">
        <v>128660.454</v>
      </c>
      <c r="M1971" s="75" t="n">
        <v>-8961.28505</v>
      </c>
      <c r="N1971" s="75" t="n">
        <v>225038.335</v>
      </c>
      <c r="O1971" s="75" t="n">
        <v>224766.887</v>
      </c>
      <c r="P1971" s="75" t="n">
        <v>2006740.63</v>
      </c>
      <c r="Q1971" s="75" t="n">
        <v>-24936.1313</v>
      </c>
      <c r="R1971" s="75"/>
      <c r="S1971" s="75" t="n">
        <v>54023.4244</v>
      </c>
      <c r="T1971" s="75" t="n">
        <v>-4221.05263</v>
      </c>
      <c r="U1971" s="75" t="n">
        <v>56278.8985</v>
      </c>
      <c r="V1971" s="75" t="n">
        <v>39877.0287</v>
      </c>
      <c r="W1971" s="75" t="n">
        <v>323735.565</v>
      </c>
      <c r="X1971" s="75" t="n">
        <v>-6937.22367</v>
      </c>
      <c r="Y1971" s="75"/>
      <c r="Z1971" s="75"/>
      <c r="AA1971" s="75"/>
      <c r="AB1971" s="75"/>
      <c r="AC1971" s="75"/>
      <c r="AD1971" s="75"/>
      <c r="AE1971" s="75"/>
      <c r="AF1971" s="75"/>
      <c r="AG1971" s="75"/>
      <c r="AH1971" s="75"/>
      <c r="AI1971" s="75"/>
      <c r="AJ1971" s="75"/>
      <c r="AK1971" s="75"/>
      <c r="AL1971" s="75"/>
      <c r="AM1971" s="75"/>
      <c r="AN1971" s="75"/>
      <c r="AO1971" s="75"/>
      <c r="AP1971" s="75"/>
      <c r="AQ1971" s="75"/>
      <c r="AR1971" s="75"/>
      <c r="AS1971" s="75"/>
      <c r="AT1971" s="75"/>
      <c r="AU1971" s="75"/>
      <c r="AV1971" s="75"/>
      <c r="AW1971" s="75"/>
      <c r="AX1971" s="75"/>
      <c r="AY1971" s="75"/>
      <c r="AZ1971" s="75"/>
      <c r="BA1971" s="75"/>
      <c r="BB1971" s="75"/>
      <c r="BC1971" s="75"/>
      <c r="BD1971" s="75"/>
      <c r="BE1971" s="75"/>
      <c r="BF1971" s="75"/>
      <c r="BG1971" s="75"/>
      <c r="BH1971" s="75"/>
      <c r="BI1971" s="75"/>
      <c r="BJ1971" s="75"/>
      <c r="BK1971" s="75"/>
      <c r="BL1971" s="75"/>
      <c r="BM1971" s="75"/>
      <c r="BN1971" s="75"/>
    </row>
    <row r="1972" customFormat="false" ht="14.5" hidden="false" customHeight="false" outlineLevel="0" collapsed="false">
      <c r="A1972" s="26" t="n">
        <v>446.119999999895</v>
      </c>
      <c r="B1972" s="26" t="n">
        <v>11.5206004695241</v>
      </c>
      <c r="C1972" s="26" t="n">
        <v>1.4569083381227</v>
      </c>
      <c r="E1972" s="75" t="n">
        <v>85010.1129</v>
      </c>
      <c r="F1972" s="75" t="n">
        <v>-196852.654</v>
      </c>
      <c r="G1972" s="75" t="n">
        <v>362602.036</v>
      </c>
      <c r="H1972" s="75" t="n">
        <v>7191550.84</v>
      </c>
      <c r="I1972" s="75" t="n">
        <v>3103839.1</v>
      </c>
      <c r="J1972" s="75" t="n">
        <v>-27865.1922</v>
      </c>
      <c r="K1972" s="75"/>
      <c r="L1972" s="75" t="n">
        <v>132355.852</v>
      </c>
      <c r="M1972" s="75" t="n">
        <v>-22418.3078</v>
      </c>
      <c r="N1972" s="75" t="n">
        <v>221934.809</v>
      </c>
      <c r="O1972" s="75" t="n">
        <v>345428.398</v>
      </c>
      <c r="P1972" s="75" t="n">
        <v>2029446.27</v>
      </c>
      <c r="Q1972" s="75" t="n">
        <v>-19831.9789</v>
      </c>
      <c r="R1972" s="75"/>
      <c r="S1972" s="75" t="n">
        <v>52507.7044</v>
      </c>
      <c r="T1972" s="75" t="n">
        <v>-5239.39387</v>
      </c>
      <c r="U1972" s="75" t="n">
        <v>54697.2838</v>
      </c>
      <c r="V1972" s="75" t="n">
        <v>40931.3236</v>
      </c>
      <c r="W1972" s="75" t="n">
        <v>302171.978</v>
      </c>
      <c r="X1972" s="75" t="n">
        <v>-5804.74086</v>
      </c>
      <c r="Y1972" s="75"/>
      <c r="Z1972" s="75"/>
      <c r="AA1972" s="75"/>
      <c r="AB1972" s="75"/>
      <c r="AC1972" s="75"/>
      <c r="AD1972" s="75"/>
      <c r="AE1972" s="75"/>
      <c r="AF1972" s="75"/>
      <c r="AG1972" s="75"/>
      <c r="AH1972" s="75"/>
      <c r="AI1972" s="75"/>
      <c r="AJ1972" s="75"/>
      <c r="AK1972" s="75"/>
      <c r="AL1972" s="75"/>
      <c r="AM1972" s="75"/>
      <c r="AN1972" s="75"/>
      <c r="AO1972" s="75"/>
      <c r="AP1972" s="75"/>
      <c r="AQ1972" s="75"/>
      <c r="AR1972" s="75"/>
      <c r="AS1972" s="75"/>
      <c r="AT1972" s="75"/>
      <c r="AU1972" s="75"/>
      <c r="AV1972" s="75"/>
      <c r="AW1972" s="75"/>
      <c r="AX1972" s="75"/>
      <c r="AY1972" s="75"/>
      <c r="AZ1972" s="75"/>
      <c r="BA1972" s="75"/>
      <c r="BB1972" s="75"/>
      <c r="BC1972" s="75"/>
      <c r="BD1972" s="75"/>
      <c r="BE1972" s="75"/>
      <c r="BF1972" s="75"/>
      <c r="BG1972" s="75"/>
      <c r="BH1972" s="75"/>
      <c r="BI1972" s="75"/>
      <c r="BJ1972" s="75"/>
      <c r="BK1972" s="75"/>
      <c r="BL1972" s="75"/>
      <c r="BM1972" s="75"/>
      <c r="BN1972" s="75"/>
    </row>
    <row r="1973" customFormat="false" ht="14.5" hidden="false" customHeight="false" outlineLevel="0" collapsed="false">
      <c r="A1973" s="26" t="n">
        <v>446.319999999895</v>
      </c>
      <c r="B1973" s="26" t="n">
        <v>11.4723233321853</v>
      </c>
      <c r="C1973" s="26" t="n">
        <v>1.48056120473961</v>
      </c>
      <c r="E1973" s="75" t="n">
        <v>62536.6304</v>
      </c>
      <c r="F1973" s="75" t="n">
        <v>-229086.516</v>
      </c>
      <c r="G1973" s="75" t="n">
        <v>355537.402</v>
      </c>
      <c r="H1973" s="75" t="n">
        <v>8042473.38</v>
      </c>
      <c r="I1973" s="75" t="n">
        <v>2810016.92</v>
      </c>
      <c r="J1973" s="75" t="n">
        <v>-38069.7879</v>
      </c>
      <c r="K1973" s="75"/>
      <c r="L1973" s="75" t="n">
        <v>141730.646</v>
      </c>
      <c r="M1973" s="75" t="n">
        <v>-30765.5916</v>
      </c>
      <c r="N1973" s="75" t="n">
        <v>220010.075</v>
      </c>
      <c r="O1973" s="75" t="n">
        <v>455934.347</v>
      </c>
      <c r="P1973" s="75" t="n">
        <v>2173536.61</v>
      </c>
      <c r="Q1973" s="75" t="n">
        <v>-25446.2382</v>
      </c>
      <c r="R1973" s="75"/>
      <c r="S1973" s="75" t="n">
        <v>56456.8862</v>
      </c>
      <c r="T1973" s="75" t="n">
        <v>-7651.34174</v>
      </c>
      <c r="U1973" s="75" t="n">
        <v>55242.4557</v>
      </c>
      <c r="V1973" s="75" t="n">
        <v>51410.7697</v>
      </c>
      <c r="W1973" s="75" t="n">
        <v>321904.15</v>
      </c>
      <c r="X1973" s="75" t="n">
        <v>-6913.35624</v>
      </c>
      <c r="Y1973" s="75"/>
      <c r="Z1973" s="75"/>
      <c r="AA1973" s="75"/>
      <c r="AB1973" s="75"/>
      <c r="AC1973" s="75"/>
      <c r="AD1973" s="75"/>
      <c r="AE1973" s="75"/>
      <c r="AF1973" s="75"/>
      <c r="AG1973" s="75"/>
      <c r="AH1973" s="75"/>
      <c r="AI1973" s="75"/>
      <c r="AJ1973" s="75"/>
      <c r="AK1973" s="75"/>
      <c r="AL1973" s="75"/>
      <c r="AM1973" s="75"/>
      <c r="AN1973" s="75"/>
      <c r="AO1973" s="75"/>
      <c r="AP1973" s="75"/>
      <c r="AQ1973" s="75"/>
      <c r="AR1973" s="75"/>
      <c r="AS1973" s="75"/>
      <c r="AT1973" s="75"/>
      <c r="AU1973" s="75"/>
      <c r="AV1973" s="75"/>
      <c r="AW1973" s="75"/>
      <c r="AX1973" s="75"/>
      <c r="AY1973" s="75"/>
      <c r="AZ1973" s="75"/>
      <c r="BA1973" s="75"/>
      <c r="BB1973" s="75"/>
      <c r="BC1973" s="75"/>
      <c r="BD1973" s="75"/>
      <c r="BE1973" s="75"/>
      <c r="BF1973" s="75"/>
      <c r="BG1973" s="75"/>
      <c r="BH1973" s="75"/>
      <c r="BI1973" s="75"/>
      <c r="BJ1973" s="75"/>
      <c r="BK1973" s="75"/>
      <c r="BL1973" s="75"/>
      <c r="BM1973" s="75"/>
      <c r="BN1973" s="75"/>
    </row>
    <row r="1974" customFormat="false" ht="14.5" hidden="false" customHeight="false" outlineLevel="0" collapsed="false">
      <c r="A1974" s="26" t="n">
        <v>446.519999999895</v>
      </c>
      <c r="B1974" s="26" t="n">
        <v>11.4554601338519</v>
      </c>
      <c r="C1974" s="26" t="n">
        <v>1.48813502497146</v>
      </c>
      <c r="E1974" s="75" t="n">
        <v>41633.4693</v>
      </c>
      <c r="F1974" s="75" t="n">
        <v>-252741.231</v>
      </c>
      <c r="G1974" s="75" t="n">
        <v>361050.434</v>
      </c>
      <c r="H1974" s="75" t="n">
        <v>8883056.24</v>
      </c>
      <c r="I1974" s="75" t="n">
        <v>2543835.47</v>
      </c>
      <c r="J1974" s="75" t="n">
        <v>-34111.7875</v>
      </c>
      <c r="K1974" s="75"/>
      <c r="L1974" s="75" t="n">
        <v>155353.5</v>
      </c>
      <c r="M1974" s="75" t="n">
        <v>-41087.751</v>
      </c>
      <c r="N1974" s="75" t="n">
        <v>217839.406</v>
      </c>
      <c r="O1974" s="75" t="n">
        <v>595803.19</v>
      </c>
      <c r="P1974" s="75" t="n">
        <v>2444255.63</v>
      </c>
      <c r="Q1974" s="75" t="n">
        <v>-21903.8345</v>
      </c>
      <c r="R1974" s="75"/>
      <c r="S1974" s="75" t="n">
        <v>63339.3598</v>
      </c>
      <c r="T1974" s="75" t="n">
        <v>-10226.0717</v>
      </c>
      <c r="U1974" s="75" t="n">
        <v>54387.3995</v>
      </c>
      <c r="V1974" s="75" t="n">
        <v>56152.8511</v>
      </c>
      <c r="W1974" s="75" t="n">
        <v>331472.959</v>
      </c>
      <c r="X1974" s="75" t="n">
        <v>-6746.59151</v>
      </c>
      <c r="Y1974" s="75"/>
      <c r="Z1974" s="75"/>
      <c r="AA1974" s="75"/>
      <c r="AB1974" s="75"/>
      <c r="AC1974" s="75"/>
      <c r="AD1974" s="75"/>
      <c r="AE1974" s="75"/>
      <c r="AF1974" s="75"/>
      <c r="AG1974" s="75"/>
      <c r="AH1974" s="75"/>
      <c r="AI1974" s="75"/>
      <c r="AJ1974" s="75"/>
      <c r="AK1974" s="75"/>
      <c r="AL1974" s="75"/>
      <c r="AM1974" s="75"/>
      <c r="AN1974" s="75"/>
      <c r="AO1974" s="75"/>
      <c r="AP1974" s="75"/>
      <c r="AQ1974" s="75"/>
      <c r="AR1974" s="75"/>
      <c r="AS1974" s="75"/>
      <c r="AT1974" s="75"/>
      <c r="AU1974" s="75"/>
      <c r="AV1974" s="75"/>
      <c r="AW1974" s="75"/>
      <c r="AX1974" s="75"/>
      <c r="AY1974" s="75"/>
      <c r="AZ1974" s="75"/>
      <c r="BA1974" s="75"/>
      <c r="BB1974" s="75"/>
      <c r="BC1974" s="75"/>
      <c r="BD1974" s="75"/>
      <c r="BE1974" s="75"/>
      <c r="BF1974" s="75"/>
      <c r="BG1974" s="75"/>
      <c r="BH1974" s="75"/>
      <c r="BI1974" s="75"/>
      <c r="BJ1974" s="75"/>
      <c r="BK1974" s="75"/>
      <c r="BL1974" s="75"/>
      <c r="BM1974" s="75"/>
      <c r="BN1974" s="75"/>
    </row>
    <row r="1975" customFormat="false" ht="14.5" hidden="false" customHeight="false" outlineLevel="0" collapsed="false">
      <c r="A1975" s="26" t="n">
        <v>446.719999999895</v>
      </c>
      <c r="B1975" s="26" t="n">
        <v>11.4798409204292</v>
      </c>
      <c r="C1975" s="26" t="n">
        <v>1.51855454033759</v>
      </c>
      <c r="E1975" s="75" t="n">
        <v>36115.6411</v>
      </c>
      <c r="F1975" s="75" t="n">
        <v>-309591.57</v>
      </c>
      <c r="G1975" s="75" t="n">
        <v>376401.331</v>
      </c>
      <c r="H1975" s="75" t="n">
        <v>10575165.3</v>
      </c>
      <c r="I1975" s="75" t="n">
        <v>2745510.48</v>
      </c>
      <c r="J1975" s="75" t="n">
        <v>-48746.6999</v>
      </c>
      <c r="K1975" s="75"/>
      <c r="L1975" s="75" t="n">
        <v>181598.479</v>
      </c>
      <c r="M1975" s="75" t="n">
        <v>-50948.262</v>
      </c>
      <c r="N1975" s="75" t="n">
        <v>223243.822</v>
      </c>
      <c r="O1975" s="75" t="n">
        <v>703460.623</v>
      </c>
      <c r="P1975" s="75" t="n">
        <v>2722984.4</v>
      </c>
      <c r="Q1975" s="75" t="n">
        <v>-30734.6933</v>
      </c>
      <c r="R1975" s="75"/>
      <c r="S1975" s="75" t="n">
        <v>67392.0709</v>
      </c>
      <c r="T1975" s="75" t="n">
        <v>-11824.494</v>
      </c>
      <c r="U1975" s="75" t="n">
        <v>56381.0894</v>
      </c>
      <c r="V1975" s="75" t="n">
        <v>66223.8524</v>
      </c>
      <c r="W1975" s="75" t="n">
        <v>354227.739</v>
      </c>
      <c r="X1975" s="75" t="n">
        <v>-7608.17649</v>
      </c>
      <c r="Y1975" s="75"/>
      <c r="Z1975" s="75"/>
      <c r="AA1975" s="75"/>
      <c r="AB1975" s="75"/>
      <c r="AC1975" s="75"/>
      <c r="AD1975" s="75"/>
      <c r="AE1975" s="75"/>
      <c r="AF1975" s="75"/>
      <c r="AG1975" s="75"/>
      <c r="AH1975" s="75"/>
      <c r="AI1975" s="75"/>
      <c r="AJ1975" s="75"/>
      <c r="AK1975" s="75"/>
      <c r="AL1975" s="75"/>
      <c r="AM1975" s="75"/>
      <c r="AN1975" s="75"/>
      <c r="AO1975" s="75"/>
      <c r="AP1975" s="75"/>
      <c r="AQ1975" s="75"/>
      <c r="AR1975" s="75"/>
      <c r="AS1975" s="75"/>
      <c r="AT1975" s="75"/>
      <c r="AU1975" s="75"/>
      <c r="AV1975" s="75"/>
      <c r="AW1975" s="75"/>
      <c r="AX1975" s="75"/>
      <c r="AY1975" s="75"/>
      <c r="AZ1975" s="75"/>
      <c r="BA1975" s="75"/>
      <c r="BB1975" s="75"/>
      <c r="BC1975" s="75"/>
      <c r="BD1975" s="75"/>
      <c r="BE1975" s="75"/>
      <c r="BF1975" s="75"/>
      <c r="BG1975" s="75"/>
      <c r="BH1975" s="75"/>
      <c r="BI1975" s="75"/>
      <c r="BJ1975" s="75"/>
      <c r="BK1975" s="75"/>
      <c r="BL1975" s="75"/>
      <c r="BM1975" s="75"/>
      <c r="BN1975" s="75"/>
    </row>
    <row r="1976" customFormat="false" ht="14.5" hidden="false" customHeight="false" outlineLevel="0" collapsed="false">
      <c r="A1976" s="26" t="n">
        <v>446.919999999894</v>
      </c>
      <c r="B1976" s="26" t="n">
        <v>11.488765884004</v>
      </c>
      <c r="C1976" s="26" t="n">
        <v>1.5898453697658</v>
      </c>
      <c r="E1976" s="75" t="n">
        <v>18624.4463</v>
      </c>
      <c r="F1976" s="75" t="n">
        <v>-357602.515</v>
      </c>
      <c r="G1976" s="75" t="n">
        <v>398272.759</v>
      </c>
      <c r="H1976" s="75" t="n">
        <v>11770946.7</v>
      </c>
      <c r="I1976" s="75" t="n">
        <v>2560834.68</v>
      </c>
      <c r="J1976" s="75" t="n">
        <v>-69167.5208</v>
      </c>
      <c r="K1976" s="75"/>
      <c r="L1976" s="75" t="n">
        <v>195801.762</v>
      </c>
      <c r="M1976" s="75" t="n">
        <v>-59967.3107</v>
      </c>
      <c r="N1976" s="75" t="n">
        <v>227753.172</v>
      </c>
      <c r="O1976" s="75" t="n">
        <v>747282.126</v>
      </c>
      <c r="P1976" s="75" t="n">
        <v>2817549.09</v>
      </c>
      <c r="Q1976" s="75" t="n">
        <v>-40838.6544</v>
      </c>
      <c r="R1976" s="75"/>
      <c r="S1976" s="75" t="n">
        <v>67085.8304</v>
      </c>
      <c r="T1976" s="75" t="n">
        <v>-10620.4887</v>
      </c>
      <c r="U1976" s="75" t="n">
        <v>56422.5838</v>
      </c>
      <c r="V1976" s="75" t="n">
        <v>66144.8693</v>
      </c>
      <c r="W1976" s="75" t="n">
        <v>381327.432</v>
      </c>
      <c r="X1976" s="75" t="n">
        <v>-12435.7502</v>
      </c>
      <c r="Y1976" s="75"/>
      <c r="Z1976" s="75"/>
      <c r="AA1976" s="75"/>
      <c r="AB1976" s="75"/>
      <c r="AC1976" s="75"/>
      <c r="AD1976" s="75"/>
      <c r="AE1976" s="75"/>
      <c r="AF1976" s="75"/>
      <c r="AG1976" s="75"/>
      <c r="AH1976" s="75"/>
      <c r="AI1976" s="75"/>
      <c r="AJ1976" s="75"/>
      <c r="AK1976" s="75"/>
      <c r="AL1976" s="75"/>
      <c r="AM1976" s="75"/>
      <c r="AN1976" s="75"/>
      <c r="AO1976" s="75"/>
      <c r="AP1976" s="75"/>
      <c r="AQ1976" s="75"/>
      <c r="AR1976" s="75"/>
      <c r="AS1976" s="75"/>
      <c r="AT1976" s="75"/>
      <c r="AU1976" s="75"/>
      <c r="AV1976" s="75"/>
      <c r="AW1976" s="75"/>
      <c r="AX1976" s="75"/>
      <c r="AY1976" s="75"/>
      <c r="AZ1976" s="75"/>
      <c r="BA1976" s="75"/>
      <c r="BB1976" s="75"/>
      <c r="BC1976" s="75"/>
      <c r="BD1976" s="75"/>
      <c r="BE1976" s="75"/>
      <c r="BF1976" s="75"/>
      <c r="BG1976" s="75"/>
      <c r="BH1976" s="75"/>
      <c r="BI1976" s="75"/>
      <c r="BJ1976" s="75"/>
      <c r="BK1976" s="75"/>
      <c r="BL1976" s="75"/>
      <c r="BM1976" s="75"/>
      <c r="BN1976" s="75"/>
    </row>
    <row r="1977" customFormat="false" ht="14.5" hidden="false" customHeight="false" outlineLevel="0" collapsed="false">
      <c r="A1977" s="26" t="n">
        <v>447.119999999894</v>
      </c>
      <c r="B1977" s="26" t="n">
        <v>11.500148454548</v>
      </c>
      <c r="C1977" s="26" t="n">
        <v>1.67982646635291</v>
      </c>
      <c r="E1977" s="75" t="n">
        <v>-9093.39008</v>
      </c>
      <c r="F1977" s="75" t="n">
        <v>-356913.931</v>
      </c>
      <c r="G1977" s="75" t="n">
        <v>427954.224</v>
      </c>
      <c r="H1977" s="75" t="n">
        <v>11850996.9</v>
      </c>
      <c r="I1977" s="75" t="n">
        <v>1902884.79</v>
      </c>
      <c r="J1977" s="75" t="n">
        <v>-62024.5047</v>
      </c>
      <c r="K1977" s="75"/>
      <c r="L1977" s="75" t="n">
        <v>190681.402</v>
      </c>
      <c r="M1977" s="75" t="n">
        <v>-68171.4712</v>
      </c>
      <c r="N1977" s="75" t="n">
        <v>234764.417</v>
      </c>
      <c r="O1977" s="75" t="n">
        <v>898214.727</v>
      </c>
      <c r="P1977" s="75" t="n">
        <v>2878444.25</v>
      </c>
      <c r="Q1977" s="75" t="n">
        <v>-33940.7331</v>
      </c>
      <c r="R1977" s="75"/>
      <c r="S1977" s="75" t="n">
        <v>73087.3131</v>
      </c>
      <c r="T1977" s="75" t="n">
        <v>-15396.2633</v>
      </c>
      <c r="U1977" s="75" t="n">
        <v>58483.3803</v>
      </c>
      <c r="V1977" s="75" t="n">
        <v>86661.4683</v>
      </c>
      <c r="W1977" s="75" t="n">
        <v>403501.434</v>
      </c>
      <c r="X1977" s="75" t="n">
        <v>-8972.89168</v>
      </c>
      <c r="Y1977" s="75"/>
      <c r="Z1977" s="75"/>
      <c r="AA1977" s="75"/>
      <c r="AB1977" s="75"/>
      <c r="AC1977" s="75"/>
      <c r="AD1977" s="75"/>
      <c r="AE1977" s="75"/>
      <c r="AF1977" s="75"/>
      <c r="AG1977" s="75"/>
      <c r="AH1977" s="75"/>
      <c r="AI1977" s="75"/>
      <c r="AJ1977" s="75"/>
      <c r="AK1977" s="75"/>
      <c r="AL1977" s="75"/>
      <c r="AM1977" s="75"/>
      <c r="AN1977" s="75"/>
      <c r="AO1977" s="75"/>
      <c r="AP1977" s="75"/>
      <c r="AQ1977" s="75"/>
      <c r="AR1977" s="75"/>
      <c r="AS1977" s="75"/>
      <c r="AT1977" s="75"/>
      <c r="AU1977" s="75"/>
      <c r="AV1977" s="75"/>
      <c r="AW1977" s="75"/>
      <c r="AX1977" s="75"/>
      <c r="AY1977" s="75"/>
      <c r="AZ1977" s="75"/>
      <c r="BA1977" s="75"/>
      <c r="BB1977" s="75"/>
      <c r="BC1977" s="75"/>
      <c r="BD1977" s="75"/>
      <c r="BE1977" s="75"/>
      <c r="BF1977" s="75"/>
      <c r="BG1977" s="75"/>
      <c r="BH1977" s="75"/>
      <c r="BI1977" s="75"/>
      <c r="BJ1977" s="75"/>
      <c r="BK1977" s="75"/>
      <c r="BL1977" s="75"/>
      <c r="BM1977" s="75"/>
      <c r="BN1977" s="75"/>
    </row>
    <row r="1978" customFormat="false" ht="14.5" hidden="false" customHeight="false" outlineLevel="0" collapsed="false">
      <c r="A1978" s="26" t="n">
        <v>447.319999999894</v>
      </c>
      <c r="B1978" s="26" t="n">
        <v>11.5400972683627</v>
      </c>
      <c r="C1978" s="26" t="n">
        <v>1.77338892158215</v>
      </c>
      <c r="E1978" s="75" t="n">
        <v>-23956.116</v>
      </c>
      <c r="F1978" s="75" t="n">
        <v>-365271.147</v>
      </c>
      <c r="G1978" s="75" t="n">
        <v>467823.137</v>
      </c>
      <c r="H1978" s="75" t="n">
        <v>11835044.9</v>
      </c>
      <c r="I1978" s="75" t="n">
        <v>1442648.28</v>
      </c>
      <c r="J1978" s="75" t="n">
        <v>-71809.4352</v>
      </c>
      <c r="K1978" s="75"/>
      <c r="L1978" s="75" t="n">
        <v>181164.909</v>
      </c>
      <c r="M1978" s="75" t="n">
        <v>-72414.3626</v>
      </c>
      <c r="N1978" s="75" t="n">
        <v>241264.79</v>
      </c>
      <c r="O1978" s="75" t="n">
        <v>959261.345</v>
      </c>
      <c r="P1978" s="75" t="n">
        <v>2819567.57</v>
      </c>
      <c r="Q1978" s="75" t="n">
        <v>-38122.3426</v>
      </c>
      <c r="R1978" s="75"/>
      <c r="S1978" s="75" t="n">
        <v>74534.8189</v>
      </c>
      <c r="T1978" s="75" t="n">
        <v>-16275.5522</v>
      </c>
      <c r="U1978" s="75" t="n">
        <v>58713.9633</v>
      </c>
      <c r="V1978" s="75" t="n">
        <v>92534.6805</v>
      </c>
      <c r="W1978" s="75" t="n">
        <v>419676.658</v>
      </c>
      <c r="X1978" s="75" t="n">
        <v>-11794.9029</v>
      </c>
      <c r="Y1978" s="75"/>
      <c r="Z1978" s="75"/>
      <c r="AA1978" s="75"/>
      <c r="AB1978" s="75"/>
      <c r="AC1978" s="75"/>
      <c r="AD1978" s="75"/>
      <c r="AE1978" s="75"/>
      <c r="AF1978" s="75"/>
      <c r="AG1978" s="75"/>
      <c r="AH1978" s="75"/>
      <c r="AI1978" s="75"/>
      <c r="AJ1978" s="75"/>
      <c r="AK1978" s="75"/>
      <c r="AL1978" s="75"/>
      <c r="AM1978" s="75"/>
      <c r="AN1978" s="75"/>
      <c r="AO1978" s="75"/>
      <c r="AP1978" s="75"/>
      <c r="AQ1978" s="75"/>
      <c r="AR1978" s="75"/>
      <c r="AS1978" s="75"/>
      <c r="AT1978" s="75"/>
      <c r="AU1978" s="75"/>
      <c r="AV1978" s="75"/>
      <c r="AW1978" s="75"/>
      <c r="AX1978" s="75"/>
      <c r="AY1978" s="75"/>
      <c r="AZ1978" s="75"/>
      <c r="BA1978" s="75"/>
      <c r="BB1978" s="75"/>
      <c r="BC1978" s="75"/>
      <c r="BD1978" s="75"/>
      <c r="BE1978" s="75"/>
      <c r="BF1978" s="75"/>
      <c r="BG1978" s="75"/>
      <c r="BH1978" s="75"/>
      <c r="BI1978" s="75"/>
      <c r="BJ1978" s="75"/>
      <c r="BK1978" s="75"/>
      <c r="BL1978" s="75"/>
      <c r="BM1978" s="75"/>
      <c r="BN1978" s="75"/>
    </row>
    <row r="1979" customFormat="false" ht="14.5" hidden="false" customHeight="false" outlineLevel="0" collapsed="false">
      <c r="A1979" s="26" t="n">
        <v>447.519999999894</v>
      </c>
      <c r="B1979" s="26" t="n">
        <v>11.534757588191</v>
      </c>
      <c r="C1979" s="26" t="n">
        <v>1.86096010038715</v>
      </c>
      <c r="E1979" s="75" t="n">
        <v>-23521.1076</v>
      </c>
      <c r="F1979" s="75" t="n">
        <v>-363811.01</v>
      </c>
      <c r="G1979" s="75" t="n">
        <v>510902.867</v>
      </c>
      <c r="H1979" s="75" t="n">
        <v>11399510.9</v>
      </c>
      <c r="I1979" s="75" t="n">
        <v>1317571.83</v>
      </c>
      <c r="J1979" s="75" t="n">
        <v>-68996.1686</v>
      </c>
      <c r="K1979" s="75"/>
      <c r="L1979" s="75" t="n">
        <v>170757.185</v>
      </c>
      <c r="M1979" s="75" t="n">
        <v>-68345.7078</v>
      </c>
      <c r="N1979" s="75" t="n">
        <v>250947.167</v>
      </c>
      <c r="O1979" s="75" t="n">
        <v>904947.987</v>
      </c>
      <c r="P1979" s="75" t="n">
        <v>2601447.94</v>
      </c>
      <c r="Q1979" s="75" t="n">
        <v>-36113.2621</v>
      </c>
      <c r="R1979" s="75"/>
      <c r="S1979" s="75" t="n">
        <v>66107.8929</v>
      </c>
      <c r="T1979" s="75" t="n">
        <v>-15006.9059</v>
      </c>
      <c r="U1979" s="75" t="n">
        <v>59733.0096</v>
      </c>
      <c r="V1979" s="75" t="n">
        <v>90335.2007</v>
      </c>
      <c r="W1979" s="75" t="n">
        <v>382078.318</v>
      </c>
      <c r="X1979" s="75" t="n">
        <v>-10450.5054</v>
      </c>
      <c r="Y1979" s="75"/>
      <c r="Z1979" s="75"/>
      <c r="AA1979" s="75"/>
      <c r="AB1979" s="75"/>
      <c r="AC1979" s="75"/>
      <c r="AD1979" s="75"/>
      <c r="AE1979" s="75"/>
      <c r="AF1979" s="75"/>
      <c r="AG1979" s="75"/>
      <c r="AH1979" s="75"/>
      <c r="AI1979" s="75"/>
      <c r="AJ1979" s="75"/>
      <c r="AK1979" s="75"/>
      <c r="AL1979" s="75"/>
      <c r="AM1979" s="75"/>
      <c r="AN1979" s="75"/>
      <c r="AO1979" s="75"/>
      <c r="AP1979" s="75"/>
      <c r="AQ1979" s="75"/>
      <c r="AR1979" s="75"/>
      <c r="AS1979" s="75"/>
      <c r="AT1979" s="75"/>
      <c r="AU1979" s="75"/>
      <c r="AV1979" s="75"/>
      <c r="AW1979" s="75"/>
      <c r="AX1979" s="75"/>
      <c r="AY1979" s="75"/>
      <c r="AZ1979" s="75"/>
      <c r="BA1979" s="75"/>
      <c r="BB1979" s="75"/>
      <c r="BC1979" s="75"/>
      <c r="BD1979" s="75"/>
      <c r="BE1979" s="75"/>
      <c r="BF1979" s="75"/>
      <c r="BG1979" s="75"/>
      <c r="BH1979" s="75"/>
      <c r="BI1979" s="75"/>
      <c r="BJ1979" s="75"/>
      <c r="BK1979" s="75"/>
      <c r="BL1979" s="75"/>
      <c r="BM1979" s="75"/>
      <c r="BN1979" s="75"/>
    </row>
    <row r="1980" customFormat="false" ht="14.5" hidden="false" customHeight="false" outlineLevel="0" collapsed="false">
      <c r="A1980" s="26" t="n">
        <v>447.719999999894</v>
      </c>
      <c r="B1980" s="26" t="n">
        <v>11.5347449831195</v>
      </c>
      <c r="C1980" s="26" t="n">
        <v>1.95687551566408</v>
      </c>
      <c r="E1980" s="75" t="n">
        <v>-20510.1813</v>
      </c>
      <c r="F1980" s="75" t="n">
        <v>-331300.252</v>
      </c>
      <c r="G1980" s="75" t="n">
        <v>552913.58</v>
      </c>
      <c r="H1980" s="75" t="n">
        <v>10323711.2</v>
      </c>
      <c r="I1980" s="75" t="n">
        <v>1274240.08</v>
      </c>
      <c r="J1980" s="75" t="n">
        <v>-51505.9778</v>
      </c>
      <c r="K1980" s="75"/>
      <c r="L1980" s="75" t="n">
        <v>154996.032</v>
      </c>
      <c r="M1980" s="75" t="n">
        <v>-59608.6542</v>
      </c>
      <c r="N1980" s="75" t="n">
        <v>260390.652</v>
      </c>
      <c r="O1980" s="75" t="n">
        <v>810192.175</v>
      </c>
      <c r="P1980" s="75" t="n">
        <v>2411444.44</v>
      </c>
      <c r="Q1980" s="75" t="n">
        <v>-25515.3871</v>
      </c>
      <c r="R1980" s="75"/>
      <c r="S1980" s="75" t="n">
        <v>63616.9828</v>
      </c>
      <c r="T1980" s="75" t="n">
        <v>-14353.0638</v>
      </c>
      <c r="U1980" s="75" t="n">
        <v>61065.293</v>
      </c>
      <c r="V1980" s="75" t="n">
        <v>88130.9876</v>
      </c>
      <c r="W1980" s="75" t="n">
        <v>365910.447</v>
      </c>
      <c r="X1980" s="75" t="n">
        <v>-5757.91804</v>
      </c>
      <c r="Y1980" s="75"/>
      <c r="Z1980" s="75"/>
      <c r="AA1980" s="75"/>
      <c r="AB1980" s="75"/>
      <c r="AC1980" s="75"/>
      <c r="AD1980" s="75"/>
      <c r="AE1980" s="75"/>
      <c r="AF1980" s="75"/>
      <c r="AG1980" s="75"/>
      <c r="AH1980" s="75"/>
      <c r="AI1980" s="75"/>
      <c r="AJ1980" s="75"/>
      <c r="AK1980" s="75"/>
      <c r="AL1980" s="75"/>
      <c r="AM1980" s="75"/>
      <c r="AN1980" s="75"/>
      <c r="AO1980" s="75"/>
      <c r="AP1980" s="75"/>
      <c r="AQ1980" s="75"/>
      <c r="AR1980" s="75"/>
      <c r="AS1980" s="75"/>
      <c r="AT1980" s="75"/>
      <c r="AU1980" s="75"/>
      <c r="AV1980" s="75"/>
      <c r="AW1980" s="75"/>
      <c r="AX1980" s="75"/>
      <c r="AY1980" s="75"/>
      <c r="AZ1980" s="75"/>
      <c r="BA1980" s="75"/>
      <c r="BB1980" s="75"/>
      <c r="BC1980" s="75"/>
      <c r="BD1980" s="75"/>
      <c r="BE1980" s="75"/>
      <c r="BF1980" s="75"/>
      <c r="BG1980" s="75"/>
      <c r="BH1980" s="75"/>
      <c r="BI1980" s="75"/>
      <c r="BJ1980" s="75"/>
      <c r="BK1980" s="75"/>
      <c r="BL1980" s="75"/>
      <c r="BM1980" s="75"/>
      <c r="BN1980" s="75"/>
    </row>
    <row r="1981" customFormat="false" ht="14.5" hidden="false" customHeight="false" outlineLevel="0" collapsed="false">
      <c r="A1981" s="26" t="n">
        <v>447.919999999894</v>
      </c>
      <c r="B1981" s="26" t="n">
        <v>11.5264424426962</v>
      </c>
      <c r="C1981" s="26" t="n">
        <v>2.11955179561273</v>
      </c>
      <c r="E1981" s="75" t="n">
        <v>-16482.3608</v>
      </c>
      <c r="F1981" s="75" t="n">
        <v>-287784.79</v>
      </c>
      <c r="G1981" s="75" t="n">
        <v>586042.667</v>
      </c>
      <c r="H1981" s="75" t="n">
        <v>9212377.23</v>
      </c>
      <c r="I1981" s="75" t="n">
        <v>1316863.62</v>
      </c>
      <c r="J1981" s="75" t="n">
        <v>-44469.3877</v>
      </c>
      <c r="K1981" s="75"/>
      <c r="L1981" s="75" t="n">
        <v>142700.594</v>
      </c>
      <c r="M1981" s="75" t="n">
        <v>-51085.0312</v>
      </c>
      <c r="N1981" s="75" t="n">
        <v>266772.159</v>
      </c>
      <c r="O1981" s="75" t="n">
        <v>709315.148</v>
      </c>
      <c r="P1981" s="75" t="n">
        <v>2374533.93</v>
      </c>
      <c r="Q1981" s="75" t="n">
        <v>-23772.6723</v>
      </c>
      <c r="R1981" s="75"/>
      <c r="S1981" s="75" t="n">
        <v>65604.9584</v>
      </c>
      <c r="T1981" s="75" t="n">
        <v>-12119.5294</v>
      </c>
      <c r="U1981" s="75" t="n">
        <v>62056.4434</v>
      </c>
      <c r="V1981" s="75" t="n">
        <v>76704.1455</v>
      </c>
      <c r="W1981" s="75" t="n">
        <v>383809.368</v>
      </c>
      <c r="X1981" s="75" t="n">
        <v>-7295.69651</v>
      </c>
      <c r="Y1981" s="75"/>
      <c r="Z1981" s="75"/>
      <c r="AA1981" s="75"/>
      <c r="AB1981" s="75"/>
      <c r="AC1981" s="75"/>
      <c r="AD1981" s="75"/>
      <c r="AE1981" s="75"/>
      <c r="AF1981" s="75"/>
      <c r="AG1981" s="75"/>
      <c r="AH1981" s="75"/>
      <c r="AI1981" s="75"/>
      <c r="AJ1981" s="75"/>
      <c r="AK1981" s="75"/>
      <c r="AL1981" s="75"/>
      <c r="AM1981" s="75"/>
      <c r="AN1981" s="75"/>
      <c r="AO1981" s="75"/>
      <c r="AP1981" s="75"/>
      <c r="AQ1981" s="75"/>
      <c r="AR1981" s="75"/>
      <c r="AS1981" s="75"/>
      <c r="AT1981" s="75"/>
      <c r="AU1981" s="75"/>
      <c r="AV1981" s="75"/>
      <c r="AW1981" s="75"/>
      <c r="AX1981" s="75"/>
      <c r="AY1981" s="75"/>
      <c r="AZ1981" s="75"/>
      <c r="BA1981" s="75"/>
      <c r="BB1981" s="75"/>
      <c r="BC1981" s="75"/>
      <c r="BD1981" s="75"/>
      <c r="BE1981" s="75"/>
      <c r="BF1981" s="75"/>
      <c r="BG1981" s="75"/>
      <c r="BH1981" s="75"/>
      <c r="BI1981" s="75"/>
      <c r="BJ1981" s="75"/>
      <c r="BK1981" s="75"/>
      <c r="BL1981" s="75"/>
      <c r="BM1981" s="75"/>
      <c r="BN1981" s="75"/>
    </row>
    <row r="1982" customFormat="false" ht="14.5" hidden="false" customHeight="false" outlineLevel="0" collapsed="false">
      <c r="A1982" s="26" t="n">
        <v>448.119999999893</v>
      </c>
      <c r="B1982" s="26" t="n">
        <v>11.5154449952835</v>
      </c>
      <c r="C1982" s="26" t="n">
        <v>2.33419310158519</v>
      </c>
      <c r="E1982" s="75" t="n">
        <v>19431.4279</v>
      </c>
      <c r="F1982" s="75" t="n">
        <v>-275862.558</v>
      </c>
      <c r="G1982" s="75" t="n">
        <v>620920.555</v>
      </c>
      <c r="H1982" s="75" t="n">
        <v>8884639.71</v>
      </c>
      <c r="I1982" s="75" t="n">
        <v>1950041.04</v>
      </c>
      <c r="J1982" s="75" t="n">
        <v>-43168.2413</v>
      </c>
      <c r="K1982" s="75"/>
      <c r="L1982" s="75" t="n">
        <v>141482.021</v>
      </c>
      <c r="M1982" s="75" t="n">
        <v>-43046.9965</v>
      </c>
      <c r="N1982" s="75" t="n">
        <v>276954.252</v>
      </c>
      <c r="O1982" s="75" t="n">
        <v>643548.305</v>
      </c>
      <c r="P1982" s="75" t="n">
        <v>2282931.08</v>
      </c>
      <c r="Q1982" s="75" t="n">
        <v>-21309.3409</v>
      </c>
      <c r="R1982" s="75"/>
      <c r="S1982" s="75" t="n">
        <v>62469.6977</v>
      </c>
      <c r="T1982" s="75" t="n">
        <v>-11746.2245</v>
      </c>
      <c r="U1982" s="75" t="n">
        <v>64158.2108</v>
      </c>
      <c r="V1982" s="75" t="n">
        <v>75891.2839</v>
      </c>
      <c r="W1982" s="75" t="n">
        <v>366741.25</v>
      </c>
      <c r="X1982" s="75" t="n">
        <v>-4483.60122</v>
      </c>
      <c r="Y1982" s="75"/>
      <c r="Z1982" s="75"/>
      <c r="AA1982" s="75"/>
      <c r="AB1982" s="75"/>
      <c r="AC1982" s="75"/>
      <c r="AD1982" s="75"/>
      <c r="AE1982" s="75"/>
      <c r="AF1982" s="75"/>
      <c r="AG1982" s="75"/>
      <c r="AH1982" s="75"/>
      <c r="AI1982" s="75"/>
      <c r="AJ1982" s="75"/>
      <c r="AK1982" s="75"/>
      <c r="AL1982" s="75"/>
      <c r="AM1982" s="75"/>
      <c r="AN1982" s="75"/>
      <c r="AO1982" s="75"/>
      <c r="AP1982" s="75"/>
      <c r="AQ1982" s="75"/>
      <c r="AR1982" s="75"/>
      <c r="AS1982" s="75"/>
      <c r="AT1982" s="75"/>
      <c r="AU1982" s="75"/>
      <c r="AV1982" s="75"/>
      <c r="AW1982" s="75"/>
      <c r="AX1982" s="75"/>
      <c r="AY1982" s="75"/>
      <c r="AZ1982" s="75"/>
      <c r="BA1982" s="75"/>
      <c r="BB1982" s="75"/>
      <c r="BC1982" s="75"/>
      <c r="BD1982" s="75"/>
      <c r="BE1982" s="75"/>
      <c r="BF1982" s="75"/>
      <c r="BG1982" s="75"/>
      <c r="BH1982" s="75"/>
      <c r="BI1982" s="75"/>
      <c r="BJ1982" s="75"/>
      <c r="BK1982" s="75"/>
      <c r="BL1982" s="75"/>
      <c r="BM1982" s="75"/>
      <c r="BN1982" s="75"/>
    </row>
    <row r="1983" customFormat="false" ht="14.5" hidden="false" customHeight="false" outlineLevel="0" collapsed="false">
      <c r="A1983" s="26" t="n">
        <v>448.319999999893</v>
      </c>
      <c r="B1983" s="26" t="n">
        <v>11.5277566168923</v>
      </c>
      <c r="C1983" s="26" t="n">
        <v>2.60198481450465</v>
      </c>
      <c r="E1983" s="75" t="n">
        <v>44065.8437</v>
      </c>
      <c r="F1983" s="75" t="n">
        <v>-254603.695</v>
      </c>
      <c r="G1983" s="75" t="n">
        <v>642482.258</v>
      </c>
      <c r="H1983" s="75" t="n">
        <v>8685135.56</v>
      </c>
      <c r="I1983" s="75" t="n">
        <v>2515055.39</v>
      </c>
      <c r="J1983" s="75" t="n">
        <v>-44671.8463</v>
      </c>
      <c r="K1983" s="75"/>
      <c r="L1983" s="75" t="n">
        <v>149680.385</v>
      </c>
      <c r="M1983" s="75" t="n">
        <v>-37058.1577</v>
      </c>
      <c r="N1983" s="75" t="n">
        <v>280343.135</v>
      </c>
      <c r="O1983" s="75" t="n">
        <v>563674.361</v>
      </c>
      <c r="P1983" s="75" t="n">
        <v>2459868.6</v>
      </c>
      <c r="Q1983" s="75" t="n">
        <v>-29026.511</v>
      </c>
      <c r="R1983" s="75"/>
      <c r="S1983" s="75" t="n">
        <v>66735.0946</v>
      </c>
      <c r="T1983" s="75" t="n">
        <v>-9480.04835</v>
      </c>
      <c r="U1983" s="75" t="n">
        <v>65106.9897</v>
      </c>
      <c r="V1983" s="75" t="n">
        <v>61663.2196</v>
      </c>
      <c r="W1983" s="75" t="n">
        <v>370441.658</v>
      </c>
      <c r="X1983" s="75" t="n">
        <v>-7644.45558</v>
      </c>
      <c r="Y1983" s="75"/>
      <c r="Z1983" s="75"/>
      <c r="AA1983" s="75"/>
      <c r="AB1983" s="75"/>
      <c r="AC1983" s="75"/>
      <c r="AD1983" s="75"/>
      <c r="AE1983" s="75"/>
      <c r="AF1983" s="75"/>
      <c r="AG1983" s="75"/>
      <c r="AH1983" s="75"/>
      <c r="AI1983" s="75"/>
      <c r="AJ1983" s="75"/>
      <c r="AK1983" s="75"/>
      <c r="AL1983" s="75"/>
      <c r="AM1983" s="75"/>
      <c r="AN1983" s="75"/>
      <c r="AO1983" s="75"/>
      <c r="AP1983" s="75"/>
      <c r="AQ1983" s="75"/>
      <c r="AR1983" s="75"/>
      <c r="AS1983" s="75"/>
      <c r="AT1983" s="75"/>
      <c r="AU1983" s="75"/>
      <c r="AV1983" s="75"/>
      <c r="AW1983" s="75"/>
      <c r="AX1983" s="75"/>
      <c r="AY1983" s="75"/>
      <c r="AZ1983" s="75"/>
      <c r="BA1983" s="75"/>
      <c r="BB1983" s="75"/>
      <c r="BC1983" s="75"/>
      <c r="BD1983" s="75"/>
      <c r="BE1983" s="75"/>
      <c r="BF1983" s="75"/>
      <c r="BG1983" s="75"/>
      <c r="BH1983" s="75"/>
      <c r="BI1983" s="75"/>
      <c r="BJ1983" s="75"/>
      <c r="BK1983" s="75"/>
      <c r="BL1983" s="75"/>
      <c r="BM1983" s="75"/>
      <c r="BN1983" s="75"/>
    </row>
    <row r="1984" customFormat="false" ht="14.5" hidden="false" customHeight="false" outlineLevel="0" collapsed="false">
      <c r="A1984" s="26" t="n">
        <v>448.519999999893</v>
      </c>
      <c r="B1984" s="26" t="n">
        <v>11.5286750682379</v>
      </c>
      <c r="C1984" s="26" t="n">
        <v>2.88080912197783</v>
      </c>
      <c r="E1984" s="75" t="n">
        <v>96850.255</v>
      </c>
      <c r="F1984" s="75" t="n">
        <v>-264446.22</v>
      </c>
      <c r="G1984" s="75" t="n">
        <v>654399.785</v>
      </c>
      <c r="H1984" s="75" t="n">
        <v>8935679.9</v>
      </c>
      <c r="I1984" s="75" t="n">
        <v>3706667.62</v>
      </c>
      <c r="J1984" s="75" t="n">
        <v>-56698.4855</v>
      </c>
      <c r="K1984" s="75"/>
      <c r="L1984" s="75" t="n">
        <v>160061.841</v>
      </c>
      <c r="M1984" s="75" t="n">
        <v>-24230.5122</v>
      </c>
      <c r="N1984" s="75" t="n">
        <v>284582.507</v>
      </c>
      <c r="O1984" s="75" t="n">
        <v>421385.688</v>
      </c>
      <c r="P1984" s="75" t="n">
        <v>2437808.68</v>
      </c>
      <c r="Q1984" s="75" t="n">
        <v>-36939.4864</v>
      </c>
      <c r="R1984" s="75"/>
      <c r="S1984" s="75" t="n">
        <v>61261.8607</v>
      </c>
      <c r="T1984" s="75" t="n">
        <v>-6989.12444</v>
      </c>
      <c r="U1984" s="75" t="n">
        <v>65779.7128</v>
      </c>
      <c r="V1984" s="75" t="n">
        <v>55960.4979</v>
      </c>
      <c r="W1984" s="75" t="n">
        <v>348022.852</v>
      </c>
      <c r="X1984" s="75" t="n">
        <v>-9317.78915</v>
      </c>
      <c r="Y1984" s="75"/>
      <c r="Z1984" s="75"/>
      <c r="AA1984" s="75"/>
      <c r="AB1984" s="75"/>
      <c r="AC1984" s="75"/>
      <c r="AD1984" s="75"/>
      <c r="AE1984" s="75"/>
      <c r="AF1984" s="75"/>
      <c r="AG1984" s="75"/>
      <c r="AH1984" s="75"/>
      <c r="AI1984" s="75"/>
      <c r="AJ1984" s="75"/>
      <c r="AK1984" s="75"/>
      <c r="AL1984" s="75"/>
      <c r="AM1984" s="75"/>
      <c r="AN1984" s="75"/>
      <c r="AO1984" s="75"/>
      <c r="AP1984" s="75"/>
      <c r="AQ1984" s="75"/>
      <c r="AR1984" s="75"/>
      <c r="AS1984" s="75"/>
      <c r="AT1984" s="75"/>
      <c r="AU1984" s="75"/>
      <c r="AV1984" s="75"/>
      <c r="AW1984" s="75"/>
      <c r="AX1984" s="75"/>
      <c r="AY1984" s="75"/>
      <c r="AZ1984" s="75"/>
      <c r="BA1984" s="75"/>
      <c r="BB1984" s="75"/>
      <c r="BC1984" s="75"/>
      <c r="BD1984" s="75"/>
      <c r="BE1984" s="75"/>
      <c r="BF1984" s="75"/>
      <c r="BG1984" s="75"/>
      <c r="BH1984" s="75"/>
      <c r="BI1984" s="75"/>
      <c r="BJ1984" s="75"/>
      <c r="BK1984" s="75"/>
      <c r="BL1984" s="75"/>
      <c r="BM1984" s="75"/>
      <c r="BN1984" s="75"/>
    </row>
    <row r="1985" customFormat="false" ht="14.5" hidden="false" customHeight="false" outlineLevel="0" collapsed="false">
      <c r="A1985" s="26" t="n">
        <v>448.719999999893</v>
      </c>
      <c r="B1985" s="26" t="n">
        <v>11.5452084338672</v>
      </c>
      <c r="C1985" s="26" t="n">
        <v>3.1070947867306</v>
      </c>
      <c r="E1985" s="75" t="n">
        <v>119496.381</v>
      </c>
      <c r="F1985" s="75" t="n">
        <v>-221694.844</v>
      </c>
      <c r="G1985" s="75" t="n">
        <v>661500.588</v>
      </c>
      <c r="H1985" s="75" t="n">
        <v>8045021.95</v>
      </c>
      <c r="I1985" s="75" t="n">
        <v>4115013.11</v>
      </c>
      <c r="J1985" s="75" t="n">
        <v>-47968.1812</v>
      </c>
      <c r="K1985" s="75"/>
      <c r="L1985" s="75" t="n">
        <v>153209.874</v>
      </c>
      <c r="M1985" s="75" t="n">
        <v>-14620.3503</v>
      </c>
      <c r="N1985" s="75" t="n">
        <v>285328.874</v>
      </c>
      <c r="O1985" s="75" t="n">
        <v>312757.707</v>
      </c>
      <c r="P1985" s="75" t="n">
        <v>2425088.14</v>
      </c>
      <c r="Q1985" s="75" t="n">
        <v>-34863.5691</v>
      </c>
      <c r="R1985" s="75"/>
      <c r="S1985" s="75" t="n">
        <v>63732.0544</v>
      </c>
      <c r="T1985" s="75" t="n">
        <v>-5115.16683</v>
      </c>
      <c r="U1985" s="75" t="n">
        <v>65799.5256</v>
      </c>
      <c r="V1985" s="75" t="n">
        <v>45019.6272</v>
      </c>
      <c r="W1985" s="75" t="n">
        <v>358548.586</v>
      </c>
      <c r="X1985" s="75" t="n">
        <v>-9941.34163</v>
      </c>
      <c r="Y1985" s="75"/>
      <c r="Z1985" s="75"/>
      <c r="AA1985" s="75"/>
      <c r="AB1985" s="75"/>
      <c r="AC1985" s="75"/>
      <c r="AD1985" s="75"/>
      <c r="AE1985" s="75"/>
      <c r="AF1985" s="75"/>
      <c r="AG1985" s="75"/>
      <c r="AH1985" s="75"/>
      <c r="AI1985" s="75"/>
      <c r="AJ1985" s="75"/>
      <c r="AK1985" s="75"/>
      <c r="AL1985" s="75"/>
      <c r="AM1985" s="75"/>
      <c r="AN1985" s="75"/>
      <c r="AO1985" s="75"/>
      <c r="AP1985" s="75"/>
      <c r="AQ1985" s="75"/>
      <c r="AR1985" s="75"/>
      <c r="AS1985" s="75"/>
      <c r="AT1985" s="75"/>
      <c r="AU1985" s="75"/>
      <c r="AV1985" s="75"/>
      <c r="AW1985" s="75"/>
      <c r="AX1985" s="75"/>
      <c r="AY1985" s="75"/>
      <c r="AZ1985" s="75"/>
      <c r="BA1985" s="75"/>
      <c r="BB1985" s="75"/>
      <c r="BC1985" s="75"/>
      <c r="BD1985" s="75"/>
      <c r="BE1985" s="75"/>
      <c r="BF1985" s="75"/>
      <c r="BG1985" s="75"/>
      <c r="BH1985" s="75"/>
      <c r="BI1985" s="75"/>
      <c r="BJ1985" s="75"/>
      <c r="BK1985" s="75"/>
      <c r="BL1985" s="75"/>
      <c r="BM1985" s="75"/>
      <c r="BN1985" s="75"/>
    </row>
    <row r="1986" customFormat="false" ht="14.5" hidden="false" customHeight="false" outlineLevel="0" collapsed="false">
      <c r="A1986" s="26" t="n">
        <v>448.919999999893</v>
      </c>
      <c r="B1986" s="26" t="n">
        <v>11.5784691113393</v>
      </c>
      <c r="C1986" s="26" t="n">
        <v>3.25563049121373</v>
      </c>
      <c r="E1986" s="75" t="n">
        <v>137163.024</v>
      </c>
      <c r="F1986" s="75" t="n">
        <v>-179872.958</v>
      </c>
      <c r="G1986" s="75" t="n">
        <v>660649.541</v>
      </c>
      <c r="H1986" s="75" t="n">
        <v>6916067.67</v>
      </c>
      <c r="I1986" s="75" t="n">
        <v>4324759.75</v>
      </c>
      <c r="J1986" s="75" t="n">
        <v>-38312.9176</v>
      </c>
      <c r="K1986" s="75"/>
      <c r="L1986" s="75" t="n">
        <v>139305.724</v>
      </c>
      <c r="M1986" s="75" t="n">
        <v>-4647.77573</v>
      </c>
      <c r="N1986" s="75" t="n">
        <v>285970.122</v>
      </c>
      <c r="O1986" s="75" t="n">
        <v>211429.464</v>
      </c>
      <c r="P1986" s="75" t="n">
        <v>2309008.25</v>
      </c>
      <c r="Q1986" s="75" t="n">
        <v>-30629.6958</v>
      </c>
      <c r="R1986" s="75"/>
      <c r="S1986" s="75" t="n">
        <v>62503.5127</v>
      </c>
      <c r="T1986" s="75" t="n">
        <v>-3567.96446</v>
      </c>
      <c r="U1986" s="75" t="n">
        <v>66149.1852</v>
      </c>
      <c r="V1986" s="75" t="n">
        <v>39056.8263</v>
      </c>
      <c r="W1986" s="75" t="n">
        <v>359652.93</v>
      </c>
      <c r="X1986" s="75" t="n">
        <v>-9639.43325</v>
      </c>
      <c r="Y1986" s="75"/>
      <c r="Z1986" s="75"/>
      <c r="AA1986" s="75"/>
      <c r="AB1986" s="75"/>
      <c r="AC1986" s="75"/>
      <c r="AD1986" s="75"/>
      <c r="AE1986" s="75"/>
      <c r="AF1986" s="75"/>
      <c r="AG1986" s="75"/>
      <c r="AH1986" s="75"/>
      <c r="AI1986" s="75"/>
      <c r="AJ1986" s="75"/>
      <c r="AK1986" s="75"/>
      <c r="AL1986" s="75"/>
      <c r="AM1986" s="75"/>
      <c r="AN1986" s="75"/>
      <c r="AO1986" s="75"/>
      <c r="AP1986" s="75"/>
      <c r="AQ1986" s="75"/>
      <c r="AR1986" s="75"/>
      <c r="AS1986" s="75"/>
      <c r="AT1986" s="75"/>
      <c r="AU1986" s="75"/>
      <c r="AV1986" s="75"/>
      <c r="AW1986" s="75"/>
      <c r="AX1986" s="75"/>
      <c r="AY1986" s="75"/>
      <c r="AZ1986" s="75"/>
      <c r="BA1986" s="75"/>
      <c r="BB1986" s="75"/>
      <c r="BC1986" s="75"/>
      <c r="BD1986" s="75"/>
      <c r="BE1986" s="75"/>
      <c r="BF1986" s="75"/>
      <c r="BG1986" s="75"/>
      <c r="BH1986" s="75"/>
      <c r="BI1986" s="75"/>
      <c r="BJ1986" s="75"/>
      <c r="BK1986" s="75"/>
      <c r="BL1986" s="75"/>
      <c r="BM1986" s="75"/>
      <c r="BN1986" s="75"/>
    </row>
    <row r="1987" customFormat="false" ht="14.5" hidden="false" customHeight="false" outlineLevel="0" collapsed="false">
      <c r="A1987" s="26" t="n">
        <v>449.119999999892</v>
      </c>
      <c r="B1987" s="26" t="n">
        <v>11.5825841897169</v>
      </c>
      <c r="C1987" s="26" t="n">
        <v>3.3636197544342</v>
      </c>
      <c r="E1987" s="75" t="n">
        <v>165590.394</v>
      </c>
      <c r="F1987" s="75" t="n">
        <v>-157264.397</v>
      </c>
      <c r="G1987" s="75" t="n">
        <v>655057.561</v>
      </c>
      <c r="H1987" s="75" t="n">
        <v>6030112</v>
      </c>
      <c r="I1987" s="75" t="n">
        <v>4669566.77</v>
      </c>
      <c r="J1987" s="75" t="n">
        <v>-48646.7865</v>
      </c>
      <c r="K1987" s="75"/>
      <c r="L1987" s="75" t="n">
        <v>123407.19</v>
      </c>
      <c r="M1987" s="75" t="n">
        <v>6933.67941</v>
      </c>
      <c r="N1987" s="75" t="n">
        <v>286463.811</v>
      </c>
      <c r="O1987" s="75" t="n">
        <v>42666.4306</v>
      </c>
      <c r="P1987" s="75" t="n">
        <v>1915278.32</v>
      </c>
      <c r="Q1987" s="75" t="n">
        <v>-33951.7681</v>
      </c>
      <c r="R1987" s="75"/>
      <c r="S1987" s="75" t="n">
        <v>51782.6439</v>
      </c>
      <c r="T1987" s="75" t="n">
        <v>-81.0993339</v>
      </c>
      <c r="U1987" s="75" t="n">
        <v>65685.2606</v>
      </c>
      <c r="V1987" s="75" t="n">
        <v>26291.7823</v>
      </c>
      <c r="W1987" s="75" t="n">
        <v>317641.793</v>
      </c>
      <c r="X1987" s="75" t="n">
        <v>-10191.0722</v>
      </c>
      <c r="Y1987" s="75"/>
      <c r="Z1987" s="75"/>
      <c r="AA1987" s="75"/>
      <c r="AB1987" s="75"/>
      <c r="AC1987" s="75"/>
      <c r="AD1987" s="75"/>
      <c r="AE1987" s="75"/>
      <c r="AF1987" s="75"/>
      <c r="AG1987" s="75"/>
      <c r="AH1987" s="75"/>
      <c r="AI1987" s="75"/>
      <c r="AJ1987" s="75"/>
      <c r="AK1987" s="75"/>
      <c r="AL1987" s="75"/>
      <c r="AM1987" s="75"/>
      <c r="AN1987" s="75"/>
      <c r="AO1987" s="75"/>
      <c r="AP1987" s="75"/>
      <c r="AQ1987" s="75"/>
      <c r="AR1987" s="75"/>
      <c r="AS1987" s="75"/>
      <c r="AT1987" s="75"/>
      <c r="AU1987" s="75"/>
      <c r="AV1987" s="75"/>
      <c r="AW1987" s="75"/>
      <c r="AX1987" s="75"/>
      <c r="AY1987" s="75"/>
      <c r="AZ1987" s="75"/>
      <c r="BA1987" s="75"/>
      <c r="BB1987" s="75"/>
      <c r="BC1987" s="75"/>
      <c r="BD1987" s="75"/>
      <c r="BE1987" s="75"/>
      <c r="BF1987" s="75"/>
      <c r="BG1987" s="75"/>
      <c r="BH1987" s="75"/>
      <c r="BI1987" s="75"/>
      <c r="BJ1987" s="75"/>
      <c r="BK1987" s="75"/>
      <c r="BL1987" s="75"/>
      <c r="BM1987" s="75"/>
      <c r="BN1987" s="75"/>
    </row>
    <row r="1988" customFormat="false" ht="14.5" hidden="false" customHeight="false" outlineLevel="0" collapsed="false">
      <c r="A1988" s="26" t="n">
        <v>449.319999999892</v>
      </c>
      <c r="B1988" s="26" t="n">
        <v>11.5749712040001</v>
      </c>
      <c r="C1988" s="26" t="n">
        <v>3.45943129819245</v>
      </c>
      <c r="E1988" s="75" t="n">
        <v>167695.574</v>
      </c>
      <c r="F1988" s="75" t="n">
        <v>-92558.2822</v>
      </c>
      <c r="G1988" s="75" t="n">
        <v>638718.434</v>
      </c>
      <c r="H1988" s="75" t="n">
        <v>4257464.77</v>
      </c>
      <c r="I1988" s="75" t="n">
        <v>4470391.1</v>
      </c>
      <c r="J1988" s="75" t="n">
        <v>-34100.0482</v>
      </c>
      <c r="K1988" s="75"/>
      <c r="L1988" s="75" t="n">
        <v>103154.79</v>
      </c>
      <c r="M1988" s="75" t="n">
        <v>15934.3558</v>
      </c>
      <c r="N1988" s="75" t="n">
        <v>283720.687</v>
      </c>
      <c r="O1988" s="75" t="n">
        <v>-59600.5788</v>
      </c>
      <c r="P1988" s="75" t="n">
        <v>1649772.96</v>
      </c>
      <c r="Q1988" s="75" t="n">
        <v>-20318.5312</v>
      </c>
      <c r="R1988" s="75"/>
      <c r="S1988" s="75" t="n">
        <v>43590.3251</v>
      </c>
      <c r="T1988" s="75" t="n">
        <v>1635.06909</v>
      </c>
      <c r="U1988" s="75" t="n">
        <v>65121.0503</v>
      </c>
      <c r="V1988" s="75" t="n">
        <v>15749.297</v>
      </c>
      <c r="W1988" s="75" t="n">
        <v>268943.074</v>
      </c>
      <c r="X1988" s="75" t="n">
        <v>-4961.89994</v>
      </c>
      <c r="Y1988" s="75"/>
      <c r="Z1988" s="75"/>
      <c r="AA1988" s="75"/>
      <c r="AB1988" s="75"/>
      <c r="AC1988" s="75"/>
      <c r="AD1988" s="75"/>
      <c r="AE1988" s="75"/>
      <c r="AF1988" s="75"/>
      <c r="AG1988" s="75"/>
      <c r="AH1988" s="75"/>
      <c r="AI1988" s="75"/>
      <c r="AJ1988" s="75"/>
      <c r="AK1988" s="75"/>
      <c r="AL1988" s="75"/>
      <c r="AM1988" s="75"/>
      <c r="AN1988" s="75"/>
      <c r="AO1988" s="75"/>
      <c r="AP1988" s="75"/>
      <c r="AQ1988" s="75"/>
      <c r="AR1988" s="75"/>
      <c r="AS1988" s="75"/>
      <c r="AT1988" s="75"/>
      <c r="AU1988" s="75"/>
      <c r="AV1988" s="75"/>
      <c r="AW1988" s="75"/>
      <c r="AX1988" s="75"/>
      <c r="AY1988" s="75"/>
      <c r="AZ1988" s="75"/>
      <c r="BA1988" s="75"/>
      <c r="BB1988" s="75"/>
      <c r="BC1988" s="75"/>
      <c r="BD1988" s="75"/>
      <c r="BE1988" s="75"/>
      <c r="BF1988" s="75"/>
      <c r="BG1988" s="75"/>
      <c r="BH1988" s="75"/>
      <c r="BI1988" s="75"/>
      <c r="BJ1988" s="75"/>
      <c r="BK1988" s="75"/>
      <c r="BL1988" s="75"/>
      <c r="BM1988" s="75"/>
      <c r="BN1988" s="75"/>
    </row>
    <row r="1989" customFormat="false" ht="14.5" hidden="false" customHeight="false" outlineLevel="0" collapsed="false">
      <c r="A1989" s="26" t="n">
        <v>449.519999999892</v>
      </c>
      <c r="B1989" s="26" t="n">
        <v>11.5473829041927</v>
      </c>
      <c r="C1989" s="26" t="n">
        <v>3.53911481913332</v>
      </c>
      <c r="E1989" s="75" t="n">
        <v>168337.094</v>
      </c>
      <c r="F1989" s="75" t="n">
        <v>-48864.2513</v>
      </c>
      <c r="G1989" s="75" t="n">
        <v>615358.744</v>
      </c>
      <c r="H1989" s="75" t="n">
        <v>3130896.62</v>
      </c>
      <c r="I1989" s="75" t="n">
        <v>4327043.31</v>
      </c>
      <c r="J1989" s="75" t="n">
        <v>-32150.3029</v>
      </c>
      <c r="K1989" s="75"/>
      <c r="L1989" s="75" t="n">
        <v>85787.9894</v>
      </c>
      <c r="M1989" s="75" t="n">
        <v>22265.6273</v>
      </c>
      <c r="N1989" s="75" t="n">
        <v>278191.387</v>
      </c>
      <c r="O1989" s="75" t="n">
        <v>-129651.831</v>
      </c>
      <c r="P1989" s="75" t="n">
        <v>1591947.44</v>
      </c>
      <c r="Q1989" s="75" t="n">
        <v>-18424.1723</v>
      </c>
      <c r="R1989" s="75"/>
      <c r="S1989" s="75" t="n">
        <v>47206.4785</v>
      </c>
      <c r="T1989" s="75" t="n">
        <v>2799.38147</v>
      </c>
      <c r="U1989" s="75" t="n">
        <v>64342.7369</v>
      </c>
      <c r="V1989" s="75" t="n">
        <v>6487.77247</v>
      </c>
      <c r="W1989" s="75" t="n">
        <v>279638.893</v>
      </c>
      <c r="X1989" s="75" t="n">
        <v>-5679.1212</v>
      </c>
      <c r="Y1989" s="75"/>
      <c r="Z1989" s="75"/>
      <c r="AA1989" s="75"/>
      <c r="AB1989" s="75"/>
      <c r="AC1989" s="75"/>
      <c r="AD1989" s="75"/>
      <c r="AE1989" s="75"/>
      <c r="AF1989" s="75"/>
      <c r="AG1989" s="75"/>
      <c r="AH1989" s="75"/>
      <c r="AI1989" s="75"/>
      <c r="AJ1989" s="75"/>
      <c r="AK1989" s="75"/>
      <c r="AL1989" s="75"/>
      <c r="AM1989" s="75"/>
      <c r="AN1989" s="75"/>
      <c r="AO1989" s="75"/>
      <c r="AP1989" s="75"/>
      <c r="AQ1989" s="75"/>
      <c r="AR1989" s="75"/>
      <c r="AS1989" s="75"/>
      <c r="AT1989" s="75"/>
      <c r="AU1989" s="75"/>
      <c r="AV1989" s="75"/>
      <c r="AW1989" s="75"/>
      <c r="AX1989" s="75"/>
      <c r="AY1989" s="75"/>
      <c r="AZ1989" s="75"/>
      <c r="BA1989" s="75"/>
      <c r="BB1989" s="75"/>
      <c r="BC1989" s="75"/>
      <c r="BD1989" s="75"/>
      <c r="BE1989" s="75"/>
      <c r="BF1989" s="75"/>
      <c r="BG1989" s="75"/>
      <c r="BH1989" s="75"/>
      <c r="BI1989" s="75"/>
      <c r="BJ1989" s="75"/>
      <c r="BK1989" s="75"/>
      <c r="BL1989" s="75"/>
      <c r="BM1989" s="75"/>
      <c r="BN1989" s="75"/>
    </row>
    <row r="1990" customFormat="false" ht="14.5" hidden="false" customHeight="false" outlineLevel="0" collapsed="false">
      <c r="A1990" s="26" t="n">
        <v>449.719999999892</v>
      </c>
      <c r="B1990" s="26" t="n">
        <v>11.5196506964857</v>
      </c>
      <c r="C1990" s="26" t="n">
        <v>3.61923781016221</v>
      </c>
      <c r="E1990" s="75" t="n">
        <v>201767.366</v>
      </c>
      <c r="F1990" s="75" t="n">
        <v>-53448.3112</v>
      </c>
      <c r="G1990" s="75" t="n">
        <v>590429.241</v>
      </c>
      <c r="H1990" s="75" t="n">
        <v>3205891.87</v>
      </c>
      <c r="I1990" s="75" t="n">
        <v>5046563.99</v>
      </c>
      <c r="J1990" s="75" t="n">
        <v>-53433.7961</v>
      </c>
      <c r="K1990" s="75"/>
      <c r="L1990" s="75" t="n">
        <v>92366.4192</v>
      </c>
      <c r="M1990" s="75" t="n">
        <v>29292.4076</v>
      </c>
      <c r="N1990" s="75" t="n">
        <v>272796.596</v>
      </c>
      <c r="O1990" s="75" t="n">
        <v>-200087.78</v>
      </c>
      <c r="P1990" s="75" t="n">
        <v>1508198.22</v>
      </c>
      <c r="Q1990" s="75" t="n">
        <v>-30795.8313</v>
      </c>
      <c r="R1990" s="75"/>
      <c r="S1990" s="75" t="n">
        <v>38391.3282</v>
      </c>
      <c r="T1990" s="75" t="n">
        <v>4142.15736</v>
      </c>
      <c r="U1990" s="75" t="n">
        <v>63449.4992</v>
      </c>
      <c r="V1990" s="75" t="n">
        <v>729.515176</v>
      </c>
      <c r="W1990" s="75" t="n">
        <v>218599.099</v>
      </c>
      <c r="X1990" s="75" t="n">
        <v>-9198.69627</v>
      </c>
      <c r="Y1990" s="75"/>
      <c r="Z1990" s="75"/>
      <c r="AA1990" s="75"/>
      <c r="AB1990" s="75"/>
      <c r="AC1990" s="75"/>
      <c r="AD1990" s="75"/>
      <c r="AE1990" s="75"/>
      <c r="AF1990" s="75"/>
      <c r="AG1990" s="75"/>
      <c r="AH1990" s="75"/>
      <c r="AI1990" s="75"/>
      <c r="AJ1990" s="75"/>
      <c r="AK1990" s="75"/>
      <c r="AL1990" s="75"/>
      <c r="AM1990" s="75"/>
      <c r="AN1990" s="75"/>
      <c r="AO1990" s="75"/>
      <c r="AP1990" s="75"/>
      <c r="AQ1990" s="75"/>
      <c r="AR1990" s="75"/>
      <c r="AS1990" s="75"/>
      <c r="AT1990" s="75"/>
      <c r="AU1990" s="75"/>
      <c r="AV1990" s="75"/>
      <c r="AW1990" s="75"/>
      <c r="AX1990" s="75"/>
      <c r="AY1990" s="75"/>
      <c r="AZ1990" s="75"/>
      <c r="BA1990" s="75"/>
      <c r="BB1990" s="75"/>
      <c r="BC1990" s="75"/>
      <c r="BD1990" s="75"/>
      <c r="BE1990" s="75"/>
      <c r="BF1990" s="75"/>
      <c r="BG1990" s="75"/>
      <c r="BH1990" s="75"/>
      <c r="BI1990" s="75"/>
      <c r="BJ1990" s="75"/>
      <c r="BK1990" s="75"/>
      <c r="BL1990" s="75"/>
      <c r="BM1990" s="75"/>
      <c r="BN1990" s="75"/>
    </row>
    <row r="1991" customFormat="false" ht="14.5" hidden="false" customHeight="false" outlineLevel="0" collapsed="false">
      <c r="A1991" s="26" t="n">
        <v>449.919999999892</v>
      </c>
      <c r="B1991" s="26" t="n">
        <v>11.5004230923178</v>
      </c>
      <c r="C1991" s="26" t="n">
        <v>3.69891365346862</v>
      </c>
      <c r="E1991" s="75" t="n">
        <v>217198.786</v>
      </c>
      <c r="F1991" s="75" t="n">
        <v>-61832.1523</v>
      </c>
      <c r="G1991" s="75" t="n">
        <v>551996.825</v>
      </c>
      <c r="H1991" s="75" t="n">
        <v>3369945.5</v>
      </c>
      <c r="I1991" s="75" t="n">
        <v>5466600.21</v>
      </c>
      <c r="J1991" s="75" t="n">
        <v>-46667.1385</v>
      </c>
      <c r="K1991" s="75"/>
      <c r="L1991" s="75" t="n">
        <v>96991.2271</v>
      </c>
      <c r="M1991" s="75" t="n">
        <v>33369.8357</v>
      </c>
      <c r="N1991" s="75" t="n">
        <v>265699.216</v>
      </c>
      <c r="O1991" s="75" t="n">
        <v>-292422.835</v>
      </c>
      <c r="P1991" s="75" t="n">
        <v>1440577.56</v>
      </c>
      <c r="Q1991" s="75" t="n">
        <v>-22040.119</v>
      </c>
      <c r="R1991" s="75"/>
      <c r="S1991" s="75" t="n">
        <v>35502.0827</v>
      </c>
      <c r="T1991" s="75" t="n">
        <v>6430.57353</v>
      </c>
      <c r="U1991" s="75" t="n">
        <v>62579.203</v>
      </c>
      <c r="V1991" s="75" t="n">
        <v>-13416.9165</v>
      </c>
      <c r="W1991" s="75" t="n">
        <v>201301.029</v>
      </c>
      <c r="X1991" s="75" t="n">
        <v>-3235.32474</v>
      </c>
      <c r="Y1991" s="75"/>
      <c r="Z1991" s="75"/>
      <c r="AA1991" s="75"/>
      <c r="AB1991" s="75"/>
      <c r="AC1991" s="75"/>
      <c r="AD1991" s="75"/>
      <c r="AE1991" s="75"/>
      <c r="AF1991" s="75"/>
      <c r="AG1991" s="75"/>
      <c r="AH1991" s="75"/>
      <c r="AI1991" s="75"/>
      <c r="AJ1991" s="75"/>
      <c r="AK1991" s="75"/>
      <c r="AL1991" s="75"/>
      <c r="AM1991" s="75"/>
      <c r="AN1991" s="75"/>
      <c r="AO1991" s="75"/>
      <c r="AP1991" s="75"/>
      <c r="AQ1991" s="75"/>
      <c r="AR1991" s="75"/>
      <c r="AS1991" s="75"/>
      <c r="AT1991" s="75"/>
      <c r="AU1991" s="75"/>
      <c r="AV1991" s="75"/>
      <c r="AW1991" s="75"/>
      <c r="AX1991" s="75"/>
      <c r="AY1991" s="75"/>
      <c r="AZ1991" s="75"/>
      <c r="BA1991" s="75"/>
      <c r="BB1991" s="75"/>
      <c r="BC1991" s="75"/>
      <c r="BD1991" s="75"/>
      <c r="BE1991" s="75"/>
      <c r="BF1991" s="75"/>
      <c r="BG1991" s="75"/>
      <c r="BH1991" s="75"/>
      <c r="BI1991" s="75"/>
      <c r="BJ1991" s="75"/>
      <c r="BK1991" s="75"/>
      <c r="BL1991" s="75"/>
      <c r="BM1991" s="75"/>
      <c r="BN1991" s="75"/>
    </row>
    <row r="1992" customFormat="false" ht="14.5" hidden="false" customHeight="false" outlineLevel="0" collapsed="false">
      <c r="A1992" s="26" t="n">
        <v>450.119999999891</v>
      </c>
      <c r="B1992" s="26" t="n">
        <v>11.4946540757716</v>
      </c>
      <c r="C1992" s="26" t="n">
        <v>3.84149089482045</v>
      </c>
      <c r="E1992" s="75" t="n">
        <v>209537.242</v>
      </c>
      <c r="F1992" s="75" t="n">
        <v>-32914.3229</v>
      </c>
      <c r="G1992" s="75" t="n">
        <v>504156.773</v>
      </c>
      <c r="H1992" s="75" t="n">
        <v>3138694.85</v>
      </c>
      <c r="I1992" s="75" t="n">
        <v>5466686</v>
      </c>
      <c r="J1992" s="75" t="n">
        <v>-38856.9051</v>
      </c>
      <c r="K1992" s="75"/>
      <c r="L1992" s="75" t="n">
        <v>103366.498</v>
      </c>
      <c r="M1992" s="75" t="n">
        <v>33134.5564</v>
      </c>
      <c r="N1992" s="75" t="n">
        <v>254103.93</v>
      </c>
      <c r="O1992" s="75" t="n">
        <v>-270224.523</v>
      </c>
      <c r="P1992" s="75" t="n">
        <v>1674254.42</v>
      </c>
      <c r="Q1992" s="75" t="n">
        <v>-26690.6881</v>
      </c>
      <c r="R1992" s="75"/>
      <c r="S1992" s="75" t="n">
        <v>42200.9406</v>
      </c>
      <c r="T1992" s="75" t="n">
        <v>5945.52704</v>
      </c>
      <c r="U1992" s="75" t="n">
        <v>60986.082</v>
      </c>
      <c r="V1992" s="75" t="n">
        <v>-10806.7252</v>
      </c>
      <c r="W1992" s="75" t="n">
        <v>234973.116</v>
      </c>
      <c r="X1992" s="75" t="n">
        <v>-9255.74972</v>
      </c>
      <c r="Y1992" s="75"/>
      <c r="Z1992" s="75"/>
      <c r="AA1992" s="75"/>
      <c r="AB1992" s="75"/>
      <c r="AC1992" s="75"/>
      <c r="AD1992" s="75"/>
      <c r="AE1992" s="75"/>
      <c r="AF1992" s="75"/>
      <c r="AG1992" s="75"/>
      <c r="AH1992" s="75"/>
      <c r="AI1992" s="75"/>
      <c r="AJ1992" s="75"/>
      <c r="AK1992" s="75"/>
      <c r="AL1992" s="75"/>
      <c r="AM1992" s="75"/>
      <c r="AN1992" s="75"/>
      <c r="AO1992" s="75"/>
      <c r="AP1992" s="75"/>
      <c r="AQ1992" s="75"/>
      <c r="AR1992" s="75"/>
      <c r="AS1992" s="75"/>
      <c r="AT1992" s="75"/>
      <c r="AU1992" s="75"/>
      <c r="AV1992" s="75"/>
      <c r="AW1992" s="75"/>
      <c r="AX1992" s="75"/>
      <c r="AY1992" s="75"/>
      <c r="AZ1992" s="75"/>
      <c r="BA1992" s="75"/>
      <c r="BB1992" s="75"/>
      <c r="BC1992" s="75"/>
      <c r="BD1992" s="75"/>
      <c r="BE1992" s="75"/>
      <c r="BF1992" s="75"/>
      <c r="BG1992" s="75"/>
      <c r="BH1992" s="75"/>
      <c r="BI1992" s="75"/>
      <c r="BJ1992" s="75"/>
      <c r="BK1992" s="75"/>
      <c r="BL1992" s="75"/>
      <c r="BM1992" s="75"/>
      <c r="BN1992" s="75"/>
    </row>
    <row r="1993" customFormat="false" ht="14.5" hidden="false" customHeight="false" outlineLevel="0" collapsed="false">
      <c r="A1993" s="26" t="n">
        <v>450.319999999891</v>
      </c>
      <c r="B1993" s="26" t="n">
        <v>11.4733926624169</v>
      </c>
      <c r="C1993" s="26" t="n">
        <v>4.06227417657642</v>
      </c>
      <c r="E1993" s="75" t="n">
        <v>216479.732</v>
      </c>
      <c r="F1993" s="75" t="n">
        <v>-61007.385</v>
      </c>
      <c r="G1993" s="75" t="n">
        <v>474918.053</v>
      </c>
      <c r="H1993" s="75" t="n">
        <v>3679850.47</v>
      </c>
      <c r="I1993" s="75" t="n">
        <v>5609502.23</v>
      </c>
      <c r="J1993" s="75" t="n">
        <v>-45853.4574</v>
      </c>
      <c r="K1993" s="75"/>
      <c r="L1993" s="75" t="n">
        <v>102715.137</v>
      </c>
      <c r="M1993" s="75" t="n">
        <v>32209.6572</v>
      </c>
      <c r="N1993" s="75" t="n">
        <v>248425.031</v>
      </c>
      <c r="O1993" s="75" t="n">
        <v>-243020.456</v>
      </c>
      <c r="P1993" s="75" t="n">
        <v>1644605.3</v>
      </c>
      <c r="Q1993" s="75" t="n">
        <v>-28300.7439</v>
      </c>
      <c r="R1993" s="75"/>
      <c r="S1993" s="75" t="n">
        <v>44267.2565</v>
      </c>
      <c r="T1993" s="75" t="n">
        <v>4338.11458</v>
      </c>
      <c r="U1993" s="75" t="n">
        <v>60042.4004</v>
      </c>
      <c r="V1993" s="75" t="n">
        <v>-91.3441107</v>
      </c>
      <c r="W1993" s="75" t="n">
        <v>257137.868</v>
      </c>
      <c r="X1993" s="75" t="n">
        <v>-6613.30624</v>
      </c>
      <c r="Y1993" s="75"/>
      <c r="Z1993" s="75"/>
      <c r="AA1993" s="75"/>
      <c r="AB1993" s="75"/>
      <c r="AC1993" s="75"/>
      <c r="AD1993" s="75"/>
      <c r="AE1993" s="75"/>
      <c r="AF1993" s="75"/>
      <c r="AG1993" s="75"/>
      <c r="AH1993" s="75"/>
      <c r="AI1993" s="75"/>
      <c r="AJ1993" s="75"/>
      <c r="AK1993" s="75"/>
      <c r="AL1993" s="75"/>
      <c r="AM1993" s="75"/>
      <c r="AN1993" s="75"/>
      <c r="AO1993" s="75"/>
      <c r="AP1993" s="75"/>
      <c r="AQ1993" s="75"/>
      <c r="AR1993" s="75"/>
      <c r="AS1993" s="75"/>
      <c r="AT1993" s="75"/>
      <c r="AU1993" s="75"/>
      <c r="AV1993" s="75"/>
      <c r="AW1993" s="75"/>
      <c r="AX1993" s="75"/>
      <c r="AY1993" s="75"/>
      <c r="AZ1993" s="75"/>
      <c r="BA1993" s="75"/>
      <c r="BB1993" s="75"/>
      <c r="BC1993" s="75"/>
      <c r="BD1993" s="75"/>
      <c r="BE1993" s="75"/>
      <c r="BF1993" s="75"/>
      <c r="BG1993" s="75"/>
      <c r="BH1993" s="75"/>
      <c r="BI1993" s="75"/>
      <c r="BJ1993" s="75"/>
      <c r="BK1993" s="75"/>
      <c r="BL1993" s="75"/>
      <c r="BM1993" s="75"/>
      <c r="BN1993" s="75"/>
    </row>
    <row r="1994" customFormat="false" ht="14.5" hidden="false" customHeight="false" outlineLevel="0" collapsed="false">
      <c r="A1994" s="26" t="n">
        <v>450.519999999891</v>
      </c>
      <c r="B1994" s="26" t="n">
        <v>11.4737130413174</v>
      </c>
      <c r="C1994" s="26" t="n">
        <v>4.23250369038334</v>
      </c>
      <c r="E1994" s="75" t="n">
        <v>184992.594</v>
      </c>
      <c r="F1994" s="75" t="n">
        <v>-58508.1077</v>
      </c>
      <c r="G1994" s="75" t="n">
        <v>429784.436</v>
      </c>
      <c r="H1994" s="75" t="n">
        <v>3665444.18</v>
      </c>
      <c r="I1994" s="75" t="n">
        <v>4962589.07</v>
      </c>
      <c r="J1994" s="75" t="n">
        <v>-48300.0201</v>
      </c>
      <c r="K1994" s="75"/>
      <c r="L1994" s="75" t="n">
        <v>99255.3323</v>
      </c>
      <c r="M1994" s="75" t="n">
        <v>25184.0968</v>
      </c>
      <c r="N1994" s="75" t="n">
        <v>236122.177</v>
      </c>
      <c r="O1994" s="75" t="n">
        <v>-182941.288</v>
      </c>
      <c r="P1994" s="75" t="n">
        <v>1709241.35</v>
      </c>
      <c r="Q1994" s="75" t="n">
        <v>-35961.6137</v>
      </c>
      <c r="R1994" s="75"/>
      <c r="S1994" s="75" t="n">
        <v>47216.251</v>
      </c>
      <c r="T1994" s="75" t="n">
        <v>4332.58006</v>
      </c>
      <c r="U1994" s="75" t="n">
        <v>57253.0071</v>
      </c>
      <c r="V1994" s="75" t="n">
        <v>-552.466221</v>
      </c>
      <c r="W1994" s="75" t="n">
        <v>286467.268</v>
      </c>
      <c r="X1994" s="75" t="n">
        <v>-12657.174</v>
      </c>
      <c r="Y1994" s="75"/>
      <c r="Z1994" s="75"/>
      <c r="AA1994" s="75"/>
      <c r="AB1994" s="75"/>
      <c r="AC1994" s="75"/>
      <c r="AD1994" s="75"/>
      <c r="AE1994" s="75"/>
      <c r="AF1994" s="75"/>
      <c r="AG1994" s="75"/>
      <c r="AH1994" s="75"/>
      <c r="AI1994" s="75"/>
      <c r="AJ1994" s="75"/>
      <c r="AK1994" s="75"/>
      <c r="AL1994" s="75"/>
      <c r="AM1994" s="75"/>
      <c r="AN1994" s="75"/>
      <c r="AO1994" s="75"/>
      <c r="AP1994" s="75"/>
      <c r="AQ1994" s="75"/>
      <c r="AR1994" s="75"/>
      <c r="AS1994" s="75"/>
      <c r="AT1994" s="75"/>
      <c r="AU1994" s="75"/>
      <c r="AV1994" s="75"/>
      <c r="AW1994" s="75"/>
      <c r="AX1994" s="75"/>
      <c r="AY1994" s="75"/>
      <c r="AZ1994" s="75"/>
      <c r="BA1994" s="75"/>
      <c r="BB1994" s="75"/>
      <c r="BC1994" s="75"/>
      <c r="BD1994" s="75"/>
      <c r="BE1994" s="75"/>
      <c r="BF1994" s="75"/>
      <c r="BG1994" s="75"/>
      <c r="BH1994" s="75"/>
      <c r="BI1994" s="75"/>
      <c r="BJ1994" s="75"/>
      <c r="BK1994" s="75"/>
      <c r="BL1994" s="75"/>
      <c r="BM1994" s="75"/>
      <c r="BN1994" s="75"/>
    </row>
    <row r="1995" customFormat="false" ht="14.5" hidden="false" customHeight="false" outlineLevel="0" collapsed="false">
      <c r="A1995" s="26" t="n">
        <v>450.719999999891</v>
      </c>
      <c r="B1995" s="26" t="n">
        <v>11.5031809291717</v>
      </c>
      <c r="C1995" s="26" t="n">
        <v>4.37708038255284</v>
      </c>
      <c r="E1995" s="75" t="n">
        <v>177232.58</v>
      </c>
      <c r="F1995" s="75" t="n">
        <v>-80798.6949</v>
      </c>
      <c r="G1995" s="75" t="n">
        <v>401366.218</v>
      </c>
      <c r="H1995" s="75" t="n">
        <v>3867912.35</v>
      </c>
      <c r="I1995" s="75" t="n">
        <v>4740411.3</v>
      </c>
      <c r="J1995" s="75" t="n">
        <v>-45417.0864</v>
      </c>
      <c r="K1995" s="75"/>
      <c r="L1995" s="75" t="n">
        <v>94706.7811</v>
      </c>
      <c r="M1995" s="75" t="n">
        <v>22808.5568</v>
      </c>
      <c r="N1995" s="75" t="n">
        <v>229949.168</v>
      </c>
      <c r="O1995" s="75" t="n">
        <v>-147573.137</v>
      </c>
      <c r="P1995" s="75" t="n">
        <v>1437043.1</v>
      </c>
      <c r="Q1995" s="75" t="n">
        <v>-27086.8605</v>
      </c>
      <c r="R1995" s="75"/>
      <c r="S1995" s="75" t="n">
        <v>37625.5574</v>
      </c>
      <c r="T1995" s="75" t="n">
        <v>2613.10514</v>
      </c>
      <c r="U1995" s="75" t="n">
        <v>55825.4701</v>
      </c>
      <c r="V1995" s="75" t="n">
        <v>6395.26646</v>
      </c>
      <c r="W1995" s="75" t="n">
        <v>222857.572</v>
      </c>
      <c r="X1995" s="75" t="n">
        <v>-7339.31962</v>
      </c>
      <c r="Y1995" s="75"/>
      <c r="Z1995" s="75"/>
      <c r="AA1995" s="75"/>
      <c r="AB1995" s="75"/>
      <c r="AC1995" s="75"/>
      <c r="AD1995" s="75"/>
      <c r="AE1995" s="75"/>
      <c r="AF1995" s="75"/>
      <c r="AG1995" s="75"/>
      <c r="AH1995" s="75"/>
      <c r="AI1995" s="75"/>
      <c r="AJ1995" s="75"/>
      <c r="AK1995" s="75"/>
      <c r="AL1995" s="75"/>
      <c r="AM1995" s="75"/>
      <c r="AN1995" s="75"/>
      <c r="AO1995" s="75"/>
      <c r="AP1995" s="75"/>
      <c r="AQ1995" s="75"/>
      <c r="AR1995" s="75"/>
      <c r="AS1995" s="75"/>
      <c r="AT1995" s="75"/>
      <c r="AU1995" s="75"/>
      <c r="AV1995" s="75"/>
      <c r="AW1995" s="75"/>
      <c r="AX1995" s="75"/>
      <c r="AY1995" s="75"/>
      <c r="AZ1995" s="75"/>
      <c r="BA1995" s="75"/>
      <c r="BB1995" s="75"/>
      <c r="BC1995" s="75"/>
      <c r="BD1995" s="75"/>
      <c r="BE1995" s="75"/>
      <c r="BF1995" s="75"/>
      <c r="BG1995" s="75"/>
      <c r="BH1995" s="75"/>
      <c r="BI1995" s="75"/>
      <c r="BJ1995" s="75"/>
      <c r="BK1995" s="75"/>
      <c r="BL1995" s="75"/>
      <c r="BM1995" s="75"/>
      <c r="BN1995" s="75"/>
    </row>
    <row r="1996" customFormat="false" ht="14.5" hidden="false" customHeight="false" outlineLevel="0" collapsed="false">
      <c r="A1996" s="26" t="n">
        <v>450.919999999891</v>
      </c>
      <c r="B1996" s="26" t="n">
        <v>11.4781373259184</v>
      </c>
      <c r="C1996" s="26" t="n">
        <v>4.54379326475975</v>
      </c>
      <c r="E1996" s="75" t="n">
        <v>134014.258</v>
      </c>
      <c r="F1996" s="75" t="n">
        <v>-99087.4895</v>
      </c>
      <c r="G1996" s="75" t="n">
        <v>386945.176</v>
      </c>
      <c r="H1996" s="75" t="n">
        <v>4005264.47</v>
      </c>
      <c r="I1996" s="75" t="n">
        <v>3825226.29</v>
      </c>
      <c r="J1996" s="75" t="n">
        <v>-33481.8687</v>
      </c>
      <c r="K1996" s="75"/>
      <c r="L1996" s="75" t="n">
        <v>90174.4956</v>
      </c>
      <c r="M1996" s="75" t="n">
        <v>12614.2472</v>
      </c>
      <c r="N1996" s="75" t="n">
        <v>229480.639</v>
      </c>
      <c r="O1996" s="75" t="n">
        <v>-122961.504</v>
      </c>
      <c r="P1996" s="75" t="n">
        <v>1364539.34</v>
      </c>
      <c r="Q1996" s="75" t="n">
        <v>-17316.2666</v>
      </c>
      <c r="R1996" s="75"/>
      <c r="S1996" s="75" t="n">
        <v>35566.8601</v>
      </c>
      <c r="T1996" s="75" t="n">
        <v>4540.2664</v>
      </c>
      <c r="U1996" s="75" t="n">
        <v>56326.5549</v>
      </c>
      <c r="V1996" s="75" t="n">
        <v>-8469.93339</v>
      </c>
      <c r="W1996" s="75" t="n">
        <v>210242.669</v>
      </c>
      <c r="X1996" s="75" t="n">
        <v>-3810.90393</v>
      </c>
      <c r="Y1996" s="75"/>
      <c r="Z1996" s="75"/>
      <c r="AA1996" s="75"/>
      <c r="AB1996" s="75"/>
      <c r="AC1996" s="75"/>
      <c r="AD1996" s="75"/>
      <c r="AE1996" s="75"/>
      <c r="AF1996" s="75"/>
      <c r="AG1996" s="75"/>
      <c r="AH1996" s="75"/>
      <c r="AI1996" s="75"/>
      <c r="AJ1996" s="75"/>
      <c r="AK1996" s="75"/>
      <c r="AL1996" s="75"/>
      <c r="AM1996" s="75"/>
      <c r="AN1996" s="75"/>
      <c r="AO1996" s="75"/>
      <c r="AP1996" s="75"/>
      <c r="AQ1996" s="75"/>
      <c r="AR1996" s="75"/>
      <c r="AS1996" s="75"/>
      <c r="AT1996" s="75"/>
      <c r="AU1996" s="75"/>
      <c r="AV1996" s="75"/>
      <c r="AW1996" s="75"/>
      <c r="AX1996" s="75"/>
      <c r="AY1996" s="75"/>
      <c r="AZ1996" s="75"/>
      <c r="BA1996" s="75"/>
      <c r="BB1996" s="75"/>
      <c r="BC1996" s="75"/>
      <c r="BD1996" s="75"/>
      <c r="BE1996" s="75"/>
      <c r="BF1996" s="75"/>
      <c r="BG1996" s="75"/>
      <c r="BH1996" s="75"/>
      <c r="BI1996" s="75"/>
      <c r="BJ1996" s="75"/>
      <c r="BK1996" s="75"/>
      <c r="BL1996" s="75"/>
      <c r="BM1996" s="75"/>
      <c r="BN1996" s="75"/>
    </row>
    <row r="1997" customFormat="false" ht="14.5" hidden="false" customHeight="false" outlineLevel="0" collapsed="false">
      <c r="A1997" s="26" t="n">
        <v>451.119999999891</v>
      </c>
      <c r="B1997" s="26" t="n">
        <v>11.4516371684569</v>
      </c>
      <c r="C1997" s="26" t="n">
        <v>4.6330928395087</v>
      </c>
      <c r="E1997" s="75" t="n">
        <v>98419.5202</v>
      </c>
      <c r="F1997" s="75" t="n">
        <v>-117831.081</v>
      </c>
      <c r="G1997" s="75" t="n">
        <v>367196.779</v>
      </c>
      <c r="H1997" s="75" t="n">
        <v>4670611.31</v>
      </c>
      <c r="I1997" s="75" t="n">
        <v>3203705.19</v>
      </c>
      <c r="J1997" s="75" t="n">
        <v>-29530.2872</v>
      </c>
      <c r="K1997" s="75"/>
      <c r="L1997" s="75" t="n">
        <v>101107.581</v>
      </c>
      <c r="M1997" s="75" t="n">
        <v>-216.502294</v>
      </c>
      <c r="N1997" s="75" t="n">
        <v>226980.915</v>
      </c>
      <c r="O1997" s="75" t="n">
        <v>67199.4964</v>
      </c>
      <c r="P1997" s="75" t="n">
        <v>1476743.6</v>
      </c>
      <c r="Q1997" s="75" t="n">
        <v>-21755.9366</v>
      </c>
      <c r="R1997" s="75"/>
      <c r="S1997" s="75" t="n">
        <v>35060.064</v>
      </c>
      <c r="T1997" s="75" t="n">
        <v>320.376432</v>
      </c>
      <c r="U1997" s="75" t="n">
        <v>56644.2821</v>
      </c>
      <c r="V1997" s="75" t="n">
        <v>10695.5763</v>
      </c>
      <c r="W1997" s="75" t="n">
        <v>189823.244</v>
      </c>
      <c r="X1997" s="75" t="n">
        <v>-6223.03827</v>
      </c>
      <c r="Y1997" s="75"/>
      <c r="Z1997" s="75"/>
      <c r="AA1997" s="75"/>
      <c r="AB1997" s="75"/>
      <c r="AC1997" s="75"/>
      <c r="AD1997" s="75"/>
      <c r="AE1997" s="75"/>
      <c r="AF1997" s="75"/>
      <c r="AG1997" s="75"/>
      <c r="AH1997" s="75"/>
      <c r="AI1997" s="75"/>
      <c r="AJ1997" s="75"/>
      <c r="AK1997" s="75"/>
      <c r="AL1997" s="75"/>
      <c r="AM1997" s="75"/>
      <c r="AN1997" s="75"/>
      <c r="AO1997" s="75"/>
      <c r="AP1997" s="75"/>
      <c r="AQ1997" s="75"/>
      <c r="AR1997" s="75"/>
      <c r="AS1997" s="75"/>
      <c r="AT1997" s="75"/>
      <c r="AU1997" s="75"/>
      <c r="AV1997" s="75"/>
      <c r="AW1997" s="75"/>
      <c r="AX1997" s="75"/>
      <c r="AY1997" s="75"/>
      <c r="AZ1997" s="75"/>
      <c r="BA1997" s="75"/>
      <c r="BB1997" s="75"/>
      <c r="BC1997" s="75"/>
      <c r="BD1997" s="75"/>
      <c r="BE1997" s="75"/>
      <c r="BF1997" s="75"/>
      <c r="BG1997" s="75"/>
      <c r="BH1997" s="75"/>
      <c r="BI1997" s="75"/>
      <c r="BJ1997" s="75"/>
      <c r="BK1997" s="75"/>
      <c r="BL1997" s="75"/>
      <c r="BM1997" s="75"/>
      <c r="BN1997" s="75"/>
    </row>
    <row r="1998" customFormat="false" ht="14.5" hidden="false" customHeight="false" outlineLevel="0" collapsed="false">
      <c r="A1998" s="26" t="n">
        <v>451.31999999989</v>
      </c>
      <c r="B1998" s="26" t="n">
        <v>11.4310789653028</v>
      </c>
      <c r="C1998" s="26" t="n">
        <v>4.66682250967422</v>
      </c>
      <c r="E1998" s="75" t="n">
        <v>78143.1159</v>
      </c>
      <c r="F1998" s="75" t="n">
        <v>-169946.17</v>
      </c>
      <c r="G1998" s="75" t="n">
        <v>366818.744</v>
      </c>
      <c r="H1998" s="75" t="n">
        <v>6001699.93</v>
      </c>
      <c r="I1998" s="75" t="n">
        <v>2736764.31</v>
      </c>
      <c r="J1998" s="75" t="n">
        <v>-36150.3847</v>
      </c>
      <c r="K1998" s="75"/>
      <c r="L1998" s="75" t="n">
        <v>114884.644</v>
      </c>
      <c r="M1998" s="75" t="n">
        <v>-17624.7149</v>
      </c>
      <c r="N1998" s="75" t="n">
        <v>226471.311</v>
      </c>
      <c r="O1998" s="75" t="n">
        <v>266161.145</v>
      </c>
      <c r="P1998" s="75" t="n">
        <v>1649793.32</v>
      </c>
      <c r="Q1998" s="75" t="n">
        <v>-23119.9268</v>
      </c>
      <c r="R1998" s="75"/>
      <c r="S1998" s="75" t="n">
        <v>37940.0092</v>
      </c>
      <c r="T1998" s="75" t="n">
        <v>-2588.29494</v>
      </c>
      <c r="U1998" s="75" t="n">
        <v>56754.6181</v>
      </c>
      <c r="V1998" s="75" t="n">
        <v>22298.0561</v>
      </c>
      <c r="W1998" s="75" t="n">
        <v>195872.898</v>
      </c>
      <c r="X1998" s="75" t="n">
        <v>-7608.22422</v>
      </c>
      <c r="Y1998" s="75"/>
      <c r="Z1998" s="75"/>
      <c r="AA1998" s="75"/>
      <c r="AB1998" s="75"/>
      <c r="AC1998" s="75"/>
      <c r="AD1998" s="75"/>
      <c r="AE1998" s="75"/>
      <c r="AF1998" s="75"/>
      <c r="AG1998" s="75"/>
      <c r="AH1998" s="75"/>
      <c r="AI1998" s="75"/>
      <c r="AJ1998" s="75"/>
      <c r="AK1998" s="75"/>
      <c r="AL1998" s="75"/>
      <c r="AM1998" s="75"/>
      <c r="AN1998" s="75"/>
      <c r="AO1998" s="75"/>
      <c r="AP1998" s="75"/>
      <c r="AQ1998" s="75"/>
      <c r="AR1998" s="75"/>
      <c r="AS1998" s="75"/>
      <c r="AT1998" s="75"/>
      <c r="AU1998" s="75"/>
      <c r="AV1998" s="75"/>
      <c r="AW1998" s="75"/>
      <c r="AX1998" s="75"/>
      <c r="AY1998" s="75"/>
      <c r="AZ1998" s="75"/>
      <c r="BA1998" s="75"/>
      <c r="BB1998" s="75"/>
      <c r="BC1998" s="75"/>
      <c r="BD1998" s="75"/>
      <c r="BE1998" s="75"/>
      <c r="BF1998" s="75"/>
      <c r="BG1998" s="75"/>
      <c r="BH1998" s="75"/>
      <c r="BI1998" s="75"/>
      <c r="BJ1998" s="75"/>
      <c r="BK1998" s="75"/>
      <c r="BL1998" s="75"/>
      <c r="BM1998" s="75"/>
      <c r="BN1998" s="75"/>
    </row>
    <row r="1999" customFormat="false" ht="14.5" hidden="false" customHeight="false" outlineLevel="0" collapsed="false">
      <c r="A1999" s="26" t="n">
        <v>451.51999999989</v>
      </c>
      <c r="B1999" s="26" t="n">
        <v>11.383092604045</v>
      </c>
      <c r="C1999" s="26" t="n">
        <v>4.69419841020726</v>
      </c>
      <c r="E1999" s="75" t="n">
        <v>50968.8162</v>
      </c>
      <c r="F1999" s="75" t="n">
        <v>-212247.693</v>
      </c>
      <c r="G1999" s="75" t="n">
        <v>359356.513</v>
      </c>
      <c r="H1999" s="75" t="n">
        <v>7285069.7</v>
      </c>
      <c r="I1999" s="75" t="n">
        <v>2404318.27</v>
      </c>
      <c r="J1999" s="75" t="n">
        <v>-43366.1236</v>
      </c>
      <c r="K1999" s="75"/>
      <c r="L1999" s="75" t="n">
        <v>129067.89</v>
      </c>
      <c r="M1999" s="75" t="n">
        <v>-29655.2396</v>
      </c>
      <c r="N1999" s="75" t="n">
        <v>221592.042</v>
      </c>
      <c r="O1999" s="75" t="n">
        <v>419325.536</v>
      </c>
      <c r="P1999" s="75" t="n">
        <v>1900989.42</v>
      </c>
      <c r="Q1999" s="75" t="n">
        <v>-28190.1267</v>
      </c>
      <c r="R1999" s="75"/>
      <c r="S1999" s="75" t="n">
        <v>45186.3893</v>
      </c>
      <c r="T1999" s="75" t="n">
        <v>-5548.30753</v>
      </c>
      <c r="U1999" s="75" t="n">
        <v>55557.2472</v>
      </c>
      <c r="V1999" s="75" t="n">
        <v>35530.7202</v>
      </c>
      <c r="W1999" s="75" t="n">
        <v>233230.881</v>
      </c>
      <c r="X1999" s="75" t="n">
        <v>-9781.46314</v>
      </c>
      <c r="Y1999" s="75"/>
      <c r="Z1999" s="75"/>
      <c r="AA1999" s="75"/>
      <c r="AB1999" s="75"/>
      <c r="AC1999" s="75"/>
      <c r="AD1999" s="75"/>
      <c r="AE1999" s="75"/>
      <c r="AF1999" s="75"/>
      <c r="AG1999" s="75"/>
      <c r="AH1999" s="75"/>
      <c r="AI1999" s="75"/>
      <c r="AJ1999" s="75"/>
      <c r="AK1999" s="75"/>
      <c r="AL1999" s="75"/>
      <c r="AM1999" s="75"/>
      <c r="AN1999" s="75"/>
      <c r="AO1999" s="75"/>
      <c r="AP1999" s="75"/>
      <c r="AQ1999" s="75"/>
      <c r="AR1999" s="75"/>
      <c r="AS1999" s="75"/>
      <c r="AT1999" s="75"/>
      <c r="AU1999" s="75"/>
      <c r="AV1999" s="75"/>
      <c r="AW1999" s="75"/>
      <c r="AX1999" s="75"/>
      <c r="AY1999" s="75"/>
      <c r="AZ1999" s="75"/>
      <c r="BA1999" s="75"/>
      <c r="BB1999" s="75"/>
      <c r="BC1999" s="75"/>
      <c r="BD1999" s="75"/>
      <c r="BE1999" s="75"/>
      <c r="BF1999" s="75"/>
      <c r="BG1999" s="75"/>
      <c r="BH1999" s="75"/>
      <c r="BI1999" s="75"/>
      <c r="BJ1999" s="75"/>
      <c r="BK1999" s="75"/>
      <c r="BL1999" s="75"/>
      <c r="BM1999" s="75"/>
      <c r="BN1999" s="75"/>
    </row>
    <row r="2000" customFormat="false" ht="14.5" hidden="false" customHeight="false" outlineLevel="0" collapsed="false">
      <c r="A2000" s="26" t="n">
        <v>451.71999999989</v>
      </c>
      <c r="B2000" s="26" t="n">
        <v>11.3518129281495</v>
      </c>
      <c r="C2000" s="26" t="n">
        <v>4.68224533030777</v>
      </c>
      <c r="E2000" s="75" t="n">
        <v>30451.6953</v>
      </c>
      <c r="F2000" s="75" t="n">
        <v>-243426.88</v>
      </c>
      <c r="G2000" s="75" t="n">
        <v>364583.415</v>
      </c>
      <c r="H2000" s="75" t="n">
        <v>8177974.61</v>
      </c>
      <c r="I2000" s="75" t="n">
        <v>2061763.71</v>
      </c>
      <c r="J2000" s="75" t="n">
        <v>-40404.0771</v>
      </c>
      <c r="K2000" s="75"/>
      <c r="L2000" s="75" t="n">
        <v>138604.59</v>
      </c>
      <c r="M2000" s="75" t="n">
        <v>-40893.1754</v>
      </c>
      <c r="N2000" s="75" t="n">
        <v>220302.249</v>
      </c>
      <c r="O2000" s="75" t="n">
        <v>545376.801</v>
      </c>
      <c r="P2000" s="75" t="n">
        <v>2059867.11</v>
      </c>
      <c r="Q2000" s="75" t="n">
        <v>-23597.5908</v>
      </c>
      <c r="R2000" s="75"/>
      <c r="S2000" s="75" t="n">
        <v>51165.214</v>
      </c>
      <c r="T2000" s="75" t="n">
        <v>-8033.88966</v>
      </c>
      <c r="U2000" s="75" t="n">
        <v>55369.9654</v>
      </c>
      <c r="V2000" s="75" t="n">
        <v>47179.3421</v>
      </c>
      <c r="W2000" s="75" t="n">
        <v>276968.157</v>
      </c>
      <c r="X2000" s="75" t="n">
        <v>-7545.6698</v>
      </c>
      <c r="Y2000" s="75"/>
      <c r="Z2000" s="75"/>
      <c r="AA2000" s="75"/>
      <c r="AB2000" s="75"/>
      <c r="AC2000" s="75"/>
      <c r="AD2000" s="75"/>
      <c r="AE2000" s="75"/>
      <c r="AF2000" s="75"/>
      <c r="AG2000" s="75"/>
      <c r="AH2000" s="75"/>
      <c r="AI2000" s="75"/>
      <c r="AJ2000" s="75"/>
      <c r="AK2000" s="75"/>
      <c r="AL2000" s="75"/>
      <c r="AM2000" s="75"/>
      <c r="AN2000" s="75"/>
      <c r="AO2000" s="75"/>
      <c r="AP2000" s="75"/>
      <c r="AQ2000" s="75"/>
      <c r="AR2000" s="75"/>
      <c r="AS2000" s="75"/>
      <c r="AT2000" s="75"/>
      <c r="AU2000" s="75"/>
      <c r="AV2000" s="75"/>
      <c r="AW2000" s="75"/>
      <c r="AX2000" s="75"/>
      <c r="AY2000" s="75"/>
      <c r="AZ2000" s="75"/>
      <c r="BA2000" s="75"/>
      <c r="BB2000" s="75"/>
      <c r="BC2000" s="75"/>
      <c r="BD2000" s="75"/>
      <c r="BE2000" s="75"/>
      <c r="BF2000" s="75"/>
      <c r="BG2000" s="75"/>
      <c r="BH2000" s="75"/>
      <c r="BI2000" s="75"/>
      <c r="BJ2000" s="75"/>
      <c r="BK2000" s="75"/>
      <c r="BL2000" s="75"/>
      <c r="BM2000" s="75"/>
      <c r="BN2000" s="75"/>
    </row>
    <row r="2001" customFormat="false" ht="14.5" hidden="false" customHeight="false" outlineLevel="0" collapsed="false">
      <c r="A2001" s="26" t="n">
        <v>451.91999999989</v>
      </c>
      <c r="B2001" s="26" t="n">
        <v>11.3556028529783</v>
      </c>
      <c r="C2001" s="26" t="n">
        <v>4.68876298878797</v>
      </c>
      <c r="E2001" s="75" t="n">
        <v>14168.9771</v>
      </c>
      <c r="F2001" s="75" t="n">
        <v>-274956.712</v>
      </c>
      <c r="G2001" s="75" t="n">
        <v>378393.313</v>
      </c>
      <c r="H2001" s="75" t="n">
        <v>9275430.62</v>
      </c>
      <c r="I2001" s="75" t="n">
        <v>2102978.81</v>
      </c>
      <c r="J2001" s="75" t="n">
        <v>-45358.1578</v>
      </c>
      <c r="K2001" s="75"/>
      <c r="L2001" s="75" t="n">
        <v>156749.982</v>
      </c>
      <c r="M2001" s="75" t="n">
        <v>-46412.2684</v>
      </c>
      <c r="N2001" s="75" t="n">
        <v>220854.481</v>
      </c>
      <c r="O2001" s="75" t="n">
        <v>626009.858</v>
      </c>
      <c r="P2001" s="75" t="n">
        <v>2379780.93</v>
      </c>
      <c r="Q2001" s="75" t="n">
        <v>-30329.6751</v>
      </c>
      <c r="R2001" s="75"/>
      <c r="S2001" s="75" t="n">
        <v>59615.1727</v>
      </c>
      <c r="T2001" s="75" t="n">
        <v>-9779.40388</v>
      </c>
      <c r="U2001" s="75" t="n">
        <v>54919.8405</v>
      </c>
      <c r="V2001" s="75" t="n">
        <v>56468.6459</v>
      </c>
      <c r="W2001" s="75" t="n">
        <v>313889.751</v>
      </c>
      <c r="X2001" s="75" t="n">
        <v>-9597.52359</v>
      </c>
      <c r="Y2001" s="75"/>
      <c r="Z2001" s="75"/>
      <c r="AA2001" s="75"/>
      <c r="AB2001" s="75"/>
      <c r="AC2001" s="75"/>
      <c r="AD2001" s="75"/>
      <c r="AE2001" s="75"/>
      <c r="AF2001" s="75"/>
      <c r="AG2001" s="75"/>
      <c r="AH2001" s="75"/>
      <c r="AI2001" s="75"/>
      <c r="AJ2001" s="75"/>
      <c r="AK2001" s="75"/>
      <c r="AL2001" s="75"/>
      <c r="AM2001" s="75"/>
      <c r="AN2001" s="75"/>
      <c r="AO2001" s="75"/>
      <c r="AP2001" s="75"/>
      <c r="AQ2001" s="75"/>
      <c r="AR2001" s="75"/>
      <c r="AS2001" s="75"/>
      <c r="AT2001" s="75"/>
      <c r="AU2001" s="75"/>
      <c r="AV2001" s="75"/>
      <c r="AW2001" s="75"/>
      <c r="AX2001" s="75"/>
      <c r="AY2001" s="75"/>
      <c r="AZ2001" s="75"/>
      <c r="BA2001" s="75"/>
      <c r="BB2001" s="75"/>
      <c r="BC2001" s="75"/>
      <c r="BD2001" s="75"/>
      <c r="BE2001" s="75"/>
      <c r="BF2001" s="75"/>
      <c r="BG2001" s="75"/>
      <c r="BH2001" s="75"/>
      <c r="BI2001" s="75"/>
      <c r="BJ2001" s="75"/>
      <c r="BK2001" s="75"/>
      <c r="BL2001" s="75"/>
      <c r="BM2001" s="75"/>
      <c r="BN2001" s="75"/>
    </row>
    <row r="2002" customFormat="false" ht="14.5" hidden="false" customHeight="false" outlineLevel="0" collapsed="false">
      <c r="A2002" s="26" t="n">
        <v>452.11999999989</v>
      </c>
      <c r="B2002" s="26" t="n">
        <v>11.3373500410059</v>
      </c>
      <c r="C2002" s="26" t="n">
        <v>4.67511210316122</v>
      </c>
      <c r="E2002" s="75" t="n">
        <v>2073.04767</v>
      </c>
      <c r="F2002" s="75" t="n">
        <v>-314924.017</v>
      </c>
      <c r="G2002" s="75" t="n">
        <v>394947.564</v>
      </c>
      <c r="H2002" s="75" t="n">
        <v>10368449.7</v>
      </c>
      <c r="I2002" s="75" t="n">
        <v>2066804.68</v>
      </c>
      <c r="J2002" s="75" t="n">
        <v>-61745.8982</v>
      </c>
      <c r="K2002" s="75"/>
      <c r="L2002" s="75" t="n">
        <v>172700.592</v>
      </c>
      <c r="M2002" s="75" t="n">
        <v>-53993.9582</v>
      </c>
      <c r="N2002" s="75" t="n">
        <v>225774.919</v>
      </c>
      <c r="O2002" s="75" t="n">
        <v>668545.416</v>
      </c>
      <c r="P2002" s="75" t="n">
        <v>2543075.56</v>
      </c>
      <c r="Q2002" s="75" t="n">
        <v>-38843.4443</v>
      </c>
      <c r="R2002" s="75"/>
      <c r="S2002" s="75" t="n">
        <v>61288.9397</v>
      </c>
      <c r="T2002" s="75" t="n">
        <v>-8842.32412</v>
      </c>
      <c r="U2002" s="75" t="n">
        <v>56487.4449</v>
      </c>
      <c r="V2002" s="75" t="n">
        <v>48807.8479</v>
      </c>
      <c r="W2002" s="75" t="n">
        <v>321429.599</v>
      </c>
      <c r="X2002" s="75" t="n">
        <v>-12249.4664</v>
      </c>
      <c r="Y2002" s="75"/>
      <c r="Z2002" s="75"/>
      <c r="AA2002" s="75"/>
      <c r="AB2002" s="75"/>
      <c r="AC2002" s="75"/>
      <c r="AD2002" s="75"/>
      <c r="AE2002" s="75"/>
      <c r="AF2002" s="75"/>
      <c r="AG2002" s="75"/>
      <c r="AH2002" s="75"/>
      <c r="AI2002" s="75"/>
      <c r="AJ2002" s="75"/>
      <c r="AK2002" s="75"/>
      <c r="AL2002" s="75"/>
      <c r="AM2002" s="75"/>
      <c r="AN2002" s="75"/>
      <c r="AO2002" s="75"/>
      <c r="AP2002" s="75"/>
      <c r="AQ2002" s="75"/>
      <c r="AR2002" s="75"/>
      <c r="AS2002" s="75"/>
      <c r="AT2002" s="75"/>
      <c r="AU2002" s="75"/>
      <c r="AV2002" s="75"/>
      <c r="AW2002" s="75"/>
      <c r="AX2002" s="75"/>
      <c r="AY2002" s="75"/>
      <c r="AZ2002" s="75"/>
      <c r="BA2002" s="75"/>
      <c r="BB2002" s="75"/>
      <c r="BC2002" s="75"/>
      <c r="BD2002" s="75"/>
      <c r="BE2002" s="75"/>
      <c r="BF2002" s="75"/>
      <c r="BG2002" s="75"/>
      <c r="BH2002" s="75"/>
      <c r="BI2002" s="75"/>
      <c r="BJ2002" s="75"/>
      <c r="BK2002" s="75"/>
      <c r="BL2002" s="75"/>
      <c r="BM2002" s="75"/>
      <c r="BN2002" s="75"/>
    </row>
    <row r="2003" customFormat="false" ht="14.5" hidden="false" customHeight="false" outlineLevel="0" collapsed="false">
      <c r="A2003" s="26" t="n">
        <v>452.319999999889</v>
      </c>
      <c r="B2003" s="26" t="n">
        <v>11.336616941507</v>
      </c>
      <c r="C2003" s="26" t="n">
        <v>4.56788387686171</v>
      </c>
      <c r="E2003" s="75" t="n">
        <v>-3154.42904</v>
      </c>
      <c r="F2003" s="75" t="n">
        <v>-321830.482</v>
      </c>
      <c r="G2003" s="75" t="n">
        <v>424579.078</v>
      </c>
      <c r="H2003" s="75" t="n">
        <v>10456080.2</v>
      </c>
      <c r="I2003" s="75" t="n">
        <v>1764785.12</v>
      </c>
      <c r="J2003" s="75" t="n">
        <v>-63957.7435</v>
      </c>
      <c r="K2003" s="75"/>
      <c r="L2003" s="75" t="n">
        <v>169663.568</v>
      </c>
      <c r="M2003" s="75" t="n">
        <v>-59972.5362</v>
      </c>
      <c r="N2003" s="75" t="n">
        <v>230864.147</v>
      </c>
      <c r="O2003" s="75" t="n">
        <v>797195.56</v>
      </c>
      <c r="P2003" s="75" t="n">
        <v>2472460.95</v>
      </c>
      <c r="Q2003" s="75" t="n">
        <v>-36970.471</v>
      </c>
      <c r="R2003" s="75"/>
      <c r="S2003" s="75" t="n">
        <v>58775.2606</v>
      </c>
      <c r="T2003" s="75" t="n">
        <v>-12626.0403</v>
      </c>
      <c r="U2003" s="75" t="n">
        <v>56978.3463</v>
      </c>
      <c r="V2003" s="75" t="n">
        <v>70824.3261</v>
      </c>
      <c r="W2003" s="75" t="n">
        <v>310471.14</v>
      </c>
      <c r="X2003" s="75" t="n">
        <v>-11913.5133</v>
      </c>
      <c r="Y2003" s="75"/>
      <c r="Z2003" s="75"/>
      <c r="AA2003" s="75"/>
      <c r="AB2003" s="75"/>
      <c r="AC2003" s="75"/>
      <c r="AD2003" s="75"/>
      <c r="AE2003" s="75"/>
      <c r="AF2003" s="75"/>
      <c r="AG2003" s="75"/>
      <c r="AH2003" s="75"/>
      <c r="AI2003" s="75"/>
      <c r="AJ2003" s="75"/>
      <c r="AK2003" s="75"/>
      <c r="AL2003" s="75"/>
      <c r="AM2003" s="75"/>
      <c r="AN2003" s="75"/>
      <c r="AO2003" s="75"/>
      <c r="AP2003" s="75"/>
      <c r="AQ2003" s="75"/>
      <c r="AR2003" s="75"/>
      <c r="AS2003" s="75"/>
      <c r="AT2003" s="75"/>
      <c r="AU2003" s="75"/>
      <c r="AV2003" s="75"/>
      <c r="AW2003" s="75"/>
      <c r="AX2003" s="75"/>
      <c r="AY2003" s="75"/>
      <c r="AZ2003" s="75"/>
      <c r="BA2003" s="75"/>
      <c r="BB2003" s="75"/>
      <c r="BC2003" s="75"/>
      <c r="BD2003" s="75"/>
      <c r="BE2003" s="75"/>
      <c r="BF2003" s="75"/>
      <c r="BG2003" s="75"/>
      <c r="BH2003" s="75"/>
      <c r="BI2003" s="75"/>
      <c r="BJ2003" s="75"/>
      <c r="BK2003" s="75"/>
      <c r="BL2003" s="75"/>
      <c r="BM2003" s="75"/>
      <c r="BN2003" s="75"/>
    </row>
    <row r="2004" customFormat="false" ht="14.5" hidden="false" customHeight="false" outlineLevel="0" collapsed="false">
      <c r="A2004" s="26" t="n">
        <v>452.519999999889</v>
      </c>
      <c r="B2004" s="26" t="n">
        <v>11.3758423006124</v>
      </c>
      <c r="C2004" s="26" t="n">
        <v>4.43108169485096</v>
      </c>
      <c r="E2004" s="75" t="n">
        <v>-28805.5089</v>
      </c>
      <c r="F2004" s="75" t="n">
        <v>-334201.391</v>
      </c>
      <c r="G2004" s="75" t="n">
        <v>460503.013</v>
      </c>
      <c r="H2004" s="75" t="n">
        <v>10302526.9</v>
      </c>
      <c r="I2004" s="75" t="n">
        <v>1123935.24</v>
      </c>
      <c r="J2004" s="75" t="n">
        <v>-62695.9361</v>
      </c>
      <c r="K2004" s="75"/>
      <c r="L2004" s="75" t="n">
        <v>153315.863</v>
      </c>
      <c r="M2004" s="75" t="n">
        <v>-62175.2626</v>
      </c>
      <c r="N2004" s="75" t="n">
        <v>238539.38</v>
      </c>
      <c r="O2004" s="75" t="n">
        <v>778634.692</v>
      </c>
      <c r="P2004" s="75" t="n">
        <v>2296268.35</v>
      </c>
      <c r="Q2004" s="75" t="n">
        <v>-30670.9276</v>
      </c>
      <c r="R2004" s="75"/>
      <c r="S2004" s="75" t="n">
        <v>57841.717</v>
      </c>
      <c r="T2004" s="75" t="n">
        <v>-11436.0566</v>
      </c>
      <c r="U2004" s="75" t="n">
        <v>57496.6542</v>
      </c>
      <c r="V2004" s="75" t="n">
        <v>66761.4025</v>
      </c>
      <c r="W2004" s="75" t="n">
        <v>332138.289</v>
      </c>
      <c r="X2004" s="75" t="n">
        <v>-9583.31979</v>
      </c>
      <c r="Y2004" s="75"/>
      <c r="Z2004" s="75"/>
      <c r="AA2004" s="75"/>
      <c r="AB2004" s="75"/>
      <c r="AC2004" s="75"/>
      <c r="AD2004" s="75"/>
      <c r="AE2004" s="75"/>
      <c r="AF2004" s="75"/>
      <c r="AG2004" s="75"/>
      <c r="AH2004" s="75"/>
      <c r="AI2004" s="75"/>
      <c r="AJ2004" s="75"/>
      <c r="AK2004" s="75"/>
      <c r="AL2004" s="75"/>
      <c r="AM2004" s="75"/>
      <c r="AN2004" s="75"/>
      <c r="AO2004" s="75"/>
      <c r="AP2004" s="75"/>
      <c r="AQ2004" s="75"/>
      <c r="AR2004" s="75"/>
      <c r="AS2004" s="75"/>
      <c r="AT2004" s="75"/>
      <c r="AU2004" s="75"/>
      <c r="AV2004" s="75"/>
      <c r="AW2004" s="75"/>
      <c r="AX2004" s="75"/>
      <c r="AY2004" s="75"/>
      <c r="AZ2004" s="75"/>
      <c r="BA2004" s="75"/>
      <c r="BB2004" s="75"/>
      <c r="BC2004" s="75"/>
      <c r="BD2004" s="75"/>
      <c r="BE2004" s="75"/>
      <c r="BF2004" s="75"/>
      <c r="BG2004" s="75"/>
      <c r="BH2004" s="75"/>
      <c r="BI2004" s="75"/>
      <c r="BJ2004" s="75"/>
      <c r="BK2004" s="75"/>
      <c r="BL2004" s="75"/>
      <c r="BM2004" s="75"/>
      <c r="BN2004" s="75"/>
    </row>
    <row r="2005" customFormat="false" ht="14.5" hidden="false" customHeight="false" outlineLevel="0" collapsed="false">
      <c r="A2005" s="26" t="n">
        <v>452.719999999889</v>
      </c>
      <c r="B2005" s="26" t="n">
        <v>11.3461307147092</v>
      </c>
      <c r="C2005" s="26" t="n">
        <v>4.31721838237115</v>
      </c>
      <c r="E2005" s="75" t="n">
        <v>-44886.1111</v>
      </c>
      <c r="F2005" s="75" t="n">
        <v>-306562.837</v>
      </c>
      <c r="G2005" s="75" t="n">
        <v>492584.874</v>
      </c>
      <c r="H2005" s="75" t="n">
        <v>9310658.95</v>
      </c>
      <c r="I2005" s="75" t="n">
        <v>603825.927</v>
      </c>
      <c r="J2005" s="75" t="n">
        <v>-55881.4376</v>
      </c>
      <c r="K2005" s="75"/>
      <c r="L2005" s="75" t="n">
        <v>132662.463</v>
      </c>
      <c r="M2005" s="75" t="n">
        <v>-58258.5246</v>
      </c>
      <c r="N2005" s="75" t="n">
        <v>244358.648</v>
      </c>
      <c r="O2005" s="75" t="n">
        <v>788882.888</v>
      </c>
      <c r="P2005" s="75" t="n">
        <v>2203587.97</v>
      </c>
      <c r="Q2005" s="75" t="n">
        <v>-29258.3174</v>
      </c>
      <c r="R2005" s="75"/>
      <c r="S2005" s="75" t="n">
        <v>59895.5979</v>
      </c>
      <c r="T2005" s="75" t="n">
        <v>-13136.2495</v>
      </c>
      <c r="U2005" s="75" t="n">
        <v>58404.4992</v>
      </c>
      <c r="V2005" s="75" t="n">
        <v>79232.5457</v>
      </c>
      <c r="W2005" s="75" t="n">
        <v>353205.173</v>
      </c>
      <c r="X2005" s="75" t="n">
        <v>-9548.85337</v>
      </c>
      <c r="Y2005" s="75"/>
      <c r="Z2005" s="75"/>
      <c r="AA2005" s="75"/>
      <c r="AB2005" s="75"/>
      <c r="AC2005" s="75"/>
      <c r="AD2005" s="75"/>
      <c r="AE2005" s="75"/>
      <c r="AF2005" s="75"/>
      <c r="AG2005" s="75"/>
      <c r="AH2005" s="75"/>
      <c r="AI2005" s="75"/>
      <c r="AJ2005" s="75"/>
      <c r="AK2005" s="75"/>
      <c r="AL2005" s="75"/>
      <c r="AM2005" s="75"/>
      <c r="AN2005" s="75"/>
      <c r="AO2005" s="75"/>
      <c r="AP2005" s="75"/>
      <c r="AQ2005" s="75"/>
      <c r="AR2005" s="75"/>
      <c r="AS2005" s="75"/>
      <c r="AT2005" s="75"/>
      <c r="AU2005" s="75"/>
      <c r="AV2005" s="75"/>
      <c r="AW2005" s="75"/>
      <c r="AX2005" s="75"/>
      <c r="AY2005" s="75"/>
      <c r="AZ2005" s="75"/>
      <c r="BA2005" s="75"/>
      <c r="BB2005" s="75"/>
      <c r="BC2005" s="75"/>
      <c r="BD2005" s="75"/>
      <c r="BE2005" s="75"/>
      <c r="BF2005" s="75"/>
      <c r="BG2005" s="75"/>
      <c r="BH2005" s="75"/>
      <c r="BI2005" s="75"/>
      <c r="BJ2005" s="75"/>
      <c r="BK2005" s="75"/>
      <c r="BL2005" s="75"/>
      <c r="BM2005" s="75"/>
      <c r="BN2005" s="75"/>
    </row>
    <row r="2006" customFormat="false" ht="14.5" hidden="false" customHeight="false" outlineLevel="0" collapsed="false">
      <c r="A2006" s="26" t="n">
        <v>452.919999999889</v>
      </c>
      <c r="B2006" s="26" t="n">
        <v>11.3169045195515</v>
      </c>
      <c r="C2006" s="26" t="n">
        <v>4.12610922653773</v>
      </c>
      <c r="E2006" s="75" t="n">
        <v>-38577.9846</v>
      </c>
      <c r="F2006" s="75" t="n">
        <v>-298321.21</v>
      </c>
      <c r="G2006" s="75" t="n">
        <v>534671.286</v>
      </c>
      <c r="H2006" s="75" t="n">
        <v>8714663.97</v>
      </c>
      <c r="I2006" s="75" t="n">
        <v>508654.097</v>
      </c>
      <c r="J2006" s="75" t="n">
        <v>-63007.4257</v>
      </c>
      <c r="K2006" s="75"/>
      <c r="L2006" s="75" t="n">
        <v>116079.469</v>
      </c>
      <c r="M2006" s="75" t="n">
        <v>-53232.4851</v>
      </c>
      <c r="N2006" s="75" t="n">
        <v>253321.059</v>
      </c>
      <c r="O2006" s="75" t="n">
        <v>736867.258</v>
      </c>
      <c r="P2006" s="75" t="n">
        <v>1933078.95</v>
      </c>
      <c r="Q2006" s="75" t="n">
        <v>-32255.0181</v>
      </c>
      <c r="R2006" s="75"/>
      <c r="S2006" s="75" t="n">
        <v>54896.3125</v>
      </c>
      <c r="T2006" s="75" t="n">
        <v>-12624.002</v>
      </c>
      <c r="U2006" s="75" t="n">
        <v>59290.9396</v>
      </c>
      <c r="V2006" s="75" t="n">
        <v>78295.4185</v>
      </c>
      <c r="W2006" s="75" t="n">
        <v>327343.55</v>
      </c>
      <c r="X2006" s="75" t="n">
        <v>-9368.79848</v>
      </c>
      <c r="Y2006" s="75"/>
      <c r="Z2006" s="75"/>
      <c r="AA2006" s="75"/>
      <c r="AB2006" s="75"/>
      <c r="AC2006" s="75"/>
      <c r="AD2006" s="75"/>
      <c r="AE2006" s="75"/>
      <c r="AF2006" s="75"/>
      <c r="AG2006" s="75"/>
      <c r="AH2006" s="75"/>
      <c r="AI2006" s="75"/>
      <c r="AJ2006" s="75"/>
      <c r="AK2006" s="75"/>
      <c r="AL2006" s="75"/>
      <c r="AM2006" s="75"/>
      <c r="AN2006" s="75"/>
      <c r="AO2006" s="75"/>
      <c r="AP2006" s="75"/>
      <c r="AQ2006" s="75"/>
      <c r="AR2006" s="75"/>
      <c r="AS2006" s="75"/>
      <c r="AT2006" s="75"/>
      <c r="AU2006" s="75"/>
      <c r="AV2006" s="75"/>
      <c r="AW2006" s="75"/>
      <c r="AX2006" s="75"/>
      <c r="AY2006" s="75"/>
      <c r="AZ2006" s="75"/>
      <c r="BA2006" s="75"/>
      <c r="BB2006" s="75"/>
      <c r="BC2006" s="75"/>
      <c r="BD2006" s="75"/>
      <c r="BE2006" s="75"/>
      <c r="BF2006" s="75"/>
      <c r="BG2006" s="75"/>
      <c r="BH2006" s="75"/>
      <c r="BI2006" s="75"/>
      <c r="BJ2006" s="75"/>
      <c r="BK2006" s="75"/>
      <c r="BL2006" s="75"/>
      <c r="BM2006" s="75"/>
      <c r="BN2006" s="75"/>
    </row>
    <row r="2007" customFormat="false" ht="14.5" hidden="false" customHeight="false" outlineLevel="0" collapsed="false">
      <c r="A2007" s="26" t="n">
        <v>453.119999999889</v>
      </c>
      <c r="B2007" s="26" t="n">
        <v>11.3093655408831</v>
      </c>
      <c r="C2007" s="26" t="n">
        <v>3.91659228892716</v>
      </c>
      <c r="E2007" s="75" t="n">
        <v>-35807.9929</v>
      </c>
      <c r="F2007" s="75" t="n">
        <v>-264832.718</v>
      </c>
      <c r="G2007" s="75" t="n">
        <v>564609.171</v>
      </c>
      <c r="H2007" s="75" t="n">
        <v>7792704.76</v>
      </c>
      <c r="I2007" s="75" t="n">
        <v>557093.103</v>
      </c>
      <c r="J2007" s="75" t="n">
        <v>-42206.3957</v>
      </c>
      <c r="K2007" s="75"/>
      <c r="L2007" s="75" t="n">
        <v>107961.396</v>
      </c>
      <c r="M2007" s="75" t="n">
        <v>-45174.985</v>
      </c>
      <c r="N2007" s="75" t="n">
        <v>259177.175</v>
      </c>
      <c r="O2007" s="75" t="n">
        <v>606146.293</v>
      </c>
      <c r="P2007" s="75" t="n">
        <v>1746595.42</v>
      </c>
      <c r="Q2007" s="75" t="n">
        <v>-23772.5655</v>
      </c>
      <c r="R2007" s="75"/>
      <c r="S2007" s="75" t="n">
        <v>47732.5108</v>
      </c>
      <c r="T2007" s="75" t="n">
        <v>-9563.6986</v>
      </c>
      <c r="U2007" s="75" t="n">
        <v>59937.2003</v>
      </c>
      <c r="V2007" s="75" t="n">
        <v>60929.4824</v>
      </c>
      <c r="W2007" s="75" t="n">
        <v>274735.38</v>
      </c>
      <c r="X2007" s="75" t="n">
        <v>-7323.22118</v>
      </c>
      <c r="Y2007" s="75"/>
      <c r="Z2007" s="75"/>
      <c r="AA2007" s="75"/>
      <c r="AB2007" s="75"/>
      <c r="AC2007" s="75"/>
      <c r="AD2007" s="75"/>
      <c r="AE2007" s="75"/>
      <c r="AF2007" s="75"/>
      <c r="AG2007" s="75"/>
      <c r="AH2007" s="75"/>
      <c r="AI2007" s="75"/>
      <c r="AJ2007" s="75"/>
      <c r="AK2007" s="75"/>
      <c r="AL2007" s="75"/>
      <c r="AM2007" s="75"/>
      <c r="AN2007" s="75"/>
      <c r="AO2007" s="75"/>
      <c r="AP2007" s="75"/>
      <c r="AQ2007" s="75"/>
      <c r="AR2007" s="75"/>
      <c r="AS2007" s="75"/>
      <c r="AT2007" s="75"/>
      <c r="AU2007" s="75"/>
      <c r="AV2007" s="75"/>
      <c r="AW2007" s="75"/>
      <c r="AX2007" s="75"/>
      <c r="AY2007" s="75"/>
      <c r="AZ2007" s="75"/>
      <c r="BA2007" s="75"/>
      <c r="BB2007" s="75"/>
      <c r="BC2007" s="75"/>
      <c r="BD2007" s="75"/>
      <c r="BE2007" s="75"/>
      <c r="BF2007" s="75"/>
      <c r="BG2007" s="75"/>
      <c r="BH2007" s="75"/>
      <c r="BI2007" s="75"/>
      <c r="BJ2007" s="75"/>
      <c r="BK2007" s="75"/>
      <c r="BL2007" s="75"/>
      <c r="BM2007" s="75"/>
      <c r="BN2007" s="75"/>
    </row>
    <row r="2008" customFormat="false" ht="14.5" hidden="false" customHeight="false" outlineLevel="0" collapsed="false">
      <c r="A2008" s="26" t="n">
        <v>453.319999999889</v>
      </c>
      <c r="B2008" s="26" t="n">
        <v>11.2634851814943</v>
      </c>
      <c r="C2008" s="26" t="n">
        <v>3.73631158278506</v>
      </c>
      <c r="E2008" s="75" t="n">
        <v>-19893.0201</v>
      </c>
      <c r="F2008" s="75" t="n">
        <v>-229924.739</v>
      </c>
      <c r="G2008" s="75" t="n">
        <v>595983.577</v>
      </c>
      <c r="H2008" s="75" t="n">
        <v>7095009.46</v>
      </c>
      <c r="I2008" s="75" t="n">
        <v>870491.909</v>
      </c>
      <c r="J2008" s="75" t="n">
        <v>-29942.4582</v>
      </c>
      <c r="K2008" s="75"/>
      <c r="L2008" s="75" t="n">
        <v>108147.131</v>
      </c>
      <c r="M2008" s="75" t="n">
        <v>-39339.4597</v>
      </c>
      <c r="N2008" s="75" t="n">
        <v>268106.316</v>
      </c>
      <c r="O2008" s="75" t="n">
        <v>523232.456</v>
      </c>
      <c r="P2008" s="75" t="n">
        <v>1727458.8</v>
      </c>
      <c r="Q2008" s="75" t="n">
        <v>-15695.6019</v>
      </c>
      <c r="R2008" s="75"/>
      <c r="S2008" s="75" t="n">
        <v>46217.0682</v>
      </c>
      <c r="T2008" s="75" t="n">
        <v>-7504.11159</v>
      </c>
      <c r="U2008" s="75" t="n">
        <v>62052.3769</v>
      </c>
      <c r="V2008" s="75" t="n">
        <v>49902.9615</v>
      </c>
      <c r="W2008" s="75" t="n">
        <v>274130.897</v>
      </c>
      <c r="X2008" s="75" t="n">
        <v>-4151.07556</v>
      </c>
      <c r="Y2008" s="75"/>
      <c r="Z2008" s="75"/>
      <c r="AA2008" s="75"/>
      <c r="AB2008" s="75"/>
      <c r="AC2008" s="75"/>
      <c r="AD2008" s="75"/>
      <c r="AE2008" s="75"/>
      <c r="AF2008" s="75"/>
      <c r="AG2008" s="75"/>
      <c r="AH2008" s="75"/>
      <c r="AI2008" s="75"/>
      <c r="AJ2008" s="75"/>
      <c r="AK2008" s="75"/>
      <c r="AL2008" s="75"/>
      <c r="AM2008" s="75"/>
      <c r="AN2008" s="75"/>
      <c r="AO2008" s="75"/>
      <c r="AP2008" s="75"/>
      <c r="AQ2008" s="75"/>
      <c r="AR2008" s="75"/>
      <c r="AS2008" s="75"/>
      <c r="AT2008" s="75"/>
      <c r="AU2008" s="75"/>
      <c r="AV2008" s="75"/>
      <c r="AW2008" s="75"/>
      <c r="AX2008" s="75"/>
      <c r="AY2008" s="75"/>
      <c r="AZ2008" s="75"/>
      <c r="BA2008" s="75"/>
      <c r="BB2008" s="75"/>
      <c r="BC2008" s="75"/>
      <c r="BD2008" s="75"/>
      <c r="BE2008" s="75"/>
      <c r="BF2008" s="75"/>
      <c r="BG2008" s="75"/>
      <c r="BH2008" s="75"/>
      <c r="BI2008" s="75"/>
      <c r="BJ2008" s="75"/>
      <c r="BK2008" s="75"/>
      <c r="BL2008" s="75"/>
      <c r="BM2008" s="75"/>
      <c r="BN2008" s="75"/>
    </row>
    <row r="2009" customFormat="false" ht="14.5" hidden="false" customHeight="false" outlineLevel="0" collapsed="false">
      <c r="A2009" s="26" t="n">
        <v>453.519999999888</v>
      </c>
      <c r="B2009" s="26" t="n">
        <v>11.2470070107993</v>
      </c>
      <c r="C2009" s="26" t="n">
        <v>3.56996272358371</v>
      </c>
      <c r="E2009" s="75" t="n">
        <v>22353.6996</v>
      </c>
      <c r="F2009" s="75" t="n">
        <v>-240056.765</v>
      </c>
      <c r="G2009" s="75" t="n">
        <v>622042.308</v>
      </c>
      <c r="H2009" s="75" t="n">
        <v>7495558.72</v>
      </c>
      <c r="I2009" s="75" t="n">
        <v>1748015.95</v>
      </c>
      <c r="J2009" s="75" t="n">
        <v>-51517.1896</v>
      </c>
      <c r="K2009" s="75"/>
      <c r="L2009" s="75" t="n">
        <v>119055.469</v>
      </c>
      <c r="M2009" s="75" t="n">
        <v>-33422.7638</v>
      </c>
      <c r="N2009" s="75" t="n">
        <v>274206.063</v>
      </c>
      <c r="O2009" s="75" t="n">
        <v>477818.201</v>
      </c>
      <c r="P2009" s="75" t="n">
        <v>1846265.32</v>
      </c>
      <c r="Q2009" s="75" t="n">
        <v>-28279.7773</v>
      </c>
      <c r="R2009" s="75"/>
      <c r="S2009" s="75" t="n">
        <v>48205.7765</v>
      </c>
      <c r="T2009" s="75" t="n">
        <v>-6990.8207</v>
      </c>
      <c r="U2009" s="75" t="n">
        <v>63510.7395</v>
      </c>
      <c r="V2009" s="75" t="n">
        <v>48639.724</v>
      </c>
      <c r="W2009" s="75" t="n">
        <v>272981.92</v>
      </c>
      <c r="X2009" s="75" t="n">
        <v>-8505.61249</v>
      </c>
      <c r="Y2009" s="75"/>
      <c r="Z2009" s="75"/>
      <c r="AA2009" s="75"/>
      <c r="AB2009" s="75"/>
      <c r="AC2009" s="75"/>
      <c r="AD2009" s="75"/>
      <c r="AE2009" s="75"/>
      <c r="AF2009" s="75"/>
      <c r="AG2009" s="75"/>
      <c r="AH2009" s="75"/>
      <c r="AI2009" s="75"/>
      <c r="AJ2009" s="75"/>
      <c r="AK2009" s="75"/>
      <c r="AL2009" s="75"/>
      <c r="AM2009" s="75"/>
      <c r="AN2009" s="75"/>
      <c r="AO2009" s="75"/>
      <c r="AP2009" s="75"/>
      <c r="AQ2009" s="75"/>
      <c r="AR2009" s="75"/>
      <c r="AS2009" s="75"/>
      <c r="AT2009" s="75"/>
      <c r="AU2009" s="75"/>
      <c r="AV2009" s="75"/>
      <c r="AW2009" s="75"/>
      <c r="AX2009" s="75"/>
      <c r="AY2009" s="75"/>
      <c r="AZ2009" s="75"/>
      <c r="BA2009" s="75"/>
      <c r="BB2009" s="75"/>
      <c r="BC2009" s="75"/>
      <c r="BD2009" s="75"/>
      <c r="BE2009" s="75"/>
      <c r="BF2009" s="75"/>
      <c r="BG2009" s="75"/>
      <c r="BH2009" s="75"/>
      <c r="BI2009" s="75"/>
      <c r="BJ2009" s="75"/>
      <c r="BK2009" s="75"/>
      <c r="BL2009" s="75"/>
      <c r="BM2009" s="75"/>
      <c r="BN2009" s="75"/>
    </row>
    <row r="2010" customFormat="false" ht="14.5" hidden="false" customHeight="false" outlineLevel="0" collapsed="false">
      <c r="A2010" s="26" t="n">
        <v>453.719999999888</v>
      </c>
      <c r="B2010" s="26" t="n">
        <v>11.2570299524955</v>
      </c>
      <c r="C2010" s="26" t="n">
        <v>3.49777926028815</v>
      </c>
      <c r="E2010" s="75" t="n">
        <v>74751.2737</v>
      </c>
      <c r="F2010" s="75" t="n">
        <v>-241183.595</v>
      </c>
      <c r="G2010" s="75" t="n">
        <v>636264.646</v>
      </c>
      <c r="H2010" s="75" t="n">
        <v>7834276.57</v>
      </c>
      <c r="I2010" s="75" t="n">
        <v>2955537.79</v>
      </c>
      <c r="J2010" s="75" t="n">
        <v>-56265.4691</v>
      </c>
      <c r="K2010" s="75"/>
      <c r="L2010" s="75" t="n">
        <v>136698.111</v>
      </c>
      <c r="M2010" s="75" t="n">
        <v>-24017.3684</v>
      </c>
      <c r="N2010" s="75" t="n">
        <v>276340.151</v>
      </c>
      <c r="O2010" s="75" t="n">
        <v>358529.573</v>
      </c>
      <c r="P2010" s="75" t="n">
        <v>1900161.48</v>
      </c>
      <c r="Q2010" s="75" t="n">
        <v>-36791.6162</v>
      </c>
      <c r="R2010" s="75"/>
      <c r="S2010" s="75" t="n">
        <v>42277.2414</v>
      </c>
      <c r="T2010" s="75" t="n">
        <v>-4065.32261</v>
      </c>
      <c r="U2010" s="75" t="n">
        <v>63233.9584</v>
      </c>
      <c r="V2010" s="75" t="n">
        <v>35398.7543</v>
      </c>
      <c r="W2010" s="75" t="n">
        <v>231228.591</v>
      </c>
      <c r="X2010" s="75" t="n">
        <v>-11115.1007</v>
      </c>
      <c r="Y2010" s="75"/>
      <c r="Z2010" s="75"/>
      <c r="AA2010" s="75"/>
      <c r="AB2010" s="75"/>
      <c r="AC2010" s="75"/>
      <c r="AD2010" s="75"/>
      <c r="AE2010" s="75"/>
      <c r="AF2010" s="75"/>
      <c r="AG2010" s="75"/>
      <c r="AH2010" s="75"/>
      <c r="AI2010" s="75"/>
      <c r="AJ2010" s="75"/>
      <c r="AK2010" s="75"/>
      <c r="AL2010" s="75"/>
      <c r="AM2010" s="75"/>
      <c r="AN2010" s="75"/>
      <c r="AO2010" s="75"/>
      <c r="AP2010" s="75"/>
      <c r="AQ2010" s="75"/>
      <c r="AR2010" s="75"/>
      <c r="AS2010" s="75"/>
      <c r="AT2010" s="75"/>
      <c r="AU2010" s="75"/>
      <c r="AV2010" s="75"/>
      <c r="AW2010" s="75"/>
      <c r="AX2010" s="75"/>
      <c r="AY2010" s="75"/>
      <c r="AZ2010" s="75"/>
      <c r="BA2010" s="75"/>
      <c r="BB2010" s="75"/>
      <c r="BC2010" s="75"/>
      <c r="BD2010" s="75"/>
      <c r="BE2010" s="75"/>
      <c r="BF2010" s="75"/>
      <c r="BG2010" s="75"/>
      <c r="BH2010" s="75"/>
      <c r="BI2010" s="75"/>
      <c r="BJ2010" s="75"/>
      <c r="BK2010" s="75"/>
      <c r="BL2010" s="75"/>
      <c r="BM2010" s="75"/>
      <c r="BN2010" s="75"/>
    </row>
    <row r="2011" customFormat="false" ht="14.5" hidden="false" customHeight="false" outlineLevel="0" collapsed="false">
      <c r="A2011" s="26" t="n">
        <v>453.919999999888</v>
      </c>
      <c r="B2011" s="26" t="n">
        <v>11.2420750855918</v>
      </c>
      <c r="C2011" s="26" t="n">
        <v>3.4273552300603</v>
      </c>
      <c r="E2011" s="75" t="n">
        <v>93970.9153</v>
      </c>
      <c r="F2011" s="75" t="n">
        <v>-190002.821</v>
      </c>
      <c r="G2011" s="75" t="n">
        <v>642180.73</v>
      </c>
      <c r="H2011" s="75" t="n">
        <v>6796449.46</v>
      </c>
      <c r="I2011" s="75" t="n">
        <v>3315301.44</v>
      </c>
      <c r="J2011" s="75" t="n">
        <v>-42183.9075</v>
      </c>
      <c r="K2011" s="75"/>
      <c r="L2011" s="75" t="n">
        <v>131234.445</v>
      </c>
      <c r="M2011" s="75" t="n">
        <v>-14742.0015</v>
      </c>
      <c r="N2011" s="75" t="n">
        <v>277178.739</v>
      </c>
      <c r="O2011" s="75" t="n">
        <v>249378.969</v>
      </c>
      <c r="P2011" s="75" t="n">
        <v>2005509.28</v>
      </c>
      <c r="Q2011" s="75" t="n">
        <v>-28958.3053</v>
      </c>
      <c r="R2011" s="75"/>
      <c r="S2011" s="75" t="n">
        <v>48157.3793</v>
      </c>
      <c r="T2011" s="75" t="n">
        <v>-1597.28715</v>
      </c>
      <c r="U2011" s="75" t="n">
        <v>64161.8897</v>
      </c>
      <c r="V2011" s="75" t="n">
        <v>19553.0186</v>
      </c>
      <c r="W2011" s="75" t="n">
        <v>255310.087</v>
      </c>
      <c r="X2011" s="75" t="n">
        <v>-9715.6725</v>
      </c>
      <c r="Y2011" s="75"/>
      <c r="Z2011" s="75"/>
      <c r="AA2011" s="75"/>
      <c r="AB2011" s="75"/>
      <c r="AC2011" s="75"/>
      <c r="AD2011" s="75"/>
      <c r="AE2011" s="75"/>
      <c r="AF2011" s="75"/>
      <c r="AG2011" s="75"/>
      <c r="AH2011" s="75"/>
      <c r="AI2011" s="75"/>
      <c r="AJ2011" s="75"/>
      <c r="AK2011" s="75"/>
      <c r="AL2011" s="75"/>
      <c r="AM2011" s="75"/>
      <c r="AN2011" s="75"/>
      <c r="AO2011" s="75"/>
      <c r="AP2011" s="75"/>
      <c r="AQ2011" s="75"/>
      <c r="AR2011" s="75"/>
      <c r="AS2011" s="75"/>
      <c r="AT2011" s="75"/>
      <c r="AU2011" s="75"/>
      <c r="AV2011" s="75"/>
      <c r="AW2011" s="75"/>
      <c r="AX2011" s="75"/>
      <c r="AY2011" s="75"/>
      <c r="AZ2011" s="75"/>
      <c r="BA2011" s="75"/>
      <c r="BB2011" s="75"/>
      <c r="BC2011" s="75"/>
      <c r="BD2011" s="75"/>
      <c r="BE2011" s="75"/>
      <c r="BF2011" s="75"/>
      <c r="BG2011" s="75"/>
      <c r="BH2011" s="75"/>
      <c r="BI2011" s="75"/>
      <c r="BJ2011" s="75"/>
      <c r="BK2011" s="75"/>
      <c r="BL2011" s="75"/>
      <c r="BM2011" s="75"/>
      <c r="BN2011" s="75"/>
    </row>
    <row r="2012" customFormat="false" ht="14.5" hidden="false" customHeight="false" outlineLevel="0" collapsed="false">
      <c r="A2012" s="26" t="n">
        <v>454.119999999888</v>
      </c>
      <c r="B2012" s="26" t="n">
        <v>11.248730658833</v>
      </c>
      <c r="C2012" s="26" t="n">
        <v>3.27343988732881</v>
      </c>
      <c r="E2012" s="75" t="n">
        <v>120201.543</v>
      </c>
      <c r="F2012" s="75" t="n">
        <v>-146875.624</v>
      </c>
      <c r="G2012" s="75" t="n">
        <v>640136.177</v>
      </c>
      <c r="H2012" s="75" t="n">
        <v>5742010.09</v>
      </c>
      <c r="I2012" s="75" t="n">
        <v>3713571.56</v>
      </c>
      <c r="J2012" s="75" t="n">
        <v>-38761.544</v>
      </c>
      <c r="K2012" s="75"/>
      <c r="L2012" s="75" t="n">
        <v>117086.006</v>
      </c>
      <c r="M2012" s="75" t="n">
        <v>-2917.49754</v>
      </c>
      <c r="N2012" s="75" t="n">
        <v>275497</v>
      </c>
      <c r="O2012" s="75" t="n">
        <v>176537.449</v>
      </c>
      <c r="P2012" s="75" t="n">
        <v>1943250.21</v>
      </c>
      <c r="Q2012" s="75" t="n">
        <v>-26371.5359</v>
      </c>
      <c r="R2012" s="75"/>
      <c r="S2012" s="75" t="n">
        <v>52102.1725</v>
      </c>
      <c r="T2012" s="75" t="n">
        <v>-2510.57983</v>
      </c>
      <c r="U2012" s="75" t="n">
        <v>63298.2142</v>
      </c>
      <c r="V2012" s="75" t="n">
        <v>30714.1042</v>
      </c>
      <c r="W2012" s="75" t="n">
        <v>301061.811</v>
      </c>
      <c r="X2012" s="75" t="n">
        <v>-9434.55089</v>
      </c>
      <c r="Y2012" s="75"/>
      <c r="Z2012" s="75"/>
      <c r="AA2012" s="75"/>
      <c r="AB2012" s="75"/>
      <c r="AC2012" s="75"/>
      <c r="AD2012" s="75"/>
      <c r="AE2012" s="75"/>
      <c r="AF2012" s="75"/>
      <c r="AG2012" s="75"/>
      <c r="AH2012" s="75"/>
      <c r="AI2012" s="75"/>
      <c r="AJ2012" s="75"/>
      <c r="AK2012" s="75"/>
      <c r="AL2012" s="75"/>
      <c r="AM2012" s="75"/>
      <c r="AN2012" s="75"/>
      <c r="AO2012" s="75"/>
      <c r="AP2012" s="75"/>
      <c r="AQ2012" s="75"/>
      <c r="AR2012" s="75"/>
      <c r="AS2012" s="75"/>
      <c r="AT2012" s="75"/>
      <c r="AU2012" s="75"/>
      <c r="AV2012" s="75"/>
      <c r="AW2012" s="75"/>
      <c r="AX2012" s="75"/>
      <c r="AY2012" s="75"/>
      <c r="AZ2012" s="75"/>
      <c r="BA2012" s="75"/>
      <c r="BB2012" s="75"/>
      <c r="BC2012" s="75"/>
      <c r="BD2012" s="75"/>
      <c r="BE2012" s="75"/>
      <c r="BF2012" s="75"/>
      <c r="BG2012" s="75"/>
      <c r="BH2012" s="75"/>
      <c r="BI2012" s="75"/>
      <c r="BJ2012" s="75"/>
      <c r="BK2012" s="75"/>
      <c r="BL2012" s="75"/>
      <c r="BM2012" s="75"/>
      <c r="BN2012" s="75"/>
    </row>
    <row r="2013" customFormat="false" ht="14.5" hidden="false" customHeight="false" outlineLevel="0" collapsed="false">
      <c r="A2013" s="26" t="n">
        <v>454.319999999888</v>
      </c>
      <c r="B2013" s="26" t="n">
        <v>11.2719128177029</v>
      </c>
      <c r="C2013" s="26" t="n">
        <v>3.11625362021817</v>
      </c>
      <c r="E2013" s="75" t="n">
        <v>154456.869</v>
      </c>
      <c r="F2013" s="75" t="n">
        <v>-134147.757</v>
      </c>
      <c r="G2013" s="75" t="n">
        <v>630568.649</v>
      </c>
      <c r="H2013" s="75" t="n">
        <v>5305179.3</v>
      </c>
      <c r="I2013" s="75" t="n">
        <v>4339404.7</v>
      </c>
      <c r="J2013" s="75" t="n">
        <v>-44541.4989</v>
      </c>
      <c r="K2013" s="75"/>
      <c r="L2013" s="75" t="n">
        <v>111644.426</v>
      </c>
      <c r="M2013" s="75" t="n">
        <v>8104.43283</v>
      </c>
      <c r="N2013" s="75" t="n">
        <v>273217.201</v>
      </c>
      <c r="O2013" s="75" t="n">
        <v>19397.1892</v>
      </c>
      <c r="P2013" s="75" t="n">
        <v>1769982.43</v>
      </c>
      <c r="Q2013" s="75" t="n">
        <v>-28500.7816</v>
      </c>
      <c r="R2013" s="75"/>
      <c r="S2013" s="75" t="n">
        <v>48235.942</v>
      </c>
      <c r="T2013" s="75" t="n">
        <v>462.227917</v>
      </c>
      <c r="U2013" s="75" t="n">
        <v>62299.093</v>
      </c>
      <c r="V2013" s="75" t="n">
        <v>19354.9507</v>
      </c>
      <c r="W2013" s="75" t="n">
        <v>291828.269</v>
      </c>
      <c r="X2013" s="75" t="n">
        <v>-8803.39053</v>
      </c>
      <c r="Y2013" s="75"/>
      <c r="Z2013" s="75"/>
      <c r="AA2013" s="75"/>
      <c r="AB2013" s="75"/>
      <c r="AC2013" s="75"/>
      <c r="AD2013" s="75"/>
      <c r="AE2013" s="75"/>
      <c r="AF2013" s="75"/>
      <c r="AG2013" s="75"/>
      <c r="AH2013" s="75"/>
      <c r="AI2013" s="75"/>
      <c r="AJ2013" s="75"/>
      <c r="AK2013" s="75"/>
      <c r="AL2013" s="75"/>
      <c r="AM2013" s="75"/>
      <c r="AN2013" s="75"/>
      <c r="AO2013" s="75"/>
      <c r="AP2013" s="75"/>
      <c r="AQ2013" s="75"/>
      <c r="AR2013" s="75"/>
      <c r="AS2013" s="75"/>
      <c r="AT2013" s="75"/>
      <c r="AU2013" s="75"/>
      <c r="AV2013" s="75"/>
      <c r="AW2013" s="75"/>
      <c r="AX2013" s="75"/>
      <c r="AY2013" s="75"/>
      <c r="AZ2013" s="75"/>
      <c r="BA2013" s="75"/>
      <c r="BB2013" s="75"/>
      <c r="BC2013" s="75"/>
      <c r="BD2013" s="75"/>
      <c r="BE2013" s="75"/>
      <c r="BF2013" s="75"/>
      <c r="BG2013" s="75"/>
      <c r="BH2013" s="75"/>
      <c r="BI2013" s="75"/>
      <c r="BJ2013" s="75"/>
      <c r="BK2013" s="75"/>
      <c r="BL2013" s="75"/>
      <c r="BM2013" s="75"/>
      <c r="BN2013" s="75"/>
    </row>
    <row r="2014" customFormat="false" ht="14.5" hidden="false" customHeight="false" outlineLevel="0" collapsed="false">
      <c r="A2014" s="26" t="n">
        <v>454.519999999887</v>
      </c>
      <c r="B2014" s="26" t="n">
        <v>11.2606783567489</v>
      </c>
      <c r="C2014" s="26" t="n">
        <v>3.00743998532207</v>
      </c>
      <c r="E2014" s="75" t="n">
        <v>170794.582</v>
      </c>
      <c r="F2014" s="75" t="n">
        <v>-97297.8933</v>
      </c>
      <c r="G2014" s="75" t="n">
        <v>614468.549</v>
      </c>
      <c r="H2014" s="75" t="n">
        <v>4448477.84</v>
      </c>
      <c r="I2014" s="75" t="n">
        <v>4705406.63</v>
      </c>
      <c r="J2014" s="75" t="n">
        <v>-34218.9718</v>
      </c>
      <c r="K2014" s="75"/>
      <c r="L2014" s="75" t="n">
        <v>107272.406</v>
      </c>
      <c r="M2014" s="75" t="n">
        <v>18547.7335</v>
      </c>
      <c r="N2014" s="75" t="n">
        <v>271578.677</v>
      </c>
      <c r="O2014" s="75" t="n">
        <v>-95270.4007</v>
      </c>
      <c r="P2014" s="75" t="n">
        <v>1754410.28</v>
      </c>
      <c r="Q2014" s="75" t="n">
        <v>-22152.8973</v>
      </c>
      <c r="R2014" s="75"/>
      <c r="S2014" s="75" t="n">
        <v>48466.2791</v>
      </c>
      <c r="T2014" s="75" t="n">
        <v>1904.66959</v>
      </c>
      <c r="U2014" s="75" t="n">
        <v>62859.7691</v>
      </c>
      <c r="V2014" s="75" t="n">
        <v>10649.9622</v>
      </c>
      <c r="W2014" s="75" t="n">
        <v>270292.351</v>
      </c>
      <c r="X2014" s="75" t="n">
        <v>-5660.09333</v>
      </c>
      <c r="Y2014" s="75"/>
      <c r="Z2014" s="75"/>
      <c r="AA2014" s="75"/>
      <c r="AB2014" s="75"/>
      <c r="AC2014" s="75"/>
      <c r="AD2014" s="75"/>
      <c r="AE2014" s="75"/>
      <c r="AF2014" s="75"/>
      <c r="AG2014" s="75"/>
      <c r="AH2014" s="75"/>
      <c r="AI2014" s="75"/>
      <c r="AJ2014" s="75"/>
      <c r="AK2014" s="75"/>
      <c r="AL2014" s="75"/>
      <c r="AM2014" s="75"/>
      <c r="AN2014" s="75"/>
      <c r="AO2014" s="75"/>
      <c r="AP2014" s="75"/>
      <c r="AQ2014" s="75"/>
      <c r="AR2014" s="75"/>
      <c r="AS2014" s="75"/>
      <c r="AT2014" s="75"/>
      <c r="AU2014" s="75"/>
      <c r="AV2014" s="75"/>
      <c r="AW2014" s="75"/>
      <c r="AX2014" s="75"/>
      <c r="AY2014" s="75"/>
      <c r="AZ2014" s="75"/>
      <c r="BA2014" s="75"/>
      <c r="BB2014" s="75"/>
      <c r="BC2014" s="75"/>
      <c r="BD2014" s="75"/>
      <c r="BE2014" s="75"/>
      <c r="BF2014" s="75"/>
      <c r="BG2014" s="75"/>
      <c r="BH2014" s="75"/>
      <c r="BI2014" s="75"/>
      <c r="BJ2014" s="75"/>
      <c r="BK2014" s="75"/>
      <c r="BL2014" s="75"/>
      <c r="BM2014" s="75"/>
      <c r="BN2014" s="75"/>
    </row>
    <row r="2015" customFormat="false" ht="14.5" hidden="false" customHeight="false" outlineLevel="0" collapsed="false">
      <c r="A2015" s="26" t="n">
        <v>454.719999999887</v>
      </c>
      <c r="B2015" s="26" t="n">
        <v>11.2432320783661</v>
      </c>
      <c r="C2015" s="26" t="n">
        <v>2.88509582031366</v>
      </c>
      <c r="E2015" s="75" t="n">
        <v>189296.168</v>
      </c>
      <c r="F2015" s="75" t="n">
        <v>-80037.2425</v>
      </c>
      <c r="G2015" s="75" t="n">
        <v>588422.387</v>
      </c>
      <c r="H2015" s="75" t="n">
        <v>4095648.54</v>
      </c>
      <c r="I2015" s="75" t="n">
        <v>4964505.05</v>
      </c>
      <c r="J2015" s="75" t="n">
        <v>-40506.1273</v>
      </c>
      <c r="K2015" s="75"/>
      <c r="L2015" s="75" t="n">
        <v>103296.52</v>
      </c>
      <c r="M2015" s="75" t="n">
        <v>22369.6944</v>
      </c>
      <c r="N2015" s="75" t="n">
        <v>266230.754</v>
      </c>
      <c r="O2015" s="75" t="n">
        <v>-140814.971</v>
      </c>
      <c r="P2015" s="75" t="n">
        <v>1743022.79</v>
      </c>
      <c r="Q2015" s="75" t="n">
        <v>-27342.8176</v>
      </c>
      <c r="R2015" s="75"/>
      <c r="S2015" s="75" t="n">
        <v>49589.4947</v>
      </c>
      <c r="T2015" s="75" t="n">
        <v>3016.93369</v>
      </c>
      <c r="U2015" s="75" t="n">
        <v>61854.9701</v>
      </c>
      <c r="V2015" s="75" t="n">
        <v>5940.49061</v>
      </c>
      <c r="W2015" s="75" t="n">
        <v>292126.401</v>
      </c>
      <c r="X2015" s="75" t="n">
        <v>-8694.01723</v>
      </c>
      <c r="Y2015" s="75"/>
      <c r="Z2015" s="75"/>
      <c r="AA2015" s="75"/>
      <c r="AB2015" s="75"/>
      <c r="AC2015" s="75"/>
      <c r="AD2015" s="75"/>
      <c r="AE2015" s="75"/>
      <c r="AF2015" s="75"/>
      <c r="AG2015" s="75"/>
      <c r="AH2015" s="75"/>
      <c r="AI2015" s="75"/>
      <c r="AJ2015" s="75"/>
      <c r="AK2015" s="75"/>
      <c r="AL2015" s="75"/>
      <c r="AM2015" s="75"/>
      <c r="AN2015" s="75"/>
      <c r="AO2015" s="75"/>
      <c r="AP2015" s="75"/>
      <c r="AQ2015" s="75"/>
      <c r="AR2015" s="75"/>
      <c r="AS2015" s="75"/>
      <c r="AT2015" s="75"/>
      <c r="AU2015" s="75"/>
      <c r="AV2015" s="75"/>
      <c r="AW2015" s="75"/>
      <c r="AX2015" s="75"/>
      <c r="AY2015" s="75"/>
      <c r="AZ2015" s="75"/>
      <c r="BA2015" s="75"/>
      <c r="BB2015" s="75"/>
      <c r="BC2015" s="75"/>
      <c r="BD2015" s="75"/>
      <c r="BE2015" s="75"/>
      <c r="BF2015" s="75"/>
      <c r="BG2015" s="75"/>
      <c r="BH2015" s="75"/>
      <c r="BI2015" s="75"/>
      <c r="BJ2015" s="75"/>
      <c r="BK2015" s="75"/>
      <c r="BL2015" s="75"/>
      <c r="BM2015" s="75"/>
      <c r="BN2015" s="75"/>
    </row>
    <row r="2016" customFormat="false" ht="14.5" hidden="false" customHeight="false" outlineLevel="0" collapsed="false">
      <c r="A2016" s="26" t="n">
        <v>454.919999999887</v>
      </c>
      <c r="B2016" s="26" t="n">
        <v>11.2522789864582</v>
      </c>
      <c r="C2016" s="26" t="n">
        <v>2.74907455685937</v>
      </c>
      <c r="E2016" s="75" t="n">
        <v>214879.106</v>
      </c>
      <c r="F2016" s="75" t="n">
        <v>-78905.1607</v>
      </c>
      <c r="G2016" s="75" t="n">
        <v>565639.588</v>
      </c>
      <c r="H2016" s="75" t="n">
        <v>4144622.77</v>
      </c>
      <c r="I2016" s="75" t="n">
        <v>5460027.17</v>
      </c>
      <c r="J2016" s="75" t="n">
        <v>-47123.2496</v>
      </c>
      <c r="K2016" s="75"/>
      <c r="L2016" s="75" t="n">
        <v>106860.507</v>
      </c>
      <c r="M2016" s="75" t="n">
        <v>26469.7048</v>
      </c>
      <c r="N2016" s="75" t="n">
        <v>261061.905</v>
      </c>
      <c r="O2016" s="75" t="n">
        <v>-160406.026</v>
      </c>
      <c r="P2016" s="75" t="n">
        <v>1672919.7</v>
      </c>
      <c r="Q2016" s="75" t="n">
        <v>-31238.0316</v>
      </c>
      <c r="R2016" s="75"/>
      <c r="S2016" s="75" t="n">
        <v>45485.6372</v>
      </c>
      <c r="T2016" s="75" t="n">
        <v>2510.6347</v>
      </c>
      <c r="U2016" s="75" t="n">
        <v>60674.4607</v>
      </c>
      <c r="V2016" s="75" t="n">
        <v>10640.8779</v>
      </c>
      <c r="W2016" s="75" t="n">
        <v>269902.408</v>
      </c>
      <c r="X2016" s="75" t="n">
        <v>-9420.05449</v>
      </c>
      <c r="Y2016" s="75"/>
      <c r="Z2016" s="75"/>
      <c r="AA2016" s="75"/>
      <c r="AB2016" s="75"/>
      <c r="AC2016" s="75"/>
      <c r="AD2016" s="75"/>
      <c r="AE2016" s="75"/>
      <c r="AF2016" s="75"/>
      <c r="AG2016" s="75"/>
      <c r="AH2016" s="75"/>
      <c r="AI2016" s="75"/>
      <c r="AJ2016" s="75"/>
      <c r="AK2016" s="75"/>
      <c r="AL2016" s="75"/>
      <c r="AM2016" s="75"/>
      <c r="AN2016" s="75"/>
      <c r="AO2016" s="75"/>
      <c r="AP2016" s="75"/>
      <c r="AQ2016" s="75"/>
      <c r="AR2016" s="75"/>
      <c r="AS2016" s="75"/>
      <c r="AT2016" s="75"/>
      <c r="AU2016" s="75"/>
      <c r="AV2016" s="75"/>
      <c r="AW2016" s="75"/>
      <c r="AX2016" s="75"/>
      <c r="AY2016" s="75"/>
      <c r="AZ2016" s="75"/>
      <c r="BA2016" s="75"/>
      <c r="BB2016" s="75"/>
      <c r="BC2016" s="75"/>
      <c r="BD2016" s="75"/>
      <c r="BE2016" s="75"/>
      <c r="BF2016" s="75"/>
      <c r="BG2016" s="75"/>
      <c r="BH2016" s="75"/>
      <c r="BI2016" s="75"/>
      <c r="BJ2016" s="75"/>
      <c r="BK2016" s="75"/>
      <c r="BL2016" s="75"/>
      <c r="BM2016" s="75"/>
      <c r="BN2016" s="75"/>
    </row>
    <row r="2017" customFormat="false" ht="14.5" hidden="false" customHeight="false" outlineLevel="0" collapsed="false">
      <c r="A2017" s="26" t="n">
        <v>455.119999999887</v>
      </c>
      <c r="B2017" s="26" t="n">
        <v>11.2542532080343</v>
      </c>
      <c r="C2017" s="26" t="n">
        <v>2.6480457797398</v>
      </c>
      <c r="E2017" s="75" t="n">
        <v>219742.263</v>
      </c>
      <c r="F2017" s="75" t="n">
        <v>-90853.9616</v>
      </c>
      <c r="G2017" s="75" t="n">
        <v>534380.769</v>
      </c>
      <c r="H2017" s="75" t="n">
        <v>4178314.3</v>
      </c>
      <c r="I2017" s="75" t="n">
        <v>5566821.95</v>
      </c>
      <c r="J2017" s="75" t="n">
        <v>-45477.1848</v>
      </c>
      <c r="K2017" s="75"/>
      <c r="L2017" s="75" t="n">
        <v>103724.417</v>
      </c>
      <c r="M2017" s="75" t="n">
        <v>29952.4946</v>
      </c>
      <c r="N2017" s="75" t="n">
        <v>254586.629</v>
      </c>
      <c r="O2017" s="75" t="n">
        <v>-267285.363</v>
      </c>
      <c r="P2017" s="75" t="n">
        <v>1537428.06</v>
      </c>
      <c r="Q2017" s="75" t="n">
        <v>-26510.6718</v>
      </c>
      <c r="R2017" s="75"/>
      <c r="S2017" s="75" t="n">
        <v>40418.1892</v>
      </c>
      <c r="T2017" s="75" t="n">
        <v>5684.88282</v>
      </c>
      <c r="U2017" s="75" t="n">
        <v>59534.0385</v>
      </c>
      <c r="V2017" s="75" t="n">
        <v>-6156.87208</v>
      </c>
      <c r="W2017" s="75" t="n">
        <v>238376.385</v>
      </c>
      <c r="X2017" s="75" t="n">
        <v>-6501.90941</v>
      </c>
      <c r="Y2017" s="75"/>
      <c r="Z2017" s="75"/>
      <c r="AA2017" s="75"/>
      <c r="AB2017" s="75"/>
      <c r="AC2017" s="75"/>
      <c r="AD2017" s="75"/>
      <c r="AE2017" s="75"/>
      <c r="AF2017" s="75"/>
      <c r="AG2017" s="75"/>
      <c r="AH2017" s="75"/>
      <c r="AI2017" s="75"/>
      <c r="AJ2017" s="75"/>
      <c r="AK2017" s="75"/>
      <c r="AL2017" s="75"/>
      <c r="AM2017" s="75"/>
      <c r="AN2017" s="75"/>
      <c r="AO2017" s="75"/>
      <c r="AP2017" s="75"/>
      <c r="AQ2017" s="75"/>
      <c r="AR2017" s="75"/>
      <c r="AS2017" s="75"/>
      <c r="AT2017" s="75"/>
      <c r="AU2017" s="75"/>
      <c r="AV2017" s="75"/>
      <c r="AW2017" s="75"/>
      <c r="AX2017" s="75"/>
      <c r="AY2017" s="75"/>
      <c r="AZ2017" s="75"/>
      <c r="BA2017" s="75"/>
      <c r="BB2017" s="75"/>
      <c r="BC2017" s="75"/>
      <c r="BD2017" s="75"/>
      <c r="BE2017" s="75"/>
      <c r="BF2017" s="75"/>
      <c r="BG2017" s="75"/>
      <c r="BH2017" s="75"/>
      <c r="BI2017" s="75"/>
      <c r="BJ2017" s="75"/>
      <c r="BK2017" s="75"/>
      <c r="BL2017" s="75"/>
      <c r="BM2017" s="75"/>
      <c r="BN2017" s="75"/>
    </row>
    <row r="2018" customFormat="false" ht="14.5" hidden="false" customHeight="false" outlineLevel="0" collapsed="false">
      <c r="A2018" s="26" t="n">
        <v>455.319999999887</v>
      </c>
      <c r="B2018" s="26" t="n">
        <v>11.2469898220655</v>
      </c>
      <c r="C2018" s="26" t="n">
        <v>2.56338596564961</v>
      </c>
      <c r="E2018" s="75" t="n">
        <v>217116.226</v>
      </c>
      <c r="F2018" s="75" t="n">
        <v>-60167.9602</v>
      </c>
      <c r="G2018" s="75" t="n">
        <v>499856.157</v>
      </c>
      <c r="H2018" s="75" t="n">
        <v>3701903</v>
      </c>
      <c r="I2018" s="75" t="n">
        <v>5506724.47</v>
      </c>
      <c r="J2018" s="75" t="n">
        <v>-34978.5716</v>
      </c>
      <c r="K2018" s="75"/>
      <c r="L2018" s="75" t="n">
        <v>104883.397</v>
      </c>
      <c r="M2018" s="75" t="n">
        <v>29495.8883</v>
      </c>
      <c r="N2018" s="75" t="n">
        <v>247875.312</v>
      </c>
      <c r="O2018" s="75" t="n">
        <v>-225406.126</v>
      </c>
      <c r="P2018" s="75" t="n">
        <v>1629701.67</v>
      </c>
      <c r="Q2018" s="75" t="n">
        <v>-21512.2741</v>
      </c>
      <c r="R2018" s="75"/>
      <c r="S2018" s="75" t="n">
        <v>41363.6023</v>
      </c>
      <c r="T2018" s="75" t="n">
        <v>4485.2516</v>
      </c>
      <c r="U2018" s="75" t="n">
        <v>59113.9346</v>
      </c>
      <c r="V2018" s="75" t="n">
        <v>-1311.53702</v>
      </c>
      <c r="W2018" s="75" t="n">
        <v>241569.342</v>
      </c>
      <c r="X2018" s="75" t="n">
        <v>-5880.56865</v>
      </c>
      <c r="Y2018" s="75"/>
      <c r="Z2018" s="75"/>
      <c r="AA2018" s="75"/>
      <c r="AB2018" s="75"/>
      <c r="AC2018" s="75"/>
      <c r="AD2018" s="75"/>
      <c r="AE2018" s="75"/>
      <c r="AF2018" s="75"/>
      <c r="AG2018" s="75"/>
      <c r="AH2018" s="75"/>
      <c r="AI2018" s="75"/>
      <c r="AJ2018" s="75"/>
      <c r="AK2018" s="75"/>
      <c r="AL2018" s="75"/>
      <c r="AM2018" s="75"/>
      <c r="AN2018" s="75"/>
      <c r="AO2018" s="75"/>
      <c r="AP2018" s="75"/>
      <c r="AQ2018" s="75"/>
      <c r="AR2018" s="75"/>
      <c r="AS2018" s="75"/>
      <c r="AT2018" s="75"/>
      <c r="AU2018" s="75"/>
      <c r="AV2018" s="75"/>
      <c r="AW2018" s="75"/>
      <c r="AX2018" s="75"/>
      <c r="AY2018" s="75"/>
      <c r="AZ2018" s="75"/>
      <c r="BA2018" s="75"/>
      <c r="BB2018" s="75"/>
      <c r="BC2018" s="75"/>
      <c r="BD2018" s="75"/>
      <c r="BE2018" s="75"/>
      <c r="BF2018" s="75"/>
      <c r="BG2018" s="75"/>
      <c r="BH2018" s="75"/>
      <c r="BI2018" s="75"/>
      <c r="BJ2018" s="75"/>
      <c r="BK2018" s="75"/>
      <c r="BL2018" s="75"/>
      <c r="BM2018" s="75"/>
      <c r="BN2018" s="75"/>
    </row>
    <row r="2019" customFormat="false" ht="14.5" hidden="false" customHeight="false" outlineLevel="0" collapsed="false">
      <c r="A2019" s="26" t="n">
        <v>455.519999999887</v>
      </c>
      <c r="B2019" s="26" t="n">
        <v>11.2839675632335</v>
      </c>
      <c r="C2019" s="26" t="n">
        <v>2.52650381294035</v>
      </c>
      <c r="E2019" s="75" t="n">
        <v>218453.568</v>
      </c>
      <c r="F2019" s="75" t="n">
        <v>-59785.3355</v>
      </c>
      <c r="G2019" s="75" t="n">
        <v>463729.615</v>
      </c>
      <c r="H2019" s="75" t="n">
        <v>3797321.7</v>
      </c>
      <c r="I2019" s="75" t="n">
        <v>5641638.02</v>
      </c>
      <c r="J2019" s="75" t="n">
        <v>-36395.9227</v>
      </c>
      <c r="K2019" s="75"/>
      <c r="L2019" s="75" t="n">
        <v>108077.654</v>
      </c>
      <c r="M2019" s="75" t="n">
        <v>30268.8638</v>
      </c>
      <c r="N2019" s="75" t="n">
        <v>237963.751</v>
      </c>
      <c r="O2019" s="75" t="n">
        <v>-220908.763</v>
      </c>
      <c r="P2019" s="75" t="n">
        <v>1729061.99</v>
      </c>
      <c r="Q2019" s="75" t="n">
        <v>-25303.594</v>
      </c>
      <c r="R2019" s="75"/>
      <c r="S2019" s="75" t="n">
        <v>45596.0048</v>
      </c>
      <c r="T2019" s="75" t="n">
        <v>3915.77874</v>
      </c>
      <c r="U2019" s="75" t="n">
        <v>56849.4892</v>
      </c>
      <c r="V2019" s="75" t="n">
        <v>763.148457</v>
      </c>
      <c r="W2019" s="75" t="n">
        <v>257614.098</v>
      </c>
      <c r="X2019" s="75" t="n">
        <v>-6915.87695</v>
      </c>
      <c r="Y2019" s="75"/>
      <c r="Z2019" s="75"/>
      <c r="AA2019" s="75"/>
      <c r="AB2019" s="75"/>
      <c r="AC2019" s="75"/>
      <c r="AD2019" s="75"/>
      <c r="AE2019" s="75"/>
      <c r="AF2019" s="75"/>
      <c r="AG2019" s="75"/>
      <c r="AH2019" s="75"/>
      <c r="AI2019" s="75"/>
      <c r="AJ2019" s="75"/>
      <c r="AK2019" s="75"/>
      <c r="AL2019" s="75"/>
      <c r="AM2019" s="75"/>
      <c r="AN2019" s="75"/>
      <c r="AO2019" s="75"/>
      <c r="AP2019" s="75"/>
      <c r="AQ2019" s="75"/>
      <c r="AR2019" s="75"/>
      <c r="AS2019" s="75"/>
      <c r="AT2019" s="75"/>
      <c r="AU2019" s="75"/>
      <c r="AV2019" s="75"/>
      <c r="AW2019" s="75"/>
      <c r="AX2019" s="75"/>
      <c r="AY2019" s="75"/>
      <c r="AZ2019" s="75"/>
      <c r="BA2019" s="75"/>
      <c r="BB2019" s="75"/>
      <c r="BC2019" s="75"/>
      <c r="BD2019" s="75"/>
      <c r="BE2019" s="75"/>
      <c r="BF2019" s="75"/>
      <c r="BG2019" s="75"/>
      <c r="BH2019" s="75"/>
      <c r="BI2019" s="75"/>
      <c r="BJ2019" s="75"/>
      <c r="BK2019" s="75"/>
      <c r="BL2019" s="75"/>
      <c r="BM2019" s="75"/>
      <c r="BN2019" s="75"/>
    </row>
    <row r="2020" customFormat="false" ht="14.5" hidden="false" customHeight="false" outlineLevel="0" collapsed="false">
      <c r="A2020" s="26" t="n">
        <v>455.719999999886</v>
      </c>
      <c r="B2020" s="26" t="n">
        <v>11.3170499553385</v>
      </c>
      <c r="C2020" s="26" t="n">
        <v>2.54134020554101</v>
      </c>
      <c r="E2020" s="75" t="n">
        <v>215192.381</v>
      </c>
      <c r="F2020" s="75" t="n">
        <v>-59781.2997</v>
      </c>
      <c r="G2020" s="75" t="n">
        <v>431610.77</v>
      </c>
      <c r="H2020" s="75" t="n">
        <v>3866689.39</v>
      </c>
      <c r="I2020" s="75" t="n">
        <v>5760103.48</v>
      </c>
      <c r="J2020" s="75" t="n">
        <v>-46145.2024</v>
      </c>
      <c r="K2020" s="75"/>
      <c r="L2020" s="75" t="n">
        <v>111443.288</v>
      </c>
      <c r="M2020" s="75" t="n">
        <v>32155.7606</v>
      </c>
      <c r="N2020" s="75" t="n">
        <v>230820.614</v>
      </c>
      <c r="O2020" s="75" t="n">
        <v>-248258.895</v>
      </c>
      <c r="P2020" s="75" t="n">
        <v>1829916.76</v>
      </c>
      <c r="Q2020" s="75" t="n">
        <v>-30710.6905</v>
      </c>
      <c r="R2020" s="75"/>
      <c r="S2020" s="75" t="n">
        <v>48875.9572</v>
      </c>
      <c r="T2020" s="75" t="n">
        <v>4689.65313</v>
      </c>
      <c r="U2020" s="75" t="n">
        <v>55918.378</v>
      </c>
      <c r="V2020" s="75" t="n">
        <v>-2099.86227</v>
      </c>
      <c r="W2020" s="75" t="n">
        <v>280098.413</v>
      </c>
      <c r="X2020" s="75" t="n">
        <v>-8616.95035</v>
      </c>
      <c r="Y2020" s="75"/>
      <c r="Z2020" s="75"/>
      <c r="AA2020" s="75"/>
      <c r="AB2020" s="75"/>
      <c r="AC2020" s="75"/>
      <c r="AD2020" s="75"/>
      <c r="AE2020" s="75"/>
      <c r="AF2020" s="75"/>
      <c r="AG2020" s="75"/>
      <c r="AH2020" s="75"/>
      <c r="AI2020" s="75"/>
      <c r="AJ2020" s="75"/>
      <c r="AK2020" s="75"/>
      <c r="AL2020" s="75"/>
      <c r="AM2020" s="75"/>
      <c r="AN2020" s="75"/>
      <c r="AO2020" s="75"/>
      <c r="AP2020" s="75"/>
      <c r="AQ2020" s="75"/>
      <c r="AR2020" s="75"/>
      <c r="AS2020" s="75"/>
      <c r="AT2020" s="75"/>
      <c r="AU2020" s="75"/>
      <c r="AV2020" s="75"/>
      <c r="AW2020" s="75"/>
      <c r="AX2020" s="75"/>
      <c r="AY2020" s="75"/>
      <c r="AZ2020" s="75"/>
      <c r="BA2020" s="75"/>
      <c r="BB2020" s="75"/>
      <c r="BC2020" s="75"/>
      <c r="BD2020" s="75"/>
      <c r="BE2020" s="75"/>
      <c r="BF2020" s="75"/>
      <c r="BG2020" s="75"/>
      <c r="BH2020" s="75"/>
      <c r="BI2020" s="75"/>
      <c r="BJ2020" s="75"/>
      <c r="BK2020" s="75"/>
      <c r="BL2020" s="75"/>
      <c r="BM2020" s="75"/>
      <c r="BN2020" s="75"/>
    </row>
    <row r="2021" customFormat="false" ht="14.5" hidden="false" customHeight="false" outlineLevel="0" collapsed="false">
      <c r="A2021" s="26" t="n">
        <v>455.919999999886</v>
      </c>
      <c r="B2021" s="26" t="n">
        <v>11.3332744967161</v>
      </c>
      <c r="C2021" s="26" t="n">
        <v>2.56620515291435</v>
      </c>
      <c r="E2021" s="75" t="n">
        <v>198648.974</v>
      </c>
      <c r="F2021" s="75" t="n">
        <v>-66611.9427</v>
      </c>
      <c r="G2021" s="75" t="n">
        <v>406896.877</v>
      </c>
      <c r="H2021" s="75" t="n">
        <v>3884661.85</v>
      </c>
      <c r="I2021" s="75" t="n">
        <v>5465675.67</v>
      </c>
      <c r="J2021" s="75" t="n">
        <v>-42727.0983</v>
      </c>
      <c r="K2021" s="75"/>
      <c r="L2021" s="75" t="n">
        <v>108016.574</v>
      </c>
      <c r="M2021" s="75" t="n">
        <v>29843.6289</v>
      </c>
      <c r="N2021" s="75" t="n">
        <v>226965.99</v>
      </c>
      <c r="O2021" s="75" t="n">
        <v>-239589.614</v>
      </c>
      <c r="P2021" s="75" t="n">
        <v>1812504.29</v>
      </c>
      <c r="Q2021" s="75" t="n">
        <v>-29408.6855</v>
      </c>
      <c r="R2021" s="75"/>
      <c r="S2021" s="75" t="n">
        <v>50432.5061</v>
      </c>
      <c r="T2021" s="75" t="n">
        <v>4852.05128</v>
      </c>
      <c r="U2021" s="75" t="n">
        <v>55164.1895</v>
      </c>
      <c r="V2021" s="75" t="n">
        <v>-3318.70755</v>
      </c>
      <c r="W2021" s="75" t="n">
        <v>295661.859</v>
      </c>
      <c r="X2021" s="75" t="n">
        <v>-9071.76017</v>
      </c>
      <c r="Y2021" s="75"/>
      <c r="Z2021" s="75"/>
      <c r="AA2021" s="75"/>
      <c r="AB2021" s="75"/>
      <c r="AC2021" s="75"/>
      <c r="AD2021" s="75"/>
      <c r="AE2021" s="75"/>
      <c r="AF2021" s="75"/>
      <c r="AG2021" s="75"/>
      <c r="AH2021" s="75"/>
      <c r="AI2021" s="75"/>
      <c r="AJ2021" s="75"/>
      <c r="AK2021" s="75"/>
      <c r="AL2021" s="75"/>
      <c r="AM2021" s="75"/>
      <c r="AN2021" s="75"/>
      <c r="AO2021" s="75"/>
      <c r="AP2021" s="75"/>
      <c r="AQ2021" s="75"/>
      <c r="AR2021" s="75"/>
      <c r="AS2021" s="75"/>
      <c r="AT2021" s="75"/>
      <c r="AU2021" s="75"/>
      <c r="AV2021" s="75"/>
      <c r="AW2021" s="75"/>
      <c r="AX2021" s="75"/>
      <c r="AY2021" s="75"/>
      <c r="AZ2021" s="75"/>
      <c r="BA2021" s="75"/>
      <c r="BB2021" s="75"/>
      <c r="BC2021" s="75"/>
      <c r="BD2021" s="75"/>
      <c r="BE2021" s="75"/>
      <c r="BF2021" s="75"/>
      <c r="BG2021" s="75"/>
      <c r="BH2021" s="75"/>
      <c r="BI2021" s="75"/>
      <c r="BJ2021" s="75"/>
      <c r="BK2021" s="75"/>
      <c r="BL2021" s="75"/>
      <c r="BM2021" s="75"/>
      <c r="BN2021" s="75"/>
    </row>
    <row r="2022" customFormat="false" ht="14.5" hidden="false" customHeight="false" outlineLevel="0" collapsed="false">
      <c r="A2022" s="26" t="n">
        <v>456.119999999886</v>
      </c>
      <c r="B2022" s="26" t="n">
        <v>11.3582401777093</v>
      </c>
      <c r="C2022" s="26" t="n">
        <v>2.58206964379386</v>
      </c>
      <c r="E2022" s="75" t="n">
        <v>171785.024</v>
      </c>
      <c r="F2022" s="75" t="n">
        <v>-91610.0782</v>
      </c>
      <c r="G2022" s="75" t="n">
        <v>385118.132</v>
      </c>
      <c r="H2022" s="75" t="n">
        <v>4332079</v>
      </c>
      <c r="I2022" s="75" t="n">
        <v>4868682.4</v>
      </c>
      <c r="J2022" s="75" t="n">
        <v>-41665.9112</v>
      </c>
      <c r="K2022" s="75"/>
      <c r="L2022" s="75" t="n">
        <v>103770.2</v>
      </c>
      <c r="M2022" s="75" t="n">
        <v>21440.6403</v>
      </c>
      <c r="N2022" s="75" t="n">
        <v>225976.701</v>
      </c>
      <c r="O2022" s="75" t="n">
        <v>-132379.437</v>
      </c>
      <c r="P2022" s="75" t="n">
        <v>1720043.3</v>
      </c>
      <c r="Q2022" s="75" t="n">
        <v>-23019.8313</v>
      </c>
      <c r="R2022" s="75"/>
      <c r="S2022" s="75" t="n">
        <v>49652.6726</v>
      </c>
      <c r="T2022" s="75" t="n">
        <v>1820.9806</v>
      </c>
      <c r="U2022" s="75" t="n">
        <v>55660.5342</v>
      </c>
      <c r="V2022" s="75" t="n">
        <v>11568.7578</v>
      </c>
      <c r="W2022" s="75" t="n">
        <v>293694.427</v>
      </c>
      <c r="X2022" s="75" t="n">
        <v>-5618.18945</v>
      </c>
      <c r="Y2022" s="75"/>
      <c r="Z2022" s="75"/>
      <c r="AA2022" s="75"/>
      <c r="AB2022" s="75"/>
      <c r="AC2022" s="75"/>
      <c r="AD2022" s="75"/>
      <c r="AE2022" s="75"/>
      <c r="AF2022" s="75"/>
      <c r="AG2022" s="75"/>
      <c r="AH2022" s="75"/>
      <c r="AI2022" s="75"/>
      <c r="AJ2022" s="75"/>
      <c r="AK2022" s="75"/>
      <c r="AL2022" s="75"/>
      <c r="AM2022" s="75"/>
      <c r="AN2022" s="75"/>
      <c r="AO2022" s="75"/>
      <c r="AP2022" s="75"/>
      <c r="AQ2022" s="75"/>
      <c r="AR2022" s="75"/>
      <c r="AS2022" s="75"/>
      <c r="AT2022" s="75"/>
      <c r="AU2022" s="75"/>
      <c r="AV2022" s="75"/>
      <c r="AW2022" s="75"/>
      <c r="AX2022" s="75"/>
      <c r="AY2022" s="75"/>
      <c r="AZ2022" s="75"/>
      <c r="BA2022" s="75"/>
      <c r="BB2022" s="75"/>
      <c r="BC2022" s="75"/>
      <c r="BD2022" s="75"/>
      <c r="BE2022" s="75"/>
      <c r="BF2022" s="75"/>
      <c r="BG2022" s="75"/>
      <c r="BH2022" s="75"/>
      <c r="BI2022" s="75"/>
      <c r="BJ2022" s="75"/>
      <c r="BK2022" s="75"/>
      <c r="BL2022" s="75"/>
      <c r="BM2022" s="75"/>
      <c r="BN2022" s="75"/>
    </row>
    <row r="2023" customFormat="false" ht="14.5" hidden="false" customHeight="false" outlineLevel="0" collapsed="false">
      <c r="A2023" s="26" t="n">
        <v>456.319999999886</v>
      </c>
      <c r="B2023" s="26" t="n">
        <v>11.3858534011808</v>
      </c>
      <c r="C2023" s="26" t="n">
        <v>2.58319886339397</v>
      </c>
      <c r="E2023" s="75" t="n">
        <v>140983.192</v>
      </c>
      <c r="F2023" s="75" t="n">
        <v>-130927.574</v>
      </c>
      <c r="G2023" s="75" t="n">
        <v>368765.991</v>
      </c>
      <c r="H2023" s="75" t="n">
        <v>5192473.69</v>
      </c>
      <c r="I2023" s="75" t="n">
        <v>4142989.36</v>
      </c>
      <c r="J2023" s="75" t="n">
        <v>-49026.8502</v>
      </c>
      <c r="K2023" s="75"/>
      <c r="L2023" s="75" t="n">
        <v>106601.981</v>
      </c>
      <c r="M2023" s="75" t="n">
        <v>6827.93295</v>
      </c>
      <c r="N2023" s="75" t="n">
        <v>223211.306</v>
      </c>
      <c r="O2023" s="75" t="n">
        <v>21837.1577</v>
      </c>
      <c r="P2023" s="75" t="n">
        <v>1647650.64</v>
      </c>
      <c r="Q2023" s="75" t="n">
        <v>-30962.1879</v>
      </c>
      <c r="R2023" s="75"/>
      <c r="S2023" s="75" t="n">
        <v>46256.5595</v>
      </c>
      <c r="T2023" s="75" t="n">
        <v>-275.728591</v>
      </c>
      <c r="U2023" s="75" t="n">
        <v>55087.5127</v>
      </c>
      <c r="V2023" s="75" t="n">
        <v>22211.1814</v>
      </c>
      <c r="W2023" s="75" t="n">
        <v>286961.74</v>
      </c>
      <c r="X2023" s="75" t="n">
        <v>-8683.05362</v>
      </c>
      <c r="Y2023" s="75"/>
      <c r="Z2023" s="75"/>
      <c r="AA2023" s="75"/>
      <c r="AB2023" s="75"/>
      <c r="AC2023" s="75"/>
      <c r="AD2023" s="75"/>
      <c r="AE2023" s="75"/>
      <c r="AF2023" s="75"/>
      <c r="AG2023" s="75"/>
      <c r="AH2023" s="75"/>
      <c r="AI2023" s="75"/>
      <c r="AJ2023" s="75"/>
      <c r="AK2023" s="75"/>
      <c r="AL2023" s="75"/>
      <c r="AM2023" s="75"/>
      <c r="AN2023" s="75"/>
      <c r="AO2023" s="75"/>
      <c r="AP2023" s="75"/>
      <c r="AQ2023" s="75"/>
      <c r="AR2023" s="75"/>
      <c r="AS2023" s="75"/>
      <c r="AT2023" s="75"/>
      <c r="AU2023" s="75"/>
      <c r="AV2023" s="75"/>
      <c r="AW2023" s="75"/>
      <c r="AX2023" s="75"/>
      <c r="AY2023" s="75"/>
      <c r="AZ2023" s="75"/>
      <c r="BA2023" s="75"/>
      <c r="BB2023" s="75"/>
      <c r="BC2023" s="75"/>
      <c r="BD2023" s="75"/>
      <c r="BE2023" s="75"/>
      <c r="BF2023" s="75"/>
      <c r="BG2023" s="75"/>
      <c r="BH2023" s="75"/>
      <c r="BI2023" s="75"/>
      <c r="BJ2023" s="75"/>
      <c r="BK2023" s="75"/>
      <c r="BL2023" s="75"/>
      <c r="BM2023" s="75"/>
      <c r="BN2023" s="75"/>
    </row>
    <row r="2024" customFormat="false" ht="14.5" hidden="false" customHeight="false" outlineLevel="0" collapsed="false">
      <c r="A2024" s="26" t="n">
        <v>456.519999999886</v>
      </c>
      <c r="B2024" s="26" t="n">
        <v>11.3961137383901</v>
      </c>
      <c r="C2024" s="26" t="n">
        <v>2.57964788297413</v>
      </c>
      <c r="E2024" s="75" t="n">
        <v>100402.179</v>
      </c>
      <c r="F2024" s="75" t="n">
        <v>-160278.436</v>
      </c>
      <c r="G2024" s="75" t="n">
        <v>361535.166</v>
      </c>
      <c r="H2024" s="75" t="n">
        <v>5827805.63</v>
      </c>
      <c r="I2024" s="75" t="n">
        <v>3216779.53</v>
      </c>
      <c r="J2024" s="75" t="n">
        <v>-39162.4607</v>
      </c>
      <c r="K2024" s="75"/>
      <c r="L2024" s="75" t="n">
        <v>108481.612</v>
      </c>
      <c r="M2024" s="75" t="n">
        <v>-9317.81745</v>
      </c>
      <c r="N2024" s="75" t="n">
        <v>221275.874</v>
      </c>
      <c r="O2024" s="75" t="n">
        <v>185578.286</v>
      </c>
      <c r="P2024" s="75" t="n">
        <v>1689689.55</v>
      </c>
      <c r="Q2024" s="75" t="n">
        <v>-22068.0501</v>
      </c>
      <c r="R2024" s="75"/>
      <c r="S2024" s="75" t="n">
        <v>44478.2934</v>
      </c>
      <c r="T2024" s="75" t="n">
        <v>-2025.31423</v>
      </c>
      <c r="U2024" s="75" t="n">
        <v>54647.6959</v>
      </c>
      <c r="V2024" s="75" t="n">
        <v>25160.24</v>
      </c>
      <c r="W2024" s="75" t="n">
        <v>268916.957</v>
      </c>
      <c r="X2024" s="75" t="n">
        <v>-7627.1905</v>
      </c>
      <c r="Y2024" s="75"/>
      <c r="Z2024" s="75"/>
      <c r="AA2024" s="75"/>
      <c r="AB2024" s="75"/>
      <c r="AC2024" s="75"/>
      <c r="AD2024" s="75"/>
      <c r="AE2024" s="75"/>
      <c r="AF2024" s="75"/>
      <c r="AG2024" s="75"/>
      <c r="AH2024" s="75"/>
      <c r="AI2024" s="75"/>
      <c r="AJ2024" s="75"/>
      <c r="AK2024" s="75"/>
      <c r="AL2024" s="75"/>
      <c r="AM2024" s="75"/>
      <c r="AN2024" s="75"/>
      <c r="AO2024" s="75"/>
      <c r="AP2024" s="75"/>
      <c r="AQ2024" s="75"/>
      <c r="AR2024" s="75"/>
      <c r="AS2024" s="75"/>
      <c r="AT2024" s="75"/>
      <c r="AU2024" s="75"/>
      <c r="AV2024" s="75"/>
      <c r="AW2024" s="75"/>
      <c r="AX2024" s="75"/>
      <c r="AY2024" s="75"/>
      <c r="AZ2024" s="75"/>
      <c r="BA2024" s="75"/>
      <c r="BB2024" s="75"/>
      <c r="BC2024" s="75"/>
      <c r="BD2024" s="75"/>
      <c r="BE2024" s="75"/>
      <c r="BF2024" s="75"/>
      <c r="BG2024" s="75"/>
      <c r="BH2024" s="75"/>
      <c r="BI2024" s="75"/>
      <c r="BJ2024" s="75"/>
      <c r="BK2024" s="75"/>
      <c r="BL2024" s="75"/>
      <c r="BM2024" s="75"/>
      <c r="BN2024" s="75"/>
    </row>
    <row r="2025" customFormat="false" ht="14.5" hidden="false" customHeight="false" outlineLevel="0" collapsed="false">
      <c r="A2025" s="26" t="n">
        <v>456.719999999885</v>
      </c>
      <c r="B2025" s="26" t="n">
        <v>11.4072936728605</v>
      </c>
      <c r="C2025" s="26" t="n">
        <v>2.56558396926161</v>
      </c>
      <c r="E2025" s="75" t="n">
        <v>70827.6248</v>
      </c>
      <c r="F2025" s="75" t="n">
        <v>-199175.473</v>
      </c>
      <c r="G2025" s="75" t="n">
        <v>353508.714</v>
      </c>
      <c r="H2025" s="75" t="n">
        <v>7087558.25</v>
      </c>
      <c r="I2025" s="75" t="n">
        <v>2891058.55</v>
      </c>
      <c r="J2025" s="75" t="n">
        <v>-30005.764</v>
      </c>
      <c r="K2025" s="75"/>
      <c r="L2025" s="75" t="n">
        <v>129810.728</v>
      </c>
      <c r="M2025" s="75" t="n">
        <v>-22226.6638</v>
      </c>
      <c r="N2025" s="75" t="n">
        <v>219453.37</v>
      </c>
      <c r="O2025" s="75" t="n">
        <v>306032.596</v>
      </c>
      <c r="P2025" s="75" t="n">
        <v>1852785.85</v>
      </c>
      <c r="Q2025" s="75" t="n">
        <v>-20587.72</v>
      </c>
      <c r="R2025" s="75"/>
      <c r="S2025" s="75" t="n">
        <v>41198.7162</v>
      </c>
      <c r="T2025" s="75" t="n">
        <v>-2811.67639</v>
      </c>
      <c r="U2025" s="75" t="n">
        <v>54420.9404</v>
      </c>
      <c r="V2025" s="75" t="n">
        <v>24924.3719</v>
      </c>
      <c r="W2025" s="75" t="n">
        <v>228189.788</v>
      </c>
      <c r="X2025" s="75" t="n">
        <v>-6742.89746</v>
      </c>
      <c r="Y2025" s="75"/>
      <c r="Z2025" s="75"/>
      <c r="AA2025" s="75"/>
      <c r="AB2025" s="75"/>
      <c r="AC2025" s="75"/>
      <c r="AD2025" s="75"/>
      <c r="AE2025" s="75"/>
      <c r="AF2025" s="75"/>
      <c r="AG2025" s="75"/>
      <c r="AH2025" s="75"/>
      <c r="AI2025" s="75"/>
      <c r="AJ2025" s="75"/>
      <c r="AK2025" s="75"/>
      <c r="AL2025" s="75"/>
      <c r="AM2025" s="75"/>
      <c r="AN2025" s="75"/>
      <c r="AO2025" s="75"/>
      <c r="AP2025" s="75"/>
      <c r="AQ2025" s="75"/>
      <c r="AR2025" s="75"/>
      <c r="AS2025" s="75"/>
      <c r="AT2025" s="75"/>
      <c r="AU2025" s="75"/>
      <c r="AV2025" s="75"/>
      <c r="AW2025" s="75"/>
      <c r="AX2025" s="75"/>
      <c r="AY2025" s="75"/>
      <c r="AZ2025" s="75"/>
      <c r="BA2025" s="75"/>
      <c r="BB2025" s="75"/>
      <c r="BC2025" s="75"/>
      <c r="BD2025" s="75"/>
      <c r="BE2025" s="75"/>
      <c r="BF2025" s="75"/>
      <c r="BG2025" s="75"/>
      <c r="BH2025" s="75"/>
      <c r="BI2025" s="75"/>
      <c r="BJ2025" s="75"/>
      <c r="BK2025" s="75"/>
      <c r="BL2025" s="75"/>
      <c r="BM2025" s="75"/>
      <c r="BN2025" s="75"/>
    </row>
    <row r="2026" customFormat="false" ht="14.5" hidden="false" customHeight="false" outlineLevel="0" collapsed="false">
      <c r="A2026" s="26" t="n">
        <v>456.919999999885</v>
      </c>
      <c r="B2026" s="26" t="n">
        <v>11.4260748474131</v>
      </c>
      <c r="C2026" s="26" t="n">
        <v>2.56884157237202</v>
      </c>
      <c r="E2026" s="75" t="n">
        <v>57956.9227</v>
      </c>
      <c r="F2026" s="75" t="n">
        <v>-259890.584</v>
      </c>
      <c r="G2026" s="75" t="n">
        <v>367047.584</v>
      </c>
      <c r="H2026" s="75" t="n">
        <v>8436816.15</v>
      </c>
      <c r="I2026" s="75" t="n">
        <v>2774546.11</v>
      </c>
      <c r="J2026" s="75" t="n">
        <v>-53783.6506</v>
      </c>
      <c r="K2026" s="75"/>
      <c r="L2026" s="75" t="n">
        <v>142562.682</v>
      </c>
      <c r="M2026" s="75" t="n">
        <v>-31248.2112</v>
      </c>
      <c r="N2026" s="75" t="n">
        <v>223405.409</v>
      </c>
      <c r="O2026" s="75" t="n">
        <v>403427.508</v>
      </c>
      <c r="P2026" s="75" t="n">
        <v>1973728.55</v>
      </c>
      <c r="Q2026" s="75" t="n">
        <v>-30766.0963</v>
      </c>
      <c r="R2026" s="75"/>
      <c r="S2026" s="75" t="n">
        <v>45554.233</v>
      </c>
      <c r="T2026" s="75" t="n">
        <v>-4918.47204</v>
      </c>
      <c r="U2026" s="75" t="n">
        <v>55962.2924</v>
      </c>
      <c r="V2026" s="75" t="n">
        <v>34292.8547</v>
      </c>
      <c r="W2026" s="75" t="n">
        <v>245755.135</v>
      </c>
      <c r="X2026" s="75" t="n">
        <v>-9307.6494</v>
      </c>
      <c r="Y2026" s="75"/>
      <c r="Z2026" s="75"/>
      <c r="AA2026" s="75"/>
      <c r="AB2026" s="75"/>
      <c r="AC2026" s="75"/>
      <c r="AD2026" s="75"/>
      <c r="AE2026" s="75"/>
      <c r="AF2026" s="75"/>
      <c r="AG2026" s="75"/>
      <c r="AH2026" s="75"/>
      <c r="AI2026" s="75"/>
      <c r="AJ2026" s="75"/>
      <c r="AK2026" s="75"/>
      <c r="AL2026" s="75"/>
      <c r="AM2026" s="75"/>
      <c r="AN2026" s="75"/>
      <c r="AO2026" s="75"/>
      <c r="AP2026" s="75"/>
      <c r="AQ2026" s="75"/>
      <c r="AR2026" s="75"/>
      <c r="AS2026" s="75"/>
      <c r="AT2026" s="75"/>
      <c r="AU2026" s="75"/>
      <c r="AV2026" s="75"/>
      <c r="AW2026" s="75"/>
      <c r="AX2026" s="75"/>
      <c r="AY2026" s="75"/>
      <c r="AZ2026" s="75"/>
      <c r="BA2026" s="75"/>
      <c r="BB2026" s="75"/>
      <c r="BC2026" s="75"/>
      <c r="BD2026" s="75"/>
      <c r="BE2026" s="75"/>
      <c r="BF2026" s="75"/>
      <c r="BG2026" s="75"/>
      <c r="BH2026" s="75"/>
      <c r="BI2026" s="75"/>
      <c r="BJ2026" s="75"/>
      <c r="BK2026" s="75"/>
      <c r="BL2026" s="75"/>
      <c r="BM2026" s="75"/>
      <c r="BN2026" s="75"/>
    </row>
    <row r="2027" customFormat="false" ht="14.5" hidden="false" customHeight="false" outlineLevel="0" collapsed="false">
      <c r="A2027" s="26" t="n">
        <v>457.119999999885</v>
      </c>
      <c r="B2027" s="26" t="n">
        <v>11.4262639234855</v>
      </c>
      <c r="C2027" s="26" t="n">
        <v>2.59955240812909</v>
      </c>
      <c r="E2027" s="75" t="n">
        <v>21297.8765</v>
      </c>
      <c r="F2027" s="75" t="n">
        <v>-270126.092</v>
      </c>
      <c r="G2027" s="75" t="n">
        <v>378759.362</v>
      </c>
      <c r="H2027" s="75" t="n">
        <v>8845454.65</v>
      </c>
      <c r="I2027" s="75" t="n">
        <v>2188667.45</v>
      </c>
      <c r="J2027" s="75" t="n">
        <v>-45707.2269</v>
      </c>
      <c r="K2027" s="75"/>
      <c r="L2027" s="75" t="n">
        <v>148124.425</v>
      </c>
      <c r="M2027" s="75" t="n">
        <v>-40482.9389</v>
      </c>
      <c r="N2027" s="75" t="n">
        <v>224395.396</v>
      </c>
      <c r="O2027" s="75" t="n">
        <v>497290.468</v>
      </c>
      <c r="P2027" s="75" t="n">
        <v>2121244.28</v>
      </c>
      <c r="Q2027" s="75" t="n">
        <v>-30035.1303</v>
      </c>
      <c r="R2027" s="75"/>
      <c r="S2027" s="75" t="n">
        <v>50517.7079</v>
      </c>
      <c r="T2027" s="75" t="n">
        <v>-5980.70789</v>
      </c>
      <c r="U2027" s="75" t="n">
        <v>55330.7259</v>
      </c>
      <c r="V2027" s="75" t="n">
        <v>41458.0498</v>
      </c>
      <c r="W2027" s="75" t="n">
        <v>291255.299</v>
      </c>
      <c r="X2027" s="75" t="n">
        <v>-10187.641</v>
      </c>
      <c r="Y2027" s="75"/>
      <c r="Z2027" s="75"/>
      <c r="AA2027" s="75"/>
      <c r="AB2027" s="75"/>
      <c r="AC2027" s="75"/>
      <c r="AD2027" s="75"/>
      <c r="AE2027" s="75"/>
      <c r="AF2027" s="75"/>
      <c r="AG2027" s="75"/>
      <c r="AH2027" s="75"/>
      <c r="AI2027" s="75"/>
      <c r="AJ2027" s="75"/>
      <c r="AK2027" s="75"/>
      <c r="AL2027" s="75"/>
      <c r="AM2027" s="75"/>
      <c r="AN2027" s="75"/>
      <c r="AO2027" s="75"/>
      <c r="AP2027" s="75"/>
      <c r="AQ2027" s="75"/>
      <c r="AR2027" s="75"/>
      <c r="AS2027" s="75"/>
      <c r="AT2027" s="75"/>
      <c r="AU2027" s="75"/>
      <c r="AV2027" s="75"/>
      <c r="AW2027" s="75"/>
      <c r="AX2027" s="75"/>
      <c r="AY2027" s="75"/>
      <c r="AZ2027" s="75"/>
      <c r="BA2027" s="75"/>
      <c r="BB2027" s="75"/>
      <c r="BC2027" s="75"/>
      <c r="BD2027" s="75"/>
      <c r="BE2027" s="75"/>
      <c r="BF2027" s="75"/>
      <c r="BG2027" s="75"/>
      <c r="BH2027" s="75"/>
      <c r="BI2027" s="75"/>
      <c r="BJ2027" s="75"/>
      <c r="BK2027" s="75"/>
      <c r="BL2027" s="75"/>
      <c r="BM2027" s="75"/>
      <c r="BN2027" s="75"/>
    </row>
    <row r="2028" customFormat="false" ht="14.5" hidden="false" customHeight="false" outlineLevel="0" collapsed="false">
      <c r="A2028" s="26" t="n">
        <v>457.319999999885</v>
      </c>
      <c r="B2028" s="26" t="n">
        <v>11.4327358637533</v>
      </c>
      <c r="C2028" s="26" t="n">
        <v>2.66017538793596</v>
      </c>
      <c r="E2028" s="75" t="n">
        <v>-4850.51929</v>
      </c>
      <c r="F2028" s="75" t="n">
        <v>-274158.251</v>
      </c>
      <c r="G2028" s="75" t="n">
        <v>405409.352</v>
      </c>
      <c r="H2028" s="75" t="n">
        <v>8971734.65</v>
      </c>
      <c r="I2028" s="75" t="n">
        <v>1587497.95</v>
      </c>
      <c r="J2028" s="75" t="n">
        <v>-47783.1277</v>
      </c>
      <c r="K2028" s="75"/>
      <c r="L2028" s="75" t="n">
        <v>146339.9</v>
      </c>
      <c r="M2028" s="75" t="n">
        <v>-49762.1193</v>
      </c>
      <c r="N2028" s="75" t="n">
        <v>230440.415</v>
      </c>
      <c r="O2028" s="75" t="n">
        <v>659075.272</v>
      </c>
      <c r="P2028" s="75" t="n">
        <v>2262824.08</v>
      </c>
      <c r="Q2028" s="75" t="n">
        <v>-25885.159</v>
      </c>
      <c r="R2028" s="75"/>
      <c r="S2028" s="75" t="n">
        <v>58402.825</v>
      </c>
      <c r="T2028" s="75" t="n">
        <v>-10211.4391</v>
      </c>
      <c r="U2028" s="75" t="n">
        <v>57385.446</v>
      </c>
      <c r="V2028" s="75" t="n">
        <v>59217.6461</v>
      </c>
      <c r="W2028" s="75" t="n">
        <v>325696.234</v>
      </c>
      <c r="X2028" s="75" t="n">
        <v>-9047.45297</v>
      </c>
      <c r="Y2028" s="75"/>
      <c r="Z2028" s="75"/>
      <c r="AA2028" s="75"/>
      <c r="AB2028" s="75"/>
      <c r="AC2028" s="75"/>
      <c r="AD2028" s="75"/>
      <c r="AE2028" s="75"/>
      <c r="AF2028" s="75"/>
      <c r="AG2028" s="75"/>
      <c r="AH2028" s="75"/>
      <c r="AI2028" s="75"/>
      <c r="AJ2028" s="75"/>
      <c r="AK2028" s="75"/>
      <c r="AL2028" s="75"/>
      <c r="AM2028" s="75"/>
      <c r="AN2028" s="75"/>
      <c r="AO2028" s="75"/>
      <c r="AP2028" s="75"/>
      <c r="AQ2028" s="75"/>
      <c r="AR2028" s="75"/>
      <c r="AS2028" s="75"/>
      <c r="AT2028" s="75"/>
      <c r="AU2028" s="75"/>
      <c r="AV2028" s="75"/>
      <c r="AW2028" s="75"/>
      <c r="AX2028" s="75"/>
      <c r="AY2028" s="75"/>
      <c r="AZ2028" s="75"/>
      <c r="BA2028" s="75"/>
      <c r="BB2028" s="75"/>
      <c r="BC2028" s="75"/>
      <c r="BD2028" s="75"/>
      <c r="BE2028" s="75"/>
      <c r="BF2028" s="75"/>
      <c r="BG2028" s="75"/>
      <c r="BH2028" s="75"/>
      <c r="BI2028" s="75"/>
      <c r="BJ2028" s="75"/>
      <c r="BK2028" s="75"/>
      <c r="BL2028" s="75"/>
      <c r="BM2028" s="75"/>
      <c r="BN2028" s="75"/>
    </row>
    <row r="2029" customFormat="false" ht="14.5" hidden="false" customHeight="false" outlineLevel="0" collapsed="false">
      <c r="A2029" s="26" t="n">
        <v>457.519999999885</v>
      </c>
      <c r="B2029" s="26" t="n">
        <v>11.445581959492</v>
      </c>
      <c r="C2029" s="26" t="n">
        <v>2.72239254832328</v>
      </c>
      <c r="E2029" s="75" t="n">
        <v>-14209.8057</v>
      </c>
      <c r="F2029" s="75" t="n">
        <v>-309243.147</v>
      </c>
      <c r="G2029" s="75" t="n">
        <v>432139.949</v>
      </c>
      <c r="H2029" s="75" t="n">
        <v>9873427.23</v>
      </c>
      <c r="I2029" s="75" t="n">
        <v>1454110.74</v>
      </c>
      <c r="J2029" s="75" t="n">
        <v>-58332.0257</v>
      </c>
      <c r="K2029" s="75"/>
      <c r="L2029" s="75" t="n">
        <v>153883.447</v>
      </c>
      <c r="M2029" s="75" t="n">
        <v>-56391.3243</v>
      </c>
      <c r="N2029" s="75" t="n">
        <v>235377.889</v>
      </c>
      <c r="O2029" s="75" t="n">
        <v>744961.661</v>
      </c>
      <c r="P2029" s="75" t="n">
        <v>2349322.73</v>
      </c>
      <c r="Q2029" s="75" t="n">
        <v>-30690.0037</v>
      </c>
      <c r="R2029" s="75"/>
      <c r="S2029" s="75" t="n">
        <v>61139.473</v>
      </c>
      <c r="T2029" s="75" t="n">
        <v>-12219.5118</v>
      </c>
      <c r="U2029" s="75" t="n">
        <v>57252.4472</v>
      </c>
      <c r="V2029" s="75" t="n">
        <v>72118.3864</v>
      </c>
      <c r="W2029" s="75" t="n">
        <v>354467.229</v>
      </c>
      <c r="X2029" s="75" t="n">
        <v>-8312.68326</v>
      </c>
      <c r="Y2029" s="75"/>
      <c r="Z2029" s="75"/>
      <c r="AA2029" s="75"/>
      <c r="AB2029" s="75"/>
      <c r="AC2029" s="75"/>
      <c r="AD2029" s="75"/>
      <c r="AE2029" s="75"/>
      <c r="AF2029" s="75"/>
      <c r="AG2029" s="75"/>
      <c r="AH2029" s="75"/>
      <c r="AI2029" s="75"/>
      <c r="AJ2029" s="75"/>
      <c r="AK2029" s="75"/>
      <c r="AL2029" s="75"/>
      <c r="AM2029" s="75"/>
      <c r="AN2029" s="75"/>
      <c r="AO2029" s="75"/>
      <c r="AP2029" s="75"/>
      <c r="AQ2029" s="75"/>
      <c r="AR2029" s="75"/>
      <c r="AS2029" s="75"/>
      <c r="AT2029" s="75"/>
      <c r="AU2029" s="75"/>
      <c r="AV2029" s="75"/>
      <c r="AW2029" s="75"/>
      <c r="AX2029" s="75"/>
      <c r="AY2029" s="75"/>
      <c r="AZ2029" s="75"/>
      <c r="BA2029" s="75"/>
      <c r="BB2029" s="75"/>
      <c r="BC2029" s="75"/>
      <c r="BD2029" s="75"/>
      <c r="BE2029" s="75"/>
      <c r="BF2029" s="75"/>
      <c r="BG2029" s="75"/>
      <c r="BH2029" s="75"/>
      <c r="BI2029" s="75"/>
      <c r="BJ2029" s="75"/>
      <c r="BK2029" s="75"/>
      <c r="BL2029" s="75"/>
      <c r="BM2029" s="75"/>
      <c r="BN2029" s="75"/>
    </row>
    <row r="2030" customFormat="false" ht="14.5" hidden="false" customHeight="false" outlineLevel="0" collapsed="false">
      <c r="A2030" s="26" t="n">
        <v>457.719999999885</v>
      </c>
      <c r="B2030" s="26" t="n">
        <v>11.4439552368187</v>
      </c>
      <c r="C2030" s="26" t="n">
        <v>2.76114715002534</v>
      </c>
      <c r="E2030" s="75" t="n">
        <v>-21636.4764</v>
      </c>
      <c r="F2030" s="75" t="n">
        <v>-334515.286</v>
      </c>
      <c r="G2030" s="75" t="n">
        <v>462725.932</v>
      </c>
      <c r="H2030" s="75" t="n">
        <v>10548012.4</v>
      </c>
      <c r="I2030" s="75" t="n">
        <v>1389732.95</v>
      </c>
      <c r="J2030" s="75" t="n">
        <v>-63333.8106</v>
      </c>
      <c r="K2030" s="75"/>
      <c r="L2030" s="75" t="n">
        <v>160588.509</v>
      </c>
      <c r="M2030" s="75" t="n">
        <v>-60487.8742</v>
      </c>
      <c r="N2030" s="75" t="n">
        <v>242030.747</v>
      </c>
      <c r="O2030" s="75" t="n">
        <v>789885.421</v>
      </c>
      <c r="P2030" s="75" t="n">
        <v>2467878.75</v>
      </c>
      <c r="Q2030" s="75" t="n">
        <v>-32927.7274</v>
      </c>
      <c r="R2030" s="75"/>
      <c r="S2030" s="75" t="n">
        <v>64220.6319</v>
      </c>
      <c r="T2030" s="75" t="n">
        <v>-12789.8844</v>
      </c>
      <c r="U2030" s="75" t="n">
        <v>58780.931</v>
      </c>
      <c r="V2030" s="75" t="n">
        <v>75256.7448</v>
      </c>
      <c r="W2030" s="75" t="n">
        <v>362753.218</v>
      </c>
      <c r="X2030" s="75" t="n">
        <v>-9446.32618</v>
      </c>
      <c r="Y2030" s="75"/>
      <c r="Z2030" s="75"/>
      <c r="AA2030" s="75"/>
      <c r="AB2030" s="75"/>
      <c r="AC2030" s="75"/>
      <c r="AD2030" s="75"/>
      <c r="AE2030" s="75"/>
      <c r="AF2030" s="75"/>
      <c r="AG2030" s="75"/>
      <c r="AH2030" s="75"/>
      <c r="AI2030" s="75"/>
      <c r="AJ2030" s="75"/>
      <c r="AK2030" s="75"/>
      <c r="AL2030" s="75"/>
      <c r="AM2030" s="75"/>
      <c r="AN2030" s="75"/>
      <c r="AO2030" s="75"/>
      <c r="AP2030" s="75"/>
      <c r="AQ2030" s="75"/>
      <c r="AR2030" s="75"/>
      <c r="AS2030" s="75"/>
      <c r="AT2030" s="75"/>
      <c r="AU2030" s="75"/>
      <c r="AV2030" s="75"/>
      <c r="AW2030" s="75"/>
      <c r="AX2030" s="75"/>
      <c r="AY2030" s="75"/>
      <c r="AZ2030" s="75"/>
      <c r="BA2030" s="75"/>
      <c r="BB2030" s="75"/>
      <c r="BC2030" s="75"/>
      <c r="BD2030" s="75"/>
      <c r="BE2030" s="75"/>
      <c r="BF2030" s="75"/>
      <c r="BG2030" s="75"/>
      <c r="BH2030" s="75"/>
      <c r="BI2030" s="75"/>
      <c r="BJ2030" s="75"/>
      <c r="BK2030" s="75"/>
      <c r="BL2030" s="75"/>
      <c r="BM2030" s="75"/>
      <c r="BN2030" s="75"/>
    </row>
    <row r="2031" customFormat="false" ht="14.5" hidden="false" customHeight="false" outlineLevel="0" collapsed="false">
      <c r="A2031" s="26" t="n">
        <v>457.919999999884</v>
      </c>
      <c r="B2031" s="26" t="n">
        <v>11.4550938228349</v>
      </c>
      <c r="C2031" s="26" t="n">
        <v>2.76545627965885</v>
      </c>
      <c r="E2031" s="75" t="n">
        <v>-23032.9815</v>
      </c>
      <c r="F2031" s="75" t="n">
        <v>-339611.824</v>
      </c>
      <c r="G2031" s="75" t="n">
        <v>491444.987</v>
      </c>
      <c r="H2031" s="75" t="n">
        <v>10870925.1</v>
      </c>
      <c r="I2031" s="75" t="n">
        <v>1432118.75</v>
      </c>
      <c r="J2031" s="75" t="n">
        <v>-68265.7291</v>
      </c>
      <c r="K2031" s="75"/>
      <c r="L2031" s="75" t="n">
        <v>168675.951</v>
      </c>
      <c r="M2031" s="75" t="n">
        <v>-63425.1941</v>
      </c>
      <c r="N2031" s="75" t="n">
        <v>246614.037</v>
      </c>
      <c r="O2031" s="75" t="n">
        <v>836247.908</v>
      </c>
      <c r="P2031" s="75" t="n">
        <v>2588649.44</v>
      </c>
      <c r="Q2031" s="75" t="n">
        <v>-39418.7858</v>
      </c>
      <c r="R2031" s="75"/>
      <c r="S2031" s="75" t="n">
        <v>66616.7073</v>
      </c>
      <c r="T2031" s="75" t="n">
        <v>-13458.6931</v>
      </c>
      <c r="U2031" s="75" t="n">
        <v>59409.764</v>
      </c>
      <c r="V2031" s="75" t="n">
        <v>78751.8627</v>
      </c>
      <c r="W2031" s="75" t="n">
        <v>372693.01</v>
      </c>
      <c r="X2031" s="75" t="n">
        <v>-11976.8586</v>
      </c>
      <c r="Y2031" s="75"/>
      <c r="Z2031" s="75"/>
      <c r="AA2031" s="75"/>
      <c r="AB2031" s="75"/>
      <c r="AC2031" s="75"/>
      <c r="AD2031" s="75"/>
      <c r="AE2031" s="75"/>
      <c r="AF2031" s="75"/>
      <c r="AG2031" s="75"/>
      <c r="AH2031" s="75"/>
      <c r="AI2031" s="75"/>
      <c r="AJ2031" s="75"/>
      <c r="AK2031" s="75"/>
      <c r="AL2031" s="75"/>
      <c r="AM2031" s="75"/>
      <c r="AN2031" s="75"/>
      <c r="AO2031" s="75"/>
      <c r="AP2031" s="75"/>
      <c r="AQ2031" s="75"/>
      <c r="AR2031" s="75"/>
      <c r="AS2031" s="75"/>
      <c r="AT2031" s="75"/>
      <c r="AU2031" s="75"/>
      <c r="AV2031" s="75"/>
      <c r="AW2031" s="75"/>
      <c r="AX2031" s="75"/>
      <c r="AY2031" s="75"/>
      <c r="AZ2031" s="75"/>
      <c r="BA2031" s="75"/>
      <c r="BB2031" s="75"/>
      <c r="BC2031" s="75"/>
      <c r="BD2031" s="75"/>
      <c r="BE2031" s="75"/>
      <c r="BF2031" s="75"/>
      <c r="BG2031" s="75"/>
      <c r="BH2031" s="75"/>
      <c r="BI2031" s="75"/>
      <c r="BJ2031" s="75"/>
      <c r="BK2031" s="75"/>
      <c r="BL2031" s="75"/>
      <c r="BM2031" s="75"/>
      <c r="BN2031" s="75"/>
    </row>
    <row r="2032" customFormat="false" ht="14.5" hidden="false" customHeight="false" outlineLevel="0" collapsed="false">
      <c r="A2032" s="26" t="n">
        <v>458.119999999884</v>
      </c>
      <c r="B2032" s="26" t="n">
        <v>11.4855853952832</v>
      </c>
      <c r="C2032" s="26" t="n">
        <v>2.81531479197139</v>
      </c>
      <c r="E2032" s="75" t="n">
        <v>-14240.2125</v>
      </c>
      <c r="F2032" s="75" t="n">
        <v>-350281.119</v>
      </c>
      <c r="G2032" s="75" t="n">
        <v>528445.52</v>
      </c>
      <c r="H2032" s="75" t="n">
        <v>10863986.7</v>
      </c>
      <c r="I2032" s="75" t="n">
        <v>1558315.59</v>
      </c>
      <c r="J2032" s="75" t="n">
        <v>-73235.9258</v>
      </c>
      <c r="K2032" s="75"/>
      <c r="L2032" s="75" t="n">
        <v>162503.238</v>
      </c>
      <c r="M2032" s="75" t="n">
        <v>-59185.232</v>
      </c>
      <c r="N2032" s="75" t="n">
        <v>254918.331</v>
      </c>
      <c r="O2032" s="75" t="n">
        <v>758958.735</v>
      </c>
      <c r="P2032" s="75" t="n">
        <v>2456325.17</v>
      </c>
      <c r="Q2032" s="75" t="n">
        <v>-40872.7375</v>
      </c>
      <c r="R2032" s="75"/>
      <c r="S2032" s="75" t="n">
        <v>63963.885</v>
      </c>
      <c r="T2032" s="75" t="n">
        <v>-11514.1007</v>
      </c>
      <c r="U2032" s="75" t="n">
        <v>60285.5045</v>
      </c>
      <c r="V2032" s="75" t="n">
        <v>71624.0243</v>
      </c>
      <c r="W2032" s="75" t="n">
        <v>371503.939</v>
      </c>
      <c r="X2032" s="75" t="n">
        <v>-12892.0359</v>
      </c>
      <c r="Y2032" s="75"/>
      <c r="Z2032" s="75"/>
      <c r="AA2032" s="75"/>
      <c r="AB2032" s="75"/>
      <c r="AC2032" s="75"/>
      <c r="AD2032" s="75"/>
      <c r="AE2032" s="75"/>
      <c r="AF2032" s="75"/>
      <c r="AG2032" s="75"/>
      <c r="AH2032" s="75"/>
      <c r="AI2032" s="75"/>
      <c r="AJ2032" s="75"/>
      <c r="AK2032" s="75"/>
      <c r="AL2032" s="75"/>
      <c r="AM2032" s="75"/>
      <c r="AN2032" s="75"/>
      <c r="AO2032" s="75"/>
      <c r="AP2032" s="75"/>
      <c r="AQ2032" s="75"/>
      <c r="AR2032" s="75"/>
      <c r="AS2032" s="75"/>
      <c r="AT2032" s="75"/>
      <c r="AU2032" s="75"/>
      <c r="AV2032" s="75"/>
      <c r="AW2032" s="75"/>
      <c r="AX2032" s="75"/>
      <c r="AY2032" s="75"/>
      <c r="AZ2032" s="75"/>
      <c r="BA2032" s="75"/>
      <c r="BB2032" s="75"/>
      <c r="BC2032" s="75"/>
      <c r="BD2032" s="75"/>
      <c r="BE2032" s="75"/>
      <c r="BF2032" s="75"/>
      <c r="BG2032" s="75"/>
      <c r="BH2032" s="75"/>
      <c r="BI2032" s="75"/>
      <c r="BJ2032" s="75"/>
      <c r="BK2032" s="75"/>
      <c r="BL2032" s="75"/>
      <c r="BM2032" s="75"/>
      <c r="BN2032" s="75"/>
    </row>
    <row r="2033" customFormat="false" ht="14.5" hidden="false" customHeight="false" outlineLevel="0" collapsed="false">
      <c r="A2033" s="26" t="n">
        <v>458.319999999884</v>
      </c>
      <c r="B2033" s="26" t="n">
        <v>11.49131096253</v>
      </c>
      <c r="C2033" s="26" t="n">
        <v>2.88795768720456</v>
      </c>
      <c r="E2033" s="75" t="n">
        <v>-10495.6523</v>
      </c>
      <c r="F2033" s="75" t="n">
        <v>-319275.407</v>
      </c>
      <c r="G2033" s="75" t="n">
        <v>565581.462</v>
      </c>
      <c r="H2033" s="75" t="n">
        <v>9835551.88</v>
      </c>
      <c r="I2033" s="75" t="n">
        <v>1515464.96</v>
      </c>
      <c r="J2033" s="75" t="n">
        <v>-57648.1268</v>
      </c>
      <c r="K2033" s="75"/>
      <c r="L2033" s="75" t="n">
        <v>148324.833</v>
      </c>
      <c r="M2033" s="75" t="n">
        <v>-51450.7363</v>
      </c>
      <c r="N2033" s="75" t="n">
        <v>263949.155</v>
      </c>
      <c r="O2033" s="75" t="n">
        <v>682367.803</v>
      </c>
      <c r="P2033" s="75" t="n">
        <v>2252974.99</v>
      </c>
      <c r="Q2033" s="75" t="n">
        <v>-33633.6781</v>
      </c>
      <c r="R2033" s="75"/>
      <c r="S2033" s="75" t="n">
        <v>59154.3164</v>
      </c>
      <c r="T2033" s="75" t="n">
        <v>-10761.8991</v>
      </c>
      <c r="U2033" s="75" t="n">
        <v>61648.7592</v>
      </c>
      <c r="V2033" s="75" t="n">
        <v>68107.5755</v>
      </c>
      <c r="W2033" s="75" t="n">
        <v>342077.222</v>
      </c>
      <c r="X2033" s="75" t="n">
        <v>-10133.8257</v>
      </c>
      <c r="Y2033" s="75"/>
      <c r="Z2033" s="75"/>
      <c r="AA2033" s="75"/>
      <c r="AB2033" s="75"/>
      <c r="AC2033" s="75"/>
      <c r="AD2033" s="75"/>
      <c r="AE2033" s="75"/>
      <c r="AF2033" s="75"/>
      <c r="AG2033" s="75"/>
      <c r="AH2033" s="75"/>
      <c r="AI2033" s="75"/>
      <c r="AJ2033" s="75"/>
      <c r="AK2033" s="75"/>
      <c r="AL2033" s="75"/>
      <c r="AM2033" s="75"/>
      <c r="AN2033" s="75"/>
      <c r="AO2033" s="75"/>
      <c r="AP2033" s="75"/>
      <c r="AQ2033" s="75"/>
      <c r="AR2033" s="75"/>
      <c r="AS2033" s="75"/>
      <c r="AT2033" s="75"/>
      <c r="AU2033" s="75"/>
      <c r="AV2033" s="75"/>
      <c r="AW2033" s="75"/>
      <c r="AX2033" s="75"/>
      <c r="AY2033" s="75"/>
      <c r="AZ2033" s="75"/>
      <c r="BA2033" s="75"/>
      <c r="BB2033" s="75"/>
      <c r="BC2033" s="75"/>
      <c r="BD2033" s="75"/>
      <c r="BE2033" s="75"/>
      <c r="BF2033" s="75"/>
      <c r="BG2033" s="75"/>
      <c r="BH2033" s="75"/>
      <c r="BI2033" s="75"/>
      <c r="BJ2033" s="75"/>
      <c r="BK2033" s="75"/>
      <c r="BL2033" s="75"/>
      <c r="BM2033" s="75"/>
      <c r="BN2033" s="75"/>
    </row>
    <row r="2034" customFormat="false" ht="14.5" hidden="false" customHeight="false" outlineLevel="0" collapsed="false">
      <c r="A2034" s="26" t="n">
        <v>458.519999999884</v>
      </c>
      <c r="B2034" s="26" t="n">
        <v>11.5000881984865</v>
      </c>
      <c r="C2034" s="26" t="n">
        <v>2.90593698249462</v>
      </c>
      <c r="E2034" s="75" t="n">
        <v>-16483.6563</v>
      </c>
      <c r="F2034" s="75" t="n">
        <v>-262852.862</v>
      </c>
      <c r="G2034" s="75" t="n">
        <v>597019.117</v>
      </c>
      <c r="H2034" s="75" t="n">
        <v>8406092.46</v>
      </c>
      <c r="I2034" s="75" t="n">
        <v>1245802.58</v>
      </c>
      <c r="J2034" s="75" t="n">
        <v>-44737.4778</v>
      </c>
      <c r="K2034" s="75"/>
      <c r="L2034" s="75" t="n">
        <v>132309.26</v>
      </c>
      <c r="M2034" s="75" t="n">
        <v>-46074.3351</v>
      </c>
      <c r="N2034" s="75" t="n">
        <v>271521.373</v>
      </c>
      <c r="O2034" s="75" t="n">
        <v>631059.035</v>
      </c>
      <c r="P2034" s="75" t="n">
        <v>2100924.55</v>
      </c>
      <c r="Q2034" s="75" t="n">
        <v>-27423.1533</v>
      </c>
      <c r="R2034" s="75"/>
      <c r="S2034" s="75" t="n">
        <v>56216.3684</v>
      </c>
      <c r="T2034" s="75" t="n">
        <v>-9921.6825</v>
      </c>
      <c r="U2034" s="75" t="n">
        <v>63241.1881</v>
      </c>
      <c r="V2034" s="75" t="n">
        <v>63951.8556</v>
      </c>
      <c r="W2034" s="75" t="n">
        <v>327547.938</v>
      </c>
      <c r="X2034" s="75" t="n">
        <v>-8444.03475</v>
      </c>
      <c r="Y2034" s="75"/>
      <c r="Z2034" s="75"/>
      <c r="AA2034" s="75"/>
      <c r="AB2034" s="75"/>
      <c r="AC2034" s="75"/>
      <c r="AD2034" s="75"/>
      <c r="AE2034" s="75"/>
      <c r="AF2034" s="75"/>
      <c r="AG2034" s="75"/>
      <c r="AH2034" s="75"/>
      <c r="AI2034" s="75"/>
      <c r="AJ2034" s="75"/>
      <c r="AK2034" s="75"/>
      <c r="AL2034" s="75"/>
      <c r="AM2034" s="75"/>
      <c r="AN2034" s="75"/>
      <c r="AO2034" s="75"/>
      <c r="AP2034" s="75"/>
      <c r="AQ2034" s="75"/>
      <c r="AR2034" s="75"/>
      <c r="AS2034" s="75"/>
      <c r="AT2034" s="75"/>
      <c r="AU2034" s="75"/>
      <c r="AV2034" s="75"/>
      <c r="AW2034" s="75"/>
      <c r="AX2034" s="75"/>
      <c r="AY2034" s="75"/>
      <c r="AZ2034" s="75"/>
      <c r="BA2034" s="75"/>
      <c r="BB2034" s="75"/>
      <c r="BC2034" s="75"/>
      <c r="BD2034" s="75"/>
      <c r="BE2034" s="75"/>
      <c r="BF2034" s="75"/>
      <c r="BG2034" s="75"/>
      <c r="BH2034" s="75"/>
      <c r="BI2034" s="75"/>
      <c r="BJ2034" s="75"/>
      <c r="BK2034" s="75"/>
      <c r="BL2034" s="75"/>
      <c r="BM2034" s="75"/>
      <c r="BN2034" s="75"/>
    </row>
    <row r="2035" customFormat="false" ht="14.5" hidden="false" customHeight="false" outlineLevel="0" collapsed="false">
      <c r="A2035" s="26" t="n">
        <v>458.719999999884</v>
      </c>
      <c r="B2035" s="26" t="n">
        <v>11.5241639805309</v>
      </c>
      <c r="C2035" s="26" t="n">
        <v>2.92134667093551</v>
      </c>
      <c r="E2035" s="75" t="n">
        <v>3687.065</v>
      </c>
      <c r="F2035" s="75" t="n">
        <v>-233363.977</v>
      </c>
      <c r="G2035" s="75" t="n">
        <v>625671.466</v>
      </c>
      <c r="H2035" s="75" t="n">
        <v>7505777.97</v>
      </c>
      <c r="I2035" s="75" t="n">
        <v>1439286.26</v>
      </c>
      <c r="J2035" s="75" t="n">
        <v>-41915.4105</v>
      </c>
      <c r="K2035" s="75"/>
      <c r="L2035" s="75" t="n">
        <v>119655.283</v>
      </c>
      <c r="M2035" s="75" t="n">
        <v>-37564.827</v>
      </c>
      <c r="N2035" s="75" t="n">
        <v>278767.439</v>
      </c>
      <c r="O2035" s="75" t="n">
        <v>537269.7</v>
      </c>
      <c r="P2035" s="75" t="n">
        <v>1896728.11</v>
      </c>
      <c r="Q2035" s="75" t="n">
        <v>-22338.1151</v>
      </c>
      <c r="R2035" s="75"/>
      <c r="S2035" s="75" t="n">
        <v>50557.1619</v>
      </c>
      <c r="T2035" s="75" t="n">
        <v>-8523.29243</v>
      </c>
      <c r="U2035" s="75" t="n">
        <v>64314.7983</v>
      </c>
      <c r="V2035" s="75" t="n">
        <v>59825.4389</v>
      </c>
      <c r="W2035" s="75" t="n">
        <v>306065.514</v>
      </c>
      <c r="X2035" s="75" t="n">
        <v>-6079.0251</v>
      </c>
      <c r="Y2035" s="75"/>
      <c r="Z2035" s="75"/>
      <c r="AA2035" s="75"/>
      <c r="AB2035" s="75"/>
      <c r="AC2035" s="75"/>
      <c r="AD2035" s="75"/>
      <c r="AE2035" s="75"/>
      <c r="AF2035" s="75"/>
      <c r="AG2035" s="75"/>
      <c r="AH2035" s="75"/>
      <c r="AI2035" s="75"/>
      <c r="AJ2035" s="75"/>
      <c r="AK2035" s="75"/>
      <c r="AL2035" s="75"/>
      <c r="AM2035" s="75"/>
      <c r="AN2035" s="75"/>
      <c r="AO2035" s="75"/>
      <c r="AP2035" s="75"/>
      <c r="AQ2035" s="75"/>
      <c r="AR2035" s="75"/>
      <c r="AS2035" s="75"/>
      <c r="AT2035" s="75"/>
      <c r="AU2035" s="75"/>
      <c r="AV2035" s="75"/>
      <c r="AW2035" s="75"/>
      <c r="AX2035" s="75"/>
      <c r="AY2035" s="75"/>
      <c r="AZ2035" s="75"/>
      <c r="BA2035" s="75"/>
      <c r="BB2035" s="75"/>
      <c r="BC2035" s="75"/>
      <c r="BD2035" s="75"/>
      <c r="BE2035" s="75"/>
      <c r="BF2035" s="75"/>
      <c r="BG2035" s="75"/>
      <c r="BH2035" s="75"/>
      <c r="BI2035" s="75"/>
      <c r="BJ2035" s="75"/>
      <c r="BK2035" s="75"/>
      <c r="BL2035" s="75"/>
      <c r="BM2035" s="75"/>
      <c r="BN2035" s="75"/>
    </row>
    <row r="2036" customFormat="false" ht="14.5" hidden="false" customHeight="false" outlineLevel="0" collapsed="false">
      <c r="A2036" s="26" t="n">
        <v>458.919999999883</v>
      </c>
      <c r="B2036" s="26" t="n">
        <v>11.4934790348267</v>
      </c>
      <c r="C2036" s="26" t="n">
        <v>2.92674293641908</v>
      </c>
      <c r="E2036" s="75" t="n">
        <v>29192.8668</v>
      </c>
      <c r="F2036" s="75" t="n">
        <v>-216991.974</v>
      </c>
      <c r="G2036" s="75" t="n">
        <v>654572.229</v>
      </c>
      <c r="H2036" s="75" t="n">
        <v>7033706.56</v>
      </c>
      <c r="I2036" s="75" t="n">
        <v>1833342.62</v>
      </c>
      <c r="J2036" s="75" t="n">
        <v>-39088.1535</v>
      </c>
      <c r="K2036" s="75"/>
      <c r="L2036" s="75" t="n">
        <v>113284.816</v>
      </c>
      <c r="M2036" s="75" t="n">
        <v>-30039.2707</v>
      </c>
      <c r="N2036" s="75" t="n">
        <v>286271.872</v>
      </c>
      <c r="O2036" s="75" t="n">
        <v>441687.538</v>
      </c>
      <c r="P2036" s="75" t="n">
        <v>1806055.56</v>
      </c>
      <c r="Q2036" s="75" t="n">
        <v>-19796.0092</v>
      </c>
      <c r="R2036" s="75"/>
      <c r="S2036" s="75" t="n">
        <v>48963.0507</v>
      </c>
      <c r="T2036" s="75" t="n">
        <v>-6573.88677</v>
      </c>
      <c r="U2036" s="75" t="n">
        <v>65586.0701</v>
      </c>
      <c r="V2036" s="75" t="n">
        <v>49262.3735</v>
      </c>
      <c r="W2036" s="75" t="n">
        <v>297089.939</v>
      </c>
      <c r="X2036" s="75" t="n">
        <v>-4609.17412</v>
      </c>
      <c r="Y2036" s="75"/>
      <c r="Z2036" s="75"/>
      <c r="AA2036" s="75"/>
      <c r="AB2036" s="75"/>
      <c r="AC2036" s="75"/>
      <c r="AD2036" s="75"/>
      <c r="AE2036" s="75"/>
      <c r="AF2036" s="75"/>
      <c r="AG2036" s="75"/>
      <c r="AH2036" s="75"/>
      <c r="AI2036" s="75"/>
      <c r="AJ2036" s="75"/>
      <c r="AK2036" s="75"/>
      <c r="AL2036" s="75"/>
      <c r="AM2036" s="75"/>
      <c r="AN2036" s="75"/>
      <c r="AO2036" s="75"/>
      <c r="AP2036" s="75"/>
      <c r="AQ2036" s="75"/>
      <c r="AR2036" s="75"/>
      <c r="AS2036" s="75"/>
      <c r="AT2036" s="75"/>
      <c r="AU2036" s="75"/>
      <c r="AV2036" s="75"/>
      <c r="AW2036" s="75"/>
      <c r="AX2036" s="75"/>
      <c r="AY2036" s="75"/>
      <c r="AZ2036" s="75"/>
      <c r="BA2036" s="75"/>
      <c r="BB2036" s="75"/>
      <c r="BC2036" s="75"/>
      <c r="BD2036" s="75"/>
      <c r="BE2036" s="75"/>
      <c r="BF2036" s="75"/>
      <c r="BG2036" s="75"/>
      <c r="BH2036" s="75"/>
      <c r="BI2036" s="75"/>
      <c r="BJ2036" s="75"/>
      <c r="BK2036" s="75"/>
      <c r="BL2036" s="75"/>
      <c r="BM2036" s="75"/>
      <c r="BN2036" s="75"/>
    </row>
    <row r="2037" customFormat="false" ht="14.5" hidden="false" customHeight="false" outlineLevel="0" collapsed="false">
      <c r="A2037" s="26" t="n">
        <v>459.119999999883</v>
      </c>
      <c r="B2037" s="26" t="n">
        <v>11.4629379970221</v>
      </c>
      <c r="C2037" s="26" t="n">
        <v>2.87432601285267</v>
      </c>
      <c r="E2037" s="75" t="n">
        <v>66673.9975</v>
      </c>
      <c r="F2037" s="75" t="n">
        <v>-205898.893</v>
      </c>
      <c r="G2037" s="75" t="n">
        <v>660205.554</v>
      </c>
      <c r="H2037" s="75" t="n">
        <v>6883175.28</v>
      </c>
      <c r="I2037" s="75" t="n">
        <v>2554313.37</v>
      </c>
      <c r="J2037" s="75" t="n">
        <v>-52145.8848</v>
      </c>
      <c r="K2037" s="75"/>
      <c r="L2037" s="75" t="n">
        <v>116112.989</v>
      </c>
      <c r="M2037" s="75" t="n">
        <v>-21853.0477</v>
      </c>
      <c r="N2037" s="75" t="n">
        <v>286926.562</v>
      </c>
      <c r="O2037" s="75" t="n">
        <v>361836.797</v>
      </c>
      <c r="P2037" s="75" t="n">
        <v>1874750.07</v>
      </c>
      <c r="Q2037" s="75" t="n">
        <v>-31473.0694</v>
      </c>
      <c r="R2037" s="75"/>
      <c r="S2037" s="75" t="n">
        <v>52628.4225</v>
      </c>
      <c r="T2037" s="75" t="n">
        <v>-5347.28406</v>
      </c>
      <c r="U2037" s="75" t="n">
        <v>66048.7069</v>
      </c>
      <c r="V2037" s="75" t="n">
        <v>42560.3808</v>
      </c>
      <c r="W2037" s="75" t="n">
        <v>303194.62</v>
      </c>
      <c r="X2037" s="75" t="n">
        <v>-8926.0528</v>
      </c>
      <c r="Y2037" s="75"/>
      <c r="Z2037" s="75"/>
      <c r="AA2037" s="75"/>
      <c r="AB2037" s="75"/>
      <c r="AC2037" s="75"/>
      <c r="AD2037" s="75"/>
      <c r="AE2037" s="75"/>
      <c r="AF2037" s="75"/>
      <c r="AG2037" s="75"/>
      <c r="AH2037" s="75"/>
      <c r="AI2037" s="75"/>
      <c r="AJ2037" s="75"/>
      <c r="AK2037" s="75"/>
      <c r="AL2037" s="75"/>
      <c r="AM2037" s="75"/>
      <c r="AN2037" s="75"/>
      <c r="AO2037" s="75"/>
      <c r="AP2037" s="75"/>
      <c r="AQ2037" s="75"/>
      <c r="AR2037" s="75"/>
      <c r="AS2037" s="75"/>
      <c r="AT2037" s="75"/>
      <c r="AU2037" s="75"/>
      <c r="AV2037" s="75"/>
      <c r="AW2037" s="75"/>
      <c r="AX2037" s="75"/>
      <c r="AY2037" s="75"/>
      <c r="AZ2037" s="75"/>
      <c r="BA2037" s="75"/>
      <c r="BB2037" s="75"/>
      <c r="BC2037" s="75"/>
      <c r="BD2037" s="75"/>
      <c r="BE2037" s="75"/>
      <c r="BF2037" s="75"/>
      <c r="BG2037" s="75"/>
      <c r="BH2037" s="75"/>
      <c r="BI2037" s="75"/>
      <c r="BJ2037" s="75"/>
      <c r="BK2037" s="75"/>
      <c r="BL2037" s="75"/>
      <c r="BM2037" s="75"/>
      <c r="BN2037" s="75"/>
    </row>
    <row r="2038" customFormat="false" ht="14.5" hidden="false" customHeight="false" outlineLevel="0" collapsed="false">
      <c r="A2038" s="26" t="n">
        <v>459.319999999883</v>
      </c>
      <c r="B2038" s="26" t="n">
        <v>11.4646521912522</v>
      </c>
      <c r="C2038" s="26" t="n">
        <v>2.80438938063241</v>
      </c>
      <c r="E2038" s="75" t="n">
        <v>102168.738</v>
      </c>
      <c r="F2038" s="75" t="n">
        <v>-166384.22</v>
      </c>
      <c r="G2038" s="75" t="n">
        <v>655635.064</v>
      </c>
      <c r="H2038" s="75" t="n">
        <v>6229193.32</v>
      </c>
      <c r="I2038" s="75" t="n">
        <v>3387108.9</v>
      </c>
      <c r="J2038" s="75" t="n">
        <v>-39906.5393</v>
      </c>
      <c r="K2038" s="75"/>
      <c r="L2038" s="75" t="n">
        <v>124537.954</v>
      </c>
      <c r="M2038" s="75" t="n">
        <v>-10237.7391</v>
      </c>
      <c r="N2038" s="75" t="n">
        <v>282054.535</v>
      </c>
      <c r="O2038" s="75" t="n">
        <v>259998.435</v>
      </c>
      <c r="P2038" s="75" t="n">
        <v>1999084.38</v>
      </c>
      <c r="Q2038" s="75" t="n">
        <v>-27198.7119</v>
      </c>
      <c r="R2038" s="75"/>
      <c r="S2038" s="75" t="n">
        <v>50572.5971</v>
      </c>
      <c r="T2038" s="75" t="n">
        <v>-3564.49743</v>
      </c>
      <c r="U2038" s="75" t="n">
        <v>64240.3214</v>
      </c>
      <c r="V2038" s="75" t="n">
        <v>36018.6427</v>
      </c>
      <c r="W2038" s="75" t="n">
        <v>286982.953</v>
      </c>
      <c r="X2038" s="75" t="n">
        <v>-9719.36251</v>
      </c>
      <c r="Y2038" s="75"/>
      <c r="Z2038" s="75"/>
      <c r="AA2038" s="75"/>
      <c r="AB2038" s="75"/>
      <c r="AC2038" s="75"/>
      <c r="AD2038" s="75"/>
      <c r="AE2038" s="75"/>
      <c r="AF2038" s="75"/>
      <c r="AG2038" s="75"/>
      <c r="AH2038" s="75"/>
      <c r="AI2038" s="75"/>
      <c r="AJ2038" s="75"/>
      <c r="AK2038" s="75"/>
      <c r="AL2038" s="75"/>
      <c r="AM2038" s="75"/>
      <c r="AN2038" s="75"/>
      <c r="AO2038" s="75"/>
      <c r="AP2038" s="75"/>
      <c r="AQ2038" s="75"/>
      <c r="AR2038" s="75"/>
      <c r="AS2038" s="75"/>
      <c r="AT2038" s="75"/>
      <c r="AU2038" s="75"/>
      <c r="AV2038" s="75"/>
      <c r="AW2038" s="75"/>
      <c r="AX2038" s="75"/>
      <c r="AY2038" s="75"/>
      <c r="AZ2038" s="75"/>
      <c r="BA2038" s="75"/>
      <c r="BB2038" s="75"/>
      <c r="BC2038" s="75"/>
      <c r="BD2038" s="75"/>
      <c r="BE2038" s="75"/>
      <c r="BF2038" s="75"/>
      <c r="BG2038" s="75"/>
      <c r="BH2038" s="75"/>
      <c r="BI2038" s="75"/>
      <c r="BJ2038" s="75"/>
      <c r="BK2038" s="75"/>
      <c r="BL2038" s="75"/>
      <c r="BM2038" s="75"/>
      <c r="BN2038" s="75"/>
    </row>
    <row r="2039" customFormat="false" ht="14.5" hidden="false" customHeight="false" outlineLevel="0" collapsed="false">
      <c r="A2039" s="26" t="n">
        <v>459.519999999883</v>
      </c>
      <c r="B2039" s="26" t="n">
        <v>11.4388052056771</v>
      </c>
      <c r="C2039" s="26" t="n">
        <v>2.75087687008846</v>
      </c>
      <c r="E2039" s="75" t="n">
        <v>144492.697</v>
      </c>
      <c r="F2039" s="75" t="n">
        <v>-170878.942</v>
      </c>
      <c r="G2039" s="75" t="n">
        <v>652074.172</v>
      </c>
      <c r="H2039" s="75" t="n">
        <v>6343944.28</v>
      </c>
      <c r="I2039" s="75" t="n">
        <v>4334472.02</v>
      </c>
      <c r="J2039" s="75" t="n">
        <v>-43670.9926</v>
      </c>
      <c r="K2039" s="75"/>
      <c r="L2039" s="75" t="n">
        <v>129789.519</v>
      </c>
      <c r="M2039" s="75" t="n">
        <v>395.16899</v>
      </c>
      <c r="N2039" s="75" t="n">
        <v>283973.139</v>
      </c>
      <c r="O2039" s="75" t="n">
        <v>77552.1647</v>
      </c>
      <c r="P2039" s="75" t="n">
        <v>1984637.53</v>
      </c>
      <c r="Q2039" s="75" t="n">
        <v>-27894.2931</v>
      </c>
      <c r="R2039" s="75"/>
      <c r="S2039" s="75" t="n">
        <v>49858.5426</v>
      </c>
      <c r="T2039" s="75" t="n">
        <v>743.805765</v>
      </c>
      <c r="U2039" s="75" t="n">
        <v>65488.8018</v>
      </c>
      <c r="V2039" s="75" t="n">
        <v>13801.0098</v>
      </c>
      <c r="W2039" s="75" t="n">
        <v>281017.349</v>
      </c>
      <c r="X2039" s="75" t="n">
        <v>-8482.69285</v>
      </c>
      <c r="Y2039" s="75"/>
      <c r="Z2039" s="75"/>
      <c r="AA2039" s="75"/>
      <c r="AB2039" s="75"/>
      <c r="AC2039" s="75"/>
      <c r="AD2039" s="75"/>
      <c r="AE2039" s="75"/>
      <c r="AF2039" s="75"/>
      <c r="AG2039" s="75"/>
      <c r="AH2039" s="75"/>
      <c r="AI2039" s="75"/>
      <c r="AJ2039" s="75"/>
      <c r="AK2039" s="75"/>
      <c r="AL2039" s="75"/>
      <c r="AM2039" s="75"/>
      <c r="AN2039" s="75"/>
      <c r="AO2039" s="75"/>
      <c r="AP2039" s="75"/>
      <c r="AQ2039" s="75"/>
      <c r="AR2039" s="75"/>
      <c r="AS2039" s="75"/>
      <c r="AT2039" s="75"/>
      <c r="AU2039" s="75"/>
      <c r="AV2039" s="75"/>
      <c r="AW2039" s="75"/>
      <c r="AX2039" s="75"/>
      <c r="AY2039" s="75"/>
      <c r="AZ2039" s="75"/>
      <c r="BA2039" s="75"/>
      <c r="BB2039" s="75"/>
      <c r="BC2039" s="75"/>
      <c r="BD2039" s="75"/>
      <c r="BE2039" s="75"/>
      <c r="BF2039" s="75"/>
      <c r="BG2039" s="75"/>
      <c r="BH2039" s="75"/>
      <c r="BI2039" s="75"/>
      <c r="BJ2039" s="75"/>
      <c r="BK2039" s="75"/>
      <c r="BL2039" s="75"/>
      <c r="BM2039" s="75"/>
      <c r="BN2039" s="75"/>
    </row>
    <row r="2040" customFormat="false" ht="14.5" hidden="false" customHeight="false" outlineLevel="0" collapsed="false">
      <c r="A2040" s="26" t="n">
        <v>459.719999999883</v>
      </c>
      <c r="B2040" s="26" t="n">
        <v>11.4367506745168</v>
      </c>
      <c r="C2040" s="26" t="n">
        <v>2.65578103083043</v>
      </c>
      <c r="E2040" s="75" t="n">
        <v>180423.172</v>
      </c>
      <c r="F2040" s="75" t="n">
        <v>-134738.654</v>
      </c>
      <c r="G2040" s="75" t="n">
        <v>632644.69</v>
      </c>
      <c r="H2040" s="75" t="n">
        <v>5644268.14</v>
      </c>
      <c r="I2040" s="75" t="n">
        <v>5028576.96</v>
      </c>
      <c r="J2040" s="75" t="n">
        <v>-46855.6646</v>
      </c>
      <c r="K2040" s="75"/>
      <c r="L2040" s="75" t="n">
        <v>127756.105</v>
      </c>
      <c r="M2040" s="75" t="n">
        <v>11454.8868</v>
      </c>
      <c r="N2040" s="75" t="n">
        <v>278360.575</v>
      </c>
      <c r="O2040" s="75" t="n">
        <v>12302.2961</v>
      </c>
      <c r="P2040" s="75" t="n">
        <v>1988885.13</v>
      </c>
      <c r="Q2040" s="75" t="n">
        <v>-31941.6052</v>
      </c>
      <c r="R2040" s="75"/>
      <c r="S2040" s="75" t="n">
        <v>50438.407</v>
      </c>
      <c r="T2040" s="75" t="n">
        <v>243.610138</v>
      </c>
      <c r="U2040" s="75" t="n">
        <v>64325.4599</v>
      </c>
      <c r="V2040" s="75" t="n">
        <v>23335.5113</v>
      </c>
      <c r="W2040" s="75" t="n">
        <v>298986.756</v>
      </c>
      <c r="X2040" s="75" t="n">
        <v>-12240.8299</v>
      </c>
      <c r="Y2040" s="75"/>
      <c r="Z2040" s="75"/>
      <c r="AA2040" s="75"/>
      <c r="AB2040" s="75"/>
      <c r="AC2040" s="75"/>
      <c r="AD2040" s="75"/>
      <c r="AE2040" s="75"/>
      <c r="AF2040" s="75"/>
      <c r="AG2040" s="75"/>
      <c r="AH2040" s="75"/>
      <c r="AI2040" s="75"/>
      <c r="AJ2040" s="75"/>
      <c r="AK2040" s="75"/>
      <c r="AL2040" s="75"/>
      <c r="AM2040" s="75"/>
      <c r="AN2040" s="75"/>
      <c r="AO2040" s="75"/>
      <c r="AP2040" s="75"/>
      <c r="AQ2040" s="75"/>
      <c r="AR2040" s="75"/>
      <c r="AS2040" s="75"/>
      <c r="AT2040" s="75"/>
      <c r="AU2040" s="75"/>
      <c r="AV2040" s="75"/>
      <c r="AW2040" s="75"/>
      <c r="AX2040" s="75"/>
      <c r="AY2040" s="75"/>
      <c r="AZ2040" s="75"/>
      <c r="BA2040" s="75"/>
      <c r="BB2040" s="75"/>
      <c r="BC2040" s="75"/>
      <c r="BD2040" s="75"/>
      <c r="BE2040" s="75"/>
      <c r="BF2040" s="75"/>
      <c r="BG2040" s="75"/>
      <c r="BH2040" s="75"/>
      <c r="BI2040" s="75"/>
      <c r="BJ2040" s="75"/>
      <c r="BK2040" s="75"/>
      <c r="BL2040" s="75"/>
      <c r="BM2040" s="75"/>
      <c r="BN2040" s="75"/>
    </row>
    <row r="2041" customFormat="false" ht="14.5" hidden="false" customHeight="false" outlineLevel="0" collapsed="false">
      <c r="A2041" s="26" t="n">
        <v>459.919999999883</v>
      </c>
      <c r="B2041" s="26" t="n">
        <v>11.4494648944696</v>
      </c>
      <c r="C2041" s="26" t="n">
        <v>2.60489503330388</v>
      </c>
      <c r="E2041" s="75" t="n">
        <v>195743.551</v>
      </c>
      <c r="F2041" s="75" t="n">
        <v>-106347.149</v>
      </c>
      <c r="G2041" s="75" t="n">
        <v>608928.347</v>
      </c>
      <c r="H2041" s="75" t="n">
        <v>4974750.98</v>
      </c>
      <c r="I2041" s="75" t="n">
        <v>5258111.88</v>
      </c>
      <c r="J2041" s="75" t="n">
        <v>-29043.71</v>
      </c>
      <c r="K2041" s="75"/>
      <c r="L2041" s="75" t="n">
        <v>121505.132</v>
      </c>
      <c r="M2041" s="75" t="n">
        <v>18227.5419</v>
      </c>
      <c r="N2041" s="75" t="n">
        <v>274590.448</v>
      </c>
      <c r="O2041" s="75" t="n">
        <v>-105694.401</v>
      </c>
      <c r="P2041" s="75" t="n">
        <v>1867925.83</v>
      </c>
      <c r="Q2041" s="75" t="n">
        <v>-20211.2696</v>
      </c>
      <c r="R2041" s="75"/>
      <c r="S2041" s="75" t="n">
        <v>46864.2885</v>
      </c>
      <c r="T2041" s="75" t="n">
        <v>3146.92366</v>
      </c>
      <c r="U2041" s="75" t="n">
        <v>63729.396</v>
      </c>
      <c r="V2041" s="75" t="n">
        <v>4673.34466</v>
      </c>
      <c r="W2041" s="75" t="n">
        <v>267368.032</v>
      </c>
      <c r="X2041" s="75" t="n">
        <v>-5153.06534</v>
      </c>
      <c r="Y2041" s="75"/>
      <c r="Z2041" s="75"/>
      <c r="AA2041" s="75"/>
      <c r="AB2041" s="75"/>
      <c r="AC2041" s="75"/>
      <c r="AD2041" s="75"/>
      <c r="AE2041" s="75"/>
      <c r="AF2041" s="75"/>
      <c r="AG2041" s="75"/>
      <c r="AH2041" s="75"/>
      <c r="AI2041" s="75"/>
      <c r="AJ2041" s="75"/>
      <c r="AK2041" s="75"/>
      <c r="AL2041" s="75"/>
      <c r="AM2041" s="75"/>
      <c r="AN2041" s="75"/>
      <c r="AO2041" s="75"/>
      <c r="AP2041" s="75"/>
      <c r="AQ2041" s="75"/>
      <c r="AR2041" s="75"/>
      <c r="AS2041" s="75"/>
      <c r="AT2041" s="75"/>
      <c r="AU2041" s="75"/>
      <c r="AV2041" s="75"/>
      <c r="AW2041" s="75"/>
      <c r="AX2041" s="75"/>
      <c r="AY2041" s="75"/>
      <c r="AZ2041" s="75"/>
      <c r="BA2041" s="75"/>
      <c r="BB2041" s="75"/>
      <c r="BC2041" s="75"/>
      <c r="BD2041" s="75"/>
      <c r="BE2041" s="75"/>
      <c r="BF2041" s="75"/>
      <c r="BG2041" s="75"/>
      <c r="BH2041" s="75"/>
      <c r="BI2041" s="75"/>
      <c r="BJ2041" s="75"/>
      <c r="BK2041" s="75"/>
      <c r="BL2041" s="75"/>
      <c r="BM2041" s="75"/>
      <c r="BN2041" s="75"/>
    </row>
    <row r="2042" customFormat="false" ht="14.5" hidden="false" customHeight="false" outlineLevel="0" collapsed="false">
      <c r="A2042" s="26" t="n">
        <v>460.119999999882</v>
      </c>
      <c r="B2042" s="26" t="n">
        <v>11.4641625988163</v>
      </c>
      <c r="C2042" s="26" t="n">
        <v>2.59948636901362</v>
      </c>
      <c r="E2042" s="75" t="n">
        <v>209402.267</v>
      </c>
      <c r="F2042" s="75" t="n">
        <v>-68609.5693</v>
      </c>
      <c r="G2042" s="75" t="n">
        <v>580078.222</v>
      </c>
      <c r="H2042" s="75" t="n">
        <v>4189001.13</v>
      </c>
      <c r="I2042" s="75" t="n">
        <v>5487366.72</v>
      </c>
      <c r="J2042" s="75" t="n">
        <v>-34984.9472</v>
      </c>
      <c r="K2042" s="75"/>
      <c r="L2042" s="75" t="n">
        <v>115523.306</v>
      </c>
      <c r="M2042" s="75" t="n">
        <v>25044.2958</v>
      </c>
      <c r="N2042" s="75" t="n">
        <v>268325.48</v>
      </c>
      <c r="O2042" s="75" t="n">
        <v>-131825.422</v>
      </c>
      <c r="P2042" s="75" t="n">
        <v>1897897.62</v>
      </c>
      <c r="Q2042" s="75" t="n">
        <v>-27182.737</v>
      </c>
      <c r="R2042" s="75"/>
      <c r="S2042" s="75" t="n">
        <v>50487.5903</v>
      </c>
      <c r="T2042" s="75" t="n">
        <v>2122.00745</v>
      </c>
      <c r="U2042" s="75" t="n">
        <v>62908.9117</v>
      </c>
      <c r="V2042" s="75" t="n">
        <v>11099.7367</v>
      </c>
      <c r="W2042" s="75" t="n">
        <v>289355.214</v>
      </c>
      <c r="X2042" s="75" t="n">
        <v>-7375.08684</v>
      </c>
      <c r="Y2042" s="75"/>
      <c r="Z2042" s="75"/>
      <c r="AA2042" s="75"/>
      <c r="AB2042" s="75"/>
      <c r="AC2042" s="75"/>
      <c r="AD2042" s="75"/>
      <c r="AE2042" s="75"/>
      <c r="AF2042" s="75"/>
      <c r="AG2042" s="75"/>
      <c r="AH2042" s="75"/>
      <c r="AI2042" s="75"/>
      <c r="AJ2042" s="75"/>
      <c r="AK2042" s="75"/>
      <c r="AL2042" s="75"/>
      <c r="AM2042" s="75"/>
      <c r="AN2042" s="75"/>
      <c r="AO2042" s="75"/>
      <c r="AP2042" s="75"/>
      <c r="AQ2042" s="75"/>
      <c r="AR2042" s="75"/>
      <c r="AS2042" s="75"/>
      <c r="AT2042" s="75"/>
      <c r="AU2042" s="75"/>
      <c r="AV2042" s="75"/>
      <c r="AW2042" s="75"/>
      <c r="AX2042" s="75"/>
      <c r="AY2042" s="75"/>
      <c r="AZ2042" s="75"/>
      <c r="BA2042" s="75"/>
      <c r="BB2042" s="75"/>
      <c r="BC2042" s="75"/>
      <c r="BD2042" s="75"/>
      <c r="BE2042" s="75"/>
      <c r="BF2042" s="75"/>
      <c r="BG2042" s="75"/>
      <c r="BH2042" s="75"/>
      <c r="BI2042" s="75"/>
      <c r="BJ2042" s="75"/>
      <c r="BK2042" s="75"/>
      <c r="BL2042" s="75"/>
      <c r="BM2042" s="75"/>
      <c r="BN2042" s="75"/>
    </row>
    <row r="2043" customFormat="false" ht="14.5" hidden="false" customHeight="false" outlineLevel="0" collapsed="false">
      <c r="A2043" s="26" t="n">
        <v>460.319999999882</v>
      </c>
      <c r="B2043" s="26" t="n">
        <v>11.4658627555803</v>
      </c>
      <c r="C2043" s="26" t="n">
        <v>2.59794052315278</v>
      </c>
      <c r="E2043" s="75" t="n">
        <v>217524.328</v>
      </c>
      <c r="F2043" s="75" t="n">
        <v>-55611.8956</v>
      </c>
      <c r="G2043" s="75" t="n">
        <v>544962.449</v>
      </c>
      <c r="H2043" s="75" t="n">
        <v>3772609.88</v>
      </c>
      <c r="I2043" s="75" t="n">
        <v>5626899.51</v>
      </c>
      <c r="J2043" s="75" t="n">
        <v>-41964.3722</v>
      </c>
      <c r="K2043" s="75"/>
      <c r="L2043" s="75" t="n">
        <v>109445.169</v>
      </c>
      <c r="M2043" s="75" t="n">
        <v>30031.6271</v>
      </c>
      <c r="N2043" s="75" t="n">
        <v>259235.513</v>
      </c>
      <c r="O2043" s="75" t="n">
        <v>-220701.495</v>
      </c>
      <c r="P2043" s="75" t="n">
        <v>1788132.54</v>
      </c>
      <c r="Q2043" s="75" t="n">
        <v>-29237.7771</v>
      </c>
      <c r="R2043" s="75"/>
      <c r="S2043" s="75" t="n">
        <v>48215.2986</v>
      </c>
      <c r="T2043" s="75" t="n">
        <v>4502.60411</v>
      </c>
      <c r="U2043" s="75" t="n">
        <v>60621.4256</v>
      </c>
      <c r="V2043" s="75" t="n">
        <v>-158.487566</v>
      </c>
      <c r="W2043" s="75" t="n">
        <v>284552.533</v>
      </c>
      <c r="X2043" s="75" t="n">
        <v>-9596.19036</v>
      </c>
      <c r="Y2043" s="75"/>
      <c r="Z2043" s="75"/>
      <c r="AA2043" s="75"/>
      <c r="AB2043" s="75"/>
      <c r="AC2043" s="75"/>
      <c r="AD2043" s="75"/>
      <c r="AE2043" s="75"/>
      <c r="AF2043" s="75"/>
      <c r="AG2043" s="75"/>
      <c r="AH2043" s="75"/>
      <c r="AI2043" s="75"/>
      <c r="AJ2043" s="75"/>
      <c r="AK2043" s="75"/>
      <c r="AL2043" s="75"/>
      <c r="AM2043" s="75"/>
      <c r="AN2043" s="75"/>
      <c r="AO2043" s="75"/>
      <c r="AP2043" s="75"/>
      <c r="AQ2043" s="75"/>
      <c r="AR2043" s="75"/>
      <c r="AS2043" s="75"/>
      <c r="AT2043" s="75"/>
      <c r="AU2043" s="75"/>
      <c r="AV2043" s="75"/>
      <c r="AW2043" s="75"/>
      <c r="AX2043" s="75"/>
      <c r="AY2043" s="75"/>
      <c r="AZ2043" s="75"/>
      <c r="BA2043" s="75"/>
      <c r="BB2043" s="75"/>
      <c r="BC2043" s="75"/>
      <c r="BD2043" s="75"/>
      <c r="BE2043" s="75"/>
      <c r="BF2043" s="75"/>
      <c r="BG2043" s="75"/>
      <c r="BH2043" s="75"/>
      <c r="BI2043" s="75"/>
      <c r="BJ2043" s="75"/>
      <c r="BK2043" s="75"/>
      <c r="BL2043" s="75"/>
      <c r="BM2043" s="75"/>
      <c r="BN2043" s="75"/>
    </row>
    <row r="2044" customFormat="false" ht="14.5" hidden="false" customHeight="false" outlineLevel="0" collapsed="false">
      <c r="A2044" s="26" t="n">
        <v>460.519999999882</v>
      </c>
      <c r="B2044" s="26" t="n">
        <v>11.4545101698276</v>
      </c>
      <c r="C2044" s="26" t="n">
        <v>2.54588294725632</v>
      </c>
      <c r="E2044" s="75" t="n">
        <v>215937.072</v>
      </c>
      <c r="F2044" s="75" t="n">
        <v>-45286.5852</v>
      </c>
      <c r="G2044" s="75" t="n">
        <v>514280.631</v>
      </c>
      <c r="H2044" s="75" t="n">
        <v>3262256.17</v>
      </c>
      <c r="I2044" s="75" t="n">
        <v>5547373.2</v>
      </c>
      <c r="J2044" s="75" t="n">
        <v>-45601.6403</v>
      </c>
      <c r="K2044" s="75"/>
      <c r="L2044" s="75" t="n">
        <v>98846.2321</v>
      </c>
      <c r="M2044" s="75" t="n">
        <v>34815.6493</v>
      </c>
      <c r="N2044" s="75" t="n">
        <v>254613.925</v>
      </c>
      <c r="O2044" s="75" t="n">
        <v>-263903.594</v>
      </c>
      <c r="P2044" s="75" t="n">
        <v>1675065.18</v>
      </c>
      <c r="Q2044" s="75" t="n">
        <v>-27332.9505</v>
      </c>
      <c r="R2044" s="75"/>
      <c r="S2044" s="75" t="n">
        <v>46863.2671</v>
      </c>
      <c r="T2044" s="75" t="n">
        <v>4397.99494</v>
      </c>
      <c r="U2044" s="75" t="n">
        <v>60444.8508</v>
      </c>
      <c r="V2044" s="75" t="n">
        <v>2415.40316</v>
      </c>
      <c r="W2044" s="75" t="n">
        <v>276352.248</v>
      </c>
      <c r="X2044" s="75" t="n">
        <v>-7116.93187</v>
      </c>
      <c r="Y2044" s="75"/>
      <c r="Z2044" s="75"/>
      <c r="AA2044" s="75"/>
      <c r="AB2044" s="75"/>
      <c r="AC2044" s="75"/>
      <c r="AD2044" s="75"/>
      <c r="AE2044" s="75"/>
      <c r="AF2044" s="75"/>
      <c r="AG2044" s="75"/>
      <c r="AH2044" s="75"/>
      <c r="AI2044" s="75"/>
      <c r="AJ2044" s="75"/>
      <c r="AK2044" s="75"/>
      <c r="AL2044" s="75"/>
      <c r="AM2044" s="75"/>
      <c r="AN2044" s="75"/>
      <c r="AO2044" s="75"/>
      <c r="AP2044" s="75"/>
      <c r="AQ2044" s="75"/>
      <c r="AR2044" s="75"/>
      <c r="AS2044" s="75"/>
      <c r="AT2044" s="75"/>
      <c r="AU2044" s="75"/>
      <c r="AV2044" s="75"/>
      <c r="AW2044" s="75"/>
      <c r="AX2044" s="75"/>
      <c r="AY2044" s="75"/>
      <c r="AZ2044" s="75"/>
      <c r="BA2044" s="75"/>
      <c r="BB2044" s="75"/>
      <c r="BC2044" s="75"/>
      <c r="BD2044" s="75"/>
      <c r="BE2044" s="75"/>
      <c r="BF2044" s="75"/>
      <c r="BG2044" s="75"/>
      <c r="BH2044" s="75"/>
      <c r="BI2044" s="75"/>
      <c r="BJ2044" s="75"/>
      <c r="BK2044" s="75"/>
      <c r="BL2044" s="75"/>
      <c r="BM2044" s="75"/>
      <c r="BN2044" s="75"/>
    </row>
    <row r="2045" customFormat="false" ht="14.5" hidden="false" customHeight="false" outlineLevel="0" collapsed="false">
      <c r="A2045" s="26" t="n">
        <v>460.719999999882</v>
      </c>
      <c r="B2045" s="26" t="n">
        <v>11.4460569415042</v>
      </c>
      <c r="C2045" s="26" t="n">
        <v>2.4496997200468</v>
      </c>
      <c r="E2045" s="75" t="n">
        <v>200532.448</v>
      </c>
      <c r="F2045" s="75" t="n">
        <v>-22968.9132</v>
      </c>
      <c r="G2045" s="75" t="n">
        <v>479022.924</v>
      </c>
      <c r="H2045" s="75" t="n">
        <v>2597145.01</v>
      </c>
      <c r="I2045" s="75" t="n">
        <v>5034939.56</v>
      </c>
      <c r="J2045" s="75" t="n">
        <v>-50311.9667</v>
      </c>
      <c r="K2045" s="75"/>
      <c r="L2045" s="75" t="n">
        <v>84984.7253</v>
      </c>
      <c r="M2045" s="75" t="n">
        <v>32984.0381</v>
      </c>
      <c r="N2045" s="75" t="n">
        <v>246410.979</v>
      </c>
      <c r="O2045" s="75" t="n">
        <v>-236247.652</v>
      </c>
      <c r="P2045" s="75" t="n">
        <v>1583729.67</v>
      </c>
      <c r="Q2045" s="75" t="n">
        <v>-27911.2755</v>
      </c>
      <c r="R2045" s="75"/>
      <c r="S2045" s="75" t="n">
        <v>47362.3986</v>
      </c>
      <c r="T2045" s="75" t="n">
        <v>3847.77435</v>
      </c>
      <c r="U2045" s="75" t="n">
        <v>59009.2301</v>
      </c>
      <c r="V2045" s="75" t="n">
        <v>4083.98235</v>
      </c>
      <c r="W2045" s="75" t="n">
        <v>283694.078</v>
      </c>
      <c r="X2045" s="75" t="n">
        <v>-8120.67136</v>
      </c>
      <c r="Y2045" s="75"/>
      <c r="Z2045" s="75"/>
      <c r="AA2045" s="75"/>
      <c r="AB2045" s="75"/>
      <c r="AC2045" s="75"/>
      <c r="AD2045" s="75"/>
      <c r="AE2045" s="75"/>
      <c r="AF2045" s="75"/>
      <c r="AG2045" s="75"/>
      <c r="AH2045" s="75"/>
      <c r="AI2045" s="75"/>
      <c r="AJ2045" s="75"/>
      <c r="AK2045" s="75"/>
      <c r="AL2045" s="75"/>
      <c r="AM2045" s="75"/>
      <c r="AN2045" s="75"/>
      <c r="AO2045" s="75"/>
      <c r="AP2045" s="75"/>
      <c r="AQ2045" s="75"/>
      <c r="AR2045" s="75"/>
      <c r="AS2045" s="75"/>
      <c r="AT2045" s="75"/>
      <c r="AU2045" s="75"/>
      <c r="AV2045" s="75"/>
      <c r="AW2045" s="75"/>
      <c r="AX2045" s="75"/>
      <c r="AY2045" s="75"/>
      <c r="AZ2045" s="75"/>
      <c r="BA2045" s="75"/>
      <c r="BB2045" s="75"/>
      <c r="BC2045" s="75"/>
      <c r="BD2045" s="75"/>
      <c r="BE2045" s="75"/>
      <c r="BF2045" s="75"/>
      <c r="BG2045" s="75"/>
      <c r="BH2045" s="75"/>
      <c r="BI2045" s="75"/>
      <c r="BJ2045" s="75"/>
      <c r="BK2045" s="75"/>
      <c r="BL2045" s="75"/>
      <c r="BM2045" s="75"/>
      <c r="BN2045" s="75"/>
    </row>
    <row r="2046" customFormat="false" ht="14.5" hidden="false" customHeight="false" outlineLevel="0" collapsed="false">
      <c r="A2046" s="26" t="n">
        <v>460.919999999882</v>
      </c>
      <c r="B2046" s="26" t="n">
        <v>11.4233169150662</v>
      </c>
      <c r="C2046" s="26" t="n">
        <v>2.34861966893414</v>
      </c>
      <c r="E2046" s="75" t="n">
        <v>184117.659</v>
      </c>
      <c r="F2046" s="75" t="n">
        <v>-28690.9566</v>
      </c>
      <c r="G2046" s="75" t="n">
        <v>447816.051</v>
      </c>
      <c r="H2046" s="75" t="n">
        <v>2615136.86</v>
      </c>
      <c r="I2046" s="75" t="n">
        <v>4678967.96</v>
      </c>
      <c r="J2046" s="75" t="n">
        <v>-44985.1444</v>
      </c>
      <c r="K2046" s="75"/>
      <c r="L2046" s="75" t="n">
        <v>81383.3412</v>
      </c>
      <c r="M2046" s="75" t="n">
        <v>29396.5856</v>
      </c>
      <c r="N2046" s="75" t="n">
        <v>239090.44</v>
      </c>
      <c r="O2046" s="75" t="n">
        <v>-207577.175</v>
      </c>
      <c r="P2046" s="75" t="n">
        <v>1477878.04</v>
      </c>
      <c r="Q2046" s="75" t="n">
        <v>-26456.6823</v>
      </c>
      <c r="R2046" s="75"/>
      <c r="S2046" s="75" t="n">
        <v>44585.9767</v>
      </c>
      <c r="T2046" s="75" t="n">
        <v>3467.85961</v>
      </c>
      <c r="U2046" s="75" t="n">
        <v>57073.4883</v>
      </c>
      <c r="V2046" s="75" t="n">
        <v>5485.10546</v>
      </c>
      <c r="W2046" s="75" t="n">
        <v>278749.182</v>
      </c>
      <c r="X2046" s="75" t="n">
        <v>-7371.34011</v>
      </c>
      <c r="Y2046" s="75"/>
      <c r="Z2046" s="75"/>
      <c r="AA2046" s="75"/>
      <c r="AB2046" s="75"/>
      <c r="AC2046" s="75"/>
      <c r="AD2046" s="75"/>
      <c r="AE2046" s="75"/>
      <c r="AF2046" s="75"/>
      <c r="AG2046" s="75"/>
      <c r="AH2046" s="75"/>
      <c r="AI2046" s="75"/>
      <c r="AJ2046" s="75"/>
      <c r="AK2046" s="75"/>
      <c r="AL2046" s="75"/>
      <c r="AM2046" s="75"/>
      <c r="AN2046" s="75"/>
      <c r="AO2046" s="75"/>
      <c r="AP2046" s="75"/>
      <c r="AQ2046" s="75"/>
      <c r="AR2046" s="75"/>
      <c r="AS2046" s="75"/>
      <c r="AT2046" s="75"/>
      <c r="AU2046" s="75"/>
      <c r="AV2046" s="75"/>
      <c r="AW2046" s="75"/>
      <c r="AX2046" s="75"/>
      <c r="AY2046" s="75"/>
      <c r="AZ2046" s="75"/>
      <c r="BA2046" s="75"/>
      <c r="BB2046" s="75"/>
      <c r="BC2046" s="75"/>
      <c r="BD2046" s="75"/>
      <c r="BE2046" s="75"/>
      <c r="BF2046" s="75"/>
      <c r="BG2046" s="75"/>
      <c r="BH2046" s="75"/>
      <c r="BI2046" s="75"/>
      <c r="BJ2046" s="75"/>
      <c r="BK2046" s="75"/>
      <c r="BL2046" s="75"/>
      <c r="BM2046" s="75"/>
      <c r="BN2046" s="75"/>
    </row>
    <row r="2047" customFormat="false" ht="14.5" hidden="false" customHeight="false" outlineLevel="0" collapsed="false">
      <c r="A2047" s="26" t="n">
        <v>461.119999999881</v>
      </c>
      <c r="B2047" s="26" t="n">
        <v>11.4034351840822</v>
      </c>
      <c r="C2047" s="26" t="n">
        <v>2.25040421199149</v>
      </c>
      <c r="E2047" s="75" t="n">
        <v>176663.268</v>
      </c>
      <c r="F2047" s="75" t="n">
        <v>-52520.8282</v>
      </c>
      <c r="G2047" s="75" t="n">
        <v>416943.324</v>
      </c>
      <c r="H2047" s="75" t="n">
        <v>3134333.94</v>
      </c>
      <c r="I2047" s="75" t="n">
        <v>4542970.2</v>
      </c>
      <c r="J2047" s="75" t="n">
        <v>-47520.2299</v>
      </c>
      <c r="K2047" s="75"/>
      <c r="L2047" s="75" t="n">
        <v>87229.6817</v>
      </c>
      <c r="M2047" s="75" t="n">
        <v>23886.3737</v>
      </c>
      <c r="N2047" s="75" t="n">
        <v>232911.808</v>
      </c>
      <c r="O2047" s="75" t="n">
        <v>-170392.774</v>
      </c>
      <c r="P2047" s="75" t="n">
        <v>1406333.57</v>
      </c>
      <c r="Q2047" s="75" t="n">
        <v>-28928.4066</v>
      </c>
      <c r="R2047" s="75"/>
      <c r="S2047" s="75" t="n">
        <v>39087.3929</v>
      </c>
      <c r="T2047" s="75" t="n">
        <v>3381.50154</v>
      </c>
      <c r="U2047" s="75" t="n">
        <v>56645.8924</v>
      </c>
      <c r="V2047" s="75" t="n">
        <v>3321.15251</v>
      </c>
      <c r="W2047" s="75" t="n">
        <v>239594.182</v>
      </c>
      <c r="X2047" s="75" t="n">
        <v>-7235.69103</v>
      </c>
      <c r="Y2047" s="75"/>
      <c r="Z2047" s="75"/>
      <c r="AA2047" s="75"/>
      <c r="AB2047" s="75"/>
      <c r="AC2047" s="75"/>
      <c r="AD2047" s="75"/>
      <c r="AE2047" s="75"/>
      <c r="AF2047" s="75"/>
      <c r="AG2047" s="75"/>
      <c r="AH2047" s="75"/>
      <c r="AI2047" s="75"/>
      <c r="AJ2047" s="75"/>
      <c r="AK2047" s="75"/>
      <c r="AL2047" s="75"/>
      <c r="AM2047" s="75"/>
      <c r="AN2047" s="75"/>
      <c r="AO2047" s="75"/>
      <c r="AP2047" s="75"/>
      <c r="AQ2047" s="75"/>
      <c r="AR2047" s="75"/>
      <c r="AS2047" s="75"/>
      <c r="AT2047" s="75"/>
      <c r="AU2047" s="75"/>
      <c r="AV2047" s="75"/>
      <c r="AW2047" s="75"/>
      <c r="AX2047" s="75"/>
      <c r="AY2047" s="75"/>
      <c r="AZ2047" s="75"/>
      <c r="BA2047" s="75"/>
      <c r="BB2047" s="75"/>
      <c r="BC2047" s="75"/>
      <c r="BD2047" s="75"/>
      <c r="BE2047" s="75"/>
      <c r="BF2047" s="75"/>
      <c r="BG2047" s="75"/>
      <c r="BH2047" s="75"/>
      <c r="BI2047" s="75"/>
      <c r="BJ2047" s="75"/>
      <c r="BK2047" s="75"/>
      <c r="BL2047" s="75"/>
      <c r="BM2047" s="75"/>
      <c r="BN2047" s="75"/>
    </row>
    <row r="2048" customFormat="false" ht="14.5" hidden="false" customHeight="false" outlineLevel="0" collapsed="false">
      <c r="A2048" s="26" t="n">
        <v>461.319999999881</v>
      </c>
      <c r="B2048" s="26" t="n">
        <v>11.3801456911187</v>
      </c>
      <c r="C2048" s="26" t="n">
        <v>2.17219283735028</v>
      </c>
      <c r="E2048" s="75" t="n">
        <v>150539.285</v>
      </c>
      <c r="F2048" s="75" t="n">
        <v>-57669.0497</v>
      </c>
      <c r="G2048" s="75" t="n">
        <v>390660.539</v>
      </c>
      <c r="H2048" s="75" t="n">
        <v>3284066.24</v>
      </c>
      <c r="I2048" s="75" t="n">
        <v>4119381.81</v>
      </c>
      <c r="J2048" s="75" t="n">
        <v>-38550.7948</v>
      </c>
      <c r="K2048" s="75"/>
      <c r="L2048" s="75" t="n">
        <v>86739.6848</v>
      </c>
      <c r="M2048" s="75" t="n">
        <v>19079.6342</v>
      </c>
      <c r="N2048" s="75" t="n">
        <v>225130.305</v>
      </c>
      <c r="O2048" s="75" t="n">
        <v>-95827.8785</v>
      </c>
      <c r="P2048" s="75" t="n">
        <v>1510719.6</v>
      </c>
      <c r="Q2048" s="75" t="n">
        <v>-22115.7768</v>
      </c>
      <c r="R2048" s="75"/>
      <c r="S2048" s="75" t="n">
        <v>45313.2977</v>
      </c>
      <c r="T2048" s="75" t="n">
        <v>1161.56715</v>
      </c>
      <c r="U2048" s="75" t="n">
        <v>54726.2808</v>
      </c>
      <c r="V2048" s="75" t="n">
        <v>12615.6096</v>
      </c>
      <c r="W2048" s="75" t="n">
        <v>267384.972</v>
      </c>
      <c r="X2048" s="75" t="n">
        <v>-6673.41424</v>
      </c>
      <c r="Y2048" s="75"/>
      <c r="Z2048" s="75"/>
      <c r="AA2048" s="75"/>
      <c r="AB2048" s="75"/>
      <c r="AC2048" s="75"/>
      <c r="AD2048" s="75"/>
      <c r="AE2048" s="75"/>
      <c r="AF2048" s="75"/>
      <c r="AG2048" s="75"/>
      <c r="AH2048" s="75"/>
      <c r="AI2048" s="75"/>
      <c r="AJ2048" s="75"/>
      <c r="AK2048" s="75"/>
      <c r="AL2048" s="75"/>
      <c r="AM2048" s="75"/>
      <c r="AN2048" s="75"/>
      <c r="AO2048" s="75"/>
      <c r="AP2048" s="75"/>
      <c r="AQ2048" s="75"/>
      <c r="AR2048" s="75"/>
      <c r="AS2048" s="75"/>
      <c r="AT2048" s="75"/>
      <c r="AU2048" s="75"/>
      <c r="AV2048" s="75"/>
      <c r="AW2048" s="75"/>
      <c r="AX2048" s="75"/>
      <c r="AY2048" s="75"/>
      <c r="AZ2048" s="75"/>
      <c r="BA2048" s="75"/>
      <c r="BB2048" s="75"/>
      <c r="BC2048" s="75"/>
      <c r="BD2048" s="75"/>
      <c r="BE2048" s="75"/>
      <c r="BF2048" s="75"/>
      <c r="BG2048" s="75"/>
      <c r="BH2048" s="75"/>
      <c r="BI2048" s="75"/>
      <c r="BJ2048" s="75"/>
      <c r="BK2048" s="75"/>
      <c r="BL2048" s="75"/>
      <c r="BM2048" s="75"/>
      <c r="BN2048" s="75"/>
    </row>
    <row r="2049" customFormat="false" ht="14.5" hidden="false" customHeight="false" outlineLevel="0" collapsed="false">
      <c r="A2049" s="26" t="n">
        <v>461.519999999881</v>
      </c>
      <c r="B2049" s="26" t="n">
        <v>11.3957605099094</v>
      </c>
      <c r="C2049" s="26" t="n">
        <v>2.08983566042463</v>
      </c>
      <c r="E2049" s="75" t="n">
        <v>144200.233</v>
      </c>
      <c r="F2049" s="75" t="n">
        <v>-103476.948</v>
      </c>
      <c r="G2049" s="75" t="n">
        <v>371024.912</v>
      </c>
      <c r="H2049" s="75" t="n">
        <v>4608801.55</v>
      </c>
      <c r="I2049" s="75" t="n">
        <v>4231734.34</v>
      </c>
      <c r="J2049" s="75" t="n">
        <v>-37373.2054</v>
      </c>
      <c r="K2049" s="75"/>
      <c r="L2049" s="75" t="n">
        <v>108838.577</v>
      </c>
      <c r="M2049" s="75" t="n">
        <v>10138.0756</v>
      </c>
      <c r="N2049" s="75" t="n">
        <v>222357.9</v>
      </c>
      <c r="O2049" s="75" t="n">
        <v>-41931.621</v>
      </c>
      <c r="P2049" s="75" t="n">
        <v>1628126.83</v>
      </c>
      <c r="Q2049" s="75" t="n">
        <v>-25840.8569</v>
      </c>
      <c r="R2049" s="75"/>
      <c r="S2049" s="75" t="n">
        <v>40487.2793</v>
      </c>
      <c r="T2049" s="75" t="n">
        <v>2026.0976</v>
      </c>
      <c r="U2049" s="75" t="n">
        <v>54900.0571</v>
      </c>
      <c r="V2049" s="75" t="n">
        <v>6049.32886</v>
      </c>
      <c r="W2049" s="75" t="n">
        <v>233665.771</v>
      </c>
      <c r="X2049" s="75" t="n">
        <v>-6860.5166</v>
      </c>
      <c r="Y2049" s="75"/>
      <c r="Z2049" s="75"/>
      <c r="AA2049" s="75"/>
      <c r="AB2049" s="75"/>
      <c r="AC2049" s="75"/>
      <c r="AD2049" s="75"/>
      <c r="AE2049" s="75"/>
      <c r="AF2049" s="75"/>
      <c r="AG2049" s="75"/>
      <c r="AH2049" s="75"/>
      <c r="AI2049" s="75"/>
      <c r="AJ2049" s="75"/>
      <c r="AK2049" s="75"/>
      <c r="AL2049" s="75"/>
      <c r="AM2049" s="75"/>
      <c r="AN2049" s="75"/>
      <c r="AO2049" s="75"/>
      <c r="AP2049" s="75"/>
      <c r="AQ2049" s="75"/>
      <c r="AR2049" s="75"/>
      <c r="AS2049" s="75"/>
      <c r="AT2049" s="75"/>
      <c r="AU2049" s="75"/>
      <c r="AV2049" s="75"/>
      <c r="AW2049" s="75"/>
      <c r="AX2049" s="75"/>
      <c r="AY2049" s="75"/>
      <c r="AZ2049" s="75"/>
      <c r="BA2049" s="75"/>
      <c r="BB2049" s="75"/>
      <c r="BC2049" s="75"/>
      <c r="BD2049" s="75"/>
      <c r="BE2049" s="75"/>
      <c r="BF2049" s="75"/>
      <c r="BG2049" s="75"/>
      <c r="BH2049" s="75"/>
      <c r="BI2049" s="75"/>
      <c r="BJ2049" s="75"/>
      <c r="BK2049" s="75"/>
      <c r="BL2049" s="75"/>
      <c r="BM2049" s="75"/>
      <c r="BN2049" s="75"/>
    </row>
    <row r="2050" customFormat="false" ht="14.5" hidden="false" customHeight="false" outlineLevel="0" collapsed="false">
      <c r="A2050" s="26" t="n">
        <v>461.719999999881</v>
      </c>
      <c r="B2050" s="26" t="n">
        <v>11.4221617366583</v>
      </c>
      <c r="C2050" s="26" t="n">
        <v>2.05121741121865</v>
      </c>
      <c r="E2050" s="75" t="n">
        <v>128575.985</v>
      </c>
      <c r="F2050" s="75" t="n">
        <v>-142918.856</v>
      </c>
      <c r="G2050" s="75" t="n">
        <v>359349.028</v>
      </c>
      <c r="H2050" s="75" t="n">
        <v>5681564.99</v>
      </c>
      <c r="I2050" s="75" t="n">
        <v>4230631.14</v>
      </c>
      <c r="J2050" s="75" t="n">
        <v>-45853.736</v>
      </c>
      <c r="K2050" s="75"/>
      <c r="L2050" s="75" t="n">
        <v>123580.241</v>
      </c>
      <c r="M2050" s="75" t="n">
        <v>4781.43312</v>
      </c>
      <c r="N2050" s="75" t="n">
        <v>220022.588</v>
      </c>
      <c r="O2050" s="75" t="n">
        <v>33798.4571</v>
      </c>
      <c r="P2050" s="75" t="n">
        <v>1816096.64</v>
      </c>
      <c r="Q2050" s="75" t="n">
        <v>-34059.4156</v>
      </c>
      <c r="R2050" s="75"/>
      <c r="S2050" s="75" t="n">
        <v>44658.5073</v>
      </c>
      <c r="T2050" s="75" t="n">
        <v>225.439814</v>
      </c>
      <c r="U2050" s="75" t="n">
        <v>54722.168</v>
      </c>
      <c r="V2050" s="75" t="n">
        <v>14282.659</v>
      </c>
      <c r="W2050" s="75" t="n">
        <v>242010.641</v>
      </c>
      <c r="X2050" s="75" t="n">
        <v>-9026.95494</v>
      </c>
      <c r="Y2050" s="75"/>
      <c r="Z2050" s="75"/>
      <c r="AA2050" s="75"/>
      <c r="AB2050" s="75"/>
      <c r="AC2050" s="75"/>
      <c r="AD2050" s="75"/>
      <c r="AE2050" s="75"/>
      <c r="AF2050" s="75"/>
      <c r="AG2050" s="75"/>
      <c r="AH2050" s="75"/>
      <c r="AI2050" s="75"/>
      <c r="AJ2050" s="75"/>
      <c r="AK2050" s="75"/>
      <c r="AL2050" s="75"/>
      <c r="AM2050" s="75"/>
      <c r="AN2050" s="75"/>
      <c r="AO2050" s="75"/>
      <c r="AP2050" s="75"/>
      <c r="AQ2050" s="75"/>
      <c r="AR2050" s="75"/>
      <c r="AS2050" s="75"/>
      <c r="AT2050" s="75"/>
      <c r="AU2050" s="75"/>
      <c r="AV2050" s="75"/>
      <c r="AW2050" s="75"/>
      <c r="AX2050" s="75"/>
      <c r="AY2050" s="75"/>
      <c r="AZ2050" s="75"/>
      <c r="BA2050" s="75"/>
      <c r="BB2050" s="75"/>
      <c r="BC2050" s="75"/>
      <c r="BD2050" s="75"/>
      <c r="BE2050" s="75"/>
      <c r="BF2050" s="75"/>
      <c r="BG2050" s="75"/>
      <c r="BH2050" s="75"/>
      <c r="BI2050" s="75"/>
      <c r="BJ2050" s="75"/>
      <c r="BK2050" s="75"/>
      <c r="BL2050" s="75"/>
      <c r="BM2050" s="75"/>
      <c r="BN2050" s="75"/>
    </row>
    <row r="2051" customFormat="false" ht="14.5" hidden="false" customHeight="false" outlineLevel="0" collapsed="false">
      <c r="A2051" s="26" t="n">
        <v>461.919999999881</v>
      </c>
      <c r="B2051" s="26" t="n">
        <v>11.4140071148391</v>
      </c>
      <c r="C2051" s="26" t="n">
        <v>2.01479532070057</v>
      </c>
      <c r="E2051" s="75" t="n">
        <v>81026.4165</v>
      </c>
      <c r="F2051" s="75" t="n">
        <v>-155956.904</v>
      </c>
      <c r="G2051" s="75" t="n">
        <v>356774.265</v>
      </c>
      <c r="H2051" s="75" t="n">
        <v>6183985.28</v>
      </c>
      <c r="I2051" s="75" t="n">
        <v>3237779.43</v>
      </c>
      <c r="J2051" s="75" t="n">
        <v>-29912.3401</v>
      </c>
      <c r="K2051" s="75"/>
      <c r="L2051" s="75" t="n">
        <v>124992.649</v>
      </c>
      <c r="M2051" s="75" t="n">
        <v>-11958.2934</v>
      </c>
      <c r="N2051" s="75" t="n">
        <v>221683.627</v>
      </c>
      <c r="O2051" s="75" t="n">
        <v>207726.577</v>
      </c>
      <c r="P2051" s="75" t="n">
        <v>2074204.75</v>
      </c>
      <c r="Q2051" s="75" t="n">
        <v>-25226.4933</v>
      </c>
      <c r="R2051" s="75"/>
      <c r="S2051" s="75" t="n">
        <v>56106.4545</v>
      </c>
      <c r="T2051" s="75" t="n">
        <v>-2001.97376</v>
      </c>
      <c r="U2051" s="75" t="n">
        <v>56261.4425</v>
      </c>
      <c r="V2051" s="75" t="n">
        <v>19821.2384</v>
      </c>
      <c r="W2051" s="75" t="n">
        <v>308717.925</v>
      </c>
      <c r="X2051" s="75" t="n">
        <v>-8223.69333</v>
      </c>
      <c r="Y2051" s="75"/>
      <c r="Z2051" s="75"/>
      <c r="AA2051" s="75"/>
      <c r="AB2051" s="75"/>
      <c r="AC2051" s="75"/>
      <c r="AD2051" s="75"/>
      <c r="AE2051" s="75"/>
      <c r="AF2051" s="75"/>
      <c r="AG2051" s="75"/>
      <c r="AH2051" s="75"/>
      <c r="AI2051" s="75"/>
      <c r="AJ2051" s="75"/>
      <c r="AK2051" s="75"/>
      <c r="AL2051" s="75"/>
      <c r="AM2051" s="75"/>
      <c r="AN2051" s="75"/>
      <c r="AO2051" s="75"/>
      <c r="AP2051" s="75"/>
      <c r="AQ2051" s="75"/>
      <c r="AR2051" s="75"/>
      <c r="AS2051" s="75"/>
      <c r="AT2051" s="75"/>
      <c r="AU2051" s="75"/>
      <c r="AV2051" s="75"/>
      <c r="AW2051" s="75"/>
      <c r="AX2051" s="75"/>
      <c r="AY2051" s="75"/>
      <c r="AZ2051" s="75"/>
      <c r="BA2051" s="75"/>
      <c r="BB2051" s="75"/>
      <c r="BC2051" s="75"/>
      <c r="BD2051" s="75"/>
      <c r="BE2051" s="75"/>
      <c r="BF2051" s="75"/>
      <c r="BG2051" s="75"/>
      <c r="BH2051" s="75"/>
      <c r="BI2051" s="75"/>
      <c r="BJ2051" s="75"/>
      <c r="BK2051" s="75"/>
      <c r="BL2051" s="75"/>
      <c r="BM2051" s="75"/>
      <c r="BN2051" s="75"/>
    </row>
    <row r="2052" customFormat="false" ht="14.5" hidden="false" customHeight="false" outlineLevel="0" collapsed="false">
      <c r="A2052" s="26" t="n">
        <v>462.119999999881</v>
      </c>
      <c r="B2052" s="26" t="n">
        <v>11.4274908171108</v>
      </c>
      <c r="C2052" s="26" t="n">
        <v>1.9610233462191</v>
      </c>
      <c r="E2052" s="75" t="n">
        <v>55695.8829</v>
      </c>
      <c r="F2052" s="75" t="n">
        <v>-201105.075</v>
      </c>
      <c r="G2052" s="75" t="n">
        <v>360270.945</v>
      </c>
      <c r="H2052" s="75" t="n">
        <v>7347405.76</v>
      </c>
      <c r="I2052" s="75" t="n">
        <v>2715859.51</v>
      </c>
      <c r="J2052" s="75" t="n">
        <v>-48958.6537</v>
      </c>
      <c r="K2052" s="75"/>
      <c r="L2052" s="75" t="n">
        <v>133356.904</v>
      </c>
      <c r="M2052" s="75" t="n">
        <v>-26329.235</v>
      </c>
      <c r="N2052" s="75" t="n">
        <v>220650.34</v>
      </c>
      <c r="O2052" s="75" t="n">
        <v>444429.711</v>
      </c>
      <c r="P2052" s="75" t="n">
        <v>2158967.34</v>
      </c>
      <c r="Q2052" s="75" t="n">
        <v>-37098.0602</v>
      </c>
      <c r="R2052" s="75"/>
      <c r="S2052" s="75" t="n">
        <v>56970.3767</v>
      </c>
      <c r="T2052" s="75" t="n">
        <v>-7658.60497</v>
      </c>
      <c r="U2052" s="75" t="n">
        <v>55148.4704</v>
      </c>
      <c r="V2052" s="75" t="n">
        <v>52055.8155</v>
      </c>
      <c r="W2052" s="75" t="n">
        <v>322949.579</v>
      </c>
      <c r="X2052" s="75" t="n">
        <v>-12021.5291</v>
      </c>
      <c r="Y2052" s="75"/>
      <c r="Z2052" s="75"/>
      <c r="AA2052" s="75"/>
      <c r="AB2052" s="75"/>
      <c r="AC2052" s="75"/>
      <c r="AD2052" s="75"/>
      <c r="AE2052" s="75"/>
      <c r="AF2052" s="75"/>
      <c r="AG2052" s="75"/>
      <c r="AH2052" s="75"/>
      <c r="AI2052" s="75"/>
      <c r="AJ2052" s="75"/>
      <c r="AK2052" s="75"/>
      <c r="AL2052" s="75"/>
      <c r="AM2052" s="75"/>
      <c r="AN2052" s="75"/>
      <c r="AO2052" s="75"/>
      <c r="AP2052" s="75"/>
      <c r="AQ2052" s="75"/>
      <c r="AR2052" s="75"/>
      <c r="AS2052" s="75"/>
      <c r="AT2052" s="75"/>
      <c r="AU2052" s="75"/>
      <c r="AV2052" s="75"/>
      <c r="AW2052" s="75"/>
      <c r="AX2052" s="75"/>
      <c r="AY2052" s="75"/>
      <c r="AZ2052" s="75"/>
      <c r="BA2052" s="75"/>
      <c r="BB2052" s="75"/>
      <c r="BC2052" s="75"/>
      <c r="BD2052" s="75"/>
      <c r="BE2052" s="75"/>
      <c r="BF2052" s="75"/>
      <c r="BG2052" s="75"/>
      <c r="BH2052" s="75"/>
      <c r="BI2052" s="75"/>
      <c r="BJ2052" s="75"/>
      <c r="BK2052" s="75"/>
      <c r="BL2052" s="75"/>
      <c r="BM2052" s="75"/>
      <c r="BN2052" s="75"/>
    </row>
    <row r="2053" customFormat="false" ht="14.5" hidden="false" customHeight="false" outlineLevel="0" collapsed="false">
      <c r="A2053" s="26" t="n">
        <v>462.31999999988</v>
      </c>
      <c r="B2053" s="26" t="n">
        <v>11.4336418055204</v>
      </c>
      <c r="C2053" s="26" t="n">
        <v>1.91846913479158</v>
      </c>
      <c r="E2053" s="75" t="n">
        <v>23386.6911</v>
      </c>
      <c r="F2053" s="75" t="n">
        <v>-240314.253</v>
      </c>
      <c r="G2053" s="75" t="n">
        <v>376343.831</v>
      </c>
      <c r="H2053" s="75" t="n">
        <v>8057671.68</v>
      </c>
      <c r="I2053" s="75" t="n">
        <v>1959611.85</v>
      </c>
      <c r="J2053" s="75" t="n">
        <v>-50832.4338</v>
      </c>
      <c r="K2053" s="75"/>
      <c r="L2053" s="75" t="n">
        <v>131758.557</v>
      </c>
      <c r="M2053" s="75" t="n">
        <v>-38785.0687</v>
      </c>
      <c r="N2053" s="75" t="n">
        <v>223189.582</v>
      </c>
      <c r="O2053" s="75" t="n">
        <v>551450.796</v>
      </c>
      <c r="P2053" s="75" t="n">
        <v>2100331.8</v>
      </c>
      <c r="Q2053" s="75" t="n">
        <v>-31135.4879</v>
      </c>
      <c r="R2053" s="75"/>
      <c r="S2053" s="75" t="n">
        <v>56260.1739</v>
      </c>
      <c r="T2053" s="75" t="n">
        <v>-8964.29013</v>
      </c>
      <c r="U2053" s="75" t="n">
        <v>55451.0694</v>
      </c>
      <c r="V2053" s="75" t="n">
        <v>57217.9016</v>
      </c>
      <c r="W2053" s="75" t="n">
        <v>320893.347</v>
      </c>
      <c r="X2053" s="75" t="n">
        <v>-8890.4482</v>
      </c>
      <c r="Y2053" s="75"/>
      <c r="Z2053" s="75"/>
      <c r="AA2053" s="75"/>
      <c r="AB2053" s="75"/>
      <c r="AC2053" s="75"/>
      <c r="AD2053" s="75"/>
      <c r="AE2053" s="75"/>
      <c r="AF2053" s="75"/>
      <c r="AG2053" s="75"/>
      <c r="AH2053" s="75"/>
      <c r="AI2053" s="75"/>
      <c r="AJ2053" s="75"/>
      <c r="AK2053" s="75"/>
      <c r="AL2053" s="75"/>
      <c r="AM2053" s="75"/>
      <c r="AN2053" s="75"/>
      <c r="AO2053" s="75"/>
      <c r="AP2053" s="75"/>
      <c r="AQ2053" s="75"/>
      <c r="AR2053" s="75"/>
      <c r="AS2053" s="75"/>
      <c r="AT2053" s="75"/>
      <c r="AU2053" s="75"/>
      <c r="AV2053" s="75"/>
      <c r="AW2053" s="75"/>
      <c r="AX2053" s="75"/>
      <c r="AY2053" s="75"/>
      <c r="AZ2053" s="75"/>
      <c r="BA2053" s="75"/>
      <c r="BB2053" s="75"/>
      <c r="BC2053" s="75"/>
      <c r="BD2053" s="75"/>
      <c r="BE2053" s="75"/>
      <c r="BF2053" s="75"/>
      <c r="BG2053" s="75"/>
      <c r="BH2053" s="75"/>
      <c r="BI2053" s="75"/>
      <c r="BJ2053" s="75"/>
      <c r="BK2053" s="75"/>
      <c r="BL2053" s="75"/>
      <c r="BM2053" s="75"/>
      <c r="BN2053" s="75"/>
    </row>
    <row r="2054" customFormat="false" ht="14.5" hidden="false" customHeight="false" outlineLevel="0" collapsed="false">
      <c r="A2054" s="26" t="n">
        <v>462.51999999988</v>
      </c>
      <c r="B2054" s="26" t="n">
        <v>11.4082874681562</v>
      </c>
      <c r="C2054" s="26" t="n">
        <v>1.85891972319418</v>
      </c>
      <c r="E2054" s="75" t="n">
        <v>-16089.7987</v>
      </c>
      <c r="F2054" s="75" t="n">
        <v>-243976.214</v>
      </c>
      <c r="G2054" s="75" t="n">
        <v>391150.474</v>
      </c>
      <c r="H2054" s="75" t="n">
        <v>8150620.22</v>
      </c>
      <c r="I2054" s="75" t="n">
        <v>1279832.63</v>
      </c>
      <c r="J2054" s="75" t="n">
        <v>-51371.0092</v>
      </c>
      <c r="K2054" s="75"/>
      <c r="L2054" s="75" t="n">
        <v>129325.607</v>
      </c>
      <c r="M2054" s="75" t="n">
        <v>-44745.1502</v>
      </c>
      <c r="N2054" s="75" t="n">
        <v>224078.252</v>
      </c>
      <c r="O2054" s="75" t="n">
        <v>612744.992</v>
      </c>
      <c r="P2054" s="75" t="n">
        <v>2106095.22</v>
      </c>
      <c r="Q2054" s="75" t="n">
        <v>-34483.4746</v>
      </c>
      <c r="R2054" s="75"/>
      <c r="S2054" s="75" t="n">
        <v>59022.3664</v>
      </c>
      <c r="T2054" s="75" t="n">
        <v>-10108.1904</v>
      </c>
      <c r="U2054" s="75" t="n">
        <v>54835.5822</v>
      </c>
      <c r="V2054" s="75" t="n">
        <v>64073.6744</v>
      </c>
      <c r="W2054" s="75" t="n">
        <v>343856.83</v>
      </c>
      <c r="X2054" s="75" t="n">
        <v>-11138.4814</v>
      </c>
      <c r="Y2054" s="75"/>
      <c r="Z2054" s="75"/>
      <c r="AA2054" s="75"/>
      <c r="AB2054" s="75"/>
      <c r="AC2054" s="75"/>
      <c r="AD2054" s="75"/>
      <c r="AE2054" s="75"/>
      <c r="AF2054" s="75"/>
      <c r="AG2054" s="75"/>
      <c r="AH2054" s="75"/>
      <c r="AI2054" s="75"/>
      <c r="AJ2054" s="75"/>
      <c r="AK2054" s="75"/>
      <c r="AL2054" s="75"/>
      <c r="AM2054" s="75"/>
      <c r="AN2054" s="75"/>
      <c r="AO2054" s="75"/>
      <c r="AP2054" s="75"/>
      <c r="AQ2054" s="75"/>
      <c r="AR2054" s="75"/>
      <c r="AS2054" s="75"/>
      <c r="AT2054" s="75"/>
      <c r="AU2054" s="75"/>
      <c r="AV2054" s="75"/>
      <c r="AW2054" s="75"/>
      <c r="AX2054" s="75"/>
      <c r="AY2054" s="75"/>
      <c r="AZ2054" s="75"/>
      <c r="BA2054" s="75"/>
      <c r="BB2054" s="75"/>
      <c r="BC2054" s="75"/>
      <c r="BD2054" s="75"/>
      <c r="BE2054" s="75"/>
      <c r="BF2054" s="75"/>
      <c r="BG2054" s="75"/>
      <c r="BH2054" s="75"/>
      <c r="BI2054" s="75"/>
      <c r="BJ2054" s="75"/>
      <c r="BK2054" s="75"/>
      <c r="BL2054" s="75"/>
      <c r="BM2054" s="75"/>
      <c r="BN2054" s="75"/>
    </row>
    <row r="2055" customFormat="false" ht="14.5" hidden="false" customHeight="false" outlineLevel="0" collapsed="false">
      <c r="A2055" s="26" t="n">
        <v>462.71999999988</v>
      </c>
      <c r="B2055" s="26" t="n">
        <v>11.3983644121023</v>
      </c>
      <c r="C2055" s="26" t="n">
        <v>1.75932210870318</v>
      </c>
      <c r="E2055" s="75" t="n">
        <v>-23530.1171</v>
      </c>
      <c r="F2055" s="75" t="n">
        <v>-260936.024</v>
      </c>
      <c r="G2055" s="75" t="n">
        <v>425466.906</v>
      </c>
      <c r="H2055" s="75" t="n">
        <v>8269608.98</v>
      </c>
      <c r="I2055" s="75" t="n">
        <v>932091.44</v>
      </c>
      <c r="J2055" s="75" t="n">
        <v>-51365.9902</v>
      </c>
      <c r="K2055" s="75"/>
      <c r="L2055" s="75" t="n">
        <v>124427.554</v>
      </c>
      <c r="M2055" s="75" t="n">
        <v>-50304.8961</v>
      </c>
      <c r="N2055" s="75" t="n">
        <v>232704.096</v>
      </c>
      <c r="O2055" s="75" t="n">
        <v>691712.561</v>
      </c>
      <c r="P2055" s="75" t="n">
        <v>1992429.77</v>
      </c>
      <c r="Q2055" s="75" t="n">
        <v>-26777.8405</v>
      </c>
      <c r="R2055" s="75"/>
      <c r="S2055" s="75" t="n">
        <v>55947.8951</v>
      </c>
      <c r="T2055" s="75" t="n">
        <v>-12191.6238</v>
      </c>
      <c r="U2055" s="75" t="n">
        <v>56532.8983</v>
      </c>
      <c r="V2055" s="75" t="n">
        <v>78155.7732</v>
      </c>
      <c r="W2055" s="75" t="n">
        <v>348367.375</v>
      </c>
      <c r="X2055" s="75" t="n">
        <v>-7191.16855</v>
      </c>
      <c r="Y2055" s="75"/>
      <c r="Z2055" s="75"/>
      <c r="AA2055" s="75"/>
      <c r="AB2055" s="75"/>
      <c r="AC2055" s="75"/>
      <c r="AD2055" s="75"/>
      <c r="AE2055" s="75"/>
      <c r="AF2055" s="75"/>
      <c r="AG2055" s="75"/>
      <c r="AH2055" s="75"/>
      <c r="AI2055" s="75"/>
      <c r="AJ2055" s="75"/>
      <c r="AK2055" s="75"/>
      <c r="AL2055" s="75"/>
      <c r="AM2055" s="75"/>
      <c r="AN2055" s="75"/>
      <c r="AO2055" s="75"/>
      <c r="AP2055" s="75"/>
      <c r="AQ2055" s="75"/>
      <c r="AR2055" s="75"/>
      <c r="AS2055" s="75"/>
      <c r="AT2055" s="75"/>
      <c r="AU2055" s="75"/>
      <c r="AV2055" s="75"/>
      <c r="AW2055" s="75"/>
      <c r="AX2055" s="75"/>
      <c r="AY2055" s="75"/>
      <c r="AZ2055" s="75"/>
      <c r="BA2055" s="75"/>
      <c r="BB2055" s="75"/>
      <c r="BC2055" s="75"/>
      <c r="BD2055" s="75"/>
      <c r="BE2055" s="75"/>
      <c r="BF2055" s="75"/>
      <c r="BG2055" s="75"/>
      <c r="BH2055" s="75"/>
      <c r="BI2055" s="75"/>
      <c r="BJ2055" s="75"/>
      <c r="BK2055" s="75"/>
      <c r="BL2055" s="75"/>
      <c r="BM2055" s="75"/>
      <c r="BN2055" s="75"/>
    </row>
    <row r="2056" customFormat="false" ht="14.5" hidden="false" customHeight="false" outlineLevel="0" collapsed="false">
      <c r="A2056" s="26" t="n">
        <v>462.91999999988</v>
      </c>
      <c r="B2056" s="26" t="n">
        <v>11.4078906948831</v>
      </c>
      <c r="C2056" s="26" t="n">
        <v>1.66946141346714</v>
      </c>
      <c r="E2056" s="75" t="n">
        <v>-42387.1505</v>
      </c>
      <c r="F2056" s="75" t="n">
        <v>-275063.484</v>
      </c>
      <c r="G2056" s="75" t="n">
        <v>459436.458</v>
      </c>
      <c r="H2056" s="75" t="n">
        <v>8625122.77</v>
      </c>
      <c r="I2056" s="75" t="n">
        <v>720587.202</v>
      </c>
      <c r="J2056" s="75" t="n">
        <v>-50104.7766</v>
      </c>
      <c r="K2056" s="75"/>
      <c r="L2056" s="75" t="n">
        <v>128137.808</v>
      </c>
      <c r="M2056" s="75" t="n">
        <v>-52576.4776</v>
      </c>
      <c r="N2056" s="75" t="n">
        <v>238570.749</v>
      </c>
      <c r="O2056" s="75" t="n">
        <v>694697.608</v>
      </c>
      <c r="P2056" s="75" t="n">
        <v>2051859.69</v>
      </c>
      <c r="Q2056" s="75" t="n">
        <v>-28445.9046</v>
      </c>
      <c r="R2056" s="75"/>
      <c r="S2056" s="75" t="n">
        <v>55659.0253</v>
      </c>
      <c r="T2056" s="75" t="n">
        <v>-11144.5523</v>
      </c>
      <c r="U2056" s="75" t="n">
        <v>56638.7183</v>
      </c>
      <c r="V2056" s="75" t="n">
        <v>70234.4424</v>
      </c>
      <c r="W2056" s="75" t="n">
        <v>331052.055</v>
      </c>
      <c r="X2056" s="75" t="n">
        <v>-8596.71209</v>
      </c>
      <c r="Y2056" s="75"/>
      <c r="Z2056" s="75"/>
      <c r="AA2056" s="75"/>
      <c r="AB2056" s="75"/>
      <c r="AC2056" s="75"/>
      <c r="AD2056" s="75"/>
      <c r="AE2056" s="75"/>
      <c r="AF2056" s="75"/>
      <c r="AG2056" s="75"/>
      <c r="AH2056" s="75"/>
      <c r="AI2056" s="75"/>
      <c r="AJ2056" s="75"/>
      <c r="AK2056" s="75"/>
      <c r="AL2056" s="75"/>
      <c r="AM2056" s="75"/>
      <c r="AN2056" s="75"/>
      <c r="AO2056" s="75"/>
      <c r="AP2056" s="75"/>
      <c r="AQ2056" s="75"/>
      <c r="AR2056" s="75"/>
      <c r="AS2056" s="75"/>
      <c r="AT2056" s="75"/>
      <c r="AU2056" s="75"/>
      <c r="AV2056" s="75"/>
      <c r="AW2056" s="75"/>
      <c r="AX2056" s="75"/>
      <c r="AY2056" s="75"/>
      <c r="AZ2056" s="75"/>
      <c r="BA2056" s="75"/>
      <c r="BB2056" s="75"/>
      <c r="BC2056" s="75"/>
      <c r="BD2056" s="75"/>
      <c r="BE2056" s="75"/>
      <c r="BF2056" s="75"/>
      <c r="BG2056" s="75"/>
      <c r="BH2056" s="75"/>
      <c r="BI2056" s="75"/>
      <c r="BJ2056" s="75"/>
      <c r="BK2056" s="75"/>
      <c r="BL2056" s="75"/>
      <c r="BM2056" s="75"/>
      <c r="BN2056" s="75"/>
    </row>
    <row r="2057" customFormat="false" ht="14.5" hidden="false" customHeight="false" outlineLevel="0" collapsed="false">
      <c r="A2057" s="26" t="n">
        <v>463.11999999988</v>
      </c>
      <c r="B2057" s="26" t="n">
        <v>11.4038984204596</v>
      </c>
      <c r="C2057" s="26" t="n">
        <v>1.61465808630655</v>
      </c>
      <c r="E2057" s="75" t="n">
        <v>-34488.0832</v>
      </c>
      <c r="F2057" s="75" t="n">
        <v>-299593.533</v>
      </c>
      <c r="G2057" s="75" t="n">
        <v>497266.07</v>
      </c>
      <c r="H2057" s="75" t="n">
        <v>9210299.3</v>
      </c>
      <c r="I2057" s="75" t="n">
        <v>894822.071</v>
      </c>
      <c r="J2057" s="75" t="n">
        <v>-52770.9509</v>
      </c>
      <c r="K2057" s="75"/>
      <c r="L2057" s="75" t="n">
        <v>137280.009</v>
      </c>
      <c r="M2057" s="75" t="n">
        <v>-55674.3982</v>
      </c>
      <c r="N2057" s="75" t="n">
        <v>249801.62</v>
      </c>
      <c r="O2057" s="75" t="n">
        <v>693255.409</v>
      </c>
      <c r="P2057" s="75" t="n">
        <v>2085712.46</v>
      </c>
      <c r="Q2057" s="75" t="n">
        <v>-26929.2166</v>
      </c>
      <c r="R2057" s="75"/>
      <c r="S2057" s="75" t="n">
        <v>53328.7594</v>
      </c>
      <c r="T2057" s="75" t="n">
        <v>-9834.54766</v>
      </c>
      <c r="U2057" s="75" t="n">
        <v>59772.7925</v>
      </c>
      <c r="V2057" s="75" t="n">
        <v>59825.24</v>
      </c>
      <c r="W2057" s="75" t="n">
        <v>312590.795</v>
      </c>
      <c r="X2057" s="75" t="n">
        <v>-8285.81452</v>
      </c>
      <c r="Y2057" s="75"/>
      <c r="Z2057" s="75"/>
      <c r="AA2057" s="75"/>
      <c r="AB2057" s="75"/>
      <c r="AC2057" s="75"/>
      <c r="AD2057" s="75"/>
      <c r="AE2057" s="75"/>
      <c r="AF2057" s="75"/>
      <c r="AG2057" s="75"/>
      <c r="AH2057" s="75"/>
      <c r="AI2057" s="75"/>
      <c r="AJ2057" s="75"/>
      <c r="AK2057" s="75"/>
      <c r="AL2057" s="75"/>
      <c r="AM2057" s="75"/>
      <c r="AN2057" s="75"/>
      <c r="AO2057" s="75"/>
      <c r="AP2057" s="75"/>
      <c r="AQ2057" s="75"/>
      <c r="AR2057" s="75"/>
      <c r="AS2057" s="75"/>
      <c r="AT2057" s="75"/>
      <c r="AU2057" s="75"/>
      <c r="AV2057" s="75"/>
      <c r="AW2057" s="75"/>
      <c r="AX2057" s="75"/>
      <c r="AY2057" s="75"/>
      <c r="AZ2057" s="75"/>
      <c r="BA2057" s="75"/>
      <c r="BB2057" s="75"/>
      <c r="BC2057" s="75"/>
      <c r="BD2057" s="75"/>
      <c r="BE2057" s="75"/>
      <c r="BF2057" s="75"/>
      <c r="BG2057" s="75"/>
      <c r="BH2057" s="75"/>
      <c r="BI2057" s="75"/>
      <c r="BJ2057" s="75"/>
      <c r="BK2057" s="75"/>
      <c r="BL2057" s="75"/>
      <c r="BM2057" s="75"/>
      <c r="BN2057" s="75"/>
    </row>
    <row r="2058" customFormat="false" ht="14.5" hidden="false" customHeight="false" outlineLevel="0" collapsed="false">
      <c r="A2058" s="26" t="n">
        <v>463.319999999879</v>
      </c>
      <c r="B2058" s="26" t="n">
        <v>11.4185922095946</v>
      </c>
      <c r="C2058" s="26" t="n">
        <v>1.57958048136178</v>
      </c>
      <c r="E2058" s="75" t="n">
        <v>-21550.9828</v>
      </c>
      <c r="F2058" s="75" t="n">
        <v>-314648.888</v>
      </c>
      <c r="G2058" s="75" t="n">
        <v>535281.541</v>
      </c>
      <c r="H2058" s="75" t="n">
        <v>9855910.9</v>
      </c>
      <c r="I2058" s="75" t="n">
        <v>1332556.46</v>
      </c>
      <c r="J2058" s="75" t="n">
        <v>-52993.6241</v>
      </c>
      <c r="K2058" s="75"/>
      <c r="L2058" s="75" t="n">
        <v>155451.445</v>
      </c>
      <c r="M2058" s="75" t="n">
        <v>-55887.5475</v>
      </c>
      <c r="N2058" s="75" t="n">
        <v>258746.091</v>
      </c>
      <c r="O2058" s="75" t="n">
        <v>681667.046</v>
      </c>
      <c r="P2058" s="75" t="n">
        <v>2146585.88</v>
      </c>
      <c r="Q2058" s="75" t="n">
        <v>-30977.2303</v>
      </c>
      <c r="R2058" s="75"/>
      <c r="S2058" s="75" t="n">
        <v>49112.4655</v>
      </c>
      <c r="T2058" s="75" t="n">
        <v>-9436.23235</v>
      </c>
      <c r="U2058" s="75" t="n">
        <v>60898.2702</v>
      </c>
      <c r="V2058" s="75" t="n">
        <v>59773.6589</v>
      </c>
      <c r="W2058" s="75" t="n">
        <v>279134.232</v>
      </c>
      <c r="X2058" s="75" t="n">
        <v>-9170.80088</v>
      </c>
      <c r="Y2058" s="75"/>
      <c r="Z2058" s="75"/>
      <c r="AA2058" s="75"/>
      <c r="AB2058" s="75"/>
      <c r="AC2058" s="75"/>
      <c r="AD2058" s="75"/>
      <c r="AE2058" s="75"/>
      <c r="AF2058" s="75"/>
      <c r="AG2058" s="75"/>
      <c r="AH2058" s="75"/>
      <c r="AI2058" s="75"/>
      <c r="AJ2058" s="75"/>
      <c r="AK2058" s="75"/>
      <c r="AL2058" s="75"/>
      <c r="AM2058" s="75"/>
      <c r="AN2058" s="75"/>
      <c r="AO2058" s="75"/>
      <c r="AP2058" s="75"/>
      <c r="AQ2058" s="75"/>
      <c r="AR2058" s="75"/>
      <c r="AS2058" s="75"/>
      <c r="AT2058" s="75"/>
      <c r="AU2058" s="75"/>
      <c r="AV2058" s="75"/>
      <c r="AW2058" s="75"/>
      <c r="AX2058" s="75"/>
      <c r="AY2058" s="75"/>
      <c r="AZ2058" s="75"/>
      <c r="BA2058" s="75"/>
      <c r="BB2058" s="75"/>
      <c r="BC2058" s="75"/>
      <c r="BD2058" s="75"/>
      <c r="BE2058" s="75"/>
      <c r="BF2058" s="75"/>
      <c r="BG2058" s="75"/>
      <c r="BH2058" s="75"/>
      <c r="BI2058" s="75"/>
      <c r="BJ2058" s="75"/>
      <c r="BK2058" s="75"/>
      <c r="BL2058" s="75"/>
      <c r="BM2058" s="75"/>
      <c r="BN2058" s="75"/>
    </row>
    <row r="2059" customFormat="false" ht="14.5" hidden="false" customHeight="false" outlineLevel="0" collapsed="false">
      <c r="A2059" s="26" t="n">
        <v>463.519999999879</v>
      </c>
      <c r="B2059" s="26" t="n">
        <v>11.4361289198161</v>
      </c>
      <c r="C2059" s="26" t="n">
        <v>1.55818575027747</v>
      </c>
      <c r="E2059" s="75" t="n">
        <v>-13735.4662</v>
      </c>
      <c r="F2059" s="75" t="n">
        <v>-317830.602</v>
      </c>
      <c r="G2059" s="75" t="n">
        <v>567479.251</v>
      </c>
      <c r="H2059" s="75" t="n">
        <v>9888725.71</v>
      </c>
      <c r="I2059" s="75" t="n">
        <v>1456363.65</v>
      </c>
      <c r="J2059" s="75" t="n">
        <v>-59011.8357</v>
      </c>
      <c r="K2059" s="75"/>
      <c r="L2059" s="75" t="n">
        <v>153907.893</v>
      </c>
      <c r="M2059" s="75" t="n">
        <v>-54379.6309</v>
      </c>
      <c r="N2059" s="75" t="n">
        <v>267241.959</v>
      </c>
      <c r="O2059" s="75" t="n">
        <v>663035.426</v>
      </c>
      <c r="P2059" s="75" t="n">
        <v>2196851.68</v>
      </c>
      <c r="Q2059" s="75" t="n">
        <v>-32411.7922</v>
      </c>
      <c r="R2059" s="75"/>
      <c r="S2059" s="75" t="n">
        <v>52285.1675</v>
      </c>
      <c r="T2059" s="75" t="n">
        <v>-8642.99141</v>
      </c>
      <c r="U2059" s="75" t="n">
        <v>63327.5759</v>
      </c>
      <c r="V2059" s="75" t="n">
        <v>52817.1195</v>
      </c>
      <c r="W2059" s="75" t="n">
        <v>289731.411</v>
      </c>
      <c r="X2059" s="75" t="n">
        <v>-9992.33306</v>
      </c>
      <c r="Y2059" s="75"/>
      <c r="Z2059" s="75"/>
      <c r="AA2059" s="75"/>
      <c r="AB2059" s="75"/>
      <c r="AC2059" s="75"/>
      <c r="AD2059" s="75"/>
      <c r="AE2059" s="75"/>
      <c r="AF2059" s="75"/>
      <c r="AG2059" s="75"/>
      <c r="AH2059" s="75"/>
      <c r="AI2059" s="75"/>
      <c r="AJ2059" s="75"/>
      <c r="AK2059" s="75"/>
      <c r="AL2059" s="75"/>
      <c r="AM2059" s="75"/>
      <c r="AN2059" s="75"/>
      <c r="AO2059" s="75"/>
      <c r="AP2059" s="75"/>
      <c r="AQ2059" s="75"/>
      <c r="AR2059" s="75"/>
      <c r="AS2059" s="75"/>
      <c r="AT2059" s="75"/>
      <c r="AU2059" s="75"/>
      <c r="AV2059" s="75"/>
      <c r="AW2059" s="75"/>
      <c r="AX2059" s="75"/>
      <c r="AY2059" s="75"/>
      <c r="AZ2059" s="75"/>
      <c r="BA2059" s="75"/>
      <c r="BB2059" s="75"/>
      <c r="BC2059" s="75"/>
      <c r="BD2059" s="75"/>
      <c r="BE2059" s="75"/>
      <c r="BF2059" s="75"/>
      <c r="BG2059" s="75"/>
      <c r="BH2059" s="75"/>
      <c r="BI2059" s="75"/>
      <c r="BJ2059" s="75"/>
      <c r="BK2059" s="75"/>
      <c r="BL2059" s="75"/>
      <c r="BM2059" s="75"/>
      <c r="BN2059" s="75"/>
    </row>
    <row r="2060" customFormat="false" ht="14.5" hidden="false" customHeight="false" outlineLevel="0" collapsed="false">
      <c r="A2060" s="26" t="n">
        <v>463.719999999879</v>
      </c>
      <c r="B2060" s="26" t="n">
        <v>11.4663388835081</v>
      </c>
      <c r="C2060" s="26" t="n">
        <v>1.53392246588479</v>
      </c>
      <c r="E2060" s="75" t="n">
        <v>3736.87644</v>
      </c>
      <c r="F2060" s="75" t="n">
        <v>-294991.115</v>
      </c>
      <c r="G2060" s="75" t="n">
        <v>599516.88</v>
      </c>
      <c r="H2060" s="75" t="n">
        <v>9265857.04</v>
      </c>
      <c r="I2060" s="75" t="n">
        <v>1644442.72</v>
      </c>
      <c r="J2060" s="75" t="n">
        <v>-58864.9374</v>
      </c>
      <c r="K2060" s="75"/>
      <c r="L2060" s="75" t="n">
        <v>140875.998</v>
      </c>
      <c r="M2060" s="75" t="n">
        <v>-47340.1212</v>
      </c>
      <c r="N2060" s="75" t="n">
        <v>272023.59</v>
      </c>
      <c r="O2060" s="75" t="n">
        <v>665040.038</v>
      </c>
      <c r="P2060" s="75" t="n">
        <v>2192558.3</v>
      </c>
      <c r="Q2060" s="75" t="n">
        <v>-31659.164</v>
      </c>
      <c r="R2060" s="75"/>
      <c r="S2060" s="75" t="n">
        <v>58525.1269</v>
      </c>
      <c r="T2060" s="75" t="n">
        <v>-11087.9025</v>
      </c>
      <c r="U2060" s="75" t="n">
        <v>63592.8502</v>
      </c>
      <c r="V2060" s="75" t="n">
        <v>68640.5398</v>
      </c>
      <c r="W2060" s="75" t="n">
        <v>327713.564</v>
      </c>
      <c r="X2060" s="75" t="n">
        <v>-9904.8029</v>
      </c>
      <c r="Y2060" s="75"/>
      <c r="Z2060" s="75"/>
      <c r="AA2060" s="75"/>
      <c r="AB2060" s="75"/>
      <c r="AC2060" s="75"/>
      <c r="AD2060" s="75"/>
      <c r="AE2060" s="75"/>
      <c r="AF2060" s="75"/>
      <c r="AG2060" s="75"/>
      <c r="AH2060" s="75"/>
      <c r="AI2060" s="75"/>
      <c r="AJ2060" s="75"/>
      <c r="AK2060" s="75"/>
      <c r="AL2060" s="75"/>
      <c r="AM2060" s="75"/>
      <c r="AN2060" s="75"/>
      <c r="AO2060" s="75"/>
      <c r="AP2060" s="75"/>
      <c r="AQ2060" s="75"/>
      <c r="AR2060" s="75"/>
      <c r="AS2060" s="75"/>
      <c r="AT2060" s="75"/>
      <c r="AU2060" s="75"/>
      <c r="AV2060" s="75"/>
      <c r="AW2060" s="75"/>
      <c r="AX2060" s="75"/>
      <c r="AY2060" s="75"/>
      <c r="AZ2060" s="75"/>
      <c r="BA2060" s="75"/>
      <c r="BB2060" s="75"/>
      <c r="BC2060" s="75"/>
      <c r="BD2060" s="75"/>
      <c r="BE2060" s="75"/>
      <c r="BF2060" s="75"/>
      <c r="BG2060" s="75"/>
      <c r="BH2060" s="75"/>
      <c r="BI2060" s="75"/>
      <c r="BJ2060" s="75"/>
      <c r="BK2060" s="75"/>
      <c r="BL2060" s="75"/>
      <c r="BM2060" s="75"/>
      <c r="BN2060" s="75"/>
    </row>
    <row r="2061" customFormat="false" ht="14.5" hidden="false" customHeight="false" outlineLevel="0" collapsed="false">
      <c r="A2061" s="26" t="n">
        <v>463.919999999879</v>
      </c>
      <c r="B2061" s="26" t="n">
        <v>11.4852078160962</v>
      </c>
      <c r="C2061" s="26" t="n">
        <v>1.49752744189295</v>
      </c>
      <c r="E2061" s="75" t="n">
        <v>14398.2639</v>
      </c>
      <c r="F2061" s="75" t="n">
        <v>-266513.888</v>
      </c>
      <c r="G2061" s="75" t="n">
        <v>622990.005</v>
      </c>
      <c r="H2061" s="75" t="n">
        <v>8610010.29</v>
      </c>
      <c r="I2061" s="75" t="n">
        <v>1874830.69</v>
      </c>
      <c r="J2061" s="75" t="n">
        <v>-48324.4804</v>
      </c>
      <c r="K2061" s="75"/>
      <c r="L2061" s="75" t="n">
        <v>135321.69</v>
      </c>
      <c r="M2061" s="75" t="n">
        <v>-39237.5427</v>
      </c>
      <c r="N2061" s="75" t="n">
        <v>275699.717</v>
      </c>
      <c r="O2061" s="75" t="n">
        <v>552381.599</v>
      </c>
      <c r="P2061" s="75" t="n">
        <v>2161193.83</v>
      </c>
      <c r="Q2061" s="75" t="n">
        <v>-29503.6093</v>
      </c>
      <c r="R2061" s="75"/>
      <c r="S2061" s="75" t="n">
        <v>59829.2103</v>
      </c>
      <c r="T2061" s="75" t="n">
        <v>-8849.07374</v>
      </c>
      <c r="U2061" s="75" t="n">
        <v>63425.2311</v>
      </c>
      <c r="V2061" s="75" t="n">
        <v>61299.9092</v>
      </c>
      <c r="W2061" s="75" t="n">
        <v>351250.287</v>
      </c>
      <c r="X2061" s="75" t="n">
        <v>-9933.91298</v>
      </c>
      <c r="Y2061" s="75"/>
      <c r="Z2061" s="75"/>
      <c r="AA2061" s="75"/>
      <c r="AB2061" s="75"/>
      <c r="AC2061" s="75"/>
      <c r="AD2061" s="75"/>
      <c r="AE2061" s="75"/>
      <c r="AF2061" s="75"/>
      <c r="AG2061" s="75"/>
      <c r="AH2061" s="75"/>
      <c r="AI2061" s="75"/>
      <c r="AJ2061" s="75"/>
      <c r="AK2061" s="75"/>
      <c r="AL2061" s="75"/>
      <c r="AM2061" s="75"/>
      <c r="AN2061" s="75"/>
      <c r="AO2061" s="75"/>
      <c r="AP2061" s="75"/>
      <c r="AQ2061" s="75"/>
      <c r="AR2061" s="75"/>
      <c r="AS2061" s="75"/>
      <c r="AT2061" s="75"/>
      <c r="AU2061" s="75"/>
      <c r="AV2061" s="75"/>
      <c r="AW2061" s="75"/>
      <c r="AX2061" s="75"/>
      <c r="AY2061" s="75"/>
      <c r="AZ2061" s="75"/>
      <c r="BA2061" s="75"/>
      <c r="BB2061" s="75"/>
      <c r="BC2061" s="75"/>
      <c r="BD2061" s="75"/>
      <c r="BE2061" s="75"/>
      <c r="BF2061" s="75"/>
      <c r="BG2061" s="75"/>
      <c r="BH2061" s="75"/>
      <c r="BI2061" s="75"/>
      <c r="BJ2061" s="75"/>
      <c r="BK2061" s="75"/>
      <c r="BL2061" s="75"/>
      <c r="BM2061" s="75"/>
      <c r="BN2061" s="75"/>
    </row>
    <row r="2062" customFormat="false" ht="14.5" hidden="false" customHeight="false" outlineLevel="0" collapsed="false">
      <c r="A2062" s="26" t="n">
        <v>464.119999999879</v>
      </c>
      <c r="B2062" s="26" t="n">
        <v>11.472304424578</v>
      </c>
      <c r="C2062" s="26" t="n">
        <v>1.43952675813409</v>
      </c>
      <c r="E2062" s="75" t="n">
        <v>43665.8379</v>
      </c>
      <c r="F2062" s="75" t="n">
        <v>-257906.749</v>
      </c>
      <c r="G2062" s="75" t="n">
        <v>644049.334</v>
      </c>
      <c r="H2062" s="75" t="n">
        <v>8267213.46</v>
      </c>
      <c r="I2062" s="75" t="n">
        <v>2411556.02</v>
      </c>
      <c r="J2062" s="75" t="n">
        <v>-50797.3156</v>
      </c>
      <c r="K2062" s="75"/>
      <c r="L2062" s="75" t="n">
        <v>133625.043</v>
      </c>
      <c r="M2062" s="75" t="n">
        <v>-30915.1218</v>
      </c>
      <c r="N2062" s="75" t="n">
        <v>283047.759</v>
      </c>
      <c r="O2062" s="75" t="n">
        <v>454057.376</v>
      </c>
      <c r="P2062" s="75" t="n">
        <v>2055716</v>
      </c>
      <c r="Q2062" s="75" t="n">
        <v>-30462.3671</v>
      </c>
      <c r="R2062" s="75"/>
      <c r="S2062" s="75" t="n">
        <v>55195.4393</v>
      </c>
      <c r="T2062" s="75" t="n">
        <v>-6955.0532</v>
      </c>
      <c r="U2062" s="75" t="n">
        <v>65315.0315</v>
      </c>
      <c r="V2062" s="75" t="n">
        <v>52741.3494</v>
      </c>
      <c r="W2062" s="75" t="n">
        <v>327587.595</v>
      </c>
      <c r="X2062" s="75" t="n">
        <v>-8196.98125</v>
      </c>
      <c r="Y2062" s="75"/>
      <c r="Z2062" s="75"/>
      <c r="AA2062" s="75"/>
      <c r="AB2062" s="75"/>
      <c r="AC2062" s="75"/>
      <c r="AD2062" s="75"/>
      <c r="AE2062" s="75"/>
      <c r="AF2062" s="75"/>
      <c r="AG2062" s="75"/>
      <c r="AH2062" s="75"/>
      <c r="AI2062" s="75"/>
      <c r="AJ2062" s="75"/>
      <c r="AK2062" s="75"/>
      <c r="AL2062" s="75"/>
      <c r="AM2062" s="75"/>
      <c r="AN2062" s="75"/>
      <c r="AO2062" s="75"/>
      <c r="AP2062" s="75"/>
      <c r="AQ2062" s="75"/>
      <c r="AR2062" s="75"/>
      <c r="AS2062" s="75"/>
      <c r="AT2062" s="75"/>
      <c r="AU2062" s="75"/>
      <c r="AV2062" s="75"/>
      <c r="AW2062" s="75"/>
      <c r="AX2062" s="75"/>
      <c r="AY2062" s="75"/>
      <c r="AZ2062" s="75"/>
      <c r="BA2062" s="75"/>
      <c r="BB2062" s="75"/>
      <c r="BC2062" s="75"/>
      <c r="BD2062" s="75"/>
      <c r="BE2062" s="75"/>
      <c r="BF2062" s="75"/>
      <c r="BG2062" s="75"/>
      <c r="BH2062" s="75"/>
      <c r="BI2062" s="75"/>
      <c r="BJ2062" s="75"/>
      <c r="BK2062" s="75"/>
      <c r="BL2062" s="75"/>
      <c r="BM2062" s="75"/>
      <c r="BN2062" s="75"/>
    </row>
    <row r="2063" customFormat="false" ht="14.5" hidden="false" customHeight="false" outlineLevel="0" collapsed="false">
      <c r="A2063" s="26" t="n">
        <v>464.319999999879</v>
      </c>
      <c r="B2063" s="26" t="n">
        <v>11.4737193438531</v>
      </c>
      <c r="C2063" s="26" t="n">
        <v>1.36192646017012</v>
      </c>
      <c r="E2063" s="75" t="n">
        <v>67729.6254</v>
      </c>
      <c r="F2063" s="75" t="n">
        <v>-223078.912</v>
      </c>
      <c r="G2063" s="75" t="n">
        <v>658792.86</v>
      </c>
      <c r="H2063" s="75" t="n">
        <v>7584056.02</v>
      </c>
      <c r="I2063" s="75" t="n">
        <v>2762207.11</v>
      </c>
      <c r="J2063" s="75" t="n">
        <v>-37256.7254</v>
      </c>
      <c r="K2063" s="75"/>
      <c r="L2063" s="75" t="n">
        <v>133006.055</v>
      </c>
      <c r="M2063" s="75" t="n">
        <v>-25780.1085</v>
      </c>
      <c r="N2063" s="75" t="n">
        <v>286185.866</v>
      </c>
      <c r="O2063" s="75" t="n">
        <v>413853.564</v>
      </c>
      <c r="P2063" s="75" t="n">
        <v>2088583.8</v>
      </c>
      <c r="Q2063" s="75" t="n">
        <v>-22530.3741</v>
      </c>
      <c r="R2063" s="75"/>
      <c r="S2063" s="75" t="n">
        <v>53811.53</v>
      </c>
      <c r="T2063" s="75" t="n">
        <v>-6085.31422</v>
      </c>
      <c r="U2063" s="75" t="n">
        <v>65866.9426</v>
      </c>
      <c r="V2063" s="75" t="n">
        <v>47137.9255</v>
      </c>
      <c r="W2063" s="75" t="n">
        <v>308096.747</v>
      </c>
      <c r="X2063" s="75" t="n">
        <v>-6671.64547</v>
      </c>
      <c r="Y2063" s="75"/>
      <c r="Z2063" s="75"/>
      <c r="AA2063" s="75"/>
      <c r="AB2063" s="75"/>
      <c r="AC2063" s="75"/>
      <c r="AD2063" s="75"/>
      <c r="AE2063" s="75"/>
      <c r="AF2063" s="75"/>
      <c r="AG2063" s="75"/>
      <c r="AH2063" s="75"/>
      <c r="AI2063" s="75"/>
      <c r="AJ2063" s="75"/>
      <c r="AK2063" s="75"/>
      <c r="AL2063" s="75"/>
      <c r="AM2063" s="75"/>
      <c r="AN2063" s="75"/>
      <c r="AO2063" s="75"/>
      <c r="AP2063" s="75"/>
      <c r="AQ2063" s="75"/>
      <c r="AR2063" s="75"/>
      <c r="AS2063" s="75"/>
      <c r="AT2063" s="75"/>
      <c r="AU2063" s="75"/>
      <c r="AV2063" s="75"/>
      <c r="AW2063" s="75"/>
      <c r="AX2063" s="75"/>
      <c r="AY2063" s="75"/>
      <c r="AZ2063" s="75"/>
      <c r="BA2063" s="75"/>
      <c r="BB2063" s="75"/>
      <c r="BC2063" s="75"/>
      <c r="BD2063" s="75"/>
      <c r="BE2063" s="75"/>
      <c r="BF2063" s="75"/>
      <c r="BG2063" s="75"/>
      <c r="BH2063" s="75"/>
      <c r="BI2063" s="75"/>
      <c r="BJ2063" s="75"/>
      <c r="BK2063" s="75"/>
      <c r="BL2063" s="75"/>
      <c r="BM2063" s="75"/>
      <c r="BN2063" s="75"/>
    </row>
    <row r="2064" customFormat="false" ht="14.5" hidden="false" customHeight="false" outlineLevel="0" collapsed="false">
      <c r="A2064" s="26" t="n">
        <v>464.519999999878</v>
      </c>
      <c r="B2064" s="26" t="n">
        <v>11.4891954113644</v>
      </c>
      <c r="C2064" s="26" t="n">
        <v>1.28186388754073</v>
      </c>
      <c r="E2064" s="75" t="n">
        <v>100996.466</v>
      </c>
      <c r="F2064" s="75" t="n">
        <v>-201090.474</v>
      </c>
      <c r="G2064" s="75" t="n">
        <v>660107.356</v>
      </c>
      <c r="H2064" s="75" t="n">
        <v>7253475.91</v>
      </c>
      <c r="I2064" s="75" t="n">
        <v>3490529.26</v>
      </c>
      <c r="J2064" s="75" t="n">
        <v>-37401.056</v>
      </c>
      <c r="K2064" s="75"/>
      <c r="L2064" s="75" t="n">
        <v>138065.03</v>
      </c>
      <c r="M2064" s="75" t="n">
        <v>-16896.4664</v>
      </c>
      <c r="N2064" s="75" t="n">
        <v>285698.673</v>
      </c>
      <c r="O2064" s="75" t="n">
        <v>332797.897</v>
      </c>
      <c r="P2064" s="75" t="n">
        <v>2127119.81</v>
      </c>
      <c r="Q2064" s="75" t="n">
        <v>-25735.223</v>
      </c>
      <c r="R2064" s="75"/>
      <c r="S2064" s="75" t="n">
        <v>52843.0723</v>
      </c>
      <c r="T2064" s="75" t="n">
        <v>-4905.33026</v>
      </c>
      <c r="U2064" s="75" t="n">
        <v>65788.5232</v>
      </c>
      <c r="V2064" s="75" t="n">
        <v>41766.6394</v>
      </c>
      <c r="W2064" s="75" t="n">
        <v>297349.104</v>
      </c>
      <c r="X2064" s="75" t="n">
        <v>-7544.96153</v>
      </c>
      <c r="Y2064" s="75"/>
      <c r="Z2064" s="75"/>
      <c r="AA2064" s="75"/>
      <c r="AB2064" s="75"/>
      <c r="AC2064" s="75"/>
      <c r="AD2064" s="75"/>
      <c r="AE2064" s="75"/>
      <c r="AF2064" s="75"/>
      <c r="AG2064" s="75"/>
      <c r="AH2064" s="75"/>
      <c r="AI2064" s="75"/>
      <c r="AJ2064" s="75"/>
      <c r="AK2064" s="75"/>
      <c r="AL2064" s="75"/>
      <c r="AM2064" s="75"/>
      <c r="AN2064" s="75"/>
      <c r="AO2064" s="75"/>
      <c r="AP2064" s="75"/>
      <c r="AQ2064" s="75"/>
      <c r="AR2064" s="75"/>
      <c r="AS2064" s="75"/>
      <c r="AT2064" s="75"/>
      <c r="AU2064" s="75"/>
      <c r="AV2064" s="75"/>
      <c r="AW2064" s="75"/>
      <c r="AX2064" s="75"/>
      <c r="AY2064" s="75"/>
      <c r="AZ2064" s="75"/>
      <c r="BA2064" s="75"/>
      <c r="BB2064" s="75"/>
      <c r="BC2064" s="75"/>
      <c r="BD2064" s="75"/>
      <c r="BE2064" s="75"/>
      <c r="BF2064" s="75"/>
      <c r="BG2064" s="75"/>
      <c r="BH2064" s="75"/>
      <c r="BI2064" s="75"/>
      <c r="BJ2064" s="75"/>
      <c r="BK2064" s="75"/>
      <c r="BL2064" s="75"/>
      <c r="BM2064" s="75"/>
      <c r="BN2064" s="75"/>
    </row>
    <row r="2065" customFormat="false" ht="14.5" hidden="false" customHeight="false" outlineLevel="0" collapsed="false">
      <c r="A2065" s="26" t="n">
        <v>464.719999999878</v>
      </c>
      <c r="B2065" s="26" t="n">
        <v>11.4846822228122</v>
      </c>
      <c r="C2065" s="26" t="n">
        <v>1.20816962621265</v>
      </c>
      <c r="E2065" s="75" t="n">
        <v>128659.939</v>
      </c>
      <c r="F2065" s="75" t="n">
        <v>-176010.911</v>
      </c>
      <c r="G2065" s="75" t="n">
        <v>656790.813</v>
      </c>
      <c r="H2065" s="75" t="n">
        <v>6872484.63</v>
      </c>
      <c r="I2065" s="75" t="n">
        <v>4066095.12</v>
      </c>
      <c r="J2065" s="75" t="n">
        <v>-39234.0886</v>
      </c>
      <c r="K2065" s="75"/>
      <c r="L2065" s="75" t="n">
        <v>140157.501</v>
      </c>
      <c r="M2065" s="75" t="n">
        <v>-8931.46065</v>
      </c>
      <c r="N2065" s="75" t="n">
        <v>284280.846</v>
      </c>
      <c r="O2065" s="75" t="n">
        <v>230022.401</v>
      </c>
      <c r="P2065" s="75" t="n">
        <v>2248845.31</v>
      </c>
      <c r="Q2065" s="75" t="n">
        <v>-27817.6262</v>
      </c>
      <c r="R2065" s="75"/>
      <c r="S2065" s="75" t="n">
        <v>56713.1632</v>
      </c>
      <c r="T2065" s="75" t="n">
        <v>-2468.94381</v>
      </c>
      <c r="U2065" s="75" t="n">
        <v>65784.5249</v>
      </c>
      <c r="V2065" s="75" t="n">
        <v>27168.6716</v>
      </c>
      <c r="W2065" s="75" t="n">
        <v>308758.518</v>
      </c>
      <c r="X2065" s="75" t="n">
        <v>-8296.54644</v>
      </c>
      <c r="Y2065" s="75"/>
      <c r="Z2065" s="75"/>
      <c r="AA2065" s="75"/>
      <c r="AB2065" s="75"/>
      <c r="AC2065" s="75"/>
      <c r="AD2065" s="75"/>
      <c r="AE2065" s="75"/>
      <c r="AF2065" s="75"/>
      <c r="AG2065" s="75"/>
      <c r="AH2065" s="75"/>
      <c r="AI2065" s="75"/>
      <c r="AJ2065" s="75"/>
      <c r="AK2065" s="75"/>
      <c r="AL2065" s="75"/>
      <c r="AM2065" s="75"/>
      <c r="AN2065" s="75"/>
      <c r="AO2065" s="75"/>
      <c r="AP2065" s="75"/>
      <c r="AQ2065" s="75"/>
      <c r="AR2065" s="75"/>
      <c r="AS2065" s="75"/>
      <c r="AT2065" s="75"/>
      <c r="AU2065" s="75"/>
      <c r="AV2065" s="75"/>
      <c r="AW2065" s="75"/>
      <c r="AX2065" s="75"/>
      <c r="AY2065" s="75"/>
      <c r="AZ2065" s="75"/>
      <c r="BA2065" s="75"/>
      <c r="BB2065" s="75"/>
      <c r="BC2065" s="75"/>
      <c r="BD2065" s="75"/>
      <c r="BE2065" s="75"/>
      <c r="BF2065" s="75"/>
      <c r="BG2065" s="75"/>
      <c r="BH2065" s="75"/>
      <c r="BI2065" s="75"/>
      <c r="BJ2065" s="75"/>
      <c r="BK2065" s="75"/>
      <c r="BL2065" s="75"/>
      <c r="BM2065" s="75"/>
      <c r="BN2065" s="75"/>
    </row>
    <row r="2066" customFormat="false" ht="14.5" hidden="false" customHeight="false" outlineLevel="0" collapsed="false">
      <c r="A2066" s="26" t="n">
        <v>464.919999999878</v>
      </c>
      <c r="B2066" s="26" t="n">
        <v>11.4850926515794</v>
      </c>
      <c r="C2066" s="26" t="n">
        <v>1.17437677026149</v>
      </c>
      <c r="E2066" s="75" t="n">
        <v>170551.514</v>
      </c>
      <c r="F2066" s="75" t="n">
        <v>-163839.156</v>
      </c>
      <c r="G2066" s="75" t="n">
        <v>643533.246</v>
      </c>
      <c r="H2066" s="75" t="n">
        <v>6590597.95</v>
      </c>
      <c r="I2066" s="75" t="n">
        <v>4942193.88</v>
      </c>
      <c r="J2066" s="75" t="n">
        <v>-39034.4054</v>
      </c>
      <c r="K2066" s="75"/>
      <c r="L2066" s="75" t="n">
        <v>139092.01</v>
      </c>
      <c r="M2066" s="75" t="n">
        <v>3556.58093</v>
      </c>
      <c r="N2066" s="75" t="n">
        <v>281775.638</v>
      </c>
      <c r="O2066" s="75" t="n">
        <v>128634.039</v>
      </c>
      <c r="P2066" s="75" t="n">
        <v>2197333.06</v>
      </c>
      <c r="Q2066" s="75" t="n">
        <v>-28940.8159</v>
      </c>
      <c r="R2066" s="75"/>
      <c r="S2066" s="75" t="n">
        <v>57690.0145</v>
      </c>
      <c r="T2066" s="75" t="n">
        <v>-2785.61703</v>
      </c>
      <c r="U2066" s="75" t="n">
        <v>65228.7703</v>
      </c>
      <c r="V2066" s="75" t="n">
        <v>38644.4441</v>
      </c>
      <c r="W2066" s="75" t="n">
        <v>331314.957</v>
      </c>
      <c r="X2066" s="75" t="n">
        <v>-8229.24746</v>
      </c>
      <c r="Y2066" s="75"/>
      <c r="Z2066" s="75"/>
      <c r="AA2066" s="75"/>
      <c r="AB2066" s="75"/>
      <c r="AC2066" s="75"/>
      <c r="AD2066" s="75"/>
      <c r="AE2066" s="75"/>
      <c r="AF2066" s="75"/>
      <c r="AG2066" s="75"/>
      <c r="AH2066" s="75"/>
      <c r="AI2066" s="75"/>
      <c r="AJ2066" s="75"/>
      <c r="AK2066" s="75"/>
      <c r="AL2066" s="75"/>
      <c r="AM2066" s="75"/>
      <c r="AN2066" s="75"/>
      <c r="AO2066" s="75"/>
      <c r="AP2066" s="75"/>
      <c r="AQ2066" s="75"/>
      <c r="AR2066" s="75"/>
      <c r="AS2066" s="75"/>
      <c r="AT2066" s="75"/>
      <c r="AU2066" s="75"/>
      <c r="AV2066" s="75"/>
      <c r="AW2066" s="75"/>
      <c r="AX2066" s="75"/>
      <c r="AY2066" s="75"/>
      <c r="AZ2066" s="75"/>
      <c r="BA2066" s="75"/>
      <c r="BB2066" s="75"/>
      <c r="BC2066" s="75"/>
      <c r="BD2066" s="75"/>
      <c r="BE2066" s="75"/>
      <c r="BF2066" s="75"/>
      <c r="BG2066" s="75"/>
      <c r="BH2066" s="75"/>
      <c r="BI2066" s="75"/>
      <c r="BJ2066" s="75"/>
      <c r="BK2066" s="75"/>
      <c r="BL2066" s="75"/>
      <c r="BM2066" s="75"/>
      <c r="BN2066" s="75"/>
    </row>
    <row r="2067" customFormat="false" ht="14.5" hidden="false" customHeight="false" outlineLevel="0" collapsed="false">
      <c r="A2067" s="26" t="n">
        <v>465.119999999878</v>
      </c>
      <c r="B2067" s="26" t="n">
        <v>11.5123251445961</v>
      </c>
      <c r="C2067" s="26" t="n">
        <v>1.17160583177268</v>
      </c>
      <c r="E2067" s="75" t="n">
        <v>189845.968</v>
      </c>
      <c r="F2067" s="75" t="n">
        <v>-118918.69</v>
      </c>
      <c r="G2067" s="75" t="n">
        <v>620871.26</v>
      </c>
      <c r="H2067" s="75" t="n">
        <v>5764773.7</v>
      </c>
      <c r="I2067" s="75" t="n">
        <v>5296961.66</v>
      </c>
      <c r="J2067" s="75" t="n">
        <v>-25843.1527</v>
      </c>
      <c r="K2067" s="75"/>
      <c r="L2067" s="75" t="n">
        <v>138867.162</v>
      </c>
      <c r="M2067" s="75" t="n">
        <v>10039.1325</v>
      </c>
      <c r="N2067" s="75" t="n">
        <v>275280.383</v>
      </c>
      <c r="O2067" s="75" t="n">
        <v>32488.7998</v>
      </c>
      <c r="P2067" s="75" t="n">
        <v>2225309</v>
      </c>
      <c r="Q2067" s="75" t="n">
        <v>-26433.9419</v>
      </c>
      <c r="R2067" s="75"/>
      <c r="S2067" s="75" t="n">
        <v>58694.4574</v>
      </c>
      <c r="T2067" s="75" t="n">
        <v>-300.033055</v>
      </c>
      <c r="U2067" s="75" t="n">
        <v>63616.208</v>
      </c>
      <c r="V2067" s="75" t="n">
        <v>22612.8525</v>
      </c>
      <c r="W2067" s="75" t="n">
        <v>335384.867</v>
      </c>
      <c r="X2067" s="75" t="n">
        <v>-7877.03721</v>
      </c>
      <c r="Y2067" s="75"/>
      <c r="Z2067" s="75"/>
      <c r="AA2067" s="75"/>
      <c r="AB2067" s="75"/>
      <c r="AC2067" s="75"/>
      <c r="AD2067" s="75"/>
      <c r="AE2067" s="75"/>
      <c r="AF2067" s="75"/>
      <c r="AG2067" s="75"/>
      <c r="AH2067" s="75"/>
      <c r="AI2067" s="75"/>
      <c r="AJ2067" s="75"/>
      <c r="AK2067" s="75"/>
      <c r="AL2067" s="75"/>
      <c r="AM2067" s="75"/>
      <c r="AN2067" s="75"/>
      <c r="AO2067" s="75"/>
      <c r="AP2067" s="75"/>
      <c r="AQ2067" s="75"/>
      <c r="AR2067" s="75"/>
      <c r="AS2067" s="75"/>
      <c r="AT2067" s="75"/>
      <c r="AU2067" s="75"/>
      <c r="AV2067" s="75"/>
      <c r="AW2067" s="75"/>
      <c r="AX2067" s="75"/>
      <c r="AY2067" s="75"/>
      <c r="AZ2067" s="75"/>
      <c r="BA2067" s="75"/>
      <c r="BB2067" s="75"/>
      <c r="BC2067" s="75"/>
      <c r="BD2067" s="75"/>
      <c r="BE2067" s="75"/>
      <c r="BF2067" s="75"/>
      <c r="BG2067" s="75"/>
      <c r="BH2067" s="75"/>
      <c r="BI2067" s="75"/>
      <c r="BJ2067" s="75"/>
      <c r="BK2067" s="75"/>
      <c r="BL2067" s="75"/>
      <c r="BM2067" s="75"/>
      <c r="BN2067" s="75"/>
    </row>
    <row r="2068" customFormat="false" ht="14.5" hidden="false" customHeight="false" outlineLevel="0" collapsed="false">
      <c r="A2068" s="26" t="n">
        <v>465.319999999878</v>
      </c>
      <c r="B2068" s="26" t="n">
        <v>11.5402597018977</v>
      </c>
      <c r="C2068" s="26" t="n">
        <v>1.17259001283653</v>
      </c>
      <c r="E2068" s="75" t="n">
        <v>222195.712</v>
      </c>
      <c r="F2068" s="75" t="n">
        <v>-112642.908</v>
      </c>
      <c r="G2068" s="75" t="n">
        <v>594805.214</v>
      </c>
      <c r="H2068" s="75" t="n">
        <v>5440988.24</v>
      </c>
      <c r="I2068" s="75" t="n">
        <v>5971289.07</v>
      </c>
      <c r="J2068" s="75" t="n">
        <v>-33360.5533</v>
      </c>
      <c r="K2068" s="75"/>
      <c r="L2068" s="75" t="n">
        <v>133578.445</v>
      </c>
      <c r="M2068" s="75" t="n">
        <v>22176.08</v>
      </c>
      <c r="N2068" s="75" t="n">
        <v>270663.436</v>
      </c>
      <c r="O2068" s="75" t="n">
        <v>-94602.0904</v>
      </c>
      <c r="P2068" s="75" t="n">
        <v>2134324.92</v>
      </c>
      <c r="Q2068" s="75" t="n">
        <v>-26154.4339</v>
      </c>
      <c r="R2068" s="75"/>
      <c r="S2068" s="75" t="n">
        <v>56963.84</v>
      </c>
      <c r="T2068" s="75" t="n">
        <v>1139.67418</v>
      </c>
      <c r="U2068" s="75" t="n">
        <v>62877.319</v>
      </c>
      <c r="V2068" s="75" t="n">
        <v>20256.4413</v>
      </c>
      <c r="W2068" s="75" t="n">
        <v>336242.897</v>
      </c>
      <c r="X2068" s="75" t="n">
        <v>-7535.40483</v>
      </c>
      <c r="Y2068" s="75"/>
      <c r="Z2068" s="75"/>
      <c r="AA2068" s="75"/>
      <c r="AB2068" s="75"/>
      <c r="AC2068" s="75"/>
      <c r="AD2068" s="75"/>
      <c r="AE2068" s="75"/>
      <c r="AF2068" s="75"/>
      <c r="AG2068" s="75"/>
      <c r="AH2068" s="75"/>
      <c r="AI2068" s="75"/>
      <c r="AJ2068" s="75"/>
      <c r="AK2068" s="75"/>
      <c r="AL2068" s="75"/>
      <c r="AM2068" s="75"/>
      <c r="AN2068" s="75"/>
      <c r="AO2068" s="75"/>
      <c r="AP2068" s="75"/>
      <c r="AQ2068" s="75"/>
      <c r="AR2068" s="75"/>
      <c r="AS2068" s="75"/>
      <c r="AT2068" s="75"/>
      <c r="AU2068" s="75"/>
      <c r="AV2068" s="75"/>
      <c r="AW2068" s="75"/>
      <c r="AX2068" s="75"/>
      <c r="AY2068" s="75"/>
      <c r="AZ2068" s="75"/>
      <c r="BA2068" s="75"/>
      <c r="BB2068" s="75"/>
      <c r="BC2068" s="75"/>
      <c r="BD2068" s="75"/>
      <c r="BE2068" s="75"/>
      <c r="BF2068" s="75"/>
      <c r="BG2068" s="75"/>
      <c r="BH2068" s="75"/>
      <c r="BI2068" s="75"/>
      <c r="BJ2068" s="75"/>
      <c r="BK2068" s="75"/>
      <c r="BL2068" s="75"/>
      <c r="BM2068" s="75"/>
      <c r="BN2068" s="75"/>
    </row>
    <row r="2069" customFormat="false" ht="14.5" hidden="false" customHeight="false" outlineLevel="0" collapsed="false">
      <c r="A2069" s="26" t="n">
        <v>465.519999999877</v>
      </c>
      <c r="B2069" s="26" t="n">
        <v>11.56106609127</v>
      </c>
      <c r="C2069" s="26" t="n">
        <v>1.17284553482442</v>
      </c>
      <c r="E2069" s="75" t="n">
        <v>235614.826</v>
      </c>
      <c r="F2069" s="75" t="n">
        <v>-101669.839</v>
      </c>
      <c r="G2069" s="75" t="n">
        <v>563640.805</v>
      </c>
      <c r="H2069" s="75" t="n">
        <v>5217358.15</v>
      </c>
      <c r="I2069" s="75" t="n">
        <v>6291730.11</v>
      </c>
      <c r="J2069" s="75" t="n">
        <v>-32681.6118</v>
      </c>
      <c r="K2069" s="75"/>
      <c r="L2069" s="75" t="n">
        <v>135083.256</v>
      </c>
      <c r="M2069" s="75" t="n">
        <v>26676.1006</v>
      </c>
      <c r="N2069" s="75" t="n">
        <v>266031.811</v>
      </c>
      <c r="O2069" s="75" t="n">
        <v>-162607.837</v>
      </c>
      <c r="P2069" s="75" t="n">
        <v>2172914.79</v>
      </c>
      <c r="Q2069" s="75" t="n">
        <v>-23127.5732</v>
      </c>
      <c r="R2069" s="75"/>
      <c r="S2069" s="75" t="n">
        <v>56586.9883</v>
      </c>
      <c r="T2069" s="75" t="n">
        <v>3015.15924</v>
      </c>
      <c r="U2069" s="75" t="n">
        <v>62601.6138</v>
      </c>
      <c r="V2069" s="75" t="n">
        <v>6409.50774</v>
      </c>
      <c r="W2069" s="75" t="n">
        <v>317067.322</v>
      </c>
      <c r="X2069" s="75" t="n">
        <v>-5992.61643</v>
      </c>
      <c r="Y2069" s="75"/>
      <c r="Z2069" s="75"/>
      <c r="AA2069" s="75"/>
      <c r="AB2069" s="75"/>
      <c r="AC2069" s="75"/>
      <c r="AD2069" s="75"/>
      <c r="AE2069" s="75"/>
      <c r="AF2069" s="75"/>
      <c r="AG2069" s="75"/>
      <c r="AH2069" s="75"/>
      <c r="AI2069" s="75"/>
      <c r="AJ2069" s="75"/>
      <c r="AK2069" s="75"/>
      <c r="AL2069" s="75"/>
      <c r="AM2069" s="75"/>
      <c r="AN2069" s="75"/>
      <c r="AO2069" s="75"/>
      <c r="AP2069" s="75"/>
      <c r="AQ2069" s="75"/>
      <c r="AR2069" s="75"/>
      <c r="AS2069" s="75"/>
      <c r="AT2069" s="75"/>
      <c r="AU2069" s="75"/>
      <c r="AV2069" s="75"/>
      <c r="AW2069" s="75"/>
      <c r="AX2069" s="75"/>
      <c r="AY2069" s="75"/>
      <c r="AZ2069" s="75"/>
      <c r="BA2069" s="75"/>
      <c r="BB2069" s="75"/>
      <c r="BC2069" s="75"/>
      <c r="BD2069" s="75"/>
      <c r="BE2069" s="75"/>
      <c r="BF2069" s="75"/>
      <c r="BG2069" s="75"/>
      <c r="BH2069" s="75"/>
      <c r="BI2069" s="75"/>
      <c r="BJ2069" s="75"/>
      <c r="BK2069" s="75"/>
      <c r="BL2069" s="75"/>
      <c r="BM2069" s="75"/>
      <c r="BN2069" s="75"/>
    </row>
    <row r="2070" customFormat="false" ht="14.5" hidden="false" customHeight="false" outlineLevel="0" collapsed="false">
      <c r="A2070" s="26" t="n">
        <v>465.719999999877</v>
      </c>
      <c r="B2070" s="26" t="n">
        <v>11.5854062933368</v>
      </c>
      <c r="C2070" s="26" t="n">
        <v>1.17284209707765</v>
      </c>
      <c r="E2070" s="75" t="n">
        <v>240645.837</v>
      </c>
      <c r="F2070" s="75" t="n">
        <v>-97129.9291</v>
      </c>
      <c r="G2070" s="75" t="n">
        <v>522759.026</v>
      </c>
      <c r="H2070" s="75" t="n">
        <v>5147823.71</v>
      </c>
      <c r="I2070" s="75" t="n">
        <v>6417558.23</v>
      </c>
      <c r="J2070" s="75" t="n">
        <v>-38525.7594</v>
      </c>
      <c r="K2070" s="75"/>
      <c r="L2070" s="75" t="n">
        <v>135573.295</v>
      </c>
      <c r="M2070" s="75" t="n">
        <v>28673.5694</v>
      </c>
      <c r="N2070" s="75" t="n">
        <v>258753.916</v>
      </c>
      <c r="O2070" s="75" t="n">
        <v>-196338.924</v>
      </c>
      <c r="P2070" s="75" t="n">
        <v>2120738.68</v>
      </c>
      <c r="Q2070" s="75" t="n">
        <v>-32729.7701</v>
      </c>
      <c r="R2070" s="75"/>
      <c r="S2070" s="75" t="n">
        <v>54856.5151</v>
      </c>
      <c r="T2070" s="75" t="n">
        <v>3815.01182</v>
      </c>
      <c r="U2070" s="75" t="n">
        <v>61850.0788</v>
      </c>
      <c r="V2070" s="75" t="n">
        <v>5157.35654</v>
      </c>
      <c r="W2070" s="75" t="n">
        <v>318023.654</v>
      </c>
      <c r="X2070" s="75" t="n">
        <v>-9970.42072</v>
      </c>
      <c r="Y2070" s="75"/>
      <c r="Z2070" s="75"/>
      <c r="AA2070" s="75"/>
      <c r="AB2070" s="75"/>
      <c r="AC2070" s="75"/>
      <c r="AD2070" s="75"/>
      <c r="AE2070" s="75"/>
      <c r="AF2070" s="75"/>
      <c r="AG2070" s="75"/>
      <c r="AH2070" s="75"/>
      <c r="AI2070" s="75"/>
      <c r="AJ2070" s="75"/>
      <c r="AK2070" s="75"/>
      <c r="AL2070" s="75"/>
      <c r="AM2070" s="75"/>
      <c r="AN2070" s="75"/>
      <c r="AO2070" s="75"/>
      <c r="AP2070" s="75"/>
      <c r="AQ2070" s="75"/>
      <c r="AR2070" s="75"/>
      <c r="AS2070" s="75"/>
      <c r="AT2070" s="75"/>
      <c r="AU2070" s="75"/>
      <c r="AV2070" s="75"/>
      <c r="AW2070" s="75"/>
      <c r="AX2070" s="75"/>
      <c r="AY2070" s="75"/>
      <c r="AZ2070" s="75"/>
      <c r="BA2070" s="75"/>
      <c r="BB2070" s="75"/>
      <c r="BC2070" s="75"/>
      <c r="BD2070" s="75"/>
      <c r="BE2070" s="75"/>
      <c r="BF2070" s="75"/>
      <c r="BG2070" s="75"/>
      <c r="BH2070" s="75"/>
      <c r="BI2070" s="75"/>
      <c r="BJ2070" s="75"/>
      <c r="BK2070" s="75"/>
      <c r="BL2070" s="75"/>
      <c r="BM2070" s="75"/>
      <c r="BN2070" s="75"/>
    </row>
    <row r="2071" customFormat="false" ht="14.5" hidden="false" customHeight="false" outlineLevel="0" collapsed="false">
      <c r="A2071" s="26" t="n">
        <v>465.919999999877</v>
      </c>
      <c r="B2071" s="26" t="n">
        <v>11.5832373616034</v>
      </c>
      <c r="C2071" s="26" t="n">
        <v>1.17283113639503</v>
      </c>
      <c r="E2071" s="75" t="n">
        <v>227200.434</v>
      </c>
      <c r="F2071" s="75" t="n">
        <v>-80148.9412</v>
      </c>
      <c r="G2071" s="75" t="n">
        <v>488862.554</v>
      </c>
      <c r="H2071" s="75" t="n">
        <v>4584267.99</v>
      </c>
      <c r="I2071" s="75" t="n">
        <v>5970800.18</v>
      </c>
      <c r="J2071" s="75" t="n">
        <v>-35923.4782</v>
      </c>
      <c r="K2071" s="75"/>
      <c r="L2071" s="75" t="n">
        <v>122592.21</v>
      </c>
      <c r="M2071" s="75" t="n">
        <v>27448.3376</v>
      </c>
      <c r="N2071" s="75" t="n">
        <v>251726.504</v>
      </c>
      <c r="O2071" s="75" t="n">
        <v>-174386.5</v>
      </c>
      <c r="P2071" s="75" t="n">
        <v>1976767.04</v>
      </c>
      <c r="Q2071" s="75" t="n">
        <v>-26044.1666</v>
      </c>
      <c r="R2071" s="75"/>
      <c r="S2071" s="75" t="n">
        <v>54716.4516</v>
      </c>
      <c r="T2071" s="75" t="n">
        <v>2423.48684</v>
      </c>
      <c r="U2071" s="75" t="n">
        <v>60442.3312</v>
      </c>
      <c r="V2071" s="75" t="n">
        <v>12795.911</v>
      </c>
      <c r="W2071" s="75" t="n">
        <v>322483.504</v>
      </c>
      <c r="X2071" s="75" t="n">
        <v>-7032.65243</v>
      </c>
      <c r="Y2071" s="75"/>
      <c r="Z2071" s="75"/>
      <c r="AA2071" s="75"/>
      <c r="AB2071" s="75"/>
      <c r="AC2071" s="75"/>
      <c r="AD2071" s="75"/>
      <c r="AE2071" s="75"/>
      <c r="AF2071" s="75"/>
      <c r="AG2071" s="75"/>
      <c r="AH2071" s="75"/>
      <c r="AI2071" s="75"/>
      <c r="AJ2071" s="75"/>
      <c r="AK2071" s="75"/>
      <c r="AL2071" s="75"/>
      <c r="AM2071" s="75"/>
      <c r="AN2071" s="75"/>
      <c r="AO2071" s="75"/>
      <c r="AP2071" s="75"/>
      <c r="AQ2071" s="75"/>
      <c r="AR2071" s="75"/>
      <c r="AS2071" s="75"/>
      <c r="AT2071" s="75"/>
      <c r="AU2071" s="75"/>
      <c r="AV2071" s="75"/>
      <c r="AW2071" s="75"/>
      <c r="AX2071" s="75"/>
      <c r="AY2071" s="75"/>
      <c r="AZ2071" s="75"/>
      <c r="BA2071" s="75"/>
      <c r="BB2071" s="75"/>
      <c r="BC2071" s="75"/>
      <c r="BD2071" s="75"/>
      <c r="BE2071" s="75"/>
      <c r="BF2071" s="75"/>
      <c r="BG2071" s="75"/>
      <c r="BH2071" s="75"/>
      <c r="BI2071" s="75"/>
      <c r="BJ2071" s="75"/>
      <c r="BK2071" s="75"/>
      <c r="BL2071" s="75"/>
      <c r="BM2071" s="75"/>
      <c r="BN2071" s="75"/>
    </row>
    <row r="2072" customFormat="false" ht="14.5" hidden="false" customHeight="false" outlineLevel="0" collapsed="false">
      <c r="A2072" s="26" t="n">
        <v>466.119999999877</v>
      </c>
      <c r="B2072" s="26" t="n">
        <v>11.59355814586</v>
      </c>
      <c r="C2072" s="26" t="n">
        <v>1.17282969827097</v>
      </c>
      <c r="E2072" s="75" t="n">
        <v>201794.734</v>
      </c>
      <c r="F2072" s="75" t="n">
        <v>-71194.3885</v>
      </c>
      <c r="G2072" s="75" t="n">
        <v>452876.464</v>
      </c>
      <c r="H2072" s="75" t="n">
        <v>4392432.22</v>
      </c>
      <c r="I2072" s="75" t="n">
        <v>5383532.07</v>
      </c>
      <c r="J2072" s="75" t="n">
        <v>-25745.148</v>
      </c>
      <c r="K2072" s="75"/>
      <c r="L2072" s="75" t="n">
        <v>120852.639</v>
      </c>
      <c r="M2072" s="75" t="n">
        <v>19811.4394</v>
      </c>
      <c r="N2072" s="75" t="n">
        <v>243500.657</v>
      </c>
      <c r="O2072" s="75" t="n">
        <v>-71351.6019</v>
      </c>
      <c r="P2072" s="75" t="n">
        <v>2009228.98</v>
      </c>
      <c r="Q2072" s="75" t="n">
        <v>-17977.1124</v>
      </c>
      <c r="R2072" s="75"/>
      <c r="S2072" s="75" t="n">
        <v>55451.9965</v>
      </c>
      <c r="T2072" s="75" t="n">
        <v>185.084766</v>
      </c>
      <c r="U2072" s="75" t="n">
        <v>58970.0516</v>
      </c>
      <c r="V2072" s="75" t="n">
        <v>23223.0368</v>
      </c>
      <c r="W2072" s="75" t="n">
        <v>329973.205</v>
      </c>
      <c r="X2072" s="75" t="n">
        <v>-4804.00312</v>
      </c>
      <c r="Y2072" s="75"/>
      <c r="Z2072" s="75"/>
      <c r="AA2072" s="75"/>
      <c r="AB2072" s="75"/>
      <c r="AC2072" s="75"/>
      <c r="AD2072" s="75"/>
      <c r="AE2072" s="75"/>
      <c r="AF2072" s="75"/>
      <c r="AG2072" s="75"/>
      <c r="AH2072" s="75"/>
      <c r="AI2072" s="75"/>
      <c r="AJ2072" s="75"/>
      <c r="AK2072" s="75"/>
      <c r="AL2072" s="75"/>
      <c r="AM2072" s="75"/>
      <c r="AN2072" s="75"/>
      <c r="AO2072" s="75"/>
      <c r="AP2072" s="75"/>
      <c r="AQ2072" s="75"/>
      <c r="AR2072" s="75"/>
      <c r="AS2072" s="75"/>
      <c r="AT2072" s="75"/>
      <c r="AU2072" s="75"/>
      <c r="AV2072" s="75"/>
      <c r="AW2072" s="75"/>
      <c r="AX2072" s="75"/>
      <c r="AY2072" s="75"/>
      <c r="AZ2072" s="75"/>
      <c r="BA2072" s="75"/>
      <c r="BB2072" s="75"/>
      <c r="BC2072" s="75"/>
      <c r="BD2072" s="75"/>
      <c r="BE2072" s="75"/>
      <c r="BF2072" s="75"/>
      <c r="BG2072" s="75"/>
      <c r="BH2072" s="75"/>
      <c r="BI2072" s="75"/>
      <c r="BJ2072" s="75"/>
      <c r="BK2072" s="75"/>
      <c r="BL2072" s="75"/>
      <c r="BM2072" s="75"/>
      <c r="BN2072" s="75"/>
    </row>
    <row r="2073" customFormat="false" ht="14.5" hidden="false" customHeight="false" outlineLevel="0" collapsed="false">
      <c r="A2073" s="26" t="n">
        <v>466.319999999877</v>
      </c>
      <c r="B2073" s="26" t="n">
        <v>11.6269834532053</v>
      </c>
      <c r="C2073" s="26" t="n">
        <v>1.17282993891324</v>
      </c>
      <c r="E2073" s="75" t="n">
        <v>201679.136</v>
      </c>
      <c r="F2073" s="75" t="n">
        <v>-112818.73</v>
      </c>
      <c r="G2073" s="75" t="n">
        <v>423117.785</v>
      </c>
      <c r="H2073" s="75" t="n">
        <v>5303335.1</v>
      </c>
      <c r="I2073" s="75" t="n">
        <v>5482749.88</v>
      </c>
      <c r="J2073" s="75" t="n">
        <v>-47319.273</v>
      </c>
      <c r="K2073" s="75"/>
      <c r="L2073" s="75" t="n">
        <v>127896.871</v>
      </c>
      <c r="M2073" s="75" t="n">
        <v>16476.1423</v>
      </c>
      <c r="N2073" s="75" t="n">
        <v>236269.257</v>
      </c>
      <c r="O2073" s="75" t="n">
        <v>-57067.7893</v>
      </c>
      <c r="P2073" s="75" t="n">
        <v>1980174.21</v>
      </c>
      <c r="Q2073" s="75" t="n">
        <v>-32365.8491</v>
      </c>
      <c r="R2073" s="75"/>
      <c r="S2073" s="75" t="n">
        <v>51911.6323</v>
      </c>
      <c r="T2073" s="75" t="n">
        <v>1002.16254</v>
      </c>
      <c r="U2073" s="75" t="n">
        <v>57391.3747</v>
      </c>
      <c r="V2073" s="75" t="n">
        <v>18368.1412</v>
      </c>
      <c r="W2073" s="75" t="n">
        <v>313140.09</v>
      </c>
      <c r="X2073" s="75" t="n">
        <v>-9070.52264</v>
      </c>
      <c r="Y2073" s="75"/>
      <c r="Z2073" s="75"/>
      <c r="AA2073" s="75"/>
      <c r="AB2073" s="75"/>
      <c r="AC2073" s="75"/>
      <c r="AD2073" s="75"/>
      <c r="AE2073" s="75"/>
      <c r="AF2073" s="75"/>
      <c r="AG2073" s="75"/>
      <c r="AH2073" s="75"/>
      <c r="AI2073" s="75"/>
      <c r="AJ2073" s="75"/>
      <c r="AK2073" s="75"/>
      <c r="AL2073" s="75"/>
      <c r="AM2073" s="75"/>
      <c r="AN2073" s="75"/>
      <c r="AO2073" s="75"/>
      <c r="AP2073" s="75"/>
      <c r="AQ2073" s="75"/>
      <c r="AR2073" s="75"/>
      <c r="AS2073" s="75"/>
      <c r="AT2073" s="75"/>
      <c r="AU2073" s="75"/>
      <c r="AV2073" s="75"/>
      <c r="AW2073" s="75"/>
      <c r="AX2073" s="75"/>
      <c r="AY2073" s="75"/>
      <c r="AZ2073" s="75"/>
      <c r="BA2073" s="75"/>
      <c r="BB2073" s="75"/>
      <c r="BC2073" s="75"/>
      <c r="BD2073" s="75"/>
      <c r="BE2073" s="75"/>
      <c r="BF2073" s="75"/>
      <c r="BG2073" s="75"/>
      <c r="BH2073" s="75"/>
      <c r="BI2073" s="75"/>
      <c r="BJ2073" s="75"/>
      <c r="BK2073" s="75"/>
      <c r="BL2073" s="75"/>
      <c r="BM2073" s="75"/>
      <c r="BN2073" s="75"/>
    </row>
    <row r="2074" customFormat="false" ht="14.5" hidden="false" customHeight="false" outlineLevel="0" collapsed="false">
      <c r="A2074" s="26" t="n">
        <v>466.519999999877</v>
      </c>
      <c r="B2074" s="26" t="n">
        <v>11.6100007931717</v>
      </c>
      <c r="C2074" s="26" t="n">
        <v>1.17283003058649</v>
      </c>
      <c r="E2074" s="75" t="n">
        <v>176433.449</v>
      </c>
      <c r="F2074" s="75" t="n">
        <v>-118730.503</v>
      </c>
      <c r="G2074" s="75" t="n">
        <v>399255.062</v>
      </c>
      <c r="H2074" s="75" t="n">
        <v>5338721.04</v>
      </c>
      <c r="I2074" s="75" t="n">
        <v>5093979.81</v>
      </c>
      <c r="J2074" s="75" t="n">
        <v>-42470.6684</v>
      </c>
      <c r="K2074" s="75"/>
      <c r="L2074" s="75" t="n">
        <v>126804.01</v>
      </c>
      <c r="M2074" s="75" t="n">
        <v>14264.3033</v>
      </c>
      <c r="N2074" s="75" t="n">
        <v>230752.801</v>
      </c>
      <c r="O2074" s="75" t="n">
        <v>-64347.6436</v>
      </c>
      <c r="P2074" s="75" t="n">
        <v>1966025.85</v>
      </c>
      <c r="Q2074" s="75" t="n">
        <v>-30470.4181</v>
      </c>
      <c r="R2074" s="75"/>
      <c r="S2074" s="75" t="n">
        <v>51054.3181</v>
      </c>
      <c r="T2074" s="75" t="n">
        <v>1862.75791</v>
      </c>
      <c r="U2074" s="75" t="n">
        <v>56535.1435</v>
      </c>
      <c r="V2074" s="75" t="n">
        <v>10927.7563</v>
      </c>
      <c r="W2074" s="75" t="n">
        <v>292547.312</v>
      </c>
      <c r="X2074" s="75" t="n">
        <v>-8537.19465</v>
      </c>
      <c r="Y2074" s="75"/>
      <c r="Z2074" s="75"/>
      <c r="AA2074" s="75"/>
      <c r="AB2074" s="75"/>
      <c r="AC2074" s="75"/>
      <c r="AD2074" s="75"/>
      <c r="AE2074" s="75"/>
      <c r="AF2074" s="75"/>
      <c r="AG2074" s="75"/>
      <c r="AH2074" s="75"/>
      <c r="AI2074" s="75"/>
      <c r="AJ2074" s="75"/>
      <c r="AK2074" s="75"/>
      <c r="AL2074" s="75"/>
      <c r="AM2074" s="75"/>
      <c r="AN2074" s="75"/>
      <c r="AO2074" s="75"/>
      <c r="AP2074" s="75"/>
      <c r="AQ2074" s="75"/>
      <c r="AR2074" s="75"/>
      <c r="AS2074" s="75"/>
      <c r="AT2074" s="75"/>
      <c r="AU2074" s="75"/>
      <c r="AV2074" s="75"/>
      <c r="AW2074" s="75"/>
      <c r="AX2074" s="75"/>
      <c r="AY2074" s="75"/>
      <c r="AZ2074" s="75"/>
      <c r="BA2074" s="75"/>
      <c r="BB2074" s="75"/>
      <c r="BC2074" s="75"/>
      <c r="BD2074" s="75"/>
      <c r="BE2074" s="75"/>
      <c r="BF2074" s="75"/>
      <c r="BG2074" s="75"/>
      <c r="BH2074" s="75"/>
      <c r="BI2074" s="75"/>
      <c r="BJ2074" s="75"/>
      <c r="BK2074" s="75"/>
      <c r="BL2074" s="75"/>
      <c r="BM2074" s="75"/>
      <c r="BN2074" s="75"/>
    </row>
    <row r="2075" customFormat="false" ht="14.5" hidden="false" customHeight="false" outlineLevel="0" collapsed="false">
      <c r="A2075" s="26" t="n">
        <v>466.719999999876</v>
      </c>
      <c r="B2075" s="26" t="n">
        <v>11.6160851274912</v>
      </c>
      <c r="C2075" s="26" t="n">
        <v>1.17283003631606</v>
      </c>
      <c r="E2075" s="75" t="n">
        <v>151229.385</v>
      </c>
      <c r="F2075" s="75" t="n">
        <v>-138671.205</v>
      </c>
      <c r="G2075" s="75" t="n">
        <v>382523.242</v>
      </c>
      <c r="H2075" s="75" t="n">
        <v>5738633.35</v>
      </c>
      <c r="I2075" s="75" t="n">
        <v>4554768.46</v>
      </c>
      <c r="J2075" s="75" t="n">
        <v>-41667.247</v>
      </c>
      <c r="K2075" s="75"/>
      <c r="L2075" s="75" t="n">
        <v>124107.238</v>
      </c>
      <c r="M2075" s="75" t="n">
        <v>5913.96944</v>
      </c>
      <c r="N2075" s="75" t="n">
        <v>229222.994</v>
      </c>
      <c r="O2075" s="75" t="n">
        <v>12688.6282</v>
      </c>
      <c r="P2075" s="75" t="n">
        <v>1919029.9</v>
      </c>
      <c r="Q2075" s="75" t="n">
        <v>-26526.1167</v>
      </c>
      <c r="R2075" s="75"/>
      <c r="S2075" s="75" t="n">
        <v>52442.1615</v>
      </c>
      <c r="T2075" s="75" t="n">
        <v>385.303373</v>
      </c>
      <c r="U2075" s="75" t="n">
        <v>56717.6451</v>
      </c>
      <c r="V2075" s="75" t="n">
        <v>18822.2097</v>
      </c>
      <c r="W2075" s="75" t="n">
        <v>316994.368</v>
      </c>
      <c r="X2075" s="75" t="n">
        <v>-7665.87041</v>
      </c>
      <c r="Y2075" s="75"/>
      <c r="Z2075" s="75"/>
      <c r="AA2075" s="75"/>
      <c r="AB2075" s="75"/>
      <c r="AC2075" s="75"/>
      <c r="AD2075" s="75"/>
      <c r="AE2075" s="75"/>
      <c r="AF2075" s="75"/>
      <c r="AG2075" s="75"/>
      <c r="AH2075" s="75"/>
      <c r="AI2075" s="75"/>
      <c r="AJ2075" s="75"/>
      <c r="AK2075" s="75"/>
      <c r="AL2075" s="75"/>
      <c r="AM2075" s="75"/>
      <c r="AN2075" s="75"/>
      <c r="AO2075" s="75"/>
      <c r="AP2075" s="75"/>
      <c r="AQ2075" s="75"/>
      <c r="AR2075" s="75"/>
      <c r="AS2075" s="75"/>
      <c r="AT2075" s="75"/>
      <c r="AU2075" s="75"/>
      <c r="AV2075" s="75"/>
      <c r="AW2075" s="75"/>
      <c r="AX2075" s="75"/>
      <c r="AY2075" s="75"/>
      <c r="AZ2075" s="75"/>
      <c r="BA2075" s="75"/>
      <c r="BB2075" s="75"/>
      <c r="BC2075" s="75"/>
      <c r="BD2075" s="75"/>
      <c r="BE2075" s="75"/>
      <c r="BF2075" s="75"/>
      <c r="BG2075" s="75"/>
      <c r="BH2075" s="75"/>
      <c r="BI2075" s="75"/>
      <c r="BJ2075" s="75"/>
      <c r="BK2075" s="75"/>
      <c r="BL2075" s="75"/>
      <c r="BM2075" s="75"/>
      <c r="BN2075" s="75"/>
    </row>
    <row r="2076" customFormat="false" ht="14.5" hidden="false" customHeight="false" outlineLevel="0" collapsed="false">
      <c r="A2076" s="26" t="n">
        <v>466.919999999876</v>
      </c>
      <c r="B2076" s="26" t="n">
        <v>11.673952241419</v>
      </c>
      <c r="C2076" s="26" t="n">
        <v>1.17283003058649</v>
      </c>
      <c r="E2076" s="75" t="n">
        <v>123451.078</v>
      </c>
      <c r="F2076" s="75" t="n">
        <v>-158838.541</v>
      </c>
      <c r="G2076" s="75" t="n">
        <v>376907.823</v>
      </c>
      <c r="H2076" s="75" t="n">
        <v>6249445.79</v>
      </c>
      <c r="I2076" s="75" t="n">
        <v>4141972.99</v>
      </c>
      <c r="J2076" s="75" t="n">
        <v>-32176.401</v>
      </c>
      <c r="K2076" s="75"/>
      <c r="L2076" s="75" t="n">
        <v>131434.883</v>
      </c>
      <c r="M2076" s="75" t="n">
        <v>-1713.8701</v>
      </c>
      <c r="N2076" s="75" t="n">
        <v>228647.295</v>
      </c>
      <c r="O2076" s="75" t="n">
        <v>142137.378</v>
      </c>
      <c r="P2076" s="75" t="n">
        <v>2005643.46</v>
      </c>
      <c r="Q2076" s="75" t="n">
        <v>-25303.2707</v>
      </c>
      <c r="R2076" s="75"/>
      <c r="S2076" s="75" t="n">
        <v>51229.489</v>
      </c>
      <c r="T2076" s="75" t="n">
        <v>-2758.1559</v>
      </c>
      <c r="U2076" s="75" t="n">
        <v>56513.7259</v>
      </c>
      <c r="V2076" s="75" t="n">
        <v>34374.6325</v>
      </c>
      <c r="W2076" s="75" t="n">
        <v>299170.109</v>
      </c>
      <c r="X2076" s="75" t="n">
        <v>-6991.71157</v>
      </c>
      <c r="Y2076" s="75"/>
      <c r="Z2076" s="75"/>
      <c r="AA2076" s="75"/>
      <c r="AB2076" s="75"/>
      <c r="AC2076" s="75"/>
      <c r="AD2076" s="75"/>
      <c r="AE2076" s="75"/>
      <c r="AF2076" s="75"/>
      <c r="AG2076" s="75"/>
      <c r="AH2076" s="75"/>
      <c r="AI2076" s="75"/>
      <c r="AJ2076" s="75"/>
      <c r="AK2076" s="75"/>
      <c r="AL2076" s="75"/>
      <c r="AM2076" s="75"/>
      <c r="AN2076" s="75"/>
      <c r="AO2076" s="75"/>
      <c r="AP2076" s="75"/>
      <c r="AQ2076" s="75"/>
      <c r="AR2076" s="75"/>
      <c r="AS2076" s="75"/>
      <c r="AT2076" s="75"/>
      <c r="AU2076" s="75"/>
      <c r="AV2076" s="75"/>
      <c r="AW2076" s="75"/>
      <c r="AX2076" s="75"/>
      <c r="AY2076" s="75"/>
      <c r="AZ2076" s="75"/>
      <c r="BA2076" s="75"/>
      <c r="BB2076" s="75"/>
      <c r="BC2076" s="75"/>
      <c r="BD2076" s="75"/>
      <c r="BE2076" s="75"/>
      <c r="BF2076" s="75"/>
      <c r="BG2076" s="75"/>
      <c r="BH2076" s="75"/>
      <c r="BI2076" s="75"/>
      <c r="BJ2076" s="75"/>
      <c r="BK2076" s="75"/>
      <c r="BL2076" s="75"/>
      <c r="BM2076" s="75"/>
      <c r="BN2076" s="75"/>
    </row>
    <row r="2077" customFormat="false" ht="14.5" hidden="false" customHeight="false" outlineLevel="0" collapsed="false">
      <c r="A2077" s="26" t="n">
        <v>467.119999999876</v>
      </c>
      <c r="B2077" s="26" t="n">
        <v>11.6615383468438</v>
      </c>
      <c r="C2077" s="26" t="n">
        <v>1.17283003058649</v>
      </c>
      <c r="E2077" s="75" t="n">
        <v>85203.532</v>
      </c>
      <c r="F2077" s="75" t="n">
        <v>-194482.735</v>
      </c>
      <c r="G2077" s="75" t="n">
        <v>372911.055</v>
      </c>
      <c r="H2077" s="75" t="n">
        <v>7117680.79</v>
      </c>
      <c r="I2077" s="75" t="n">
        <v>3357141.48</v>
      </c>
      <c r="J2077" s="75" t="n">
        <v>-45841.0865</v>
      </c>
      <c r="K2077" s="75"/>
      <c r="L2077" s="75" t="n">
        <v>134030.931</v>
      </c>
      <c r="M2077" s="75" t="n">
        <v>-16033.591</v>
      </c>
      <c r="N2077" s="75" t="n">
        <v>229940.978</v>
      </c>
      <c r="O2077" s="75" t="n">
        <v>240585.673</v>
      </c>
      <c r="P2077" s="75" t="n">
        <v>2099324.96</v>
      </c>
      <c r="Q2077" s="75" t="n">
        <v>-32686.5051</v>
      </c>
      <c r="R2077" s="75"/>
      <c r="S2077" s="75" t="n">
        <v>54155.5178</v>
      </c>
      <c r="T2077" s="75" t="n">
        <v>-1950.21997</v>
      </c>
      <c r="U2077" s="75" t="n">
        <v>57858.4469</v>
      </c>
      <c r="V2077" s="75" t="n">
        <v>22590.0848</v>
      </c>
      <c r="W2077" s="75" t="n">
        <v>309484.698</v>
      </c>
      <c r="X2077" s="75" t="n">
        <v>-9523.66803</v>
      </c>
      <c r="Y2077" s="75"/>
      <c r="Z2077" s="75"/>
      <c r="AA2077" s="75"/>
      <c r="AB2077" s="75"/>
      <c r="AC2077" s="75"/>
      <c r="AD2077" s="75"/>
      <c r="AE2077" s="75"/>
      <c r="AF2077" s="75"/>
      <c r="AG2077" s="75"/>
      <c r="AH2077" s="75"/>
      <c r="AI2077" s="75"/>
      <c r="AJ2077" s="75"/>
      <c r="AK2077" s="75"/>
      <c r="AL2077" s="75"/>
      <c r="AM2077" s="75"/>
      <c r="AN2077" s="75"/>
      <c r="AO2077" s="75"/>
      <c r="AP2077" s="75"/>
      <c r="AQ2077" s="75"/>
      <c r="AR2077" s="75"/>
      <c r="AS2077" s="75"/>
      <c r="AT2077" s="75"/>
      <c r="AU2077" s="75"/>
      <c r="AV2077" s="75"/>
      <c r="AW2077" s="75"/>
      <c r="AX2077" s="75"/>
      <c r="AY2077" s="75"/>
      <c r="AZ2077" s="75"/>
      <c r="BA2077" s="75"/>
      <c r="BB2077" s="75"/>
      <c r="BC2077" s="75"/>
      <c r="BD2077" s="75"/>
      <c r="BE2077" s="75"/>
      <c r="BF2077" s="75"/>
      <c r="BG2077" s="75"/>
      <c r="BH2077" s="75"/>
      <c r="BI2077" s="75"/>
      <c r="BJ2077" s="75"/>
      <c r="BK2077" s="75"/>
      <c r="BL2077" s="75"/>
      <c r="BM2077" s="75"/>
      <c r="BN2077" s="75"/>
    </row>
    <row r="2078" customFormat="false" ht="14.5" hidden="false" customHeight="false" outlineLevel="0" collapsed="false">
      <c r="A2078" s="26" t="n">
        <v>467.319999999876</v>
      </c>
      <c r="B2078" s="26" t="n">
        <v>11.6818666984291</v>
      </c>
      <c r="C2078" s="26" t="n">
        <v>1.17283003058649</v>
      </c>
      <c r="E2078" s="75" t="n">
        <v>59553.8801</v>
      </c>
      <c r="F2078" s="75" t="n">
        <v>-198158.447</v>
      </c>
      <c r="G2078" s="75" t="n">
        <v>376720.356</v>
      </c>
      <c r="H2078" s="75" t="n">
        <v>7144305.35</v>
      </c>
      <c r="I2078" s="75" t="n">
        <v>2724922.94</v>
      </c>
      <c r="J2078" s="75" t="n">
        <v>-46442.7758</v>
      </c>
      <c r="K2078" s="75"/>
      <c r="L2078" s="75" t="n">
        <v>124728.077</v>
      </c>
      <c r="M2078" s="75" t="n">
        <v>-22950.9895</v>
      </c>
      <c r="N2078" s="75" t="n">
        <v>227551.054</v>
      </c>
      <c r="O2078" s="75" t="n">
        <v>450491.87</v>
      </c>
      <c r="P2078" s="75" t="n">
        <v>2164361.77</v>
      </c>
      <c r="Q2078" s="75" t="n">
        <v>-32126.3771</v>
      </c>
      <c r="R2078" s="75"/>
      <c r="S2078" s="75" t="n">
        <v>61368.0799</v>
      </c>
      <c r="T2078" s="75" t="n">
        <v>-9431.31834</v>
      </c>
      <c r="U2078" s="75" t="n">
        <v>56836.7682</v>
      </c>
      <c r="V2078" s="75" t="n">
        <v>64814.3856</v>
      </c>
      <c r="W2078" s="75" t="n">
        <v>356098</v>
      </c>
      <c r="X2078" s="75" t="n">
        <v>-9921.80144</v>
      </c>
      <c r="Y2078" s="75"/>
      <c r="Z2078" s="75"/>
      <c r="AA2078" s="75"/>
      <c r="AB2078" s="75"/>
      <c r="AC2078" s="75"/>
      <c r="AD2078" s="75"/>
      <c r="AE2078" s="75"/>
      <c r="AF2078" s="75"/>
      <c r="AG2078" s="75"/>
      <c r="AH2078" s="75"/>
      <c r="AI2078" s="75"/>
      <c r="AJ2078" s="75"/>
      <c r="AK2078" s="75"/>
      <c r="AL2078" s="75"/>
      <c r="AM2078" s="75"/>
      <c r="AN2078" s="75"/>
      <c r="AO2078" s="75"/>
      <c r="AP2078" s="75"/>
      <c r="AQ2078" s="75"/>
      <c r="AR2078" s="75"/>
      <c r="AS2078" s="75"/>
      <c r="AT2078" s="75"/>
      <c r="AU2078" s="75"/>
      <c r="AV2078" s="75"/>
      <c r="AW2078" s="75"/>
      <c r="AX2078" s="75"/>
      <c r="AY2078" s="75"/>
      <c r="AZ2078" s="75"/>
      <c r="BA2078" s="75"/>
      <c r="BB2078" s="75"/>
      <c r="BC2078" s="75"/>
      <c r="BD2078" s="75"/>
      <c r="BE2078" s="75"/>
      <c r="BF2078" s="75"/>
      <c r="BG2078" s="75"/>
      <c r="BH2078" s="75"/>
      <c r="BI2078" s="75"/>
      <c r="BJ2078" s="75"/>
      <c r="BK2078" s="75"/>
      <c r="BL2078" s="75"/>
      <c r="BM2078" s="75"/>
      <c r="BN2078" s="75"/>
    </row>
    <row r="2079" customFormat="false" ht="14.5" hidden="false" customHeight="false" outlineLevel="0" collapsed="false">
      <c r="A2079" s="26" t="n">
        <v>467.519999999876</v>
      </c>
      <c r="B2079" s="26" t="n">
        <v>11.6906003895932</v>
      </c>
      <c r="C2079" s="26" t="n">
        <v>1.17283003058649</v>
      </c>
      <c r="E2079" s="75" t="n">
        <v>13593.0355</v>
      </c>
      <c r="F2079" s="75" t="n">
        <v>-212635.959</v>
      </c>
      <c r="G2079" s="75" t="n">
        <v>388266.781</v>
      </c>
      <c r="H2079" s="75" t="n">
        <v>7427610.55</v>
      </c>
      <c r="I2079" s="75" t="n">
        <v>1877048.77</v>
      </c>
      <c r="J2079" s="75" t="n">
        <v>-49644.1054</v>
      </c>
      <c r="K2079" s="75"/>
      <c r="L2079" s="75" t="n">
        <v>121932.918</v>
      </c>
      <c r="M2079" s="75" t="n">
        <v>-32195.7443</v>
      </c>
      <c r="N2079" s="75" t="n">
        <v>228660.02</v>
      </c>
      <c r="O2079" s="75" t="n">
        <v>481334.508</v>
      </c>
      <c r="P2079" s="75" t="n">
        <v>2197619.44</v>
      </c>
      <c r="Q2079" s="75" t="n">
        <v>-35044.8656</v>
      </c>
      <c r="R2079" s="75"/>
      <c r="S2079" s="75" t="n">
        <v>63547.6245</v>
      </c>
      <c r="T2079" s="75" t="n">
        <v>-7755.40099</v>
      </c>
      <c r="U2079" s="75" t="n">
        <v>56283.2483</v>
      </c>
      <c r="V2079" s="75" t="n">
        <v>55615.5902</v>
      </c>
      <c r="W2079" s="75" t="n">
        <v>374765.275</v>
      </c>
      <c r="X2079" s="75" t="n">
        <v>-10001.8433</v>
      </c>
      <c r="Y2079" s="75"/>
      <c r="Z2079" s="75"/>
      <c r="AA2079" s="75"/>
      <c r="AB2079" s="75"/>
      <c r="AC2079" s="75"/>
      <c r="AD2079" s="75"/>
      <c r="AE2079" s="75"/>
      <c r="AF2079" s="75"/>
      <c r="AG2079" s="75"/>
      <c r="AH2079" s="75"/>
      <c r="AI2079" s="75"/>
      <c r="AJ2079" s="75"/>
      <c r="AK2079" s="75"/>
      <c r="AL2079" s="75"/>
      <c r="AM2079" s="75"/>
      <c r="AN2079" s="75"/>
      <c r="AO2079" s="75"/>
      <c r="AP2079" s="75"/>
      <c r="AQ2079" s="75"/>
      <c r="AR2079" s="75"/>
      <c r="AS2079" s="75"/>
      <c r="AT2079" s="75"/>
      <c r="AU2079" s="75"/>
      <c r="AV2079" s="75"/>
      <c r="AW2079" s="75"/>
      <c r="AX2079" s="75"/>
      <c r="AY2079" s="75"/>
      <c r="AZ2079" s="75"/>
      <c r="BA2079" s="75"/>
      <c r="BB2079" s="75"/>
      <c r="BC2079" s="75"/>
      <c r="BD2079" s="75"/>
      <c r="BE2079" s="75"/>
      <c r="BF2079" s="75"/>
      <c r="BG2079" s="75"/>
      <c r="BH2079" s="75"/>
      <c r="BI2079" s="75"/>
      <c r="BJ2079" s="75"/>
      <c r="BK2079" s="75"/>
      <c r="BL2079" s="75"/>
      <c r="BM2079" s="75"/>
      <c r="BN2079" s="75"/>
    </row>
    <row r="2080" customFormat="false" ht="14.5" hidden="false" customHeight="false" outlineLevel="0" collapsed="false">
      <c r="A2080" s="26" t="n">
        <v>467.719999999875</v>
      </c>
      <c r="B2080" s="26" t="n">
        <v>11.6728382204793</v>
      </c>
      <c r="C2080" s="26" t="n">
        <v>1.17283003058649</v>
      </c>
      <c r="E2080" s="75" t="n">
        <v>-8381.75152</v>
      </c>
      <c r="F2080" s="75" t="n">
        <v>-221077.591</v>
      </c>
      <c r="G2080" s="75" t="n">
        <v>412903.647</v>
      </c>
      <c r="H2080" s="75" t="n">
        <v>7516786.79</v>
      </c>
      <c r="I2080" s="75" t="n">
        <v>1411122.26</v>
      </c>
      <c r="J2080" s="75" t="n">
        <v>-47898.7028</v>
      </c>
      <c r="K2080" s="75"/>
      <c r="L2080" s="75" t="n">
        <v>120873.944</v>
      </c>
      <c r="M2080" s="75" t="n">
        <v>-37860.6301</v>
      </c>
      <c r="N2080" s="75" t="n">
        <v>235389.339</v>
      </c>
      <c r="O2080" s="75" t="n">
        <v>594783.497</v>
      </c>
      <c r="P2080" s="75" t="n">
        <v>2140837.45</v>
      </c>
      <c r="Q2080" s="75" t="n">
        <v>-33125.6325</v>
      </c>
      <c r="R2080" s="75"/>
      <c r="S2080" s="75" t="n">
        <v>63337.0534</v>
      </c>
      <c r="T2080" s="75" t="n">
        <v>-11508.8825</v>
      </c>
      <c r="U2080" s="75" t="n">
        <v>57638.6433</v>
      </c>
      <c r="V2080" s="75" t="n">
        <v>76517.5497</v>
      </c>
      <c r="W2080" s="75" t="n">
        <v>379288.752</v>
      </c>
      <c r="X2080" s="75" t="n">
        <v>-9696.00743</v>
      </c>
      <c r="Y2080" s="75"/>
      <c r="Z2080" s="75"/>
      <c r="AA2080" s="75"/>
      <c r="AB2080" s="75"/>
      <c r="AC2080" s="75"/>
      <c r="AD2080" s="75"/>
      <c r="AE2080" s="75"/>
      <c r="AF2080" s="75"/>
      <c r="AG2080" s="75"/>
      <c r="AH2080" s="75"/>
      <c r="AI2080" s="75"/>
      <c r="AJ2080" s="75"/>
      <c r="AK2080" s="75"/>
      <c r="AL2080" s="75"/>
      <c r="AM2080" s="75"/>
      <c r="AN2080" s="75"/>
      <c r="AO2080" s="75"/>
      <c r="AP2080" s="75"/>
      <c r="AQ2080" s="75"/>
      <c r="AR2080" s="75"/>
      <c r="AS2080" s="75"/>
      <c r="AT2080" s="75"/>
      <c r="AU2080" s="75"/>
      <c r="AV2080" s="75"/>
      <c r="AW2080" s="75"/>
      <c r="AX2080" s="75"/>
      <c r="AY2080" s="75"/>
      <c r="AZ2080" s="75"/>
      <c r="BA2080" s="75"/>
      <c r="BB2080" s="75"/>
      <c r="BC2080" s="75"/>
      <c r="BD2080" s="75"/>
      <c r="BE2080" s="75"/>
      <c r="BF2080" s="75"/>
      <c r="BG2080" s="75"/>
      <c r="BH2080" s="75"/>
      <c r="BI2080" s="75"/>
      <c r="BJ2080" s="75"/>
      <c r="BK2080" s="75"/>
      <c r="BL2080" s="75"/>
      <c r="BM2080" s="75"/>
      <c r="BN2080" s="75"/>
    </row>
    <row r="2081" customFormat="false" ht="14.5" hidden="false" customHeight="false" outlineLevel="0" collapsed="false">
      <c r="A2081" s="26" t="n">
        <v>467.919999999875</v>
      </c>
      <c r="B2081" s="26" t="n">
        <v>11.7067767070231</v>
      </c>
      <c r="C2081" s="26" t="n">
        <v>1.17283003058649</v>
      </c>
      <c r="E2081" s="75" t="n">
        <v>-21653.6567</v>
      </c>
      <c r="F2081" s="75" t="n">
        <v>-259450.991</v>
      </c>
      <c r="G2081" s="75" t="n">
        <v>447224.744</v>
      </c>
      <c r="H2081" s="75" t="n">
        <v>8279312.01</v>
      </c>
      <c r="I2081" s="75" t="n">
        <v>1138569.24</v>
      </c>
      <c r="J2081" s="75" t="n">
        <v>-52306.835</v>
      </c>
      <c r="K2081" s="75"/>
      <c r="L2081" s="75" t="n">
        <v>128405.081</v>
      </c>
      <c r="M2081" s="75" t="n">
        <v>-46138.4174</v>
      </c>
      <c r="N2081" s="75" t="n">
        <v>243780.939</v>
      </c>
      <c r="O2081" s="75" t="n">
        <v>638368.018</v>
      </c>
      <c r="P2081" s="75" t="n">
        <v>2073126.81</v>
      </c>
      <c r="Q2081" s="75" t="n">
        <v>-30177.3506</v>
      </c>
      <c r="R2081" s="75"/>
      <c r="S2081" s="75" t="n">
        <v>56669.5745</v>
      </c>
      <c r="T2081" s="75" t="n">
        <v>-10684.0436</v>
      </c>
      <c r="U2081" s="75" t="n">
        <v>58789.4401</v>
      </c>
      <c r="V2081" s="75" t="n">
        <v>69734.9508</v>
      </c>
      <c r="W2081" s="75" t="n">
        <v>339860.043</v>
      </c>
      <c r="X2081" s="75" t="n">
        <v>-8068.75716</v>
      </c>
      <c r="Y2081" s="75"/>
      <c r="Z2081" s="75"/>
      <c r="AA2081" s="75"/>
      <c r="AB2081" s="75"/>
      <c r="AC2081" s="75"/>
      <c r="AD2081" s="75"/>
      <c r="AE2081" s="75"/>
      <c r="AF2081" s="75"/>
      <c r="AG2081" s="75"/>
      <c r="AH2081" s="75"/>
      <c r="AI2081" s="75"/>
      <c r="AJ2081" s="75"/>
      <c r="AK2081" s="75"/>
      <c r="AL2081" s="75"/>
      <c r="AM2081" s="75"/>
      <c r="AN2081" s="75"/>
      <c r="AO2081" s="75"/>
      <c r="AP2081" s="75"/>
      <c r="AQ2081" s="75"/>
      <c r="AR2081" s="75"/>
      <c r="AS2081" s="75"/>
      <c r="AT2081" s="75"/>
      <c r="AU2081" s="75"/>
      <c r="AV2081" s="75"/>
      <c r="AW2081" s="75"/>
      <c r="AX2081" s="75"/>
      <c r="AY2081" s="75"/>
      <c r="AZ2081" s="75"/>
      <c r="BA2081" s="75"/>
      <c r="BB2081" s="75"/>
      <c r="BC2081" s="75"/>
      <c r="BD2081" s="75"/>
      <c r="BE2081" s="75"/>
      <c r="BF2081" s="75"/>
      <c r="BG2081" s="75"/>
      <c r="BH2081" s="75"/>
      <c r="BI2081" s="75"/>
      <c r="BJ2081" s="75"/>
      <c r="BK2081" s="75"/>
      <c r="BL2081" s="75"/>
      <c r="BM2081" s="75"/>
      <c r="BN2081" s="75"/>
    </row>
    <row r="2082" customFormat="false" ht="14.5" hidden="false" customHeight="false" outlineLevel="0" collapsed="false">
      <c r="A2082" s="26" t="n">
        <v>468.119999999875</v>
      </c>
      <c r="B2082" s="26" t="n">
        <v>11.7344641285291</v>
      </c>
      <c r="C2082" s="26" t="n">
        <v>1.17283003058649</v>
      </c>
      <c r="E2082" s="75" t="n">
        <v>-33017.9097</v>
      </c>
      <c r="F2082" s="75" t="n">
        <v>-280130.265</v>
      </c>
      <c r="G2082" s="75" t="n">
        <v>480435.601</v>
      </c>
      <c r="H2082" s="75" t="n">
        <v>8812833</v>
      </c>
      <c r="I2082" s="75" t="n">
        <v>1060457.78</v>
      </c>
      <c r="J2082" s="75" t="n">
        <v>-56717.4465</v>
      </c>
      <c r="K2082" s="75"/>
      <c r="L2082" s="75" t="n">
        <v>133349.274</v>
      </c>
      <c r="M2082" s="75" t="n">
        <v>-48437.7222</v>
      </c>
      <c r="N2082" s="75" t="n">
        <v>252330.455</v>
      </c>
      <c r="O2082" s="75" t="n">
        <v>639432.988</v>
      </c>
      <c r="P2082" s="75" t="n">
        <v>2118974.11</v>
      </c>
      <c r="Q2082" s="75" t="n">
        <v>-34202.9617</v>
      </c>
      <c r="R2082" s="75"/>
      <c r="S2082" s="75" t="n">
        <v>56414.1793</v>
      </c>
      <c r="T2082" s="75" t="n">
        <v>-9690.24153</v>
      </c>
      <c r="U2082" s="75" t="n">
        <v>60618.0982</v>
      </c>
      <c r="V2082" s="75" t="n">
        <v>61731.3611</v>
      </c>
      <c r="W2082" s="75" t="n">
        <v>328976.172</v>
      </c>
      <c r="X2082" s="75" t="n">
        <v>-10183.468</v>
      </c>
      <c r="Y2082" s="75"/>
      <c r="Z2082" s="75"/>
      <c r="AA2082" s="75"/>
      <c r="AB2082" s="75"/>
      <c r="AC2082" s="75"/>
      <c r="AD2082" s="75"/>
      <c r="AE2082" s="75"/>
      <c r="AF2082" s="75"/>
      <c r="AG2082" s="75"/>
      <c r="AH2082" s="75"/>
      <c r="AI2082" s="75"/>
      <c r="AJ2082" s="75"/>
      <c r="AK2082" s="75"/>
      <c r="AL2082" s="75"/>
      <c r="AM2082" s="75"/>
      <c r="AN2082" s="75"/>
      <c r="AO2082" s="75"/>
      <c r="AP2082" s="75"/>
      <c r="AQ2082" s="75"/>
      <c r="AR2082" s="75"/>
      <c r="AS2082" s="75"/>
      <c r="AT2082" s="75"/>
      <c r="AU2082" s="75"/>
      <c r="AV2082" s="75"/>
      <c r="AW2082" s="75"/>
      <c r="AX2082" s="75"/>
      <c r="AY2082" s="75"/>
      <c r="AZ2082" s="75"/>
      <c r="BA2082" s="75"/>
      <c r="BB2082" s="75"/>
      <c r="BC2082" s="75"/>
      <c r="BD2082" s="75"/>
      <c r="BE2082" s="75"/>
      <c r="BF2082" s="75"/>
      <c r="BG2082" s="75"/>
      <c r="BH2082" s="75"/>
      <c r="BI2082" s="75"/>
      <c r="BJ2082" s="75"/>
      <c r="BK2082" s="75"/>
      <c r="BL2082" s="75"/>
      <c r="BM2082" s="75"/>
      <c r="BN2082" s="75"/>
    </row>
    <row r="2083" customFormat="false" ht="14.5" hidden="false" customHeight="false" outlineLevel="0" collapsed="false">
      <c r="A2083" s="26" t="n">
        <v>468.319999999875</v>
      </c>
      <c r="B2083" s="26" t="n">
        <v>11.7102413828103</v>
      </c>
      <c r="C2083" s="26" t="n">
        <v>1.17283003058649</v>
      </c>
      <c r="E2083" s="75" t="n">
        <v>-41887.9859</v>
      </c>
      <c r="F2083" s="75" t="n">
        <v>-289846.652</v>
      </c>
      <c r="G2083" s="75" t="n">
        <v>522354.738</v>
      </c>
      <c r="H2083" s="75" t="n">
        <v>8934888.14</v>
      </c>
      <c r="I2083" s="75" t="n">
        <v>803863.278</v>
      </c>
      <c r="J2083" s="75" t="n">
        <v>-55846.7794</v>
      </c>
      <c r="K2083" s="75"/>
      <c r="L2083" s="75" t="n">
        <v>132142.985</v>
      </c>
      <c r="M2083" s="75" t="n">
        <v>-51995.8949</v>
      </c>
      <c r="N2083" s="75" t="n">
        <v>263969.077</v>
      </c>
      <c r="O2083" s="75" t="n">
        <v>667787.595</v>
      </c>
      <c r="P2083" s="75" t="n">
        <v>2078829.5</v>
      </c>
      <c r="Q2083" s="75" t="n">
        <v>-32264.4324</v>
      </c>
      <c r="R2083" s="75"/>
      <c r="S2083" s="75" t="n">
        <v>55332.7468</v>
      </c>
      <c r="T2083" s="75" t="n">
        <v>-9806.09467</v>
      </c>
      <c r="U2083" s="75" t="n">
        <v>63284.1616</v>
      </c>
      <c r="V2083" s="75" t="n">
        <v>61476.5677</v>
      </c>
      <c r="W2083" s="75" t="n">
        <v>319980.747</v>
      </c>
      <c r="X2083" s="75" t="n">
        <v>-9948.87964</v>
      </c>
      <c r="Y2083" s="75"/>
      <c r="Z2083" s="75"/>
      <c r="AA2083" s="75"/>
      <c r="AB2083" s="75"/>
      <c r="AC2083" s="75"/>
      <c r="AD2083" s="75"/>
      <c r="AE2083" s="75"/>
      <c r="AF2083" s="75"/>
      <c r="AG2083" s="75"/>
      <c r="AH2083" s="75"/>
      <c r="AI2083" s="75"/>
      <c r="AJ2083" s="75"/>
      <c r="AK2083" s="75"/>
      <c r="AL2083" s="75"/>
      <c r="AM2083" s="75"/>
      <c r="AN2083" s="75"/>
      <c r="AO2083" s="75"/>
      <c r="AP2083" s="75"/>
      <c r="AQ2083" s="75"/>
      <c r="AR2083" s="75"/>
      <c r="AS2083" s="75"/>
      <c r="AT2083" s="75"/>
      <c r="AU2083" s="75"/>
      <c r="AV2083" s="75"/>
      <c r="AW2083" s="75"/>
      <c r="AX2083" s="75"/>
      <c r="AY2083" s="75"/>
      <c r="AZ2083" s="75"/>
      <c r="BA2083" s="75"/>
      <c r="BB2083" s="75"/>
      <c r="BC2083" s="75"/>
      <c r="BD2083" s="75"/>
      <c r="BE2083" s="75"/>
      <c r="BF2083" s="75"/>
      <c r="BG2083" s="75"/>
      <c r="BH2083" s="75"/>
      <c r="BI2083" s="75"/>
      <c r="BJ2083" s="75"/>
      <c r="BK2083" s="75"/>
      <c r="BL2083" s="75"/>
      <c r="BM2083" s="75"/>
      <c r="BN2083" s="75"/>
    </row>
    <row r="2084" customFormat="false" ht="14.5" hidden="false" customHeight="false" outlineLevel="0" collapsed="false">
      <c r="A2084" s="26" t="n">
        <v>468.519999999875</v>
      </c>
      <c r="B2084" s="26" t="n">
        <v>11.7461077768418</v>
      </c>
      <c r="C2084" s="26" t="n">
        <v>1.17283003058649</v>
      </c>
      <c r="E2084" s="75" t="n">
        <v>-34363.7031</v>
      </c>
      <c r="F2084" s="75" t="n">
        <v>-293692.974</v>
      </c>
      <c r="G2084" s="75" t="n">
        <v>566207.719</v>
      </c>
      <c r="H2084" s="75" t="n">
        <v>8989724.42</v>
      </c>
      <c r="I2084" s="75" t="n">
        <v>806677.907</v>
      </c>
      <c r="J2084" s="75" t="n">
        <v>-59710.7023</v>
      </c>
      <c r="K2084" s="75"/>
      <c r="L2084" s="75" t="n">
        <v>131375.733</v>
      </c>
      <c r="M2084" s="75" t="n">
        <v>-54002.1515</v>
      </c>
      <c r="N2084" s="75" t="n">
        <v>273362.977</v>
      </c>
      <c r="O2084" s="75" t="n">
        <v>725103.649</v>
      </c>
      <c r="P2084" s="75" t="n">
        <v>2029221.42</v>
      </c>
      <c r="Q2084" s="75" t="n">
        <v>-31886.6035</v>
      </c>
      <c r="R2084" s="75"/>
      <c r="S2084" s="75" t="n">
        <v>52993.7203</v>
      </c>
      <c r="T2084" s="75" t="n">
        <v>-11548.6932</v>
      </c>
      <c r="U2084" s="75" t="n">
        <v>64724.341</v>
      </c>
      <c r="V2084" s="75" t="n">
        <v>70463.6806</v>
      </c>
      <c r="W2084" s="75" t="n">
        <v>307225.317</v>
      </c>
      <c r="X2084" s="75" t="n">
        <v>-9790.03463</v>
      </c>
      <c r="Y2084" s="75"/>
      <c r="Z2084" s="75"/>
      <c r="AA2084" s="75"/>
      <c r="AB2084" s="75"/>
      <c r="AC2084" s="75"/>
      <c r="AD2084" s="75"/>
      <c r="AE2084" s="75"/>
      <c r="AF2084" s="75"/>
      <c r="AG2084" s="75"/>
      <c r="AH2084" s="75"/>
      <c r="AI2084" s="75"/>
      <c r="AJ2084" s="75"/>
      <c r="AK2084" s="75"/>
      <c r="AL2084" s="75"/>
      <c r="AM2084" s="75"/>
      <c r="AN2084" s="75"/>
      <c r="AO2084" s="75"/>
      <c r="AP2084" s="75"/>
      <c r="AQ2084" s="75"/>
      <c r="AR2084" s="75"/>
      <c r="AS2084" s="75"/>
      <c r="AT2084" s="75"/>
      <c r="AU2084" s="75"/>
      <c r="AV2084" s="75"/>
      <c r="AW2084" s="75"/>
      <c r="AX2084" s="75"/>
      <c r="AY2084" s="75"/>
      <c r="AZ2084" s="75"/>
      <c r="BA2084" s="75"/>
      <c r="BB2084" s="75"/>
      <c r="BC2084" s="75"/>
      <c r="BD2084" s="75"/>
      <c r="BE2084" s="75"/>
      <c r="BF2084" s="75"/>
      <c r="BG2084" s="75"/>
      <c r="BH2084" s="75"/>
      <c r="BI2084" s="75"/>
      <c r="BJ2084" s="75"/>
      <c r="BK2084" s="75"/>
      <c r="BL2084" s="75"/>
      <c r="BM2084" s="75"/>
      <c r="BN2084" s="75"/>
    </row>
    <row r="2085" customFormat="false" ht="14.5" hidden="false" customHeight="false" outlineLevel="0" collapsed="false">
      <c r="A2085" s="26" t="n">
        <v>468.719999999875</v>
      </c>
      <c r="B2085" s="26" t="n">
        <v>11.7721737277875</v>
      </c>
      <c r="C2085" s="26" t="n">
        <v>1.17283003058649</v>
      </c>
      <c r="E2085" s="75" t="n">
        <v>-18895.8737</v>
      </c>
      <c r="F2085" s="75" t="n">
        <v>-290366.994</v>
      </c>
      <c r="G2085" s="75" t="n">
        <v>600980.457</v>
      </c>
      <c r="H2085" s="75" t="n">
        <v>8783728.91</v>
      </c>
      <c r="I2085" s="75" t="n">
        <v>1088569.58</v>
      </c>
      <c r="J2085" s="75" t="n">
        <v>-60557.7435</v>
      </c>
      <c r="K2085" s="75"/>
      <c r="L2085" s="75" t="n">
        <v>125379.383</v>
      </c>
      <c r="M2085" s="75" t="n">
        <v>-47383.0106</v>
      </c>
      <c r="N2085" s="75" t="n">
        <v>279350.853</v>
      </c>
      <c r="O2085" s="75" t="n">
        <v>645151.183</v>
      </c>
      <c r="P2085" s="75" t="n">
        <v>2001173.47</v>
      </c>
      <c r="Q2085" s="75" t="n">
        <v>-31767.3441</v>
      </c>
      <c r="R2085" s="75"/>
      <c r="S2085" s="75" t="n">
        <v>53768.6926</v>
      </c>
      <c r="T2085" s="75" t="n">
        <v>-9912.00925</v>
      </c>
      <c r="U2085" s="75" t="n">
        <v>65221.9172</v>
      </c>
      <c r="V2085" s="75" t="n">
        <v>63480.4033</v>
      </c>
      <c r="W2085" s="75" t="n">
        <v>311123.149</v>
      </c>
      <c r="X2085" s="75" t="n">
        <v>-9414.17841</v>
      </c>
      <c r="Y2085" s="75"/>
      <c r="Z2085" s="75"/>
      <c r="AA2085" s="75"/>
      <c r="AB2085" s="75"/>
      <c r="AC2085" s="75"/>
      <c r="AD2085" s="75"/>
      <c r="AE2085" s="75"/>
      <c r="AF2085" s="75"/>
      <c r="AG2085" s="75"/>
      <c r="AH2085" s="75"/>
      <c r="AI2085" s="75"/>
      <c r="AJ2085" s="75"/>
      <c r="AK2085" s="75"/>
      <c r="AL2085" s="75"/>
      <c r="AM2085" s="75"/>
      <c r="AN2085" s="75"/>
      <c r="AO2085" s="75"/>
      <c r="AP2085" s="75"/>
      <c r="AQ2085" s="75"/>
      <c r="AR2085" s="75"/>
      <c r="AS2085" s="75"/>
      <c r="AT2085" s="75"/>
      <c r="AU2085" s="75"/>
      <c r="AV2085" s="75"/>
      <c r="AW2085" s="75"/>
      <c r="AX2085" s="75"/>
      <c r="AY2085" s="75"/>
      <c r="AZ2085" s="75"/>
      <c r="BA2085" s="75"/>
      <c r="BB2085" s="75"/>
      <c r="BC2085" s="75"/>
      <c r="BD2085" s="75"/>
      <c r="BE2085" s="75"/>
      <c r="BF2085" s="75"/>
      <c r="BG2085" s="75"/>
      <c r="BH2085" s="75"/>
      <c r="BI2085" s="75"/>
      <c r="BJ2085" s="75"/>
      <c r="BK2085" s="75"/>
      <c r="BL2085" s="75"/>
      <c r="BM2085" s="75"/>
      <c r="BN2085" s="75"/>
    </row>
    <row r="2086" customFormat="false" ht="14.5" hidden="false" customHeight="false" outlineLevel="0" collapsed="false">
      <c r="A2086" s="26" t="n">
        <v>468.919999999874</v>
      </c>
      <c r="B2086" s="26" t="n">
        <v>11.7364100841873</v>
      </c>
      <c r="C2086" s="26" t="n">
        <v>1.17283003058649</v>
      </c>
      <c r="E2086" s="75" t="n">
        <v>-6503.80502</v>
      </c>
      <c r="F2086" s="75" t="n">
        <v>-258336.474</v>
      </c>
      <c r="G2086" s="75" t="n">
        <v>632476.25</v>
      </c>
      <c r="H2086" s="75" t="n">
        <v>8178563.38</v>
      </c>
      <c r="I2086" s="75" t="n">
        <v>1389809.17</v>
      </c>
      <c r="J2086" s="75" t="n">
        <v>-47121.8008</v>
      </c>
      <c r="K2086" s="75"/>
      <c r="L2086" s="75" t="n">
        <v>124693.807</v>
      </c>
      <c r="M2086" s="75" t="n">
        <v>-40594.1277</v>
      </c>
      <c r="N2086" s="75" t="n">
        <v>285154.257</v>
      </c>
      <c r="O2086" s="75" t="n">
        <v>576221.64</v>
      </c>
      <c r="P2086" s="75" t="n">
        <v>2112114.18</v>
      </c>
      <c r="Q2086" s="75" t="n">
        <v>-29352.192</v>
      </c>
      <c r="R2086" s="75"/>
      <c r="S2086" s="75" t="n">
        <v>60154.1751</v>
      </c>
      <c r="T2086" s="75" t="n">
        <v>-8969.10385</v>
      </c>
      <c r="U2086" s="75" t="n">
        <v>66156.7857</v>
      </c>
      <c r="V2086" s="75" t="n">
        <v>58310.0163</v>
      </c>
      <c r="W2086" s="75" t="n">
        <v>341423.404</v>
      </c>
      <c r="X2086" s="75" t="n">
        <v>-9886.49174</v>
      </c>
      <c r="Y2086" s="75"/>
      <c r="Z2086" s="75"/>
      <c r="AA2086" s="75"/>
      <c r="AB2086" s="75"/>
      <c r="AC2086" s="75"/>
      <c r="AD2086" s="75"/>
      <c r="AE2086" s="75"/>
      <c r="AF2086" s="75"/>
      <c r="AG2086" s="75"/>
      <c r="AH2086" s="75"/>
      <c r="AI2086" s="75"/>
      <c r="AJ2086" s="75"/>
      <c r="AK2086" s="75"/>
      <c r="AL2086" s="75"/>
      <c r="AM2086" s="75"/>
      <c r="AN2086" s="75"/>
      <c r="AO2086" s="75"/>
      <c r="AP2086" s="75"/>
      <c r="AQ2086" s="75"/>
      <c r="AR2086" s="75"/>
      <c r="AS2086" s="75"/>
      <c r="AT2086" s="75"/>
      <c r="AU2086" s="75"/>
      <c r="AV2086" s="75"/>
      <c r="AW2086" s="75"/>
      <c r="AX2086" s="75"/>
      <c r="AY2086" s="75"/>
      <c r="AZ2086" s="75"/>
      <c r="BA2086" s="75"/>
      <c r="BB2086" s="75"/>
      <c r="BC2086" s="75"/>
      <c r="BD2086" s="75"/>
      <c r="BE2086" s="75"/>
      <c r="BF2086" s="75"/>
      <c r="BG2086" s="75"/>
      <c r="BH2086" s="75"/>
      <c r="BI2086" s="75"/>
      <c r="BJ2086" s="75"/>
      <c r="BK2086" s="75"/>
      <c r="BL2086" s="75"/>
      <c r="BM2086" s="75"/>
      <c r="BN2086" s="75"/>
    </row>
    <row r="2087" customFormat="false" ht="14.5" hidden="false" customHeight="false" outlineLevel="0" collapsed="false">
      <c r="A2087" s="26" t="n">
        <v>469.119999999874</v>
      </c>
      <c r="B2087" s="26" t="n">
        <v>11.7392740137263</v>
      </c>
      <c r="C2087" s="26" t="n">
        <v>1.17283003058649</v>
      </c>
      <c r="E2087" s="75" t="n">
        <v>42063.1821</v>
      </c>
      <c r="F2087" s="75" t="n">
        <v>-273111.805</v>
      </c>
      <c r="G2087" s="75" t="n">
        <v>661283.477</v>
      </c>
      <c r="H2087" s="75" t="n">
        <v>8500747.33</v>
      </c>
      <c r="I2087" s="75" t="n">
        <v>2348075.04</v>
      </c>
      <c r="J2087" s="75" t="n">
        <v>-61861.2168</v>
      </c>
      <c r="K2087" s="75"/>
      <c r="L2087" s="75" t="n">
        <v>134206.893</v>
      </c>
      <c r="M2087" s="75" t="n">
        <v>-33289.4797</v>
      </c>
      <c r="N2087" s="75" t="n">
        <v>293449.393</v>
      </c>
      <c r="O2087" s="75" t="n">
        <v>493023.805</v>
      </c>
      <c r="P2087" s="75" t="n">
        <v>2065044.41</v>
      </c>
      <c r="Q2087" s="75" t="n">
        <v>-33062.5087</v>
      </c>
      <c r="R2087" s="75"/>
      <c r="S2087" s="75" t="n">
        <v>53844.5373</v>
      </c>
      <c r="T2087" s="75" t="n">
        <v>-7304.26947</v>
      </c>
      <c r="U2087" s="75" t="n">
        <v>67725.4142</v>
      </c>
      <c r="V2087" s="75" t="n">
        <v>55210.5321</v>
      </c>
      <c r="W2087" s="75" t="n">
        <v>322668.386</v>
      </c>
      <c r="X2087" s="75" t="n">
        <v>-10455.3067</v>
      </c>
      <c r="Y2087" s="75"/>
      <c r="Z2087" s="75"/>
      <c r="AA2087" s="75"/>
      <c r="AB2087" s="75"/>
      <c r="AC2087" s="75"/>
      <c r="AD2087" s="75"/>
      <c r="AE2087" s="75"/>
      <c r="AF2087" s="75"/>
      <c r="AG2087" s="75"/>
      <c r="AH2087" s="75"/>
      <c r="AI2087" s="75"/>
      <c r="AJ2087" s="75"/>
      <c r="AK2087" s="75"/>
      <c r="AL2087" s="75"/>
      <c r="AM2087" s="75"/>
      <c r="AN2087" s="75"/>
      <c r="AO2087" s="75"/>
      <c r="AP2087" s="75"/>
      <c r="AQ2087" s="75"/>
      <c r="AR2087" s="75"/>
      <c r="AS2087" s="75"/>
      <c r="AT2087" s="75"/>
      <c r="AU2087" s="75"/>
      <c r="AV2087" s="75"/>
      <c r="AW2087" s="75"/>
      <c r="AX2087" s="75"/>
      <c r="AY2087" s="75"/>
      <c r="AZ2087" s="75"/>
      <c r="BA2087" s="75"/>
      <c r="BB2087" s="75"/>
      <c r="BC2087" s="75"/>
      <c r="BD2087" s="75"/>
      <c r="BE2087" s="75"/>
      <c r="BF2087" s="75"/>
      <c r="BG2087" s="75"/>
      <c r="BH2087" s="75"/>
      <c r="BI2087" s="75"/>
      <c r="BJ2087" s="75"/>
      <c r="BK2087" s="75"/>
      <c r="BL2087" s="75"/>
      <c r="BM2087" s="75"/>
      <c r="BN2087" s="75"/>
    </row>
    <row r="2088" customFormat="false" ht="14.5" hidden="false" customHeight="false" outlineLevel="0" collapsed="false">
      <c r="A2088" s="26" t="n">
        <v>469.319999999874</v>
      </c>
      <c r="B2088" s="26" t="n">
        <v>11.729167611178</v>
      </c>
      <c r="C2088" s="26" t="n">
        <v>1.17283003058649</v>
      </c>
      <c r="E2088" s="75" t="n">
        <v>65272.2496</v>
      </c>
      <c r="F2088" s="75" t="n">
        <v>-265072.669</v>
      </c>
      <c r="G2088" s="75" t="n">
        <v>676343.176</v>
      </c>
      <c r="H2088" s="75" t="n">
        <v>8424840.64</v>
      </c>
      <c r="I2088" s="75" t="n">
        <v>2820705.65</v>
      </c>
      <c r="J2088" s="75" t="n">
        <v>-51424.5483</v>
      </c>
      <c r="K2088" s="75"/>
      <c r="L2088" s="75" t="n">
        <v>139344.118</v>
      </c>
      <c r="M2088" s="75" t="n">
        <v>-27653.7093</v>
      </c>
      <c r="N2088" s="75" t="n">
        <v>298036.565</v>
      </c>
      <c r="O2088" s="75" t="n">
        <v>400339.538</v>
      </c>
      <c r="P2088" s="75" t="n">
        <v>2070168.46</v>
      </c>
      <c r="Q2088" s="75" t="n">
        <v>-27418.7008</v>
      </c>
      <c r="R2088" s="75"/>
      <c r="S2088" s="75" t="n">
        <v>49347.1639</v>
      </c>
      <c r="T2088" s="75" t="n">
        <v>-4683.46515</v>
      </c>
      <c r="U2088" s="75" t="n">
        <v>68921.0952</v>
      </c>
      <c r="V2088" s="75" t="n">
        <v>37629.7087</v>
      </c>
      <c r="W2088" s="75" t="n">
        <v>264965.334</v>
      </c>
      <c r="X2088" s="75" t="n">
        <v>-7558.08212</v>
      </c>
      <c r="Y2088" s="75"/>
      <c r="Z2088" s="75"/>
      <c r="AA2088" s="75"/>
      <c r="AB2088" s="75"/>
      <c r="AC2088" s="75"/>
      <c r="AD2088" s="75"/>
      <c r="AE2088" s="75"/>
      <c r="AF2088" s="75"/>
      <c r="AG2088" s="75"/>
      <c r="AH2088" s="75"/>
      <c r="AI2088" s="75"/>
      <c r="AJ2088" s="75"/>
      <c r="AK2088" s="75"/>
      <c r="AL2088" s="75"/>
      <c r="AM2088" s="75"/>
      <c r="AN2088" s="75"/>
      <c r="AO2088" s="75"/>
      <c r="AP2088" s="75"/>
      <c r="AQ2088" s="75"/>
      <c r="AR2088" s="75"/>
      <c r="AS2088" s="75"/>
      <c r="AT2088" s="75"/>
      <c r="AU2088" s="75"/>
      <c r="AV2088" s="75"/>
      <c r="AW2088" s="75"/>
      <c r="AX2088" s="75"/>
      <c r="AY2088" s="75"/>
      <c r="AZ2088" s="75"/>
      <c r="BA2088" s="75"/>
      <c r="BB2088" s="75"/>
      <c r="BC2088" s="75"/>
      <c r="BD2088" s="75"/>
      <c r="BE2088" s="75"/>
      <c r="BF2088" s="75"/>
      <c r="BG2088" s="75"/>
      <c r="BH2088" s="75"/>
      <c r="BI2088" s="75"/>
      <c r="BJ2088" s="75"/>
      <c r="BK2088" s="75"/>
      <c r="BL2088" s="75"/>
      <c r="BM2088" s="75"/>
      <c r="BN2088" s="75"/>
    </row>
    <row r="2089" customFormat="false" ht="14.5" hidden="false" customHeight="false" outlineLevel="0" collapsed="false">
      <c r="A2089" s="26" t="n">
        <v>469.519999999874</v>
      </c>
      <c r="B2089" s="26" t="n">
        <v>11.7131289946048</v>
      </c>
      <c r="C2089" s="26" t="n">
        <v>1.17283003058649</v>
      </c>
      <c r="E2089" s="75" t="n">
        <v>90840.9252</v>
      </c>
      <c r="F2089" s="75" t="n">
        <v>-227243.61</v>
      </c>
      <c r="G2089" s="75" t="n">
        <v>684602.974</v>
      </c>
      <c r="H2089" s="75" t="n">
        <v>7870570.91</v>
      </c>
      <c r="I2089" s="75" t="n">
        <v>3209525.75</v>
      </c>
      <c r="J2089" s="75" t="n">
        <v>-38707.7681</v>
      </c>
      <c r="K2089" s="75"/>
      <c r="L2089" s="75" t="n">
        <v>144098.831</v>
      </c>
      <c r="M2089" s="75" t="n">
        <v>-25586.5911</v>
      </c>
      <c r="N2089" s="75" t="n">
        <v>300050.367</v>
      </c>
      <c r="O2089" s="75" t="n">
        <v>399291.321</v>
      </c>
      <c r="P2089" s="75" t="n">
        <v>2099994.1</v>
      </c>
      <c r="Q2089" s="75" t="n">
        <v>-24558.3303</v>
      </c>
      <c r="R2089" s="75"/>
      <c r="S2089" s="75" t="n">
        <v>48281.1456</v>
      </c>
      <c r="T2089" s="75" t="n">
        <v>-4909.60856</v>
      </c>
      <c r="U2089" s="75" t="n">
        <v>69725.9615</v>
      </c>
      <c r="V2089" s="75" t="n">
        <v>40015.7149</v>
      </c>
      <c r="W2089" s="75" t="n">
        <v>269684.13</v>
      </c>
      <c r="X2089" s="75" t="n">
        <v>-7527.08112</v>
      </c>
      <c r="Y2089" s="75"/>
      <c r="Z2089" s="75"/>
      <c r="AA2089" s="75"/>
      <c r="AB2089" s="75"/>
      <c r="AC2089" s="75"/>
      <c r="AD2089" s="75"/>
      <c r="AE2089" s="75"/>
      <c r="AF2089" s="75"/>
      <c r="AG2089" s="75"/>
      <c r="AH2089" s="75"/>
      <c r="AI2089" s="75"/>
      <c r="AJ2089" s="75"/>
      <c r="AK2089" s="75"/>
      <c r="AL2089" s="75"/>
      <c r="AM2089" s="75"/>
      <c r="AN2089" s="75"/>
      <c r="AO2089" s="75"/>
      <c r="AP2089" s="75"/>
      <c r="AQ2089" s="75"/>
      <c r="AR2089" s="75"/>
      <c r="AS2089" s="75"/>
      <c r="AT2089" s="75"/>
      <c r="AU2089" s="75"/>
      <c r="AV2089" s="75"/>
      <c r="AW2089" s="75"/>
      <c r="AX2089" s="75"/>
      <c r="AY2089" s="75"/>
      <c r="AZ2089" s="75"/>
      <c r="BA2089" s="75"/>
      <c r="BB2089" s="75"/>
      <c r="BC2089" s="75"/>
      <c r="BD2089" s="75"/>
      <c r="BE2089" s="75"/>
      <c r="BF2089" s="75"/>
      <c r="BG2089" s="75"/>
      <c r="BH2089" s="75"/>
      <c r="BI2089" s="75"/>
      <c r="BJ2089" s="75"/>
      <c r="BK2089" s="75"/>
      <c r="BL2089" s="75"/>
      <c r="BM2089" s="75"/>
      <c r="BN2089" s="75"/>
    </row>
    <row r="2090" customFormat="false" ht="14.5" hidden="false" customHeight="false" outlineLevel="0" collapsed="false">
      <c r="A2090" s="26" t="n">
        <v>469.719999999874</v>
      </c>
      <c r="B2090" s="26" t="n">
        <v>11.715287326619</v>
      </c>
      <c r="C2090" s="26" t="n">
        <v>1.17282173988719</v>
      </c>
      <c r="E2090" s="75" t="n">
        <v>119230.999</v>
      </c>
      <c r="F2090" s="75" t="n">
        <v>-208694.078</v>
      </c>
      <c r="G2090" s="75" t="n">
        <v>680568.812</v>
      </c>
      <c r="H2090" s="75" t="n">
        <v>7553173.25</v>
      </c>
      <c r="I2090" s="75" t="n">
        <v>3824031.43</v>
      </c>
      <c r="J2090" s="75" t="n">
        <v>-39211.4759</v>
      </c>
      <c r="K2090" s="75"/>
      <c r="L2090" s="75" t="n">
        <v>144728.759</v>
      </c>
      <c r="M2090" s="75" t="n">
        <v>-16679.4555</v>
      </c>
      <c r="N2090" s="75" t="n">
        <v>295611.137</v>
      </c>
      <c r="O2090" s="75" t="n">
        <v>303929.944</v>
      </c>
      <c r="P2090" s="75" t="n">
        <v>2108658.42</v>
      </c>
      <c r="Q2090" s="75" t="n">
        <v>-27522.7107</v>
      </c>
      <c r="R2090" s="75"/>
      <c r="S2090" s="75" t="n">
        <v>51033.2202</v>
      </c>
      <c r="T2090" s="75" t="n">
        <v>-4026.47627</v>
      </c>
      <c r="U2090" s="75" t="n">
        <v>67811.2668</v>
      </c>
      <c r="V2090" s="75" t="n">
        <v>37413.1255</v>
      </c>
      <c r="W2090" s="75" t="n">
        <v>286254.98</v>
      </c>
      <c r="X2090" s="75" t="n">
        <v>-8402.8283</v>
      </c>
      <c r="Y2090" s="75"/>
      <c r="Z2090" s="75"/>
      <c r="AA2090" s="75"/>
      <c r="AB2090" s="75"/>
      <c r="AC2090" s="75"/>
      <c r="AD2090" s="75"/>
      <c r="AE2090" s="75"/>
      <c r="AF2090" s="75"/>
      <c r="AG2090" s="75"/>
      <c r="AH2090" s="75"/>
      <c r="AI2090" s="75"/>
      <c r="AJ2090" s="75"/>
      <c r="AK2090" s="75"/>
      <c r="AL2090" s="75"/>
      <c r="AM2090" s="75"/>
      <c r="AN2090" s="75"/>
      <c r="AO2090" s="75"/>
      <c r="AP2090" s="75"/>
      <c r="AQ2090" s="75"/>
      <c r="AR2090" s="75"/>
      <c r="AS2090" s="75"/>
      <c r="AT2090" s="75"/>
      <c r="AU2090" s="75"/>
      <c r="AV2090" s="75"/>
      <c r="AW2090" s="75"/>
      <c r="AX2090" s="75"/>
      <c r="AY2090" s="75"/>
      <c r="AZ2090" s="75"/>
      <c r="BA2090" s="75"/>
      <c r="BB2090" s="75"/>
      <c r="BC2090" s="75"/>
      <c r="BD2090" s="75"/>
      <c r="BE2090" s="75"/>
      <c r="BF2090" s="75"/>
      <c r="BG2090" s="75"/>
      <c r="BH2090" s="75"/>
      <c r="BI2090" s="75"/>
      <c r="BJ2090" s="75"/>
      <c r="BK2090" s="75"/>
      <c r="BL2090" s="75"/>
      <c r="BM2090" s="75"/>
      <c r="BN2090" s="75"/>
    </row>
    <row r="2091" customFormat="false" ht="14.5" hidden="false" customHeight="false" outlineLevel="0" collapsed="false">
      <c r="A2091" s="26" t="n">
        <v>469.919999999873</v>
      </c>
      <c r="B2091" s="26" t="n">
        <v>11.7198336512304</v>
      </c>
      <c r="C2091" s="26" t="n">
        <v>1.17229356447333</v>
      </c>
      <c r="E2091" s="75" t="n">
        <v>149060.014</v>
      </c>
      <c r="F2091" s="75" t="n">
        <v>-182729.026</v>
      </c>
      <c r="G2091" s="75" t="n">
        <v>669283.744</v>
      </c>
      <c r="H2091" s="75" t="n">
        <v>6943421.84</v>
      </c>
      <c r="I2091" s="75" t="n">
        <v>4477612.41</v>
      </c>
      <c r="J2091" s="75" t="n">
        <v>-39369.394</v>
      </c>
      <c r="K2091" s="75"/>
      <c r="L2091" s="75" t="n">
        <v>141252.331</v>
      </c>
      <c r="M2091" s="75" t="n">
        <v>-4007.27975</v>
      </c>
      <c r="N2091" s="75" t="n">
        <v>292621.719</v>
      </c>
      <c r="O2091" s="75" t="n">
        <v>147498.631</v>
      </c>
      <c r="P2091" s="75" t="n">
        <v>2124979.92</v>
      </c>
      <c r="Q2091" s="75" t="n">
        <v>-30290.3472</v>
      </c>
      <c r="R2091" s="75"/>
      <c r="S2091" s="75" t="n">
        <v>52798.2134</v>
      </c>
      <c r="T2091" s="75" t="n">
        <v>-877.401531</v>
      </c>
      <c r="U2091" s="75" t="n">
        <v>67856.706</v>
      </c>
      <c r="V2091" s="75" t="n">
        <v>23482.6079</v>
      </c>
      <c r="W2091" s="75" t="n">
        <v>294993.516</v>
      </c>
      <c r="X2091" s="75" t="n">
        <v>-9838.02947</v>
      </c>
      <c r="Y2091" s="75"/>
      <c r="Z2091" s="75"/>
      <c r="AA2091" s="75"/>
      <c r="AB2091" s="75"/>
      <c r="AC2091" s="75"/>
      <c r="AD2091" s="75"/>
      <c r="AE2091" s="75"/>
      <c r="AF2091" s="75"/>
      <c r="AG2091" s="75"/>
      <c r="AH2091" s="75"/>
      <c r="AI2091" s="75"/>
      <c r="AJ2091" s="75"/>
      <c r="AK2091" s="75"/>
      <c r="AL2091" s="75"/>
      <c r="AM2091" s="75"/>
      <c r="AN2091" s="75"/>
      <c r="AO2091" s="75"/>
      <c r="AP2091" s="75"/>
      <c r="AQ2091" s="75"/>
      <c r="AR2091" s="75"/>
      <c r="AS2091" s="75"/>
      <c r="AT2091" s="75"/>
      <c r="AU2091" s="75"/>
      <c r="AV2091" s="75"/>
      <c r="AW2091" s="75"/>
      <c r="AX2091" s="75"/>
      <c r="AY2091" s="75"/>
      <c r="AZ2091" s="75"/>
      <c r="BA2091" s="75"/>
      <c r="BB2091" s="75"/>
      <c r="BC2091" s="75"/>
      <c r="BD2091" s="75"/>
      <c r="BE2091" s="75"/>
      <c r="BF2091" s="75"/>
      <c r="BG2091" s="75"/>
      <c r="BH2091" s="75"/>
      <c r="BI2091" s="75"/>
      <c r="BJ2091" s="75"/>
      <c r="BK2091" s="75"/>
      <c r="BL2091" s="75"/>
      <c r="BM2091" s="75"/>
      <c r="BN2091" s="75"/>
    </row>
    <row r="2092" customFormat="false" ht="14.5" hidden="false" customHeight="false" outlineLevel="0" collapsed="false">
      <c r="A2092" s="26" t="n">
        <v>470.119999999873</v>
      </c>
      <c r="B2092" s="26" t="n">
        <v>11.7086030099951</v>
      </c>
      <c r="C2092" s="26" t="n">
        <v>1.17172595237443</v>
      </c>
      <c r="E2092" s="75" t="n">
        <v>172920.149</v>
      </c>
      <c r="F2092" s="75" t="n">
        <v>-119608.598</v>
      </c>
      <c r="G2092" s="75" t="n">
        <v>657041.748</v>
      </c>
      <c r="H2092" s="75" t="n">
        <v>5596697.21</v>
      </c>
      <c r="I2092" s="75" t="n">
        <v>4945735.95</v>
      </c>
      <c r="J2092" s="75" t="n">
        <v>-32324.4657</v>
      </c>
      <c r="K2092" s="75"/>
      <c r="L2092" s="75" t="n">
        <v>134243.126</v>
      </c>
      <c r="M2092" s="75" t="n">
        <v>8910.49322</v>
      </c>
      <c r="N2092" s="75" t="n">
        <v>288818.426</v>
      </c>
      <c r="O2092" s="75" t="n">
        <v>57450.1198</v>
      </c>
      <c r="P2092" s="75" t="n">
        <v>2128185.45</v>
      </c>
      <c r="Q2092" s="75" t="n">
        <v>-29123.277</v>
      </c>
      <c r="R2092" s="75"/>
      <c r="S2092" s="75" t="n">
        <v>55026.912</v>
      </c>
      <c r="T2092" s="75" t="n">
        <v>-945.404657</v>
      </c>
      <c r="U2092" s="75" t="n">
        <v>66597.7941</v>
      </c>
      <c r="V2092" s="75" t="n">
        <v>28503.6565</v>
      </c>
      <c r="W2092" s="75" t="n">
        <v>319599.152</v>
      </c>
      <c r="X2092" s="75" t="n">
        <v>-8935.99761</v>
      </c>
      <c r="Y2092" s="75"/>
      <c r="Z2092" s="75"/>
      <c r="AA2092" s="75"/>
      <c r="AB2092" s="75"/>
      <c r="AC2092" s="75"/>
      <c r="AD2092" s="75"/>
      <c r="AE2092" s="75"/>
      <c r="AF2092" s="75"/>
      <c r="AG2092" s="75"/>
      <c r="AH2092" s="75"/>
      <c r="AI2092" s="75"/>
      <c r="AJ2092" s="75"/>
      <c r="AK2092" s="75"/>
      <c r="AL2092" s="75"/>
      <c r="AM2092" s="75"/>
      <c r="AN2092" s="75"/>
      <c r="AO2092" s="75"/>
      <c r="AP2092" s="75"/>
      <c r="AQ2092" s="75"/>
      <c r="AR2092" s="75"/>
      <c r="AS2092" s="75"/>
      <c r="AT2092" s="75"/>
      <c r="AU2092" s="75"/>
      <c r="AV2092" s="75"/>
      <c r="AW2092" s="75"/>
      <c r="AX2092" s="75"/>
      <c r="AY2092" s="75"/>
      <c r="AZ2092" s="75"/>
      <c r="BA2092" s="75"/>
      <c r="BB2092" s="75"/>
      <c r="BC2092" s="75"/>
      <c r="BD2092" s="75"/>
      <c r="BE2092" s="75"/>
      <c r="BF2092" s="75"/>
      <c r="BG2092" s="75"/>
      <c r="BH2092" s="75"/>
      <c r="BI2092" s="75"/>
      <c r="BJ2092" s="75"/>
      <c r="BK2092" s="75"/>
      <c r="BL2092" s="75"/>
      <c r="BM2092" s="75"/>
      <c r="BN2092" s="75"/>
    </row>
    <row r="2093" customFormat="false" ht="14.5" hidden="false" customHeight="false" outlineLevel="0" collapsed="false">
      <c r="A2093" s="26" t="n">
        <v>470.319999999873</v>
      </c>
      <c r="B2093" s="26" t="n">
        <v>11.7248153282732</v>
      </c>
      <c r="C2093" s="26" t="n">
        <v>1.17135652064728</v>
      </c>
      <c r="E2093" s="75" t="n">
        <v>187974.609</v>
      </c>
      <c r="F2093" s="75" t="n">
        <v>-95127.2085</v>
      </c>
      <c r="G2093" s="75" t="n">
        <v>640799.931</v>
      </c>
      <c r="H2093" s="75" t="n">
        <v>4637714.11</v>
      </c>
      <c r="I2093" s="75" t="n">
        <v>5135646.05</v>
      </c>
      <c r="J2093" s="75" t="n">
        <v>-45898.721</v>
      </c>
      <c r="K2093" s="75"/>
      <c r="L2093" s="75" t="n">
        <v>113858.516</v>
      </c>
      <c r="M2093" s="75" t="n">
        <v>21184.7646</v>
      </c>
      <c r="N2093" s="75" t="n">
        <v>285810.08</v>
      </c>
      <c r="O2093" s="75" t="n">
        <v>-97962.3675</v>
      </c>
      <c r="P2093" s="75" t="n">
        <v>1939893.23</v>
      </c>
      <c r="Q2093" s="75" t="n">
        <v>-30280.0913</v>
      </c>
      <c r="R2093" s="75"/>
      <c r="S2093" s="75" t="n">
        <v>54745.9017</v>
      </c>
      <c r="T2093" s="75" t="n">
        <v>1910.56074</v>
      </c>
      <c r="U2093" s="75" t="n">
        <v>65720.5664</v>
      </c>
      <c r="V2093" s="75" t="n">
        <v>17988.2322</v>
      </c>
      <c r="W2093" s="75" t="n">
        <v>339424.89</v>
      </c>
      <c r="X2093" s="75" t="n">
        <v>-9508.99749</v>
      </c>
      <c r="Y2093" s="75"/>
      <c r="Z2093" s="75"/>
      <c r="AA2093" s="75"/>
      <c r="AB2093" s="75"/>
      <c r="AC2093" s="75"/>
      <c r="AD2093" s="75"/>
      <c r="AE2093" s="75"/>
      <c r="AF2093" s="75"/>
      <c r="AG2093" s="75"/>
      <c r="AH2093" s="75"/>
      <c r="AI2093" s="75"/>
      <c r="AJ2093" s="75"/>
      <c r="AK2093" s="75"/>
      <c r="AL2093" s="75"/>
      <c r="AM2093" s="75"/>
      <c r="AN2093" s="75"/>
      <c r="AO2093" s="75"/>
      <c r="AP2093" s="75"/>
      <c r="AQ2093" s="75"/>
      <c r="AR2093" s="75"/>
      <c r="AS2093" s="75"/>
      <c r="AT2093" s="75"/>
      <c r="AU2093" s="75"/>
      <c r="AV2093" s="75"/>
      <c r="AW2093" s="75"/>
      <c r="AX2093" s="75"/>
      <c r="AY2093" s="75"/>
      <c r="AZ2093" s="75"/>
      <c r="BA2093" s="75"/>
      <c r="BB2093" s="75"/>
      <c r="BC2093" s="75"/>
      <c r="BD2093" s="75"/>
      <c r="BE2093" s="75"/>
      <c r="BF2093" s="75"/>
      <c r="BG2093" s="75"/>
      <c r="BH2093" s="75"/>
      <c r="BI2093" s="75"/>
      <c r="BJ2093" s="75"/>
      <c r="BK2093" s="75"/>
      <c r="BL2093" s="75"/>
      <c r="BM2093" s="75"/>
      <c r="BN2093" s="75"/>
    </row>
    <row r="2094" customFormat="false" ht="14.5" hidden="false" customHeight="false" outlineLevel="0" collapsed="false">
      <c r="A2094" s="26" t="n">
        <v>470.519999999873</v>
      </c>
      <c r="B2094" s="26" t="n">
        <v>11.7106888628483</v>
      </c>
      <c r="C2094" s="26" t="n">
        <v>1.17121372810558</v>
      </c>
      <c r="E2094" s="75" t="n">
        <v>202636.774</v>
      </c>
      <c r="F2094" s="75" t="n">
        <v>-69239.243</v>
      </c>
      <c r="G2094" s="75" t="n">
        <v>615116.058</v>
      </c>
      <c r="H2094" s="75" t="n">
        <v>3796918.79</v>
      </c>
      <c r="I2094" s="75" t="n">
        <v>5251868.63</v>
      </c>
      <c r="J2094" s="75" t="n">
        <v>-42861.7208</v>
      </c>
      <c r="K2094" s="75"/>
      <c r="L2094" s="75" t="n">
        <v>99869.4431</v>
      </c>
      <c r="M2094" s="75" t="n">
        <v>28851.7244</v>
      </c>
      <c r="N2094" s="75" t="n">
        <v>283210.564</v>
      </c>
      <c r="O2094" s="75" t="n">
        <v>-178648.952</v>
      </c>
      <c r="P2094" s="75" t="n">
        <v>1731415.05</v>
      </c>
      <c r="Q2094" s="75" t="n">
        <v>-22527.4071</v>
      </c>
      <c r="R2094" s="75"/>
      <c r="S2094" s="75" t="n">
        <v>49434.3082</v>
      </c>
      <c r="T2094" s="75" t="n">
        <v>2671.44446</v>
      </c>
      <c r="U2094" s="75" t="n">
        <v>66146.2962</v>
      </c>
      <c r="V2094" s="75" t="n">
        <v>14116.2699</v>
      </c>
      <c r="W2094" s="75" t="n">
        <v>295821.193</v>
      </c>
      <c r="X2094" s="75" t="n">
        <v>-4503.28674</v>
      </c>
      <c r="Y2094" s="75"/>
      <c r="Z2094" s="75"/>
      <c r="AA2094" s="75"/>
      <c r="AB2094" s="75"/>
      <c r="AC2094" s="75"/>
      <c r="AD2094" s="75"/>
      <c r="AE2094" s="75"/>
      <c r="AF2094" s="75"/>
      <c r="AG2094" s="75"/>
      <c r="AH2094" s="75"/>
      <c r="AI2094" s="75"/>
      <c r="AJ2094" s="75"/>
      <c r="AK2094" s="75"/>
      <c r="AL2094" s="75"/>
      <c r="AM2094" s="75"/>
      <c r="AN2094" s="75"/>
      <c r="AO2094" s="75"/>
      <c r="AP2094" s="75"/>
      <c r="AQ2094" s="75"/>
      <c r="AR2094" s="75"/>
      <c r="AS2094" s="75"/>
      <c r="AT2094" s="75"/>
      <c r="AU2094" s="75"/>
      <c r="AV2094" s="75"/>
      <c r="AW2094" s="75"/>
      <c r="AX2094" s="75"/>
      <c r="AY2094" s="75"/>
      <c r="AZ2094" s="75"/>
      <c r="BA2094" s="75"/>
      <c r="BB2094" s="75"/>
      <c r="BC2094" s="75"/>
      <c r="BD2094" s="75"/>
      <c r="BE2094" s="75"/>
      <c r="BF2094" s="75"/>
      <c r="BG2094" s="75"/>
      <c r="BH2094" s="75"/>
      <c r="BI2094" s="75"/>
      <c r="BJ2094" s="75"/>
      <c r="BK2094" s="75"/>
      <c r="BL2094" s="75"/>
      <c r="BM2094" s="75"/>
      <c r="BN2094" s="75"/>
    </row>
    <row r="2095" customFormat="false" ht="14.5" hidden="false" customHeight="false" outlineLevel="0" collapsed="false">
      <c r="A2095" s="26" t="n">
        <v>470.719999999873</v>
      </c>
      <c r="B2095" s="26" t="n">
        <v>11.6971880673357</v>
      </c>
      <c r="C2095" s="26" t="n">
        <v>1.171051466458</v>
      </c>
      <c r="E2095" s="75" t="n">
        <v>208638.696</v>
      </c>
      <c r="F2095" s="75" t="n">
        <v>-59186.284</v>
      </c>
      <c r="G2095" s="75" t="n">
        <v>574878.289</v>
      </c>
      <c r="H2095" s="75" t="n">
        <v>3641497.12</v>
      </c>
      <c r="I2095" s="75" t="n">
        <v>5281191.92</v>
      </c>
      <c r="J2095" s="75" t="n">
        <v>-43444.1477</v>
      </c>
      <c r="K2095" s="75"/>
      <c r="L2095" s="75" t="n">
        <v>96777.5074</v>
      </c>
      <c r="M2095" s="75" t="n">
        <v>28678.974</v>
      </c>
      <c r="N2095" s="75" t="n">
        <v>273510.75</v>
      </c>
      <c r="O2095" s="75" t="n">
        <v>-188226.442</v>
      </c>
      <c r="P2095" s="75" t="n">
        <v>1706628.21</v>
      </c>
      <c r="Q2095" s="75" t="n">
        <v>-25328.9244</v>
      </c>
      <c r="R2095" s="75"/>
      <c r="S2095" s="75" t="n">
        <v>50174.6616</v>
      </c>
      <c r="T2095" s="75" t="n">
        <v>3334.64897</v>
      </c>
      <c r="U2095" s="75" t="n">
        <v>63824.7724</v>
      </c>
      <c r="V2095" s="75" t="n">
        <v>8592.60886</v>
      </c>
      <c r="W2095" s="75" t="n">
        <v>312397.378</v>
      </c>
      <c r="X2095" s="75" t="n">
        <v>-7577.67914</v>
      </c>
      <c r="Y2095" s="75"/>
      <c r="Z2095" s="75"/>
      <c r="AA2095" s="75"/>
      <c r="AB2095" s="75"/>
      <c r="AC2095" s="75"/>
      <c r="AD2095" s="75"/>
      <c r="AE2095" s="75"/>
      <c r="AF2095" s="75"/>
      <c r="AG2095" s="75"/>
      <c r="AH2095" s="75"/>
      <c r="AI2095" s="75"/>
      <c r="AJ2095" s="75"/>
      <c r="AK2095" s="75"/>
      <c r="AL2095" s="75"/>
      <c r="AM2095" s="75"/>
      <c r="AN2095" s="75"/>
      <c r="AO2095" s="75"/>
      <c r="AP2095" s="75"/>
      <c r="AQ2095" s="75"/>
      <c r="AR2095" s="75"/>
      <c r="AS2095" s="75"/>
      <c r="AT2095" s="75"/>
      <c r="AU2095" s="75"/>
      <c r="AV2095" s="75"/>
      <c r="AW2095" s="75"/>
      <c r="AX2095" s="75"/>
      <c r="AY2095" s="75"/>
      <c r="AZ2095" s="75"/>
      <c r="BA2095" s="75"/>
      <c r="BB2095" s="75"/>
      <c r="BC2095" s="75"/>
      <c r="BD2095" s="75"/>
      <c r="BE2095" s="75"/>
      <c r="BF2095" s="75"/>
      <c r="BG2095" s="75"/>
      <c r="BH2095" s="75"/>
      <c r="BI2095" s="75"/>
      <c r="BJ2095" s="75"/>
      <c r="BK2095" s="75"/>
      <c r="BL2095" s="75"/>
      <c r="BM2095" s="75"/>
      <c r="BN2095" s="75"/>
    </row>
    <row r="2096" customFormat="false" ht="14.5" hidden="false" customHeight="false" outlineLevel="0" collapsed="false">
      <c r="A2096" s="26" t="n">
        <v>470.919999999873</v>
      </c>
      <c r="B2096" s="26" t="n">
        <v>11.6642458589046</v>
      </c>
      <c r="C2096" s="26" t="n">
        <v>1.17010516936356</v>
      </c>
      <c r="E2096" s="75" t="n">
        <v>216414.275</v>
      </c>
      <c r="F2096" s="75" t="n">
        <v>-65090.9711</v>
      </c>
      <c r="G2096" s="75" t="n">
        <v>538736.691</v>
      </c>
      <c r="H2096" s="75" t="n">
        <v>3750801.87</v>
      </c>
      <c r="I2096" s="75" t="n">
        <v>5425734.58</v>
      </c>
      <c r="J2096" s="75" t="n">
        <v>-50053.7074</v>
      </c>
      <c r="K2096" s="75"/>
      <c r="L2096" s="75" t="n">
        <v>102832.514</v>
      </c>
      <c r="M2096" s="75" t="n">
        <v>28362.2376</v>
      </c>
      <c r="N2096" s="75" t="n">
        <v>266353.955</v>
      </c>
      <c r="O2096" s="75" t="n">
        <v>-197787.06</v>
      </c>
      <c r="P2096" s="75" t="n">
        <v>1664410.87</v>
      </c>
      <c r="Q2096" s="75" t="n">
        <v>-30971.67</v>
      </c>
      <c r="R2096" s="75"/>
      <c r="S2096" s="75" t="n">
        <v>44327.184</v>
      </c>
      <c r="T2096" s="75" t="n">
        <v>3981.36873</v>
      </c>
      <c r="U2096" s="75" t="n">
        <v>63058.1697</v>
      </c>
      <c r="V2096" s="75" t="n">
        <v>4563.37182</v>
      </c>
      <c r="W2096" s="75" t="n">
        <v>272106.111</v>
      </c>
      <c r="X2096" s="75" t="n">
        <v>-7859.27897</v>
      </c>
      <c r="Y2096" s="75"/>
      <c r="Z2096" s="75"/>
      <c r="AA2096" s="75"/>
      <c r="AB2096" s="75"/>
      <c r="AC2096" s="75"/>
      <c r="AD2096" s="75"/>
      <c r="AE2096" s="75"/>
      <c r="AF2096" s="75"/>
      <c r="AG2096" s="75"/>
      <c r="AH2096" s="75"/>
      <c r="AI2096" s="75"/>
      <c r="AJ2096" s="75"/>
      <c r="AK2096" s="75"/>
      <c r="AL2096" s="75"/>
      <c r="AM2096" s="75"/>
      <c r="AN2096" s="75"/>
      <c r="AO2096" s="75"/>
      <c r="AP2096" s="75"/>
      <c r="AQ2096" s="75"/>
      <c r="AR2096" s="75"/>
      <c r="AS2096" s="75"/>
      <c r="AT2096" s="75"/>
      <c r="AU2096" s="75"/>
      <c r="AV2096" s="75"/>
      <c r="AW2096" s="75"/>
      <c r="AX2096" s="75"/>
      <c r="AY2096" s="75"/>
      <c r="AZ2096" s="75"/>
      <c r="BA2096" s="75"/>
      <c r="BB2096" s="75"/>
      <c r="BC2096" s="75"/>
      <c r="BD2096" s="75"/>
      <c r="BE2096" s="75"/>
      <c r="BF2096" s="75"/>
      <c r="BG2096" s="75"/>
      <c r="BH2096" s="75"/>
      <c r="BI2096" s="75"/>
      <c r="BJ2096" s="75"/>
      <c r="BK2096" s="75"/>
      <c r="BL2096" s="75"/>
      <c r="BM2096" s="75"/>
      <c r="BN2096" s="75"/>
    </row>
    <row r="2097" customFormat="false" ht="14.5" hidden="false" customHeight="false" outlineLevel="0" collapsed="false">
      <c r="A2097" s="26" t="n">
        <v>471.119999999872</v>
      </c>
      <c r="B2097" s="26" t="n">
        <v>11.64233824465</v>
      </c>
      <c r="C2097" s="26" t="n">
        <v>1.16882649945217</v>
      </c>
      <c r="E2097" s="75" t="n">
        <v>208644.523</v>
      </c>
      <c r="F2097" s="75" t="n">
        <v>-52794.3231</v>
      </c>
      <c r="G2097" s="75" t="n">
        <v>490883.833</v>
      </c>
      <c r="H2097" s="75" t="n">
        <v>3531509.48</v>
      </c>
      <c r="I2097" s="75" t="n">
        <v>5292448.77</v>
      </c>
      <c r="J2097" s="75" t="n">
        <v>-37929.5483</v>
      </c>
      <c r="K2097" s="75"/>
      <c r="L2097" s="75" t="n">
        <v>99739.6522</v>
      </c>
      <c r="M2097" s="75" t="n">
        <v>27900.9872</v>
      </c>
      <c r="N2097" s="75" t="n">
        <v>253518.829</v>
      </c>
      <c r="O2097" s="75" t="n">
        <v>-160211.024</v>
      </c>
      <c r="P2097" s="75" t="n">
        <v>1724231.61</v>
      </c>
      <c r="Q2097" s="75" t="n">
        <v>-20635.1022</v>
      </c>
      <c r="R2097" s="75"/>
      <c r="S2097" s="75" t="n">
        <v>49118.4552</v>
      </c>
      <c r="T2097" s="75" t="n">
        <v>1906.49925</v>
      </c>
      <c r="U2097" s="75" t="n">
        <v>60715.3206</v>
      </c>
      <c r="V2097" s="75" t="n">
        <v>12130.8213</v>
      </c>
      <c r="W2097" s="75" t="n">
        <v>283988.695</v>
      </c>
      <c r="X2097" s="75" t="n">
        <v>-5205.00295</v>
      </c>
      <c r="Y2097" s="75"/>
      <c r="Z2097" s="75"/>
      <c r="AA2097" s="75"/>
      <c r="AB2097" s="75"/>
      <c r="AC2097" s="75"/>
      <c r="AD2097" s="75"/>
      <c r="AE2097" s="75"/>
      <c r="AF2097" s="75"/>
      <c r="AG2097" s="75"/>
      <c r="AH2097" s="75"/>
      <c r="AI2097" s="75"/>
      <c r="AJ2097" s="75"/>
      <c r="AK2097" s="75"/>
      <c r="AL2097" s="75"/>
      <c r="AM2097" s="75"/>
      <c r="AN2097" s="75"/>
      <c r="AO2097" s="75"/>
      <c r="AP2097" s="75"/>
      <c r="AQ2097" s="75"/>
      <c r="AR2097" s="75"/>
      <c r="AS2097" s="75"/>
      <c r="AT2097" s="75"/>
      <c r="AU2097" s="75"/>
      <c r="AV2097" s="75"/>
      <c r="AW2097" s="75"/>
      <c r="AX2097" s="75"/>
      <c r="AY2097" s="75"/>
      <c r="AZ2097" s="75"/>
      <c r="BA2097" s="75"/>
      <c r="BB2097" s="75"/>
      <c r="BC2097" s="75"/>
      <c r="BD2097" s="75"/>
      <c r="BE2097" s="75"/>
      <c r="BF2097" s="75"/>
      <c r="BG2097" s="75"/>
      <c r="BH2097" s="75"/>
      <c r="BI2097" s="75"/>
      <c r="BJ2097" s="75"/>
      <c r="BK2097" s="75"/>
      <c r="BL2097" s="75"/>
      <c r="BM2097" s="75"/>
      <c r="BN2097" s="75"/>
    </row>
    <row r="2098" customFormat="false" ht="14.5" hidden="false" customHeight="false" outlineLevel="0" collapsed="false">
      <c r="A2098" s="26" t="n">
        <v>471.319999999872</v>
      </c>
      <c r="B2098" s="26" t="n">
        <v>11.6494969703283</v>
      </c>
      <c r="C2098" s="26" t="n">
        <v>1.16830591572909</v>
      </c>
      <c r="E2098" s="75" t="n">
        <v>201924.636</v>
      </c>
      <c r="F2098" s="75" t="n">
        <v>-74912.159</v>
      </c>
      <c r="G2098" s="75" t="n">
        <v>452820.164</v>
      </c>
      <c r="H2098" s="75" t="n">
        <v>4181636.89</v>
      </c>
      <c r="I2098" s="75" t="n">
        <v>5381496.33</v>
      </c>
      <c r="J2098" s="75" t="n">
        <v>-40676.8083</v>
      </c>
      <c r="K2098" s="75"/>
      <c r="L2098" s="75" t="n">
        <v>113184.077</v>
      </c>
      <c r="M2098" s="75" t="n">
        <v>24537.5341</v>
      </c>
      <c r="N2098" s="75" t="n">
        <v>243852.671</v>
      </c>
      <c r="O2098" s="75" t="n">
        <v>-161626.459</v>
      </c>
      <c r="P2098" s="75" t="n">
        <v>1842858.26</v>
      </c>
      <c r="Q2098" s="75" t="n">
        <v>-27680.8574</v>
      </c>
      <c r="R2098" s="75"/>
      <c r="S2098" s="75" t="n">
        <v>49634.4436</v>
      </c>
      <c r="T2098" s="75" t="n">
        <v>3237.44659</v>
      </c>
      <c r="U2098" s="75" t="n">
        <v>58650.4257</v>
      </c>
      <c r="V2098" s="75" t="n">
        <v>6160.98102</v>
      </c>
      <c r="W2098" s="75" t="n">
        <v>296890.135</v>
      </c>
      <c r="X2098" s="75" t="n">
        <v>-7884.38936</v>
      </c>
      <c r="Y2098" s="75"/>
      <c r="Z2098" s="75"/>
      <c r="AA2098" s="75"/>
      <c r="AB2098" s="75"/>
      <c r="AC2098" s="75"/>
      <c r="AD2098" s="75"/>
      <c r="AE2098" s="75"/>
      <c r="AF2098" s="75"/>
      <c r="AG2098" s="75"/>
      <c r="AH2098" s="75"/>
      <c r="AI2098" s="75"/>
      <c r="AJ2098" s="75"/>
      <c r="AK2098" s="75"/>
      <c r="AL2098" s="75"/>
      <c r="AM2098" s="75"/>
      <c r="AN2098" s="75"/>
      <c r="AO2098" s="75"/>
      <c r="AP2098" s="75"/>
      <c r="AQ2098" s="75"/>
      <c r="AR2098" s="75"/>
      <c r="AS2098" s="75"/>
      <c r="AT2098" s="75"/>
      <c r="AU2098" s="75"/>
      <c r="AV2098" s="75"/>
      <c r="AW2098" s="75"/>
      <c r="AX2098" s="75"/>
      <c r="AY2098" s="75"/>
      <c r="AZ2098" s="75"/>
      <c r="BA2098" s="75"/>
      <c r="BB2098" s="75"/>
      <c r="BC2098" s="75"/>
      <c r="BD2098" s="75"/>
      <c r="BE2098" s="75"/>
      <c r="BF2098" s="75"/>
      <c r="BG2098" s="75"/>
      <c r="BH2098" s="75"/>
      <c r="BI2098" s="75"/>
      <c r="BJ2098" s="75"/>
      <c r="BK2098" s="75"/>
      <c r="BL2098" s="75"/>
      <c r="BM2098" s="75"/>
      <c r="BN2098" s="75"/>
    </row>
    <row r="2099" customFormat="false" ht="14.5" hidden="false" customHeight="false" outlineLevel="0" collapsed="false">
      <c r="A2099" s="26" t="n">
        <v>471.519999999872</v>
      </c>
      <c r="B2099" s="26" t="n">
        <v>11.6371710247746</v>
      </c>
      <c r="C2099" s="26" t="n">
        <v>1.16891935299245</v>
      </c>
      <c r="E2099" s="75" t="n">
        <v>203260.778</v>
      </c>
      <c r="F2099" s="75" t="n">
        <v>-110890.729</v>
      </c>
      <c r="G2099" s="75" t="n">
        <v>421198.954</v>
      </c>
      <c r="H2099" s="75" t="n">
        <v>5155641.13</v>
      </c>
      <c r="I2099" s="75" t="n">
        <v>5631393.76</v>
      </c>
      <c r="J2099" s="75" t="n">
        <v>-44758.3845</v>
      </c>
      <c r="K2099" s="75"/>
      <c r="L2099" s="75" t="n">
        <v>131433.982</v>
      </c>
      <c r="M2099" s="75" t="n">
        <v>19946.1223</v>
      </c>
      <c r="N2099" s="75" t="n">
        <v>239070.871</v>
      </c>
      <c r="O2099" s="75" t="n">
        <v>-129683.098</v>
      </c>
      <c r="P2099" s="75" t="n">
        <v>1926321.81</v>
      </c>
      <c r="Q2099" s="75" t="n">
        <v>-30713.9909</v>
      </c>
      <c r="R2099" s="75"/>
      <c r="S2099" s="75" t="n">
        <v>46106.3061</v>
      </c>
      <c r="T2099" s="75" t="n">
        <v>3341.62043</v>
      </c>
      <c r="U2099" s="75" t="n">
        <v>58608.4631</v>
      </c>
      <c r="V2099" s="75" t="n">
        <v>2953.45748</v>
      </c>
      <c r="W2099" s="75" t="n">
        <v>262235.032</v>
      </c>
      <c r="X2099" s="75" t="n">
        <v>-8023.88164</v>
      </c>
      <c r="Y2099" s="75"/>
      <c r="Z2099" s="75"/>
      <c r="AA2099" s="75"/>
      <c r="AB2099" s="75"/>
      <c r="AC2099" s="75"/>
      <c r="AD2099" s="75"/>
      <c r="AE2099" s="75"/>
      <c r="AF2099" s="75"/>
      <c r="AG2099" s="75"/>
      <c r="AH2099" s="75"/>
      <c r="AI2099" s="75"/>
      <c r="AJ2099" s="75"/>
      <c r="AK2099" s="75"/>
      <c r="AL2099" s="75"/>
      <c r="AM2099" s="75"/>
      <c r="AN2099" s="75"/>
      <c r="AO2099" s="75"/>
      <c r="AP2099" s="75"/>
      <c r="AQ2099" s="75"/>
      <c r="AR2099" s="75"/>
      <c r="AS2099" s="75"/>
      <c r="AT2099" s="75"/>
      <c r="AU2099" s="75"/>
      <c r="AV2099" s="75"/>
      <c r="AW2099" s="75"/>
      <c r="AX2099" s="75"/>
      <c r="AY2099" s="75"/>
      <c r="AZ2099" s="75"/>
      <c r="BA2099" s="75"/>
      <c r="BB2099" s="75"/>
      <c r="BC2099" s="75"/>
      <c r="BD2099" s="75"/>
      <c r="BE2099" s="75"/>
      <c r="BF2099" s="75"/>
      <c r="BG2099" s="75"/>
      <c r="BH2099" s="75"/>
      <c r="BI2099" s="75"/>
      <c r="BJ2099" s="75"/>
      <c r="BK2099" s="75"/>
      <c r="BL2099" s="75"/>
      <c r="BM2099" s="75"/>
      <c r="BN2099" s="75"/>
    </row>
    <row r="2100" customFormat="false" ht="14.5" hidden="false" customHeight="false" outlineLevel="0" collapsed="false">
      <c r="A2100" s="26" t="n">
        <v>471.719999999872</v>
      </c>
      <c r="B2100" s="26" t="n">
        <v>11.6275743636781</v>
      </c>
      <c r="C2100" s="26" t="n">
        <v>1.17002947590925</v>
      </c>
      <c r="E2100" s="75" t="n">
        <v>163097.581</v>
      </c>
      <c r="F2100" s="75" t="n">
        <v>-134143.46</v>
      </c>
      <c r="G2100" s="75" t="n">
        <v>396679.838</v>
      </c>
      <c r="H2100" s="75" t="n">
        <v>5789811.29</v>
      </c>
      <c r="I2100" s="75" t="n">
        <v>4895166.19</v>
      </c>
      <c r="J2100" s="75" t="n">
        <v>-41486.1019</v>
      </c>
      <c r="K2100" s="75"/>
      <c r="L2100" s="75" t="n">
        <v>131257.188</v>
      </c>
      <c r="M2100" s="75" t="n">
        <v>8964.06209</v>
      </c>
      <c r="N2100" s="75" t="n">
        <v>234173.382</v>
      </c>
      <c r="O2100" s="75" t="n">
        <v>-32275.5107</v>
      </c>
      <c r="P2100" s="75" t="n">
        <v>2057412.48</v>
      </c>
      <c r="Q2100" s="75" t="n">
        <v>-30371.7764</v>
      </c>
      <c r="R2100" s="75"/>
      <c r="S2100" s="75" t="n">
        <v>53351.499</v>
      </c>
      <c r="T2100" s="75" t="n">
        <v>2341.24459</v>
      </c>
      <c r="U2100" s="75" t="n">
        <v>58111.5938</v>
      </c>
      <c r="V2100" s="75" t="n">
        <v>5799.66348</v>
      </c>
      <c r="W2100" s="75" t="n">
        <v>300652.829</v>
      </c>
      <c r="X2100" s="75" t="n">
        <v>-10055.583</v>
      </c>
      <c r="Y2100" s="75"/>
      <c r="Z2100" s="75"/>
      <c r="AA2100" s="75"/>
      <c r="AB2100" s="75"/>
      <c r="AC2100" s="75"/>
      <c r="AD2100" s="75"/>
      <c r="AE2100" s="75"/>
      <c r="AF2100" s="75"/>
      <c r="AG2100" s="75"/>
      <c r="AH2100" s="75"/>
      <c r="AI2100" s="75"/>
      <c r="AJ2100" s="75"/>
      <c r="AK2100" s="75"/>
      <c r="AL2100" s="75"/>
      <c r="AM2100" s="75"/>
      <c r="AN2100" s="75"/>
      <c r="AO2100" s="75"/>
      <c r="AP2100" s="75"/>
      <c r="AQ2100" s="75"/>
      <c r="AR2100" s="75"/>
      <c r="AS2100" s="75"/>
      <c r="AT2100" s="75"/>
      <c r="AU2100" s="75"/>
      <c r="AV2100" s="75"/>
      <c r="AW2100" s="75"/>
      <c r="AX2100" s="75"/>
      <c r="AY2100" s="75"/>
      <c r="AZ2100" s="75"/>
      <c r="BA2100" s="75"/>
      <c r="BB2100" s="75"/>
      <c r="BC2100" s="75"/>
      <c r="BD2100" s="75"/>
      <c r="BE2100" s="75"/>
      <c r="BF2100" s="75"/>
      <c r="BG2100" s="75"/>
      <c r="BH2100" s="75"/>
      <c r="BI2100" s="75"/>
      <c r="BJ2100" s="75"/>
      <c r="BK2100" s="75"/>
      <c r="BL2100" s="75"/>
      <c r="BM2100" s="75"/>
      <c r="BN2100" s="75"/>
    </row>
    <row r="2101" customFormat="false" ht="14.5" hidden="false" customHeight="false" outlineLevel="0" collapsed="false">
      <c r="A2101" s="26" t="n">
        <v>471.919999999872</v>
      </c>
      <c r="B2101" s="26" t="n">
        <v>11.6575106445299</v>
      </c>
      <c r="C2101" s="26" t="n">
        <v>1.17154937824112</v>
      </c>
      <c r="E2101" s="75" t="n">
        <v>147442.566</v>
      </c>
      <c r="F2101" s="75" t="n">
        <v>-182694.67</v>
      </c>
      <c r="G2101" s="75" t="n">
        <v>382918.491</v>
      </c>
      <c r="H2101" s="75" t="n">
        <v>6848574.45</v>
      </c>
      <c r="I2101" s="75" t="n">
        <v>4519545.8</v>
      </c>
      <c r="J2101" s="75" t="n">
        <v>-41559.5885</v>
      </c>
      <c r="K2101" s="75"/>
      <c r="L2101" s="75" t="n">
        <v>133607.688</v>
      </c>
      <c r="M2101" s="75" t="n">
        <v>-1737.9623</v>
      </c>
      <c r="N2101" s="75" t="n">
        <v>233358.644</v>
      </c>
      <c r="O2101" s="75" t="n">
        <v>153962.416</v>
      </c>
      <c r="P2101" s="75" t="n">
        <v>1981903.41</v>
      </c>
      <c r="Q2101" s="75" t="n">
        <v>-27611.3728</v>
      </c>
      <c r="R2101" s="75"/>
      <c r="S2101" s="75" t="n">
        <v>52053.5004</v>
      </c>
      <c r="T2101" s="75" t="n">
        <v>-3694.8942</v>
      </c>
      <c r="U2101" s="75" t="n">
        <v>58159.394</v>
      </c>
      <c r="V2101" s="75" t="n">
        <v>40871.3898</v>
      </c>
      <c r="W2101" s="75" t="n">
        <v>311299.982</v>
      </c>
      <c r="X2101" s="75" t="n">
        <v>-7080.79772</v>
      </c>
      <c r="Y2101" s="75"/>
      <c r="Z2101" s="75"/>
      <c r="AA2101" s="75"/>
      <c r="AB2101" s="75"/>
      <c r="AC2101" s="75"/>
      <c r="AD2101" s="75"/>
      <c r="AE2101" s="75"/>
      <c r="AF2101" s="75"/>
      <c r="AG2101" s="75"/>
      <c r="AH2101" s="75"/>
      <c r="AI2101" s="75"/>
      <c r="AJ2101" s="75"/>
      <c r="AK2101" s="75"/>
      <c r="AL2101" s="75"/>
      <c r="AM2101" s="75"/>
      <c r="AN2101" s="75"/>
      <c r="AO2101" s="75"/>
      <c r="AP2101" s="75"/>
      <c r="AQ2101" s="75"/>
      <c r="AR2101" s="75"/>
      <c r="AS2101" s="75"/>
      <c r="AT2101" s="75"/>
      <c r="AU2101" s="75"/>
      <c r="AV2101" s="75"/>
      <c r="AW2101" s="75"/>
      <c r="AX2101" s="75"/>
      <c r="AY2101" s="75"/>
      <c r="AZ2101" s="75"/>
      <c r="BA2101" s="75"/>
      <c r="BB2101" s="75"/>
      <c r="BC2101" s="75"/>
      <c r="BD2101" s="75"/>
      <c r="BE2101" s="75"/>
      <c r="BF2101" s="75"/>
      <c r="BG2101" s="75"/>
      <c r="BH2101" s="75"/>
      <c r="BI2101" s="75"/>
      <c r="BJ2101" s="75"/>
      <c r="BK2101" s="75"/>
      <c r="BL2101" s="75"/>
      <c r="BM2101" s="75"/>
      <c r="BN2101" s="75"/>
    </row>
    <row r="2102" customFormat="false" ht="14.5" hidden="false" customHeight="false" outlineLevel="0" collapsed="false">
      <c r="A2102" s="26" t="n">
        <v>472.119999999871</v>
      </c>
      <c r="B2102" s="26" t="n">
        <v>11.6692460615828</v>
      </c>
      <c r="C2102" s="26" t="n">
        <v>1.17265617227313</v>
      </c>
      <c r="E2102" s="75" t="n">
        <v>92293.7507</v>
      </c>
      <c r="F2102" s="75" t="n">
        <v>-202086.373</v>
      </c>
      <c r="G2102" s="75" t="n">
        <v>375796.434</v>
      </c>
      <c r="H2102" s="75" t="n">
        <v>7502569.62</v>
      </c>
      <c r="I2102" s="75" t="n">
        <v>3419878.71</v>
      </c>
      <c r="J2102" s="75" t="n">
        <v>-32925.8047</v>
      </c>
      <c r="K2102" s="75"/>
      <c r="L2102" s="75" t="n">
        <v>142796.714</v>
      </c>
      <c r="M2102" s="75" t="n">
        <v>-21326.3708</v>
      </c>
      <c r="N2102" s="75" t="n">
        <v>229350.874</v>
      </c>
      <c r="O2102" s="75" t="n">
        <v>295309.423</v>
      </c>
      <c r="P2102" s="75" t="n">
        <v>2144740.85</v>
      </c>
      <c r="Q2102" s="75" t="n">
        <v>-26067.0236</v>
      </c>
      <c r="R2102" s="75"/>
      <c r="S2102" s="75" t="n">
        <v>52048.1696</v>
      </c>
      <c r="T2102" s="75" t="n">
        <v>-2564.51478</v>
      </c>
      <c r="U2102" s="75" t="n">
        <v>56740.2127</v>
      </c>
      <c r="V2102" s="75" t="n">
        <v>25106.2836</v>
      </c>
      <c r="W2102" s="75" t="n">
        <v>296194.294</v>
      </c>
      <c r="X2102" s="75" t="n">
        <v>-8775.96973</v>
      </c>
      <c r="Y2102" s="75"/>
      <c r="Z2102" s="75"/>
      <c r="AA2102" s="75"/>
      <c r="AB2102" s="75"/>
      <c r="AC2102" s="75"/>
      <c r="AD2102" s="75"/>
      <c r="AE2102" s="75"/>
      <c r="AF2102" s="75"/>
      <c r="AG2102" s="75"/>
      <c r="AH2102" s="75"/>
      <c r="AI2102" s="75"/>
      <c r="AJ2102" s="75"/>
      <c r="AK2102" s="75"/>
      <c r="AL2102" s="75"/>
      <c r="AM2102" s="75"/>
      <c r="AN2102" s="75"/>
      <c r="AO2102" s="75"/>
      <c r="AP2102" s="75"/>
      <c r="AQ2102" s="75"/>
      <c r="AR2102" s="75"/>
      <c r="AS2102" s="75"/>
      <c r="AT2102" s="75"/>
      <c r="AU2102" s="75"/>
      <c r="AV2102" s="75"/>
      <c r="AW2102" s="75"/>
      <c r="AX2102" s="75"/>
      <c r="AY2102" s="75"/>
      <c r="AZ2102" s="75"/>
      <c r="BA2102" s="75"/>
      <c r="BB2102" s="75"/>
      <c r="BC2102" s="75"/>
      <c r="BD2102" s="75"/>
      <c r="BE2102" s="75"/>
      <c r="BF2102" s="75"/>
      <c r="BG2102" s="75"/>
      <c r="BH2102" s="75"/>
      <c r="BI2102" s="75"/>
      <c r="BJ2102" s="75"/>
      <c r="BK2102" s="75"/>
      <c r="BL2102" s="75"/>
      <c r="BM2102" s="75"/>
      <c r="BN2102" s="75"/>
    </row>
    <row r="2103" customFormat="false" ht="14.5" hidden="false" customHeight="false" outlineLevel="0" collapsed="false">
      <c r="A2103" s="26" t="n">
        <v>472.319999999871</v>
      </c>
      <c r="B2103" s="26" t="n">
        <v>11.6626684106017</v>
      </c>
      <c r="C2103" s="26" t="n">
        <v>1.17285731483669</v>
      </c>
      <c r="E2103" s="75" t="n">
        <v>71516.2021</v>
      </c>
      <c r="F2103" s="75" t="n">
        <v>-227305.251</v>
      </c>
      <c r="G2103" s="75" t="n">
        <v>373127.376</v>
      </c>
      <c r="H2103" s="75" t="n">
        <v>8226878.15</v>
      </c>
      <c r="I2103" s="75" t="n">
        <v>3047252.51</v>
      </c>
      <c r="J2103" s="75" t="n">
        <v>-34454.581</v>
      </c>
      <c r="K2103" s="75"/>
      <c r="L2103" s="75" t="n">
        <v>149114.155</v>
      </c>
      <c r="M2103" s="75" t="n">
        <v>-31863.8793</v>
      </c>
      <c r="N2103" s="75" t="n">
        <v>229266.93</v>
      </c>
      <c r="O2103" s="75" t="n">
        <v>497901.926</v>
      </c>
      <c r="P2103" s="75" t="n">
        <v>2304208.53</v>
      </c>
      <c r="Q2103" s="75" t="n">
        <v>-26013.8009</v>
      </c>
      <c r="R2103" s="75"/>
      <c r="S2103" s="75" t="n">
        <v>58757.5997</v>
      </c>
      <c r="T2103" s="75" t="n">
        <v>-8672.69638</v>
      </c>
      <c r="U2103" s="75" t="n">
        <v>58252.3425</v>
      </c>
      <c r="V2103" s="75" t="n">
        <v>54241.9428</v>
      </c>
      <c r="W2103" s="75" t="n">
        <v>314874.592</v>
      </c>
      <c r="X2103" s="75" t="n">
        <v>-8155.73915</v>
      </c>
      <c r="Y2103" s="75"/>
      <c r="Z2103" s="75"/>
      <c r="AA2103" s="75"/>
      <c r="AB2103" s="75"/>
      <c r="AC2103" s="75"/>
      <c r="AD2103" s="75"/>
      <c r="AE2103" s="75"/>
      <c r="AF2103" s="75"/>
      <c r="AG2103" s="75"/>
      <c r="AH2103" s="75"/>
      <c r="AI2103" s="75"/>
      <c r="AJ2103" s="75"/>
      <c r="AK2103" s="75"/>
      <c r="AL2103" s="75"/>
      <c r="AM2103" s="75"/>
      <c r="AN2103" s="75"/>
      <c r="AO2103" s="75"/>
      <c r="AP2103" s="75"/>
      <c r="AQ2103" s="75"/>
      <c r="AR2103" s="75"/>
      <c r="AS2103" s="75"/>
      <c r="AT2103" s="75"/>
      <c r="AU2103" s="75"/>
      <c r="AV2103" s="75"/>
      <c r="AW2103" s="75"/>
      <c r="AX2103" s="75"/>
      <c r="AY2103" s="75"/>
      <c r="AZ2103" s="75"/>
      <c r="BA2103" s="75"/>
      <c r="BB2103" s="75"/>
      <c r="BC2103" s="75"/>
      <c r="BD2103" s="75"/>
      <c r="BE2103" s="75"/>
      <c r="BF2103" s="75"/>
      <c r="BG2103" s="75"/>
      <c r="BH2103" s="75"/>
      <c r="BI2103" s="75"/>
      <c r="BJ2103" s="75"/>
      <c r="BK2103" s="75"/>
      <c r="BL2103" s="75"/>
      <c r="BM2103" s="75"/>
      <c r="BN2103" s="75"/>
    </row>
    <row r="2104" customFormat="false" ht="14.5" hidden="false" customHeight="false" outlineLevel="0" collapsed="false">
      <c r="A2104" s="26" t="n">
        <v>472.519999999871</v>
      </c>
      <c r="B2104" s="26" t="n">
        <v>11.6650225031959</v>
      </c>
      <c r="C2104" s="26" t="n">
        <v>1.17284108867193</v>
      </c>
      <c r="E2104" s="75" t="n">
        <v>43446.6811</v>
      </c>
      <c r="F2104" s="75" t="n">
        <v>-255296.72</v>
      </c>
      <c r="G2104" s="75" t="n">
        <v>378790.153</v>
      </c>
      <c r="H2104" s="75" t="n">
        <v>8858650.67</v>
      </c>
      <c r="I2104" s="75" t="n">
        <v>2610433.82</v>
      </c>
      <c r="J2104" s="75" t="n">
        <v>-51251.0445</v>
      </c>
      <c r="K2104" s="75"/>
      <c r="L2104" s="75" t="n">
        <v>153024.526</v>
      </c>
      <c r="M2104" s="75" t="n">
        <v>-38576.8442</v>
      </c>
      <c r="N2104" s="75" t="n">
        <v>225842.926</v>
      </c>
      <c r="O2104" s="75" t="n">
        <v>542378.893</v>
      </c>
      <c r="P2104" s="75" t="n">
        <v>2359320.89</v>
      </c>
      <c r="Q2104" s="75" t="n">
        <v>-34205.5255</v>
      </c>
      <c r="R2104" s="75"/>
      <c r="S2104" s="75" t="n">
        <v>61544.0548</v>
      </c>
      <c r="T2104" s="75" t="n">
        <v>-8657.44362</v>
      </c>
      <c r="U2104" s="75" t="n">
        <v>55583.5353</v>
      </c>
      <c r="V2104" s="75" t="n">
        <v>57573.7522</v>
      </c>
      <c r="W2104" s="75" t="n">
        <v>352755.755</v>
      </c>
      <c r="X2104" s="75" t="n">
        <v>-9832.5569</v>
      </c>
      <c r="Y2104" s="75"/>
      <c r="Z2104" s="75"/>
      <c r="AA2104" s="75"/>
      <c r="AB2104" s="75"/>
      <c r="AC2104" s="75"/>
      <c r="AD2104" s="75"/>
      <c r="AE2104" s="75"/>
      <c r="AF2104" s="75"/>
      <c r="AG2104" s="75"/>
      <c r="AH2104" s="75"/>
      <c r="AI2104" s="75"/>
      <c r="AJ2104" s="75"/>
      <c r="AK2104" s="75"/>
      <c r="AL2104" s="75"/>
      <c r="AM2104" s="75"/>
      <c r="AN2104" s="75"/>
      <c r="AO2104" s="75"/>
      <c r="AP2104" s="75"/>
      <c r="AQ2104" s="75"/>
      <c r="AR2104" s="75"/>
      <c r="AS2104" s="75"/>
      <c r="AT2104" s="75"/>
      <c r="AU2104" s="75"/>
      <c r="AV2104" s="75"/>
      <c r="AW2104" s="75"/>
      <c r="AX2104" s="75"/>
      <c r="AY2104" s="75"/>
      <c r="AZ2104" s="75"/>
      <c r="BA2104" s="75"/>
      <c r="BB2104" s="75"/>
      <c r="BC2104" s="75"/>
      <c r="BD2104" s="75"/>
      <c r="BE2104" s="75"/>
      <c r="BF2104" s="75"/>
      <c r="BG2104" s="75"/>
      <c r="BH2104" s="75"/>
      <c r="BI2104" s="75"/>
      <c r="BJ2104" s="75"/>
      <c r="BK2104" s="75"/>
      <c r="BL2104" s="75"/>
      <c r="BM2104" s="75"/>
      <c r="BN2104" s="75"/>
    </row>
    <row r="2105" customFormat="false" ht="14.5" hidden="false" customHeight="false" outlineLevel="0" collapsed="false">
      <c r="A2105" s="26" t="n">
        <v>472.719999999871</v>
      </c>
      <c r="B2105" s="26" t="n">
        <v>11.6558881235471</v>
      </c>
      <c r="C2105" s="26" t="n">
        <v>1.17283051187104</v>
      </c>
      <c r="E2105" s="75" t="n">
        <v>15291.2437</v>
      </c>
      <c r="F2105" s="75" t="n">
        <v>-257552.423</v>
      </c>
      <c r="G2105" s="75" t="n">
        <v>396488.315</v>
      </c>
      <c r="H2105" s="75" t="n">
        <v>8892665.03</v>
      </c>
      <c r="I2105" s="75" t="n">
        <v>2158567.47</v>
      </c>
      <c r="J2105" s="75" t="n">
        <v>-46256.5762</v>
      </c>
      <c r="K2105" s="75"/>
      <c r="L2105" s="75" t="n">
        <v>152490.823</v>
      </c>
      <c r="M2105" s="75" t="n">
        <v>-42990.1971</v>
      </c>
      <c r="N2105" s="75" t="n">
        <v>229395.734</v>
      </c>
      <c r="O2105" s="75" t="n">
        <v>629291.619</v>
      </c>
      <c r="P2105" s="75" t="n">
        <v>2490308.67</v>
      </c>
      <c r="Q2105" s="75" t="n">
        <v>-29564.643</v>
      </c>
      <c r="R2105" s="75"/>
      <c r="S2105" s="75" t="n">
        <v>67529.0072</v>
      </c>
      <c r="T2105" s="75" t="n">
        <v>-11244.4523</v>
      </c>
      <c r="U2105" s="75" t="n">
        <v>57046.0271</v>
      </c>
      <c r="V2105" s="75" t="n">
        <v>71081.5971</v>
      </c>
      <c r="W2105" s="75" t="n">
        <v>388094.36</v>
      </c>
      <c r="X2105" s="75" t="n">
        <v>-8963.4421</v>
      </c>
      <c r="Y2105" s="75"/>
      <c r="Z2105" s="75"/>
      <c r="AA2105" s="75"/>
      <c r="AB2105" s="75"/>
      <c r="AC2105" s="75"/>
      <c r="AD2105" s="75"/>
      <c r="AE2105" s="75"/>
      <c r="AF2105" s="75"/>
      <c r="AG2105" s="75"/>
      <c r="AH2105" s="75"/>
      <c r="AI2105" s="75"/>
      <c r="AJ2105" s="75"/>
      <c r="AK2105" s="75"/>
      <c r="AL2105" s="75"/>
      <c r="AM2105" s="75"/>
      <c r="AN2105" s="75"/>
      <c r="AO2105" s="75"/>
      <c r="AP2105" s="75"/>
      <c r="AQ2105" s="75"/>
      <c r="AR2105" s="75"/>
      <c r="AS2105" s="75"/>
      <c r="AT2105" s="75"/>
      <c r="AU2105" s="75"/>
      <c r="AV2105" s="75"/>
      <c r="AW2105" s="75"/>
      <c r="AX2105" s="75"/>
      <c r="AY2105" s="75"/>
      <c r="AZ2105" s="75"/>
      <c r="BA2105" s="75"/>
      <c r="BB2105" s="75"/>
      <c r="BC2105" s="75"/>
      <c r="BD2105" s="75"/>
      <c r="BE2105" s="75"/>
      <c r="BF2105" s="75"/>
      <c r="BG2105" s="75"/>
      <c r="BH2105" s="75"/>
      <c r="BI2105" s="75"/>
      <c r="BJ2105" s="75"/>
      <c r="BK2105" s="75"/>
      <c r="BL2105" s="75"/>
      <c r="BM2105" s="75"/>
      <c r="BN2105" s="75"/>
    </row>
    <row r="2106" customFormat="false" ht="14.5" hidden="false" customHeight="false" outlineLevel="0" collapsed="false">
      <c r="A2106" s="26" t="n">
        <v>472.919999999871</v>
      </c>
      <c r="B2106" s="26" t="n">
        <v>11.6680829572586</v>
      </c>
      <c r="C2106" s="26" t="n">
        <v>1.17282964670476</v>
      </c>
      <c r="E2106" s="75" t="n">
        <v>-668.795982</v>
      </c>
      <c r="F2106" s="75" t="n">
        <v>-285507.269</v>
      </c>
      <c r="G2106" s="75" t="n">
        <v>419719.4</v>
      </c>
      <c r="H2106" s="75" t="n">
        <v>9542727.8</v>
      </c>
      <c r="I2106" s="75" t="n">
        <v>1883422.68</v>
      </c>
      <c r="J2106" s="75" t="n">
        <v>-59485.5739</v>
      </c>
      <c r="K2106" s="75"/>
      <c r="L2106" s="75" t="n">
        <v>156184.404</v>
      </c>
      <c r="M2106" s="75" t="n">
        <v>-49016.6192</v>
      </c>
      <c r="N2106" s="75" t="n">
        <v>235921.517</v>
      </c>
      <c r="O2106" s="75" t="n">
        <v>698046.516</v>
      </c>
      <c r="P2106" s="75" t="n">
        <v>2501812.74</v>
      </c>
      <c r="Q2106" s="75" t="n">
        <v>-35741.738</v>
      </c>
      <c r="R2106" s="75"/>
      <c r="S2106" s="75" t="n">
        <v>66161.1035</v>
      </c>
      <c r="T2106" s="75" t="n">
        <v>-12089.8346</v>
      </c>
      <c r="U2106" s="75" t="n">
        <v>57951.9451</v>
      </c>
      <c r="V2106" s="75" t="n">
        <v>78029.2312</v>
      </c>
      <c r="W2106" s="75" t="n">
        <v>386412.26</v>
      </c>
      <c r="X2106" s="75" t="n">
        <v>-9619.69378</v>
      </c>
      <c r="Y2106" s="75"/>
      <c r="Z2106" s="75"/>
      <c r="AA2106" s="75"/>
      <c r="AB2106" s="75"/>
      <c r="AC2106" s="75"/>
      <c r="AD2106" s="75"/>
      <c r="AE2106" s="75"/>
      <c r="AF2106" s="75"/>
      <c r="AG2106" s="75"/>
      <c r="AH2106" s="75"/>
      <c r="AI2106" s="75"/>
      <c r="AJ2106" s="75"/>
      <c r="AK2106" s="75"/>
      <c r="AL2106" s="75"/>
      <c r="AM2106" s="75"/>
      <c r="AN2106" s="75"/>
      <c r="AO2106" s="75"/>
      <c r="AP2106" s="75"/>
      <c r="AQ2106" s="75"/>
      <c r="AR2106" s="75"/>
      <c r="AS2106" s="75"/>
      <c r="AT2106" s="75"/>
      <c r="AU2106" s="75"/>
      <c r="AV2106" s="75"/>
      <c r="AW2106" s="75"/>
      <c r="AX2106" s="75"/>
      <c r="AY2106" s="75"/>
      <c r="AZ2106" s="75"/>
      <c r="BA2106" s="75"/>
      <c r="BB2106" s="75"/>
      <c r="BC2106" s="75"/>
      <c r="BD2106" s="75"/>
      <c r="BE2106" s="75"/>
      <c r="BF2106" s="75"/>
      <c r="BG2106" s="75"/>
      <c r="BH2106" s="75"/>
      <c r="BI2106" s="75"/>
      <c r="BJ2106" s="75"/>
      <c r="BK2106" s="75"/>
      <c r="BL2106" s="75"/>
      <c r="BM2106" s="75"/>
      <c r="BN2106" s="75"/>
    </row>
    <row r="2107" customFormat="false" ht="14.5" hidden="false" customHeight="false" outlineLevel="0" collapsed="false">
      <c r="A2107" s="26" t="n">
        <v>473.119999999871</v>
      </c>
      <c r="B2107" s="26" t="n">
        <v>11.6698256083925</v>
      </c>
      <c r="C2107" s="26" t="n">
        <v>1.17282995610197</v>
      </c>
      <c r="E2107" s="75" t="n">
        <v>-22076.6073</v>
      </c>
      <c r="F2107" s="75" t="n">
        <v>-292234.502</v>
      </c>
      <c r="G2107" s="75" t="n">
        <v>451268.019</v>
      </c>
      <c r="H2107" s="75" t="n">
        <v>9781024.73</v>
      </c>
      <c r="I2107" s="75" t="n">
        <v>1381504.45</v>
      </c>
      <c r="J2107" s="75" t="n">
        <v>-53544.3703</v>
      </c>
      <c r="K2107" s="75"/>
      <c r="L2107" s="75" t="n">
        <v>158348.635</v>
      </c>
      <c r="M2107" s="75" t="n">
        <v>-57830.6781</v>
      </c>
      <c r="N2107" s="75" t="n">
        <v>243759.174</v>
      </c>
      <c r="O2107" s="75" t="n">
        <v>802691.814</v>
      </c>
      <c r="P2107" s="75" t="n">
        <v>2561214.35</v>
      </c>
      <c r="Q2107" s="75" t="n">
        <v>-31824.6051</v>
      </c>
      <c r="R2107" s="75"/>
      <c r="S2107" s="75" t="n">
        <v>66856.0845</v>
      </c>
      <c r="T2107" s="75" t="n">
        <v>-13690.2752</v>
      </c>
      <c r="U2107" s="75" t="n">
        <v>59794.9408</v>
      </c>
      <c r="V2107" s="75" t="n">
        <v>81304.7275</v>
      </c>
      <c r="W2107" s="75" t="n">
        <v>379294.164</v>
      </c>
      <c r="X2107" s="75" t="n">
        <v>-7574.86798</v>
      </c>
      <c r="Y2107" s="75"/>
      <c r="Z2107" s="75"/>
      <c r="AA2107" s="75"/>
      <c r="AB2107" s="75"/>
      <c r="AC2107" s="75"/>
      <c r="AD2107" s="75"/>
      <c r="AE2107" s="75"/>
      <c r="AF2107" s="75"/>
      <c r="AG2107" s="75"/>
      <c r="AH2107" s="75"/>
      <c r="AI2107" s="75"/>
      <c r="AJ2107" s="75"/>
      <c r="AK2107" s="75"/>
      <c r="AL2107" s="75"/>
      <c r="AM2107" s="75"/>
      <c r="AN2107" s="75"/>
      <c r="AO2107" s="75"/>
      <c r="AP2107" s="75"/>
      <c r="AQ2107" s="75"/>
      <c r="AR2107" s="75"/>
      <c r="AS2107" s="75"/>
      <c r="AT2107" s="75"/>
      <c r="AU2107" s="75"/>
      <c r="AV2107" s="75"/>
      <c r="AW2107" s="75"/>
      <c r="AX2107" s="75"/>
      <c r="AY2107" s="75"/>
      <c r="AZ2107" s="75"/>
      <c r="BA2107" s="75"/>
      <c r="BB2107" s="75"/>
      <c r="BC2107" s="75"/>
      <c r="BD2107" s="75"/>
      <c r="BE2107" s="75"/>
      <c r="BF2107" s="75"/>
      <c r="BG2107" s="75"/>
      <c r="BH2107" s="75"/>
      <c r="BI2107" s="75"/>
      <c r="BJ2107" s="75"/>
      <c r="BK2107" s="75"/>
      <c r="BL2107" s="75"/>
      <c r="BM2107" s="75"/>
      <c r="BN2107" s="75"/>
    </row>
    <row r="2108" customFormat="false" ht="14.5" hidden="false" customHeight="false" outlineLevel="0" collapsed="false">
      <c r="A2108" s="26" t="n">
        <v>473.31999999987</v>
      </c>
      <c r="B2108" s="26" t="n">
        <v>11.685038306304</v>
      </c>
      <c r="C2108" s="26" t="n">
        <v>1.17283003631606</v>
      </c>
      <c r="E2108" s="75" t="n">
        <v>-33800.434</v>
      </c>
      <c r="F2108" s="75" t="n">
        <v>-307157.814</v>
      </c>
      <c r="G2108" s="75" t="n">
        <v>483623.423</v>
      </c>
      <c r="H2108" s="75" t="n">
        <v>10014211.9</v>
      </c>
      <c r="I2108" s="75" t="n">
        <v>1112349.03</v>
      </c>
      <c r="J2108" s="75" t="n">
        <v>-59788.7426</v>
      </c>
      <c r="K2108" s="75"/>
      <c r="L2108" s="75" t="n">
        <v>154319.019</v>
      </c>
      <c r="M2108" s="75" t="n">
        <v>-60935.1534</v>
      </c>
      <c r="N2108" s="75" t="n">
        <v>249360.277</v>
      </c>
      <c r="O2108" s="75" t="n">
        <v>857261.33</v>
      </c>
      <c r="P2108" s="75" t="n">
        <v>2546047.98</v>
      </c>
      <c r="Q2108" s="75" t="n">
        <v>-34030.7865</v>
      </c>
      <c r="R2108" s="75"/>
      <c r="S2108" s="75" t="n">
        <v>69835.2377</v>
      </c>
      <c r="T2108" s="75" t="n">
        <v>-15384.8001</v>
      </c>
      <c r="U2108" s="75" t="n">
        <v>60199.753</v>
      </c>
      <c r="V2108" s="75" t="n">
        <v>92148.0368</v>
      </c>
      <c r="W2108" s="75" t="n">
        <v>403512.405</v>
      </c>
      <c r="X2108" s="75" t="n">
        <v>-10070.5782</v>
      </c>
      <c r="Y2108" s="75"/>
      <c r="Z2108" s="75"/>
      <c r="AA2108" s="75"/>
      <c r="AB2108" s="75"/>
      <c r="AC2108" s="75"/>
      <c r="AD2108" s="75"/>
      <c r="AE2108" s="75"/>
      <c r="AF2108" s="75"/>
      <c r="AG2108" s="75"/>
      <c r="AH2108" s="75"/>
      <c r="AI2108" s="75"/>
      <c r="AJ2108" s="75"/>
      <c r="AK2108" s="75"/>
      <c r="AL2108" s="75"/>
      <c r="AM2108" s="75"/>
      <c r="AN2108" s="75"/>
      <c r="AO2108" s="75"/>
      <c r="AP2108" s="75"/>
      <c r="AQ2108" s="75"/>
      <c r="AR2108" s="75"/>
      <c r="AS2108" s="75"/>
      <c r="AT2108" s="75"/>
      <c r="AU2108" s="75"/>
      <c r="AV2108" s="75"/>
      <c r="AW2108" s="75"/>
      <c r="AX2108" s="75"/>
      <c r="AY2108" s="75"/>
      <c r="AZ2108" s="75"/>
      <c r="BA2108" s="75"/>
      <c r="BB2108" s="75"/>
      <c r="BC2108" s="75"/>
      <c r="BD2108" s="75"/>
      <c r="BE2108" s="75"/>
      <c r="BF2108" s="75"/>
      <c r="BG2108" s="75"/>
      <c r="BH2108" s="75"/>
      <c r="BI2108" s="75"/>
      <c r="BJ2108" s="75"/>
      <c r="BK2108" s="75"/>
      <c r="BL2108" s="75"/>
      <c r="BM2108" s="75"/>
      <c r="BN2108" s="75"/>
    </row>
    <row r="2109" customFormat="false" ht="14.5" hidden="false" customHeight="false" outlineLevel="0" collapsed="false">
      <c r="A2109" s="26" t="n">
        <v>473.51999999987</v>
      </c>
      <c r="B2109" s="26" t="n">
        <v>11.7004491521196</v>
      </c>
      <c r="C2109" s="26" t="n">
        <v>1.17283003631606</v>
      </c>
      <c r="E2109" s="75" t="n">
        <v>-38266.5066</v>
      </c>
      <c r="F2109" s="75" t="n">
        <v>-314332.536</v>
      </c>
      <c r="G2109" s="75" t="n">
        <v>517393.08</v>
      </c>
      <c r="H2109" s="75" t="n">
        <v>10189462.8</v>
      </c>
      <c r="I2109" s="75" t="n">
        <v>1048002.61</v>
      </c>
      <c r="J2109" s="75" t="n">
        <v>-56658.0011</v>
      </c>
      <c r="K2109" s="75"/>
      <c r="L2109" s="75" t="n">
        <v>159655.135</v>
      </c>
      <c r="M2109" s="75" t="n">
        <v>-63172.4477</v>
      </c>
      <c r="N2109" s="75" t="n">
        <v>256963.193</v>
      </c>
      <c r="O2109" s="75" t="n">
        <v>858967.713</v>
      </c>
      <c r="P2109" s="75" t="n">
        <v>2540366.5</v>
      </c>
      <c r="Q2109" s="75" t="n">
        <v>-32349.455</v>
      </c>
      <c r="R2109" s="75"/>
      <c r="S2109" s="75" t="n">
        <v>65093.1701</v>
      </c>
      <c r="T2109" s="75" t="n">
        <v>-14201.1725</v>
      </c>
      <c r="U2109" s="75" t="n">
        <v>61363.128</v>
      </c>
      <c r="V2109" s="75" t="n">
        <v>83784.5439</v>
      </c>
      <c r="W2109" s="75" t="n">
        <v>369192.214</v>
      </c>
      <c r="X2109" s="75" t="n">
        <v>-9090.2163</v>
      </c>
      <c r="Y2109" s="75"/>
      <c r="Z2109" s="75"/>
      <c r="AA2109" s="75"/>
      <c r="AB2109" s="75"/>
      <c r="AC2109" s="75"/>
      <c r="AD2109" s="75"/>
      <c r="AE2109" s="75"/>
      <c r="AF2109" s="75"/>
      <c r="AG2109" s="75"/>
      <c r="AH2109" s="75"/>
      <c r="AI2109" s="75"/>
      <c r="AJ2109" s="75"/>
      <c r="AK2109" s="75"/>
      <c r="AL2109" s="75"/>
      <c r="AM2109" s="75"/>
      <c r="AN2109" s="75"/>
      <c r="AO2109" s="75"/>
      <c r="AP2109" s="75"/>
      <c r="AQ2109" s="75"/>
      <c r="AR2109" s="75"/>
      <c r="AS2109" s="75"/>
      <c r="AT2109" s="75"/>
      <c r="AU2109" s="75"/>
      <c r="AV2109" s="75"/>
      <c r="AW2109" s="75"/>
      <c r="AX2109" s="75"/>
      <c r="AY2109" s="75"/>
      <c r="AZ2109" s="75"/>
      <c r="BA2109" s="75"/>
      <c r="BB2109" s="75"/>
      <c r="BC2109" s="75"/>
      <c r="BD2109" s="75"/>
      <c r="BE2109" s="75"/>
      <c r="BF2109" s="75"/>
      <c r="BG2109" s="75"/>
      <c r="BH2109" s="75"/>
      <c r="BI2109" s="75"/>
      <c r="BJ2109" s="75"/>
      <c r="BK2109" s="75"/>
      <c r="BL2109" s="75"/>
      <c r="BM2109" s="75"/>
      <c r="BN2109" s="75"/>
    </row>
    <row r="2110" customFormat="false" ht="14.5" hidden="false" customHeight="false" outlineLevel="0" collapsed="false">
      <c r="A2110" s="26" t="n">
        <v>473.71999999987</v>
      </c>
      <c r="B2110" s="26" t="n">
        <v>11.7042986645592</v>
      </c>
      <c r="C2110" s="26" t="n">
        <v>1.17283003058649</v>
      </c>
      <c r="E2110" s="75" t="n">
        <v>-24704.5831</v>
      </c>
      <c r="F2110" s="75" t="n">
        <v>-320605.518</v>
      </c>
      <c r="G2110" s="75" t="n">
        <v>554896.322</v>
      </c>
      <c r="H2110" s="75" t="n">
        <v>10308479.4</v>
      </c>
      <c r="I2110" s="75" t="n">
        <v>1342464.47</v>
      </c>
      <c r="J2110" s="75" t="n">
        <v>-60207.888</v>
      </c>
      <c r="K2110" s="75"/>
      <c r="L2110" s="75" t="n">
        <v>163350.682</v>
      </c>
      <c r="M2110" s="75" t="n">
        <v>-60665.0622</v>
      </c>
      <c r="N2110" s="75" t="n">
        <v>266487.86</v>
      </c>
      <c r="O2110" s="75" t="n">
        <v>808595.104</v>
      </c>
      <c r="P2110" s="75" t="n">
        <v>2499025.21</v>
      </c>
      <c r="Q2110" s="75" t="n">
        <v>-32758.041</v>
      </c>
      <c r="R2110" s="75"/>
      <c r="S2110" s="75" t="n">
        <v>61179.943</v>
      </c>
      <c r="T2110" s="75" t="n">
        <v>-12477.1339</v>
      </c>
      <c r="U2110" s="75" t="n">
        <v>63373.4493</v>
      </c>
      <c r="V2110" s="75" t="n">
        <v>73393.6069</v>
      </c>
      <c r="W2110" s="75" t="n">
        <v>341867.169</v>
      </c>
      <c r="X2110" s="75" t="n">
        <v>-8181.11141</v>
      </c>
      <c r="Y2110" s="75"/>
      <c r="Z2110" s="75"/>
      <c r="AA2110" s="75"/>
      <c r="AB2110" s="75"/>
      <c r="AC2110" s="75"/>
      <c r="AD2110" s="75"/>
      <c r="AE2110" s="75"/>
      <c r="AF2110" s="75"/>
      <c r="AG2110" s="75"/>
      <c r="AH2110" s="75"/>
      <c r="AI2110" s="75"/>
      <c r="AJ2110" s="75"/>
      <c r="AK2110" s="75"/>
      <c r="AL2110" s="75"/>
      <c r="AM2110" s="75"/>
      <c r="AN2110" s="75"/>
      <c r="AO2110" s="75"/>
      <c r="AP2110" s="75"/>
      <c r="AQ2110" s="75"/>
      <c r="AR2110" s="75"/>
      <c r="AS2110" s="75"/>
      <c r="AT2110" s="75"/>
      <c r="AU2110" s="75"/>
      <c r="AV2110" s="75"/>
      <c r="AW2110" s="75"/>
      <c r="AX2110" s="75"/>
      <c r="AY2110" s="75"/>
      <c r="AZ2110" s="75"/>
      <c r="BA2110" s="75"/>
      <c r="BB2110" s="75"/>
      <c r="BC2110" s="75"/>
      <c r="BD2110" s="75"/>
      <c r="BE2110" s="75"/>
      <c r="BF2110" s="75"/>
      <c r="BG2110" s="75"/>
      <c r="BH2110" s="75"/>
      <c r="BI2110" s="75"/>
      <c r="BJ2110" s="75"/>
      <c r="BK2110" s="75"/>
      <c r="BL2110" s="75"/>
      <c r="BM2110" s="75"/>
      <c r="BN2110" s="75"/>
    </row>
    <row r="2111" customFormat="false" ht="14.5" hidden="false" customHeight="false" outlineLevel="0" collapsed="false">
      <c r="A2111" s="26" t="n">
        <v>473.91999999987</v>
      </c>
      <c r="B2111" s="26" t="n">
        <v>11.7003066766146</v>
      </c>
      <c r="C2111" s="26" t="n">
        <v>1.17283003058649</v>
      </c>
      <c r="E2111" s="75" t="n">
        <v>-13181.0562</v>
      </c>
      <c r="F2111" s="75" t="n">
        <v>-299391.888</v>
      </c>
      <c r="G2111" s="75" t="n">
        <v>592316.863</v>
      </c>
      <c r="H2111" s="75" t="n">
        <v>9749133.07</v>
      </c>
      <c r="I2111" s="75" t="n">
        <v>1514209.25</v>
      </c>
      <c r="J2111" s="75" t="n">
        <v>-61047.5095</v>
      </c>
      <c r="K2111" s="75"/>
      <c r="L2111" s="75" t="n">
        <v>154714.275</v>
      </c>
      <c r="M2111" s="75" t="n">
        <v>-53825.9747</v>
      </c>
      <c r="N2111" s="75" t="n">
        <v>273241.779</v>
      </c>
      <c r="O2111" s="75" t="n">
        <v>761187.019</v>
      </c>
      <c r="P2111" s="75" t="n">
        <v>2533024.37</v>
      </c>
      <c r="Q2111" s="75" t="n">
        <v>-35808.5844</v>
      </c>
      <c r="R2111" s="75"/>
      <c r="S2111" s="75" t="n">
        <v>67753.7992</v>
      </c>
      <c r="T2111" s="75" t="n">
        <v>-12732.1368</v>
      </c>
      <c r="U2111" s="75" t="n">
        <v>64421.307</v>
      </c>
      <c r="V2111" s="75" t="n">
        <v>78549.3984</v>
      </c>
      <c r="W2111" s="75" t="n">
        <v>387755.962</v>
      </c>
      <c r="X2111" s="75" t="n">
        <v>-10079.7779</v>
      </c>
      <c r="Y2111" s="75"/>
      <c r="Z2111" s="75"/>
      <c r="AA2111" s="75"/>
      <c r="AB2111" s="75"/>
      <c r="AC2111" s="75"/>
      <c r="AD2111" s="75"/>
      <c r="AE2111" s="75"/>
      <c r="AF2111" s="75"/>
      <c r="AG2111" s="75"/>
      <c r="AH2111" s="75"/>
      <c r="AI2111" s="75"/>
      <c r="AJ2111" s="75"/>
      <c r="AK2111" s="75"/>
      <c r="AL2111" s="75"/>
      <c r="AM2111" s="75"/>
      <c r="AN2111" s="75"/>
      <c r="AO2111" s="75"/>
      <c r="AP2111" s="75"/>
      <c r="AQ2111" s="75"/>
      <c r="AR2111" s="75"/>
      <c r="AS2111" s="75"/>
      <c r="AT2111" s="75"/>
      <c r="AU2111" s="75"/>
      <c r="AV2111" s="75"/>
      <c r="AW2111" s="75"/>
      <c r="AX2111" s="75"/>
      <c r="AY2111" s="75"/>
      <c r="AZ2111" s="75"/>
      <c r="BA2111" s="75"/>
      <c r="BB2111" s="75"/>
      <c r="BC2111" s="75"/>
      <c r="BD2111" s="75"/>
      <c r="BE2111" s="75"/>
      <c r="BF2111" s="75"/>
      <c r="BG2111" s="75"/>
      <c r="BH2111" s="75"/>
      <c r="BI2111" s="75"/>
      <c r="BJ2111" s="75"/>
      <c r="BK2111" s="75"/>
      <c r="BL2111" s="75"/>
      <c r="BM2111" s="75"/>
      <c r="BN2111" s="75"/>
    </row>
    <row r="2112" customFormat="false" ht="14.5" hidden="false" customHeight="false" outlineLevel="0" collapsed="false">
      <c r="A2112" s="26" t="n">
        <v>474.11999999987</v>
      </c>
      <c r="B2112" s="26" t="n">
        <v>11.6869723253415</v>
      </c>
      <c r="C2112" s="26" t="n">
        <v>1.17283003058649</v>
      </c>
      <c r="E2112" s="75" t="n">
        <v>4890.0148</v>
      </c>
      <c r="F2112" s="75" t="n">
        <v>-272484.465</v>
      </c>
      <c r="G2112" s="75" t="n">
        <v>625139.216</v>
      </c>
      <c r="H2112" s="75" t="n">
        <v>9082717.19</v>
      </c>
      <c r="I2112" s="75" t="n">
        <v>1776129.83</v>
      </c>
      <c r="J2112" s="75" t="n">
        <v>-56909.3251</v>
      </c>
      <c r="K2112" s="75"/>
      <c r="L2112" s="75" t="n">
        <v>149183.617</v>
      </c>
      <c r="M2112" s="75" t="n">
        <v>-47218.4156</v>
      </c>
      <c r="N2112" s="75" t="n">
        <v>280010.63</v>
      </c>
      <c r="O2112" s="75" t="n">
        <v>685381.058</v>
      </c>
      <c r="P2112" s="75" t="n">
        <v>2448491.82</v>
      </c>
      <c r="Q2112" s="75" t="n">
        <v>-34175.3725</v>
      </c>
      <c r="R2112" s="75"/>
      <c r="S2112" s="75" t="n">
        <v>67155.747</v>
      </c>
      <c r="T2112" s="75" t="n">
        <v>-11564.443</v>
      </c>
      <c r="U2112" s="75" t="n">
        <v>65031.6654</v>
      </c>
      <c r="V2112" s="75" t="n">
        <v>73892.9687</v>
      </c>
      <c r="W2112" s="75" t="n">
        <v>386888.798</v>
      </c>
      <c r="X2112" s="75" t="n">
        <v>-10836.7396</v>
      </c>
      <c r="Y2112" s="75"/>
      <c r="Z2112" s="75"/>
      <c r="AA2112" s="75"/>
      <c r="AB2112" s="75"/>
      <c r="AC2112" s="75"/>
      <c r="AD2112" s="75"/>
      <c r="AE2112" s="75"/>
      <c r="AF2112" s="75"/>
      <c r="AG2112" s="75"/>
      <c r="AH2112" s="75"/>
      <c r="AI2112" s="75"/>
      <c r="AJ2112" s="75"/>
      <c r="AK2112" s="75"/>
      <c r="AL2112" s="75"/>
      <c r="AM2112" s="75"/>
      <c r="AN2112" s="75"/>
      <c r="AO2112" s="75"/>
      <c r="AP2112" s="75"/>
      <c r="AQ2112" s="75"/>
      <c r="AR2112" s="75"/>
      <c r="AS2112" s="75"/>
      <c r="AT2112" s="75"/>
      <c r="AU2112" s="75"/>
      <c r="AV2112" s="75"/>
      <c r="AW2112" s="75"/>
      <c r="AX2112" s="75"/>
      <c r="AY2112" s="75"/>
      <c r="AZ2112" s="75"/>
      <c r="BA2112" s="75"/>
      <c r="BB2112" s="75"/>
      <c r="BC2112" s="75"/>
      <c r="BD2112" s="75"/>
      <c r="BE2112" s="75"/>
      <c r="BF2112" s="75"/>
      <c r="BG2112" s="75"/>
      <c r="BH2112" s="75"/>
      <c r="BI2112" s="75"/>
      <c r="BJ2112" s="75"/>
      <c r="BK2112" s="75"/>
      <c r="BL2112" s="75"/>
      <c r="BM2112" s="75"/>
      <c r="BN2112" s="75"/>
    </row>
    <row r="2113" customFormat="false" ht="14.5" hidden="false" customHeight="false" outlineLevel="0" collapsed="false">
      <c r="A2113" s="26" t="n">
        <v>474.319999999869</v>
      </c>
      <c r="B2113" s="26" t="n">
        <v>11.6737271644985</v>
      </c>
      <c r="C2113" s="26" t="n">
        <v>1.17283003058649</v>
      </c>
      <c r="E2113" s="75" t="n">
        <v>31248.2093</v>
      </c>
      <c r="F2113" s="75" t="n">
        <v>-254727.684</v>
      </c>
      <c r="G2113" s="75" t="n">
        <v>653185.308</v>
      </c>
      <c r="H2113" s="75" t="n">
        <v>8601389.72</v>
      </c>
      <c r="I2113" s="75" t="n">
        <v>2186682.22</v>
      </c>
      <c r="J2113" s="75" t="n">
        <v>-49049.3252</v>
      </c>
      <c r="K2113" s="75"/>
      <c r="L2113" s="75" t="n">
        <v>142289.293</v>
      </c>
      <c r="M2113" s="75" t="n">
        <v>-38918.3807</v>
      </c>
      <c r="N2113" s="75" t="n">
        <v>288112.94</v>
      </c>
      <c r="O2113" s="75" t="n">
        <v>618811.67</v>
      </c>
      <c r="P2113" s="75" t="n">
        <v>2343765.61</v>
      </c>
      <c r="Q2113" s="75" t="n">
        <v>-26670.2351</v>
      </c>
      <c r="R2113" s="75"/>
      <c r="S2113" s="75" t="n">
        <v>63713.0715</v>
      </c>
      <c r="T2113" s="75" t="n">
        <v>-11560.7854</v>
      </c>
      <c r="U2113" s="75" t="n">
        <v>66903.5339</v>
      </c>
      <c r="V2113" s="75" t="n">
        <v>77174.3864</v>
      </c>
      <c r="W2113" s="75" t="n">
        <v>365376.624</v>
      </c>
      <c r="X2113" s="75" t="n">
        <v>-6065.16849</v>
      </c>
      <c r="Y2113" s="75"/>
      <c r="Z2113" s="75"/>
      <c r="AA2113" s="75"/>
      <c r="AB2113" s="75"/>
      <c r="AC2113" s="75"/>
      <c r="AD2113" s="75"/>
      <c r="AE2113" s="75"/>
      <c r="AF2113" s="75"/>
      <c r="AG2113" s="75"/>
      <c r="AH2113" s="75"/>
      <c r="AI2113" s="75"/>
      <c r="AJ2113" s="75"/>
      <c r="AK2113" s="75"/>
      <c r="AL2113" s="75"/>
      <c r="AM2113" s="75"/>
      <c r="AN2113" s="75"/>
      <c r="AO2113" s="75"/>
      <c r="AP2113" s="75"/>
      <c r="AQ2113" s="75"/>
      <c r="AR2113" s="75"/>
      <c r="AS2113" s="75"/>
      <c r="AT2113" s="75"/>
      <c r="AU2113" s="75"/>
      <c r="AV2113" s="75"/>
      <c r="AW2113" s="75"/>
      <c r="AX2113" s="75"/>
      <c r="AY2113" s="75"/>
      <c r="AZ2113" s="75"/>
      <c r="BA2113" s="75"/>
      <c r="BB2113" s="75"/>
      <c r="BC2113" s="75"/>
      <c r="BD2113" s="75"/>
      <c r="BE2113" s="75"/>
      <c r="BF2113" s="75"/>
      <c r="BG2113" s="75"/>
      <c r="BH2113" s="75"/>
      <c r="BI2113" s="75"/>
      <c r="BJ2113" s="75"/>
      <c r="BK2113" s="75"/>
      <c r="BL2113" s="75"/>
      <c r="BM2113" s="75"/>
      <c r="BN2113" s="75"/>
    </row>
    <row r="2114" customFormat="false" ht="14.5" hidden="false" customHeight="false" outlineLevel="0" collapsed="false">
      <c r="A2114" s="26" t="n">
        <v>474.519999999869</v>
      </c>
      <c r="B2114" s="26" t="n">
        <v>11.6669049560318</v>
      </c>
      <c r="C2114" s="26" t="n">
        <v>1.17283003058649</v>
      </c>
      <c r="E2114" s="75" t="n">
        <v>59977.4545</v>
      </c>
      <c r="F2114" s="75" t="n">
        <v>-238806.681</v>
      </c>
      <c r="G2114" s="75" t="n">
        <v>668346.43</v>
      </c>
      <c r="H2114" s="75" t="n">
        <v>8286838.58</v>
      </c>
      <c r="I2114" s="75" t="n">
        <v>2662922.04</v>
      </c>
      <c r="J2114" s="75" t="n">
        <v>-43791.0392</v>
      </c>
      <c r="K2114" s="75"/>
      <c r="L2114" s="75" t="n">
        <v>141890.535</v>
      </c>
      <c r="M2114" s="75" t="n">
        <v>-32505.9501</v>
      </c>
      <c r="N2114" s="75" t="n">
        <v>290403.263</v>
      </c>
      <c r="O2114" s="75" t="n">
        <v>512456.069</v>
      </c>
      <c r="P2114" s="75" t="n">
        <v>2268247.53</v>
      </c>
      <c r="Q2114" s="75" t="n">
        <v>-29120.5006</v>
      </c>
      <c r="R2114" s="75"/>
      <c r="S2114" s="75" t="n">
        <v>61371.7303</v>
      </c>
      <c r="T2114" s="75" t="n">
        <v>-8883.43486</v>
      </c>
      <c r="U2114" s="75" t="n">
        <v>66655.1344</v>
      </c>
      <c r="V2114" s="75" t="n">
        <v>65733.3607</v>
      </c>
      <c r="W2114" s="75" t="n">
        <v>356432.363</v>
      </c>
      <c r="X2114" s="75" t="n">
        <v>-8220.14972</v>
      </c>
      <c r="Y2114" s="75"/>
      <c r="Z2114" s="75"/>
      <c r="AA2114" s="75"/>
      <c r="AB2114" s="75"/>
      <c r="AC2114" s="75"/>
      <c r="AD2114" s="75"/>
      <c r="AE2114" s="75"/>
      <c r="AF2114" s="75"/>
      <c r="AG2114" s="75"/>
      <c r="AH2114" s="75"/>
      <c r="AI2114" s="75"/>
      <c r="AJ2114" s="75"/>
      <c r="AK2114" s="75"/>
      <c r="AL2114" s="75"/>
      <c r="AM2114" s="75"/>
      <c r="AN2114" s="75"/>
      <c r="AO2114" s="75"/>
      <c r="AP2114" s="75"/>
      <c r="AQ2114" s="75"/>
      <c r="AR2114" s="75"/>
      <c r="AS2114" s="75"/>
      <c r="AT2114" s="75"/>
      <c r="AU2114" s="75"/>
      <c r="AV2114" s="75"/>
      <c r="AW2114" s="75"/>
      <c r="AX2114" s="75"/>
      <c r="AY2114" s="75"/>
      <c r="AZ2114" s="75"/>
      <c r="BA2114" s="75"/>
      <c r="BB2114" s="75"/>
      <c r="BC2114" s="75"/>
      <c r="BD2114" s="75"/>
      <c r="BE2114" s="75"/>
      <c r="BF2114" s="75"/>
      <c r="BG2114" s="75"/>
      <c r="BH2114" s="75"/>
      <c r="BI2114" s="75"/>
      <c r="BJ2114" s="75"/>
      <c r="BK2114" s="75"/>
      <c r="BL2114" s="75"/>
      <c r="BM2114" s="75"/>
      <c r="BN2114" s="75"/>
    </row>
    <row r="2115" customFormat="false" ht="14.5" hidden="false" customHeight="false" outlineLevel="0" collapsed="false">
      <c r="A2115" s="26" t="n">
        <v>474.719999999869</v>
      </c>
      <c r="B2115" s="26" t="n">
        <v>11.6698253219136</v>
      </c>
      <c r="C2115" s="26" t="n">
        <v>1.17283003058649</v>
      </c>
      <c r="E2115" s="75" t="n">
        <v>105131.327</v>
      </c>
      <c r="F2115" s="75" t="n">
        <v>-216386.25</v>
      </c>
      <c r="G2115" s="75" t="n">
        <v>672441.16</v>
      </c>
      <c r="H2115" s="75" t="n">
        <v>7725304.39</v>
      </c>
      <c r="I2115" s="75" t="n">
        <v>3590538.8</v>
      </c>
      <c r="J2115" s="75" t="n">
        <v>-44836.0953</v>
      </c>
      <c r="K2115" s="75"/>
      <c r="L2115" s="75" t="n">
        <v>143386.406</v>
      </c>
      <c r="M2115" s="75" t="n">
        <v>-18807.9854</v>
      </c>
      <c r="N2115" s="75" t="n">
        <v>290542.463</v>
      </c>
      <c r="O2115" s="75" t="n">
        <v>360711.267</v>
      </c>
      <c r="P2115" s="75" t="n">
        <v>2160353.03</v>
      </c>
      <c r="Q2115" s="75" t="n">
        <v>-31424.1814</v>
      </c>
      <c r="R2115" s="75"/>
      <c r="S2115" s="75" t="n">
        <v>54744.2321</v>
      </c>
      <c r="T2115" s="75" t="n">
        <v>-6125.82368</v>
      </c>
      <c r="U2115" s="75" t="n">
        <v>66601.5158</v>
      </c>
      <c r="V2115" s="75" t="n">
        <v>52542.6896</v>
      </c>
      <c r="W2115" s="75" t="n">
        <v>320100.973</v>
      </c>
      <c r="X2115" s="75" t="n">
        <v>-8044.01929</v>
      </c>
      <c r="Y2115" s="75"/>
      <c r="Z2115" s="75"/>
      <c r="AA2115" s="75"/>
      <c r="AB2115" s="75"/>
      <c r="AC2115" s="75"/>
      <c r="AD2115" s="75"/>
      <c r="AE2115" s="75"/>
      <c r="AF2115" s="75"/>
      <c r="AG2115" s="75"/>
      <c r="AH2115" s="75"/>
      <c r="AI2115" s="75"/>
      <c r="AJ2115" s="75"/>
      <c r="AK2115" s="75"/>
      <c r="AL2115" s="75"/>
      <c r="AM2115" s="75"/>
      <c r="AN2115" s="75"/>
      <c r="AO2115" s="75"/>
      <c r="AP2115" s="75"/>
      <c r="AQ2115" s="75"/>
      <c r="AR2115" s="75"/>
      <c r="AS2115" s="75"/>
      <c r="AT2115" s="75"/>
      <c r="AU2115" s="75"/>
      <c r="AV2115" s="75"/>
      <c r="AW2115" s="75"/>
      <c r="AX2115" s="75"/>
      <c r="AY2115" s="75"/>
      <c r="AZ2115" s="75"/>
      <c r="BA2115" s="75"/>
      <c r="BB2115" s="75"/>
      <c r="BC2115" s="75"/>
      <c r="BD2115" s="75"/>
      <c r="BE2115" s="75"/>
      <c r="BF2115" s="75"/>
      <c r="BG2115" s="75"/>
      <c r="BH2115" s="75"/>
      <c r="BI2115" s="75"/>
      <c r="BJ2115" s="75"/>
      <c r="BK2115" s="75"/>
      <c r="BL2115" s="75"/>
      <c r="BM2115" s="75"/>
      <c r="BN2115" s="75"/>
    </row>
    <row r="2116" customFormat="false" ht="14.5" hidden="false" customHeight="false" outlineLevel="0" collapsed="false">
      <c r="A2116" s="26" t="n">
        <v>474.919999999869</v>
      </c>
      <c r="B2116" s="26" t="n">
        <v>11.6714905282522</v>
      </c>
      <c r="C2116" s="26" t="n">
        <v>1.17283003058649</v>
      </c>
      <c r="E2116" s="75" t="n">
        <v>131602.891</v>
      </c>
      <c r="F2116" s="75" t="n">
        <v>-165242.664</v>
      </c>
      <c r="G2116" s="75" t="n">
        <v>666086.534</v>
      </c>
      <c r="H2116" s="75" t="n">
        <v>6524811.8</v>
      </c>
      <c r="I2116" s="75" t="n">
        <v>4160216.35</v>
      </c>
      <c r="J2116" s="75" t="n">
        <v>-28477.595</v>
      </c>
      <c r="K2116" s="75"/>
      <c r="L2116" s="75" t="n">
        <v>133352.85</v>
      </c>
      <c r="M2116" s="75" t="n">
        <v>-3697.97117</v>
      </c>
      <c r="N2116" s="75" t="n">
        <v>287242.028</v>
      </c>
      <c r="O2116" s="75" t="n">
        <v>180537.616</v>
      </c>
      <c r="P2116" s="75" t="n">
        <v>2196844.83</v>
      </c>
      <c r="Q2116" s="75" t="n">
        <v>-20653.8923</v>
      </c>
      <c r="R2116" s="75"/>
      <c r="S2116" s="75" t="n">
        <v>61229.4347</v>
      </c>
      <c r="T2116" s="75" t="n">
        <v>-3225.41547</v>
      </c>
      <c r="U2116" s="75" t="n">
        <v>65751.5316</v>
      </c>
      <c r="V2116" s="75" t="n">
        <v>36113.1139</v>
      </c>
      <c r="W2116" s="75" t="n">
        <v>349738.931</v>
      </c>
      <c r="X2116" s="75" t="n">
        <v>-6262.89719</v>
      </c>
      <c r="Y2116" s="75"/>
      <c r="Z2116" s="75"/>
      <c r="AA2116" s="75"/>
      <c r="AB2116" s="75"/>
      <c r="AC2116" s="75"/>
      <c r="AD2116" s="75"/>
      <c r="AE2116" s="75"/>
      <c r="AF2116" s="75"/>
      <c r="AG2116" s="75"/>
      <c r="AH2116" s="75"/>
      <c r="AI2116" s="75"/>
      <c r="AJ2116" s="75"/>
      <c r="AK2116" s="75"/>
      <c r="AL2116" s="75"/>
      <c r="AM2116" s="75"/>
      <c r="AN2116" s="75"/>
      <c r="AO2116" s="75"/>
      <c r="AP2116" s="75"/>
      <c r="AQ2116" s="75"/>
      <c r="AR2116" s="75"/>
      <c r="AS2116" s="75"/>
      <c r="AT2116" s="75"/>
      <c r="AU2116" s="75"/>
      <c r="AV2116" s="75"/>
      <c r="AW2116" s="75"/>
      <c r="AX2116" s="75"/>
      <c r="AY2116" s="75"/>
      <c r="AZ2116" s="75"/>
      <c r="BA2116" s="75"/>
      <c r="BB2116" s="75"/>
      <c r="BC2116" s="75"/>
      <c r="BD2116" s="75"/>
      <c r="BE2116" s="75"/>
      <c r="BF2116" s="75"/>
      <c r="BG2116" s="75"/>
      <c r="BH2116" s="75"/>
      <c r="BI2116" s="75"/>
      <c r="BJ2116" s="75"/>
      <c r="BK2116" s="75"/>
      <c r="BL2116" s="75"/>
      <c r="BM2116" s="75"/>
      <c r="BN2116" s="75"/>
    </row>
    <row r="2117" customFormat="false" ht="14.5" hidden="false" customHeight="false" outlineLevel="0" collapsed="false">
      <c r="A2117" s="26" t="n">
        <v>475.119999999869</v>
      </c>
      <c r="B2117" s="26" t="n">
        <v>11.6787138071754</v>
      </c>
      <c r="C2117" s="26" t="n">
        <v>1.17283003058649</v>
      </c>
      <c r="E2117" s="75" t="n">
        <v>171502.852</v>
      </c>
      <c r="F2117" s="75" t="n">
        <v>-145403.825</v>
      </c>
      <c r="G2117" s="75" t="n">
        <v>658172.96</v>
      </c>
      <c r="H2117" s="75" t="n">
        <v>6218405.52</v>
      </c>
      <c r="I2117" s="75" t="n">
        <v>5049358.92</v>
      </c>
      <c r="J2117" s="75" t="n">
        <v>-27937.7885</v>
      </c>
      <c r="K2117" s="75"/>
      <c r="L2117" s="75" t="n">
        <v>143465.241</v>
      </c>
      <c r="M2117" s="75" t="n">
        <v>5564.49014</v>
      </c>
      <c r="N2117" s="75" t="n">
        <v>288439.133</v>
      </c>
      <c r="O2117" s="75" t="n">
        <v>65625.1399</v>
      </c>
      <c r="P2117" s="75" t="n">
        <v>2271025.96</v>
      </c>
      <c r="Q2117" s="75" t="n">
        <v>-22991.0003</v>
      </c>
      <c r="R2117" s="75"/>
      <c r="S2117" s="75" t="n">
        <v>58756.7715</v>
      </c>
      <c r="T2117" s="75" t="n">
        <v>-317.449784</v>
      </c>
      <c r="U2117" s="75" t="n">
        <v>66520.9091</v>
      </c>
      <c r="V2117" s="75" t="n">
        <v>26570.7842</v>
      </c>
      <c r="W2117" s="75" t="n">
        <v>350693.36</v>
      </c>
      <c r="X2117" s="75" t="n">
        <v>-7489.90434</v>
      </c>
      <c r="Y2117" s="75"/>
      <c r="Z2117" s="75"/>
      <c r="AA2117" s="75"/>
      <c r="AB2117" s="75"/>
      <c r="AC2117" s="75"/>
      <c r="AD2117" s="75"/>
      <c r="AE2117" s="75"/>
      <c r="AF2117" s="75"/>
      <c r="AG2117" s="75"/>
      <c r="AH2117" s="75"/>
      <c r="AI2117" s="75"/>
      <c r="AJ2117" s="75"/>
      <c r="AK2117" s="75"/>
      <c r="AL2117" s="75"/>
      <c r="AM2117" s="75"/>
      <c r="AN2117" s="75"/>
      <c r="AO2117" s="75"/>
      <c r="AP2117" s="75"/>
      <c r="AQ2117" s="75"/>
      <c r="AR2117" s="75"/>
      <c r="AS2117" s="75"/>
      <c r="AT2117" s="75"/>
      <c r="AU2117" s="75"/>
      <c r="AV2117" s="75"/>
      <c r="AW2117" s="75"/>
      <c r="AX2117" s="75"/>
      <c r="AY2117" s="75"/>
      <c r="AZ2117" s="75"/>
      <c r="BA2117" s="75"/>
      <c r="BB2117" s="75"/>
      <c r="BC2117" s="75"/>
      <c r="BD2117" s="75"/>
      <c r="BE2117" s="75"/>
      <c r="BF2117" s="75"/>
      <c r="BG2117" s="75"/>
      <c r="BH2117" s="75"/>
      <c r="BI2117" s="75"/>
      <c r="BJ2117" s="75"/>
      <c r="BK2117" s="75"/>
      <c r="BL2117" s="75"/>
      <c r="BM2117" s="75"/>
      <c r="BN2117" s="75"/>
    </row>
    <row r="2118" customFormat="false" ht="14.5" hidden="false" customHeight="false" outlineLevel="0" collapsed="false">
      <c r="A2118" s="26" t="n">
        <v>475.319999999869</v>
      </c>
      <c r="B2118" s="26" t="n">
        <v>11.6793272539881</v>
      </c>
      <c r="C2118" s="26" t="n">
        <v>1.17283003058649</v>
      </c>
      <c r="E2118" s="75" t="n">
        <v>216615.457</v>
      </c>
      <c r="F2118" s="75" t="n">
        <v>-168205.164</v>
      </c>
      <c r="G2118" s="75" t="n">
        <v>644938.767</v>
      </c>
      <c r="H2118" s="75" t="n">
        <v>6615599.27</v>
      </c>
      <c r="I2118" s="75" t="n">
        <v>5930796.16</v>
      </c>
      <c r="J2118" s="75" t="n">
        <v>-56984.2697</v>
      </c>
      <c r="K2118" s="75"/>
      <c r="L2118" s="75" t="n">
        <v>145030.497</v>
      </c>
      <c r="M2118" s="75" t="n">
        <v>15060.5522</v>
      </c>
      <c r="N2118" s="75" t="n">
        <v>289602.034</v>
      </c>
      <c r="O2118" s="75" t="n">
        <v>-49525.8375</v>
      </c>
      <c r="P2118" s="75" t="n">
        <v>2104308.32</v>
      </c>
      <c r="Q2118" s="75" t="n">
        <v>-40826.0572</v>
      </c>
      <c r="R2118" s="75"/>
      <c r="S2118" s="75" t="n">
        <v>53182.7821</v>
      </c>
      <c r="T2118" s="75" t="n">
        <v>1535.27983</v>
      </c>
      <c r="U2118" s="75" t="n">
        <v>67166.4695</v>
      </c>
      <c r="V2118" s="75" t="n">
        <v>18298.5513</v>
      </c>
      <c r="W2118" s="75" t="n">
        <v>314811.429</v>
      </c>
      <c r="X2118" s="75" t="n">
        <v>-10597.1549</v>
      </c>
      <c r="Y2118" s="75"/>
      <c r="Z2118" s="75"/>
      <c r="AA2118" s="75"/>
      <c r="AB2118" s="75"/>
      <c r="AC2118" s="75"/>
      <c r="AD2118" s="75"/>
      <c r="AE2118" s="75"/>
      <c r="AF2118" s="75"/>
      <c r="AG2118" s="75"/>
      <c r="AH2118" s="75"/>
      <c r="AI2118" s="75"/>
      <c r="AJ2118" s="75"/>
      <c r="AK2118" s="75"/>
      <c r="AL2118" s="75"/>
      <c r="AM2118" s="75"/>
      <c r="AN2118" s="75"/>
      <c r="AO2118" s="75"/>
      <c r="AP2118" s="75"/>
      <c r="AQ2118" s="75"/>
      <c r="AR2118" s="75"/>
      <c r="AS2118" s="75"/>
      <c r="AT2118" s="75"/>
      <c r="AU2118" s="75"/>
      <c r="AV2118" s="75"/>
      <c r="AW2118" s="75"/>
      <c r="AX2118" s="75"/>
      <c r="AY2118" s="75"/>
      <c r="AZ2118" s="75"/>
      <c r="BA2118" s="75"/>
      <c r="BB2118" s="75"/>
      <c r="BC2118" s="75"/>
      <c r="BD2118" s="75"/>
      <c r="BE2118" s="75"/>
      <c r="BF2118" s="75"/>
      <c r="BG2118" s="75"/>
      <c r="BH2118" s="75"/>
      <c r="BI2118" s="75"/>
      <c r="BJ2118" s="75"/>
      <c r="BK2118" s="75"/>
      <c r="BL2118" s="75"/>
      <c r="BM2118" s="75"/>
      <c r="BN2118" s="75"/>
    </row>
    <row r="2119" customFormat="false" ht="14.5" hidden="false" customHeight="false" outlineLevel="0" collapsed="false">
      <c r="A2119" s="26" t="n">
        <v>475.519999999868</v>
      </c>
      <c r="B2119" s="26" t="n">
        <v>11.6596746106292</v>
      </c>
      <c r="C2119" s="26" t="n">
        <v>1.17283003058649</v>
      </c>
      <c r="E2119" s="75" t="n">
        <v>201255.294</v>
      </c>
      <c r="F2119" s="75" t="n">
        <v>-104637.961</v>
      </c>
      <c r="G2119" s="75" t="n">
        <v>612235.352</v>
      </c>
      <c r="H2119" s="75" t="n">
        <v>5114030.83</v>
      </c>
      <c r="I2119" s="75" t="n">
        <v>5396430.86</v>
      </c>
      <c r="J2119" s="75" t="n">
        <v>-42492.1019</v>
      </c>
      <c r="K2119" s="75"/>
      <c r="L2119" s="75" t="n">
        <v>125980.775</v>
      </c>
      <c r="M2119" s="75" t="n">
        <v>18483.4951</v>
      </c>
      <c r="N2119" s="75" t="n">
        <v>280665.449</v>
      </c>
      <c r="O2119" s="75" t="n">
        <v>-76281.2335</v>
      </c>
      <c r="P2119" s="75" t="n">
        <v>2025718.05</v>
      </c>
      <c r="Q2119" s="75" t="n">
        <v>-34163.1096</v>
      </c>
      <c r="R2119" s="75"/>
      <c r="S2119" s="75" t="n">
        <v>54547.5576</v>
      </c>
      <c r="T2119" s="75" t="n">
        <v>1748.52492</v>
      </c>
      <c r="U2119" s="75" t="n">
        <v>65525.7299</v>
      </c>
      <c r="V2119" s="75" t="n">
        <v>17605.1711</v>
      </c>
      <c r="W2119" s="75" t="n">
        <v>327073.762</v>
      </c>
      <c r="X2119" s="75" t="n">
        <v>-10734.1779</v>
      </c>
      <c r="Y2119" s="75"/>
      <c r="Z2119" s="75"/>
      <c r="AA2119" s="75"/>
      <c r="AB2119" s="75"/>
      <c r="AC2119" s="75"/>
      <c r="AD2119" s="75"/>
      <c r="AE2119" s="75"/>
      <c r="AF2119" s="75"/>
      <c r="AG2119" s="75"/>
      <c r="AH2119" s="75"/>
      <c r="AI2119" s="75"/>
      <c r="AJ2119" s="75"/>
      <c r="AK2119" s="75"/>
      <c r="AL2119" s="75"/>
      <c r="AM2119" s="75"/>
      <c r="AN2119" s="75"/>
      <c r="AO2119" s="75"/>
      <c r="AP2119" s="75"/>
      <c r="AQ2119" s="75"/>
      <c r="AR2119" s="75"/>
      <c r="AS2119" s="75"/>
      <c r="AT2119" s="75"/>
      <c r="AU2119" s="75"/>
      <c r="AV2119" s="75"/>
      <c r="AW2119" s="75"/>
      <c r="AX2119" s="75"/>
      <c r="AY2119" s="75"/>
      <c r="AZ2119" s="75"/>
      <c r="BA2119" s="75"/>
      <c r="BB2119" s="75"/>
      <c r="BC2119" s="75"/>
      <c r="BD2119" s="75"/>
      <c r="BE2119" s="75"/>
      <c r="BF2119" s="75"/>
      <c r="BG2119" s="75"/>
      <c r="BH2119" s="75"/>
      <c r="BI2119" s="75"/>
      <c r="BJ2119" s="75"/>
      <c r="BK2119" s="75"/>
      <c r="BL2119" s="75"/>
      <c r="BM2119" s="75"/>
      <c r="BN2119" s="75"/>
    </row>
    <row r="2120" customFormat="false" ht="14.5" hidden="false" customHeight="false" outlineLevel="0" collapsed="false">
      <c r="A2120" s="26" t="n">
        <v>475.719999999868</v>
      </c>
      <c r="B2120" s="26" t="n">
        <v>11.632670154815</v>
      </c>
      <c r="C2120" s="26" t="n">
        <v>1.17283003058649</v>
      </c>
      <c r="E2120" s="75" t="n">
        <v>205427.388</v>
      </c>
      <c r="F2120" s="75" t="n">
        <v>-77269.8441</v>
      </c>
      <c r="G2120" s="75" t="n">
        <v>590001.794</v>
      </c>
      <c r="H2120" s="75" t="n">
        <v>4127781.03</v>
      </c>
      <c r="I2120" s="75" t="n">
        <v>5117749.26</v>
      </c>
      <c r="J2120" s="75" t="n">
        <v>-39049.2054</v>
      </c>
      <c r="K2120" s="75"/>
      <c r="L2120" s="75" t="n">
        <v>101621.201</v>
      </c>
      <c r="M2120" s="75" t="n">
        <v>21597.0774</v>
      </c>
      <c r="N2120" s="75" t="n">
        <v>275247.261</v>
      </c>
      <c r="O2120" s="75" t="n">
        <v>-61275.1889</v>
      </c>
      <c r="P2120" s="75" t="n">
        <v>1801733.98</v>
      </c>
      <c r="Q2120" s="75" t="n">
        <v>-23771.3852</v>
      </c>
      <c r="R2120" s="75"/>
      <c r="S2120" s="75" t="n">
        <v>54265.9688</v>
      </c>
      <c r="T2120" s="75" t="n">
        <v>-416.930965</v>
      </c>
      <c r="U2120" s="75" t="n">
        <v>64176.431</v>
      </c>
      <c r="V2120" s="75" t="n">
        <v>30850.9645</v>
      </c>
      <c r="W2120" s="75" t="n">
        <v>343756.864</v>
      </c>
      <c r="X2120" s="75" t="n">
        <v>-6285.82588</v>
      </c>
      <c r="Y2120" s="75"/>
      <c r="Z2120" s="75"/>
      <c r="AA2120" s="75"/>
      <c r="AB2120" s="75"/>
      <c r="AC2120" s="75"/>
      <c r="AD2120" s="75"/>
      <c r="AE2120" s="75"/>
      <c r="AF2120" s="75"/>
      <c r="AG2120" s="75"/>
      <c r="AH2120" s="75"/>
      <c r="AI2120" s="75"/>
      <c r="AJ2120" s="75"/>
      <c r="AK2120" s="75"/>
      <c r="AL2120" s="75"/>
      <c r="AM2120" s="75"/>
      <c r="AN2120" s="75"/>
      <c r="AO2120" s="75"/>
      <c r="AP2120" s="75"/>
      <c r="AQ2120" s="75"/>
      <c r="AR2120" s="75"/>
      <c r="AS2120" s="75"/>
      <c r="AT2120" s="75"/>
      <c r="AU2120" s="75"/>
      <c r="AV2120" s="75"/>
      <c r="AW2120" s="75"/>
      <c r="AX2120" s="75"/>
      <c r="AY2120" s="75"/>
      <c r="AZ2120" s="75"/>
      <c r="BA2120" s="75"/>
      <c r="BB2120" s="75"/>
      <c r="BC2120" s="75"/>
      <c r="BD2120" s="75"/>
      <c r="BE2120" s="75"/>
      <c r="BF2120" s="75"/>
      <c r="BG2120" s="75"/>
      <c r="BH2120" s="75"/>
      <c r="BI2120" s="75"/>
      <c r="BJ2120" s="75"/>
      <c r="BK2120" s="75"/>
      <c r="BL2120" s="75"/>
      <c r="BM2120" s="75"/>
      <c r="BN2120" s="75"/>
    </row>
    <row r="2121" customFormat="false" ht="14.5" hidden="false" customHeight="false" outlineLevel="0" collapsed="false">
      <c r="A2121" s="26" t="n">
        <v>475.919999999868</v>
      </c>
      <c r="B2121" s="26" t="n">
        <v>11.6292295432552</v>
      </c>
      <c r="C2121" s="26" t="n">
        <v>1.17283003058649</v>
      </c>
      <c r="E2121" s="75" t="n">
        <v>203750.049</v>
      </c>
      <c r="F2121" s="75" t="n">
        <v>-51695.5731</v>
      </c>
      <c r="G2121" s="75" t="n">
        <v>547069.544</v>
      </c>
      <c r="H2121" s="75" t="n">
        <v>3575572.53</v>
      </c>
      <c r="I2121" s="75" t="n">
        <v>5136364.59</v>
      </c>
      <c r="J2121" s="75" t="n">
        <v>-37773.171</v>
      </c>
      <c r="K2121" s="75"/>
      <c r="L2121" s="75" t="n">
        <v>98228.5312</v>
      </c>
      <c r="M2121" s="75" t="n">
        <v>26112.6501</v>
      </c>
      <c r="N2121" s="75" t="n">
        <v>262114.249</v>
      </c>
      <c r="O2121" s="75" t="n">
        <v>-130333.875</v>
      </c>
      <c r="P2121" s="75" t="n">
        <v>1760507.83</v>
      </c>
      <c r="Q2121" s="75" t="n">
        <v>-25868.1557</v>
      </c>
      <c r="R2121" s="75"/>
      <c r="S2121" s="75" t="n">
        <v>52428.8225</v>
      </c>
      <c r="T2121" s="75" t="n">
        <v>1323.82124</v>
      </c>
      <c r="U2121" s="75" t="n">
        <v>61094.8058</v>
      </c>
      <c r="V2121" s="75" t="n">
        <v>20377.7493</v>
      </c>
      <c r="W2121" s="75" t="n">
        <v>316301.7</v>
      </c>
      <c r="X2121" s="75" t="n">
        <v>-7401.72493</v>
      </c>
      <c r="Y2121" s="75"/>
      <c r="Z2121" s="75"/>
      <c r="AA2121" s="75"/>
      <c r="AB2121" s="75"/>
      <c r="AC2121" s="75"/>
      <c r="AD2121" s="75"/>
      <c r="AE2121" s="75"/>
      <c r="AF2121" s="75"/>
      <c r="AG2121" s="75"/>
      <c r="AH2121" s="75"/>
      <c r="AI2121" s="75"/>
      <c r="AJ2121" s="75"/>
      <c r="AK2121" s="75"/>
      <c r="AL2121" s="75"/>
      <c r="AM2121" s="75"/>
      <c r="AN2121" s="75"/>
      <c r="AO2121" s="75"/>
      <c r="AP2121" s="75"/>
      <c r="AQ2121" s="75"/>
      <c r="AR2121" s="75"/>
      <c r="AS2121" s="75"/>
      <c r="AT2121" s="75"/>
      <c r="AU2121" s="75"/>
      <c r="AV2121" s="75"/>
      <c r="AW2121" s="75"/>
      <c r="AX2121" s="75"/>
      <c r="AY2121" s="75"/>
      <c r="AZ2121" s="75"/>
      <c r="BA2121" s="75"/>
      <c r="BB2121" s="75"/>
      <c r="BC2121" s="75"/>
      <c r="BD2121" s="75"/>
      <c r="BE2121" s="75"/>
      <c r="BF2121" s="75"/>
      <c r="BG2121" s="75"/>
      <c r="BH2121" s="75"/>
      <c r="BI2121" s="75"/>
      <c r="BJ2121" s="75"/>
      <c r="BK2121" s="75"/>
      <c r="BL2121" s="75"/>
      <c r="BM2121" s="75"/>
      <c r="BN2121" s="75"/>
    </row>
    <row r="2122" customFormat="false" ht="14.5" hidden="false" customHeight="false" outlineLevel="0" collapsed="false">
      <c r="A2122" s="26" t="n">
        <v>476.119999999868</v>
      </c>
      <c r="B2122" s="26" t="n">
        <v>11.6008782546506</v>
      </c>
      <c r="C2122" s="26" t="n">
        <v>1.17283003058649</v>
      </c>
      <c r="E2122" s="75" t="n">
        <v>216113.834</v>
      </c>
      <c r="F2122" s="75" t="n">
        <v>-56202.7995</v>
      </c>
      <c r="G2122" s="75" t="n">
        <v>512943.52</v>
      </c>
      <c r="H2122" s="75" t="n">
        <v>3553484.86</v>
      </c>
      <c r="I2122" s="75" t="n">
        <v>5489269.25</v>
      </c>
      <c r="J2122" s="75" t="n">
        <v>-40184.0253</v>
      </c>
      <c r="K2122" s="75"/>
      <c r="L2122" s="75" t="n">
        <v>99654.7489</v>
      </c>
      <c r="M2122" s="75" t="n">
        <v>31570.6545</v>
      </c>
      <c r="N2122" s="75" t="n">
        <v>255727.756</v>
      </c>
      <c r="O2122" s="75" t="n">
        <v>-228719.47</v>
      </c>
      <c r="P2122" s="75" t="n">
        <v>1695521.71</v>
      </c>
      <c r="Q2122" s="75" t="n">
        <v>-21790.0525</v>
      </c>
      <c r="R2122" s="75"/>
      <c r="S2122" s="75" t="n">
        <v>47912.7665</v>
      </c>
      <c r="T2122" s="75" t="n">
        <v>3821.18386</v>
      </c>
      <c r="U2122" s="75" t="n">
        <v>60460.9865</v>
      </c>
      <c r="V2122" s="75" t="n">
        <v>6302.62368</v>
      </c>
      <c r="W2122" s="75" t="n">
        <v>291333.604</v>
      </c>
      <c r="X2122" s="75" t="n">
        <v>-4776.81114</v>
      </c>
      <c r="Y2122" s="75"/>
      <c r="Z2122" s="75"/>
      <c r="AA2122" s="75"/>
      <c r="AB2122" s="75"/>
      <c r="AC2122" s="75"/>
      <c r="AD2122" s="75"/>
      <c r="AE2122" s="75"/>
      <c r="AF2122" s="75"/>
      <c r="AG2122" s="75"/>
      <c r="AH2122" s="75"/>
      <c r="AI2122" s="75"/>
      <c r="AJ2122" s="75"/>
      <c r="AK2122" s="75"/>
      <c r="AL2122" s="75"/>
      <c r="AM2122" s="75"/>
      <c r="AN2122" s="75"/>
      <c r="AO2122" s="75"/>
      <c r="AP2122" s="75"/>
      <c r="AQ2122" s="75"/>
      <c r="AR2122" s="75"/>
      <c r="AS2122" s="75"/>
      <c r="AT2122" s="75"/>
      <c r="AU2122" s="75"/>
      <c r="AV2122" s="75"/>
      <c r="AW2122" s="75"/>
      <c r="AX2122" s="75"/>
      <c r="AY2122" s="75"/>
      <c r="AZ2122" s="75"/>
      <c r="BA2122" s="75"/>
      <c r="BB2122" s="75"/>
      <c r="BC2122" s="75"/>
      <c r="BD2122" s="75"/>
      <c r="BE2122" s="75"/>
      <c r="BF2122" s="75"/>
      <c r="BG2122" s="75"/>
      <c r="BH2122" s="75"/>
      <c r="BI2122" s="75"/>
      <c r="BJ2122" s="75"/>
      <c r="BK2122" s="75"/>
      <c r="BL2122" s="75"/>
      <c r="BM2122" s="75"/>
      <c r="BN2122" s="75"/>
    </row>
    <row r="2123" customFormat="false" ht="14.5" hidden="false" customHeight="false" outlineLevel="0" collapsed="false">
      <c r="A2123" s="26" t="n">
        <v>476.319999999868</v>
      </c>
      <c r="B2123" s="26" t="n">
        <v>11.588526907968</v>
      </c>
      <c r="C2123" s="26" t="n">
        <v>1.17283003058649</v>
      </c>
      <c r="E2123" s="75" t="n">
        <v>221718.491</v>
      </c>
      <c r="F2123" s="75" t="n">
        <v>-63100.6138</v>
      </c>
      <c r="G2123" s="75" t="n">
        <v>475015.246</v>
      </c>
      <c r="H2123" s="75" t="n">
        <v>3890960.59</v>
      </c>
      <c r="I2123" s="75" t="n">
        <v>5830718.35</v>
      </c>
      <c r="J2123" s="75" t="n">
        <v>-39093.4215</v>
      </c>
      <c r="K2123" s="75"/>
      <c r="L2123" s="75" t="n">
        <v>112761.316</v>
      </c>
      <c r="M2123" s="75" t="n">
        <v>32497.133</v>
      </c>
      <c r="N2123" s="75" t="n">
        <v>248010.251</v>
      </c>
      <c r="O2123" s="75" t="n">
        <v>-259528.26</v>
      </c>
      <c r="P2123" s="75" t="n">
        <v>1759472.89</v>
      </c>
      <c r="Q2123" s="75" t="n">
        <v>-25571.3326</v>
      </c>
      <c r="R2123" s="75"/>
      <c r="S2123" s="75" t="n">
        <v>44908.2023</v>
      </c>
      <c r="T2123" s="75" t="n">
        <v>5130.06435</v>
      </c>
      <c r="U2123" s="75" t="n">
        <v>59261.5075</v>
      </c>
      <c r="V2123" s="75" t="n">
        <v>-2745.50784</v>
      </c>
      <c r="W2123" s="75" t="n">
        <v>262613.864</v>
      </c>
      <c r="X2123" s="75" t="n">
        <v>-6869.09176</v>
      </c>
      <c r="Y2123" s="75"/>
      <c r="Z2123" s="75"/>
      <c r="AA2123" s="75"/>
      <c r="AB2123" s="75"/>
      <c r="AC2123" s="75"/>
      <c r="AD2123" s="75"/>
      <c r="AE2123" s="75"/>
      <c r="AF2123" s="75"/>
      <c r="AG2123" s="75"/>
      <c r="AH2123" s="75"/>
      <c r="AI2123" s="75"/>
      <c r="AJ2123" s="75"/>
      <c r="AK2123" s="75"/>
      <c r="AL2123" s="75"/>
      <c r="AM2123" s="75"/>
      <c r="AN2123" s="75"/>
      <c r="AO2123" s="75"/>
      <c r="AP2123" s="75"/>
      <c r="AQ2123" s="75"/>
      <c r="AR2123" s="75"/>
      <c r="AS2123" s="75"/>
      <c r="AT2123" s="75"/>
      <c r="AU2123" s="75"/>
      <c r="AV2123" s="75"/>
      <c r="AW2123" s="75"/>
      <c r="AX2123" s="75"/>
      <c r="AY2123" s="75"/>
      <c r="AZ2123" s="75"/>
      <c r="BA2123" s="75"/>
      <c r="BB2123" s="75"/>
      <c r="BC2123" s="75"/>
      <c r="BD2123" s="75"/>
      <c r="BE2123" s="75"/>
      <c r="BF2123" s="75"/>
      <c r="BG2123" s="75"/>
      <c r="BH2123" s="75"/>
      <c r="BI2123" s="75"/>
      <c r="BJ2123" s="75"/>
      <c r="BK2123" s="75"/>
      <c r="BL2123" s="75"/>
      <c r="BM2123" s="75"/>
      <c r="BN2123" s="75"/>
    </row>
    <row r="2124" customFormat="false" ht="14.5" hidden="false" customHeight="false" outlineLevel="0" collapsed="false">
      <c r="A2124" s="26" t="n">
        <v>476.519999999867</v>
      </c>
      <c r="B2124" s="26" t="n">
        <v>11.6153293006665</v>
      </c>
      <c r="C2124" s="26" t="n">
        <v>1.17283003058649</v>
      </c>
      <c r="E2124" s="75" t="n">
        <v>223901.874</v>
      </c>
      <c r="F2124" s="75" t="n">
        <v>-99629.7123</v>
      </c>
      <c r="G2124" s="75" t="n">
        <v>449359.853</v>
      </c>
      <c r="H2124" s="75" t="n">
        <v>4888672.11</v>
      </c>
      <c r="I2124" s="75" t="n">
        <v>6060261.63</v>
      </c>
      <c r="J2124" s="75" t="n">
        <v>-40110.5821</v>
      </c>
      <c r="K2124" s="75"/>
      <c r="L2124" s="75" t="n">
        <v>130509.52</v>
      </c>
      <c r="M2124" s="75" t="n">
        <v>26984.857</v>
      </c>
      <c r="N2124" s="75" t="n">
        <v>245991.158</v>
      </c>
      <c r="O2124" s="75" t="n">
        <v>-252548.951</v>
      </c>
      <c r="P2124" s="75" t="n">
        <v>1831103.35</v>
      </c>
      <c r="Q2124" s="75" t="n">
        <v>-31078.8602</v>
      </c>
      <c r="R2124" s="75"/>
      <c r="S2124" s="75" t="n">
        <v>41785.2196</v>
      </c>
      <c r="T2124" s="75" t="n">
        <v>6675.50887</v>
      </c>
      <c r="U2124" s="75" t="n">
        <v>59949.2382</v>
      </c>
      <c r="V2124" s="75" t="n">
        <v>-14212.4421</v>
      </c>
      <c r="W2124" s="75" t="n">
        <v>235238.65</v>
      </c>
      <c r="X2124" s="75" t="n">
        <v>-9077.87912</v>
      </c>
      <c r="Y2124" s="75"/>
      <c r="Z2124" s="75"/>
      <c r="AA2124" s="75"/>
      <c r="AB2124" s="75"/>
      <c r="AC2124" s="75"/>
      <c r="AD2124" s="75"/>
      <c r="AE2124" s="75"/>
      <c r="AF2124" s="75"/>
      <c r="AG2124" s="75"/>
      <c r="AH2124" s="75"/>
      <c r="AI2124" s="75"/>
      <c r="AJ2124" s="75"/>
      <c r="AK2124" s="75"/>
      <c r="AL2124" s="75"/>
      <c r="AM2124" s="75"/>
      <c r="AN2124" s="75"/>
      <c r="AO2124" s="75"/>
      <c r="AP2124" s="75"/>
      <c r="AQ2124" s="75"/>
      <c r="AR2124" s="75"/>
      <c r="AS2124" s="75"/>
      <c r="AT2124" s="75"/>
      <c r="AU2124" s="75"/>
      <c r="AV2124" s="75"/>
      <c r="AW2124" s="75"/>
      <c r="AX2124" s="75"/>
      <c r="AY2124" s="75"/>
      <c r="AZ2124" s="75"/>
      <c r="BA2124" s="75"/>
      <c r="BB2124" s="75"/>
      <c r="BC2124" s="75"/>
      <c r="BD2124" s="75"/>
      <c r="BE2124" s="75"/>
      <c r="BF2124" s="75"/>
      <c r="BG2124" s="75"/>
      <c r="BH2124" s="75"/>
      <c r="BI2124" s="75"/>
      <c r="BJ2124" s="75"/>
      <c r="BK2124" s="75"/>
      <c r="BL2124" s="75"/>
      <c r="BM2124" s="75"/>
      <c r="BN2124" s="75"/>
    </row>
    <row r="2125" customFormat="false" ht="14.5" hidden="false" customHeight="false" outlineLevel="0" collapsed="false">
      <c r="A2125" s="26" t="n">
        <v>476.719999999867</v>
      </c>
      <c r="B2125" s="26" t="n">
        <v>11.611378756669</v>
      </c>
      <c r="C2125" s="26" t="n">
        <v>1.17283003058649</v>
      </c>
      <c r="E2125" s="75" t="n">
        <v>189917.504</v>
      </c>
      <c r="F2125" s="75" t="n">
        <v>-99590.4163</v>
      </c>
      <c r="G2125" s="75" t="n">
        <v>418275.703</v>
      </c>
      <c r="H2125" s="75" t="n">
        <v>5103410.15</v>
      </c>
      <c r="I2125" s="75" t="n">
        <v>5442085.93</v>
      </c>
      <c r="J2125" s="75" t="n">
        <v>-35000.2458</v>
      </c>
      <c r="K2125" s="75"/>
      <c r="L2125" s="75" t="n">
        <v>134899.147</v>
      </c>
      <c r="M2125" s="75" t="n">
        <v>17242.6642</v>
      </c>
      <c r="N2125" s="75" t="n">
        <v>239809</v>
      </c>
      <c r="O2125" s="75" t="n">
        <v>-121340.648</v>
      </c>
      <c r="P2125" s="75" t="n">
        <v>1984132.93</v>
      </c>
      <c r="Q2125" s="75" t="n">
        <v>-31045.1183</v>
      </c>
      <c r="R2125" s="75"/>
      <c r="S2125" s="75" t="n">
        <v>46416.2495</v>
      </c>
      <c r="T2125" s="75" t="n">
        <v>4126.97059</v>
      </c>
      <c r="U2125" s="75" t="n">
        <v>59228.1027</v>
      </c>
      <c r="V2125" s="75" t="n">
        <v>-3936.26772</v>
      </c>
      <c r="W2125" s="75" t="n">
        <v>256746.166</v>
      </c>
      <c r="X2125" s="75" t="n">
        <v>-10079.6648</v>
      </c>
      <c r="Y2125" s="75"/>
      <c r="Z2125" s="75"/>
      <c r="AA2125" s="75"/>
      <c r="AB2125" s="75"/>
      <c r="AC2125" s="75"/>
      <c r="AD2125" s="75"/>
      <c r="AE2125" s="75"/>
      <c r="AF2125" s="75"/>
      <c r="AG2125" s="75"/>
      <c r="AH2125" s="75"/>
      <c r="AI2125" s="75"/>
      <c r="AJ2125" s="75"/>
      <c r="AK2125" s="75"/>
      <c r="AL2125" s="75"/>
      <c r="AM2125" s="75"/>
      <c r="AN2125" s="75"/>
      <c r="AO2125" s="75"/>
      <c r="AP2125" s="75"/>
      <c r="AQ2125" s="75"/>
      <c r="AR2125" s="75"/>
      <c r="AS2125" s="75"/>
      <c r="AT2125" s="75"/>
      <c r="AU2125" s="75"/>
      <c r="AV2125" s="75"/>
      <c r="AW2125" s="75"/>
      <c r="AX2125" s="75"/>
      <c r="AY2125" s="75"/>
      <c r="AZ2125" s="75"/>
      <c r="BA2125" s="75"/>
      <c r="BB2125" s="75"/>
      <c r="BC2125" s="75"/>
      <c r="BD2125" s="75"/>
      <c r="BE2125" s="75"/>
      <c r="BF2125" s="75"/>
      <c r="BG2125" s="75"/>
      <c r="BH2125" s="75"/>
      <c r="BI2125" s="75"/>
      <c r="BJ2125" s="75"/>
      <c r="BK2125" s="75"/>
      <c r="BL2125" s="75"/>
      <c r="BM2125" s="75"/>
      <c r="BN2125" s="75"/>
    </row>
    <row r="2126" customFormat="false" ht="14.5" hidden="false" customHeight="false" outlineLevel="0" collapsed="false">
      <c r="A2126" s="26" t="n">
        <v>476.919999999867</v>
      </c>
      <c r="B2126" s="26" t="n">
        <v>11.5985563431859</v>
      </c>
      <c r="C2126" s="26" t="n">
        <v>1.17283003058649</v>
      </c>
      <c r="E2126" s="75" t="n">
        <v>150483.12</v>
      </c>
      <c r="F2126" s="75" t="n">
        <v>-127520.183</v>
      </c>
      <c r="G2126" s="75" t="n">
        <v>395138.873</v>
      </c>
      <c r="H2126" s="75" t="n">
        <v>5616996.01</v>
      </c>
      <c r="I2126" s="75" t="n">
        <v>4443729.27</v>
      </c>
      <c r="J2126" s="75" t="n">
        <v>-36871.687</v>
      </c>
      <c r="K2126" s="75"/>
      <c r="L2126" s="75" t="n">
        <v>126883.369</v>
      </c>
      <c r="M2126" s="75" t="n">
        <v>2395.92818</v>
      </c>
      <c r="N2126" s="75" t="n">
        <v>235147.979</v>
      </c>
      <c r="O2126" s="75" t="n">
        <v>62026.2653</v>
      </c>
      <c r="P2126" s="75" t="n">
        <v>1972181.21</v>
      </c>
      <c r="Q2126" s="75" t="n">
        <v>-26501.0869</v>
      </c>
      <c r="R2126" s="75"/>
      <c r="S2126" s="75" t="n">
        <v>49877.8197</v>
      </c>
      <c r="T2126" s="75" t="n">
        <v>369.339942</v>
      </c>
      <c r="U2126" s="75" t="n">
        <v>58794.6302</v>
      </c>
      <c r="V2126" s="75" t="n">
        <v>14995.8228</v>
      </c>
      <c r="W2126" s="75" t="n">
        <v>289275.52</v>
      </c>
      <c r="X2126" s="75" t="n">
        <v>-8966.13481</v>
      </c>
      <c r="Y2126" s="75"/>
      <c r="Z2126" s="75"/>
      <c r="AA2126" s="75"/>
      <c r="AB2126" s="75"/>
      <c r="AC2126" s="75"/>
      <c r="AD2126" s="75"/>
      <c r="AE2126" s="75"/>
      <c r="AF2126" s="75"/>
      <c r="AG2126" s="75"/>
      <c r="AH2126" s="75"/>
      <c r="AI2126" s="75"/>
      <c r="AJ2126" s="75"/>
      <c r="AK2126" s="75"/>
      <c r="AL2126" s="75"/>
      <c r="AM2126" s="75"/>
      <c r="AN2126" s="75"/>
      <c r="AO2126" s="75"/>
      <c r="AP2126" s="75"/>
      <c r="AQ2126" s="75"/>
      <c r="AR2126" s="75"/>
      <c r="AS2126" s="75"/>
      <c r="AT2126" s="75"/>
      <c r="AU2126" s="75"/>
      <c r="AV2126" s="75"/>
      <c r="AW2126" s="75"/>
      <c r="AX2126" s="75"/>
      <c r="AY2126" s="75"/>
      <c r="AZ2126" s="75"/>
      <c r="BA2126" s="75"/>
      <c r="BB2126" s="75"/>
      <c r="BC2126" s="75"/>
      <c r="BD2126" s="75"/>
      <c r="BE2126" s="75"/>
      <c r="BF2126" s="75"/>
      <c r="BG2126" s="75"/>
      <c r="BH2126" s="75"/>
      <c r="BI2126" s="75"/>
      <c r="BJ2126" s="75"/>
      <c r="BK2126" s="75"/>
      <c r="BL2126" s="75"/>
      <c r="BM2126" s="75"/>
      <c r="BN2126" s="75"/>
    </row>
    <row r="2127" customFormat="false" ht="14.5" hidden="false" customHeight="false" outlineLevel="0" collapsed="false">
      <c r="A2127" s="26" t="n">
        <v>477.119999999867</v>
      </c>
      <c r="B2127" s="26" t="n">
        <v>11.607404625909</v>
      </c>
      <c r="C2127" s="26" t="n">
        <v>1.17283003058649</v>
      </c>
      <c r="E2127" s="75" t="n">
        <v>125993.43</v>
      </c>
      <c r="F2127" s="75" t="n">
        <v>-151272.381</v>
      </c>
      <c r="G2127" s="75" t="n">
        <v>376549.073</v>
      </c>
      <c r="H2127" s="75" t="n">
        <v>6211982.18</v>
      </c>
      <c r="I2127" s="75" t="n">
        <v>3895704.12</v>
      </c>
      <c r="J2127" s="75" t="n">
        <v>-33193.118</v>
      </c>
      <c r="K2127" s="75"/>
      <c r="L2127" s="75" t="n">
        <v>131305.622</v>
      </c>
      <c r="M2127" s="75" t="n">
        <v>-9155.92323</v>
      </c>
      <c r="N2127" s="75" t="n">
        <v>227725.643</v>
      </c>
      <c r="O2127" s="75" t="n">
        <v>259110.756</v>
      </c>
      <c r="P2127" s="75" t="n">
        <v>1994078.99</v>
      </c>
      <c r="Q2127" s="75" t="n">
        <v>-24636.8329</v>
      </c>
      <c r="R2127" s="75"/>
      <c r="S2127" s="75" t="n">
        <v>48434.2871</v>
      </c>
      <c r="T2127" s="75" t="n">
        <v>-4754.27978</v>
      </c>
      <c r="U2127" s="75" t="n">
        <v>56662.9485</v>
      </c>
      <c r="V2127" s="75" t="n">
        <v>39925.4636</v>
      </c>
      <c r="W2127" s="75" t="n">
        <v>269919.359</v>
      </c>
      <c r="X2127" s="75" t="n">
        <v>-7445.77127</v>
      </c>
      <c r="Y2127" s="75"/>
      <c r="Z2127" s="75"/>
      <c r="AA2127" s="75"/>
      <c r="AB2127" s="75"/>
      <c r="AC2127" s="75"/>
      <c r="AD2127" s="75"/>
      <c r="AE2127" s="75"/>
      <c r="AF2127" s="75"/>
      <c r="AG2127" s="75"/>
      <c r="AH2127" s="75"/>
      <c r="AI2127" s="75"/>
      <c r="AJ2127" s="75"/>
      <c r="AK2127" s="75"/>
      <c r="AL2127" s="75"/>
      <c r="AM2127" s="75"/>
      <c r="AN2127" s="75"/>
      <c r="AO2127" s="75"/>
      <c r="AP2127" s="75"/>
      <c r="AQ2127" s="75"/>
      <c r="AR2127" s="75"/>
      <c r="AS2127" s="75"/>
      <c r="AT2127" s="75"/>
      <c r="AU2127" s="75"/>
      <c r="AV2127" s="75"/>
      <c r="AW2127" s="75"/>
      <c r="AX2127" s="75"/>
      <c r="AY2127" s="75"/>
      <c r="AZ2127" s="75"/>
      <c r="BA2127" s="75"/>
      <c r="BB2127" s="75"/>
      <c r="BC2127" s="75"/>
      <c r="BD2127" s="75"/>
      <c r="BE2127" s="75"/>
      <c r="BF2127" s="75"/>
      <c r="BG2127" s="75"/>
      <c r="BH2127" s="75"/>
      <c r="BI2127" s="75"/>
      <c r="BJ2127" s="75"/>
      <c r="BK2127" s="75"/>
      <c r="BL2127" s="75"/>
      <c r="BM2127" s="75"/>
      <c r="BN2127" s="75"/>
    </row>
    <row r="2128" customFormat="false" ht="14.5" hidden="false" customHeight="false" outlineLevel="0" collapsed="false">
      <c r="A2128" s="26" t="n">
        <v>477.319999999867</v>
      </c>
      <c r="B2128" s="26" t="n">
        <v>11.5953722257324</v>
      </c>
      <c r="C2128" s="26" t="n">
        <v>1.17283003058649</v>
      </c>
      <c r="E2128" s="75" t="n">
        <v>89030.7101</v>
      </c>
      <c r="F2128" s="75" t="n">
        <v>-203311.49</v>
      </c>
      <c r="G2128" s="75" t="n">
        <v>369282.261</v>
      </c>
      <c r="H2128" s="75" t="n">
        <v>7343880.52</v>
      </c>
      <c r="I2128" s="75" t="n">
        <v>3320174.49</v>
      </c>
      <c r="J2128" s="75" t="n">
        <v>-38141.631</v>
      </c>
      <c r="K2128" s="75"/>
      <c r="L2128" s="75" t="n">
        <v>139238.627</v>
      </c>
      <c r="M2128" s="75" t="n">
        <v>-20736.2693</v>
      </c>
      <c r="N2128" s="75" t="n">
        <v>224961.529</v>
      </c>
      <c r="O2128" s="75" t="n">
        <v>282646.482</v>
      </c>
      <c r="P2128" s="75" t="n">
        <v>2051423.14</v>
      </c>
      <c r="Q2128" s="75" t="n">
        <v>-25067.1917</v>
      </c>
      <c r="R2128" s="75"/>
      <c r="S2128" s="75" t="n">
        <v>48151.9799</v>
      </c>
      <c r="T2128" s="75" t="n">
        <v>-2061.83113</v>
      </c>
      <c r="U2128" s="75" t="n">
        <v>55640.9156</v>
      </c>
      <c r="V2128" s="75" t="n">
        <v>21761.6186</v>
      </c>
      <c r="W2128" s="75" t="n">
        <v>269911.798</v>
      </c>
      <c r="X2128" s="75" t="n">
        <v>-8250.44946</v>
      </c>
      <c r="Y2128" s="75"/>
      <c r="Z2128" s="75"/>
      <c r="AA2128" s="75"/>
      <c r="AB2128" s="75"/>
      <c r="AC2128" s="75"/>
      <c r="AD2128" s="75"/>
      <c r="AE2128" s="75"/>
      <c r="AF2128" s="75"/>
      <c r="AG2128" s="75"/>
      <c r="AH2128" s="75"/>
      <c r="AI2128" s="75"/>
      <c r="AJ2128" s="75"/>
      <c r="AK2128" s="75"/>
      <c r="AL2128" s="75"/>
      <c r="AM2128" s="75"/>
      <c r="AN2128" s="75"/>
      <c r="AO2128" s="75"/>
      <c r="AP2128" s="75"/>
      <c r="AQ2128" s="75"/>
      <c r="AR2128" s="75"/>
      <c r="AS2128" s="75"/>
      <c r="AT2128" s="75"/>
      <c r="AU2128" s="75"/>
      <c r="AV2128" s="75"/>
      <c r="AW2128" s="75"/>
      <c r="AX2128" s="75"/>
      <c r="AY2128" s="75"/>
      <c r="AZ2128" s="75"/>
      <c r="BA2128" s="75"/>
      <c r="BB2128" s="75"/>
      <c r="BC2128" s="75"/>
      <c r="BD2128" s="75"/>
      <c r="BE2128" s="75"/>
      <c r="BF2128" s="75"/>
      <c r="BG2128" s="75"/>
      <c r="BH2128" s="75"/>
      <c r="BI2128" s="75"/>
      <c r="BJ2128" s="75"/>
      <c r="BK2128" s="75"/>
      <c r="BL2128" s="75"/>
      <c r="BM2128" s="75"/>
      <c r="BN2128" s="75"/>
    </row>
    <row r="2129" customFormat="false" ht="14.5" hidden="false" customHeight="false" outlineLevel="0" collapsed="false">
      <c r="A2129" s="26" t="n">
        <v>477.519999999867</v>
      </c>
      <c r="B2129" s="26" t="n">
        <v>11.5676145214036</v>
      </c>
      <c r="C2129" s="26" t="n">
        <v>1.17283003058649</v>
      </c>
      <c r="E2129" s="75" t="n">
        <v>69680.1648</v>
      </c>
      <c r="F2129" s="75" t="n">
        <v>-245386.855</v>
      </c>
      <c r="G2129" s="75" t="n">
        <v>370123.008</v>
      </c>
      <c r="H2129" s="75" t="n">
        <v>8325578.96</v>
      </c>
      <c r="I2129" s="75" t="n">
        <v>3086472.46</v>
      </c>
      <c r="J2129" s="75" t="n">
        <v>-42474.3399</v>
      </c>
      <c r="K2129" s="75"/>
      <c r="L2129" s="75" t="n">
        <v>146208.606</v>
      </c>
      <c r="M2129" s="75" t="n">
        <v>-27631.9531</v>
      </c>
      <c r="N2129" s="75" t="n">
        <v>227084.891</v>
      </c>
      <c r="O2129" s="75" t="n">
        <v>390715</v>
      </c>
      <c r="P2129" s="75" t="n">
        <v>2087972.71</v>
      </c>
      <c r="Q2129" s="75" t="n">
        <v>-25617.0435</v>
      </c>
      <c r="R2129" s="75"/>
      <c r="S2129" s="75" t="n">
        <v>49625.6046</v>
      </c>
      <c r="T2129" s="75" t="n">
        <v>-5562.56173</v>
      </c>
      <c r="U2129" s="75" t="n">
        <v>56729.4372</v>
      </c>
      <c r="V2129" s="75" t="n">
        <v>40595.5223</v>
      </c>
      <c r="W2129" s="75" t="n">
        <v>276001.107</v>
      </c>
      <c r="X2129" s="75" t="n">
        <v>-7699.18475</v>
      </c>
      <c r="Y2129" s="75"/>
      <c r="Z2129" s="75"/>
      <c r="AA2129" s="75"/>
      <c r="AB2129" s="75"/>
      <c r="AC2129" s="75"/>
      <c r="AD2129" s="75"/>
      <c r="AE2129" s="75"/>
      <c r="AF2129" s="75"/>
      <c r="AG2129" s="75"/>
      <c r="AH2129" s="75"/>
      <c r="AI2129" s="75"/>
      <c r="AJ2129" s="75"/>
      <c r="AK2129" s="75"/>
      <c r="AL2129" s="75"/>
      <c r="AM2129" s="75"/>
      <c r="AN2129" s="75"/>
      <c r="AO2129" s="75"/>
      <c r="AP2129" s="75"/>
      <c r="AQ2129" s="75"/>
      <c r="AR2129" s="75"/>
      <c r="AS2129" s="75"/>
      <c r="AT2129" s="75"/>
      <c r="AU2129" s="75"/>
      <c r="AV2129" s="75"/>
      <c r="AW2129" s="75"/>
      <c r="AX2129" s="75"/>
      <c r="AY2129" s="75"/>
      <c r="AZ2129" s="75"/>
      <c r="BA2129" s="75"/>
      <c r="BB2129" s="75"/>
      <c r="BC2129" s="75"/>
      <c r="BD2129" s="75"/>
      <c r="BE2129" s="75"/>
      <c r="BF2129" s="75"/>
      <c r="BG2129" s="75"/>
      <c r="BH2129" s="75"/>
      <c r="BI2129" s="75"/>
      <c r="BJ2129" s="75"/>
      <c r="BK2129" s="75"/>
      <c r="BL2129" s="75"/>
      <c r="BM2129" s="75"/>
      <c r="BN2129" s="75"/>
    </row>
    <row r="2130" customFormat="false" ht="14.5" hidden="false" customHeight="false" outlineLevel="0" collapsed="false">
      <c r="A2130" s="26" t="n">
        <v>477.719999999866</v>
      </c>
      <c r="B2130" s="26" t="n">
        <v>11.5639221903858</v>
      </c>
      <c r="C2130" s="26" t="n">
        <v>1.17283003058649</v>
      </c>
      <c r="E2130" s="75" t="n">
        <v>29189.1943</v>
      </c>
      <c r="F2130" s="75" t="n">
        <v>-273301.306</v>
      </c>
      <c r="G2130" s="75" t="n">
        <v>384115.02</v>
      </c>
      <c r="H2130" s="75" t="n">
        <v>9046834.04</v>
      </c>
      <c r="I2130" s="75" t="n">
        <v>2317208.7</v>
      </c>
      <c r="J2130" s="75" t="n">
        <v>-47784.6184</v>
      </c>
      <c r="K2130" s="75"/>
      <c r="L2130" s="75" t="n">
        <v>149515.293</v>
      </c>
      <c r="M2130" s="75" t="n">
        <v>-40241.706</v>
      </c>
      <c r="N2130" s="75" t="n">
        <v>229519.219</v>
      </c>
      <c r="O2130" s="75" t="n">
        <v>517300.125</v>
      </c>
      <c r="P2130" s="75" t="n">
        <v>2216121.14</v>
      </c>
      <c r="Q2130" s="75" t="n">
        <v>-30292.36</v>
      </c>
      <c r="R2130" s="75"/>
      <c r="S2130" s="75" t="n">
        <v>54933.8863</v>
      </c>
      <c r="T2130" s="75" t="n">
        <v>-6913.47778</v>
      </c>
      <c r="U2130" s="75" t="n">
        <v>57011.8773</v>
      </c>
      <c r="V2130" s="75" t="n">
        <v>44991.1683</v>
      </c>
      <c r="W2130" s="75" t="n">
        <v>309080.124</v>
      </c>
      <c r="X2130" s="75" t="n">
        <v>-9712.22468</v>
      </c>
      <c r="Y2130" s="75"/>
      <c r="Z2130" s="75"/>
      <c r="AA2130" s="75"/>
      <c r="AB2130" s="75"/>
      <c r="AC2130" s="75"/>
      <c r="AD2130" s="75"/>
      <c r="AE2130" s="75"/>
      <c r="AF2130" s="75"/>
      <c r="AG2130" s="75"/>
      <c r="AH2130" s="75"/>
      <c r="AI2130" s="75"/>
      <c r="AJ2130" s="75"/>
      <c r="AK2130" s="75"/>
      <c r="AL2130" s="75"/>
      <c r="AM2130" s="75"/>
      <c r="AN2130" s="75"/>
      <c r="AO2130" s="75"/>
      <c r="AP2130" s="75"/>
      <c r="AQ2130" s="75"/>
      <c r="AR2130" s="75"/>
      <c r="AS2130" s="75"/>
      <c r="AT2130" s="75"/>
      <c r="AU2130" s="75"/>
      <c r="AV2130" s="75"/>
      <c r="AW2130" s="75"/>
      <c r="AX2130" s="75"/>
      <c r="AY2130" s="75"/>
      <c r="AZ2130" s="75"/>
      <c r="BA2130" s="75"/>
      <c r="BB2130" s="75"/>
      <c r="BC2130" s="75"/>
      <c r="BD2130" s="75"/>
      <c r="BE2130" s="75"/>
      <c r="BF2130" s="75"/>
      <c r="BG2130" s="75"/>
      <c r="BH2130" s="75"/>
      <c r="BI2130" s="75"/>
      <c r="BJ2130" s="75"/>
      <c r="BK2130" s="75"/>
      <c r="BL2130" s="75"/>
      <c r="BM2130" s="75"/>
      <c r="BN2130" s="75"/>
    </row>
    <row r="2131" customFormat="false" ht="14.5" hidden="false" customHeight="false" outlineLevel="0" collapsed="false">
      <c r="A2131" s="26" t="n">
        <v>477.919999999866</v>
      </c>
      <c r="B2131" s="26" t="n">
        <v>11.5644772909963</v>
      </c>
      <c r="C2131" s="26" t="n">
        <v>1.17283003058649</v>
      </c>
      <c r="E2131" s="75" t="n">
        <v>7772.53317</v>
      </c>
      <c r="F2131" s="75" t="n">
        <v>-297328.877</v>
      </c>
      <c r="G2131" s="75" t="n">
        <v>402101.047</v>
      </c>
      <c r="H2131" s="75" t="n">
        <v>9727705.87</v>
      </c>
      <c r="I2131" s="75" t="n">
        <v>1920162.92</v>
      </c>
      <c r="J2131" s="75" t="n">
        <v>-52277.2503</v>
      </c>
      <c r="K2131" s="75"/>
      <c r="L2131" s="75" t="n">
        <v>155711.144</v>
      </c>
      <c r="M2131" s="75" t="n">
        <v>-50191.05</v>
      </c>
      <c r="N2131" s="75" t="n">
        <v>233280.636</v>
      </c>
      <c r="O2131" s="75" t="n">
        <v>674034.479</v>
      </c>
      <c r="P2131" s="75" t="n">
        <v>2322877.59</v>
      </c>
      <c r="Q2131" s="75" t="n">
        <v>-29241.6905</v>
      </c>
      <c r="R2131" s="75"/>
      <c r="S2131" s="75" t="n">
        <v>59016.2429</v>
      </c>
      <c r="T2131" s="75" t="n">
        <v>-11118.1846</v>
      </c>
      <c r="U2131" s="75" t="n">
        <v>57985.7663</v>
      </c>
      <c r="V2131" s="75" t="n">
        <v>68635.3235</v>
      </c>
      <c r="W2131" s="75" t="n">
        <v>336148.985</v>
      </c>
      <c r="X2131" s="75" t="n">
        <v>-8221.4934</v>
      </c>
      <c r="Y2131" s="75"/>
      <c r="Z2131" s="75"/>
      <c r="AA2131" s="75"/>
      <c r="AB2131" s="75"/>
      <c r="AC2131" s="75"/>
      <c r="AD2131" s="75"/>
      <c r="AE2131" s="75"/>
      <c r="AF2131" s="75"/>
      <c r="AG2131" s="75"/>
      <c r="AH2131" s="75"/>
      <c r="AI2131" s="75"/>
      <c r="AJ2131" s="75"/>
      <c r="AK2131" s="75"/>
      <c r="AL2131" s="75"/>
      <c r="AM2131" s="75"/>
      <c r="AN2131" s="75"/>
      <c r="AO2131" s="75"/>
      <c r="AP2131" s="75"/>
      <c r="AQ2131" s="75"/>
      <c r="AR2131" s="75"/>
      <c r="AS2131" s="75"/>
      <c r="AT2131" s="75"/>
      <c r="AU2131" s="75"/>
      <c r="AV2131" s="75"/>
      <c r="AW2131" s="75"/>
      <c r="AX2131" s="75"/>
      <c r="AY2131" s="75"/>
      <c r="AZ2131" s="75"/>
      <c r="BA2131" s="75"/>
      <c r="BB2131" s="75"/>
      <c r="BC2131" s="75"/>
      <c r="BD2131" s="75"/>
      <c r="BE2131" s="75"/>
      <c r="BF2131" s="75"/>
      <c r="BG2131" s="75"/>
      <c r="BH2131" s="75"/>
      <c r="BI2131" s="75"/>
      <c r="BJ2131" s="75"/>
      <c r="BK2131" s="75"/>
      <c r="BL2131" s="75"/>
      <c r="BM2131" s="75"/>
      <c r="BN2131" s="75"/>
    </row>
    <row r="2132" customFormat="false" ht="14.5" hidden="false" customHeight="false" outlineLevel="0" collapsed="false">
      <c r="A2132" s="26" t="n">
        <v>478.119999999866</v>
      </c>
      <c r="B2132" s="26" t="n">
        <v>11.5742264543594</v>
      </c>
      <c r="C2132" s="26" t="n">
        <v>1.17283003058649</v>
      </c>
      <c r="E2132" s="75" t="n">
        <v>-14641.7379</v>
      </c>
      <c r="F2132" s="75" t="n">
        <v>-316830.256</v>
      </c>
      <c r="G2132" s="75" t="n">
        <v>426306.954</v>
      </c>
      <c r="H2132" s="75" t="n">
        <v>10473485.5</v>
      </c>
      <c r="I2132" s="75" t="n">
        <v>1501290.17</v>
      </c>
      <c r="J2132" s="75" t="n">
        <v>-47385.7795</v>
      </c>
      <c r="K2132" s="75"/>
      <c r="L2132" s="75" t="n">
        <v>165521.096</v>
      </c>
      <c r="M2132" s="75" t="n">
        <v>-62737.5746</v>
      </c>
      <c r="N2132" s="75" t="n">
        <v>235453.51</v>
      </c>
      <c r="O2132" s="75" t="n">
        <v>808953.402</v>
      </c>
      <c r="P2132" s="75" t="n">
        <v>2564704.82</v>
      </c>
      <c r="Q2132" s="75" t="n">
        <v>-25063.0704</v>
      </c>
      <c r="R2132" s="75"/>
      <c r="S2132" s="75" t="n">
        <v>68698.3378</v>
      </c>
      <c r="T2132" s="75" t="n">
        <v>-13617.7788</v>
      </c>
      <c r="U2132" s="75" t="n">
        <v>57715.7102</v>
      </c>
      <c r="V2132" s="75" t="n">
        <v>75985.756</v>
      </c>
      <c r="W2132" s="75" t="n">
        <v>375657.291</v>
      </c>
      <c r="X2132" s="75" t="n">
        <v>-8181.55152</v>
      </c>
      <c r="Y2132" s="75"/>
      <c r="Z2132" s="75"/>
      <c r="AA2132" s="75"/>
      <c r="AB2132" s="75"/>
      <c r="AC2132" s="75"/>
      <c r="AD2132" s="75"/>
      <c r="AE2132" s="75"/>
      <c r="AF2132" s="75"/>
      <c r="AG2132" s="75"/>
      <c r="AH2132" s="75"/>
      <c r="AI2132" s="75"/>
      <c r="AJ2132" s="75"/>
      <c r="AK2132" s="75"/>
      <c r="AL2132" s="75"/>
      <c r="AM2132" s="75"/>
      <c r="AN2132" s="75"/>
      <c r="AO2132" s="75"/>
      <c r="AP2132" s="75"/>
      <c r="AQ2132" s="75"/>
      <c r="AR2132" s="75"/>
      <c r="AS2132" s="75"/>
      <c r="AT2132" s="75"/>
      <c r="AU2132" s="75"/>
      <c r="AV2132" s="75"/>
      <c r="AW2132" s="75"/>
      <c r="AX2132" s="75"/>
      <c r="AY2132" s="75"/>
      <c r="AZ2132" s="75"/>
      <c r="BA2132" s="75"/>
      <c r="BB2132" s="75"/>
      <c r="BC2132" s="75"/>
      <c r="BD2132" s="75"/>
      <c r="BE2132" s="75"/>
      <c r="BF2132" s="75"/>
      <c r="BG2132" s="75"/>
      <c r="BH2132" s="75"/>
      <c r="BI2132" s="75"/>
      <c r="BJ2132" s="75"/>
      <c r="BK2132" s="75"/>
      <c r="BL2132" s="75"/>
      <c r="BM2132" s="75"/>
      <c r="BN2132" s="75"/>
    </row>
    <row r="2133" customFormat="false" ht="14.5" hidden="false" customHeight="false" outlineLevel="0" collapsed="false">
      <c r="A2133" s="26" t="n">
        <v>478.319999999866</v>
      </c>
      <c r="B2133" s="26" t="n">
        <v>11.5886176262856</v>
      </c>
      <c r="C2133" s="26" t="n">
        <v>1.17283003058649</v>
      </c>
      <c r="E2133" s="75" t="n">
        <v>-10473.1082</v>
      </c>
      <c r="F2133" s="75" t="n">
        <v>-378699.61</v>
      </c>
      <c r="G2133" s="75" t="n">
        <v>456883.565</v>
      </c>
      <c r="H2133" s="75" t="n">
        <v>12018962.3</v>
      </c>
      <c r="I2133" s="75" t="n">
        <v>1863376.44</v>
      </c>
      <c r="J2133" s="75" t="n">
        <v>-77659.0433</v>
      </c>
      <c r="K2133" s="75"/>
      <c r="L2133" s="75" t="n">
        <v>186551.919</v>
      </c>
      <c r="M2133" s="75" t="n">
        <v>-65916.9463</v>
      </c>
      <c r="N2133" s="75" t="n">
        <v>244858.917</v>
      </c>
      <c r="O2133" s="75" t="n">
        <v>805513.961</v>
      </c>
      <c r="P2133" s="75" t="n">
        <v>2634696.62</v>
      </c>
      <c r="Q2133" s="75" t="n">
        <v>-41225.278</v>
      </c>
      <c r="R2133" s="75"/>
      <c r="S2133" s="75" t="n">
        <v>63106.9117</v>
      </c>
      <c r="T2133" s="75" t="n">
        <v>-11779.2743</v>
      </c>
      <c r="U2133" s="75" t="n">
        <v>59898.929</v>
      </c>
      <c r="V2133" s="75" t="n">
        <v>70781.1123</v>
      </c>
      <c r="W2133" s="75" t="n">
        <v>353099.927</v>
      </c>
      <c r="X2133" s="75" t="n">
        <v>-10668.6327</v>
      </c>
      <c r="Y2133" s="75"/>
      <c r="Z2133" s="75"/>
      <c r="AA2133" s="75"/>
      <c r="AB2133" s="75"/>
      <c r="AC2133" s="75"/>
      <c r="AD2133" s="75"/>
      <c r="AE2133" s="75"/>
      <c r="AF2133" s="75"/>
      <c r="AG2133" s="75"/>
      <c r="AH2133" s="75"/>
      <c r="AI2133" s="75"/>
      <c r="AJ2133" s="75"/>
      <c r="AK2133" s="75"/>
      <c r="AL2133" s="75"/>
      <c r="AM2133" s="75"/>
      <c r="AN2133" s="75"/>
      <c r="AO2133" s="75"/>
      <c r="AP2133" s="75"/>
      <c r="AQ2133" s="75"/>
      <c r="AR2133" s="75"/>
      <c r="AS2133" s="75"/>
      <c r="AT2133" s="75"/>
      <c r="AU2133" s="75"/>
      <c r="AV2133" s="75"/>
      <c r="AW2133" s="75"/>
      <c r="AX2133" s="75"/>
      <c r="AY2133" s="75"/>
      <c r="AZ2133" s="75"/>
      <c r="BA2133" s="75"/>
      <c r="BB2133" s="75"/>
      <c r="BC2133" s="75"/>
      <c r="BD2133" s="75"/>
      <c r="BE2133" s="75"/>
      <c r="BF2133" s="75"/>
      <c r="BG2133" s="75"/>
      <c r="BH2133" s="75"/>
      <c r="BI2133" s="75"/>
      <c r="BJ2133" s="75"/>
      <c r="BK2133" s="75"/>
      <c r="BL2133" s="75"/>
      <c r="BM2133" s="75"/>
      <c r="BN2133" s="75"/>
    </row>
    <row r="2134" customFormat="false" ht="14.5" hidden="false" customHeight="false" outlineLevel="0" collapsed="false">
      <c r="A2134" s="26" t="n">
        <v>478.519999999866</v>
      </c>
      <c r="B2134" s="26" t="n">
        <v>11.5919252161439</v>
      </c>
      <c r="C2134" s="26" t="n">
        <v>1.17283003058649</v>
      </c>
      <c r="E2134" s="75" t="n">
        <v>-13849.8166</v>
      </c>
      <c r="F2134" s="75" t="n">
        <v>-354748.611</v>
      </c>
      <c r="G2134" s="75" t="n">
        <v>488410.157</v>
      </c>
      <c r="H2134" s="75" t="n">
        <v>11412190.7</v>
      </c>
      <c r="I2134" s="75" t="n">
        <v>1696658.52</v>
      </c>
      <c r="J2134" s="75" t="n">
        <v>-66222.4542</v>
      </c>
      <c r="K2134" s="75"/>
      <c r="L2134" s="75" t="n">
        <v>178390.223</v>
      </c>
      <c r="M2134" s="75" t="n">
        <v>-64080.2844</v>
      </c>
      <c r="N2134" s="75" t="n">
        <v>248823.726</v>
      </c>
      <c r="O2134" s="75" t="n">
        <v>861424.852</v>
      </c>
      <c r="P2134" s="75" t="n">
        <v>2687230.72</v>
      </c>
      <c r="Q2134" s="75" t="n">
        <v>-39800.7503</v>
      </c>
      <c r="R2134" s="75"/>
      <c r="S2134" s="75" t="n">
        <v>68784.8722</v>
      </c>
      <c r="T2134" s="75" t="n">
        <v>-14890.7167</v>
      </c>
      <c r="U2134" s="75" t="n">
        <v>60118.2813</v>
      </c>
      <c r="V2134" s="75" t="n">
        <v>89996.772</v>
      </c>
      <c r="W2134" s="75" t="n">
        <v>389375.319</v>
      </c>
      <c r="X2134" s="75" t="n">
        <v>-12069.511</v>
      </c>
      <c r="Y2134" s="75"/>
      <c r="Z2134" s="75"/>
      <c r="AA2134" s="75"/>
      <c r="AB2134" s="75"/>
      <c r="AC2134" s="75"/>
      <c r="AD2134" s="75"/>
      <c r="AE2134" s="75"/>
      <c r="AF2134" s="75"/>
      <c r="AG2134" s="75"/>
      <c r="AH2134" s="75"/>
      <c r="AI2134" s="75"/>
      <c r="AJ2134" s="75"/>
      <c r="AK2134" s="75"/>
      <c r="AL2134" s="75"/>
      <c r="AM2134" s="75"/>
      <c r="AN2134" s="75"/>
      <c r="AO2134" s="75"/>
      <c r="AP2134" s="75"/>
      <c r="AQ2134" s="75"/>
      <c r="AR2134" s="75"/>
      <c r="AS2134" s="75"/>
      <c r="AT2134" s="75"/>
      <c r="AU2134" s="75"/>
      <c r="AV2134" s="75"/>
      <c r="AW2134" s="75"/>
      <c r="AX2134" s="75"/>
      <c r="AY2134" s="75"/>
      <c r="AZ2134" s="75"/>
      <c r="BA2134" s="75"/>
      <c r="BB2134" s="75"/>
      <c r="BC2134" s="75"/>
      <c r="BD2134" s="75"/>
      <c r="BE2134" s="75"/>
      <c r="BF2134" s="75"/>
      <c r="BG2134" s="75"/>
      <c r="BH2134" s="75"/>
      <c r="BI2134" s="75"/>
      <c r="BJ2134" s="75"/>
      <c r="BK2134" s="75"/>
      <c r="BL2134" s="75"/>
      <c r="BM2134" s="75"/>
      <c r="BN2134" s="75"/>
    </row>
    <row r="2135" customFormat="false" ht="14.5" hidden="false" customHeight="false" outlineLevel="0" collapsed="false">
      <c r="A2135" s="26" t="n">
        <v>478.719999999865</v>
      </c>
      <c r="B2135" s="26" t="n">
        <v>11.5987300448908</v>
      </c>
      <c r="C2135" s="26" t="n">
        <v>1.17283003058649</v>
      </c>
      <c r="E2135" s="75" t="n">
        <v>-40766.7559</v>
      </c>
      <c r="F2135" s="75" t="n">
        <v>-320569.667</v>
      </c>
      <c r="G2135" s="75" t="n">
        <v>524283.588</v>
      </c>
      <c r="H2135" s="75" t="n">
        <v>10443430.5</v>
      </c>
      <c r="I2135" s="75" t="n">
        <v>1025606.44</v>
      </c>
      <c r="J2135" s="75" t="n">
        <v>-54934.0438</v>
      </c>
      <c r="K2135" s="75"/>
      <c r="L2135" s="75" t="n">
        <v>162376.096</v>
      </c>
      <c r="M2135" s="75" t="n">
        <v>-64943.5729</v>
      </c>
      <c r="N2135" s="75" t="n">
        <v>254910.826</v>
      </c>
      <c r="O2135" s="75" t="n">
        <v>856793.519</v>
      </c>
      <c r="P2135" s="75" t="n">
        <v>2642713.19</v>
      </c>
      <c r="Q2135" s="75" t="n">
        <v>-32809.0118</v>
      </c>
      <c r="R2135" s="75"/>
      <c r="S2135" s="75" t="n">
        <v>70070.2529</v>
      </c>
      <c r="T2135" s="75" t="n">
        <v>-13714.1875</v>
      </c>
      <c r="U2135" s="75" t="n">
        <v>60693.2073</v>
      </c>
      <c r="V2135" s="75" t="n">
        <v>80403.6862</v>
      </c>
      <c r="W2135" s="75" t="n">
        <v>402527.777</v>
      </c>
      <c r="X2135" s="75" t="n">
        <v>-9852.44499</v>
      </c>
      <c r="Y2135" s="75"/>
      <c r="Z2135" s="75"/>
      <c r="AA2135" s="75"/>
      <c r="AB2135" s="75"/>
      <c r="AC2135" s="75"/>
      <c r="AD2135" s="75"/>
      <c r="AE2135" s="75"/>
      <c r="AF2135" s="75"/>
      <c r="AG2135" s="75"/>
      <c r="AH2135" s="75"/>
      <c r="AI2135" s="75"/>
      <c r="AJ2135" s="75"/>
      <c r="AK2135" s="75"/>
      <c r="AL2135" s="75"/>
      <c r="AM2135" s="75"/>
      <c r="AN2135" s="75"/>
      <c r="AO2135" s="75"/>
      <c r="AP2135" s="75"/>
      <c r="AQ2135" s="75"/>
      <c r="AR2135" s="75"/>
      <c r="AS2135" s="75"/>
      <c r="AT2135" s="75"/>
      <c r="AU2135" s="75"/>
      <c r="AV2135" s="75"/>
      <c r="AW2135" s="75"/>
      <c r="AX2135" s="75"/>
      <c r="AY2135" s="75"/>
      <c r="AZ2135" s="75"/>
      <c r="BA2135" s="75"/>
      <c r="BB2135" s="75"/>
      <c r="BC2135" s="75"/>
      <c r="BD2135" s="75"/>
      <c r="BE2135" s="75"/>
      <c r="BF2135" s="75"/>
      <c r="BG2135" s="75"/>
      <c r="BH2135" s="75"/>
      <c r="BI2135" s="75"/>
      <c r="BJ2135" s="75"/>
      <c r="BK2135" s="75"/>
      <c r="BL2135" s="75"/>
      <c r="BM2135" s="75"/>
      <c r="BN2135" s="75"/>
    </row>
    <row r="2136" customFormat="false" ht="14.5" hidden="false" customHeight="false" outlineLevel="0" collapsed="false">
      <c r="A2136" s="26" t="n">
        <v>478.919999999865</v>
      </c>
      <c r="B2136" s="26" t="n">
        <v>11.5994797601657</v>
      </c>
      <c r="C2136" s="26" t="n">
        <v>1.17283003058649</v>
      </c>
      <c r="E2136" s="75" t="n">
        <v>-18564.7816</v>
      </c>
      <c r="F2136" s="75" t="n">
        <v>-321697.012</v>
      </c>
      <c r="G2136" s="75" t="n">
        <v>558609.46</v>
      </c>
      <c r="H2136" s="75" t="n">
        <v>10140367.2</v>
      </c>
      <c r="I2136" s="75" t="n">
        <v>1276408.15</v>
      </c>
      <c r="J2136" s="75" t="n">
        <v>-57629.1363</v>
      </c>
      <c r="K2136" s="75"/>
      <c r="L2136" s="75" t="n">
        <v>153844.216</v>
      </c>
      <c r="M2136" s="75" t="n">
        <v>-59924.2241</v>
      </c>
      <c r="N2136" s="75" t="n">
        <v>264444.35</v>
      </c>
      <c r="O2136" s="75" t="n">
        <v>833045.459</v>
      </c>
      <c r="P2136" s="75" t="n">
        <v>2399405.98</v>
      </c>
      <c r="Q2136" s="75" t="n">
        <v>-27388.4833</v>
      </c>
      <c r="R2136" s="75"/>
      <c r="S2136" s="75" t="n">
        <v>62929.7575</v>
      </c>
      <c r="T2136" s="75" t="n">
        <v>-14644.2966</v>
      </c>
      <c r="U2136" s="75" t="n">
        <v>62343.0799</v>
      </c>
      <c r="V2136" s="75" t="n">
        <v>89380.0745</v>
      </c>
      <c r="W2136" s="75" t="n">
        <v>370772.127</v>
      </c>
      <c r="X2136" s="75" t="n">
        <v>-5918.08028</v>
      </c>
      <c r="Y2136" s="75"/>
      <c r="Z2136" s="75"/>
      <c r="AA2136" s="75"/>
      <c r="AB2136" s="75"/>
      <c r="AC2136" s="75"/>
      <c r="AD2136" s="75"/>
      <c r="AE2136" s="75"/>
      <c r="AF2136" s="75"/>
      <c r="AG2136" s="75"/>
      <c r="AH2136" s="75"/>
      <c r="AI2136" s="75"/>
      <c r="AJ2136" s="75"/>
      <c r="AK2136" s="75"/>
      <c r="AL2136" s="75"/>
      <c r="AM2136" s="75"/>
      <c r="AN2136" s="75"/>
      <c r="AO2136" s="75"/>
      <c r="AP2136" s="75"/>
      <c r="AQ2136" s="75"/>
      <c r="AR2136" s="75"/>
      <c r="AS2136" s="75"/>
      <c r="AT2136" s="75"/>
      <c r="AU2136" s="75"/>
      <c r="AV2136" s="75"/>
      <c r="AW2136" s="75"/>
      <c r="AX2136" s="75"/>
      <c r="AY2136" s="75"/>
      <c r="AZ2136" s="75"/>
      <c r="BA2136" s="75"/>
      <c r="BB2136" s="75"/>
      <c r="BC2136" s="75"/>
      <c r="BD2136" s="75"/>
      <c r="BE2136" s="75"/>
      <c r="BF2136" s="75"/>
      <c r="BG2136" s="75"/>
      <c r="BH2136" s="75"/>
      <c r="BI2136" s="75"/>
      <c r="BJ2136" s="75"/>
      <c r="BK2136" s="75"/>
      <c r="BL2136" s="75"/>
      <c r="BM2136" s="75"/>
      <c r="BN2136" s="75"/>
    </row>
    <row r="2137" customFormat="false" ht="14.5" hidden="false" customHeight="false" outlineLevel="0" collapsed="false">
      <c r="A2137" s="26" t="n">
        <v>479.119999999865</v>
      </c>
      <c r="B2137" s="26" t="n">
        <v>11.5858458474587</v>
      </c>
      <c r="C2137" s="26" t="n">
        <v>1.17283003058649</v>
      </c>
      <c r="E2137" s="75" t="n">
        <v>-14915.9953</v>
      </c>
      <c r="F2137" s="75" t="n">
        <v>-312048.594</v>
      </c>
      <c r="G2137" s="75" t="n">
        <v>590921.266</v>
      </c>
      <c r="H2137" s="75" t="n">
        <v>9997737.49</v>
      </c>
      <c r="I2137" s="75" t="n">
        <v>1423733.79</v>
      </c>
      <c r="J2137" s="75" t="n">
        <v>-47471.8446</v>
      </c>
      <c r="K2137" s="75"/>
      <c r="L2137" s="75" t="n">
        <v>154366.18</v>
      </c>
      <c r="M2137" s="75" t="n">
        <v>-56457.4654</v>
      </c>
      <c r="N2137" s="75" t="n">
        <v>271052.683</v>
      </c>
      <c r="O2137" s="75" t="n">
        <v>774162.372</v>
      </c>
      <c r="P2137" s="75" t="n">
        <v>2473279.27</v>
      </c>
      <c r="Q2137" s="75" t="n">
        <v>-23754.7458</v>
      </c>
      <c r="R2137" s="75"/>
      <c r="S2137" s="75" t="n">
        <v>66960.1466</v>
      </c>
      <c r="T2137" s="75" t="n">
        <v>-13428.3769</v>
      </c>
      <c r="U2137" s="75" t="n">
        <v>63168.0451</v>
      </c>
      <c r="V2137" s="75" t="n">
        <v>77300.3523</v>
      </c>
      <c r="W2137" s="75" t="n">
        <v>374116.509</v>
      </c>
      <c r="X2137" s="75" t="n">
        <v>-5492.55413</v>
      </c>
      <c r="Y2137" s="75"/>
      <c r="Z2137" s="75"/>
      <c r="AA2137" s="75"/>
      <c r="AB2137" s="75"/>
      <c r="AC2137" s="75"/>
      <c r="AD2137" s="75"/>
      <c r="AE2137" s="75"/>
      <c r="AF2137" s="75"/>
      <c r="AG2137" s="75"/>
      <c r="AH2137" s="75"/>
      <c r="AI2137" s="75"/>
      <c r="AJ2137" s="75"/>
      <c r="AK2137" s="75"/>
      <c r="AL2137" s="75"/>
      <c r="AM2137" s="75"/>
      <c r="AN2137" s="75"/>
      <c r="AO2137" s="75"/>
      <c r="AP2137" s="75"/>
      <c r="AQ2137" s="75"/>
      <c r="AR2137" s="75"/>
      <c r="AS2137" s="75"/>
      <c r="AT2137" s="75"/>
      <c r="AU2137" s="75"/>
      <c r="AV2137" s="75"/>
      <c r="AW2137" s="75"/>
      <c r="AX2137" s="75"/>
      <c r="AY2137" s="75"/>
      <c r="AZ2137" s="75"/>
      <c r="BA2137" s="75"/>
      <c r="BB2137" s="75"/>
      <c r="BC2137" s="75"/>
      <c r="BD2137" s="75"/>
      <c r="BE2137" s="75"/>
      <c r="BF2137" s="75"/>
      <c r="BG2137" s="75"/>
      <c r="BH2137" s="75"/>
      <c r="BI2137" s="75"/>
      <c r="BJ2137" s="75"/>
      <c r="BK2137" s="75"/>
      <c r="BL2137" s="75"/>
      <c r="BM2137" s="75"/>
      <c r="BN2137" s="75"/>
    </row>
    <row r="2138" customFormat="false" ht="14.5" hidden="false" customHeight="false" outlineLevel="0" collapsed="false">
      <c r="A2138" s="26" t="n">
        <v>479.319999999865</v>
      </c>
      <c r="B2138" s="26" t="n">
        <v>11.5676435512652</v>
      </c>
      <c r="C2138" s="26" t="n">
        <v>1.17283003058649</v>
      </c>
      <c r="E2138" s="75" t="n">
        <v>27274.9514</v>
      </c>
      <c r="F2138" s="75" t="n">
        <v>-328931.191</v>
      </c>
      <c r="G2138" s="75" t="n">
        <v>618070.027</v>
      </c>
      <c r="H2138" s="75" t="n">
        <v>10406508.7</v>
      </c>
      <c r="I2138" s="75" t="n">
        <v>2250292.03</v>
      </c>
      <c r="J2138" s="75" t="n">
        <v>-67854.9001</v>
      </c>
      <c r="K2138" s="75"/>
      <c r="L2138" s="75" t="n">
        <v>163180.928</v>
      </c>
      <c r="M2138" s="75" t="n">
        <v>-50764.4759</v>
      </c>
      <c r="N2138" s="75" t="n">
        <v>279059.625</v>
      </c>
      <c r="O2138" s="75" t="n">
        <v>718051.264</v>
      </c>
      <c r="P2138" s="75" t="n">
        <v>2482811.2</v>
      </c>
      <c r="Q2138" s="75" t="n">
        <v>-36539.6555</v>
      </c>
      <c r="R2138" s="75"/>
      <c r="S2138" s="75" t="n">
        <v>62854.2766</v>
      </c>
      <c r="T2138" s="75" t="n">
        <v>-11769.7136</v>
      </c>
      <c r="U2138" s="75" t="n">
        <v>65766.0169</v>
      </c>
      <c r="V2138" s="75" t="n">
        <v>72912.9796</v>
      </c>
      <c r="W2138" s="75" t="n">
        <v>350343.688</v>
      </c>
      <c r="X2138" s="75" t="n">
        <v>-9846.98817</v>
      </c>
      <c r="Y2138" s="75"/>
      <c r="Z2138" s="75"/>
      <c r="AA2138" s="75"/>
      <c r="AB2138" s="75"/>
      <c r="AC2138" s="75"/>
      <c r="AD2138" s="75"/>
      <c r="AE2138" s="75"/>
      <c r="AF2138" s="75"/>
      <c r="AG2138" s="75"/>
      <c r="AH2138" s="75"/>
      <c r="AI2138" s="75"/>
      <c r="AJ2138" s="75"/>
      <c r="AK2138" s="75"/>
      <c r="AL2138" s="75"/>
      <c r="AM2138" s="75"/>
      <c r="AN2138" s="75"/>
      <c r="AO2138" s="75"/>
      <c r="AP2138" s="75"/>
      <c r="AQ2138" s="75"/>
      <c r="AR2138" s="75"/>
      <c r="AS2138" s="75"/>
      <c r="AT2138" s="75"/>
      <c r="AU2138" s="75"/>
      <c r="AV2138" s="75"/>
      <c r="AW2138" s="75"/>
      <c r="AX2138" s="75"/>
      <c r="AY2138" s="75"/>
      <c r="AZ2138" s="75"/>
      <c r="BA2138" s="75"/>
      <c r="BB2138" s="75"/>
      <c r="BC2138" s="75"/>
      <c r="BD2138" s="75"/>
      <c r="BE2138" s="75"/>
      <c r="BF2138" s="75"/>
      <c r="BG2138" s="75"/>
      <c r="BH2138" s="75"/>
      <c r="BI2138" s="75"/>
      <c r="BJ2138" s="75"/>
      <c r="BK2138" s="75"/>
      <c r="BL2138" s="75"/>
      <c r="BM2138" s="75"/>
      <c r="BN2138" s="75"/>
    </row>
    <row r="2139" customFormat="false" ht="14.5" hidden="false" customHeight="false" outlineLevel="0" collapsed="false">
      <c r="A2139" s="26" t="n">
        <v>479.519999999865</v>
      </c>
      <c r="B2139" s="26" t="n">
        <v>11.5611659769123</v>
      </c>
      <c r="C2139" s="26" t="n">
        <v>1.17283003058649</v>
      </c>
      <c r="E2139" s="75" t="n">
        <v>40220.335</v>
      </c>
      <c r="F2139" s="75" t="n">
        <v>-288869.748</v>
      </c>
      <c r="G2139" s="75" t="n">
        <v>638623.2</v>
      </c>
      <c r="H2139" s="75" t="n">
        <v>9610724.62</v>
      </c>
      <c r="I2139" s="75" t="n">
        <v>2531825.2</v>
      </c>
      <c r="J2139" s="75" t="n">
        <v>-52161.5079</v>
      </c>
      <c r="K2139" s="75"/>
      <c r="L2139" s="75" t="n">
        <v>159274.115</v>
      </c>
      <c r="M2139" s="75" t="n">
        <v>-42536.337</v>
      </c>
      <c r="N2139" s="75" t="n">
        <v>280147.489</v>
      </c>
      <c r="O2139" s="75" t="n">
        <v>643595.836</v>
      </c>
      <c r="P2139" s="75" t="n">
        <v>2476411.28</v>
      </c>
      <c r="Q2139" s="75" t="n">
        <v>-31507.0426</v>
      </c>
      <c r="R2139" s="75"/>
      <c r="S2139" s="75" t="n">
        <v>64262.6511</v>
      </c>
      <c r="T2139" s="75" t="n">
        <v>-11531.5181</v>
      </c>
      <c r="U2139" s="75" t="n">
        <v>64438.1251</v>
      </c>
      <c r="V2139" s="75" t="n">
        <v>76762.0186</v>
      </c>
      <c r="W2139" s="75" t="n">
        <v>369095.397</v>
      </c>
      <c r="X2139" s="75" t="n">
        <v>-8598.20867</v>
      </c>
      <c r="Y2139" s="75"/>
      <c r="Z2139" s="75"/>
      <c r="AA2139" s="75"/>
      <c r="AB2139" s="75"/>
      <c r="AC2139" s="75"/>
      <c r="AD2139" s="75"/>
      <c r="AE2139" s="75"/>
      <c r="AF2139" s="75"/>
      <c r="AG2139" s="75"/>
      <c r="AH2139" s="75"/>
      <c r="AI2139" s="75"/>
      <c r="AJ2139" s="75"/>
      <c r="AK2139" s="75"/>
      <c r="AL2139" s="75"/>
      <c r="AM2139" s="75"/>
      <c r="AN2139" s="75"/>
      <c r="AO2139" s="75"/>
      <c r="AP2139" s="75"/>
      <c r="AQ2139" s="75"/>
      <c r="AR2139" s="75"/>
      <c r="AS2139" s="75"/>
      <c r="AT2139" s="75"/>
      <c r="AU2139" s="75"/>
      <c r="AV2139" s="75"/>
      <c r="AW2139" s="75"/>
      <c r="AX2139" s="75"/>
      <c r="AY2139" s="75"/>
      <c r="AZ2139" s="75"/>
      <c r="BA2139" s="75"/>
      <c r="BB2139" s="75"/>
      <c r="BC2139" s="75"/>
      <c r="BD2139" s="75"/>
      <c r="BE2139" s="75"/>
      <c r="BF2139" s="75"/>
      <c r="BG2139" s="75"/>
      <c r="BH2139" s="75"/>
      <c r="BI2139" s="75"/>
      <c r="BJ2139" s="75"/>
      <c r="BK2139" s="75"/>
      <c r="BL2139" s="75"/>
      <c r="BM2139" s="75"/>
      <c r="BN2139" s="75"/>
    </row>
    <row r="2140" customFormat="false" ht="14.5" hidden="false" customHeight="false" outlineLevel="0" collapsed="false">
      <c r="A2140" s="26" t="n">
        <v>479.719999999865</v>
      </c>
      <c r="B2140" s="26" t="n">
        <v>11.5587246037473</v>
      </c>
      <c r="C2140" s="26" t="n">
        <v>1.17283003058649</v>
      </c>
      <c r="E2140" s="75" t="n">
        <v>62606.5269</v>
      </c>
      <c r="F2140" s="75" t="n">
        <v>-264631.308</v>
      </c>
      <c r="G2140" s="75" t="n">
        <v>650957.524</v>
      </c>
      <c r="H2140" s="75" t="n">
        <v>8962643.78</v>
      </c>
      <c r="I2140" s="75" t="n">
        <v>2866953.42</v>
      </c>
      <c r="J2140" s="75" t="n">
        <v>-40879.855</v>
      </c>
      <c r="K2140" s="75"/>
      <c r="L2140" s="75" t="n">
        <v>151006.082</v>
      </c>
      <c r="M2140" s="75" t="n">
        <v>-33812.7607</v>
      </c>
      <c r="N2140" s="75" t="n">
        <v>283989.184</v>
      </c>
      <c r="O2140" s="75" t="n">
        <v>538449.802</v>
      </c>
      <c r="P2140" s="75" t="n">
        <v>2444991.85</v>
      </c>
      <c r="Q2140" s="75" t="n">
        <v>-23191.2702</v>
      </c>
      <c r="R2140" s="75"/>
      <c r="S2140" s="75" t="n">
        <v>64221.1979</v>
      </c>
      <c r="T2140" s="75" t="n">
        <v>-9486.73044</v>
      </c>
      <c r="U2140" s="75" t="n">
        <v>66099.0112</v>
      </c>
      <c r="V2140" s="75" t="n">
        <v>67178.6021</v>
      </c>
      <c r="W2140" s="75" t="n">
        <v>364720.049</v>
      </c>
      <c r="X2140" s="75" t="n">
        <v>-5881.13909</v>
      </c>
      <c r="Y2140" s="75"/>
      <c r="Z2140" s="75"/>
      <c r="AA2140" s="75"/>
      <c r="AB2140" s="75"/>
      <c r="AC2140" s="75"/>
      <c r="AD2140" s="75"/>
      <c r="AE2140" s="75"/>
      <c r="AF2140" s="75"/>
      <c r="AG2140" s="75"/>
      <c r="AH2140" s="75"/>
      <c r="AI2140" s="75"/>
      <c r="AJ2140" s="75"/>
      <c r="AK2140" s="75"/>
      <c r="AL2140" s="75"/>
      <c r="AM2140" s="75"/>
      <c r="AN2140" s="75"/>
      <c r="AO2140" s="75"/>
      <c r="AP2140" s="75"/>
      <c r="AQ2140" s="75"/>
      <c r="AR2140" s="75"/>
      <c r="AS2140" s="75"/>
      <c r="AT2140" s="75"/>
      <c r="AU2140" s="75"/>
      <c r="AV2140" s="75"/>
      <c r="AW2140" s="75"/>
      <c r="AX2140" s="75"/>
      <c r="AY2140" s="75"/>
      <c r="AZ2140" s="75"/>
      <c r="BA2140" s="75"/>
      <c r="BB2140" s="75"/>
      <c r="BC2140" s="75"/>
      <c r="BD2140" s="75"/>
      <c r="BE2140" s="75"/>
      <c r="BF2140" s="75"/>
      <c r="BG2140" s="75"/>
      <c r="BH2140" s="75"/>
      <c r="BI2140" s="75"/>
      <c r="BJ2140" s="75"/>
      <c r="BK2140" s="75"/>
      <c r="BL2140" s="75"/>
      <c r="BM2140" s="75"/>
      <c r="BN2140" s="75"/>
    </row>
    <row r="2141" customFormat="false" ht="14.5" hidden="false" customHeight="false" outlineLevel="0" collapsed="false">
      <c r="A2141" s="26" t="n">
        <v>479.919999999864</v>
      </c>
      <c r="B2141" s="26" t="n">
        <v>11.5883085155551</v>
      </c>
      <c r="C2141" s="26" t="n">
        <v>1.17283003058649</v>
      </c>
      <c r="E2141" s="75" t="n">
        <v>111053.097</v>
      </c>
      <c r="F2141" s="75" t="n">
        <v>-240414.572</v>
      </c>
      <c r="G2141" s="75" t="n">
        <v>663733.301</v>
      </c>
      <c r="H2141" s="75" t="n">
        <v>8602647.45</v>
      </c>
      <c r="I2141" s="75" t="n">
        <v>3774547.03</v>
      </c>
      <c r="J2141" s="75" t="n">
        <v>-40685.8793</v>
      </c>
      <c r="K2141" s="75"/>
      <c r="L2141" s="75" t="n">
        <v>156020.013</v>
      </c>
      <c r="M2141" s="75" t="n">
        <v>-25300.6062</v>
      </c>
      <c r="N2141" s="75" t="n">
        <v>285474.851</v>
      </c>
      <c r="O2141" s="75" t="n">
        <v>464030.753</v>
      </c>
      <c r="P2141" s="75" t="n">
        <v>2412836.17</v>
      </c>
      <c r="Q2141" s="75" t="n">
        <v>-27794.2912</v>
      </c>
      <c r="R2141" s="75"/>
      <c r="S2141" s="75" t="n">
        <v>61742.0676</v>
      </c>
      <c r="T2141" s="75" t="n">
        <v>-8339.25117</v>
      </c>
      <c r="U2141" s="75" t="n">
        <v>65376.0345</v>
      </c>
      <c r="V2141" s="75" t="n">
        <v>61128.6523</v>
      </c>
      <c r="W2141" s="75" t="n">
        <v>353306.166</v>
      </c>
      <c r="X2141" s="75" t="n">
        <v>-8110.58352</v>
      </c>
      <c r="Y2141" s="75"/>
      <c r="Z2141" s="75"/>
      <c r="AA2141" s="75"/>
      <c r="AB2141" s="75"/>
      <c r="AC2141" s="75"/>
      <c r="AD2141" s="75"/>
      <c r="AE2141" s="75"/>
      <c r="AF2141" s="75"/>
      <c r="AG2141" s="75"/>
      <c r="AH2141" s="75"/>
      <c r="AI2141" s="75"/>
      <c r="AJ2141" s="75"/>
      <c r="AK2141" s="75"/>
      <c r="AL2141" s="75"/>
      <c r="AM2141" s="75"/>
      <c r="AN2141" s="75"/>
      <c r="AO2141" s="75"/>
      <c r="AP2141" s="75"/>
      <c r="AQ2141" s="75"/>
      <c r="AR2141" s="75"/>
      <c r="AS2141" s="75"/>
      <c r="AT2141" s="75"/>
      <c r="AU2141" s="75"/>
      <c r="AV2141" s="75"/>
      <c r="AW2141" s="75"/>
      <c r="AX2141" s="75"/>
      <c r="AY2141" s="75"/>
      <c r="AZ2141" s="75"/>
      <c r="BA2141" s="75"/>
      <c r="BB2141" s="75"/>
      <c r="BC2141" s="75"/>
      <c r="BD2141" s="75"/>
      <c r="BE2141" s="75"/>
      <c r="BF2141" s="75"/>
      <c r="BG2141" s="75"/>
      <c r="BH2141" s="75"/>
      <c r="BI2141" s="75"/>
      <c r="BJ2141" s="75"/>
      <c r="BK2141" s="75"/>
      <c r="BL2141" s="75"/>
      <c r="BM2141" s="75"/>
      <c r="BN2141" s="75"/>
    </row>
    <row r="2142" customFormat="false" ht="14.5" hidden="false" customHeight="false" outlineLevel="0" collapsed="false">
      <c r="A2142" s="26" t="n">
        <v>480.119999999864</v>
      </c>
      <c r="B2142" s="26" t="n">
        <v>11.6129759720159</v>
      </c>
      <c r="C2142" s="26" t="n">
        <v>1.17283003058649</v>
      </c>
      <c r="E2142" s="75" t="n">
        <v>147177.656</v>
      </c>
      <c r="F2142" s="75" t="n">
        <v>-228469.012</v>
      </c>
      <c r="G2142" s="75" t="n">
        <v>657698.719</v>
      </c>
      <c r="H2142" s="75" t="n">
        <v>8295721.61</v>
      </c>
      <c r="I2142" s="75" t="n">
        <v>4632193.74</v>
      </c>
      <c r="J2142" s="75" t="n">
        <v>-36160.4672</v>
      </c>
      <c r="K2142" s="75"/>
      <c r="L2142" s="75" t="n">
        <v>157466.862</v>
      </c>
      <c r="M2142" s="75" t="n">
        <v>-11311.6797</v>
      </c>
      <c r="N2142" s="75" t="n">
        <v>285027.533</v>
      </c>
      <c r="O2142" s="75" t="n">
        <v>227236.942</v>
      </c>
      <c r="P2142" s="75" t="n">
        <v>2366935.07</v>
      </c>
      <c r="Q2142" s="75" t="n">
        <v>-27266.6209</v>
      </c>
      <c r="R2142" s="75"/>
      <c r="S2142" s="75" t="n">
        <v>60898.9733</v>
      </c>
      <c r="T2142" s="75" t="n">
        <v>-2781.58888</v>
      </c>
      <c r="U2142" s="75" t="n">
        <v>65465.3612</v>
      </c>
      <c r="V2142" s="75" t="n">
        <v>34919.4946</v>
      </c>
      <c r="W2142" s="75" t="n">
        <v>351451.901</v>
      </c>
      <c r="X2142" s="75" t="n">
        <v>-7778.28071</v>
      </c>
      <c r="Y2142" s="75"/>
      <c r="Z2142" s="75"/>
      <c r="AA2142" s="75"/>
      <c r="AB2142" s="75"/>
      <c r="AC2142" s="75"/>
      <c r="AD2142" s="75"/>
      <c r="AE2142" s="75"/>
      <c r="AF2142" s="75"/>
      <c r="AG2142" s="75"/>
      <c r="AH2142" s="75"/>
      <c r="AI2142" s="75"/>
      <c r="AJ2142" s="75"/>
      <c r="AK2142" s="75"/>
      <c r="AL2142" s="75"/>
      <c r="AM2142" s="75"/>
      <c r="AN2142" s="75"/>
      <c r="AO2142" s="75"/>
      <c r="AP2142" s="75"/>
      <c r="AQ2142" s="75"/>
      <c r="AR2142" s="75"/>
      <c r="AS2142" s="75"/>
      <c r="AT2142" s="75"/>
      <c r="AU2142" s="75"/>
      <c r="AV2142" s="75"/>
      <c r="AW2142" s="75"/>
      <c r="AX2142" s="75"/>
      <c r="AY2142" s="75"/>
      <c r="AZ2142" s="75"/>
      <c r="BA2142" s="75"/>
      <c r="BB2142" s="75"/>
      <c r="BC2142" s="75"/>
      <c r="BD2142" s="75"/>
      <c r="BE2142" s="75"/>
      <c r="BF2142" s="75"/>
      <c r="BG2142" s="75"/>
      <c r="BH2142" s="75"/>
      <c r="BI2142" s="75"/>
      <c r="BJ2142" s="75"/>
      <c r="BK2142" s="75"/>
      <c r="BL2142" s="75"/>
      <c r="BM2142" s="75"/>
      <c r="BN2142" s="75"/>
    </row>
    <row r="2143" customFormat="false" ht="14.5" hidden="false" customHeight="false" outlineLevel="0" collapsed="false">
      <c r="A2143" s="26" t="n">
        <v>480.319999999864</v>
      </c>
      <c r="B2143" s="26" t="n">
        <v>11.6221789156143</v>
      </c>
      <c r="C2143" s="26" t="n">
        <v>1.17283003058649</v>
      </c>
      <c r="E2143" s="75" t="n">
        <v>182490.052</v>
      </c>
      <c r="F2143" s="75" t="n">
        <v>-185354.905</v>
      </c>
      <c r="G2143" s="75" t="n">
        <v>651260.419</v>
      </c>
      <c r="H2143" s="75" t="n">
        <v>7180616.42</v>
      </c>
      <c r="I2143" s="75" t="n">
        <v>5309264.78</v>
      </c>
      <c r="J2143" s="75" t="n">
        <v>-31780.8085</v>
      </c>
      <c r="K2143" s="75"/>
      <c r="L2143" s="75" t="n">
        <v>146893.208</v>
      </c>
      <c r="M2143" s="75" t="n">
        <v>4933.30174</v>
      </c>
      <c r="N2143" s="75" t="n">
        <v>284771.434</v>
      </c>
      <c r="O2143" s="75" t="n">
        <v>96485.4306</v>
      </c>
      <c r="P2143" s="75" t="n">
        <v>2308982.46</v>
      </c>
      <c r="Q2143" s="75" t="n">
        <v>-26781.5851</v>
      </c>
      <c r="R2143" s="75"/>
      <c r="S2143" s="75" t="n">
        <v>62430.2147</v>
      </c>
      <c r="T2143" s="75" t="n">
        <v>-2498.83402</v>
      </c>
      <c r="U2143" s="75" t="n">
        <v>65493.4212</v>
      </c>
      <c r="V2143" s="75" t="n">
        <v>43026.2684</v>
      </c>
      <c r="W2143" s="75" t="n">
        <v>372258.811</v>
      </c>
      <c r="X2143" s="75" t="n">
        <v>-8784.05491</v>
      </c>
      <c r="Y2143" s="75"/>
      <c r="Z2143" s="75"/>
      <c r="AA2143" s="75"/>
      <c r="AB2143" s="75"/>
      <c r="AC2143" s="75"/>
      <c r="AD2143" s="75"/>
      <c r="AE2143" s="75"/>
      <c r="AF2143" s="75"/>
      <c r="AG2143" s="75"/>
      <c r="AH2143" s="75"/>
      <c r="AI2143" s="75"/>
      <c r="AJ2143" s="75"/>
      <c r="AK2143" s="75"/>
      <c r="AL2143" s="75"/>
      <c r="AM2143" s="75"/>
      <c r="AN2143" s="75"/>
      <c r="AO2143" s="75"/>
      <c r="AP2143" s="75"/>
      <c r="AQ2143" s="75"/>
      <c r="AR2143" s="75"/>
      <c r="AS2143" s="75"/>
      <c r="AT2143" s="75"/>
      <c r="AU2143" s="75"/>
      <c r="AV2143" s="75"/>
      <c r="AW2143" s="75"/>
      <c r="AX2143" s="75"/>
      <c r="AY2143" s="75"/>
      <c r="AZ2143" s="75"/>
      <c r="BA2143" s="75"/>
      <c r="BB2143" s="75"/>
      <c r="BC2143" s="75"/>
      <c r="BD2143" s="75"/>
      <c r="BE2143" s="75"/>
      <c r="BF2143" s="75"/>
      <c r="BG2143" s="75"/>
      <c r="BH2143" s="75"/>
      <c r="BI2143" s="75"/>
      <c r="BJ2143" s="75"/>
      <c r="BK2143" s="75"/>
      <c r="BL2143" s="75"/>
      <c r="BM2143" s="75"/>
      <c r="BN2143" s="75"/>
    </row>
    <row r="2144" customFormat="false" ht="14.5" hidden="false" customHeight="false" outlineLevel="0" collapsed="false">
      <c r="A2144" s="26" t="n">
        <v>480.519999999864</v>
      </c>
      <c r="B2144" s="26" t="n">
        <v>11.623292745568</v>
      </c>
      <c r="C2144" s="26" t="n">
        <v>1.17283003058649</v>
      </c>
      <c r="E2144" s="75" t="n">
        <v>203463.806</v>
      </c>
      <c r="F2144" s="75" t="n">
        <v>-156244.172</v>
      </c>
      <c r="G2144" s="75" t="n">
        <v>629669.361</v>
      </c>
      <c r="H2144" s="75" t="n">
        <v>6361831.76</v>
      </c>
      <c r="I2144" s="75" t="n">
        <v>5563280.77</v>
      </c>
      <c r="J2144" s="75" t="n">
        <v>-40905.9232</v>
      </c>
      <c r="K2144" s="75"/>
      <c r="L2144" s="75" t="n">
        <v>134761.874</v>
      </c>
      <c r="M2144" s="75" t="n">
        <v>13996.6493</v>
      </c>
      <c r="N2144" s="75" t="n">
        <v>282053.262</v>
      </c>
      <c r="O2144" s="75" t="n">
        <v>-21846.855</v>
      </c>
      <c r="P2144" s="75" t="n">
        <v>2153282.63</v>
      </c>
      <c r="Q2144" s="75" t="n">
        <v>-29717.6087</v>
      </c>
      <c r="R2144" s="75"/>
      <c r="S2144" s="75" t="n">
        <v>59598.2269</v>
      </c>
      <c r="T2144" s="75" t="n">
        <v>134.786408</v>
      </c>
      <c r="U2144" s="75" t="n">
        <v>65380.7771</v>
      </c>
      <c r="V2144" s="75" t="n">
        <v>27036.849</v>
      </c>
      <c r="W2144" s="75" t="n">
        <v>351827.913</v>
      </c>
      <c r="X2144" s="75" t="n">
        <v>-7992.11893</v>
      </c>
      <c r="Y2144" s="75"/>
      <c r="Z2144" s="75"/>
      <c r="AA2144" s="75"/>
      <c r="AB2144" s="75"/>
      <c r="AC2144" s="75"/>
      <c r="AD2144" s="75"/>
      <c r="AE2144" s="75"/>
      <c r="AF2144" s="75"/>
      <c r="AG2144" s="75"/>
      <c r="AH2144" s="75"/>
      <c r="AI2144" s="75"/>
      <c r="AJ2144" s="75"/>
      <c r="AK2144" s="75"/>
      <c r="AL2144" s="75"/>
      <c r="AM2144" s="75"/>
      <c r="AN2144" s="75"/>
      <c r="AO2144" s="75"/>
      <c r="AP2144" s="75"/>
      <c r="AQ2144" s="75"/>
      <c r="AR2144" s="75"/>
      <c r="AS2144" s="75"/>
      <c r="AT2144" s="75"/>
      <c r="AU2144" s="75"/>
      <c r="AV2144" s="75"/>
      <c r="AW2144" s="75"/>
      <c r="AX2144" s="75"/>
      <c r="AY2144" s="75"/>
      <c r="AZ2144" s="75"/>
      <c r="BA2144" s="75"/>
      <c r="BB2144" s="75"/>
      <c r="BC2144" s="75"/>
      <c r="BD2144" s="75"/>
      <c r="BE2144" s="75"/>
      <c r="BF2144" s="75"/>
      <c r="BG2144" s="75"/>
      <c r="BH2144" s="75"/>
      <c r="BI2144" s="75"/>
      <c r="BJ2144" s="75"/>
      <c r="BK2144" s="75"/>
      <c r="BL2144" s="75"/>
      <c r="BM2144" s="75"/>
      <c r="BN2144" s="75"/>
    </row>
    <row r="2145" customFormat="false" ht="14.5" hidden="false" customHeight="false" outlineLevel="0" collapsed="false">
      <c r="A2145" s="26" t="n">
        <v>480.719999999864</v>
      </c>
      <c r="B2145" s="26" t="n">
        <v>11.6169866765818</v>
      </c>
      <c r="C2145" s="26" t="n">
        <v>1.17283003058649</v>
      </c>
      <c r="E2145" s="75" t="n">
        <v>207077.75</v>
      </c>
      <c r="F2145" s="75" t="n">
        <v>-106766.009</v>
      </c>
      <c r="G2145" s="75" t="n">
        <v>600773.23</v>
      </c>
      <c r="H2145" s="75" t="n">
        <v>5055544.97</v>
      </c>
      <c r="I2145" s="75" t="n">
        <v>5460999.69</v>
      </c>
      <c r="J2145" s="75" t="n">
        <v>-41734.4146</v>
      </c>
      <c r="K2145" s="75"/>
      <c r="L2145" s="75" t="n">
        <v>117652.722</v>
      </c>
      <c r="M2145" s="75" t="n">
        <v>21392.1615</v>
      </c>
      <c r="N2145" s="75" t="n">
        <v>275233.772</v>
      </c>
      <c r="O2145" s="75" t="n">
        <v>-59715.2992</v>
      </c>
      <c r="P2145" s="75" t="n">
        <v>2030951.45</v>
      </c>
      <c r="Q2145" s="75" t="n">
        <v>-27730.7602</v>
      </c>
      <c r="R2145" s="75"/>
      <c r="S2145" s="75" t="n">
        <v>58438.0254</v>
      </c>
      <c r="T2145" s="75" t="n">
        <v>-252.255041</v>
      </c>
      <c r="U2145" s="75" t="n">
        <v>64105.1732</v>
      </c>
      <c r="V2145" s="75" t="n">
        <v>27486.8497</v>
      </c>
      <c r="W2145" s="75" t="n">
        <v>340661.293</v>
      </c>
      <c r="X2145" s="75" t="n">
        <v>-8140.77908</v>
      </c>
      <c r="Y2145" s="75"/>
      <c r="Z2145" s="75"/>
      <c r="AA2145" s="75"/>
      <c r="AB2145" s="75"/>
      <c r="AC2145" s="75"/>
      <c r="AD2145" s="75"/>
      <c r="AE2145" s="75"/>
      <c r="AF2145" s="75"/>
      <c r="AG2145" s="75"/>
      <c r="AH2145" s="75"/>
      <c r="AI2145" s="75"/>
      <c r="AJ2145" s="75"/>
      <c r="AK2145" s="75"/>
      <c r="AL2145" s="75"/>
      <c r="AM2145" s="75"/>
      <c r="AN2145" s="75"/>
      <c r="AO2145" s="75"/>
      <c r="AP2145" s="75"/>
      <c r="AQ2145" s="75"/>
      <c r="AR2145" s="75"/>
      <c r="AS2145" s="75"/>
      <c r="AT2145" s="75"/>
      <c r="AU2145" s="75"/>
      <c r="AV2145" s="75"/>
      <c r="AW2145" s="75"/>
      <c r="AX2145" s="75"/>
      <c r="AY2145" s="75"/>
      <c r="AZ2145" s="75"/>
      <c r="BA2145" s="75"/>
      <c r="BB2145" s="75"/>
      <c r="BC2145" s="75"/>
      <c r="BD2145" s="75"/>
      <c r="BE2145" s="75"/>
      <c r="BF2145" s="75"/>
      <c r="BG2145" s="75"/>
      <c r="BH2145" s="75"/>
      <c r="BI2145" s="75"/>
      <c r="BJ2145" s="75"/>
      <c r="BK2145" s="75"/>
      <c r="BL2145" s="75"/>
      <c r="BM2145" s="75"/>
      <c r="BN2145" s="75"/>
    </row>
    <row r="2146" customFormat="false" ht="14.5" hidden="false" customHeight="false" outlineLevel="0" collapsed="false">
      <c r="A2146" s="26" t="n">
        <v>480.919999999863</v>
      </c>
      <c r="B2146" s="26" t="n">
        <v>11.5803200514965</v>
      </c>
      <c r="C2146" s="26" t="n">
        <v>1.17283003058649</v>
      </c>
      <c r="E2146" s="75" t="n">
        <v>209688.219</v>
      </c>
      <c r="F2146" s="75" t="n">
        <v>-83400.3445</v>
      </c>
      <c r="G2146" s="75" t="n">
        <v>568019.099</v>
      </c>
      <c r="H2146" s="75" t="n">
        <v>4322467.02</v>
      </c>
      <c r="I2146" s="75" t="n">
        <v>5316482.67</v>
      </c>
      <c r="J2146" s="75" t="n">
        <v>-40021.2403</v>
      </c>
      <c r="K2146" s="75"/>
      <c r="L2146" s="75" t="n">
        <v>106395.965</v>
      </c>
      <c r="M2146" s="75" t="n">
        <v>23607.5777</v>
      </c>
      <c r="N2146" s="75" t="n">
        <v>268443.841</v>
      </c>
      <c r="O2146" s="75" t="n">
        <v>-102680.986</v>
      </c>
      <c r="P2146" s="75" t="n">
        <v>1872364.6</v>
      </c>
      <c r="Q2146" s="75" t="n">
        <v>-22748.1971</v>
      </c>
      <c r="R2146" s="75"/>
      <c r="S2146" s="75" t="n">
        <v>54040.6455</v>
      </c>
      <c r="T2146" s="75" t="n">
        <v>899.525587</v>
      </c>
      <c r="U2146" s="75" t="n">
        <v>62961.6024</v>
      </c>
      <c r="V2146" s="75" t="n">
        <v>21408.0039</v>
      </c>
      <c r="W2146" s="75" t="n">
        <v>326810.574</v>
      </c>
      <c r="X2146" s="75" t="n">
        <v>-5852.61484</v>
      </c>
      <c r="Y2146" s="75"/>
      <c r="Z2146" s="75"/>
      <c r="AA2146" s="75"/>
      <c r="AB2146" s="75"/>
      <c r="AC2146" s="75"/>
      <c r="AD2146" s="75"/>
      <c r="AE2146" s="75"/>
      <c r="AF2146" s="75"/>
      <c r="AG2146" s="75"/>
      <c r="AH2146" s="75"/>
      <c r="AI2146" s="75"/>
      <c r="AJ2146" s="75"/>
      <c r="AK2146" s="75"/>
      <c r="AL2146" s="75"/>
      <c r="AM2146" s="75"/>
      <c r="AN2146" s="75"/>
      <c r="AO2146" s="75"/>
      <c r="AP2146" s="75"/>
      <c r="AQ2146" s="75"/>
      <c r="AR2146" s="75"/>
      <c r="AS2146" s="75"/>
      <c r="AT2146" s="75"/>
      <c r="AU2146" s="75"/>
      <c r="AV2146" s="75"/>
      <c r="AW2146" s="75"/>
      <c r="AX2146" s="75"/>
      <c r="AY2146" s="75"/>
      <c r="AZ2146" s="75"/>
      <c r="BA2146" s="75"/>
      <c r="BB2146" s="75"/>
      <c r="BC2146" s="75"/>
      <c r="BD2146" s="75"/>
      <c r="BE2146" s="75"/>
      <c r="BF2146" s="75"/>
      <c r="BG2146" s="75"/>
      <c r="BH2146" s="75"/>
      <c r="BI2146" s="75"/>
      <c r="BJ2146" s="75"/>
      <c r="BK2146" s="75"/>
      <c r="BL2146" s="75"/>
      <c r="BM2146" s="75"/>
      <c r="BN2146" s="75"/>
    </row>
    <row r="2147" customFormat="false" ht="14.5" hidden="false" customHeight="false" outlineLevel="0" collapsed="false">
      <c r="A2147" s="26" t="n">
        <v>481.119999999863</v>
      </c>
      <c r="B2147" s="26" t="n">
        <v>11.5742954957737</v>
      </c>
      <c r="C2147" s="26" t="n">
        <v>1.17283003058649</v>
      </c>
      <c r="E2147" s="75" t="n">
        <v>214482.254</v>
      </c>
      <c r="F2147" s="75" t="n">
        <v>-69444.7977</v>
      </c>
      <c r="G2147" s="75" t="n">
        <v>525087.196</v>
      </c>
      <c r="H2147" s="75" t="n">
        <v>4168027.15</v>
      </c>
      <c r="I2147" s="75" t="n">
        <v>5505612.72</v>
      </c>
      <c r="J2147" s="75" t="n">
        <v>-31216.6818</v>
      </c>
      <c r="K2147" s="75"/>
      <c r="L2147" s="75" t="n">
        <v>114067.306</v>
      </c>
      <c r="M2147" s="75" t="n">
        <v>25064.4473</v>
      </c>
      <c r="N2147" s="75" t="n">
        <v>257441.353</v>
      </c>
      <c r="O2147" s="75" t="n">
        <v>-128320.528</v>
      </c>
      <c r="P2147" s="75" t="n">
        <v>1869790.8</v>
      </c>
      <c r="Q2147" s="75" t="n">
        <v>-20287.4518</v>
      </c>
      <c r="R2147" s="75"/>
      <c r="S2147" s="75" t="n">
        <v>49067.6511</v>
      </c>
      <c r="T2147" s="75" t="n">
        <v>1735.29135</v>
      </c>
      <c r="U2147" s="75" t="n">
        <v>60541.6923</v>
      </c>
      <c r="V2147" s="75" t="n">
        <v>15628.5491</v>
      </c>
      <c r="W2147" s="75" t="n">
        <v>291954.121</v>
      </c>
      <c r="X2147" s="75" t="n">
        <v>-4699.6781</v>
      </c>
      <c r="Y2147" s="75"/>
      <c r="Z2147" s="75"/>
      <c r="AA2147" s="75"/>
      <c r="AB2147" s="75"/>
      <c r="AC2147" s="75"/>
      <c r="AD2147" s="75"/>
      <c r="AE2147" s="75"/>
      <c r="AF2147" s="75"/>
      <c r="AG2147" s="75"/>
      <c r="AH2147" s="75"/>
      <c r="AI2147" s="75"/>
      <c r="AJ2147" s="75"/>
      <c r="AK2147" s="75"/>
      <c r="AL2147" s="75"/>
      <c r="AM2147" s="75"/>
      <c r="AN2147" s="75"/>
      <c r="AO2147" s="75"/>
      <c r="AP2147" s="75"/>
      <c r="AQ2147" s="75"/>
      <c r="AR2147" s="75"/>
      <c r="AS2147" s="75"/>
      <c r="AT2147" s="75"/>
      <c r="AU2147" s="75"/>
      <c r="AV2147" s="75"/>
      <c r="AW2147" s="75"/>
      <c r="AX2147" s="75"/>
      <c r="AY2147" s="75"/>
      <c r="AZ2147" s="75"/>
      <c r="BA2147" s="75"/>
      <c r="BB2147" s="75"/>
      <c r="BC2147" s="75"/>
      <c r="BD2147" s="75"/>
      <c r="BE2147" s="75"/>
      <c r="BF2147" s="75"/>
      <c r="BG2147" s="75"/>
      <c r="BH2147" s="75"/>
      <c r="BI2147" s="75"/>
      <c r="BJ2147" s="75"/>
      <c r="BK2147" s="75"/>
      <c r="BL2147" s="75"/>
      <c r="BM2147" s="75"/>
      <c r="BN2147" s="75"/>
    </row>
    <row r="2148" customFormat="false" ht="14.5" hidden="false" customHeight="false" outlineLevel="0" collapsed="false">
      <c r="A2148" s="26" t="n">
        <v>481.319999999863</v>
      </c>
      <c r="B2148" s="26" t="n">
        <v>11.5572789357372</v>
      </c>
      <c r="C2148" s="26" t="n">
        <v>1.17283003058649</v>
      </c>
      <c r="E2148" s="75" t="n">
        <v>228559.472</v>
      </c>
      <c r="F2148" s="75" t="n">
        <v>-95470.3358</v>
      </c>
      <c r="G2148" s="75" t="n">
        <v>493380.877</v>
      </c>
      <c r="H2148" s="75" t="n">
        <v>4832209.34</v>
      </c>
      <c r="I2148" s="75" t="n">
        <v>5941909.46</v>
      </c>
      <c r="J2148" s="75" t="n">
        <v>-35809.0777</v>
      </c>
      <c r="K2148" s="75"/>
      <c r="L2148" s="75" t="n">
        <v>125455.53</v>
      </c>
      <c r="M2148" s="75" t="n">
        <v>24820.5753</v>
      </c>
      <c r="N2148" s="75" t="n">
        <v>251647.986</v>
      </c>
      <c r="O2148" s="75" t="n">
        <v>-176584.654</v>
      </c>
      <c r="P2148" s="75" t="n">
        <v>1934890.69</v>
      </c>
      <c r="Q2148" s="75" t="n">
        <v>-20432.9985</v>
      </c>
      <c r="R2148" s="75"/>
      <c r="S2148" s="75" t="n">
        <v>47456.5663</v>
      </c>
      <c r="T2148" s="75" t="n">
        <v>4382.84428</v>
      </c>
      <c r="U2148" s="75" t="n">
        <v>60147.9221</v>
      </c>
      <c r="V2148" s="75" t="n">
        <v>-982.728494</v>
      </c>
      <c r="W2148" s="75" t="n">
        <v>275742.115</v>
      </c>
      <c r="X2148" s="75" t="n">
        <v>-5719.16289</v>
      </c>
      <c r="Y2148" s="75"/>
      <c r="Z2148" s="75"/>
      <c r="AA2148" s="75"/>
      <c r="AB2148" s="75"/>
      <c r="AC2148" s="75"/>
      <c r="AD2148" s="75"/>
      <c r="AE2148" s="75"/>
      <c r="AF2148" s="75"/>
      <c r="AG2148" s="75"/>
      <c r="AH2148" s="75"/>
      <c r="AI2148" s="75"/>
      <c r="AJ2148" s="75"/>
      <c r="AK2148" s="75"/>
      <c r="AL2148" s="75"/>
      <c r="AM2148" s="75"/>
      <c r="AN2148" s="75"/>
      <c r="AO2148" s="75"/>
      <c r="AP2148" s="75"/>
      <c r="AQ2148" s="75"/>
      <c r="AR2148" s="75"/>
      <c r="AS2148" s="75"/>
      <c r="AT2148" s="75"/>
      <c r="AU2148" s="75"/>
      <c r="AV2148" s="75"/>
      <c r="AW2148" s="75"/>
      <c r="AX2148" s="75"/>
      <c r="AY2148" s="75"/>
      <c r="AZ2148" s="75"/>
      <c r="BA2148" s="75"/>
      <c r="BB2148" s="75"/>
      <c r="BC2148" s="75"/>
      <c r="BD2148" s="75"/>
      <c r="BE2148" s="75"/>
      <c r="BF2148" s="75"/>
      <c r="BG2148" s="75"/>
      <c r="BH2148" s="75"/>
      <c r="BI2148" s="75"/>
      <c r="BJ2148" s="75"/>
      <c r="BK2148" s="75"/>
      <c r="BL2148" s="75"/>
      <c r="BM2148" s="75"/>
      <c r="BN2148" s="75"/>
    </row>
    <row r="2149" customFormat="false" ht="14.5" hidden="false" customHeight="false" outlineLevel="0" collapsed="false">
      <c r="A2149" s="26" t="n">
        <v>481.519999999863</v>
      </c>
      <c r="B2149" s="26" t="n">
        <v>11.5544840476125</v>
      </c>
      <c r="C2149" s="26" t="n">
        <v>1.17131420198453</v>
      </c>
      <c r="E2149" s="75" t="n">
        <v>236323.174</v>
      </c>
      <c r="F2149" s="75" t="n">
        <v>-122296.917</v>
      </c>
      <c r="G2149" s="75" t="n">
        <v>460438.607</v>
      </c>
      <c r="H2149" s="75" t="n">
        <v>5621669.31</v>
      </c>
      <c r="I2149" s="75" t="n">
        <v>6340656.52</v>
      </c>
      <c r="J2149" s="75" t="n">
        <v>-42690.8811</v>
      </c>
      <c r="K2149" s="75"/>
      <c r="L2149" s="75" t="n">
        <v>137812.748</v>
      </c>
      <c r="M2149" s="75" t="n">
        <v>25692.2201</v>
      </c>
      <c r="N2149" s="75" t="n">
        <v>244844.084</v>
      </c>
      <c r="O2149" s="75" t="n">
        <v>-192491.286</v>
      </c>
      <c r="P2149" s="75" t="n">
        <v>2043529.63</v>
      </c>
      <c r="Q2149" s="75" t="n">
        <v>-33661.9419</v>
      </c>
      <c r="R2149" s="75"/>
      <c r="S2149" s="75" t="n">
        <v>52774.7421</v>
      </c>
      <c r="T2149" s="75" t="n">
        <v>3872.50545</v>
      </c>
      <c r="U2149" s="75" t="n">
        <v>59181.2289</v>
      </c>
      <c r="V2149" s="75" t="n">
        <v>2009.43339</v>
      </c>
      <c r="W2149" s="75" t="n">
        <v>297824.086</v>
      </c>
      <c r="X2149" s="75" t="n">
        <v>-8959.02731</v>
      </c>
      <c r="Y2149" s="75"/>
      <c r="Z2149" s="75"/>
      <c r="AA2149" s="75"/>
      <c r="AB2149" s="75"/>
      <c r="AC2149" s="75"/>
      <c r="AD2149" s="75"/>
      <c r="AE2149" s="75"/>
      <c r="AF2149" s="75"/>
      <c r="AG2149" s="75"/>
      <c r="AH2149" s="75"/>
      <c r="AI2149" s="75"/>
      <c r="AJ2149" s="75"/>
      <c r="AK2149" s="75"/>
      <c r="AL2149" s="75"/>
      <c r="AM2149" s="75"/>
      <c r="AN2149" s="75"/>
      <c r="AO2149" s="75"/>
      <c r="AP2149" s="75"/>
      <c r="AQ2149" s="75"/>
      <c r="AR2149" s="75"/>
      <c r="AS2149" s="75"/>
      <c r="AT2149" s="75"/>
      <c r="AU2149" s="75"/>
      <c r="AV2149" s="75"/>
      <c r="AW2149" s="75"/>
      <c r="AX2149" s="75"/>
      <c r="AY2149" s="75"/>
      <c r="AZ2149" s="75"/>
      <c r="BA2149" s="75"/>
      <c r="BB2149" s="75"/>
      <c r="BC2149" s="75"/>
      <c r="BD2149" s="75"/>
      <c r="BE2149" s="75"/>
      <c r="BF2149" s="75"/>
      <c r="BG2149" s="75"/>
      <c r="BH2149" s="75"/>
      <c r="BI2149" s="75"/>
      <c r="BJ2149" s="75"/>
      <c r="BK2149" s="75"/>
      <c r="BL2149" s="75"/>
      <c r="BM2149" s="75"/>
      <c r="BN2149" s="75"/>
    </row>
    <row r="2150" customFormat="false" ht="14.5" hidden="false" customHeight="false" outlineLevel="0" collapsed="false">
      <c r="A2150" s="26" t="n">
        <v>481.719999999863</v>
      </c>
      <c r="B2150" s="26" t="n">
        <v>11.5827507294494</v>
      </c>
      <c r="C2150" s="26" t="n">
        <v>1.1667125029121</v>
      </c>
      <c r="E2150" s="75" t="n">
        <v>212066.122</v>
      </c>
      <c r="F2150" s="75" t="n">
        <v>-94876.8072</v>
      </c>
      <c r="G2150" s="75" t="n">
        <v>423604.269</v>
      </c>
      <c r="H2150" s="75" t="n">
        <v>5456384.98</v>
      </c>
      <c r="I2150" s="75" t="n">
        <v>5989274.46</v>
      </c>
      <c r="J2150" s="75" t="n">
        <v>-18579.1492</v>
      </c>
      <c r="K2150" s="75"/>
      <c r="L2150" s="75" t="n">
        <v>144554.237</v>
      </c>
      <c r="M2150" s="75" t="n">
        <v>19687.2644</v>
      </c>
      <c r="N2150" s="75" t="n">
        <v>236580.224</v>
      </c>
      <c r="O2150" s="75" t="n">
        <v>-63363.0929</v>
      </c>
      <c r="P2150" s="75" t="n">
        <v>2337267.88</v>
      </c>
      <c r="Q2150" s="75" t="n">
        <v>-24417.9343</v>
      </c>
      <c r="R2150" s="75"/>
      <c r="S2150" s="75" t="n">
        <v>62273.675</v>
      </c>
      <c r="T2150" s="75" t="n">
        <v>-39.9275031</v>
      </c>
      <c r="U2150" s="75" t="n">
        <v>58843.9078</v>
      </c>
      <c r="V2150" s="75" t="n">
        <v>12876.9712</v>
      </c>
      <c r="W2150" s="75" t="n">
        <v>318798.92</v>
      </c>
      <c r="X2150" s="75" t="n">
        <v>-7183.92774</v>
      </c>
      <c r="Y2150" s="75"/>
      <c r="Z2150" s="75"/>
      <c r="AA2150" s="75"/>
      <c r="AB2150" s="75"/>
      <c r="AC2150" s="75"/>
      <c r="AD2150" s="75"/>
      <c r="AE2150" s="75"/>
      <c r="AF2150" s="75"/>
      <c r="AG2150" s="75"/>
      <c r="AH2150" s="75"/>
      <c r="AI2150" s="75"/>
      <c r="AJ2150" s="75"/>
      <c r="AK2150" s="75"/>
      <c r="AL2150" s="75"/>
      <c r="AM2150" s="75"/>
      <c r="AN2150" s="75"/>
      <c r="AO2150" s="75"/>
      <c r="AP2150" s="75"/>
      <c r="AQ2150" s="75"/>
      <c r="AR2150" s="75"/>
      <c r="AS2150" s="75"/>
      <c r="AT2150" s="75"/>
      <c r="AU2150" s="75"/>
      <c r="AV2150" s="75"/>
      <c r="AW2150" s="75"/>
      <c r="AX2150" s="75"/>
      <c r="AY2150" s="75"/>
      <c r="AZ2150" s="75"/>
      <c r="BA2150" s="75"/>
      <c r="BB2150" s="75"/>
      <c r="BC2150" s="75"/>
      <c r="BD2150" s="75"/>
      <c r="BE2150" s="75"/>
      <c r="BF2150" s="75"/>
      <c r="BG2150" s="75"/>
      <c r="BH2150" s="75"/>
      <c r="BI2150" s="75"/>
      <c r="BJ2150" s="75"/>
      <c r="BK2150" s="75"/>
      <c r="BL2150" s="75"/>
      <c r="BM2150" s="75"/>
      <c r="BN2150" s="75"/>
    </row>
    <row r="2151" customFormat="false" ht="14.5" hidden="false" customHeight="false" outlineLevel="0" collapsed="false">
      <c r="A2151" s="26" t="n">
        <v>481.919999999863</v>
      </c>
      <c r="B2151" s="26" t="n">
        <v>11.6390589207096</v>
      </c>
      <c r="C2151" s="26" t="n">
        <v>1.16135965044066</v>
      </c>
      <c r="E2151" s="75" t="n">
        <v>192237.518</v>
      </c>
      <c r="F2151" s="75" t="n">
        <v>-139899.81</v>
      </c>
      <c r="G2151" s="75" t="n">
        <v>406607.574</v>
      </c>
      <c r="H2151" s="75" t="n">
        <v>6365932.41</v>
      </c>
      <c r="I2151" s="75" t="n">
        <v>5608952.81</v>
      </c>
      <c r="J2151" s="75" t="n">
        <v>-36656.3283</v>
      </c>
      <c r="K2151" s="75"/>
      <c r="L2151" s="75" t="n">
        <v>148023.165</v>
      </c>
      <c r="M2151" s="75" t="n">
        <v>10352.4999</v>
      </c>
      <c r="N2151" s="75" t="n">
        <v>233032.94</v>
      </c>
      <c r="O2151" s="75" t="n">
        <v>-536.897037</v>
      </c>
      <c r="P2151" s="75" t="n">
        <v>2362203.65</v>
      </c>
      <c r="Q2151" s="75" t="n">
        <v>-32488.2383</v>
      </c>
      <c r="R2151" s="75"/>
      <c r="S2151" s="75" t="n">
        <v>60998.1237</v>
      </c>
      <c r="T2151" s="75" t="n">
        <v>897.457496</v>
      </c>
      <c r="U2151" s="75" t="n">
        <v>57522.488</v>
      </c>
      <c r="V2151" s="75" t="n">
        <v>12003.243</v>
      </c>
      <c r="W2151" s="75" t="n">
        <v>332943.21</v>
      </c>
      <c r="X2151" s="75" t="n">
        <v>-9695.94576</v>
      </c>
      <c r="Y2151" s="75"/>
      <c r="Z2151" s="75"/>
      <c r="AA2151" s="75"/>
      <c r="AB2151" s="75"/>
      <c r="AC2151" s="75"/>
      <c r="AD2151" s="75"/>
      <c r="AE2151" s="75"/>
      <c r="AF2151" s="75"/>
      <c r="AG2151" s="75"/>
      <c r="AH2151" s="75"/>
      <c r="AI2151" s="75"/>
      <c r="AJ2151" s="75"/>
      <c r="AK2151" s="75"/>
      <c r="AL2151" s="75"/>
      <c r="AM2151" s="75"/>
      <c r="AN2151" s="75"/>
      <c r="AO2151" s="75"/>
      <c r="AP2151" s="75"/>
      <c r="AQ2151" s="75"/>
      <c r="AR2151" s="75"/>
      <c r="AS2151" s="75"/>
      <c r="AT2151" s="75"/>
      <c r="AU2151" s="75"/>
      <c r="AV2151" s="75"/>
      <c r="AW2151" s="75"/>
      <c r="AX2151" s="75"/>
      <c r="AY2151" s="75"/>
      <c r="AZ2151" s="75"/>
      <c r="BA2151" s="75"/>
      <c r="BB2151" s="75"/>
      <c r="BC2151" s="75"/>
      <c r="BD2151" s="75"/>
      <c r="BE2151" s="75"/>
      <c r="BF2151" s="75"/>
      <c r="BG2151" s="75"/>
      <c r="BH2151" s="75"/>
      <c r="BI2151" s="75"/>
      <c r="BJ2151" s="75"/>
      <c r="BK2151" s="75"/>
      <c r="BL2151" s="75"/>
      <c r="BM2151" s="75"/>
      <c r="BN2151" s="75"/>
    </row>
    <row r="2152" customFormat="false" ht="14.5" hidden="false" customHeight="false" outlineLevel="0" collapsed="false">
      <c r="A2152" s="26" t="n">
        <v>482.119999999862</v>
      </c>
      <c r="B2152" s="26" t="n">
        <v>11.6611518868109</v>
      </c>
      <c r="C2152" s="26" t="n">
        <v>1.15606474692063</v>
      </c>
      <c r="E2152" s="75" t="n">
        <v>171493.565</v>
      </c>
      <c r="F2152" s="75" t="n">
        <v>-156628.258</v>
      </c>
      <c r="G2152" s="75" t="n">
        <v>386144.059</v>
      </c>
      <c r="H2152" s="75" t="n">
        <v>6742993.46</v>
      </c>
      <c r="I2152" s="75" t="n">
        <v>5212694.59</v>
      </c>
      <c r="J2152" s="75" t="n">
        <v>-33867.4806</v>
      </c>
      <c r="K2152" s="75"/>
      <c r="L2152" s="75" t="n">
        <v>150689.566</v>
      </c>
      <c r="M2152" s="75" t="n">
        <v>3440.01381</v>
      </c>
      <c r="N2152" s="75" t="n">
        <v>229704.984</v>
      </c>
      <c r="O2152" s="75" t="n">
        <v>119490.531</v>
      </c>
      <c r="P2152" s="75" t="n">
        <v>2346392.58</v>
      </c>
      <c r="Q2152" s="75" t="n">
        <v>-29548.1252</v>
      </c>
      <c r="R2152" s="75"/>
      <c r="S2152" s="75" t="n">
        <v>59142.6224</v>
      </c>
      <c r="T2152" s="75" t="n">
        <v>-2680.61516</v>
      </c>
      <c r="U2152" s="75" t="n">
        <v>57402.6296</v>
      </c>
      <c r="V2152" s="75" t="n">
        <v>33887.9558</v>
      </c>
      <c r="W2152" s="75" t="n">
        <v>330445.352</v>
      </c>
      <c r="X2152" s="75" t="n">
        <v>-8254.66475</v>
      </c>
      <c r="Y2152" s="75"/>
      <c r="Z2152" s="75"/>
      <c r="AA2152" s="75"/>
      <c r="AB2152" s="75"/>
      <c r="AC2152" s="75"/>
      <c r="AD2152" s="75"/>
      <c r="AE2152" s="75"/>
      <c r="AF2152" s="75"/>
      <c r="AG2152" s="75"/>
      <c r="AH2152" s="75"/>
      <c r="AI2152" s="75"/>
      <c r="AJ2152" s="75"/>
      <c r="AK2152" s="75"/>
      <c r="AL2152" s="75"/>
      <c r="AM2152" s="75"/>
      <c r="AN2152" s="75"/>
      <c r="AO2152" s="75"/>
      <c r="AP2152" s="75"/>
      <c r="AQ2152" s="75"/>
      <c r="AR2152" s="75"/>
      <c r="AS2152" s="75"/>
      <c r="AT2152" s="75"/>
      <c r="AU2152" s="75"/>
      <c r="AV2152" s="75"/>
      <c r="AW2152" s="75"/>
      <c r="AX2152" s="75"/>
      <c r="AY2152" s="75"/>
      <c r="AZ2152" s="75"/>
      <c r="BA2152" s="75"/>
      <c r="BB2152" s="75"/>
      <c r="BC2152" s="75"/>
      <c r="BD2152" s="75"/>
      <c r="BE2152" s="75"/>
      <c r="BF2152" s="75"/>
      <c r="BG2152" s="75"/>
      <c r="BH2152" s="75"/>
      <c r="BI2152" s="75"/>
      <c r="BJ2152" s="75"/>
      <c r="BK2152" s="75"/>
      <c r="BL2152" s="75"/>
      <c r="BM2152" s="75"/>
      <c r="BN2152" s="75"/>
    </row>
    <row r="2153" customFormat="false" ht="14.5" hidden="false" customHeight="false" outlineLevel="0" collapsed="false">
      <c r="A2153" s="26" t="n">
        <v>482.319999999862</v>
      </c>
      <c r="B2153" s="26" t="n">
        <v>11.6759148128532</v>
      </c>
      <c r="C2153" s="26" t="n">
        <v>1.15089451901682</v>
      </c>
      <c r="E2153" s="75" t="n">
        <v>131381.839</v>
      </c>
      <c r="F2153" s="75" t="n">
        <v>-185765.772</v>
      </c>
      <c r="G2153" s="75" t="n">
        <v>373922.783</v>
      </c>
      <c r="H2153" s="75" t="n">
        <v>7331197.61</v>
      </c>
      <c r="I2153" s="75" t="n">
        <v>4325863.76</v>
      </c>
      <c r="J2153" s="75" t="n">
        <v>-33059.0738</v>
      </c>
      <c r="K2153" s="75"/>
      <c r="L2153" s="75" t="n">
        <v>147808.772</v>
      </c>
      <c r="M2153" s="75" t="n">
        <v>-10524.0503</v>
      </c>
      <c r="N2153" s="75" t="n">
        <v>227473.326</v>
      </c>
      <c r="O2153" s="75" t="n">
        <v>189821.867</v>
      </c>
      <c r="P2153" s="75" t="n">
        <v>2283733.32</v>
      </c>
      <c r="Q2153" s="75" t="n">
        <v>-26024.7418</v>
      </c>
      <c r="R2153" s="75"/>
      <c r="S2153" s="75" t="n">
        <v>57842.9327</v>
      </c>
      <c r="T2153" s="75" t="n">
        <v>-1206.28121</v>
      </c>
      <c r="U2153" s="75" t="n">
        <v>56630.041</v>
      </c>
      <c r="V2153" s="75" t="n">
        <v>19866.5393</v>
      </c>
      <c r="W2153" s="75" t="n">
        <v>328345.287</v>
      </c>
      <c r="X2153" s="75" t="n">
        <v>-8065.05561</v>
      </c>
      <c r="Y2153" s="75"/>
      <c r="Z2153" s="75"/>
      <c r="AA2153" s="75"/>
      <c r="AB2153" s="75"/>
      <c r="AC2153" s="75"/>
      <c r="AD2153" s="75"/>
      <c r="AE2153" s="75"/>
      <c r="AF2153" s="75"/>
      <c r="AG2153" s="75"/>
      <c r="AH2153" s="75"/>
      <c r="AI2153" s="75"/>
      <c r="AJ2153" s="75"/>
      <c r="AK2153" s="75"/>
      <c r="AL2153" s="75"/>
      <c r="AM2153" s="75"/>
      <c r="AN2153" s="75"/>
      <c r="AO2153" s="75"/>
      <c r="AP2153" s="75"/>
      <c r="AQ2153" s="75"/>
      <c r="AR2153" s="75"/>
      <c r="AS2153" s="75"/>
      <c r="AT2153" s="75"/>
      <c r="AU2153" s="75"/>
      <c r="AV2153" s="75"/>
      <c r="AW2153" s="75"/>
      <c r="AX2153" s="75"/>
      <c r="AY2153" s="75"/>
      <c r="AZ2153" s="75"/>
      <c r="BA2153" s="75"/>
      <c r="BB2153" s="75"/>
      <c r="BC2153" s="75"/>
      <c r="BD2153" s="75"/>
      <c r="BE2153" s="75"/>
      <c r="BF2153" s="75"/>
      <c r="BG2153" s="75"/>
      <c r="BH2153" s="75"/>
      <c r="BI2153" s="75"/>
      <c r="BJ2153" s="75"/>
      <c r="BK2153" s="75"/>
      <c r="BL2153" s="75"/>
      <c r="BM2153" s="75"/>
      <c r="BN2153" s="75"/>
    </row>
    <row r="2154" customFormat="false" ht="14.5" hidden="false" customHeight="false" outlineLevel="0" collapsed="false">
      <c r="A2154" s="26" t="n">
        <v>482.519999999862</v>
      </c>
      <c r="B2154" s="26" t="n">
        <v>11.6721518170408</v>
      </c>
      <c r="C2154" s="26" t="n">
        <v>1.14554952179676</v>
      </c>
      <c r="E2154" s="75" t="n">
        <v>106158.642</v>
      </c>
      <c r="F2154" s="75" t="n">
        <v>-210990.613</v>
      </c>
      <c r="G2154" s="75" t="n">
        <v>373807.856</v>
      </c>
      <c r="H2154" s="75" t="n">
        <v>7739604.91</v>
      </c>
      <c r="I2154" s="75" t="n">
        <v>3731655.75</v>
      </c>
      <c r="J2154" s="75" t="n">
        <v>-41142.769</v>
      </c>
      <c r="K2154" s="75"/>
      <c r="L2154" s="75" t="n">
        <v>146144.643</v>
      </c>
      <c r="M2154" s="75" t="n">
        <v>-19885.186</v>
      </c>
      <c r="N2154" s="75" t="n">
        <v>228578.869</v>
      </c>
      <c r="O2154" s="75" t="n">
        <v>360921.726</v>
      </c>
      <c r="P2154" s="75" t="n">
        <v>2258384.01</v>
      </c>
      <c r="Q2154" s="75" t="n">
        <v>-29957.087</v>
      </c>
      <c r="R2154" s="75"/>
      <c r="S2154" s="75" t="n">
        <v>57293.158</v>
      </c>
      <c r="T2154" s="75" t="n">
        <v>-6013.05301</v>
      </c>
      <c r="U2154" s="75" t="n">
        <v>57473.7013</v>
      </c>
      <c r="V2154" s="75" t="n">
        <v>45494.0087</v>
      </c>
      <c r="W2154" s="75" t="n">
        <v>327448.097</v>
      </c>
      <c r="X2154" s="75" t="n">
        <v>-9031.14326</v>
      </c>
      <c r="Y2154" s="75"/>
      <c r="Z2154" s="75"/>
      <c r="AA2154" s="75"/>
      <c r="AB2154" s="75"/>
      <c r="AC2154" s="75"/>
      <c r="AD2154" s="75"/>
      <c r="AE2154" s="75"/>
      <c r="AF2154" s="75"/>
      <c r="AG2154" s="75"/>
      <c r="AH2154" s="75"/>
      <c r="AI2154" s="75"/>
      <c r="AJ2154" s="75"/>
      <c r="AK2154" s="75"/>
      <c r="AL2154" s="75"/>
      <c r="AM2154" s="75"/>
      <c r="AN2154" s="75"/>
      <c r="AO2154" s="75"/>
      <c r="AP2154" s="75"/>
      <c r="AQ2154" s="75"/>
      <c r="AR2154" s="75"/>
      <c r="AS2154" s="75"/>
      <c r="AT2154" s="75"/>
      <c r="AU2154" s="75"/>
      <c r="AV2154" s="75"/>
      <c r="AW2154" s="75"/>
      <c r="AX2154" s="75"/>
      <c r="AY2154" s="75"/>
      <c r="AZ2154" s="75"/>
      <c r="BA2154" s="75"/>
      <c r="BB2154" s="75"/>
      <c r="BC2154" s="75"/>
      <c r="BD2154" s="75"/>
      <c r="BE2154" s="75"/>
      <c r="BF2154" s="75"/>
      <c r="BG2154" s="75"/>
      <c r="BH2154" s="75"/>
      <c r="BI2154" s="75"/>
      <c r="BJ2154" s="75"/>
      <c r="BK2154" s="75"/>
      <c r="BL2154" s="75"/>
      <c r="BM2154" s="75"/>
      <c r="BN2154" s="75"/>
    </row>
    <row r="2155" customFormat="false" ht="14.5" hidden="false" customHeight="false" outlineLevel="0" collapsed="false">
      <c r="A2155" s="26" t="n">
        <v>482.719999999862</v>
      </c>
      <c r="B2155" s="26" t="n">
        <v>11.6604481036526</v>
      </c>
      <c r="C2155" s="26" t="n">
        <v>1.15446361636214</v>
      </c>
      <c r="E2155" s="75" t="n">
        <v>64526.3725</v>
      </c>
      <c r="F2155" s="75" t="n">
        <v>-233782.551</v>
      </c>
      <c r="G2155" s="75" t="n">
        <v>371827.392</v>
      </c>
      <c r="H2155" s="75" t="n">
        <v>8113965.82</v>
      </c>
      <c r="I2155" s="75" t="n">
        <v>2917277.99</v>
      </c>
      <c r="J2155" s="75" t="n">
        <v>-44110.4329</v>
      </c>
      <c r="K2155" s="75"/>
      <c r="L2155" s="75" t="n">
        <v>142783.716</v>
      </c>
      <c r="M2155" s="75" t="n">
        <v>-29051.3211</v>
      </c>
      <c r="N2155" s="75" t="n">
        <v>226608.02</v>
      </c>
      <c r="O2155" s="75" t="n">
        <v>429196.791</v>
      </c>
      <c r="P2155" s="75" t="n">
        <v>2159827.89</v>
      </c>
      <c r="Q2155" s="75" t="n">
        <v>-27086.6707</v>
      </c>
      <c r="R2155" s="75"/>
      <c r="S2155" s="75" t="n">
        <v>54274.1445</v>
      </c>
      <c r="T2155" s="75" t="n">
        <v>-6503.34844</v>
      </c>
      <c r="U2155" s="75" t="n">
        <v>56087.1569</v>
      </c>
      <c r="V2155" s="75" t="n">
        <v>46611.3017</v>
      </c>
      <c r="W2155" s="75" t="n">
        <v>309076.552</v>
      </c>
      <c r="X2155" s="75" t="n">
        <v>-7097.26037</v>
      </c>
      <c r="Y2155" s="75"/>
      <c r="Z2155" s="75"/>
      <c r="AA2155" s="75"/>
      <c r="AB2155" s="75"/>
      <c r="AC2155" s="75"/>
      <c r="AD2155" s="75"/>
      <c r="AE2155" s="75"/>
      <c r="AF2155" s="75"/>
      <c r="AG2155" s="75"/>
      <c r="AH2155" s="75"/>
      <c r="AI2155" s="75"/>
      <c r="AJ2155" s="75"/>
      <c r="AK2155" s="75"/>
      <c r="AL2155" s="75"/>
      <c r="AM2155" s="75"/>
      <c r="AN2155" s="75"/>
      <c r="AO2155" s="75"/>
      <c r="AP2155" s="75"/>
      <c r="AQ2155" s="75"/>
      <c r="AR2155" s="75"/>
      <c r="AS2155" s="75"/>
      <c r="AT2155" s="75"/>
      <c r="AU2155" s="75"/>
      <c r="AV2155" s="75"/>
      <c r="AW2155" s="75"/>
      <c r="AX2155" s="75"/>
      <c r="AY2155" s="75"/>
      <c r="AZ2155" s="75"/>
      <c r="BA2155" s="75"/>
      <c r="BB2155" s="75"/>
      <c r="BC2155" s="75"/>
      <c r="BD2155" s="75"/>
      <c r="BE2155" s="75"/>
      <c r="BF2155" s="75"/>
      <c r="BG2155" s="75"/>
      <c r="BH2155" s="75"/>
      <c r="BI2155" s="75"/>
      <c r="BJ2155" s="75"/>
      <c r="BK2155" s="75"/>
      <c r="BL2155" s="75"/>
      <c r="BM2155" s="75"/>
      <c r="BN2155" s="75"/>
    </row>
    <row r="2156" customFormat="false" ht="14.5" hidden="false" customHeight="false" outlineLevel="0" collapsed="false">
      <c r="A2156" s="26" t="n">
        <v>482.919999999862</v>
      </c>
      <c r="B2156" s="26" t="n">
        <v>11.6427160148229</v>
      </c>
      <c r="C2156" s="26" t="n">
        <v>1.39157068342535</v>
      </c>
      <c r="E2156" s="75" t="n">
        <v>29091.9389</v>
      </c>
      <c r="F2156" s="75" t="n">
        <v>-256370.702</v>
      </c>
      <c r="G2156" s="75" t="n">
        <v>388160.012</v>
      </c>
      <c r="H2156" s="75" t="n">
        <v>8468455.4</v>
      </c>
      <c r="I2156" s="75" t="n">
        <v>2175994.85</v>
      </c>
      <c r="J2156" s="75" t="n">
        <v>-46264.8761</v>
      </c>
      <c r="K2156" s="75"/>
      <c r="L2156" s="75" t="n">
        <v>138236.837</v>
      </c>
      <c r="M2156" s="75" t="n">
        <v>-38218.2477</v>
      </c>
      <c r="N2156" s="75" t="n">
        <v>230400.169</v>
      </c>
      <c r="O2156" s="75" t="n">
        <v>531227.339</v>
      </c>
      <c r="P2156" s="75" t="n">
        <v>2221246.31</v>
      </c>
      <c r="Q2156" s="75" t="n">
        <v>-25863.6974</v>
      </c>
      <c r="R2156" s="75"/>
      <c r="S2156" s="75" t="n">
        <v>58208.3801</v>
      </c>
      <c r="T2156" s="75" t="n">
        <v>-7900.18021</v>
      </c>
      <c r="U2156" s="75" t="n">
        <v>57714.0209</v>
      </c>
      <c r="V2156" s="75" t="n">
        <v>45514.3107</v>
      </c>
      <c r="W2156" s="75" t="n">
        <v>311450.367</v>
      </c>
      <c r="X2156" s="75" t="n">
        <v>-7446.53827</v>
      </c>
      <c r="Y2156" s="75"/>
      <c r="Z2156" s="75"/>
      <c r="AA2156" s="75"/>
      <c r="AB2156" s="75"/>
      <c r="AC2156" s="75"/>
      <c r="AD2156" s="75"/>
      <c r="AE2156" s="75"/>
      <c r="AF2156" s="75"/>
      <c r="AG2156" s="75"/>
      <c r="AH2156" s="75"/>
      <c r="AI2156" s="75"/>
      <c r="AJ2156" s="75"/>
      <c r="AK2156" s="75"/>
      <c r="AL2156" s="75"/>
      <c r="AM2156" s="75"/>
      <c r="AN2156" s="75"/>
      <c r="AO2156" s="75"/>
      <c r="AP2156" s="75"/>
      <c r="AQ2156" s="75"/>
      <c r="AR2156" s="75"/>
      <c r="AS2156" s="75"/>
      <c r="AT2156" s="75"/>
      <c r="AU2156" s="75"/>
      <c r="AV2156" s="75"/>
      <c r="AW2156" s="75"/>
      <c r="AX2156" s="75"/>
      <c r="AY2156" s="75"/>
      <c r="AZ2156" s="75"/>
      <c r="BA2156" s="75"/>
      <c r="BB2156" s="75"/>
      <c r="BC2156" s="75"/>
      <c r="BD2156" s="75"/>
      <c r="BE2156" s="75"/>
      <c r="BF2156" s="75"/>
      <c r="BG2156" s="75"/>
      <c r="BH2156" s="75"/>
      <c r="BI2156" s="75"/>
      <c r="BJ2156" s="75"/>
      <c r="BK2156" s="75"/>
      <c r="BL2156" s="75"/>
      <c r="BM2156" s="75"/>
      <c r="BN2156" s="75"/>
    </row>
    <row r="2157" customFormat="false" ht="14.5" hidden="false" customHeight="false" outlineLevel="0" collapsed="false">
      <c r="A2157" s="26" t="n">
        <v>483.119999999861</v>
      </c>
      <c r="B2157" s="26" t="n">
        <v>11.6405330456235</v>
      </c>
      <c r="C2157" s="26" t="n">
        <v>1.74208440987608</v>
      </c>
      <c r="E2157" s="75" t="n">
        <v>16460.5657</v>
      </c>
      <c r="F2157" s="75" t="n">
        <v>-289370.945</v>
      </c>
      <c r="G2157" s="75" t="n">
        <v>408599.023</v>
      </c>
      <c r="H2157" s="75" t="n">
        <v>9462518.42</v>
      </c>
      <c r="I2157" s="75" t="n">
        <v>2143825.27</v>
      </c>
      <c r="J2157" s="75" t="n">
        <v>-49105.1279</v>
      </c>
      <c r="K2157" s="75"/>
      <c r="L2157" s="75" t="n">
        <v>155503.238</v>
      </c>
      <c r="M2157" s="75" t="n">
        <v>-46284.4986</v>
      </c>
      <c r="N2157" s="75" t="n">
        <v>234810.875</v>
      </c>
      <c r="O2157" s="75" t="n">
        <v>622148.663</v>
      </c>
      <c r="P2157" s="75" t="n">
        <v>2329432.75</v>
      </c>
      <c r="Q2157" s="75" t="n">
        <v>-27236.1804</v>
      </c>
      <c r="R2157" s="75"/>
      <c r="S2157" s="75" t="n">
        <v>58025.4495</v>
      </c>
      <c r="T2157" s="75" t="n">
        <v>-9458.62454</v>
      </c>
      <c r="U2157" s="75" t="n">
        <v>57929.7122</v>
      </c>
      <c r="V2157" s="75" t="n">
        <v>55133.2343</v>
      </c>
      <c r="W2157" s="75" t="n">
        <v>313508.773</v>
      </c>
      <c r="X2157" s="75" t="n">
        <v>-8078.07164</v>
      </c>
      <c r="Y2157" s="75"/>
      <c r="Z2157" s="75"/>
      <c r="AA2157" s="75"/>
      <c r="AB2157" s="75"/>
      <c r="AC2157" s="75"/>
      <c r="AD2157" s="75"/>
      <c r="AE2157" s="75"/>
      <c r="AF2157" s="75"/>
      <c r="AG2157" s="75"/>
      <c r="AH2157" s="75"/>
      <c r="AI2157" s="75"/>
      <c r="AJ2157" s="75"/>
      <c r="AK2157" s="75"/>
      <c r="AL2157" s="75"/>
      <c r="AM2157" s="75"/>
      <c r="AN2157" s="75"/>
      <c r="AO2157" s="75"/>
      <c r="AP2157" s="75"/>
      <c r="AQ2157" s="75"/>
      <c r="AR2157" s="75"/>
      <c r="AS2157" s="75"/>
      <c r="AT2157" s="75"/>
      <c r="AU2157" s="75"/>
      <c r="AV2157" s="75"/>
      <c r="AW2157" s="75"/>
      <c r="AX2157" s="75"/>
      <c r="AY2157" s="75"/>
      <c r="AZ2157" s="75"/>
      <c r="BA2157" s="75"/>
      <c r="BB2157" s="75"/>
      <c r="BC2157" s="75"/>
      <c r="BD2157" s="75"/>
      <c r="BE2157" s="75"/>
      <c r="BF2157" s="75"/>
      <c r="BG2157" s="75"/>
      <c r="BH2157" s="75"/>
      <c r="BI2157" s="75"/>
      <c r="BJ2157" s="75"/>
      <c r="BK2157" s="75"/>
      <c r="BL2157" s="75"/>
      <c r="BM2157" s="75"/>
      <c r="BN2157" s="75"/>
    </row>
    <row r="2158" customFormat="false" ht="14.5" hidden="false" customHeight="false" outlineLevel="0" collapsed="false">
      <c r="A2158" s="26" t="n">
        <v>483.319999999861</v>
      </c>
      <c r="B2158" s="26" t="n">
        <v>11.6542236811522</v>
      </c>
      <c r="C2158" s="26" t="n">
        <v>2.08611151497037</v>
      </c>
      <c r="E2158" s="75" t="n">
        <v>-6705.52682</v>
      </c>
      <c r="F2158" s="75" t="n">
        <v>-317468.829</v>
      </c>
      <c r="G2158" s="75" t="n">
        <v>439543.444</v>
      </c>
      <c r="H2158" s="75" t="n">
        <v>10317710</v>
      </c>
      <c r="I2158" s="75" t="n">
        <v>1837010.61</v>
      </c>
      <c r="J2158" s="75" t="n">
        <v>-55097.545</v>
      </c>
      <c r="K2158" s="75"/>
      <c r="L2158" s="75" t="n">
        <v>168963.203</v>
      </c>
      <c r="M2158" s="75" t="n">
        <v>-55317.6561</v>
      </c>
      <c r="N2158" s="75" t="n">
        <v>243031.156</v>
      </c>
      <c r="O2158" s="75" t="n">
        <v>679823.48</v>
      </c>
      <c r="P2158" s="75" t="n">
        <v>2510563.57</v>
      </c>
      <c r="Q2158" s="75" t="n">
        <v>-31705.9828</v>
      </c>
      <c r="R2158" s="75"/>
      <c r="S2158" s="75" t="n">
        <v>61729.0992</v>
      </c>
      <c r="T2158" s="75" t="n">
        <v>-9032.58602</v>
      </c>
      <c r="U2158" s="75" t="n">
        <v>60225.0456</v>
      </c>
      <c r="V2158" s="75" t="n">
        <v>49665.2083</v>
      </c>
      <c r="W2158" s="75" t="n">
        <v>324847.8</v>
      </c>
      <c r="X2158" s="75" t="n">
        <v>-9244.74755</v>
      </c>
      <c r="Y2158" s="75"/>
      <c r="Z2158" s="75"/>
      <c r="AA2158" s="75"/>
      <c r="AB2158" s="75"/>
      <c r="AC2158" s="75"/>
      <c r="AD2158" s="75"/>
      <c r="AE2158" s="75"/>
      <c r="AF2158" s="75"/>
      <c r="AG2158" s="75"/>
      <c r="AH2158" s="75"/>
      <c r="AI2158" s="75"/>
      <c r="AJ2158" s="75"/>
      <c r="AK2158" s="75"/>
      <c r="AL2158" s="75"/>
      <c r="AM2158" s="75"/>
      <c r="AN2158" s="75"/>
      <c r="AO2158" s="75"/>
      <c r="AP2158" s="75"/>
      <c r="AQ2158" s="75"/>
      <c r="AR2158" s="75"/>
      <c r="AS2158" s="75"/>
      <c r="AT2158" s="75"/>
      <c r="AU2158" s="75"/>
      <c r="AV2158" s="75"/>
      <c r="AW2158" s="75"/>
      <c r="AX2158" s="75"/>
      <c r="AY2158" s="75"/>
      <c r="AZ2158" s="75"/>
      <c r="BA2158" s="75"/>
      <c r="BB2158" s="75"/>
      <c r="BC2158" s="75"/>
      <c r="BD2158" s="75"/>
      <c r="BE2158" s="75"/>
      <c r="BF2158" s="75"/>
      <c r="BG2158" s="75"/>
      <c r="BH2158" s="75"/>
      <c r="BI2158" s="75"/>
      <c r="BJ2158" s="75"/>
      <c r="BK2158" s="75"/>
      <c r="BL2158" s="75"/>
      <c r="BM2158" s="75"/>
      <c r="BN2158" s="75"/>
    </row>
    <row r="2159" customFormat="false" ht="14.5" hidden="false" customHeight="false" outlineLevel="0" collapsed="false">
      <c r="A2159" s="26" t="n">
        <v>483.519999999861</v>
      </c>
      <c r="B2159" s="26" t="n">
        <v>11.6890402255171</v>
      </c>
      <c r="C2159" s="26" t="n">
        <v>2.41129477729837</v>
      </c>
      <c r="E2159" s="75" t="n">
        <v>-3401.25247</v>
      </c>
      <c r="F2159" s="75" t="n">
        <v>-350467.01</v>
      </c>
      <c r="G2159" s="75" t="n">
        <v>479583.873</v>
      </c>
      <c r="H2159" s="75" t="n">
        <v>11056089.9</v>
      </c>
      <c r="I2159" s="75" t="n">
        <v>1899719.6</v>
      </c>
      <c r="J2159" s="75" t="n">
        <v>-65707.8292</v>
      </c>
      <c r="K2159" s="75"/>
      <c r="L2159" s="75" t="n">
        <v>171367.038</v>
      </c>
      <c r="M2159" s="75" t="n">
        <v>-58441.5798</v>
      </c>
      <c r="N2159" s="75" t="n">
        <v>253696.82</v>
      </c>
      <c r="O2159" s="75" t="n">
        <v>760686.673</v>
      </c>
      <c r="P2159" s="75" t="n">
        <v>2480861.12</v>
      </c>
      <c r="Q2159" s="75" t="n">
        <v>-37200.1245</v>
      </c>
      <c r="R2159" s="75"/>
      <c r="S2159" s="75" t="n">
        <v>62084.7053</v>
      </c>
      <c r="T2159" s="75" t="n">
        <v>-12260.8981</v>
      </c>
      <c r="U2159" s="75" t="n">
        <v>61980.3215</v>
      </c>
      <c r="V2159" s="75" t="n">
        <v>73225.0455</v>
      </c>
      <c r="W2159" s="75" t="n">
        <v>349989.067</v>
      </c>
      <c r="X2159" s="75" t="n">
        <v>-10122.3642</v>
      </c>
      <c r="Y2159" s="75"/>
      <c r="Z2159" s="75"/>
      <c r="AA2159" s="75"/>
      <c r="AB2159" s="75"/>
      <c r="AC2159" s="75"/>
      <c r="AD2159" s="75"/>
      <c r="AE2159" s="75"/>
      <c r="AF2159" s="75"/>
      <c r="AG2159" s="75"/>
      <c r="AH2159" s="75"/>
      <c r="AI2159" s="75"/>
      <c r="AJ2159" s="75"/>
      <c r="AK2159" s="75"/>
      <c r="AL2159" s="75"/>
      <c r="AM2159" s="75"/>
      <c r="AN2159" s="75"/>
      <c r="AO2159" s="75"/>
      <c r="AP2159" s="75"/>
      <c r="AQ2159" s="75"/>
      <c r="AR2159" s="75"/>
      <c r="AS2159" s="75"/>
      <c r="AT2159" s="75"/>
      <c r="AU2159" s="75"/>
      <c r="AV2159" s="75"/>
      <c r="AW2159" s="75"/>
      <c r="AX2159" s="75"/>
      <c r="AY2159" s="75"/>
      <c r="AZ2159" s="75"/>
      <c r="BA2159" s="75"/>
      <c r="BB2159" s="75"/>
      <c r="BC2159" s="75"/>
      <c r="BD2159" s="75"/>
      <c r="BE2159" s="75"/>
      <c r="BF2159" s="75"/>
      <c r="BG2159" s="75"/>
      <c r="BH2159" s="75"/>
      <c r="BI2159" s="75"/>
      <c r="BJ2159" s="75"/>
      <c r="BK2159" s="75"/>
      <c r="BL2159" s="75"/>
      <c r="BM2159" s="75"/>
      <c r="BN2159" s="75"/>
    </row>
    <row r="2160" customFormat="false" ht="14.5" hidden="false" customHeight="false" outlineLevel="0" collapsed="false">
      <c r="A2160" s="26" t="n">
        <v>483.719999999861</v>
      </c>
      <c r="B2160" s="26" t="n">
        <v>11.7308474279403</v>
      </c>
      <c r="C2160" s="26" t="n">
        <v>2.70099935849543</v>
      </c>
      <c r="E2160" s="75" t="n">
        <v>-26418.3902</v>
      </c>
      <c r="F2160" s="75" t="n">
        <v>-329821.553</v>
      </c>
      <c r="G2160" s="75" t="n">
        <v>515425.93</v>
      </c>
      <c r="H2160" s="75" t="n">
        <v>10443873.3</v>
      </c>
      <c r="I2160" s="75" t="n">
        <v>1326701.4</v>
      </c>
      <c r="J2160" s="75" t="n">
        <v>-66653.7683</v>
      </c>
      <c r="K2160" s="75"/>
      <c r="L2160" s="75" t="n">
        <v>159194.868</v>
      </c>
      <c r="M2160" s="75" t="n">
        <v>-59284.7963</v>
      </c>
      <c r="N2160" s="75" t="n">
        <v>258626.404</v>
      </c>
      <c r="O2160" s="75" t="n">
        <v>781190.977</v>
      </c>
      <c r="P2160" s="75" t="n">
        <v>2497603.62</v>
      </c>
      <c r="Q2160" s="75" t="n">
        <v>-40613.4656</v>
      </c>
      <c r="R2160" s="75"/>
      <c r="S2160" s="75" t="n">
        <v>66752.6557</v>
      </c>
      <c r="T2160" s="75" t="n">
        <v>-12423.1083</v>
      </c>
      <c r="U2160" s="75" t="n">
        <v>62112.2604</v>
      </c>
      <c r="V2160" s="75" t="n">
        <v>73330.765</v>
      </c>
      <c r="W2160" s="75" t="n">
        <v>373118.45</v>
      </c>
      <c r="X2160" s="75" t="n">
        <v>-12561.276</v>
      </c>
      <c r="Y2160" s="75"/>
      <c r="Z2160" s="75"/>
      <c r="AA2160" s="75"/>
      <c r="AB2160" s="75"/>
      <c r="AC2160" s="75"/>
      <c r="AD2160" s="75"/>
      <c r="AE2160" s="75"/>
      <c r="AF2160" s="75"/>
      <c r="AG2160" s="75"/>
      <c r="AH2160" s="75"/>
      <c r="AI2160" s="75"/>
      <c r="AJ2160" s="75"/>
      <c r="AK2160" s="75"/>
      <c r="AL2160" s="75"/>
      <c r="AM2160" s="75"/>
      <c r="AN2160" s="75"/>
      <c r="AO2160" s="75"/>
      <c r="AP2160" s="75"/>
      <c r="AQ2160" s="75"/>
      <c r="AR2160" s="75"/>
      <c r="AS2160" s="75"/>
      <c r="AT2160" s="75"/>
      <c r="AU2160" s="75"/>
      <c r="AV2160" s="75"/>
      <c r="AW2160" s="75"/>
      <c r="AX2160" s="75"/>
      <c r="AY2160" s="75"/>
      <c r="AZ2160" s="75"/>
      <c r="BA2160" s="75"/>
      <c r="BB2160" s="75"/>
      <c r="BC2160" s="75"/>
      <c r="BD2160" s="75"/>
      <c r="BE2160" s="75"/>
      <c r="BF2160" s="75"/>
      <c r="BG2160" s="75"/>
      <c r="BH2160" s="75"/>
      <c r="BI2160" s="75"/>
      <c r="BJ2160" s="75"/>
      <c r="BK2160" s="75"/>
      <c r="BL2160" s="75"/>
      <c r="BM2160" s="75"/>
      <c r="BN2160" s="75"/>
    </row>
    <row r="2161" customFormat="false" ht="14.5" hidden="false" customHeight="false" outlineLevel="0" collapsed="false">
      <c r="A2161" s="26" t="n">
        <v>483.919999999861</v>
      </c>
      <c r="B2161" s="26" t="n">
        <v>11.7504221490391</v>
      </c>
      <c r="C2161" s="26" t="n">
        <v>2.97055340937862</v>
      </c>
      <c r="E2161" s="75" t="n">
        <v>-29716.016</v>
      </c>
      <c r="F2161" s="75" t="n">
        <v>-291847.549</v>
      </c>
      <c r="G2161" s="75" t="n">
        <v>560220.411</v>
      </c>
      <c r="H2161" s="75" t="n">
        <v>9154232.21</v>
      </c>
      <c r="I2161" s="75" t="n">
        <v>994053.068</v>
      </c>
      <c r="J2161" s="75" t="n">
        <v>-57995.9018</v>
      </c>
      <c r="K2161" s="75"/>
      <c r="L2161" s="75" t="n">
        <v>136128.555</v>
      </c>
      <c r="M2161" s="75" t="n">
        <v>-53704.1015</v>
      </c>
      <c r="N2161" s="75" t="n">
        <v>267460.826</v>
      </c>
      <c r="O2161" s="75" t="n">
        <v>780178.958</v>
      </c>
      <c r="P2161" s="75" t="n">
        <v>2343067.69</v>
      </c>
      <c r="Q2161" s="75" t="n">
        <v>-33374.9618</v>
      </c>
      <c r="R2161" s="75"/>
      <c r="S2161" s="75" t="n">
        <v>67222.2481</v>
      </c>
      <c r="T2161" s="75" t="n">
        <v>-14249.0164</v>
      </c>
      <c r="U2161" s="75" t="n">
        <v>63577.9586</v>
      </c>
      <c r="V2161" s="75" t="n">
        <v>85112.5599</v>
      </c>
      <c r="W2161" s="75" t="n">
        <v>385478.266</v>
      </c>
      <c r="X2161" s="75" t="n">
        <v>-9577.18565</v>
      </c>
      <c r="Y2161" s="75"/>
      <c r="Z2161" s="75"/>
      <c r="AA2161" s="75"/>
      <c r="AB2161" s="75"/>
      <c r="AC2161" s="75"/>
      <c r="AD2161" s="75"/>
      <c r="AE2161" s="75"/>
      <c r="AF2161" s="75"/>
      <c r="AG2161" s="75"/>
      <c r="AH2161" s="75"/>
      <c r="AI2161" s="75"/>
      <c r="AJ2161" s="75"/>
      <c r="AK2161" s="75"/>
      <c r="AL2161" s="75"/>
      <c r="AM2161" s="75"/>
      <c r="AN2161" s="75"/>
      <c r="AO2161" s="75"/>
      <c r="AP2161" s="75"/>
      <c r="AQ2161" s="75"/>
      <c r="AR2161" s="75"/>
      <c r="AS2161" s="75"/>
      <c r="AT2161" s="75"/>
      <c r="AU2161" s="75"/>
      <c r="AV2161" s="75"/>
      <c r="AW2161" s="75"/>
      <c r="AX2161" s="75"/>
      <c r="AY2161" s="75"/>
      <c r="AZ2161" s="75"/>
      <c r="BA2161" s="75"/>
      <c r="BB2161" s="75"/>
      <c r="BC2161" s="75"/>
      <c r="BD2161" s="75"/>
      <c r="BE2161" s="75"/>
      <c r="BF2161" s="75"/>
      <c r="BG2161" s="75"/>
      <c r="BH2161" s="75"/>
      <c r="BI2161" s="75"/>
      <c r="BJ2161" s="75"/>
      <c r="BK2161" s="75"/>
      <c r="BL2161" s="75"/>
      <c r="BM2161" s="75"/>
      <c r="BN2161" s="75"/>
    </row>
    <row r="2162" customFormat="false" ht="14.5" hidden="false" customHeight="false" outlineLevel="0" collapsed="false">
      <c r="A2162" s="26" t="n">
        <v>484.119999999861</v>
      </c>
      <c r="B2162" s="26" t="n">
        <v>11.7766287611235</v>
      </c>
      <c r="C2162" s="26" t="n">
        <v>3.20997901318519</v>
      </c>
      <c r="E2162" s="75" t="n">
        <v>-26650.1979</v>
      </c>
      <c r="F2162" s="75" t="n">
        <v>-264904.91</v>
      </c>
      <c r="G2162" s="75" t="n">
        <v>596333.799</v>
      </c>
      <c r="H2162" s="75" t="n">
        <v>8354326.87</v>
      </c>
      <c r="I2162" s="75" t="n">
        <v>1013158.99</v>
      </c>
      <c r="J2162" s="75" t="n">
        <v>-44930.7221</v>
      </c>
      <c r="K2162" s="75"/>
      <c r="L2162" s="75" t="n">
        <v>125976.755</v>
      </c>
      <c r="M2162" s="75" t="n">
        <v>-46670.5852</v>
      </c>
      <c r="N2162" s="75" t="n">
        <v>274706.179</v>
      </c>
      <c r="O2162" s="75" t="n">
        <v>675207.815</v>
      </c>
      <c r="P2162" s="75" t="n">
        <v>2204572.38</v>
      </c>
      <c r="Q2162" s="75" t="n">
        <v>-24484.4132</v>
      </c>
      <c r="R2162" s="75"/>
      <c r="S2162" s="75" t="n">
        <v>61785.0914</v>
      </c>
      <c r="T2162" s="75" t="n">
        <v>-11472.9695</v>
      </c>
      <c r="U2162" s="75" t="n">
        <v>63615.3407</v>
      </c>
      <c r="V2162" s="75" t="n">
        <v>73512.3561</v>
      </c>
      <c r="W2162" s="75" t="n">
        <v>363716.05</v>
      </c>
      <c r="X2162" s="75" t="n">
        <v>-6225.8733</v>
      </c>
      <c r="Y2162" s="75"/>
      <c r="Z2162" s="75"/>
      <c r="AA2162" s="75"/>
      <c r="AB2162" s="75"/>
      <c r="AC2162" s="75"/>
      <c r="AD2162" s="75"/>
      <c r="AE2162" s="75"/>
      <c r="AF2162" s="75"/>
      <c r="AG2162" s="75"/>
      <c r="AH2162" s="75"/>
      <c r="AI2162" s="75"/>
      <c r="AJ2162" s="75"/>
      <c r="AK2162" s="75"/>
      <c r="AL2162" s="75"/>
      <c r="AM2162" s="75"/>
      <c r="AN2162" s="75"/>
      <c r="AO2162" s="75"/>
      <c r="AP2162" s="75"/>
      <c r="AQ2162" s="75"/>
      <c r="AR2162" s="75"/>
      <c r="AS2162" s="75"/>
      <c r="AT2162" s="75"/>
      <c r="AU2162" s="75"/>
      <c r="AV2162" s="75"/>
      <c r="AW2162" s="75"/>
      <c r="AX2162" s="75"/>
      <c r="AY2162" s="75"/>
      <c r="AZ2162" s="75"/>
      <c r="BA2162" s="75"/>
      <c r="BB2162" s="75"/>
      <c r="BC2162" s="75"/>
      <c r="BD2162" s="75"/>
      <c r="BE2162" s="75"/>
      <c r="BF2162" s="75"/>
      <c r="BG2162" s="75"/>
      <c r="BH2162" s="75"/>
      <c r="BI2162" s="75"/>
      <c r="BJ2162" s="75"/>
      <c r="BK2162" s="75"/>
      <c r="BL2162" s="75"/>
      <c r="BM2162" s="75"/>
      <c r="BN2162" s="75"/>
    </row>
    <row r="2163" customFormat="false" ht="14.5" hidden="false" customHeight="false" outlineLevel="0" collapsed="false">
      <c r="A2163" s="26" t="n">
        <v>484.31999999986</v>
      </c>
      <c r="B2163" s="26" t="n">
        <v>11.7936934496148</v>
      </c>
      <c r="C2163" s="26" t="n">
        <v>3.45720850269666</v>
      </c>
      <c r="E2163" s="75" t="n">
        <v>5423.45857</v>
      </c>
      <c r="F2163" s="75" t="n">
        <v>-270596.132</v>
      </c>
      <c r="G2163" s="75" t="n">
        <v>634410.376</v>
      </c>
      <c r="H2163" s="75" t="n">
        <v>8268249.03</v>
      </c>
      <c r="I2163" s="75" t="n">
        <v>1673268.58</v>
      </c>
      <c r="J2163" s="75" t="n">
        <v>-57407.7039</v>
      </c>
      <c r="K2163" s="75"/>
      <c r="L2163" s="75" t="n">
        <v>123177.116</v>
      </c>
      <c r="M2163" s="75" t="n">
        <v>-35780.7567</v>
      </c>
      <c r="N2163" s="75" t="n">
        <v>287121.441</v>
      </c>
      <c r="O2163" s="75" t="n">
        <v>512869.67</v>
      </c>
      <c r="P2163" s="75" t="n">
        <v>1993143.49</v>
      </c>
      <c r="Q2163" s="75" t="n">
        <v>-32308.1059</v>
      </c>
      <c r="R2163" s="75"/>
      <c r="S2163" s="75" t="n">
        <v>55100.3781</v>
      </c>
      <c r="T2163" s="75" t="n">
        <v>-7898.04826</v>
      </c>
      <c r="U2163" s="75" t="n">
        <v>66414.028</v>
      </c>
      <c r="V2163" s="75" t="n">
        <v>58178.0324</v>
      </c>
      <c r="W2163" s="75" t="n">
        <v>333033.902</v>
      </c>
      <c r="X2163" s="75" t="n">
        <v>-8678.83027</v>
      </c>
      <c r="Y2163" s="75"/>
      <c r="Z2163" s="75"/>
      <c r="AA2163" s="75"/>
      <c r="AB2163" s="75"/>
      <c r="AC2163" s="75"/>
      <c r="AD2163" s="75"/>
      <c r="AE2163" s="75"/>
      <c r="AF2163" s="75"/>
      <c r="AG2163" s="75"/>
      <c r="AH2163" s="75"/>
      <c r="AI2163" s="75"/>
      <c r="AJ2163" s="75"/>
      <c r="AK2163" s="75"/>
      <c r="AL2163" s="75"/>
      <c r="AM2163" s="75"/>
      <c r="AN2163" s="75"/>
      <c r="AO2163" s="75"/>
      <c r="AP2163" s="75"/>
      <c r="AQ2163" s="75"/>
      <c r="AR2163" s="75"/>
      <c r="AS2163" s="75"/>
      <c r="AT2163" s="75"/>
      <c r="AU2163" s="75"/>
      <c r="AV2163" s="75"/>
      <c r="AW2163" s="75"/>
      <c r="AX2163" s="75"/>
      <c r="AY2163" s="75"/>
      <c r="AZ2163" s="75"/>
      <c r="BA2163" s="75"/>
      <c r="BB2163" s="75"/>
      <c r="BC2163" s="75"/>
      <c r="BD2163" s="75"/>
      <c r="BE2163" s="75"/>
      <c r="BF2163" s="75"/>
      <c r="BG2163" s="75"/>
      <c r="BH2163" s="75"/>
      <c r="BI2163" s="75"/>
      <c r="BJ2163" s="75"/>
      <c r="BK2163" s="75"/>
      <c r="BL2163" s="75"/>
      <c r="BM2163" s="75"/>
      <c r="BN2163" s="75"/>
    </row>
    <row r="2164" customFormat="false" ht="14.5" hidden="false" customHeight="false" outlineLevel="0" collapsed="false">
      <c r="A2164" s="26" t="n">
        <v>484.51999999986</v>
      </c>
      <c r="B2164" s="26" t="n">
        <v>11.7722037125788</v>
      </c>
      <c r="C2164" s="26" t="n">
        <v>3.67676426248361</v>
      </c>
      <c r="E2164" s="75" t="n">
        <v>27638.7572</v>
      </c>
      <c r="F2164" s="75" t="n">
        <v>-254998.481</v>
      </c>
      <c r="G2164" s="75" t="n">
        <v>666254.141</v>
      </c>
      <c r="H2164" s="75" t="n">
        <v>7646117.87</v>
      </c>
      <c r="I2164" s="75" t="n">
        <v>1901437.19</v>
      </c>
      <c r="J2164" s="75" t="n">
        <v>-59046.8086</v>
      </c>
      <c r="K2164" s="75"/>
      <c r="L2164" s="75" t="n">
        <v>112948.008</v>
      </c>
      <c r="M2164" s="75" t="n">
        <v>-29219.5552</v>
      </c>
      <c r="N2164" s="75" t="n">
        <v>296701.891</v>
      </c>
      <c r="O2164" s="75" t="n">
        <v>429181.07</v>
      </c>
      <c r="P2164" s="75" t="n">
        <v>1819719.25</v>
      </c>
      <c r="Q2164" s="75" t="n">
        <v>-28363.9133</v>
      </c>
      <c r="R2164" s="75"/>
      <c r="S2164" s="75" t="n">
        <v>51210.9357</v>
      </c>
      <c r="T2164" s="75" t="n">
        <v>-6292.64481</v>
      </c>
      <c r="U2164" s="75" t="n">
        <v>68412.7825</v>
      </c>
      <c r="V2164" s="75" t="n">
        <v>48549.432</v>
      </c>
      <c r="W2164" s="75" t="n">
        <v>303861.494</v>
      </c>
      <c r="X2164" s="75" t="n">
        <v>-7442.46988</v>
      </c>
      <c r="Y2164" s="75"/>
      <c r="Z2164" s="75"/>
      <c r="AA2164" s="75"/>
      <c r="AB2164" s="75"/>
      <c r="AC2164" s="75"/>
      <c r="AD2164" s="75"/>
      <c r="AE2164" s="75"/>
      <c r="AF2164" s="75"/>
      <c r="AG2164" s="75"/>
      <c r="AH2164" s="75"/>
      <c r="AI2164" s="75"/>
      <c r="AJ2164" s="75"/>
      <c r="AK2164" s="75"/>
      <c r="AL2164" s="75"/>
      <c r="AM2164" s="75"/>
      <c r="AN2164" s="75"/>
      <c r="AO2164" s="75"/>
      <c r="AP2164" s="75"/>
      <c r="AQ2164" s="75"/>
      <c r="AR2164" s="75"/>
      <c r="AS2164" s="75"/>
      <c r="AT2164" s="75"/>
      <c r="AU2164" s="75"/>
      <c r="AV2164" s="75"/>
      <c r="AW2164" s="75"/>
      <c r="AX2164" s="75"/>
      <c r="AY2164" s="75"/>
      <c r="AZ2164" s="75"/>
      <c r="BA2164" s="75"/>
      <c r="BB2164" s="75"/>
      <c r="BC2164" s="75"/>
      <c r="BD2164" s="75"/>
      <c r="BE2164" s="75"/>
      <c r="BF2164" s="75"/>
      <c r="BG2164" s="75"/>
      <c r="BH2164" s="75"/>
      <c r="BI2164" s="75"/>
      <c r="BJ2164" s="75"/>
      <c r="BK2164" s="75"/>
      <c r="BL2164" s="75"/>
      <c r="BM2164" s="75"/>
      <c r="BN2164" s="75"/>
    </row>
    <row r="2165" customFormat="false" ht="14.5" hidden="false" customHeight="false" outlineLevel="0" collapsed="false">
      <c r="A2165" s="26" t="n">
        <v>484.71999999986</v>
      </c>
      <c r="B2165" s="26" t="n">
        <v>11.7779704372938</v>
      </c>
      <c r="C2165" s="26" t="n">
        <v>3.83810539034142</v>
      </c>
      <c r="E2165" s="75" t="n">
        <v>35300.7824</v>
      </c>
      <c r="F2165" s="75" t="n">
        <v>-215786.978</v>
      </c>
      <c r="G2165" s="75" t="n">
        <v>681626.494</v>
      </c>
      <c r="H2165" s="75" t="n">
        <v>6964885.73</v>
      </c>
      <c r="I2165" s="75" t="n">
        <v>1961305.52</v>
      </c>
      <c r="J2165" s="75" t="n">
        <v>-35706.2955</v>
      </c>
      <c r="K2165" s="75"/>
      <c r="L2165" s="75" t="n">
        <v>112338.188</v>
      </c>
      <c r="M2165" s="75" t="n">
        <v>-26994.8436</v>
      </c>
      <c r="N2165" s="75" t="n">
        <v>300001.375</v>
      </c>
      <c r="O2165" s="75" t="n">
        <v>404787.311</v>
      </c>
      <c r="P2165" s="75" t="n">
        <v>1817744.39</v>
      </c>
      <c r="Q2165" s="75" t="n">
        <v>-21255.359</v>
      </c>
      <c r="R2165" s="75"/>
      <c r="S2165" s="75" t="n">
        <v>50176.1975</v>
      </c>
      <c r="T2165" s="75" t="n">
        <v>-5928.98731</v>
      </c>
      <c r="U2165" s="75" t="n">
        <v>69028.3792</v>
      </c>
      <c r="V2165" s="75" t="n">
        <v>46960.7095</v>
      </c>
      <c r="W2165" s="75" t="n">
        <v>294723.775</v>
      </c>
      <c r="X2165" s="75" t="n">
        <v>-6920.0756</v>
      </c>
      <c r="Y2165" s="75"/>
      <c r="Z2165" s="75"/>
      <c r="AA2165" s="75"/>
      <c r="AB2165" s="75"/>
      <c r="AC2165" s="75"/>
      <c r="AD2165" s="75"/>
      <c r="AE2165" s="75"/>
      <c r="AF2165" s="75"/>
      <c r="AG2165" s="75"/>
      <c r="AH2165" s="75"/>
      <c r="AI2165" s="75"/>
      <c r="AJ2165" s="75"/>
      <c r="AK2165" s="75"/>
      <c r="AL2165" s="75"/>
      <c r="AM2165" s="75"/>
      <c r="AN2165" s="75"/>
      <c r="AO2165" s="75"/>
      <c r="AP2165" s="75"/>
      <c r="AQ2165" s="75"/>
      <c r="AR2165" s="75"/>
      <c r="AS2165" s="75"/>
      <c r="AT2165" s="75"/>
      <c r="AU2165" s="75"/>
      <c r="AV2165" s="75"/>
      <c r="AW2165" s="75"/>
      <c r="AX2165" s="75"/>
      <c r="AY2165" s="75"/>
      <c r="AZ2165" s="75"/>
      <c r="BA2165" s="75"/>
      <c r="BB2165" s="75"/>
      <c r="BC2165" s="75"/>
      <c r="BD2165" s="75"/>
      <c r="BE2165" s="75"/>
      <c r="BF2165" s="75"/>
      <c r="BG2165" s="75"/>
      <c r="BH2165" s="75"/>
      <c r="BI2165" s="75"/>
      <c r="BJ2165" s="75"/>
      <c r="BK2165" s="75"/>
      <c r="BL2165" s="75"/>
      <c r="BM2165" s="75"/>
      <c r="BN2165" s="75"/>
    </row>
    <row r="2166" customFormat="false" ht="14.5" hidden="false" customHeight="false" outlineLevel="0" collapsed="false">
      <c r="A2166" s="26" t="n">
        <v>484.91999999986</v>
      </c>
      <c r="B2166" s="26" t="n">
        <v>11.8141090817709</v>
      </c>
      <c r="C2166" s="26" t="n">
        <v>4.02923431894835</v>
      </c>
      <c r="E2166" s="75" t="n">
        <v>80829.2904</v>
      </c>
      <c r="F2166" s="75" t="n">
        <v>-225875.769</v>
      </c>
      <c r="G2166" s="75" t="n">
        <v>694393.145</v>
      </c>
      <c r="H2166" s="75" t="n">
        <v>7514640.19</v>
      </c>
      <c r="I2166" s="75" t="n">
        <v>3056714.48</v>
      </c>
      <c r="J2166" s="75" t="n">
        <v>-34023.4672</v>
      </c>
      <c r="K2166" s="75"/>
      <c r="L2166" s="75" t="n">
        <v>134868.011</v>
      </c>
      <c r="M2166" s="75" t="n">
        <v>-21159.5614</v>
      </c>
      <c r="N2166" s="75" t="n">
        <v>304259.486</v>
      </c>
      <c r="O2166" s="75" t="n">
        <v>314783.582</v>
      </c>
      <c r="P2166" s="75" t="n">
        <v>1876482.35</v>
      </c>
      <c r="Q2166" s="75" t="n">
        <v>-22265.695</v>
      </c>
      <c r="R2166" s="75"/>
      <c r="S2166" s="75" t="n">
        <v>43862.5329</v>
      </c>
      <c r="T2166" s="75" t="n">
        <v>-3623.04276</v>
      </c>
      <c r="U2166" s="75" t="n">
        <v>69494.5638</v>
      </c>
      <c r="V2166" s="75" t="n">
        <v>35539.7143</v>
      </c>
      <c r="W2166" s="75" t="n">
        <v>252065.502</v>
      </c>
      <c r="X2166" s="75" t="n">
        <v>-5809.45018</v>
      </c>
      <c r="Y2166" s="75"/>
      <c r="Z2166" s="75"/>
      <c r="AA2166" s="75"/>
      <c r="AB2166" s="75"/>
      <c r="AC2166" s="75"/>
      <c r="AD2166" s="75"/>
      <c r="AE2166" s="75"/>
      <c r="AF2166" s="75"/>
      <c r="AG2166" s="75"/>
      <c r="AH2166" s="75"/>
      <c r="AI2166" s="75"/>
      <c r="AJ2166" s="75"/>
      <c r="AK2166" s="75"/>
      <c r="AL2166" s="75"/>
      <c r="AM2166" s="75"/>
      <c r="AN2166" s="75"/>
      <c r="AO2166" s="75"/>
      <c r="AP2166" s="75"/>
      <c r="AQ2166" s="75"/>
      <c r="AR2166" s="75"/>
      <c r="AS2166" s="75"/>
      <c r="AT2166" s="75"/>
      <c r="AU2166" s="75"/>
      <c r="AV2166" s="75"/>
      <c r="AW2166" s="75"/>
      <c r="AX2166" s="75"/>
      <c r="AY2166" s="75"/>
      <c r="AZ2166" s="75"/>
      <c r="BA2166" s="75"/>
      <c r="BB2166" s="75"/>
      <c r="BC2166" s="75"/>
      <c r="BD2166" s="75"/>
      <c r="BE2166" s="75"/>
      <c r="BF2166" s="75"/>
      <c r="BG2166" s="75"/>
      <c r="BH2166" s="75"/>
      <c r="BI2166" s="75"/>
      <c r="BJ2166" s="75"/>
      <c r="BK2166" s="75"/>
      <c r="BL2166" s="75"/>
      <c r="BM2166" s="75"/>
      <c r="BN2166" s="75"/>
    </row>
    <row r="2167" customFormat="false" ht="14.5" hidden="false" customHeight="false" outlineLevel="0" collapsed="false">
      <c r="A2167" s="26" t="n">
        <v>485.11999999986</v>
      </c>
      <c r="B2167" s="26" t="n">
        <v>11.7833867028241</v>
      </c>
      <c r="C2167" s="26" t="n">
        <v>4.25513900114483</v>
      </c>
      <c r="E2167" s="75" t="n">
        <v>117668.064</v>
      </c>
      <c r="F2167" s="75" t="n">
        <v>-222187.008</v>
      </c>
      <c r="G2167" s="75" t="n">
        <v>694185.868</v>
      </c>
      <c r="H2167" s="75" t="n">
        <v>7571149.42</v>
      </c>
      <c r="I2167" s="75" t="n">
        <v>3878432.64</v>
      </c>
      <c r="J2167" s="75" t="n">
        <v>-52832.9435</v>
      </c>
      <c r="K2167" s="75"/>
      <c r="L2167" s="75" t="n">
        <v>143343.073</v>
      </c>
      <c r="M2167" s="75" t="n">
        <v>-12459.4124</v>
      </c>
      <c r="N2167" s="75" t="n">
        <v>304394.404</v>
      </c>
      <c r="O2167" s="75" t="n">
        <v>210783.593</v>
      </c>
      <c r="P2167" s="75" t="n">
        <v>2018311.09</v>
      </c>
      <c r="Q2167" s="75" t="n">
        <v>-34770.9188</v>
      </c>
      <c r="R2167" s="75"/>
      <c r="S2167" s="75" t="n">
        <v>44961.202</v>
      </c>
      <c r="T2167" s="75" t="n">
        <v>-654.227923</v>
      </c>
      <c r="U2167" s="75" t="n">
        <v>70649.8604</v>
      </c>
      <c r="V2167" s="75" t="n">
        <v>18840.6564</v>
      </c>
      <c r="W2167" s="75" t="n">
        <v>241041.783</v>
      </c>
      <c r="X2167" s="75" t="n">
        <v>-10778.2372</v>
      </c>
      <c r="Y2167" s="75"/>
      <c r="Z2167" s="75"/>
      <c r="AA2167" s="75"/>
      <c r="AB2167" s="75"/>
      <c r="AC2167" s="75"/>
      <c r="AD2167" s="75"/>
      <c r="AE2167" s="75"/>
      <c r="AF2167" s="75"/>
      <c r="AG2167" s="75"/>
      <c r="AH2167" s="75"/>
      <c r="AI2167" s="75"/>
      <c r="AJ2167" s="75"/>
      <c r="AK2167" s="75"/>
      <c r="AL2167" s="75"/>
      <c r="AM2167" s="75"/>
      <c r="AN2167" s="75"/>
      <c r="AO2167" s="75"/>
      <c r="AP2167" s="75"/>
      <c r="AQ2167" s="75"/>
      <c r="AR2167" s="75"/>
      <c r="AS2167" s="75"/>
      <c r="AT2167" s="75"/>
      <c r="AU2167" s="75"/>
      <c r="AV2167" s="75"/>
      <c r="AW2167" s="75"/>
      <c r="AX2167" s="75"/>
      <c r="AY2167" s="75"/>
      <c r="AZ2167" s="75"/>
      <c r="BA2167" s="75"/>
      <c r="BB2167" s="75"/>
      <c r="BC2167" s="75"/>
      <c r="BD2167" s="75"/>
      <c r="BE2167" s="75"/>
      <c r="BF2167" s="75"/>
      <c r="BG2167" s="75"/>
      <c r="BH2167" s="75"/>
      <c r="BI2167" s="75"/>
      <c r="BJ2167" s="75"/>
      <c r="BK2167" s="75"/>
      <c r="BL2167" s="75"/>
      <c r="BM2167" s="75"/>
      <c r="BN2167" s="75"/>
    </row>
    <row r="2168" customFormat="false" ht="14.5" hidden="false" customHeight="false" outlineLevel="0" collapsed="false">
      <c r="A2168" s="26" t="n">
        <v>485.319999999859</v>
      </c>
      <c r="B2168" s="26" t="n">
        <v>11.8064433839369</v>
      </c>
      <c r="C2168" s="26" t="n">
        <v>4.38254154123628</v>
      </c>
      <c r="E2168" s="75" t="n">
        <v>152018.551</v>
      </c>
      <c r="F2168" s="75" t="n">
        <v>-172084.377</v>
      </c>
      <c r="G2168" s="75" t="n">
        <v>687143.541</v>
      </c>
      <c r="H2168" s="75" t="n">
        <v>6540918.73</v>
      </c>
      <c r="I2168" s="75" t="n">
        <v>4416776.17</v>
      </c>
      <c r="J2168" s="75" t="n">
        <v>-45110.7188</v>
      </c>
      <c r="K2168" s="75"/>
      <c r="L2168" s="75" t="n">
        <v>131824.844</v>
      </c>
      <c r="M2168" s="75" t="n">
        <v>-1562.57066</v>
      </c>
      <c r="N2168" s="75" t="n">
        <v>299797.208</v>
      </c>
      <c r="O2168" s="75" t="n">
        <v>173459.955</v>
      </c>
      <c r="P2168" s="75" t="n">
        <v>2016223.22</v>
      </c>
      <c r="Q2168" s="75" t="n">
        <v>-32301.4654</v>
      </c>
      <c r="R2168" s="75"/>
      <c r="S2168" s="75" t="n">
        <v>51455.0422</v>
      </c>
      <c r="T2168" s="75" t="n">
        <v>-2796.03465</v>
      </c>
      <c r="U2168" s="75" t="n">
        <v>69462.8693</v>
      </c>
      <c r="V2168" s="75" t="n">
        <v>33923.1155</v>
      </c>
      <c r="W2168" s="75" t="n">
        <v>287607.094</v>
      </c>
      <c r="X2168" s="75" t="n">
        <v>-10889.508</v>
      </c>
      <c r="Y2168" s="75"/>
      <c r="Z2168" s="75"/>
      <c r="AA2168" s="75"/>
      <c r="AB2168" s="75"/>
      <c r="AC2168" s="75"/>
      <c r="AD2168" s="75"/>
      <c r="AE2168" s="75"/>
      <c r="AF2168" s="75"/>
      <c r="AG2168" s="75"/>
      <c r="AH2168" s="75"/>
      <c r="AI2168" s="75"/>
      <c r="AJ2168" s="75"/>
      <c r="AK2168" s="75"/>
      <c r="AL2168" s="75"/>
      <c r="AM2168" s="75"/>
      <c r="AN2168" s="75"/>
      <c r="AO2168" s="75"/>
      <c r="AP2168" s="75"/>
      <c r="AQ2168" s="75"/>
      <c r="AR2168" s="75"/>
      <c r="AS2168" s="75"/>
      <c r="AT2168" s="75"/>
      <c r="AU2168" s="75"/>
      <c r="AV2168" s="75"/>
      <c r="AW2168" s="75"/>
      <c r="AX2168" s="75"/>
      <c r="AY2168" s="75"/>
      <c r="AZ2168" s="75"/>
      <c r="BA2168" s="75"/>
      <c r="BB2168" s="75"/>
      <c r="BC2168" s="75"/>
      <c r="BD2168" s="75"/>
      <c r="BE2168" s="75"/>
      <c r="BF2168" s="75"/>
      <c r="BG2168" s="75"/>
      <c r="BH2168" s="75"/>
      <c r="BI2168" s="75"/>
      <c r="BJ2168" s="75"/>
      <c r="BK2168" s="75"/>
      <c r="BL2168" s="75"/>
      <c r="BM2168" s="75"/>
      <c r="BN2168" s="75"/>
    </row>
    <row r="2169" customFormat="false" ht="14.5" hidden="false" customHeight="false" outlineLevel="0" collapsed="false">
      <c r="A2169" s="26" t="n">
        <v>485.519999999859</v>
      </c>
      <c r="B2169" s="26" t="n">
        <v>11.8436568972377</v>
      </c>
      <c r="C2169" s="26" t="n">
        <v>4.54536795904557</v>
      </c>
      <c r="E2169" s="75" t="n">
        <v>167378.929</v>
      </c>
      <c r="F2169" s="75" t="n">
        <v>-132577.811</v>
      </c>
      <c r="G2169" s="75" t="n">
        <v>670515.555</v>
      </c>
      <c r="H2169" s="75" t="n">
        <v>5464373.6</v>
      </c>
      <c r="I2169" s="75" t="n">
        <v>4714802.94</v>
      </c>
      <c r="J2169" s="75" t="n">
        <v>-41276.9087</v>
      </c>
      <c r="K2169" s="75"/>
      <c r="L2169" s="75" t="n">
        <v>118699.321</v>
      </c>
      <c r="M2169" s="75" t="n">
        <v>11542.7273</v>
      </c>
      <c r="N2169" s="75" t="n">
        <v>293812.01</v>
      </c>
      <c r="O2169" s="75" t="n">
        <v>-27335.5189</v>
      </c>
      <c r="P2169" s="75" t="n">
        <v>1893508.84</v>
      </c>
      <c r="Q2169" s="75" t="n">
        <v>-27885.794</v>
      </c>
      <c r="R2169" s="75"/>
      <c r="S2169" s="75" t="n">
        <v>50879.8439</v>
      </c>
      <c r="T2169" s="75" t="n">
        <v>1843.34061</v>
      </c>
      <c r="U2169" s="75" t="n">
        <v>67020.2882</v>
      </c>
      <c r="V2169" s="75" t="n">
        <v>12985.0519</v>
      </c>
      <c r="W2169" s="75" t="n">
        <v>298371.826</v>
      </c>
      <c r="X2169" s="75" t="n">
        <v>-9964.05506</v>
      </c>
      <c r="Y2169" s="75"/>
      <c r="Z2169" s="75"/>
      <c r="AA2169" s="75"/>
      <c r="AB2169" s="75"/>
      <c r="AC2169" s="75"/>
      <c r="AD2169" s="75"/>
      <c r="AE2169" s="75"/>
      <c r="AF2169" s="75"/>
      <c r="AG2169" s="75"/>
      <c r="AH2169" s="75"/>
      <c r="AI2169" s="75"/>
      <c r="AJ2169" s="75"/>
      <c r="AK2169" s="75"/>
      <c r="AL2169" s="75"/>
      <c r="AM2169" s="75"/>
      <c r="AN2169" s="75"/>
      <c r="AO2169" s="75"/>
      <c r="AP2169" s="75"/>
      <c r="AQ2169" s="75"/>
      <c r="AR2169" s="75"/>
      <c r="AS2169" s="75"/>
      <c r="AT2169" s="75"/>
      <c r="AU2169" s="75"/>
      <c r="AV2169" s="75"/>
      <c r="AW2169" s="75"/>
      <c r="AX2169" s="75"/>
      <c r="AY2169" s="75"/>
      <c r="AZ2169" s="75"/>
      <c r="BA2169" s="75"/>
      <c r="BB2169" s="75"/>
      <c r="BC2169" s="75"/>
      <c r="BD2169" s="75"/>
      <c r="BE2169" s="75"/>
      <c r="BF2169" s="75"/>
      <c r="BG2169" s="75"/>
      <c r="BH2169" s="75"/>
      <c r="BI2169" s="75"/>
      <c r="BJ2169" s="75"/>
      <c r="BK2169" s="75"/>
      <c r="BL2169" s="75"/>
      <c r="BM2169" s="75"/>
      <c r="BN2169" s="75"/>
    </row>
    <row r="2170" customFormat="false" ht="14.5" hidden="false" customHeight="false" outlineLevel="0" collapsed="false">
      <c r="A2170" s="26" t="n">
        <v>485.719999999859</v>
      </c>
      <c r="B2170" s="26" t="n">
        <v>11.8157917633223</v>
      </c>
      <c r="C2170" s="26" t="n">
        <v>4.68244844384614</v>
      </c>
      <c r="E2170" s="75" t="n">
        <v>194389.318</v>
      </c>
      <c r="F2170" s="75" t="n">
        <v>-118263.837</v>
      </c>
      <c r="G2170" s="75" t="n">
        <v>658497.523</v>
      </c>
      <c r="H2170" s="75" t="n">
        <v>4955533.63</v>
      </c>
      <c r="I2170" s="75" t="n">
        <v>5233722.7</v>
      </c>
      <c r="J2170" s="75" t="n">
        <v>-36022.5012</v>
      </c>
      <c r="K2170" s="75"/>
      <c r="L2170" s="75" t="n">
        <v>116554.132</v>
      </c>
      <c r="M2170" s="75" t="n">
        <v>21419.7223</v>
      </c>
      <c r="N2170" s="75" t="n">
        <v>296633.422</v>
      </c>
      <c r="O2170" s="75" t="n">
        <v>-156782.084</v>
      </c>
      <c r="P2170" s="75" t="n">
        <v>1727997.34</v>
      </c>
      <c r="Q2170" s="75" t="n">
        <v>-22279.1543</v>
      </c>
      <c r="R2170" s="75"/>
      <c r="S2170" s="75" t="n">
        <v>43419.3766</v>
      </c>
      <c r="T2170" s="75" t="n">
        <v>3954.20843</v>
      </c>
      <c r="U2170" s="75" t="n">
        <v>68698.5966</v>
      </c>
      <c r="V2170" s="75" t="n">
        <v>4244.51101</v>
      </c>
      <c r="W2170" s="75" t="n">
        <v>254406.264</v>
      </c>
      <c r="X2170" s="75" t="n">
        <v>-4923.12785</v>
      </c>
      <c r="Y2170" s="75"/>
      <c r="Z2170" s="75"/>
      <c r="AA2170" s="75"/>
      <c r="AB2170" s="75"/>
      <c r="AC2170" s="75"/>
      <c r="AD2170" s="75"/>
      <c r="AE2170" s="75"/>
      <c r="AF2170" s="75"/>
      <c r="AG2170" s="75"/>
      <c r="AH2170" s="75"/>
      <c r="AI2170" s="75"/>
      <c r="AJ2170" s="75"/>
      <c r="AK2170" s="75"/>
      <c r="AL2170" s="75"/>
      <c r="AM2170" s="75"/>
      <c r="AN2170" s="75"/>
      <c r="AO2170" s="75"/>
      <c r="AP2170" s="75"/>
      <c r="AQ2170" s="75"/>
      <c r="AR2170" s="75"/>
      <c r="AS2170" s="75"/>
      <c r="AT2170" s="75"/>
      <c r="AU2170" s="75"/>
      <c r="AV2170" s="75"/>
      <c r="AW2170" s="75"/>
      <c r="AX2170" s="75"/>
      <c r="AY2170" s="75"/>
      <c r="AZ2170" s="75"/>
      <c r="BA2170" s="75"/>
      <c r="BB2170" s="75"/>
      <c r="BC2170" s="75"/>
      <c r="BD2170" s="75"/>
      <c r="BE2170" s="75"/>
      <c r="BF2170" s="75"/>
      <c r="BG2170" s="75"/>
      <c r="BH2170" s="75"/>
      <c r="BI2170" s="75"/>
      <c r="BJ2170" s="75"/>
      <c r="BK2170" s="75"/>
      <c r="BL2170" s="75"/>
      <c r="BM2170" s="75"/>
      <c r="BN2170" s="75"/>
    </row>
    <row r="2171" customFormat="false" ht="14.5" hidden="false" customHeight="false" outlineLevel="0" collapsed="false">
      <c r="A2171" s="26" t="n">
        <v>485.919999999859</v>
      </c>
      <c r="B2171" s="26" t="n">
        <v>11.8090597957084</v>
      </c>
      <c r="C2171" s="26" t="n">
        <v>4.74872854536155</v>
      </c>
      <c r="E2171" s="75" t="n">
        <v>216089.779</v>
      </c>
      <c r="F2171" s="75" t="n">
        <v>-106891.534</v>
      </c>
      <c r="G2171" s="75" t="n">
        <v>623453.039</v>
      </c>
      <c r="H2171" s="75" t="n">
        <v>4789497.25</v>
      </c>
      <c r="I2171" s="75" t="n">
        <v>5550507.65</v>
      </c>
      <c r="J2171" s="75" t="n">
        <v>-42949.2272</v>
      </c>
      <c r="K2171" s="75"/>
      <c r="L2171" s="75" t="n">
        <v>117119.753</v>
      </c>
      <c r="M2171" s="75" t="n">
        <v>23506.6319</v>
      </c>
      <c r="N2171" s="75" t="n">
        <v>290122.5</v>
      </c>
      <c r="O2171" s="75" t="n">
        <v>-165053.359</v>
      </c>
      <c r="P2171" s="75" t="n">
        <v>1672658.21</v>
      </c>
      <c r="Q2171" s="75" t="n">
        <v>-26730.2791</v>
      </c>
      <c r="R2171" s="75"/>
      <c r="S2171" s="75" t="n">
        <v>39318.3359</v>
      </c>
      <c r="T2171" s="75" t="n">
        <v>4107.39645</v>
      </c>
      <c r="U2171" s="75" t="n">
        <v>68007.7841</v>
      </c>
      <c r="V2171" s="75" t="n">
        <v>370.683738</v>
      </c>
      <c r="W2171" s="75" t="n">
        <v>219302.063</v>
      </c>
      <c r="X2171" s="75" t="n">
        <v>-6662.37575</v>
      </c>
      <c r="Y2171" s="75"/>
      <c r="Z2171" s="75"/>
      <c r="AA2171" s="75"/>
      <c r="AB2171" s="75"/>
      <c r="AC2171" s="75"/>
      <c r="AD2171" s="75"/>
      <c r="AE2171" s="75"/>
      <c r="AF2171" s="75"/>
      <c r="AG2171" s="75"/>
      <c r="AH2171" s="75"/>
      <c r="AI2171" s="75"/>
      <c r="AJ2171" s="75"/>
      <c r="AK2171" s="75"/>
      <c r="AL2171" s="75"/>
      <c r="AM2171" s="75"/>
      <c r="AN2171" s="75"/>
      <c r="AO2171" s="75"/>
      <c r="AP2171" s="75"/>
      <c r="AQ2171" s="75"/>
      <c r="AR2171" s="75"/>
      <c r="AS2171" s="75"/>
      <c r="AT2171" s="75"/>
      <c r="AU2171" s="75"/>
      <c r="AV2171" s="75"/>
      <c r="AW2171" s="75"/>
      <c r="AX2171" s="75"/>
      <c r="AY2171" s="75"/>
      <c r="AZ2171" s="75"/>
      <c r="BA2171" s="75"/>
      <c r="BB2171" s="75"/>
      <c r="BC2171" s="75"/>
      <c r="BD2171" s="75"/>
      <c r="BE2171" s="75"/>
      <c r="BF2171" s="75"/>
      <c r="BG2171" s="75"/>
      <c r="BH2171" s="75"/>
      <c r="BI2171" s="75"/>
      <c r="BJ2171" s="75"/>
      <c r="BK2171" s="75"/>
      <c r="BL2171" s="75"/>
      <c r="BM2171" s="75"/>
      <c r="BN2171" s="75"/>
    </row>
    <row r="2172" customFormat="false" ht="14.5" hidden="false" customHeight="false" outlineLevel="0" collapsed="false">
      <c r="A2172" s="26" t="n">
        <v>486.119999999859</v>
      </c>
      <c r="B2172" s="26" t="n">
        <v>11.8100180676207</v>
      </c>
      <c r="C2172" s="26" t="n">
        <v>4.85707756305201</v>
      </c>
      <c r="E2172" s="75" t="n">
        <v>210840.438</v>
      </c>
      <c r="F2172" s="75" t="n">
        <v>-77862.063</v>
      </c>
      <c r="G2172" s="75" t="n">
        <v>578820.477</v>
      </c>
      <c r="H2172" s="75" t="n">
        <v>4295908.69</v>
      </c>
      <c r="I2172" s="75" t="n">
        <v>5445632.09</v>
      </c>
      <c r="J2172" s="75" t="n">
        <v>-36729.6887</v>
      </c>
      <c r="K2172" s="75"/>
      <c r="L2172" s="75" t="n">
        <v>114477.787</v>
      </c>
      <c r="M2172" s="75" t="n">
        <v>24624.8172</v>
      </c>
      <c r="N2172" s="75" t="n">
        <v>277765.62</v>
      </c>
      <c r="O2172" s="75" t="n">
        <v>-177867.242</v>
      </c>
      <c r="P2172" s="75" t="n">
        <v>1735929.78</v>
      </c>
      <c r="Q2172" s="75" t="n">
        <v>-24735.5982</v>
      </c>
      <c r="R2172" s="75"/>
      <c r="S2172" s="75" t="n">
        <v>42377.3747</v>
      </c>
      <c r="T2172" s="75" t="n">
        <v>4570.01739</v>
      </c>
      <c r="U2172" s="75" t="n">
        <v>65337.1487</v>
      </c>
      <c r="V2172" s="75" t="n">
        <v>-2985.75903</v>
      </c>
      <c r="W2172" s="75" t="n">
        <v>239483.443</v>
      </c>
      <c r="X2172" s="75" t="n">
        <v>-8487.29231</v>
      </c>
      <c r="Y2172" s="75"/>
      <c r="Z2172" s="75"/>
      <c r="AA2172" s="75"/>
      <c r="AB2172" s="75"/>
      <c r="AC2172" s="75"/>
      <c r="AD2172" s="75"/>
      <c r="AE2172" s="75"/>
      <c r="AF2172" s="75"/>
      <c r="AG2172" s="75"/>
      <c r="AH2172" s="75"/>
      <c r="AI2172" s="75"/>
      <c r="AJ2172" s="75"/>
      <c r="AK2172" s="75"/>
      <c r="AL2172" s="75"/>
      <c r="AM2172" s="75"/>
      <c r="AN2172" s="75"/>
      <c r="AO2172" s="75"/>
      <c r="AP2172" s="75"/>
      <c r="AQ2172" s="75"/>
      <c r="AR2172" s="75"/>
      <c r="AS2172" s="75"/>
      <c r="AT2172" s="75"/>
      <c r="AU2172" s="75"/>
      <c r="AV2172" s="75"/>
      <c r="AW2172" s="75"/>
      <c r="AX2172" s="75"/>
      <c r="AY2172" s="75"/>
      <c r="AZ2172" s="75"/>
      <c r="BA2172" s="75"/>
      <c r="BB2172" s="75"/>
      <c r="BC2172" s="75"/>
      <c r="BD2172" s="75"/>
      <c r="BE2172" s="75"/>
      <c r="BF2172" s="75"/>
      <c r="BG2172" s="75"/>
      <c r="BH2172" s="75"/>
      <c r="BI2172" s="75"/>
      <c r="BJ2172" s="75"/>
      <c r="BK2172" s="75"/>
      <c r="BL2172" s="75"/>
      <c r="BM2172" s="75"/>
      <c r="BN2172" s="75"/>
    </row>
    <row r="2173" customFormat="false" ht="14.5" hidden="false" customHeight="false" outlineLevel="0" collapsed="false">
      <c r="A2173" s="26" t="n">
        <v>486.319999999859</v>
      </c>
      <c r="B2173" s="26" t="n">
        <v>11.7758106728851</v>
      </c>
      <c r="C2173" s="26" t="n">
        <v>4.99687635443833</v>
      </c>
      <c r="E2173" s="75" t="n">
        <v>220127.076</v>
      </c>
      <c r="F2173" s="75" t="n">
        <v>-91838.1232</v>
      </c>
      <c r="G2173" s="75" t="n">
        <v>541552.844</v>
      </c>
      <c r="H2173" s="75" t="n">
        <v>4392053.55</v>
      </c>
      <c r="I2173" s="75" t="n">
        <v>5569615.32</v>
      </c>
      <c r="J2173" s="75" t="n">
        <v>-41282.5938</v>
      </c>
      <c r="K2173" s="75"/>
      <c r="L2173" s="75" t="n">
        <v>110040.838</v>
      </c>
      <c r="M2173" s="75" t="n">
        <v>26319.5888</v>
      </c>
      <c r="N2173" s="75" t="n">
        <v>270465.544</v>
      </c>
      <c r="O2173" s="75" t="n">
        <v>-216719.163</v>
      </c>
      <c r="P2173" s="75" t="n">
        <v>1610296.48</v>
      </c>
      <c r="Q2173" s="75" t="n">
        <v>-21191.4041</v>
      </c>
      <c r="R2173" s="75"/>
      <c r="S2173" s="75" t="n">
        <v>39291.9806</v>
      </c>
      <c r="T2173" s="75" t="n">
        <v>5343.54052</v>
      </c>
      <c r="U2173" s="75" t="n">
        <v>64432.1405</v>
      </c>
      <c r="V2173" s="75" t="n">
        <v>-6055.19132</v>
      </c>
      <c r="W2173" s="75" t="n">
        <v>228878.396</v>
      </c>
      <c r="X2173" s="75" t="n">
        <v>-5263.24693</v>
      </c>
      <c r="Y2173" s="75"/>
      <c r="Z2173" s="75"/>
      <c r="AA2173" s="75"/>
      <c r="AB2173" s="75"/>
      <c r="AC2173" s="75"/>
      <c r="AD2173" s="75"/>
      <c r="AE2173" s="75"/>
      <c r="AF2173" s="75"/>
      <c r="AG2173" s="75"/>
      <c r="AH2173" s="75"/>
      <c r="AI2173" s="75"/>
      <c r="AJ2173" s="75"/>
      <c r="AK2173" s="75"/>
      <c r="AL2173" s="75"/>
      <c r="AM2173" s="75"/>
      <c r="AN2173" s="75"/>
      <c r="AO2173" s="75"/>
      <c r="AP2173" s="75"/>
      <c r="AQ2173" s="75"/>
      <c r="AR2173" s="75"/>
      <c r="AS2173" s="75"/>
      <c r="AT2173" s="75"/>
      <c r="AU2173" s="75"/>
      <c r="AV2173" s="75"/>
      <c r="AW2173" s="75"/>
      <c r="AX2173" s="75"/>
      <c r="AY2173" s="75"/>
      <c r="AZ2173" s="75"/>
      <c r="BA2173" s="75"/>
      <c r="BB2173" s="75"/>
      <c r="BC2173" s="75"/>
      <c r="BD2173" s="75"/>
      <c r="BE2173" s="75"/>
      <c r="BF2173" s="75"/>
      <c r="BG2173" s="75"/>
      <c r="BH2173" s="75"/>
      <c r="BI2173" s="75"/>
      <c r="BJ2173" s="75"/>
      <c r="BK2173" s="75"/>
      <c r="BL2173" s="75"/>
      <c r="BM2173" s="75"/>
      <c r="BN2173" s="75"/>
    </row>
    <row r="2174" customFormat="false" ht="14.5" hidden="false" customHeight="false" outlineLevel="0" collapsed="false">
      <c r="A2174" s="26" t="n">
        <v>486.519999999858</v>
      </c>
      <c r="B2174" s="26" t="n">
        <v>11.7676992138864</v>
      </c>
      <c r="C2174" s="26" t="n">
        <v>5.10840168398723</v>
      </c>
      <c r="E2174" s="75" t="n">
        <v>218170.907</v>
      </c>
      <c r="F2174" s="75" t="n">
        <v>-82701.952</v>
      </c>
      <c r="G2174" s="75" t="n">
        <v>494469.36</v>
      </c>
      <c r="H2174" s="75" t="n">
        <v>4531257.6</v>
      </c>
      <c r="I2174" s="75" t="n">
        <v>5678619.82</v>
      </c>
      <c r="J2174" s="75" t="n">
        <v>-32212.6452</v>
      </c>
      <c r="K2174" s="75"/>
      <c r="L2174" s="75" t="n">
        <v>118783.101</v>
      </c>
      <c r="M2174" s="75" t="n">
        <v>24689.1183</v>
      </c>
      <c r="N2174" s="75" t="n">
        <v>258841.334</v>
      </c>
      <c r="O2174" s="75" t="n">
        <v>-160611.001</v>
      </c>
      <c r="P2174" s="75" t="n">
        <v>1796417.53</v>
      </c>
      <c r="Q2174" s="75" t="n">
        <v>-20859.3591</v>
      </c>
      <c r="R2174" s="75"/>
      <c r="S2174" s="75" t="n">
        <v>45189.0636</v>
      </c>
      <c r="T2174" s="75" t="n">
        <v>3070.34501</v>
      </c>
      <c r="U2174" s="75" t="n">
        <v>62736.8256</v>
      </c>
      <c r="V2174" s="75" t="n">
        <v>3592.499</v>
      </c>
      <c r="W2174" s="75" t="n">
        <v>246508.882</v>
      </c>
      <c r="X2174" s="75" t="n">
        <v>-5188.15893</v>
      </c>
      <c r="Y2174" s="75"/>
      <c r="Z2174" s="75"/>
      <c r="AA2174" s="75"/>
      <c r="AB2174" s="75"/>
      <c r="AC2174" s="75"/>
      <c r="AD2174" s="75"/>
      <c r="AE2174" s="75"/>
      <c r="AF2174" s="75"/>
      <c r="AG2174" s="75"/>
      <c r="AH2174" s="75"/>
      <c r="AI2174" s="75"/>
      <c r="AJ2174" s="75"/>
      <c r="AK2174" s="75"/>
      <c r="AL2174" s="75"/>
      <c r="AM2174" s="75"/>
      <c r="AN2174" s="75"/>
      <c r="AO2174" s="75"/>
      <c r="AP2174" s="75"/>
      <c r="AQ2174" s="75"/>
      <c r="AR2174" s="75"/>
      <c r="AS2174" s="75"/>
      <c r="AT2174" s="75"/>
      <c r="AU2174" s="75"/>
      <c r="AV2174" s="75"/>
      <c r="AW2174" s="75"/>
      <c r="AX2174" s="75"/>
      <c r="AY2174" s="75"/>
      <c r="AZ2174" s="75"/>
      <c r="BA2174" s="75"/>
      <c r="BB2174" s="75"/>
      <c r="BC2174" s="75"/>
      <c r="BD2174" s="75"/>
      <c r="BE2174" s="75"/>
      <c r="BF2174" s="75"/>
      <c r="BG2174" s="75"/>
      <c r="BH2174" s="75"/>
      <c r="BI2174" s="75"/>
      <c r="BJ2174" s="75"/>
      <c r="BK2174" s="75"/>
      <c r="BL2174" s="75"/>
      <c r="BM2174" s="75"/>
      <c r="BN2174" s="75"/>
    </row>
    <row r="2175" customFormat="false" ht="14.5" hidden="false" customHeight="false" outlineLevel="0" collapsed="false">
      <c r="A2175" s="26" t="n">
        <v>486.719999999858</v>
      </c>
      <c r="B2175" s="26" t="n">
        <v>11.7678846612261</v>
      </c>
      <c r="C2175" s="26" t="n">
        <v>5.25438558341988</v>
      </c>
      <c r="E2175" s="75" t="n">
        <v>210666.855</v>
      </c>
      <c r="F2175" s="75" t="n">
        <v>-101136.25</v>
      </c>
      <c r="G2175" s="75" t="n">
        <v>455851.848</v>
      </c>
      <c r="H2175" s="75" t="n">
        <v>5063369.46</v>
      </c>
      <c r="I2175" s="75" t="n">
        <v>5772308.49</v>
      </c>
      <c r="J2175" s="75" t="n">
        <v>-38443.5655</v>
      </c>
      <c r="K2175" s="75"/>
      <c r="L2175" s="75" t="n">
        <v>130003.484</v>
      </c>
      <c r="M2175" s="75" t="n">
        <v>22463.4175</v>
      </c>
      <c r="N2175" s="75" t="n">
        <v>247925.354</v>
      </c>
      <c r="O2175" s="75" t="n">
        <v>-188707.386</v>
      </c>
      <c r="P2175" s="75" t="n">
        <v>1933120.73</v>
      </c>
      <c r="Q2175" s="75" t="n">
        <v>-33111.0713</v>
      </c>
      <c r="R2175" s="75"/>
      <c r="S2175" s="75" t="n">
        <v>48486.3505</v>
      </c>
      <c r="T2175" s="75" t="n">
        <v>5204.32376</v>
      </c>
      <c r="U2175" s="75" t="n">
        <v>59826.5953</v>
      </c>
      <c r="V2175" s="75" t="n">
        <v>-6058.99235</v>
      </c>
      <c r="W2175" s="75" t="n">
        <v>280620.189</v>
      </c>
      <c r="X2175" s="75" t="n">
        <v>-11934.5299</v>
      </c>
      <c r="Y2175" s="75"/>
      <c r="Z2175" s="75"/>
      <c r="AA2175" s="75"/>
      <c r="AB2175" s="75"/>
      <c r="AC2175" s="75"/>
      <c r="AD2175" s="75"/>
      <c r="AE2175" s="75"/>
      <c r="AF2175" s="75"/>
      <c r="AG2175" s="75"/>
      <c r="AH2175" s="75"/>
      <c r="AI2175" s="75"/>
      <c r="AJ2175" s="75"/>
      <c r="AK2175" s="75"/>
      <c r="AL2175" s="75"/>
      <c r="AM2175" s="75"/>
      <c r="AN2175" s="75"/>
      <c r="AO2175" s="75"/>
      <c r="AP2175" s="75"/>
      <c r="AQ2175" s="75"/>
      <c r="AR2175" s="75"/>
      <c r="AS2175" s="75"/>
      <c r="AT2175" s="75"/>
      <c r="AU2175" s="75"/>
      <c r="AV2175" s="75"/>
      <c r="AW2175" s="75"/>
      <c r="AX2175" s="75"/>
      <c r="AY2175" s="75"/>
      <c r="AZ2175" s="75"/>
      <c r="BA2175" s="75"/>
      <c r="BB2175" s="75"/>
      <c r="BC2175" s="75"/>
      <c r="BD2175" s="75"/>
      <c r="BE2175" s="75"/>
      <c r="BF2175" s="75"/>
      <c r="BG2175" s="75"/>
      <c r="BH2175" s="75"/>
      <c r="BI2175" s="75"/>
      <c r="BJ2175" s="75"/>
      <c r="BK2175" s="75"/>
      <c r="BL2175" s="75"/>
      <c r="BM2175" s="75"/>
      <c r="BN2175" s="75"/>
    </row>
    <row r="2176" customFormat="false" ht="14.5" hidden="false" customHeight="false" outlineLevel="0" collapsed="false">
      <c r="A2176" s="26" t="n">
        <v>486.919999999858</v>
      </c>
      <c r="B2176" s="26" t="n">
        <v>11.7233293622315</v>
      </c>
      <c r="C2176" s="26" t="n">
        <v>5.40262318942136</v>
      </c>
      <c r="E2176" s="75" t="n">
        <v>191782.433</v>
      </c>
      <c r="F2176" s="75" t="n">
        <v>-121189.054</v>
      </c>
      <c r="G2176" s="75" t="n">
        <v>429227.376</v>
      </c>
      <c r="H2176" s="75" t="n">
        <v>5412262.38</v>
      </c>
      <c r="I2176" s="75" t="n">
        <v>5442245.97</v>
      </c>
      <c r="J2176" s="75" t="n">
        <v>-40060.1892</v>
      </c>
      <c r="K2176" s="75"/>
      <c r="L2176" s="75" t="n">
        <v>129409.933</v>
      </c>
      <c r="M2176" s="75" t="n">
        <v>17790.9184</v>
      </c>
      <c r="N2176" s="75" t="n">
        <v>244635.983</v>
      </c>
      <c r="O2176" s="75" t="n">
        <v>-121037.175</v>
      </c>
      <c r="P2176" s="75" t="n">
        <v>1947655.43</v>
      </c>
      <c r="Q2176" s="75" t="n">
        <v>-26495.2393</v>
      </c>
      <c r="R2176" s="75"/>
      <c r="S2176" s="75" t="n">
        <v>48810.35</v>
      </c>
      <c r="T2176" s="75" t="n">
        <v>3530.54463</v>
      </c>
      <c r="U2176" s="75" t="n">
        <v>60223.1484</v>
      </c>
      <c r="V2176" s="75" t="n">
        <v>731.374196</v>
      </c>
      <c r="W2176" s="75" t="n">
        <v>280409.426</v>
      </c>
      <c r="X2176" s="75" t="n">
        <v>-8107.19544</v>
      </c>
      <c r="Y2176" s="75"/>
      <c r="Z2176" s="75"/>
      <c r="AA2176" s="75"/>
      <c r="AB2176" s="75"/>
      <c r="AC2176" s="75"/>
      <c r="AD2176" s="75"/>
      <c r="AE2176" s="75"/>
      <c r="AF2176" s="75"/>
      <c r="AG2176" s="75"/>
      <c r="AH2176" s="75"/>
      <c r="AI2176" s="75"/>
      <c r="AJ2176" s="75"/>
      <c r="AK2176" s="75"/>
      <c r="AL2176" s="75"/>
      <c r="AM2176" s="75"/>
      <c r="AN2176" s="75"/>
      <c r="AO2176" s="75"/>
      <c r="AP2176" s="75"/>
      <c r="AQ2176" s="75"/>
      <c r="AR2176" s="75"/>
      <c r="AS2176" s="75"/>
      <c r="AT2176" s="75"/>
      <c r="AU2176" s="75"/>
      <c r="AV2176" s="75"/>
      <c r="AW2176" s="75"/>
      <c r="AX2176" s="75"/>
      <c r="AY2176" s="75"/>
      <c r="AZ2176" s="75"/>
      <c r="BA2176" s="75"/>
      <c r="BB2176" s="75"/>
      <c r="BC2176" s="75"/>
      <c r="BD2176" s="75"/>
      <c r="BE2176" s="75"/>
      <c r="BF2176" s="75"/>
      <c r="BG2176" s="75"/>
      <c r="BH2176" s="75"/>
      <c r="BI2176" s="75"/>
      <c r="BJ2176" s="75"/>
      <c r="BK2176" s="75"/>
      <c r="BL2176" s="75"/>
      <c r="BM2176" s="75"/>
      <c r="BN2176" s="75"/>
    </row>
    <row r="2177" customFormat="false" ht="14.5" hidden="false" customHeight="false" outlineLevel="0" collapsed="false">
      <c r="A2177" s="26" t="n">
        <v>487.119999999858</v>
      </c>
      <c r="B2177" s="26" t="n">
        <v>11.72350124957</v>
      </c>
      <c r="C2177" s="26" t="n">
        <v>5.50628847767185</v>
      </c>
      <c r="E2177" s="75" t="n">
        <v>153126.802</v>
      </c>
      <c r="F2177" s="75" t="n">
        <v>-126637.022</v>
      </c>
      <c r="G2177" s="75" t="n">
        <v>402179.674</v>
      </c>
      <c r="H2177" s="75" t="n">
        <v>5622231.47</v>
      </c>
      <c r="I2177" s="75" t="n">
        <v>4525241.59</v>
      </c>
      <c r="J2177" s="75" t="n">
        <v>-40634.3202</v>
      </c>
      <c r="K2177" s="75"/>
      <c r="L2177" s="75" t="n">
        <v>125757.955</v>
      </c>
      <c r="M2177" s="75" t="n">
        <v>4615.71482</v>
      </c>
      <c r="N2177" s="75" t="n">
        <v>237798.218</v>
      </c>
      <c r="O2177" s="75" t="n">
        <v>47483.7838</v>
      </c>
      <c r="P2177" s="75" t="n">
        <v>1980749.2</v>
      </c>
      <c r="Q2177" s="75" t="n">
        <v>-31048.4981</v>
      </c>
      <c r="R2177" s="75"/>
      <c r="S2177" s="75" t="n">
        <v>51598.9045</v>
      </c>
      <c r="T2177" s="75" t="n">
        <v>291.227763</v>
      </c>
      <c r="U2177" s="75" t="n">
        <v>59324.5072</v>
      </c>
      <c r="V2177" s="75" t="n">
        <v>14813.5761</v>
      </c>
      <c r="W2177" s="75" t="n">
        <v>288194.995</v>
      </c>
      <c r="X2177" s="75" t="n">
        <v>-11725.8628</v>
      </c>
      <c r="Y2177" s="75"/>
      <c r="Z2177" s="75"/>
      <c r="AA2177" s="75"/>
      <c r="AB2177" s="75"/>
      <c r="AC2177" s="75"/>
      <c r="AD2177" s="75"/>
      <c r="AE2177" s="75"/>
      <c r="AF2177" s="75"/>
      <c r="AG2177" s="75"/>
      <c r="AH2177" s="75"/>
      <c r="AI2177" s="75"/>
      <c r="AJ2177" s="75"/>
      <c r="AK2177" s="75"/>
      <c r="AL2177" s="75"/>
      <c r="AM2177" s="75"/>
      <c r="AN2177" s="75"/>
      <c r="AO2177" s="75"/>
      <c r="AP2177" s="75"/>
      <c r="AQ2177" s="75"/>
      <c r="AR2177" s="75"/>
      <c r="AS2177" s="75"/>
      <c r="AT2177" s="75"/>
      <c r="AU2177" s="75"/>
      <c r="AV2177" s="75"/>
      <c r="AW2177" s="75"/>
      <c r="AX2177" s="75"/>
      <c r="AY2177" s="75"/>
      <c r="AZ2177" s="75"/>
      <c r="BA2177" s="75"/>
      <c r="BB2177" s="75"/>
      <c r="BC2177" s="75"/>
      <c r="BD2177" s="75"/>
      <c r="BE2177" s="75"/>
      <c r="BF2177" s="75"/>
      <c r="BG2177" s="75"/>
      <c r="BH2177" s="75"/>
      <c r="BI2177" s="75"/>
      <c r="BJ2177" s="75"/>
      <c r="BK2177" s="75"/>
      <c r="BL2177" s="75"/>
      <c r="BM2177" s="75"/>
      <c r="BN2177" s="75"/>
    </row>
    <row r="2178" customFormat="false" ht="14.5" hidden="false" customHeight="false" outlineLevel="0" collapsed="false">
      <c r="A2178" s="26" t="n">
        <v>487.319999999858</v>
      </c>
      <c r="B2178" s="26" t="n">
        <v>11.7419152536689</v>
      </c>
      <c r="C2178" s="26" t="n">
        <v>5.70460906366127</v>
      </c>
      <c r="E2178" s="75" t="n">
        <v>132444.051</v>
      </c>
      <c r="F2178" s="75" t="n">
        <v>-159317.798</v>
      </c>
      <c r="G2178" s="75" t="n">
        <v>391288.933</v>
      </c>
      <c r="H2178" s="75" t="n">
        <v>5992114.05</v>
      </c>
      <c r="I2178" s="75" t="n">
        <v>3930245.71</v>
      </c>
      <c r="J2178" s="75" t="n">
        <v>-38298.2399</v>
      </c>
      <c r="K2178" s="75"/>
      <c r="L2178" s="75" t="n">
        <v>114086.006</v>
      </c>
      <c r="M2178" s="75" t="n">
        <v>-1723.43314</v>
      </c>
      <c r="N2178" s="75" t="n">
        <v>234022.975</v>
      </c>
      <c r="O2178" s="75" t="n">
        <v>129289.759</v>
      </c>
      <c r="P2178" s="75" t="n">
        <v>1723848.37</v>
      </c>
      <c r="Q2178" s="75" t="n">
        <v>-25183.5789</v>
      </c>
      <c r="R2178" s="75"/>
      <c r="S2178" s="75" t="n">
        <v>47247.4712</v>
      </c>
      <c r="T2178" s="75" t="n">
        <v>-2580.94753</v>
      </c>
      <c r="U2178" s="75" t="n">
        <v>57446.6401</v>
      </c>
      <c r="V2178" s="75" t="n">
        <v>33977.9357</v>
      </c>
      <c r="W2178" s="75" t="n">
        <v>290429.8</v>
      </c>
      <c r="X2178" s="75" t="n">
        <v>-6202.86261</v>
      </c>
      <c r="Y2178" s="75"/>
      <c r="Z2178" s="75"/>
      <c r="AA2178" s="75"/>
      <c r="AB2178" s="75"/>
      <c r="AC2178" s="75"/>
      <c r="AD2178" s="75"/>
      <c r="AE2178" s="75"/>
      <c r="AF2178" s="75"/>
      <c r="AG2178" s="75"/>
      <c r="AH2178" s="75"/>
      <c r="AI2178" s="75"/>
      <c r="AJ2178" s="75"/>
      <c r="AK2178" s="75"/>
      <c r="AL2178" s="75"/>
      <c r="AM2178" s="75"/>
      <c r="AN2178" s="75"/>
      <c r="AO2178" s="75"/>
      <c r="AP2178" s="75"/>
      <c r="AQ2178" s="75"/>
      <c r="AR2178" s="75"/>
      <c r="AS2178" s="75"/>
      <c r="AT2178" s="75"/>
      <c r="AU2178" s="75"/>
      <c r="AV2178" s="75"/>
      <c r="AW2178" s="75"/>
      <c r="AX2178" s="75"/>
      <c r="AY2178" s="75"/>
      <c r="AZ2178" s="75"/>
      <c r="BA2178" s="75"/>
      <c r="BB2178" s="75"/>
      <c r="BC2178" s="75"/>
      <c r="BD2178" s="75"/>
      <c r="BE2178" s="75"/>
      <c r="BF2178" s="75"/>
      <c r="BG2178" s="75"/>
      <c r="BH2178" s="75"/>
      <c r="BI2178" s="75"/>
      <c r="BJ2178" s="75"/>
      <c r="BK2178" s="75"/>
      <c r="BL2178" s="75"/>
      <c r="BM2178" s="75"/>
      <c r="BN2178" s="75"/>
    </row>
    <row r="2179" customFormat="false" ht="14.5" hidden="false" customHeight="false" outlineLevel="0" collapsed="false">
      <c r="A2179" s="26" t="n">
        <v>487.519999999857</v>
      </c>
      <c r="B2179" s="26" t="n">
        <v>11.7048177643216</v>
      </c>
      <c r="C2179" s="26" t="n">
        <v>5.96032742138089</v>
      </c>
      <c r="E2179" s="75" t="n">
        <v>77757.2254</v>
      </c>
      <c r="F2179" s="75" t="n">
        <v>-158130.887</v>
      </c>
      <c r="G2179" s="75" t="n">
        <v>380081.885</v>
      </c>
      <c r="H2179" s="75" t="n">
        <v>5908459.92</v>
      </c>
      <c r="I2179" s="75" t="n">
        <v>2937096.5</v>
      </c>
      <c r="J2179" s="75" t="n">
        <v>-26699.7532</v>
      </c>
      <c r="K2179" s="75"/>
      <c r="L2179" s="75" t="n">
        <v>109508.673</v>
      </c>
      <c r="M2179" s="75" t="n">
        <v>-10283.1117</v>
      </c>
      <c r="N2179" s="75" t="n">
        <v>230421.444</v>
      </c>
      <c r="O2179" s="75" t="n">
        <v>197447.568</v>
      </c>
      <c r="P2179" s="75" t="n">
        <v>1825336.9</v>
      </c>
      <c r="Q2179" s="75" t="n">
        <v>-20835.0259</v>
      </c>
      <c r="R2179" s="75"/>
      <c r="S2179" s="75" t="n">
        <v>52315.6441</v>
      </c>
      <c r="T2179" s="75" t="n">
        <v>-2753.76771</v>
      </c>
      <c r="U2179" s="75" t="n">
        <v>56964.296</v>
      </c>
      <c r="V2179" s="75" t="n">
        <v>28661.825</v>
      </c>
      <c r="W2179" s="75" t="n">
        <v>303107.975</v>
      </c>
      <c r="X2179" s="75" t="n">
        <v>-6139.34206</v>
      </c>
      <c r="Y2179" s="75"/>
      <c r="Z2179" s="75"/>
      <c r="AA2179" s="75"/>
      <c r="AB2179" s="75"/>
      <c r="AC2179" s="75"/>
      <c r="AD2179" s="75"/>
      <c r="AE2179" s="75"/>
      <c r="AF2179" s="75"/>
      <c r="AG2179" s="75"/>
      <c r="AH2179" s="75"/>
      <c r="AI2179" s="75"/>
      <c r="AJ2179" s="75"/>
      <c r="AK2179" s="75"/>
      <c r="AL2179" s="75"/>
      <c r="AM2179" s="75"/>
      <c r="AN2179" s="75"/>
      <c r="AO2179" s="75"/>
      <c r="AP2179" s="75"/>
      <c r="AQ2179" s="75"/>
      <c r="AR2179" s="75"/>
      <c r="AS2179" s="75"/>
      <c r="AT2179" s="75"/>
      <c r="AU2179" s="75"/>
      <c r="AV2179" s="75"/>
      <c r="AW2179" s="75"/>
      <c r="AX2179" s="75"/>
      <c r="AY2179" s="75"/>
      <c r="AZ2179" s="75"/>
      <c r="BA2179" s="75"/>
      <c r="BB2179" s="75"/>
      <c r="BC2179" s="75"/>
      <c r="BD2179" s="75"/>
      <c r="BE2179" s="75"/>
      <c r="BF2179" s="75"/>
      <c r="BG2179" s="75"/>
      <c r="BH2179" s="75"/>
      <c r="BI2179" s="75"/>
      <c r="BJ2179" s="75"/>
      <c r="BK2179" s="75"/>
      <c r="BL2179" s="75"/>
      <c r="BM2179" s="75"/>
      <c r="BN2179" s="75"/>
    </row>
    <row r="2180" customFormat="false" ht="14.5" hidden="false" customHeight="false" outlineLevel="0" collapsed="false">
      <c r="A2180" s="26" t="n">
        <v>487.719999999857</v>
      </c>
      <c r="B2180" s="26" t="n">
        <v>11.6853611680216</v>
      </c>
      <c r="C2180" s="26" t="n">
        <v>6.12271105167652</v>
      </c>
      <c r="E2180" s="75" t="n">
        <v>66911.9868</v>
      </c>
      <c r="F2180" s="75" t="n">
        <v>-193604.886</v>
      </c>
      <c r="G2180" s="75" t="n">
        <v>375612.475</v>
      </c>
      <c r="H2180" s="75" t="n">
        <v>6568583.5</v>
      </c>
      <c r="I2180" s="75" t="n">
        <v>2711637.24</v>
      </c>
      <c r="J2180" s="75" t="n">
        <v>-50858.0636</v>
      </c>
      <c r="K2180" s="75"/>
      <c r="L2180" s="75" t="n">
        <v>113516.781</v>
      </c>
      <c r="M2180" s="75" t="n">
        <v>-16904.159</v>
      </c>
      <c r="N2180" s="75" t="n">
        <v>229089.367</v>
      </c>
      <c r="O2180" s="75" t="n">
        <v>282957.713</v>
      </c>
      <c r="P2180" s="75" t="n">
        <v>1716074.59</v>
      </c>
      <c r="Q2180" s="75" t="n">
        <v>-36832.7756</v>
      </c>
      <c r="R2180" s="75"/>
      <c r="S2180" s="75" t="n">
        <v>43975.0831</v>
      </c>
      <c r="T2180" s="75" t="n">
        <v>-3811.45894</v>
      </c>
      <c r="U2180" s="75" t="n">
        <v>56701.083</v>
      </c>
      <c r="V2180" s="75" t="n">
        <v>33992.532</v>
      </c>
      <c r="W2180" s="75" t="n">
        <v>256979.303</v>
      </c>
      <c r="X2180" s="75" t="n">
        <v>-12987.1675</v>
      </c>
      <c r="Y2180" s="75"/>
      <c r="Z2180" s="75"/>
      <c r="AA2180" s="75"/>
      <c r="AB2180" s="75"/>
      <c r="AC2180" s="75"/>
      <c r="AD2180" s="75"/>
      <c r="AE2180" s="75"/>
      <c r="AF2180" s="75"/>
      <c r="AG2180" s="75"/>
      <c r="AH2180" s="75"/>
      <c r="AI2180" s="75"/>
      <c r="AJ2180" s="75"/>
      <c r="AK2180" s="75"/>
      <c r="AL2180" s="75"/>
      <c r="AM2180" s="75"/>
      <c r="AN2180" s="75"/>
      <c r="AO2180" s="75"/>
      <c r="AP2180" s="75"/>
      <c r="AQ2180" s="75"/>
      <c r="AR2180" s="75"/>
      <c r="AS2180" s="75"/>
      <c r="AT2180" s="75"/>
      <c r="AU2180" s="75"/>
      <c r="AV2180" s="75"/>
      <c r="AW2180" s="75"/>
      <c r="AX2180" s="75"/>
      <c r="AY2180" s="75"/>
      <c r="AZ2180" s="75"/>
      <c r="BA2180" s="75"/>
      <c r="BB2180" s="75"/>
      <c r="BC2180" s="75"/>
      <c r="BD2180" s="75"/>
      <c r="BE2180" s="75"/>
      <c r="BF2180" s="75"/>
      <c r="BG2180" s="75"/>
      <c r="BH2180" s="75"/>
      <c r="BI2180" s="75"/>
      <c r="BJ2180" s="75"/>
      <c r="BK2180" s="75"/>
      <c r="BL2180" s="75"/>
      <c r="BM2180" s="75"/>
      <c r="BN2180" s="75"/>
    </row>
    <row r="2181" customFormat="false" ht="14.5" hidden="false" customHeight="false" outlineLevel="0" collapsed="false">
      <c r="A2181" s="26" t="n">
        <v>487.919999999857</v>
      </c>
      <c r="B2181" s="26" t="n">
        <v>11.686822592371</v>
      </c>
      <c r="C2181" s="26" t="n">
        <v>6.29949838257551</v>
      </c>
      <c r="E2181" s="75" t="n">
        <v>43855.6142</v>
      </c>
      <c r="F2181" s="75" t="n">
        <v>-202547.917</v>
      </c>
      <c r="G2181" s="75" t="n">
        <v>388270.609</v>
      </c>
      <c r="H2181" s="75" t="n">
        <v>6297113.88</v>
      </c>
      <c r="I2181" s="75" t="n">
        <v>2082092.19</v>
      </c>
      <c r="J2181" s="75" t="n">
        <v>-51965.2669</v>
      </c>
      <c r="K2181" s="75"/>
      <c r="L2181" s="75" t="n">
        <v>100279.799</v>
      </c>
      <c r="M2181" s="75" t="n">
        <v>-20477.032</v>
      </c>
      <c r="N2181" s="75" t="n">
        <v>230458.418</v>
      </c>
      <c r="O2181" s="75" t="n">
        <v>303743.993</v>
      </c>
      <c r="P2181" s="75" t="n">
        <v>1469290.75</v>
      </c>
      <c r="Q2181" s="75" t="n">
        <v>-30727.9211</v>
      </c>
      <c r="R2181" s="75"/>
      <c r="S2181" s="75" t="n">
        <v>36913.5785</v>
      </c>
      <c r="T2181" s="75" t="n">
        <v>-3849.78277</v>
      </c>
      <c r="U2181" s="75" t="n">
        <v>56313.1071</v>
      </c>
      <c r="V2181" s="75" t="n">
        <v>31544.5981</v>
      </c>
      <c r="W2181" s="75" t="n">
        <v>213825.791</v>
      </c>
      <c r="X2181" s="75" t="n">
        <v>-8618.76415</v>
      </c>
      <c r="Y2181" s="75"/>
      <c r="Z2181" s="75"/>
      <c r="AA2181" s="75"/>
      <c r="AB2181" s="75"/>
      <c r="AC2181" s="75"/>
      <c r="AD2181" s="75"/>
      <c r="AE2181" s="75"/>
      <c r="AF2181" s="75"/>
      <c r="AG2181" s="75"/>
      <c r="AH2181" s="75"/>
      <c r="AI2181" s="75"/>
      <c r="AJ2181" s="75"/>
      <c r="AK2181" s="75"/>
      <c r="AL2181" s="75"/>
      <c r="AM2181" s="75"/>
      <c r="AN2181" s="75"/>
      <c r="AO2181" s="75"/>
      <c r="AP2181" s="75"/>
      <c r="AQ2181" s="75"/>
      <c r="AR2181" s="75"/>
      <c r="AS2181" s="75"/>
      <c r="AT2181" s="75"/>
      <c r="AU2181" s="75"/>
      <c r="AV2181" s="75"/>
      <c r="AW2181" s="75"/>
      <c r="AX2181" s="75"/>
      <c r="AY2181" s="75"/>
      <c r="AZ2181" s="75"/>
      <c r="BA2181" s="75"/>
      <c r="BB2181" s="75"/>
      <c r="BC2181" s="75"/>
      <c r="BD2181" s="75"/>
      <c r="BE2181" s="75"/>
      <c r="BF2181" s="75"/>
      <c r="BG2181" s="75"/>
      <c r="BH2181" s="75"/>
      <c r="BI2181" s="75"/>
      <c r="BJ2181" s="75"/>
      <c r="BK2181" s="75"/>
      <c r="BL2181" s="75"/>
      <c r="BM2181" s="75"/>
      <c r="BN2181" s="75"/>
    </row>
    <row r="2182" customFormat="false" ht="14.5" hidden="false" customHeight="false" outlineLevel="0" collapsed="false">
      <c r="A2182" s="26" t="n">
        <v>488.119999999857</v>
      </c>
      <c r="B2182" s="26" t="n">
        <v>11.6356298637987</v>
      </c>
      <c r="C2182" s="26" t="n">
        <v>6.48962285314221</v>
      </c>
      <c r="E2182" s="75" t="n">
        <v>-19313.9231</v>
      </c>
      <c r="F2182" s="75" t="n">
        <v>-174896.169</v>
      </c>
      <c r="G2182" s="75" t="n">
        <v>398710.946</v>
      </c>
      <c r="H2182" s="75" t="n">
        <v>5465917.33</v>
      </c>
      <c r="I2182" s="75" t="n">
        <v>827149.145</v>
      </c>
      <c r="J2182" s="75" t="n">
        <v>-36883.9585</v>
      </c>
      <c r="K2182" s="75"/>
      <c r="L2182" s="75" t="n">
        <v>82337.5459</v>
      </c>
      <c r="M2182" s="75" t="n">
        <v>-25044.1254</v>
      </c>
      <c r="N2182" s="75" t="n">
        <v>233472.806</v>
      </c>
      <c r="O2182" s="75" t="n">
        <v>315474.447</v>
      </c>
      <c r="P2182" s="75" t="n">
        <v>1420165.09</v>
      </c>
      <c r="Q2182" s="75" t="n">
        <v>-24018.3999</v>
      </c>
      <c r="R2182" s="75"/>
      <c r="S2182" s="75" t="n">
        <v>40240.4271</v>
      </c>
      <c r="T2182" s="75" t="n">
        <v>-2972.47805</v>
      </c>
      <c r="U2182" s="75" t="n">
        <v>57397.1751</v>
      </c>
      <c r="V2182" s="75" t="n">
        <v>25404.525</v>
      </c>
      <c r="W2182" s="75" t="n">
        <v>236109.571</v>
      </c>
      <c r="X2182" s="75" t="n">
        <v>-8892.93125</v>
      </c>
      <c r="Y2182" s="75"/>
      <c r="Z2182" s="75"/>
      <c r="AA2182" s="75"/>
      <c r="AB2182" s="75"/>
      <c r="AC2182" s="75"/>
      <c r="AD2182" s="75"/>
      <c r="AE2182" s="75"/>
      <c r="AF2182" s="75"/>
      <c r="AG2182" s="75"/>
      <c r="AH2182" s="75"/>
      <c r="AI2182" s="75"/>
      <c r="AJ2182" s="75"/>
      <c r="AK2182" s="75"/>
      <c r="AL2182" s="75"/>
      <c r="AM2182" s="75"/>
      <c r="AN2182" s="75"/>
      <c r="AO2182" s="75"/>
      <c r="AP2182" s="75"/>
      <c r="AQ2182" s="75"/>
      <c r="AR2182" s="75"/>
      <c r="AS2182" s="75"/>
      <c r="AT2182" s="75"/>
      <c r="AU2182" s="75"/>
      <c r="AV2182" s="75"/>
      <c r="AW2182" s="75"/>
      <c r="AX2182" s="75"/>
      <c r="AY2182" s="75"/>
      <c r="AZ2182" s="75"/>
      <c r="BA2182" s="75"/>
      <c r="BB2182" s="75"/>
      <c r="BC2182" s="75"/>
      <c r="BD2182" s="75"/>
      <c r="BE2182" s="75"/>
      <c r="BF2182" s="75"/>
      <c r="BG2182" s="75"/>
      <c r="BH2182" s="75"/>
      <c r="BI2182" s="75"/>
      <c r="BJ2182" s="75"/>
      <c r="BK2182" s="75"/>
      <c r="BL2182" s="75"/>
      <c r="BM2182" s="75"/>
      <c r="BN2182" s="75"/>
    </row>
    <row r="2183" customFormat="false" ht="14.5" hidden="false" customHeight="false" outlineLevel="0" collapsed="false">
      <c r="A2183" s="26" t="n">
        <v>488.319999999857</v>
      </c>
      <c r="B2183" s="26" t="n">
        <v>11.6257631485947</v>
      </c>
      <c r="C2183" s="26" t="n">
        <v>6.60624102118553</v>
      </c>
      <c r="E2183" s="75" t="n">
        <v>-18746.4111</v>
      </c>
      <c r="F2183" s="75" t="n">
        <v>-210185.52</v>
      </c>
      <c r="G2183" s="75" t="n">
        <v>433803.783</v>
      </c>
      <c r="H2183" s="75" t="n">
        <v>6029802.78</v>
      </c>
      <c r="I2183" s="75" t="n">
        <v>638036.79</v>
      </c>
      <c r="J2183" s="75" t="n">
        <v>-38091.6299</v>
      </c>
      <c r="K2183" s="75"/>
      <c r="L2183" s="75" t="n">
        <v>79799.6782</v>
      </c>
      <c r="M2183" s="75" t="n">
        <v>-32426.7111</v>
      </c>
      <c r="N2183" s="75" t="n">
        <v>244734.738</v>
      </c>
      <c r="O2183" s="75" t="n">
        <v>452613.037</v>
      </c>
      <c r="P2183" s="75" t="n">
        <v>1301269.09</v>
      </c>
      <c r="Q2183" s="75" t="n">
        <v>-20218.2893</v>
      </c>
      <c r="R2183" s="75"/>
      <c r="S2183" s="75" t="n">
        <v>38806.829</v>
      </c>
      <c r="T2183" s="75" t="n">
        <v>-7330.18568</v>
      </c>
      <c r="U2183" s="75" t="n">
        <v>59687.1056</v>
      </c>
      <c r="V2183" s="75" t="n">
        <v>48133.7073</v>
      </c>
      <c r="W2183" s="75" t="n">
        <v>231197.4</v>
      </c>
      <c r="X2183" s="75" t="n">
        <v>-5688.68701</v>
      </c>
      <c r="Y2183" s="75"/>
      <c r="Z2183" s="75"/>
      <c r="AA2183" s="75"/>
      <c r="AB2183" s="75"/>
      <c r="AC2183" s="75"/>
      <c r="AD2183" s="75"/>
      <c r="AE2183" s="75"/>
      <c r="AF2183" s="75"/>
      <c r="AG2183" s="75"/>
      <c r="AH2183" s="75"/>
      <c r="AI2183" s="75"/>
      <c r="AJ2183" s="75"/>
      <c r="AK2183" s="75"/>
      <c r="AL2183" s="75"/>
      <c r="AM2183" s="75"/>
      <c r="AN2183" s="75"/>
      <c r="AO2183" s="75"/>
      <c r="AP2183" s="75"/>
      <c r="AQ2183" s="75"/>
      <c r="AR2183" s="75"/>
      <c r="AS2183" s="75"/>
      <c r="AT2183" s="75"/>
      <c r="AU2183" s="75"/>
      <c r="AV2183" s="75"/>
      <c r="AW2183" s="75"/>
      <c r="AX2183" s="75"/>
      <c r="AY2183" s="75"/>
      <c r="AZ2183" s="75"/>
      <c r="BA2183" s="75"/>
      <c r="BB2183" s="75"/>
      <c r="BC2183" s="75"/>
      <c r="BD2183" s="75"/>
      <c r="BE2183" s="75"/>
      <c r="BF2183" s="75"/>
      <c r="BG2183" s="75"/>
      <c r="BH2183" s="75"/>
      <c r="BI2183" s="75"/>
      <c r="BJ2183" s="75"/>
      <c r="BK2183" s="75"/>
      <c r="BL2183" s="75"/>
      <c r="BM2183" s="75"/>
      <c r="BN2183" s="75"/>
    </row>
    <row r="2184" customFormat="false" ht="14.5" hidden="false" customHeight="false" outlineLevel="0" collapsed="false">
      <c r="A2184" s="26" t="n">
        <v>488.519999999857</v>
      </c>
      <c r="B2184" s="26" t="n">
        <v>11.6369123343301</v>
      </c>
      <c r="C2184" s="26" t="n">
        <v>6.78350448001227</v>
      </c>
      <c r="E2184" s="75" t="n">
        <v>-38398.9423</v>
      </c>
      <c r="F2184" s="75" t="n">
        <v>-232523.034</v>
      </c>
      <c r="G2184" s="75" t="n">
        <v>461668.402</v>
      </c>
      <c r="H2184" s="75" t="n">
        <v>6849566.33</v>
      </c>
      <c r="I2184" s="75" t="n">
        <v>490428.093</v>
      </c>
      <c r="J2184" s="75" t="n">
        <v>-48519.004</v>
      </c>
      <c r="K2184" s="75"/>
      <c r="L2184" s="75" t="n">
        <v>100950.914</v>
      </c>
      <c r="M2184" s="75" t="n">
        <v>-40349.8559</v>
      </c>
      <c r="N2184" s="75" t="n">
        <v>249367.111</v>
      </c>
      <c r="O2184" s="75" t="n">
        <v>495559.876</v>
      </c>
      <c r="P2184" s="75" t="n">
        <v>1418375.98</v>
      </c>
      <c r="Q2184" s="75" t="n">
        <v>-35157.8608</v>
      </c>
      <c r="R2184" s="75"/>
      <c r="S2184" s="75" t="n">
        <v>33946.5108</v>
      </c>
      <c r="T2184" s="75" t="n">
        <v>-6064.55909</v>
      </c>
      <c r="U2184" s="75" t="n">
        <v>59607.8963</v>
      </c>
      <c r="V2184" s="75" t="n">
        <v>39797.5274</v>
      </c>
      <c r="W2184" s="75" t="n">
        <v>190216.416</v>
      </c>
      <c r="X2184" s="75" t="n">
        <v>-11071.3577</v>
      </c>
      <c r="Y2184" s="75"/>
      <c r="Z2184" s="75"/>
      <c r="AA2184" s="75"/>
      <c r="AB2184" s="75"/>
      <c r="AC2184" s="75"/>
      <c r="AD2184" s="75"/>
      <c r="AE2184" s="75"/>
      <c r="AF2184" s="75"/>
      <c r="AG2184" s="75"/>
      <c r="AH2184" s="75"/>
      <c r="AI2184" s="75"/>
      <c r="AJ2184" s="75"/>
      <c r="AK2184" s="75"/>
      <c r="AL2184" s="75"/>
      <c r="AM2184" s="75"/>
      <c r="AN2184" s="75"/>
      <c r="AO2184" s="75"/>
      <c r="AP2184" s="75"/>
      <c r="AQ2184" s="75"/>
      <c r="AR2184" s="75"/>
      <c r="AS2184" s="75"/>
      <c r="AT2184" s="75"/>
      <c r="AU2184" s="75"/>
      <c r="AV2184" s="75"/>
      <c r="AW2184" s="75"/>
      <c r="AX2184" s="75"/>
      <c r="AY2184" s="75"/>
      <c r="AZ2184" s="75"/>
      <c r="BA2184" s="75"/>
      <c r="BB2184" s="75"/>
      <c r="BC2184" s="75"/>
      <c r="BD2184" s="75"/>
      <c r="BE2184" s="75"/>
      <c r="BF2184" s="75"/>
      <c r="BG2184" s="75"/>
      <c r="BH2184" s="75"/>
      <c r="BI2184" s="75"/>
      <c r="BJ2184" s="75"/>
      <c r="BK2184" s="75"/>
      <c r="BL2184" s="75"/>
      <c r="BM2184" s="75"/>
      <c r="BN2184" s="75"/>
    </row>
    <row r="2185" customFormat="false" ht="14.5" hidden="false" customHeight="false" outlineLevel="0" collapsed="false">
      <c r="A2185" s="26" t="n">
        <v>488.719999999856</v>
      </c>
      <c r="B2185" s="26" t="n">
        <v>11.5909562490194</v>
      </c>
      <c r="C2185" s="26" t="n">
        <v>6.94911283137046</v>
      </c>
      <c r="E2185" s="75" t="n">
        <v>-61615.8841</v>
      </c>
      <c r="F2185" s="75" t="n">
        <v>-226349.9</v>
      </c>
      <c r="G2185" s="75" t="n">
        <v>494408.494</v>
      </c>
      <c r="H2185" s="75" t="n">
        <v>6535952.97</v>
      </c>
      <c r="I2185" s="75" t="n">
        <v>-167237.078</v>
      </c>
      <c r="J2185" s="75" t="n">
        <v>-58276.2206</v>
      </c>
      <c r="K2185" s="75"/>
      <c r="L2185" s="75" t="n">
        <v>89791.6814</v>
      </c>
      <c r="M2185" s="75" t="n">
        <v>-45550.0419</v>
      </c>
      <c r="N2185" s="75" t="n">
        <v>257012.669</v>
      </c>
      <c r="O2185" s="75" t="n">
        <v>564659.073</v>
      </c>
      <c r="P2185" s="75" t="n">
        <v>1456204.94</v>
      </c>
      <c r="Q2185" s="75" t="n">
        <v>-41178.6852</v>
      </c>
      <c r="R2185" s="75"/>
      <c r="S2185" s="75" t="n">
        <v>38879.0057</v>
      </c>
      <c r="T2185" s="75" t="n">
        <v>-6898.78798</v>
      </c>
      <c r="U2185" s="75" t="n">
        <v>62178.7614</v>
      </c>
      <c r="V2185" s="75" t="n">
        <v>41786.4871</v>
      </c>
      <c r="W2185" s="75" t="n">
        <v>215903.341</v>
      </c>
      <c r="X2185" s="75" t="n">
        <v>-15677.2401</v>
      </c>
      <c r="Y2185" s="75"/>
      <c r="Z2185" s="75"/>
      <c r="AA2185" s="75"/>
      <c r="AB2185" s="75"/>
      <c r="AC2185" s="75"/>
      <c r="AD2185" s="75"/>
      <c r="AE2185" s="75"/>
      <c r="AF2185" s="75"/>
      <c r="AG2185" s="75"/>
      <c r="AH2185" s="75"/>
      <c r="AI2185" s="75"/>
      <c r="AJ2185" s="75"/>
      <c r="AK2185" s="75"/>
      <c r="AL2185" s="75"/>
      <c r="AM2185" s="75"/>
      <c r="AN2185" s="75"/>
      <c r="AO2185" s="75"/>
      <c r="AP2185" s="75"/>
      <c r="AQ2185" s="75"/>
      <c r="AR2185" s="75"/>
      <c r="AS2185" s="75"/>
      <c r="AT2185" s="75"/>
      <c r="AU2185" s="75"/>
      <c r="AV2185" s="75"/>
      <c r="AW2185" s="75"/>
      <c r="AX2185" s="75"/>
      <c r="AY2185" s="75"/>
      <c r="AZ2185" s="75"/>
      <c r="BA2185" s="75"/>
      <c r="BB2185" s="75"/>
      <c r="BC2185" s="75"/>
      <c r="BD2185" s="75"/>
      <c r="BE2185" s="75"/>
      <c r="BF2185" s="75"/>
      <c r="BG2185" s="75"/>
      <c r="BH2185" s="75"/>
      <c r="BI2185" s="75"/>
      <c r="BJ2185" s="75"/>
      <c r="BK2185" s="75"/>
      <c r="BL2185" s="75"/>
      <c r="BM2185" s="75"/>
      <c r="BN2185" s="75"/>
    </row>
    <row r="2186" customFormat="false" ht="14.5" hidden="false" customHeight="false" outlineLevel="0" collapsed="false">
      <c r="A2186" s="26" t="n">
        <v>488.919999999856</v>
      </c>
      <c r="B2186" s="26" t="n">
        <v>11.5716452794923</v>
      </c>
      <c r="C2186" s="26" t="n">
        <v>6.95535165421008</v>
      </c>
      <c r="E2186" s="75" t="n">
        <v>-73677.4406</v>
      </c>
      <c r="F2186" s="75" t="n">
        <v>-201555.918</v>
      </c>
      <c r="G2186" s="75" t="n">
        <v>529979.991</v>
      </c>
      <c r="H2186" s="75" t="n">
        <v>5629498.65</v>
      </c>
      <c r="I2186" s="75" t="n">
        <v>-724161.775</v>
      </c>
      <c r="J2186" s="75" t="n">
        <v>-46181.347</v>
      </c>
      <c r="K2186" s="75"/>
      <c r="L2186" s="75" t="n">
        <v>70194.2623</v>
      </c>
      <c r="M2186" s="75" t="n">
        <v>-45646.6967</v>
      </c>
      <c r="N2186" s="75" t="n">
        <v>260947.324</v>
      </c>
      <c r="O2186" s="75" t="n">
        <v>626804.431</v>
      </c>
      <c r="P2186" s="75" t="n">
        <v>1201778.18</v>
      </c>
      <c r="Q2186" s="75" t="n">
        <v>-31153.8935</v>
      </c>
      <c r="R2186" s="75"/>
      <c r="S2186" s="75" t="n">
        <v>34227.1177</v>
      </c>
      <c r="T2186" s="75" t="n">
        <v>-10012.3904</v>
      </c>
      <c r="U2186" s="75" t="n">
        <v>61482.516</v>
      </c>
      <c r="V2186" s="75" t="n">
        <v>60657.9322</v>
      </c>
      <c r="W2186" s="75" t="n">
        <v>197303.647</v>
      </c>
      <c r="X2186" s="75" t="n">
        <v>-11820.8433</v>
      </c>
      <c r="Y2186" s="75"/>
      <c r="Z2186" s="75"/>
      <c r="AA2186" s="75"/>
      <c r="AB2186" s="75"/>
      <c r="AC2186" s="75"/>
      <c r="AD2186" s="75"/>
      <c r="AE2186" s="75"/>
      <c r="AF2186" s="75"/>
      <c r="AG2186" s="75"/>
      <c r="AH2186" s="75"/>
      <c r="AI2186" s="75"/>
      <c r="AJ2186" s="75"/>
      <c r="AK2186" s="75"/>
      <c r="AL2186" s="75"/>
      <c r="AM2186" s="75"/>
      <c r="AN2186" s="75"/>
      <c r="AO2186" s="75"/>
      <c r="AP2186" s="75"/>
      <c r="AQ2186" s="75"/>
      <c r="AR2186" s="75"/>
      <c r="AS2186" s="75"/>
      <c r="AT2186" s="75"/>
      <c r="AU2186" s="75"/>
      <c r="AV2186" s="75"/>
      <c r="AW2186" s="75"/>
      <c r="AX2186" s="75"/>
      <c r="AY2186" s="75"/>
      <c r="AZ2186" s="75"/>
      <c r="BA2186" s="75"/>
      <c r="BB2186" s="75"/>
      <c r="BC2186" s="75"/>
      <c r="BD2186" s="75"/>
      <c r="BE2186" s="75"/>
      <c r="BF2186" s="75"/>
      <c r="BG2186" s="75"/>
      <c r="BH2186" s="75"/>
      <c r="BI2186" s="75"/>
      <c r="BJ2186" s="75"/>
      <c r="BK2186" s="75"/>
      <c r="BL2186" s="75"/>
      <c r="BM2186" s="75"/>
      <c r="BN2186" s="75"/>
    </row>
    <row r="2187" customFormat="false" ht="14.5" hidden="false" customHeight="false" outlineLevel="0" collapsed="false">
      <c r="A2187" s="26" t="n">
        <v>489.119999999856</v>
      </c>
      <c r="B2187" s="26" t="n">
        <v>11.6012550698939</v>
      </c>
      <c r="C2187" s="26" t="n">
        <v>6.96638813914723</v>
      </c>
      <c r="E2187" s="75" t="n">
        <v>-78061.3191</v>
      </c>
      <c r="F2187" s="75" t="n">
        <v>-171111.684</v>
      </c>
      <c r="G2187" s="75" t="n">
        <v>567866.193</v>
      </c>
      <c r="H2187" s="75" t="n">
        <v>4665256.06</v>
      </c>
      <c r="I2187" s="75" t="n">
        <v>-949986.944</v>
      </c>
      <c r="J2187" s="75" t="n">
        <v>-35035.8012</v>
      </c>
      <c r="K2187" s="75"/>
      <c r="L2187" s="75" t="n">
        <v>57090.1686</v>
      </c>
      <c r="M2187" s="75" t="n">
        <v>-40826.4305</v>
      </c>
      <c r="N2187" s="75" t="n">
        <v>267578.032</v>
      </c>
      <c r="O2187" s="75" t="n">
        <v>527848.37</v>
      </c>
      <c r="P2187" s="75" t="n">
        <v>1018958.27</v>
      </c>
      <c r="Q2187" s="75" t="n">
        <v>-23822.7904</v>
      </c>
      <c r="R2187" s="75"/>
      <c r="S2187" s="75" t="n">
        <v>29793.2697</v>
      </c>
      <c r="T2187" s="75" t="n">
        <v>-7097.12857</v>
      </c>
      <c r="U2187" s="75" t="n">
        <v>62061.8371</v>
      </c>
      <c r="V2187" s="75" t="n">
        <v>44611.178</v>
      </c>
      <c r="W2187" s="75" t="n">
        <v>185263.82</v>
      </c>
      <c r="X2187" s="75" t="n">
        <v>-8091.20575</v>
      </c>
      <c r="Y2187" s="75"/>
      <c r="Z2187" s="75"/>
      <c r="AA2187" s="75"/>
      <c r="AB2187" s="75"/>
      <c r="AC2187" s="75"/>
      <c r="AD2187" s="75"/>
      <c r="AE2187" s="75"/>
      <c r="AF2187" s="75"/>
      <c r="AG2187" s="75"/>
      <c r="AH2187" s="75"/>
      <c r="AI2187" s="75"/>
      <c r="AJ2187" s="75"/>
      <c r="AK2187" s="75"/>
      <c r="AL2187" s="75"/>
      <c r="AM2187" s="75"/>
      <c r="AN2187" s="75"/>
      <c r="AO2187" s="75"/>
      <c r="AP2187" s="75"/>
      <c r="AQ2187" s="75"/>
      <c r="AR2187" s="75"/>
      <c r="AS2187" s="75"/>
      <c r="AT2187" s="75"/>
      <c r="AU2187" s="75"/>
      <c r="AV2187" s="75"/>
      <c r="AW2187" s="75"/>
      <c r="AX2187" s="75"/>
      <c r="AY2187" s="75"/>
      <c r="AZ2187" s="75"/>
      <c r="BA2187" s="75"/>
      <c r="BB2187" s="75"/>
      <c r="BC2187" s="75"/>
      <c r="BD2187" s="75"/>
      <c r="BE2187" s="75"/>
      <c r="BF2187" s="75"/>
      <c r="BG2187" s="75"/>
      <c r="BH2187" s="75"/>
      <c r="BI2187" s="75"/>
      <c r="BJ2187" s="75"/>
      <c r="BK2187" s="75"/>
      <c r="BL2187" s="75"/>
      <c r="BM2187" s="75"/>
      <c r="BN2187" s="75"/>
    </row>
    <row r="2188" customFormat="false" ht="14.5" hidden="false" customHeight="false" outlineLevel="0" collapsed="false">
      <c r="A2188" s="26" t="n">
        <v>489.319999999856</v>
      </c>
      <c r="B2188" s="26" t="n">
        <v>11.55340889231</v>
      </c>
      <c r="C2188" s="26" t="n">
        <v>7.06823150182329</v>
      </c>
      <c r="E2188" s="75" t="n">
        <v>-55305.9441</v>
      </c>
      <c r="F2188" s="75" t="n">
        <v>-164896.865</v>
      </c>
      <c r="G2188" s="75" t="n">
        <v>606837.651</v>
      </c>
      <c r="H2188" s="75" t="n">
        <v>4403405.34</v>
      </c>
      <c r="I2188" s="75" t="n">
        <v>-364918.887</v>
      </c>
      <c r="J2188" s="75" t="n">
        <v>-33134.8019</v>
      </c>
      <c r="K2188" s="75"/>
      <c r="L2188" s="75" t="n">
        <v>57551.0246</v>
      </c>
      <c r="M2188" s="75" t="n">
        <v>-29857.406</v>
      </c>
      <c r="N2188" s="75" t="n">
        <v>277810.224</v>
      </c>
      <c r="O2188" s="75" t="n">
        <v>364186.292</v>
      </c>
      <c r="P2188" s="75" t="n">
        <v>896091.406</v>
      </c>
      <c r="Q2188" s="75" t="n">
        <v>-18412.576</v>
      </c>
      <c r="R2188" s="75"/>
      <c r="S2188" s="75" t="n">
        <v>25423.2036</v>
      </c>
      <c r="T2188" s="75" t="n">
        <v>-3725.08044</v>
      </c>
      <c r="U2188" s="75" t="n">
        <v>63648.098</v>
      </c>
      <c r="V2188" s="75" t="n">
        <v>30287.1932</v>
      </c>
      <c r="W2188" s="75" t="n">
        <v>164984.382</v>
      </c>
      <c r="X2188" s="75" t="n">
        <v>-4939.3836</v>
      </c>
      <c r="Y2188" s="75"/>
      <c r="Z2188" s="75"/>
      <c r="AA2188" s="75"/>
      <c r="AB2188" s="75"/>
      <c r="AC2188" s="75"/>
      <c r="AD2188" s="75"/>
      <c r="AE2188" s="75"/>
      <c r="AF2188" s="75"/>
      <c r="AG2188" s="75"/>
      <c r="AH2188" s="75"/>
      <c r="AI2188" s="75"/>
      <c r="AJ2188" s="75"/>
      <c r="AK2188" s="75"/>
      <c r="AL2188" s="75"/>
      <c r="AM2188" s="75"/>
      <c r="AN2188" s="75"/>
      <c r="AO2188" s="75"/>
      <c r="AP2188" s="75"/>
      <c r="AQ2188" s="75"/>
      <c r="AR2188" s="75"/>
      <c r="AS2188" s="75"/>
      <c r="AT2188" s="75"/>
      <c r="AU2188" s="75"/>
      <c r="AV2188" s="75"/>
      <c r="AW2188" s="75"/>
      <c r="AX2188" s="75"/>
      <c r="AY2188" s="75"/>
      <c r="AZ2188" s="75"/>
      <c r="BA2188" s="75"/>
      <c r="BB2188" s="75"/>
      <c r="BC2188" s="75"/>
      <c r="BD2188" s="75"/>
      <c r="BE2188" s="75"/>
      <c r="BF2188" s="75"/>
      <c r="BG2188" s="75"/>
      <c r="BH2188" s="75"/>
      <c r="BI2188" s="75"/>
      <c r="BJ2188" s="75"/>
      <c r="BK2188" s="75"/>
      <c r="BL2188" s="75"/>
      <c r="BM2188" s="75"/>
      <c r="BN2188" s="75"/>
    </row>
    <row r="2189" customFormat="false" ht="14.5" hidden="false" customHeight="false" outlineLevel="0" collapsed="false">
      <c r="A2189" s="26" t="n">
        <v>489.519999999856</v>
      </c>
      <c r="B2189" s="26" t="n">
        <v>11.4903060900503</v>
      </c>
      <c r="C2189" s="26" t="n">
        <v>6.99475980595074</v>
      </c>
      <c r="E2189" s="75" t="n">
        <v>-24811.4136</v>
      </c>
      <c r="F2189" s="75" t="n">
        <v>-171134.682</v>
      </c>
      <c r="G2189" s="75" t="n">
        <v>638797.118</v>
      </c>
      <c r="H2189" s="75" t="n">
        <v>4755521.75</v>
      </c>
      <c r="I2189" s="75" t="n">
        <v>307743.263</v>
      </c>
      <c r="J2189" s="75" t="n">
        <v>-54790.8383</v>
      </c>
      <c r="K2189" s="75"/>
      <c r="L2189" s="75" t="n">
        <v>68305.7278</v>
      </c>
      <c r="M2189" s="75" t="n">
        <v>-25545.3067</v>
      </c>
      <c r="N2189" s="75" t="n">
        <v>287844.413</v>
      </c>
      <c r="O2189" s="75" t="n">
        <v>329961.228</v>
      </c>
      <c r="P2189" s="75" t="n">
        <v>994469.786</v>
      </c>
      <c r="Q2189" s="75" t="n">
        <v>-37130.065</v>
      </c>
      <c r="R2189" s="75"/>
      <c r="S2189" s="75" t="n">
        <v>23982.811</v>
      </c>
      <c r="T2189" s="75" t="n">
        <v>-3051.06668</v>
      </c>
      <c r="U2189" s="75" t="n">
        <v>66460.8621</v>
      </c>
      <c r="V2189" s="75" t="n">
        <v>26944.7994</v>
      </c>
      <c r="W2189" s="75" t="n">
        <v>123381.811</v>
      </c>
      <c r="X2189" s="75" t="n">
        <v>-13179.809</v>
      </c>
      <c r="Y2189" s="75"/>
      <c r="Z2189" s="75"/>
      <c r="AA2189" s="75"/>
      <c r="AB2189" s="75"/>
      <c r="AC2189" s="75"/>
      <c r="AD2189" s="75"/>
      <c r="AE2189" s="75"/>
      <c r="AF2189" s="75"/>
      <c r="AG2189" s="75"/>
      <c r="AH2189" s="75"/>
      <c r="AI2189" s="75"/>
      <c r="AJ2189" s="75"/>
      <c r="AK2189" s="75"/>
      <c r="AL2189" s="75"/>
      <c r="AM2189" s="75"/>
      <c r="AN2189" s="75"/>
      <c r="AO2189" s="75"/>
      <c r="AP2189" s="75"/>
      <c r="AQ2189" s="75"/>
      <c r="AR2189" s="75"/>
      <c r="AS2189" s="75"/>
      <c r="AT2189" s="75"/>
      <c r="AU2189" s="75"/>
      <c r="AV2189" s="75"/>
      <c r="AW2189" s="75"/>
      <c r="AX2189" s="75"/>
      <c r="AY2189" s="75"/>
      <c r="AZ2189" s="75"/>
      <c r="BA2189" s="75"/>
      <c r="BB2189" s="75"/>
      <c r="BC2189" s="75"/>
      <c r="BD2189" s="75"/>
      <c r="BE2189" s="75"/>
      <c r="BF2189" s="75"/>
      <c r="BG2189" s="75"/>
      <c r="BH2189" s="75"/>
      <c r="BI2189" s="75"/>
      <c r="BJ2189" s="75"/>
      <c r="BK2189" s="75"/>
      <c r="BL2189" s="75"/>
      <c r="BM2189" s="75"/>
      <c r="BN2189" s="75"/>
    </row>
    <row r="2190" customFormat="false" ht="14.5" hidden="false" customHeight="false" outlineLevel="0" collapsed="false">
      <c r="A2190" s="26" t="n">
        <v>489.719999999855</v>
      </c>
      <c r="B2190" s="26" t="n">
        <v>11.4815650459278</v>
      </c>
      <c r="C2190" s="26" t="n">
        <v>6.8326754315115</v>
      </c>
      <c r="E2190" s="75" t="n">
        <v>11208.6006</v>
      </c>
      <c r="F2190" s="75" t="n">
        <v>-169737.567</v>
      </c>
      <c r="G2190" s="75" t="n">
        <v>657037.843</v>
      </c>
      <c r="H2190" s="75" t="n">
        <v>4594690.15</v>
      </c>
      <c r="I2190" s="75" t="n">
        <v>743889.717</v>
      </c>
      <c r="J2190" s="75" t="n">
        <v>-60318.8773</v>
      </c>
      <c r="K2190" s="75"/>
      <c r="L2190" s="75" t="n">
        <v>60019.8371</v>
      </c>
      <c r="M2190" s="75" t="n">
        <v>-21370.0311</v>
      </c>
      <c r="N2190" s="75" t="n">
        <v>289782.039</v>
      </c>
      <c r="O2190" s="75" t="n">
        <v>337740.686</v>
      </c>
      <c r="P2190" s="75" t="n">
        <v>848186.982</v>
      </c>
      <c r="Q2190" s="75" t="n">
        <v>-33515.1131</v>
      </c>
      <c r="R2190" s="75"/>
      <c r="S2190" s="75" t="n">
        <v>20050.2838</v>
      </c>
      <c r="T2190" s="75" t="n">
        <v>-4763.859</v>
      </c>
      <c r="U2190" s="75" t="n">
        <v>66614.5473</v>
      </c>
      <c r="V2190" s="75" t="n">
        <v>37888.4487</v>
      </c>
      <c r="W2190" s="75" t="n">
        <v>115613.515</v>
      </c>
      <c r="X2190" s="75" t="n">
        <v>-11117.3361</v>
      </c>
      <c r="Y2190" s="75"/>
      <c r="Z2190" s="75"/>
      <c r="AA2190" s="75"/>
      <c r="AB2190" s="75"/>
      <c r="AC2190" s="75"/>
      <c r="AD2190" s="75"/>
      <c r="AE2190" s="75"/>
      <c r="AF2190" s="75"/>
      <c r="AG2190" s="75"/>
      <c r="AH2190" s="75"/>
      <c r="AI2190" s="75"/>
      <c r="AJ2190" s="75"/>
      <c r="AK2190" s="75"/>
      <c r="AL2190" s="75"/>
      <c r="AM2190" s="75"/>
      <c r="AN2190" s="75"/>
      <c r="AO2190" s="75"/>
      <c r="AP2190" s="75"/>
      <c r="AQ2190" s="75"/>
      <c r="AR2190" s="75"/>
      <c r="AS2190" s="75"/>
      <c r="AT2190" s="75"/>
      <c r="AU2190" s="75"/>
      <c r="AV2190" s="75"/>
      <c r="AW2190" s="75"/>
      <c r="AX2190" s="75"/>
      <c r="AY2190" s="75"/>
      <c r="AZ2190" s="75"/>
      <c r="BA2190" s="75"/>
      <c r="BB2190" s="75"/>
      <c r="BC2190" s="75"/>
      <c r="BD2190" s="75"/>
      <c r="BE2190" s="75"/>
      <c r="BF2190" s="75"/>
      <c r="BG2190" s="75"/>
      <c r="BH2190" s="75"/>
      <c r="BI2190" s="75"/>
      <c r="BJ2190" s="75"/>
      <c r="BK2190" s="75"/>
      <c r="BL2190" s="75"/>
      <c r="BM2190" s="75"/>
      <c r="BN2190" s="75"/>
    </row>
    <row r="2191" customFormat="false" ht="14.5" hidden="false" customHeight="false" outlineLevel="0" collapsed="false">
      <c r="A2191" s="26" t="n">
        <v>489.919999999855</v>
      </c>
      <c r="B2191" s="26" t="n">
        <v>11.4363586758919</v>
      </c>
      <c r="C2191" s="26" t="n">
        <v>6.77045032419957</v>
      </c>
      <c r="E2191" s="75" t="n">
        <v>4372.16321</v>
      </c>
      <c r="F2191" s="75" t="n">
        <v>-115055.787</v>
      </c>
      <c r="G2191" s="75" t="n">
        <v>666217.963</v>
      </c>
      <c r="H2191" s="75" t="n">
        <v>3480375.83</v>
      </c>
      <c r="I2191" s="75" t="n">
        <v>515191.168</v>
      </c>
      <c r="J2191" s="75" t="n">
        <v>-31410.4784</v>
      </c>
      <c r="K2191" s="75"/>
      <c r="L2191" s="75" t="n">
        <v>49172.0613</v>
      </c>
      <c r="M2191" s="75" t="n">
        <v>-16993.0225</v>
      </c>
      <c r="N2191" s="75" t="n">
        <v>289195.29</v>
      </c>
      <c r="O2191" s="75" t="n">
        <v>252301.589</v>
      </c>
      <c r="P2191" s="75" t="n">
        <v>917593.253</v>
      </c>
      <c r="Q2191" s="75" t="n">
        <v>-21144.8083</v>
      </c>
      <c r="R2191" s="75"/>
      <c r="S2191" s="75" t="n">
        <v>27633.8922</v>
      </c>
      <c r="T2191" s="75" t="n">
        <v>-2049.56944</v>
      </c>
      <c r="U2191" s="75" t="n">
        <v>66034.9093</v>
      </c>
      <c r="V2191" s="75" t="n">
        <v>22504.7446</v>
      </c>
      <c r="W2191" s="75" t="n">
        <v>160837.316</v>
      </c>
      <c r="X2191" s="75" t="n">
        <v>-9639.34055</v>
      </c>
      <c r="Y2191" s="75"/>
      <c r="Z2191" s="75"/>
      <c r="AA2191" s="75"/>
      <c r="AB2191" s="75"/>
      <c r="AC2191" s="75"/>
      <c r="AD2191" s="75"/>
      <c r="AE2191" s="75"/>
      <c r="AF2191" s="75"/>
      <c r="AG2191" s="75"/>
      <c r="AH2191" s="75"/>
      <c r="AI2191" s="75"/>
      <c r="AJ2191" s="75"/>
      <c r="AK2191" s="75"/>
      <c r="AL2191" s="75"/>
      <c r="AM2191" s="75"/>
      <c r="AN2191" s="75"/>
      <c r="AO2191" s="75"/>
      <c r="AP2191" s="75"/>
      <c r="AQ2191" s="75"/>
      <c r="AR2191" s="75"/>
      <c r="AS2191" s="75"/>
      <c r="AT2191" s="75"/>
      <c r="AU2191" s="75"/>
      <c r="AV2191" s="75"/>
      <c r="AW2191" s="75"/>
      <c r="AX2191" s="75"/>
      <c r="AY2191" s="75"/>
      <c r="AZ2191" s="75"/>
      <c r="BA2191" s="75"/>
      <c r="BB2191" s="75"/>
      <c r="BC2191" s="75"/>
      <c r="BD2191" s="75"/>
      <c r="BE2191" s="75"/>
      <c r="BF2191" s="75"/>
      <c r="BG2191" s="75"/>
      <c r="BH2191" s="75"/>
      <c r="BI2191" s="75"/>
      <c r="BJ2191" s="75"/>
      <c r="BK2191" s="75"/>
      <c r="BL2191" s="75"/>
      <c r="BM2191" s="75"/>
      <c r="BN2191" s="75"/>
    </row>
    <row r="2192" customFormat="false" ht="14.5" hidden="false" customHeight="false" outlineLevel="0" collapsed="false">
      <c r="A2192" s="26" t="n">
        <v>490.119999999855</v>
      </c>
      <c r="B2192" s="26" t="n">
        <v>11.3776787258388</v>
      </c>
      <c r="C2192" s="26" t="n">
        <v>6.65601953713072</v>
      </c>
      <c r="E2192" s="75" t="n">
        <v>56928.2319</v>
      </c>
      <c r="F2192" s="75" t="n">
        <v>-114296.48</v>
      </c>
      <c r="G2192" s="75" t="n">
        <v>664589.814</v>
      </c>
      <c r="H2192" s="75" t="n">
        <v>3596611.76</v>
      </c>
      <c r="I2192" s="75" t="n">
        <v>1724325.96</v>
      </c>
      <c r="J2192" s="75" t="n">
        <v>-45922.2047</v>
      </c>
      <c r="K2192" s="75"/>
      <c r="L2192" s="75" t="n">
        <v>61821.0104</v>
      </c>
      <c r="M2192" s="75" t="n">
        <v>-5342.4218</v>
      </c>
      <c r="N2192" s="75" t="n">
        <v>287072.445</v>
      </c>
      <c r="O2192" s="75" t="n">
        <v>154920.856</v>
      </c>
      <c r="P2192" s="75" t="n">
        <v>902421.496</v>
      </c>
      <c r="Q2192" s="75" t="n">
        <v>-27339.7257</v>
      </c>
      <c r="R2192" s="75"/>
      <c r="S2192" s="75" t="n">
        <v>22869.8368</v>
      </c>
      <c r="T2192" s="75" t="n">
        <v>-1646.53317</v>
      </c>
      <c r="U2192" s="75" t="n">
        <v>65168.4551</v>
      </c>
      <c r="V2192" s="75" t="n">
        <v>23984.8022</v>
      </c>
      <c r="W2192" s="75" t="n">
        <v>133552.695</v>
      </c>
      <c r="X2192" s="75" t="n">
        <v>-8503.23949</v>
      </c>
      <c r="Y2192" s="75"/>
      <c r="Z2192" s="75"/>
      <c r="AA2192" s="75"/>
      <c r="AB2192" s="75"/>
      <c r="AC2192" s="75"/>
      <c r="AD2192" s="75"/>
      <c r="AE2192" s="75"/>
      <c r="AF2192" s="75"/>
      <c r="AG2192" s="75"/>
      <c r="AH2192" s="75"/>
      <c r="AI2192" s="75"/>
      <c r="AJ2192" s="75"/>
      <c r="AK2192" s="75"/>
      <c r="AL2192" s="75"/>
      <c r="AM2192" s="75"/>
      <c r="AN2192" s="75"/>
      <c r="AO2192" s="75"/>
      <c r="AP2192" s="75"/>
      <c r="AQ2192" s="75"/>
      <c r="AR2192" s="75"/>
      <c r="AS2192" s="75"/>
      <c r="AT2192" s="75"/>
      <c r="AU2192" s="75"/>
      <c r="AV2192" s="75"/>
      <c r="AW2192" s="75"/>
      <c r="AX2192" s="75"/>
      <c r="AY2192" s="75"/>
      <c r="AZ2192" s="75"/>
      <c r="BA2192" s="75"/>
      <c r="BB2192" s="75"/>
      <c r="BC2192" s="75"/>
      <c r="BD2192" s="75"/>
      <c r="BE2192" s="75"/>
      <c r="BF2192" s="75"/>
      <c r="BG2192" s="75"/>
      <c r="BH2192" s="75"/>
      <c r="BI2192" s="75"/>
      <c r="BJ2192" s="75"/>
      <c r="BK2192" s="75"/>
      <c r="BL2192" s="75"/>
      <c r="BM2192" s="75"/>
      <c r="BN2192" s="75"/>
    </row>
    <row r="2193" customFormat="false" ht="14.5" hidden="false" customHeight="false" outlineLevel="0" collapsed="false">
      <c r="A2193" s="26" t="n">
        <v>490.319999999855</v>
      </c>
      <c r="B2193" s="26" t="n">
        <v>11.3692920561126</v>
      </c>
      <c r="C2193" s="26" t="n">
        <v>6.51194975791131</v>
      </c>
      <c r="E2193" s="75" t="n">
        <v>97687.5661</v>
      </c>
      <c r="F2193" s="75" t="n">
        <v>-93845.9751</v>
      </c>
      <c r="G2193" s="75" t="n">
        <v>661325.98</v>
      </c>
      <c r="H2193" s="75" t="n">
        <v>3377996.03</v>
      </c>
      <c r="I2193" s="75" t="n">
        <v>2661919.23</v>
      </c>
      <c r="J2193" s="75" t="n">
        <v>-53504.4846</v>
      </c>
      <c r="K2193" s="75"/>
      <c r="L2193" s="75" t="n">
        <v>70008.0132</v>
      </c>
      <c r="M2193" s="75" t="n">
        <v>5383.29324</v>
      </c>
      <c r="N2193" s="75" t="n">
        <v>285281.548</v>
      </c>
      <c r="O2193" s="75" t="n">
        <v>3341.87191</v>
      </c>
      <c r="P2193" s="75" t="n">
        <v>1025646.36</v>
      </c>
      <c r="Q2193" s="75" t="n">
        <v>-26473.5908</v>
      </c>
      <c r="R2193" s="75"/>
      <c r="S2193" s="75" t="n">
        <v>23690.5264</v>
      </c>
      <c r="T2193" s="75" t="n">
        <v>2211.61683</v>
      </c>
      <c r="U2193" s="75" t="n">
        <v>65068.9367</v>
      </c>
      <c r="V2193" s="75" t="n">
        <v>3439.67982</v>
      </c>
      <c r="W2193" s="75" t="n">
        <v>122015.905</v>
      </c>
      <c r="X2193" s="75" t="n">
        <v>-8060.54725</v>
      </c>
      <c r="Y2193" s="75"/>
      <c r="Z2193" s="75"/>
      <c r="AA2193" s="75"/>
      <c r="AB2193" s="75"/>
      <c r="AC2193" s="75"/>
      <c r="AD2193" s="75"/>
      <c r="AE2193" s="75"/>
      <c r="AF2193" s="75"/>
      <c r="AG2193" s="75"/>
      <c r="AH2193" s="75"/>
      <c r="AI2193" s="75"/>
      <c r="AJ2193" s="75"/>
      <c r="AK2193" s="75"/>
      <c r="AL2193" s="75"/>
      <c r="AM2193" s="75"/>
      <c r="AN2193" s="75"/>
      <c r="AO2193" s="75"/>
      <c r="AP2193" s="75"/>
      <c r="AQ2193" s="75"/>
      <c r="AR2193" s="75"/>
      <c r="AS2193" s="75"/>
      <c r="AT2193" s="75"/>
      <c r="AU2193" s="75"/>
      <c r="AV2193" s="75"/>
      <c r="AW2193" s="75"/>
      <c r="AX2193" s="75"/>
      <c r="AY2193" s="75"/>
      <c r="AZ2193" s="75"/>
      <c r="BA2193" s="75"/>
      <c r="BB2193" s="75"/>
      <c r="BC2193" s="75"/>
      <c r="BD2193" s="75"/>
      <c r="BE2193" s="75"/>
      <c r="BF2193" s="75"/>
      <c r="BG2193" s="75"/>
      <c r="BH2193" s="75"/>
      <c r="BI2193" s="75"/>
      <c r="BJ2193" s="75"/>
      <c r="BK2193" s="75"/>
      <c r="BL2193" s="75"/>
      <c r="BM2193" s="75"/>
      <c r="BN2193" s="75"/>
    </row>
    <row r="2194" customFormat="false" ht="14.5" hidden="false" customHeight="false" outlineLevel="0" collapsed="false">
      <c r="A2194" s="26" t="n">
        <v>490.519999999855</v>
      </c>
      <c r="B2194" s="26" t="n">
        <v>11.3482338517892</v>
      </c>
      <c r="C2194" s="26" t="n">
        <v>6.4670241371951</v>
      </c>
      <c r="E2194" s="75" t="n">
        <v>135096.972</v>
      </c>
      <c r="F2194" s="75" t="n">
        <v>-87939.1181</v>
      </c>
      <c r="G2194" s="75" t="n">
        <v>650489.836</v>
      </c>
      <c r="H2194" s="75" t="n">
        <v>3315104.17</v>
      </c>
      <c r="I2194" s="75" t="n">
        <v>3669906.52</v>
      </c>
      <c r="J2194" s="75" t="n">
        <v>-63056.6314</v>
      </c>
      <c r="K2194" s="75"/>
      <c r="L2194" s="75" t="n">
        <v>78530.6236</v>
      </c>
      <c r="M2194" s="75" t="n">
        <v>19086.3276</v>
      </c>
      <c r="N2194" s="75" t="n">
        <v>282890.425</v>
      </c>
      <c r="O2194" s="75" t="n">
        <v>-163978.888</v>
      </c>
      <c r="P2194" s="75" t="n">
        <v>1053517.95</v>
      </c>
      <c r="Q2194" s="75" t="n">
        <v>-35792.815</v>
      </c>
      <c r="R2194" s="75"/>
      <c r="S2194" s="75" t="n">
        <v>23652.2733</v>
      </c>
      <c r="T2194" s="75" t="n">
        <v>5043.54716</v>
      </c>
      <c r="U2194" s="75" t="n">
        <v>64377.8195</v>
      </c>
      <c r="V2194" s="75" t="n">
        <v>-7764.90796</v>
      </c>
      <c r="W2194" s="75" t="n">
        <v>131322.956</v>
      </c>
      <c r="X2194" s="75" t="n">
        <v>-10474.7711</v>
      </c>
      <c r="Y2194" s="75"/>
      <c r="Z2194" s="75"/>
      <c r="AA2194" s="75"/>
      <c r="AB2194" s="75"/>
      <c r="AC2194" s="75"/>
      <c r="AD2194" s="75"/>
      <c r="AE2194" s="75"/>
      <c r="AF2194" s="75"/>
      <c r="AG2194" s="75"/>
      <c r="AH2194" s="75"/>
      <c r="AI2194" s="75"/>
      <c r="AJ2194" s="75"/>
      <c r="AK2194" s="75"/>
      <c r="AL2194" s="75"/>
      <c r="AM2194" s="75"/>
      <c r="AN2194" s="75"/>
      <c r="AO2194" s="75"/>
      <c r="AP2194" s="75"/>
      <c r="AQ2194" s="75"/>
      <c r="AR2194" s="75"/>
      <c r="AS2194" s="75"/>
      <c r="AT2194" s="75"/>
      <c r="AU2194" s="75"/>
      <c r="AV2194" s="75"/>
      <c r="AW2194" s="75"/>
      <c r="AX2194" s="75"/>
      <c r="AY2194" s="75"/>
      <c r="AZ2194" s="75"/>
      <c r="BA2194" s="75"/>
      <c r="BB2194" s="75"/>
      <c r="BC2194" s="75"/>
      <c r="BD2194" s="75"/>
      <c r="BE2194" s="75"/>
      <c r="BF2194" s="75"/>
      <c r="BG2194" s="75"/>
      <c r="BH2194" s="75"/>
      <c r="BI2194" s="75"/>
      <c r="BJ2194" s="75"/>
      <c r="BK2194" s="75"/>
      <c r="BL2194" s="75"/>
      <c r="BM2194" s="75"/>
      <c r="BN2194" s="75"/>
    </row>
    <row r="2195" customFormat="false" ht="14.5" hidden="false" customHeight="false" outlineLevel="0" collapsed="false">
      <c r="A2195" s="26" t="n">
        <v>490.719999999855</v>
      </c>
      <c r="B2195" s="26" t="n">
        <v>11.3449088822111</v>
      </c>
      <c r="C2195" s="26" t="n">
        <v>6.42168249182385</v>
      </c>
      <c r="E2195" s="75" t="n">
        <v>156568.454</v>
      </c>
      <c r="F2195" s="75" t="n">
        <v>-64374.4847</v>
      </c>
      <c r="G2195" s="75" t="n">
        <v>637753.743</v>
      </c>
      <c r="H2195" s="75" t="n">
        <v>3008901.81</v>
      </c>
      <c r="I2195" s="75" t="n">
        <v>4070253.67</v>
      </c>
      <c r="J2195" s="75" t="n">
        <v>-50343.2117</v>
      </c>
      <c r="K2195" s="75"/>
      <c r="L2195" s="75" t="n">
        <v>75734.0412</v>
      </c>
      <c r="M2195" s="75" t="n">
        <v>24349.7264</v>
      </c>
      <c r="N2195" s="75" t="n">
        <v>283794.704</v>
      </c>
      <c r="O2195" s="75" t="n">
        <v>-215898.096</v>
      </c>
      <c r="P2195" s="75" t="n">
        <v>1151836.82</v>
      </c>
      <c r="Q2195" s="75" t="n">
        <v>-26155.1725</v>
      </c>
      <c r="R2195" s="75"/>
      <c r="S2195" s="75" t="n">
        <v>30420.9152</v>
      </c>
      <c r="T2195" s="75" t="n">
        <v>5609.08615</v>
      </c>
      <c r="U2195" s="75" t="n">
        <v>65961.9684</v>
      </c>
      <c r="V2195" s="75" t="n">
        <v>-10555.507</v>
      </c>
      <c r="W2195" s="75" t="n">
        <v>173385.933</v>
      </c>
      <c r="X2195" s="75" t="n">
        <v>-7914.80447</v>
      </c>
      <c r="Y2195" s="75"/>
      <c r="Z2195" s="75"/>
      <c r="AA2195" s="75"/>
      <c r="AB2195" s="75"/>
      <c r="AC2195" s="75"/>
      <c r="AD2195" s="75"/>
      <c r="AE2195" s="75"/>
      <c r="AF2195" s="75"/>
      <c r="AG2195" s="75"/>
      <c r="AH2195" s="75"/>
      <c r="AI2195" s="75"/>
      <c r="AJ2195" s="75"/>
      <c r="AK2195" s="75"/>
      <c r="AL2195" s="75"/>
      <c r="AM2195" s="75"/>
      <c r="AN2195" s="75"/>
      <c r="AO2195" s="75"/>
      <c r="AP2195" s="75"/>
      <c r="AQ2195" s="75"/>
      <c r="AR2195" s="75"/>
      <c r="AS2195" s="75"/>
      <c r="AT2195" s="75"/>
      <c r="AU2195" s="75"/>
      <c r="AV2195" s="75"/>
      <c r="AW2195" s="75"/>
      <c r="AX2195" s="75"/>
      <c r="AY2195" s="75"/>
      <c r="AZ2195" s="75"/>
      <c r="BA2195" s="75"/>
      <c r="BB2195" s="75"/>
      <c r="BC2195" s="75"/>
      <c r="BD2195" s="75"/>
      <c r="BE2195" s="75"/>
      <c r="BF2195" s="75"/>
      <c r="BG2195" s="75"/>
      <c r="BH2195" s="75"/>
      <c r="BI2195" s="75"/>
      <c r="BJ2195" s="75"/>
      <c r="BK2195" s="75"/>
      <c r="BL2195" s="75"/>
      <c r="BM2195" s="75"/>
      <c r="BN2195" s="75"/>
    </row>
    <row r="2196" customFormat="false" ht="14.5" hidden="false" customHeight="false" outlineLevel="0" collapsed="false">
      <c r="A2196" s="26" t="n">
        <v>490.919999999854</v>
      </c>
      <c r="B2196" s="26" t="n">
        <v>11.352105136625</v>
      </c>
      <c r="C2196" s="26" t="n">
        <v>6.38454376861393</v>
      </c>
      <c r="E2196" s="75" t="n">
        <v>179013.459</v>
      </c>
      <c r="F2196" s="75" t="n">
        <v>-67534.54</v>
      </c>
      <c r="G2196" s="75" t="n">
        <v>614439.527</v>
      </c>
      <c r="H2196" s="75" t="n">
        <v>3221121.88</v>
      </c>
      <c r="I2196" s="75" t="n">
        <v>4528579.73</v>
      </c>
      <c r="J2196" s="75" t="n">
        <v>-56885.6488</v>
      </c>
      <c r="K2196" s="75"/>
      <c r="L2196" s="75" t="n">
        <v>80593.4971</v>
      </c>
      <c r="M2196" s="75" t="n">
        <v>26876.9343</v>
      </c>
      <c r="N2196" s="75" t="n">
        <v>277734.441</v>
      </c>
      <c r="O2196" s="75" t="n">
        <v>-215149.883</v>
      </c>
      <c r="P2196" s="75" t="n">
        <v>1251180.21</v>
      </c>
      <c r="Q2196" s="75" t="n">
        <v>-32194.6745</v>
      </c>
      <c r="R2196" s="75"/>
      <c r="S2196" s="75" t="n">
        <v>33443.0926</v>
      </c>
      <c r="T2196" s="75" t="n">
        <v>5068.11019</v>
      </c>
      <c r="U2196" s="75" t="n">
        <v>64029.1007</v>
      </c>
      <c r="V2196" s="75" t="n">
        <v>-5689.54608</v>
      </c>
      <c r="W2196" s="75" t="n">
        <v>201362.695</v>
      </c>
      <c r="X2196" s="75" t="n">
        <v>-10857.6631</v>
      </c>
      <c r="Y2196" s="75"/>
      <c r="Z2196" s="75"/>
      <c r="AA2196" s="75"/>
      <c r="AB2196" s="75"/>
      <c r="AC2196" s="75"/>
      <c r="AD2196" s="75"/>
      <c r="AE2196" s="75"/>
      <c r="AF2196" s="75"/>
      <c r="AG2196" s="75"/>
      <c r="AH2196" s="75"/>
      <c r="AI2196" s="75"/>
      <c r="AJ2196" s="75"/>
      <c r="AK2196" s="75"/>
      <c r="AL2196" s="75"/>
      <c r="AM2196" s="75"/>
      <c r="AN2196" s="75"/>
      <c r="AO2196" s="75"/>
      <c r="AP2196" s="75"/>
      <c r="AQ2196" s="75"/>
      <c r="AR2196" s="75"/>
      <c r="AS2196" s="75"/>
      <c r="AT2196" s="75"/>
      <c r="AU2196" s="75"/>
      <c r="AV2196" s="75"/>
      <c r="AW2196" s="75"/>
      <c r="AX2196" s="75"/>
      <c r="AY2196" s="75"/>
      <c r="AZ2196" s="75"/>
      <c r="BA2196" s="75"/>
      <c r="BB2196" s="75"/>
      <c r="BC2196" s="75"/>
      <c r="BD2196" s="75"/>
      <c r="BE2196" s="75"/>
      <c r="BF2196" s="75"/>
      <c r="BG2196" s="75"/>
      <c r="BH2196" s="75"/>
      <c r="BI2196" s="75"/>
      <c r="BJ2196" s="75"/>
      <c r="BK2196" s="75"/>
      <c r="BL2196" s="75"/>
      <c r="BM2196" s="75"/>
      <c r="BN2196" s="75"/>
    </row>
    <row r="2197" customFormat="false" ht="14.5" hidden="false" customHeight="false" outlineLevel="0" collapsed="false">
      <c r="A2197" s="26" t="n">
        <v>491.119999999854</v>
      </c>
      <c r="B2197" s="26" t="n">
        <v>11.3351029960263</v>
      </c>
      <c r="C2197" s="26" t="n">
        <v>6.34391321141736</v>
      </c>
      <c r="E2197" s="75" t="n">
        <v>193073.602</v>
      </c>
      <c r="F2197" s="75" t="n">
        <v>-59345.3422</v>
      </c>
      <c r="G2197" s="75" t="n">
        <v>586253.365</v>
      </c>
      <c r="H2197" s="75" t="n">
        <v>3327873.88</v>
      </c>
      <c r="I2197" s="75" t="n">
        <v>4789902.32</v>
      </c>
      <c r="J2197" s="75" t="n">
        <v>-47828.0208</v>
      </c>
      <c r="K2197" s="75"/>
      <c r="L2197" s="75" t="n">
        <v>90619.9442</v>
      </c>
      <c r="M2197" s="75" t="n">
        <v>25236.0638</v>
      </c>
      <c r="N2197" s="75" t="n">
        <v>272133.937</v>
      </c>
      <c r="O2197" s="75" t="n">
        <v>-193253.338</v>
      </c>
      <c r="P2197" s="75" t="n">
        <v>1331677.46</v>
      </c>
      <c r="Q2197" s="75" t="n">
        <v>-25645.7628</v>
      </c>
      <c r="R2197" s="75"/>
      <c r="S2197" s="75" t="n">
        <v>31477.6177</v>
      </c>
      <c r="T2197" s="75" t="n">
        <v>4727.10768</v>
      </c>
      <c r="U2197" s="75" t="n">
        <v>63938.7531</v>
      </c>
      <c r="V2197" s="75" t="n">
        <v>-5950.53311</v>
      </c>
      <c r="W2197" s="75" t="n">
        <v>172653.038</v>
      </c>
      <c r="X2197" s="75" t="n">
        <v>-6513.50431</v>
      </c>
      <c r="Y2197" s="75"/>
      <c r="Z2197" s="75"/>
      <c r="AA2197" s="75"/>
      <c r="AB2197" s="75"/>
      <c r="AC2197" s="75"/>
      <c r="AD2197" s="75"/>
      <c r="AE2197" s="75"/>
      <c r="AF2197" s="75"/>
      <c r="AG2197" s="75"/>
      <c r="AH2197" s="75"/>
      <c r="AI2197" s="75"/>
      <c r="AJ2197" s="75"/>
      <c r="AK2197" s="75"/>
      <c r="AL2197" s="75"/>
      <c r="AM2197" s="75"/>
      <c r="AN2197" s="75"/>
      <c r="AO2197" s="75"/>
      <c r="AP2197" s="75"/>
      <c r="AQ2197" s="75"/>
      <c r="AR2197" s="75"/>
      <c r="AS2197" s="75"/>
      <c r="AT2197" s="75"/>
      <c r="AU2197" s="75"/>
      <c r="AV2197" s="75"/>
      <c r="AW2197" s="75"/>
      <c r="AX2197" s="75"/>
      <c r="AY2197" s="75"/>
      <c r="AZ2197" s="75"/>
      <c r="BA2197" s="75"/>
      <c r="BB2197" s="75"/>
      <c r="BC2197" s="75"/>
      <c r="BD2197" s="75"/>
      <c r="BE2197" s="75"/>
      <c r="BF2197" s="75"/>
      <c r="BG2197" s="75"/>
      <c r="BH2197" s="75"/>
      <c r="BI2197" s="75"/>
      <c r="BJ2197" s="75"/>
      <c r="BK2197" s="75"/>
      <c r="BL2197" s="75"/>
      <c r="BM2197" s="75"/>
      <c r="BN2197" s="75"/>
    </row>
    <row r="2198" customFormat="false" ht="14.5" hidden="false" customHeight="false" outlineLevel="0" collapsed="false">
      <c r="A2198" s="26" t="n">
        <v>491.319999999854</v>
      </c>
      <c r="B2198" s="26" t="n">
        <v>11.3182596602299</v>
      </c>
      <c r="C2198" s="26" t="n">
        <v>6.23439908978008</v>
      </c>
      <c r="E2198" s="75" t="n">
        <v>204530.718</v>
      </c>
      <c r="F2198" s="75" t="n">
        <v>-64423.7454</v>
      </c>
      <c r="G2198" s="75" t="n">
        <v>541127.261</v>
      </c>
      <c r="H2198" s="75" t="n">
        <v>3618503.05</v>
      </c>
      <c r="I2198" s="75" t="n">
        <v>5124737.2</v>
      </c>
      <c r="J2198" s="75" t="n">
        <v>-49112.0963</v>
      </c>
      <c r="K2198" s="75"/>
      <c r="L2198" s="75" t="n">
        <v>99985.0756</v>
      </c>
      <c r="M2198" s="75" t="n">
        <v>26168.0839</v>
      </c>
      <c r="N2198" s="75" t="n">
        <v>258563.784</v>
      </c>
      <c r="O2198" s="75" t="n">
        <v>-212138.873</v>
      </c>
      <c r="P2198" s="75" t="n">
        <v>1430736.93</v>
      </c>
      <c r="Q2198" s="75" t="n">
        <v>-30809.1435</v>
      </c>
      <c r="R2198" s="75"/>
      <c r="S2198" s="75" t="n">
        <v>32781.5496</v>
      </c>
      <c r="T2198" s="75" t="n">
        <v>5359.7944</v>
      </c>
      <c r="U2198" s="75" t="n">
        <v>60480.1671</v>
      </c>
      <c r="V2198" s="75" t="n">
        <v>-9279.30352</v>
      </c>
      <c r="W2198" s="75" t="n">
        <v>180657.005</v>
      </c>
      <c r="X2198" s="75" t="n">
        <v>-9640.30537</v>
      </c>
      <c r="Y2198" s="75"/>
      <c r="Z2198" s="75"/>
      <c r="AA2198" s="75"/>
      <c r="AB2198" s="75"/>
      <c r="AC2198" s="75"/>
      <c r="AD2198" s="75"/>
      <c r="AE2198" s="75"/>
      <c r="AF2198" s="75"/>
      <c r="AG2198" s="75"/>
      <c r="AH2198" s="75"/>
      <c r="AI2198" s="75"/>
      <c r="AJ2198" s="75"/>
      <c r="AK2198" s="75"/>
      <c r="AL2198" s="75"/>
      <c r="AM2198" s="75"/>
      <c r="AN2198" s="75"/>
      <c r="AO2198" s="75"/>
      <c r="AP2198" s="75"/>
      <c r="AQ2198" s="75"/>
      <c r="AR2198" s="75"/>
      <c r="AS2198" s="75"/>
      <c r="AT2198" s="75"/>
      <c r="AU2198" s="75"/>
      <c r="AV2198" s="75"/>
      <c r="AW2198" s="75"/>
      <c r="AX2198" s="75"/>
      <c r="AY2198" s="75"/>
      <c r="AZ2198" s="75"/>
      <c r="BA2198" s="75"/>
      <c r="BB2198" s="75"/>
      <c r="BC2198" s="75"/>
      <c r="BD2198" s="75"/>
      <c r="BE2198" s="75"/>
      <c r="BF2198" s="75"/>
      <c r="BG2198" s="75"/>
      <c r="BH2198" s="75"/>
      <c r="BI2198" s="75"/>
      <c r="BJ2198" s="75"/>
      <c r="BK2198" s="75"/>
      <c r="BL2198" s="75"/>
      <c r="BM2198" s="75"/>
      <c r="BN2198" s="75"/>
    </row>
    <row r="2199" customFormat="false" ht="14.5" hidden="false" customHeight="false" outlineLevel="0" collapsed="false">
      <c r="A2199" s="26" t="n">
        <v>491.519999999854</v>
      </c>
      <c r="B2199" s="26" t="n">
        <v>11.283158164855</v>
      </c>
      <c r="C2199" s="26" t="n">
        <v>6.08742578963807</v>
      </c>
      <c r="E2199" s="75" t="n">
        <v>211773.38</v>
      </c>
      <c r="F2199" s="75" t="n">
        <v>-67796.5778</v>
      </c>
      <c r="G2199" s="75" t="n">
        <v>504869.365</v>
      </c>
      <c r="H2199" s="75" t="n">
        <v>3734087.13</v>
      </c>
      <c r="I2199" s="75" t="n">
        <v>5293038.93</v>
      </c>
      <c r="J2199" s="75" t="n">
        <v>-41346.1633</v>
      </c>
      <c r="K2199" s="75"/>
      <c r="L2199" s="75" t="n">
        <v>101988.057</v>
      </c>
      <c r="M2199" s="75" t="n">
        <v>27055.78</v>
      </c>
      <c r="N2199" s="75" t="n">
        <v>250597.896</v>
      </c>
      <c r="O2199" s="75" t="n">
        <v>-239544.05</v>
      </c>
      <c r="P2199" s="75" t="n">
        <v>1469972.66</v>
      </c>
      <c r="Q2199" s="75" t="n">
        <v>-21255.3237</v>
      </c>
      <c r="R2199" s="75"/>
      <c r="S2199" s="75" t="n">
        <v>34649.0827</v>
      </c>
      <c r="T2199" s="75" t="n">
        <v>5945.10664</v>
      </c>
      <c r="U2199" s="75" t="n">
        <v>59586.2492</v>
      </c>
      <c r="V2199" s="75" t="n">
        <v>-11881.7733</v>
      </c>
      <c r="W2199" s="75" t="n">
        <v>194520.837</v>
      </c>
      <c r="X2199" s="75" t="n">
        <v>-6127.20489</v>
      </c>
      <c r="Y2199" s="75"/>
      <c r="Z2199" s="75"/>
      <c r="AA2199" s="75"/>
      <c r="AB2199" s="75"/>
      <c r="AC2199" s="75"/>
      <c r="AD2199" s="75"/>
      <c r="AE2199" s="75"/>
      <c r="AF2199" s="75"/>
      <c r="AG2199" s="75"/>
      <c r="AH2199" s="75"/>
      <c r="AI2199" s="75"/>
      <c r="AJ2199" s="75"/>
      <c r="AK2199" s="75"/>
      <c r="AL2199" s="75"/>
      <c r="AM2199" s="75"/>
      <c r="AN2199" s="75"/>
      <c r="AO2199" s="75"/>
      <c r="AP2199" s="75"/>
      <c r="AQ2199" s="75"/>
      <c r="AR2199" s="75"/>
      <c r="AS2199" s="75"/>
      <c r="AT2199" s="75"/>
      <c r="AU2199" s="75"/>
      <c r="AV2199" s="75"/>
      <c r="AW2199" s="75"/>
      <c r="AX2199" s="75"/>
      <c r="AY2199" s="75"/>
      <c r="AZ2199" s="75"/>
      <c r="BA2199" s="75"/>
      <c r="BB2199" s="75"/>
      <c r="BC2199" s="75"/>
      <c r="BD2199" s="75"/>
      <c r="BE2199" s="75"/>
      <c r="BF2199" s="75"/>
      <c r="BG2199" s="75"/>
      <c r="BH2199" s="75"/>
      <c r="BI2199" s="75"/>
      <c r="BJ2199" s="75"/>
      <c r="BK2199" s="75"/>
      <c r="BL2199" s="75"/>
      <c r="BM2199" s="75"/>
      <c r="BN2199" s="75"/>
    </row>
    <row r="2200" customFormat="false" ht="14.5" hidden="false" customHeight="false" outlineLevel="0" collapsed="false">
      <c r="A2200" s="26" t="n">
        <v>491.719999999854</v>
      </c>
      <c r="B2200" s="26" t="n">
        <v>11.2539970004069</v>
      </c>
      <c r="C2200" s="26" t="n">
        <v>5.88220055801446</v>
      </c>
      <c r="E2200" s="75" t="n">
        <v>215665.54</v>
      </c>
      <c r="F2200" s="75" t="n">
        <v>-85007.9419</v>
      </c>
      <c r="G2200" s="75" t="n">
        <v>464430.195</v>
      </c>
      <c r="H2200" s="75" t="n">
        <v>4303009.65</v>
      </c>
      <c r="I2200" s="75" t="n">
        <v>5551234.3</v>
      </c>
      <c r="J2200" s="75" t="n">
        <v>-41194.8002</v>
      </c>
      <c r="K2200" s="75"/>
      <c r="L2200" s="75" t="n">
        <v>112890.661</v>
      </c>
      <c r="M2200" s="75" t="n">
        <v>25893.1923</v>
      </c>
      <c r="N2200" s="75" t="n">
        <v>241368.225</v>
      </c>
      <c r="O2200" s="75" t="n">
        <v>-204624.925</v>
      </c>
      <c r="P2200" s="75" t="n">
        <v>1671031.17</v>
      </c>
      <c r="Q2200" s="75" t="n">
        <v>-22583.2936</v>
      </c>
      <c r="R2200" s="75"/>
      <c r="S2200" s="75" t="n">
        <v>40683.5627</v>
      </c>
      <c r="T2200" s="75" t="n">
        <v>4607.78858</v>
      </c>
      <c r="U2200" s="75" t="n">
        <v>58328.8419</v>
      </c>
      <c r="V2200" s="75" t="n">
        <v>-6627.82356</v>
      </c>
      <c r="W2200" s="75" t="n">
        <v>216513.824</v>
      </c>
      <c r="X2200" s="75" t="n">
        <v>-6181.24755</v>
      </c>
      <c r="Y2200" s="75"/>
      <c r="Z2200" s="75"/>
      <c r="AA2200" s="75"/>
      <c r="AB2200" s="75"/>
      <c r="AC2200" s="75"/>
      <c r="AD2200" s="75"/>
      <c r="AE2200" s="75"/>
      <c r="AF2200" s="75"/>
      <c r="AG2200" s="75"/>
      <c r="AH2200" s="75"/>
      <c r="AI2200" s="75"/>
      <c r="AJ2200" s="75"/>
      <c r="AK2200" s="75"/>
      <c r="AL2200" s="75"/>
      <c r="AM2200" s="75"/>
      <c r="AN2200" s="75"/>
      <c r="AO2200" s="75"/>
      <c r="AP2200" s="75"/>
      <c r="AQ2200" s="75"/>
      <c r="AR2200" s="75"/>
      <c r="AS2200" s="75"/>
      <c r="AT2200" s="75"/>
      <c r="AU2200" s="75"/>
      <c r="AV2200" s="75"/>
      <c r="AW2200" s="75"/>
      <c r="AX2200" s="75"/>
      <c r="AY2200" s="75"/>
      <c r="AZ2200" s="75"/>
      <c r="BA2200" s="75"/>
      <c r="BB2200" s="75"/>
      <c r="BC2200" s="75"/>
      <c r="BD2200" s="75"/>
      <c r="BE2200" s="75"/>
      <c r="BF2200" s="75"/>
      <c r="BG2200" s="75"/>
      <c r="BH2200" s="75"/>
      <c r="BI2200" s="75"/>
      <c r="BJ2200" s="75"/>
      <c r="BK2200" s="75"/>
      <c r="BL2200" s="75"/>
      <c r="BM2200" s="75"/>
      <c r="BN2200" s="75"/>
    </row>
    <row r="2201" customFormat="false" ht="14.5" hidden="false" customHeight="false" outlineLevel="0" collapsed="false">
      <c r="A2201" s="26" t="n">
        <v>491.919999999853</v>
      </c>
      <c r="B2201" s="26" t="n">
        <v>11.2448971892117</v>
      </c>
      <c r="C2201" s="26" t="n">
        <v>5.67127805752961</v>
      </c>
      <c r="E2201" s="75" t="n">
        <v>214709.975</v>
      </c>
      <c r="F2201" s="75" t="n">
        <v>-111437.59</v>
      </c>
      <c r="G2201" s="75" t="n">
        <v>421696.957</v>
      </c>
      <c r="H2201" s="75" t="n">
        <v>5223501.37</v>
      </c>
      <c r="I2201" s="75" t="n">
        <v>5767965.07</v>
      </c>
      <c r="J2201" s="75" t="n">
        <v>-46325.2583</v>
      </c>
      <c r="K2201" s="75"/>
      <c r="L2201" s="75" t="n">
        <v>128258.213</v>
      </c>
      <c r="M2201" s="75" t="n">
        <v>21892.0383</v>
      </c>
      <c r="N2201" s="75" t="n">
        <v>230343.501</v>
      </c>
      <c r="O2201" s="75" t="n">
        <v>-166676.012</v>
      </c>
      <c r="P2201" s="75" t="n">
        <v>1863532.08</v>
      </c>
      <c r="Q2201" s="75" t="n">
        <v>-32231.1962</v>
      </c>
      <c r="R2201" s="75"/>
      <c r="S2201" s="75" t="n">
        <v>44858.1997</v>
      </c>
      <c r="T2201" s="75" t="n">
        <v>4209.37695</v>
      </c>
      <c r="U2201" s="75" t="n">
        <v>56184.7768</v>
      </c>
      <c r="V2201" s="75" t="n">
        <v>-2826.60927</v>
      </c>
      <c r="W2201" s="75" t="n">
        <v>249873.746</v>
      </c>
      <c r="X2201" s="75" t="n">
        <v>-10530.5517</v>
      </c>
      <c r="Y2201" s="75"/>
      <c r="Z2201" s="75"/>
      <c r="AA2201" s="75"/>
      <c r="AB2201" s="75"/>
      <c r="AC2201" s="75"/>
      <c r="AD2201" s="75"/>
      <c r="AE2201" s="75"/>
      <c r="AF2201" s="75"/>
      <c r="AG2201" s="75"/>
      <c r="AH2201" s="75"/>
      <c r="AI2201" s="75"/>
      <c r="AJ2201" s="75"/>
      <c r="AK2201" s="75"/>
      <c r="AL2201" s="75"/>
      <c r="AM2201" s="75"/>
      <c r="AN2201" s="75"/>
      <c r="AO2201" s="75"/>
      <c r="AP2201" s="75"/>
      <c r="AQ2201" s="75"/>
      <c r="AR2201" s="75"/>
      <c r="AS2201" s="75"/>
      <c r="AT2201" s="75"/>
      <c r="AU2201" s="75"/>
      <c r="AV2201" s="75"/>
      <c r="AW2201" s="75"/>
      <c r="AX2201" s="75"/>
      <c r="AY2201" s="75"/>
      <c r="AZ2201" s="75"/>
      <c r="BA2201" s="75"/>
      <c r="BB2201" s="75"/>
      <c r="BC2201" s="75"/>
      <c r="BD2201" s="75"/>
      <c r="BE2201" s="75"/>
      <c r="BF2201" s="75"/>
      <c r="BG2201" s="75"/>
      <c r="BH2201" s="75"/>
      <c r="BI2201" s="75"/>
      <c r="BJ2201" s="75"/>
      <c r="BK2201" s="75"/>
      <c r="BL2201" s="75"/>
      <c r="BM2201" s="75"/>
      <c r="BN2201" s="75"/>
    </row>
    <row r="2202" customFormat="false" ht="14.5" hidden="false" customHeight="false" outlineLevel="0" collapsed="false">
      <c r="A2202" s="26" t="n">
        <v>492.119999999853</v>
      </c>
      <c r="B2202" s="26" t="n">
        <v>11.215947828162</v>
      </c>
      <c r="C2202" s="26" t="n">
        <v>5.52263409267108</v>
      </c>
      <c r="E2202" s="75" t="n">
        <v>189392.34</v>
      </c>
      <c r="F2202" s="75" t="n">
        <v>-123498.842</v>
      </c>
      <c r="G2202" s="75" t="n">
        <v>383115.012</v>
      </c>
      <c r="H2202" s="75" t="n">
        <v>5692885.45</v>
      </c>
      <c r="I2202" s="75" t="n">
        <v>5434489.69</v>
      </c>
      <c r="J2202" s="75" t="n">
        <v>-37130.8677</v>
      </c>
      <c r="K2202" s="75"/>
      <c r="L2202" s="75" t="n">
        <v>136204.865</v>
      </c>
      <c r="M2202" s="75" t="n">
        <v>15232.6091</v>
      </c>
      <c r="N2202" s="75" t="n">
        <v>220759.639</v>
      </c>
      <c r="O2202" s="75" t="n">
        <v>-98534.3413</v>
      </c>
      <c r="P2202" s="75" t="n">
        <v>1987075.49</v>
      </c>
      <c r="Q2202" s="75" t="n">
        <v>-29835.174</v>
      </c>
      <c r="R2202" s="75"/>
      <c r="S2202" s="75" t="n">
        <v>47133.0628</v>
      </c>
      <c r="T2202" s="75" t="n">
        <v>3215.11659</v>
      </c>
      <c r="U2202" s="75" t="n">
        <v>54486.3271</v>
      </c>
      <c r="V2202" s="75" t="n">
        <v>802.08922</v>
      </c>
      <c r="W2202" s="75" t="n">
        <v>258586.446</v>
      </c>
      <c r="X2202" s="75" t="n">
        <v>-10001.8192</v>
      </c>
      <c r="Y2202" s="75"/>
      <c r="Z2202" s="75"/>
      <c r="AA2202" s="75"/>
      <c r="AB2202" s="75"/>
      <c r="AC2202" s="75"/>
      <c r="AD2202" s="75"/>
      <c r="AE2202" s="75"/>
      <c r="AF2202" s="75"/>
      <c r="AG2202" s="75"/>
      <c r="AH2202" s="75"/>
      <c r="AI2202" s="75"/>
      <c r="AJ2202" s="75"/>
      <c r="AK2202" s="75"/>
      <c r="AL2202" s="75"/>
      <c r="AM2202" s="75"/>
      <c r="AN2202" s="75"/>
      <c r="AO2202" s="75"/>
      <c r="AP2202" s="75"/>
      <c r="AQ2202" s="75"/>
      <c r="AR2202" s="75"/>
      <c r="AS2202" s="75"/>
      <c r="AT2202" s="75"/>
      <c r="AU2202" s="75"/>
      <c r="AV2202" s="75"/>
      <c r="AW2202" s="75"/>
      <c r="AX2202" s="75"/>
      <c r="AY2202" s="75"/>
      <c r="AZ2202" s="75"/>
      <c r="BA2202" s="75"/>
      <c r="BB2202" s="75"/>
      <c r="BC2202" s="75"/>
      <c r="BD2202" s="75"/>
      <c r="BE2202" s="75"/>
      <c r="BF2202" s="75"/>
      <c r="BG2202" s="75"/>
      <c r="BH2202" s="75"/>
      <c r="BI2202" s="75"/>
      <c r="BJ2202" s="75"/>
      <c r="BK2202" s="75"/>
      <c r="BL2202" s="75"/>
      <c r="BM2202" s="75"/>
      <c r="BN2202" s="75"/>
    </row>
    <row r="2203" customFormat="false" ht="14.5" hidden="false" customHeight="false" outlineLevel="0" collapsed="false">
      <c r="A2203" s="26" t="n">
        <v>492.319999999853</v>
      </c>
      <c r="B2203" s="26" t="n">
        <v>11.1934029893462</v>
      </c>
      <c r="C2203" s="26" t="n">
        <v>5.32066881328485</v>
      </c>
      <c r="E2203" s="75" t="n">
        <v>159676.893</v>
      </c>
      <c r="F2203" s="75" t="n">
        <v>-145834.308</v>
      </c>
      <c r="G2203" s="75" t="n">
        <v>362396.089</v>
      </c>
      <c r="H2203" s="75" t="n">
        <v>6201574.27</v>
      </c>
      <c r="I2203" s="75" t="n">
        <v>4659320.78</v>
      </c>
      <c r="J2203" s="75" t="n">
        <v>-30656.1803</v>
      </c>
      <c r="K2203" s="75"/>
      <c r="L2203" s="75" t="n">
        <v>134724.292</v>
      </c>
      <c r="M2203" s="75" t="n">
        <v>394.101593</v>
      </c>
      <c r="N2203" s="75" t="n">
        <v>217613.449</v>
      </c>
      <c r="O2203" s="75" t="n">
        <v>83387.104</v>
      </c>
      <c r="P2203" s="75" t="n">
        <v>2036959.71</v>
      </c>
      <c r="Q2203" s="75" t="n">
        <v>-22590.2653</v>
      </c>
      <c r="R2203" s="75"/>
      <c r="S2203" s="75" t="n">
        <v>51006.2683</v>
      </c>
      <c r="T2203" s="75" t="n">
        <v>-492.871674</v>
      </c>
      <c r="U2203" s="75" t="n">
        <v>54704.2934</v>
      </c>
      <c r="V2203" s="75" t="n">
        <v>14722.8606</v>
      </c>
      <c r="W2203" s="75" t="n">
        <v>278088.4</v>
      </c>
      <c r="X2203" s="75" t="n">
        <v>-7624.9172</v>
      </c>
      <c r="Y2203" s="75"/>
      <c r="Z2203" s="75"/>
      <c r="AA2203" s="75"/>
      <c r="AB2203" s="75"/>
      <c r="AC2203" s="75"/>
      <c r="AD2203" s="75"/>
      <c r="AE2203" s="75"/>
      <c r="AF2203" s="75"/>
      <c r="AG2203" s="75"/>
      <c r="AH2203" s="75"/>
      <c r="AI2203" s="75"/>
      <c r="AJ2203" s="75"/>
      <c r="AK2203" s="75"/>
      <c r="AL2203" s="75"/>
      <c r="AM2203" s="75"/>
      <c r="AN2203" s="75"/>
      <c r="AO2203" s="75"/>
      <c r="AP2203" s="75"/>
      <c r="AQ2203" s="75"/>
      <c r="AR2203" s="75"/>
      <c r="AS2203" s="75"/>
      <c r="AT2203" s="75"/>
      <c r="AU2203" s="75"/>
      <c r="AV2203" s="75"/>
      <c r="AW2203" s="75"/>
      <c r="AX2203" s="75"/>
      <c r="AY2203" s="75"/>
      <c r="AZ2203" s="75"/>
      <c r="BA2203" s="75"/>
      <c r="BB2203" s="75"/>
      <c r="BC2203" s="75"/>
      <c r="BD2203" s="75"/>
      <c r="BE2203" s="75"/>
      <c r="BF2203" s="75"/>
      <c r="BG2203" s="75"/>
      <c r="BH2203" s="75"/>
      <c r="BI2203" s="75"/>
      <c r="BJ2203" s="75"/>
      <c r="BK2203" s="75"/>
      <c r="BL2203" s="75"/>
      <c r="BM2203" s="75"/>
      <c r="BN2203" s="75"/>
    </row>
    <row r="2204" customFormat="false" ht="14.5" hidden="false" customHeight="false" outlineLevel="0" collapsed="false">
      <c r="A2204" s="26" t="n">
        <v>492.519999999853</v>
      </c>
      <c r="B2204" s="26" t="n">
        <v>11.227570754501</v>
      </c>
      <c r="C2204" s="26" t="n">
        <v>5.1271745659306</v>
      </c>
      <c r="E2204" s="75" t="n">
        <v>139389.339</v>
      </c>
      <c r="F2204" s="75" t="n">
        <v>-177796.553</v>
      </c>
      <c r="G2204" s="75" t="n">
        <v>341025.633</v>
      </c>
      <c r="H2204" s="75" t="n">
        <v>7115814.82</v>
      </c>
      <c r="I2204" s="75" t="n">
        <v>4297773.72</v>
      </c>
      <c r="J2204" s="75" t="n">
        <v>-24641.9763</v>
      </c>
      <c r="K2204" s="75"/>
      <c r="L2204" s="75" t="n">
        <v>143505.362</v>
      </c>
      <c r="M2204" s="75" t="n">
        <v>-10533.4337</v>
      </c>
      <c r="N2204" s="75" t="n">
        <v>210866.975</v>
      </c>
      <c r="O2204" s="75" t="n">
        <v>236075.395</v>
      </c>
      <c r="P2204" s="75" t="n">
        <v>2073171.02</v>
      </c>
      <c r="Q2204" s="75" t="n">
        <v>-21113.0476</v>
      </c>
      <c r="R2204" s="75"/>
      <c r="S2204" s="75" t="n">
        <v>49966.4069</v>
      </c>
      <c r="T2204" s="75" t="n">
        <v>-4428.61771</v>
      </c>
      <c r="U2204" s="75" t="n">
        <v>52630.4724</v>
      </c>
      <c r="V2204" s="75" t="n">
        <v>37931.6158</v>
      </c>
      <c r="W2204" s="75" t="n">
        <v>274638.456</v>
      </c>
      <c r="X2204" s="75" t="n">
        <v>-4485.48211</v>
      </c>
      <c r="Y2204" s="75"/>
      <c r="Z2204" s="75"/>
      <c r="AA2204" s="75"/>
      <c r="AB2204" s="75"/>
      <c r="AC2204" s="75"/>
      <c r="AD2204" s="75"/>
      <c r="AE2204" s="75"/>
      <c r="AF2204" s="75"/>
      <c r="AG2204" s="75"/>
      <c r="AH2204" s="75"/>
      <c r="AI2204" s="75"/>
      <c r="AJ2204" s="75"/>
      <c r="AK2204" s="75"/>
      <c r="AL2204" s="75"/>
      <c r="AM2204" s="75"/>
      <c r="AN2204" s="75"/>
      <c r="AO2204" s="75"/>
      <c r="AP2204" s="75"/>
      <c r="AQ2204" s="75"/>
      <c r="AR2204" s="75"/>
      <c r="AS2204" s="75"/>
      <c r="AT2204" s="75"/>
      <c r="AU2204" s="75"/>
      <c r="AV2204" s="75"/>
      <c r="AW2204" s="75"/>
      <c r="AX2204" s="75"/>
      <c r="AY2204" s="75"/>
      <c r="AZ2204" s="75"/>
      <c r="BA2204" s="75"/>
      <c r="BB2204" s="75"/>
      <c r="BC2204" s="75"/>
      <c r="BD2204" s="75"/>
      <c r="BE2204" s="75"/>
      <c r="BF2204" s="75"/>
      <c r="BG2204" s="75"/>
      <c r="BH2204" s="75"/>
      <c r="BI2204" s="75"/>
      <c r="BJ2204" s="75"/>
      <c r="BK2204" s="75"/>
      <c r="BL2204" s="75"/>
      <c r="BM2204" s="75"/>
      <c r="BN2204" s="75"/>
    </row>
    <row r="2205" customFormat="false" ht="14.5" hidden="false" customHeight="false" outlineLevel="0" collapsed="false">
      <c r="A2205" s="26" t="n">
        <v>492.719999999853</v>
      </c>
      <c r="B2205" s="26" t="n">
        <v>11.2521961940568</v>
      </c>
      <c r="C2205" s="26" t="n">
        <v>5.06346952582258</v>
      </c>
      <c r="E2205" s="75" t="n">
        <v>100953.858</v>
      </c>
      <c r="F2205" s="75" t="n">
        <v>-203212.503</v>
      </c>
      <c r="G2205" s="75" t="n">
        <v>332248.387</v>
      </c>
      <c r="H2205" s="75" t="n">
        <v>7780977.1</v>
      </c>
      <c r="I2205" s="75" t="n">
        <v>3740543.14</v>
      </c>
      <c r="J2205" s="75" t="n">
        <v>-26349.3525</v>
      </c>
      <c r="K2205" s="75"/>
      <c r="L2205" s="75" t="n">
        <v>153648.401</v>
      </c>
      <c r="M2205" s="75" t="n">
        <v>-20966.428</v>
      </c>
      <c r="N2205" s="75" t="n">
        <v>206266.183</v>
      </c>
      <c r="O2205" s="75" t="n">
        <v>280416.609</v>
      </c>
      <c r="P2205" s="75" t="n">
        <v>2283999.45</v>
      </c>
      <c r="Q2205" s="75" t="n">
        <v>-28061.4713</v>
      </c>
      <c r="R2205" s="75"/>
      <c r="S2205" s="75" t="n">
        <v>53866.808</v>
      </c>
      <c r="T2205" s="75" t="n">
        <v>-2098.77379</v>
      </c>
      <c r="U2205" s="75" t="n">
        <v>51724.7297</v>
      </c>
      <c r="V2205" s="75" t="n">
        <v>21542.2466</v>
      </c>
      <c r="W2205" s="75" t="n">
        <v>290609.903</v>
      </c>
      <c r="X2205" s="75" t="n">
        <v>-11161.4252</v>
      </c>
      <c r="Y2205" s="75"/>
      <c r="Z2205" s="75"/>
      <c r="AA2205" s="75"/>
      <c r="AB2205" s="75"/>
      <c r="AC2205" s="75"/>
      <c r="AD2205" s="75"/>
      <c r="AE2205" s="75"/>
      <c r="AF2205" s="75"/>
      <c r="AG2205" s="75"/>
      <c r="AH2205" s="75"/>
      <c r="AI2205" s="75"/>
      <c r="AJ2205" s="75"/>
      <c r="AK2205" s="75"/>
      <c r="AL2205" s="75"/>
      <c r="AM2205" s="75"/>
      <c r="AN2205" s="75"/>
      <c r="AO2205" s="75"/>
      <c r="AP2205" s="75"/>
      <c r="AQ2205" s="75"/>
      <c r="AR2205" s="75"/>
      <c r="AS2205" s="75"/>
      <c r="AT2205" s="75"/>
      <c r="AU2205" s="75"/>
      <c r="AV2205" s="75"/>
      <c r="AW2205" s="75"/>
      <c r="AX2205" s="75"/>
      <c r="AY2205" s="75"/>
      <c r="AZ2205" s="75"/>
      <c r="BA2205" s="75"/>
      <c r="BB2205" s="75"/>
      <c r="BC2205" s="75"/>
      <c r="BD2205" s="75"/>
      <c r="BE2205" s="75"/>
      <c r="BF2205" s="75"/>
      <c r="BG2205" s="75"/>
      <c r="BH2205" s="75"/>
      <c r="BI2205" s="75"/>
      <c r="BJ2205" s="75"/>
      <c r="BK2205" s="75"/>
      <c r="BL2205" s="75"/>
      <c r="BM2205" s="75"/>
      <c r="BN2205" s="75"/>
    </row>
    <row r="2206" customFormat="false" ht="14.5" hidden="false" customHeight="false" outlineLevel="0" collapsed="false">
      <c r="A2206" s="26" t="n">
        <v>492.919999999853</v>
      </c>
      <c r="B2206" s="26" t="n">
        <v>11.2375959880284</v>
      </c>
      <c r="C2206" s="26" t="n">
        <v>4.9735992793801</v>
      </c>
      <c r="E2206" s="75" t="n">
        <v>82815.0037</v>
      </c>
      <c r="F2206" s="75" t="n">
        <v>-221839.752</v>
      </c>
      <c r="G2206" s="75" t="n">
        <v>327483.225</v>
      </c>
      <c r="H2206" s="75" t="n">
        <v>8172053.56</v>
      </c>
      <c r="I2206" s="75" t="n">
        <v>3509971.19</v>
      </c>
      <c r="J2206" s="75" t="n">
        <v>-39374.0044</v>
      </c>
      <c r="K2206" s="75"/>
      <c r="L2206" s="75" t="n">
        <v>154613.932</v>
      </c>
      <c r="M2206" s="75" t="n">
        <v>-24412.1276</v>
      </c>
      <c r="N2206" s="75" t="n">
        <v>207317.944</v>
      </c>
      <c r="O2206" s="75" t="n">
        <v>380517.114</v>
      </c>
      <c r="P2206" s="75" t="n">
        <v>2306754.81</v>
      </c>
      <c r="Q2206" s="75" t="n">
        <v>-31191.8253</v>
      </c>
      <c r="R2206" s="75"/>
      <c r="S2206" s="75" t="n">
        <v>57110.8914</v>
      </c>
      <c r="T2206" s="75" t="n">
        <v>-6070.35643</v>
      </c>
      <c r="U2206" s="75" t="n">
        <v>52951.8995</v>
      </c>
      <c r="V2206" s="75" t="n">
        <v>41990.906</v>
      </c>
      <c r="W2206" s="75" t="n">
        <v>311556.081</v>
      </c>
      <c r="X2206" s="75" t="n">
        <v>-8954.43673</v>
      </c>
      <c r="Y2206" s="75"/>
      <c r="Z2206" s="75"/>
      <c r="AA2206" s="75"/>
      <c r="AB2206" s="75"/>
      <c r="AC2206" s="75"/>
      <c r="AD2206" s="75"/>
      <c r="AE2206" s="75"/>
      <c r="AF2206" s="75"/>
      <c r="AG2206" s="75"/>
      <c r="AH2206" s="75"/>
      <c r="AI2206" s="75"/>
      <c r="AJ2206" s="75"/>
      <c r="AK2206" s="75"/>
      <c r="AL2206" s="75"/>
      <c r="AM2206" s="75"/>
      <c r="AN2206" s="75"/>
      <c r="AO2206" s="75"/>
      <c r="AP2206" s="75"/>
      <c r="AQ2206" s="75"/>
      <c r="AR2206" s="75"/>
      <c r="AS2206" s="75"/>
      <c r="AT2206" s="75"/>
      <c r="AU2206" s="75"/>
      <c r="AV2206" s="75"/>
      <c r="AW2206" s="75"/>
      <c r="AX2206" s="75"/>
      <c r="AY2206" s="75"/>
      <c r="AZ2206" s="75"/>
      <c r="BA2206" s="75"/>
      <c r="BB2206" s="75"/>
      <c r="BC2206" s="75"/>
      <c r="BD2206" s="75"/>
      <c r="BE2206" s="75"/>
      <c r="BF2206" s="75"/>
      <c r="BG2206" s="75"/>
      <c r="BH2206" s="75"/>
      <c r="BI2206" s="75"/>
      <c r="BJ2206" s="75"/>
      <c r="BK2206" s="75"/>
      <c r="BL2206" s="75"/>
      <c r="BM2206" s="75"/>
      <c r="BN2206" s="75"/>
    </row>
    <row r="2207" customFormat="false" ht="14.5" hidden="false" customHeight="false" outlineLevel="0" collapsed="false">
      <c r="A2207" s="26" t="n">
        <v>493.119999999852</v>
      </c>
      <c r="B2207" s="26" t="n">
        <v>11.2579538469401</v>
      </c>
      <c r="C2207" s="26" t="n">
        <v>4.81054625103326</v>
      </c>
      <c r="E2207" s="75" t="n">
        <v>40666.1179</v>
      </c>
      <c r="F2207" s="75" t="n">
        <v>-213585.654</v>
      </c>
      <c r="G2207" s="75" t="n">
        <v>342222.661</v>
      </c>
      <c r="H2207" s="75" t="n">
        <v>7690855.65</v>
      </c>
      <c r="I2207" s="75" t="n">
        <v>2445695</v>
      </c>
      <c r="J2207" s="75" t="n">
        <v>-42581.6904</v>
      </c>
      <c r="K2207" s="75"/>
      <c r="L2207" s="75" t="n">
        <v>137066.211</v>
      </c>
      <c r="M2207" s="75" t="n">
        <v>-32205.4348</v>
      </c>
      <c r="N2207" s="75" t="n">
        <v>207775.666</v>
      </c>
      <c r="O2207" s="75" t="n">
        <v>481924.392</v>
      </c>
      <c r="P2207" s="75" t="n">
        <v>2250245.23</v>
      </c>
      <c r="Q2207" s="75" t="n">
        <v>-33250.6002</v>
      </c>
      <c r="R2207" s="75"/>
      <c r="S2207" s="75" t="n">
        <v>58966.1129</v>
      </c>
      <c r="T2207" s="75" t="n">
        <v>-7293.16362</v>
      </c>
      <c r="U2207" s="75" t="n">
        <v>51949.3387</v>
      </c>
      <c r="V2207" s="75" t="n">
        <v>46793.6892</v>
      </c>
      <c r="W2207" s="75" t="n">
        <v>326755.158</v>
      </c>
      <c r="X2207" s="75" t="n">
        <v>-12003.861</v>
      </c>
      <c r="Y2207" s="75"/>
      <c r="Z2207" s="75"/>
      <c r="AA2207" s="75"/>
      <c r="AB2207" s="75"/>
      <c r="AC2207" s="75"/>
      <c r="AD2207" s="75"/>
      <c r="AE2207" s="75"/>
      <c r="AF2207" s="75"/>
      <c r="AG2207" s="75"/>
      <c r="AH2207" s="75"/>
      <c r="AI2207" s="75"/>
      <c r="AJ2207" s="75"/>
      <c r="AK2207" s="75"/>
      <c r="AL2207" s="75"/>
      <c r="AM2207" s="75"/>
      <c r="AN2207" s="75"/>
      <c r="AO2207" s="75"/>
      <c r="AP2207" s="75"/>
      <c r="AQ2207" s="75"/>
      <c r="AR2207" s="75"/>
      <c r="AS2207" s="75"/>
      <c r="AT2207" s="75"/>
      <c r="AU2207" s="75"/>
      <c r="AV2207" s="75"/>
      <c r="AW2207" s="75"/>
      <c r="AX2207" s="75"/>
      <c r="AY2207" s="75"/>
      <c r="AZ2207" s="75"/>
      <c r="BA2207" s="75"/>
      <c r="BB2207" s="75"/>
      <c r="BC2207" s="75"/>
      <c r="BD2207" s="75"/>
      <c r="BE2207" s="75"/>
      <c r="BF2207" s="75"/>
      <c r="BG2207" s="75"/>
      <c r="BH2207" s="75"/>
      <c r="BI2207" s="75"/>
      <c r="BJ2207" s="75"/>
      <c r="BK2207" s="75"/>
      <c r="BL2207" s="75"/>
      <c r="BM2207" s="75"/>
      <c r="BN2207" s="75"/>
    </row>
    <row r="2208" customFormat="false" ht="14.5" hidden="false" customHeight="false" outlineLevel="0" collapsed="false">
      <c r="A2208" s="26" t="n">
        <v>493.319999999852</v>
      </c>
      <c r="B2208" s="26" t="n">
        <v>11.2571015722199</v>
      </c>
      <c r="C2208" s="26" t="n">
        <v>4.71490622792056</v>
      </c>
      <c r="E2208" s="75" t="n">
        <v>3448.33838</v>
      </c>
      <c r="F2208" s="75" t="n">
        <v>-214036.668</v>
      </c>
      <c r="G2208" s="75" t="n">
        <v>358868.943</v>
      </c>
      <c r="H2208" s="75" t="n">
        <v>7190441.49</v>
      </c>
      <c r="I2208" s="75" t="n">
        <v>1565219.79</v>
      </c>
      <c r="J2208" s="75" t="n">
        <v>-49492.2304</v>
      </c>
      <c r="K2208" s="75"/>
      <c r="L2208" s="75" t="n">
        <v>116434.739</v>
      </c>
      <c r="M2208" s="75" t="n">
        <v>-34339.6806</v>
      </c>
      <c r="N2208" s="75" t="n">
        <v>211259.039</v>
      </c>
      <c r="O2208" s="75" t="n">
        <v>505496.134</v>
      </c>
      <c r="P2208" s="75" t="n">
        <v>1980427.9</v>
      </c>
      <c r="Q2208" s="75" t="n">
        <v>-33153.9988</v>
      </c>
      <c r="R2208" s="75"/>
      <c r="S2208" s="75" t="n">
        <v>54432.4475</v>
      </c>
      <c r="T2208" s="75" t="n">
        <v>-8033.48485</v>
      </c>
      <c r="U2208" s="75" t="n">
        <v>51849.2359</v>
      </c>
      <c r="V2208" s="75" t="n">
        <v>52937.4967</v>
      </c>
      <c r="W2208" s="75" t="n">
        <v>314655.922</v>
      </c>
      <c r="X2208" s="75" t="n">
        <v>-11542.287</v>
      </c>
      <c r="Y2208" s="75"/>
      <c r="Z2208" s="75"/>
      <c r="AA2208" s="75"/>
      <c r="AB2208" s="75"/>
      <c r="AC2208" s="75"/>
      <c r="AD2208" s="75"/>
      <c r="AE2208" s="75"/>
      <c r="AF2208" s="75"/>
      <c r="AG2208" s="75"/>
      <c r="AH2208" s="75"/>
      <c r="AI2208" s="75"/>
      <c r="AJ2208" s="75"/>
      <c r="AK2208" s="75"/>
      <c r="AL2208" s="75"/>
      <c r="AM2208" s="75"/>
      <c r="AN2208" s="75"/>
      <c r="AO2208" s="75"/>
      <c r="AP2208" s="75"/>
      <c r="AQ2208" s="75"/>
      <c r="AR2208" s="75"/>
      <c r="AS2208" s="75"/>
      <c r="AT2208" s="75"/>
      <c r="AU2208" s="75"/>
      <c r="AV2208" s="75"/>
      <c r="AW2208" s="75"/>
      <c r="AX2208" s="75"/>
      <c r="AY2208" s="75"/>
      <c r="AZ2208" s="75"/>
      <c r="BA2208" s="75"/>
      <c r="BB2208" s="75"/>
      <c r="BC2208" s="75"/>
      <c r="BD2208" s="75"/>
      <c r="BE2208" s="75"/>
      <c r="BF2208" s="75"/>
      <c r="BG2208" s="75"/>
      <c r="BH2208" s="75"/>
      <c r="BI2208" s="75"/>
      <c r="BJ2208" s="75"/>
      <c r="BK2208" s="75"/>
      <c r="BL2208" s="75"/>
      <c r="BM2208" s="75"/>
      <c r="BN2208" s="75"/>
    </row>
    <row r="2209" customFormat="false" ht="14.5" hidden="false" customHeight="false" outlineLevel="0" collapsed="false">
      <c r="A2209" s="26" t="n">
        <v>493.519999999852</v>
      </c>
      <c r="B2209" s="26" t="n">
        <v>11.238662548964</v>
      </c>
      <c r="C2209" s="26" t="n">
        <v>4.59472532809303</v>
      </c>
      <c r="E2209" s="75" t="n">
        <v>-24293.1311</v>
      </c>
      <c r="F2209" s="75" t="n">
        <v>-209029.329</v>
      </c>
      <c r="G2209" s="75" t="n">
        <v>388558.845</v>
      </c>
      <c r="H2209" s="75" t="n">
        <v>6646948.23</v>
      </c>
      <c r="I2209" s="75" t="n">
        <v>777278.11</v>
      </c>
      <c r="J2209" s="75" t="n">
        <v>-31800.4136</v>
      </c>
      <c r="K2209" s="75"/>
      <c r="L2209" s="75" t="n">
        <v>103822.645</v>
      </c>
      <c r="M2209" s="75" t="n">
        <v>-39317.4746</v>
      </c>
      <c r="N2209" s="75" t="n">
        <v>220606.05</v>
      </c>
      <c r="O2209" s="75" t="n">
        <v>538753.318</v>
      </c>
      <c r="P2209" s="75" t="n">
        <v>1719271.26</v>
      </c>
      <c r="Q2209" s="75" t="n">
        <v>-18153.4477</v>
      </c>
      <c r="R2209" s="75"/>
      <c r="S2209" s="75" t="n">
        <v>46526.9404</v>
      </c>
      <c r="T2209" s="75" t="n">
        <v>-8523.30765</v>
      </c>
      <c r="U2209" s="75" t="n">
        <v>54010.0286</v>
      </c>
      <c r="V2209" s="75" t="n">
        <v>54720.7016</v>
      </c>
      <c r="W2209" s="75" t="n">
        <v>273928.041</v>
      </c>
      <c r="X2209" s="75" t="n">
        <v>-4554.98617</v>
      </c>
      <c r="Y2209" s="75"/>
      <c r="Z2209" s="75"/>
      <c r="AA2209" s="75"/>
      <c r="AB2209" s="75"/>
      <c r="AC2209" s="75"/>
      <c r="AD2209" s="75"/>
      <c r="AE2209" s="75"/>
      <c r="AF2209" s="75"/>
      <c r="AG2209" s="75"/>
      <c r="AH2209" s="75"/>
      <c r="AI2209" s="75"/>
      <c r="AJ2209" s="75"/>
      <c r="AK2209" s="75"/>
      <c r="AL2209" s="75"/>
      <c r="AM2209" s="75"/>
      <c r="AN2209" s="75"/>
      <c r="AO2209" s="75"/>
      <c r="AP2209" s="75"/>
      <c r="AQ2209" s="75"/>
      <c r="AR2209" s="75"/>
      <c r="AS2209" s="75"/>
      <c r="AT2209" s="75"/>
      <c r="AU2209" s="75"/>
      <c r="AV2209" s="75"/>
      <c r="AW2209" s="75"/>
      <c r="AX2209" s="75"/>
      <c r="AY2209" s="75"/>
      <c r="AZ2209" s="75"/>
      <c r="BA2209" s="75"/>
      <c r="BB2209" s="75"/>
      <c r="BC2209" s="75"/>
      <c r="BD2209" s="75"/>
      <c r="BE2209" s="75"/>
      <c r="BF2209" s="75"/>
      <c r="BG2209" s="75"/>
      <c r="BH2209" s="75"/>
      <c r="BI2209" s="75"/>
      <c r="BJ2209" s="75"/>
      <c r="BK2209" s="75"/>
      <c r="BL2209" s="75"/>
      <c r="BM2209" s="75"/>
      <c r="BN2209" s="75"/>
    </row>
    <row r="2210" customFormat="false" ht="14.5" hidden="false" customHeight="false" outlineLevel="0" collapsed="false">
      <c r="A2210" s="26" t="n">
        <v>493.719999999852</v>
      </c>
      <c r="B2210" s="26" t="n">
        <v>11.2279717294646</v>
      </c>
      <c r="C2210" s="26" t="n">
        <v>4.43238603327158</v>
      </c>
      <c r="E2210" s="75" t="n">
        <v>-44271.6031</v>
      </c>
      <c r="F2210" s="75" t="n">
        <v>-211016.359</v>
      </c>
      <c r="G2210" s="75" t="n">
        <v>410846.33</v>
      </c>
      <c r="H2210" s="75" t="n">
        <v>6692113.42</v>
      </c>
      <c r="I2210" s="75" t="n">
        <v>393756.981</v>
      </c>
      <c r="J2210" s="75" t="n">
        <v>-39538.7467</v>
      </c>
      <c r="K2210" s="75"/>
      <c r="L2210" s="75" t="n">
        <v>104552.092</v>
      </c>
      <c r="M2210" s="75" t="n">
        <v>-43306.7121</v>
      </c>
      <c r="N2210" s="75" t="n">
        <v>224949.85</v>
      </c>
      <c r="O2210" s="75" t="n">
        <v>570420.022</v>
      </c>
      <c r="P2210" s="75" t="n">
        <v>1684053.76</v>
      </c>
      <c r="Q2210" s="75" t="n">
        <v>-27370.5216</v>
      </c>
      <c r="R2210" s="75"/>
      <c r="S2210" s="75" t="n">
        <v>44353.3342</v>
      </c>
      <c r="T2210" s="75" t="n">
        <v>-8459.72137</v>
      </c>
      <c r="U2210" s="75" t="n">
        <v>54297.5839</v>
      </c>
      <c r="V2210" s="75" t="n">
        <v>51821.8376</v>
      </c>
      <c r="W2210" s="75" t="n">
        <v>255559.868</v>
      </c>
      <c r="X2210" s="75" t="n">
        <v>-8303.6182</v>
      </c>
      <c r="Y2210" s="75"/>
      <c r="Z2210" s="75"/>
      <c r="AA2210" s="75"/>
      <c r="AB2210" s="75"/>
      <c r="AC2210" s="75"/>
      <c r="AD2210" s="75"/>
      <c r="AE2210" s="75"/>
      <c r="AF2210" s="75"/>
      <c r="AG2210" s="75"/>
      <c r="AH2210" s="75"/>
      <c r="AI2210" s="75"/>
      <c r="AJ2210" s="75"/>
      <c r="AK2210" s="75"/>
      <c r="AL2210" s="75"/>
      <c r="AM2210" s="75"/>
      <c r="AN2210" s="75"/>
      <c r="AO2210" s="75"/>
      <c r="AP2210" s="75"/>
      <c r="AQ2210" s="75"/>
      <c r="AR2210" s="75"/>
      <c r="AS2210" s="75"/>
      <c r="AT2210" s="75"/>
      <c r="AU2210" s="75"/>
      <c r="AV2210" s="75"/>
      <c r="AW2210" s="75"/>
      <c r="AX2210" s="75"/>
      <c r="AY2210" s="75"/>
      <c r="AZ2210" s="75"/>
      <c r="BA2210" s="75"/>
      <c r="BB2210" s="75"/>
      <c r="BC2210" s="75"/>
      <c r="BD2210" s="75"/>
      <c r="BE2210" s="75"/>
      <c r="BF2210" s="75"/>
      <c r="BG2210" s="75"/>
      <c r="BH2210" s="75"/>
      <c r="BI2210" s="75"/>
      <c r="BJ2210" s="75"/>
      <c r="BK2210" s="75"/>
      <c r="BL2210" s="75"/>
      <c r="BM2210" s="75"/>
      <c r="BN2210" s="75"/>
    </row>
    <row r="2211" customFormat="false" ht="14.5" hidden="false" customHeight="false" outlineLevel="0" collapsed="false">
      <c r="A2211" s="26" t="n">
        <v>493.919999999852</v>
      </c>
      <c r="B2211" s="26" t="n">
        <v>11.2212241964973</v>
      </c>
      <c r="C2211" s="26" t="n">
        <v>4.28211004397025</v>
      </c>
      <c r="E2211" s="75" t="n">
        <v>-48911.6156</v>
      </c>
      <c r="F2211" s="75" t="n">
        <v>-229814.1</v>
      </c>
      <c r="G2211" s="75" t="n">
        <v>444534.707</v>
      </c>
      <c r="H2211" s="75" t="n">
        <v>6816300.82</v>
      </c>
      <c r="I2211" s="75" t="n">
        <v>270127.843</v>
      </c>
      <c r="J2211" s="75" t="n">
        <v>-53168.0619</v>
      </c>
      <c r="K2211" s="75"/>
      <c r="L2211" s="75" t="n">
        <v>98740.4291</v>
      </c>
      <c r="M2211" s="75" t="n">
        <v>-43339.3028</v>
      </c>
      <c r="N2211" s="75" t="n">
        <v>233424.212</v>
      </c>
      <c r="O2211" s="75" t="n">
        <v>565639.163</v>
      </c>
      <c r="P2211" s="75" t="n">
        <v>1611557.89</v>
      </c>
      <c r="Q2211" s="75" t="n">
        <v>-32925.7233</v>
      </c>
      <c r="R2211" s="75"/>
      <c r="S2211" s="75" t="n">
        <v>43219.997</v>
      </c>
      <c r="T2211" s="75" t="n">
        <v>-8070.25668</v>
      </c>
      <c r="U2211" s="75" t="n">
        <v>56127.6271</v>
      </c>
      <c r="V2211" s="75" t="n">
        <v>49837.7181</v>
      </c>
      <c r="W2211" s="75" t="n">
        <v>252145.376</v>
      </c>
      <c r="X2211" s="75" t="n">
        <v>-10369.6232</v>
      </c>
      <c r="Y2211" s="75"/>
      <c r="Z2211" s="75"/>
      <c r="AA2211" s="75"/>
      <c r="AB2211" s="75"/>
      <c r="AC2211" s="75"/>
      <c r="AD2211" s="75"/>
      <c r="AE2211" s="75"/>
      <c r="AF2211" s="75"/>
      <c r="AG2211" s="75"/>
      <c r="AH2211" s="75"/>
      <c r="AI2211" s="75"/>
      <c r="AJ2211" s="75"/>
      <c r="AK2211" s="75"/>
      <c r="AL2211" s="75"/>
      <c r="AM2211" s="75"/>
      <c r="AN2211" s="75"/>
      <c r="AO2211" s="75"/>
      <c r="AP2211" s="75"/>
      <c r="AQ2211" s="75"/>
      <c r="AR2211" s="75"/>
      <c r="AS2211" s="75"/>
      <c r="AT2211" s="75"/>
      <c r="AU2211" s="75"/>
      <c r="AV2211" s="75"/>
      <c r="AW2211" s="75"/>
      <c r="AX2211" s="75"/>
      <c r="AY2211" s="75"/>
      <c r="AZ2211" s="75"/>
      <c r="BA2211" s="75"/>
      <c r="BB2211" s="75"/>
      <c r="BC2211" s="75"/>
      <c r="BD2211" s="75"/>
      <c r="BE2211" s="75"/>
      <c r="BF2211" s="75"/>
      <c r="BG2211" s="75"/>
      <c r="BH2211" s="75"/>
      <c r="BI2211" s="75"/>
      <c r="BJ2211" s="75"/>
      <c r="BK2211" s="75"/>
      <c r="BL2211" s="75"/>
      <c r="BM2211" s="75"/>
      <c r="BN2211" s="75"/>
    </row>
    <row r="2212" customFormat="false" ht="14.5" hidden="false" customHeight="false" outlineLevel="0" collapsed="false">
      <c r="A2212" s="26" t="n">
        <v>494.119999999851</v>
      </c>
      <c r="B2212" s="26" t="n">
        <v>11.2178883407211</v>
      </c>
      <c r="C2212" s="26" t="n">
        <v>4.1358916214529</v>
      </c>
      <c r="E2212" s="75" t="n">
        <v>-65555.9826</v>
      </c>
      <c r="F2212" s="75" t="n">
        <v>-206005.082</v>
      </c>
      <c r="G2212" s="75" t="n">
        <v>477231.381</v>
      </c>
      <c r="H2212" s="75" t="n">
        <v>6203069.33</v>
      </c>
      <c r="I2212" s="75" t="n">
        <v>-127017.983</v>
      </c>
      <c r="J2212" s="75" t="n">
        <v>-44517.8291</v>
      </c>
      <c r="K2212" s="75"/>
      <c r="L2212" s="75" t="n">
        <v>87124.7435</v>
      </c>
      <c r="M2212" s="75" t="n">
        <v>-42468.1725</v>
      </c>
      <c r="N2212" s="75" t="n">
        <v>240121.125</v>
      </c>
      <c r="O2212" s="75" t="n">
        <v>561321.407</v>
      </c>
      <c r="P2212" s="75" t="n">
        <v>1535846.52</v>
      </c>
      <c r="Q2212" s="75" t="n">
        <v>-31719.0069</v>
      </c>
      <c r="R2212" s="75"/>
      <c r="S2212" s="75" t="n">
        <v>44904.9388</v>
      </c>
      <c r="T2212" s="75" t="n">
        <v>-8221.78569</v>
      </c>
      <c r="U2212" s="75" t="n">
        <v>57028.8091</v>
      </c>
      <c r="V2212" s="75" t="n">
        <v>51386.721</v>
      </c>
      <c r="W2212" s="75" t="n">
        <v>261094.304</v>
      </c>
      <c r="X2212" s="75" t="n">
        <v>-11319.0647</v>
      </c>
      <c r="Y2212" s="75"/>
      <c r="Z2212" s="75"/>
      <c r="AA2212" s="75"/>
      <c r="AB2212" s="75"/>
      <c r="AC2212" s="75"/>
      <c r="AD2212" s="75"/>
      <c r="AE2212" s="75"/>
      <c r="AF2212" s="75"/>
      <c r="AG2212" s="75"/>
      <c r="AH2212" s="75"/>
      <c r="AI2212" s="75"/>
      <c r="AJ2212" s="75"/>
      <c r="AK2212" s="75"/>
      <c r="AL2212" s="75"/>
      <c r="AM2212" s="75"/>
      <c r="AN2212" s="75"/>
      <c r="AO2212" s="75"/>
      <c r="AP2212" s="75"/>
      <c r="AQ2212" s="75"/>
      <c r="AR2212" s="75"/>
      <c r="AS2212" s="75"/>
      <c r="AT2212" s="75"/>
      <c r="AU2212" s="75"/>
      <c r="AV2212" s="75"/>
      <c r="AW2212" s="75"/>
      <c r="AX2212" s="75"/>
      <c r="AY2212" s="75"/>
      <c r="AZ2212" s="75"/>
      <c r="BA2212" s="75"/>
      <c r="BB2212" s="75"/>
      <c r="BC2212" s="75"/>
      <c r="BD2212" s="75"/>
      <c r="BE2212" s="75"/>
      <c r="BF2212" s="75"/>
      <c r="BG2212" s="75"/>
      <c r="BH2212" s="75"/>
      <c r="BI2212" s="75"/>
      <c r="BJ2212" s="75"/>
      <c r="BK2212" s="75"/>
      <c r="BL2212" s="75"/>
      <c r="BM2212" s="75"/>
      <c r="BN2212" s="75"/>
    </row>
    <row r="2213" customFormat="false" ht="14.5" hidden="false" customHeight="false" outlineLevel="0" collapsed="false">
      <c r="A2213" s="26" t="n">
        <v>494.319999999851</v>
      </c>
      <c r="B2213" s="26" t="n">
        <v>11.2401602606405</v>
      </c>
      <c r="C2213" s="26" t="n">
        <v>4.00282544512277</v>
      </c>
      <c r="E2213" s="75" t="n">
        <v>-72135.7444</v>
      </c>
      <c r="F2213" s="75" t="n">
        <v>-185540.533</v>
      </c>
      <c r="G2213" s="75" t="n">
        <v>511933.668</v>
      </c>
      <c r="H2213" s="75" t="n">
        <v>5565802.26</v>
      </c>
      <c r="I2213" s="75" t="n">
        <v>-398009.491</v>
      </c>
      <c r="J2213" s="75" t="n">
        <v>-33794.5381</v>
      </c>
      <c r="K2213" s="75"/>
      <c r="L2213" s="75" t="n">
        <v>75470.9872</v>
      </c>
      <c r="M2213" s="75" t="n">
        <v>-40945.1199</v>
      </c>
      <c r="N2213" s="75" t="n">
        <v>248549.069</v>
      </c>
      <c r="O2213" s="75" t="n">
        <v>565856.211</v>
      </c>
      <c r="P2213" s="75" t="n">
        <v>1465970.09</v>
      </c>
      <c r="Q2213" s="75" t="n">
        <v>-22698.8376</v>
      </c>
      <c r="R2213" s="75"/>
      <c r="S2213" s="75" t="n">
        <v>45768.6846</v>
      </c>
      <c r="T2213" s="75" t="n">
        <v>-9094.24264</v>
      </c>
      <c r="U2213" s="75" t="n">
        <v>58638.8291</v>
      </c>
      <c r="V2213" s="75" t="n">
        <v>56698.8631</v>
      </c>
      <c r="W2213" s="75" t="n">
        <v>272990.311</v>
      </c>
      <c r="X2213" s="75" t="n">
        <v>-7675.10605</v>
      </c>
      <c r="Y2213" s="75"/>
      <c r="Z2213" s="75"/>
      <c r="AA2213" s="75"/>
      <c r="AB2213" s="75"/>
      <c r="AC2213" s="75"/>
      <c r="AD2213" s="75"/>
      <c r="AE2213" s="75"/>
      <c r="AF2213" s="75"/>
      <c r="AG2213" s="75"/>
      <c r="AH2213" s="75"/>
      <c r="AI2213" s="75"/>
      <c r="AJ2213" s="75"/>
      <c r="AK2213" s="75"/>
      <c r="AL2213" s="75"/>
      <c r="AM2213" s="75"/>
      <c r="AN2213" s="75"/>
      <c r="AO2213" s="75"/>
      <c r="AP2213" s="75"/>
      <c r="AQ2213" s="75"/>
      <c r="AR2213" s="75"/>
      <c r="AS2213" s="75"/>
      <c r="AT2213" s="75"/>
      <c r="AU2213" s="75"/>
      <c r="AV2213" s="75"/>
      <c r="AW2213" s="75"/>
      <c r="AX2213" s="75"/>
      <c r="AY2213" s="75"/>
      <c r="AZ2213" s="75"/>
      <c r="BA2213" s="75"/>
      <c r="BB2213" s="75"/>
      <c r="BC2213" s="75"/>
      <c r="BD2213" s="75"/>
      <c r="BE2213" s="75"/>
      <c r="BF2213" s="75"/>
      <c r="BG2213" s="75"/>
      <c r="BH2213" s="75"/>
      <c r="BI2213" s="75"/>
      <c r="BJ2213" s="75"/>
      <c r="BK2213" s="75"/>
      <c r="BL2213" s="75"/>
      <c r="BM2213" s="75"/>
      <c r="BN2213" s="75"/>
    </row>
    <row r="2214" customFormat="false" ht="14.5" hidden="false" customHeight="false" outlineLevel="0" collapsed="false">
      <c r="A2214" s="26" t="n">
        <v>494.519999999851</v>
      </c>
      <c r="B2214" s="26" t="n">
        <v>11.2660150766387</v>
      </c>
      <c r="C2214" s="26" t="n">
        <v>3.93072746140067</v>
      </c>
      <c r="E2214" s="75" t="n">
        <v>-60345.5088</v>
      </c>
      <c r="F2214" s="75" t="n">
        <v>-186241.95</v>
      </c>
      <c r="G2214" s="75" t="n">
        <v>555893.22</v>
      </c>
      <c r="H2214" s="75" t="n">
        <v>5555119.81</v>
      </c>
      <c r="I2214" s="75" t="n">
        <v>-179572.497</v>
      </c>
      <c r="J2214" s="75" t="n">
        <v>-38942.9188</v>
      </c>
      <c r="K2214" s="75"/>
      <c r="L2214" s="75" t="n">
        <v>75804.6587</v>
      </c>
      <c r="M2214" s="75" t="n">
        <v>-37822.8975</v>
      </c>
      <c r="N2214" s="75" t="n">
        <v>258798.125</v>
      </c>
      <c r="O2214" s="75" t="n">
        <v>507208.651</v>
      </c>
      <c r="P2214" s="75" t="n">
        <v>1379274.36</v>
      </c>
      <c r="Q2214" s="75" t="n">
        <v>-26357.2622</v>
      </c>
      <c r="R2214" s="75"/>
      <c r="S2214" s="75" t="n">
        <v>41763.7492</v>
      </c>
      <c r="T2214" s="75" t="n">
        <v>-7238.49819</v>
      </c>
      <c r="U2214" s="75" t="n">
        <v>59867.5421</v>
      </c>
      <c r="V2214" s="75" t="n">
        <v>49558.105</v>
      </c>
      <c r="W2214" s="75" t="n">
        <v>261002.202</v>
      </c>
      <c r="X2214" s="75" t="n">
        <v>-9316.6264</v>
      </c>
      <c r="Y2214" s="75"/>
      <c r="Z2214" s="75"/>
      <c r="AA2214" s="75"/>
      <c r="AB2214" s="75"/>
      <c r="AC2214" s="75"/>
      <c r="AD2214" s="75"/>
      <c r="AE2214" s="75"/>
      <c r="AF2214" s="75"/>
      <c r="AG2214" s="75"/>
      <c r="AH2214" s="75"/>
      <c r="AI2214" s="75"/>
      <c r="AJ2214" s="75"/>
      <c r="AK2214" s="75"/>
      <c r="AL2214" s="75"/>
      <c r="AM2214" s="75"/>
      <c r="AN2214" s="75"/>
      <c r="AO2214" s="75"/>
      <c r="AP2214" s="75"/>
      <c r="AQ2214" s="75"/>
      <c r="AR2214" s="75"/>
      <c r="AS2214" s="75"/>
      <c r="AT2214" s="75"/>
      <c r="AU2214" s="75"/>
      <c r="AV2214" s="75"/>
      <c r="AW2214" s="75"/>
      <c r="AX2214" s="75"/>
      <c r="AY2214" s="75"/>
      <c r="AZ2214" s="75"/>
      <c r="BA2214" s="75"/>
      <c r="BB2214" s="75"/>
      <c r="BC2214" s="75"/>
      <c r="BD2214" s="75"/>
      <c r="BE2214" s="75"/>
      <c r="BF2214" s="75"/>
      <c r="BG2214" s="75"/>
      <c r="BH2214" s="75"/>
      <c r="BI2214" s="75"/>
      <c r="BJ2214" s="75"/>
      <c r="BK2214" s="75"/>
      <c r="BL2214" s="75"/>
      <c r="BM2214" s="75"/>
      <c r="BN2214" s="75"/>
    </row>
    <row r="2215" customFormat="false" ht="14.5" hidden="false" customHeight="false" outlineLevel="0" collapsed="false">
      <c r="A2215" s="26" t="n">
        <v>494.719999999851</v>
      </c>
      <c r="B2215" s="26" t="n">
        <v>11.2711309212985</v>
      </c>
      <c r="C2215" s="26" t="n">
        <v>3.87174257365965</v>
      </c>
      <c r="E2215" s="75" t="n">
        <v>-35572.3326</v>
      </c>
      <c r="F2215" s="75" t="n">
        <v>-186848.633</v>
      </c>
      <c r="G2215" s="75" t="n">
        <v>591214.616</v>
      </c>
      <c r="H2215" s="75" t="n">
        <v>5614828.26</v>
      </c>
      <c r="I2215" s="75" t="n">
        <v>353173.623</v>
      </c>
      <c r="J2215" s="75" t="n">
        <v>-41510.2877</v>
      </c>
      <c r="K2215" s="75"/>
      <c r="L2215" s="75" t="n">
        <v>86458.3768</v>
      </c>
      <c r="M2215" s="75" t="n">
        <v>-33280.6774</v>
      </c>
      <c r="N2215" s="75" t="n">
        <v>268746.2</v>
      </c>
      <c r="O2215" s="75" t="n">
        <v>455093.451</v>
      </c>
      <c r="P2215" s="75" t="n">
        <v>1369417.36</v>
      </c>
      <c r="Q2215" s="75" t="n">
        <v>-27955.5583</v>
      </c>
      <c r="R2215" s="75"/>
      <c r="S2215" s="75" t="n">
        <v>34774.4071</v>
      </c>
      <c r="T2215" s="75" t="n">
        <v>-6105.25723</v>
      </c>
      <c r="U2215" s="75" t="n">
        <v>62166.6455</v>
      </c>
      <c r="V2215" s="75" t="n">
        <v>43639.8334</v>
      </c>
      <c r="W2215" s="75" t="n">
        <v>209939.167</v>
      </c>
      <c r="X2215" s="75" t="n">
        <v>-8481.91946</v>
      </c>
      <c r="Y2215" s="75"/>
      <c r="Z2215" s="75"/>
      <c r="AA2215" s="75"/>
      <c r="AB2215" s="75"/>
      <c r="AC2215" s="75"/>
      <c r="AD2215" s="75"/>
      <c r="AE2215" s="75"/>
      <c r="AF2215" s="75"/>
      <c r="AG2215" s="75"/>
      <c r="AH2215" s="75"/>
      <c r="AI2215" s="75"/>
      <c r="AJ2215" s="75"/>
      <c r="AK2215" s="75"/>
      <c r="AL2215" s="75"/>
      <c r="AM2215" s="75"/>
      <c r="AN2215" s="75"/>
      <c r="AO2215" s="75"/>
      <c r="AP2215" s="75"/>
      <c r="AQ2215" s="75"/>
      <c r="AR2215" s="75"/>
      <c r="AS2215" s="75"/>
      <c r="AT2215" s="75"/>
      <c r="AU2215" s="75"/>
      <c r="AV2215" s="75"/>
      <c r="AW2215" s="75"/>
      <c r="AX2215" s="75"/>
      <c r="AY2215" s="75"/>
      <c r="AZ2215" s="75"/>
      <c r="BA2215" s="75"/>
      <c r="BB2215" s="75"/>
      <c r="BC2215" s="75"/>
      <c r="BD2215" s="75"/>
      <c r="BE2215" s="75"/>
      <c r="BF2215" s="75"/>
      <c r="BG2215" s="75"/>
      <c r="BH2215" s="75"/>
      <c r="BI2215" s="75"/>
      <c r="BJ2215" s="75"/>
      <c r="BK2215" s="75"/>
      <c r="BL2215" s="75"/>
      <c r="BM2215" s="75"/>
      <c r="BN2215" s="75"/>
    </row>
    <row r="2216" customFormat="false" ht="14.5" hidden="false" customHeight="false" outlineLevel="0" collapsed="false">
      <c r="A2216" s="26" t="n">
        <v>494.919999999851</v>
      </c>
      <c r="B2216" s="26" t="n">
        <v>11.2820753701151</v>
      </c>
      <c r="C2216" s="26" t="n">
        <v>3.76712908609485</v>
      </c>
      <c r="E2216" s="75" t="n">
        <v>-12469.4741</v>
      </c>
      <c r="F2216" s="75" t="n">
        <v>-175898.523</v>
      </c>
      <c r="G2216" s="75" t="n">
        <v>618985.975</v>
      </c>
      <c r="H2216" s="75" t="n">
        <v>5486491.15</v>
      </c>
      <c r="I2216" s="75" t="n">
        <v>758279.909</v>
      </c>
      <c r="J2216" s="75" t="n">
        <v>-47803.1425</v>
      </c>
      <c r="K2216" s="75"/>
      <c r="L2216" s="75" t="n">
        <v>89433.647</v>
      </c>
      <c r="M2216" s="75" t="n">
        <v>-29593.9071</v>
      </c>
      <c r="N2216" s="75" t="n">
        <v>275019.254</v>
      </c>
      <c r="O2216" s="75" t="n">
        <v>400074.872</v>
      </c>
      <c r="P2216" s="75" t="n">
        <v>1401618.06</v>
      </c>
      <c r="Q2216" s="75" t="n">
        <v>-31567.3541</v>
      </c>
      <c r="R2216" s="75"/>
      <c r="S2216" s="75" t="n">
        <v>34062.5351</v>
      </c>
      <c r="T2216" s="75" t="n">
        <v>-4336.67122</v>
      </c>
      <c r="U2216" s="75" t="n">
        <v>63497.0158</v>
      </c>
      <c r="V2216" s="75" t="n">
        <v>33135.4569</v>
      </c>
      <c r="W2216" s="75" t="n">
        <v>196253.903</v>
      </c>
      <c r="X2216" s="75" t="n">
        <v>-11038.859</v>
      </c>
      <c r="Y2216" s="75"/>
      <c r="Z2216" s="75"/>
      <c r="AA2216" s="75"/>
      <c r="AB2216" s="75"/>
      <c r="AC2216" s="75"/>
      <c r="AD2216" s="75"/>
      <c r="AE2216" s="75"/>
      <c r="AF2216" s="75"/>
      <c r="AG2216" s="75"/>
      <c r="AH2216" s="75"/>
      <c r="AI2216" s="75"/>
      <c r="AJ2216" s="75"/>
      <c r="AK2216" s="75"/>
      <c r="AL2216" s="75"/>
      <c r="AM2216" s="75"/>
      <c r="AN2216" s="75"/>
      <c r="AO2216" s="75"/>
      <c r="AP2216" s="75"/>
      <c r="AQ2216" s="75"/>
      <c r="AR2216" s="75"/>
      <c r="AS2216" s="75"/>
      <c r="AT2216" s="75"/>
      <c r="AU2216" s="75"/>
      <c r="AV2216" s="75"/>
      <c r="AW2216" s="75"/>
      <c r="AX2216" s="75"/>
      <c r="AY2216" s="75"/>
      <c r="AZ2216" s="75"/>
      <c r="BA2216" s="75"/>
      <c r="BB2216" s="75"/>
      <c r="BC2216" s="75"/>
      <c r="BD2216" s="75"/>
      <c r="BE2216" s="75"/>
      <c r="BF2216" s="75"/>
      <c r="BG2216" s="75"/>
      <c r="BH2216" s="75"/>
      <c r="BI2216" s="75"/>
      <c r="BJ2216" s="75"/>
      <c r="BK2216" s="75"/>
      <c r="BL2216" s="75"/>
      <c r="BM2216" s="75"/>
      <c r="BN2216" s="75"/>
    </row>
    <row r="2217" customFormat="false" ht="14.5" hidden="false" customHeight="false" outlineLevel="0" collapsed="false">
      <c r="A2217" s="26" t="n">
        <v>495.119999999851</v>
      </c>
      <c r="B2217" s="26" t="n">
        <v>11.2622823520964</v>
      </c>
      <c r="C2217" s="26" t="n">
        <v>3.68650164583439</v>
      </c>
      <c r="E2217" s="75" t="n">
        <v>17634.5595</v>
      </c>
      <c r="F2217" s="75" t="n">
        <v>-159162.017</v>
      </c>
      <c r="G2217" s="75" t="n">
        <v>638594.85</v>
      </c>
      <c r="H2217" s="75" t="n">
        <v>4989039.39</v>
      </c>
      <c r="I2217" s="75" t="n">
        <v>1240973.59</v>
      </c>
      <c r="J2217" s="75" t="n">
        <v>-49893.8872</v>
      </c>
      <c r="K2217" s="75"/>
      <c r="L2217" s="75" t="n">
        <v>80521.3478</v>
      </c>
      <c r="M2217" s="75" t="n">
        <v>-20408.7398</v>
      </c>
      <c r="N2217" s="75" t="n">
        <v>278563.819</v>
      </c>
      <c r="O2217" s="75" t="n">
        <v>321520.995</v>
      </c>
      <c r="P2217" s="75" t="n">
        <v>1301541.62</v>
      </c>
      <c r="Q2217" s="75" t="n">
        <v>-31073.6088</v>
      </c>
      <c r="R2217" s="75"/>
      <c r="S2217" s="75" t="n">
        <v>35139.8026</v>
      </c>
      <c r="T2217" s="75" t="n">
        <v>-4038.04428</v>
      </c>
      <c r="U2217" s="75" t="n">
        <v>63798.0044</v>
      </c>
      <c r="V2217" s="75" t="n">
        <v>34876.0352</v>
      </c>
      <c r="W2217" s="75" t="n">
        <v>209082.022</v>
      </c>
      <c r="X2217" s="75" t="n">
        <v>-10174.4521</v>
      </c>
      <c r="Y2217" s="75"/>
      <c r="Z2217" s="75"/>
      <c r="AA2217" s="75"/>
      <c r="AB2217" s="75"/>
      <c r="AC2217" s="75"/>
      <c r="AD2217" s="75"/>
      <c r="AE2217" s="75"/>
      <c r="AF2217" s="75"/>
      <c r="AG2217" s="75"/>
      <c r="AH2217" s="75"/>
      <c r="AI2217" s="75"/>
      <c r="AJ2217" s="75"/>
      <c r="AK2217" s="75"/>
      <c r="AL2217" s="75"/>
      <c r="AM2217" s="75"/>
      <c r="AN2217" s="75"/>
      <c r="AO2217" s="75"/>
      <c r="AP2217" s="75"/>
      <c r="AQ2217" s="75"/>
      <c r="AR2217" s="75"/>
      <c r="AS2217" s="75"/>
      <c r="AT2217" s="75"/>
      <c r="AU2217" s="75"/>
      <c r="AV2217" s="75"/>
      <c r="AW2217" s="75"/>
      <c r="AX2217" s="75"/>
      <c r="AY2217" s="75"/>
      <c r="AZ2217" s="75"/>
      <c r="BA2217" s="75"/>
      <c r="BB2217" s="75"/>
      <c r="BC2217" s="75"/>
      <c r="BD2217" s="75"/>
      <c r="BE2217" s="75"/>
      <c r="BF2217" s="75"/>
      <c r="BG2217" s="75"/>
      <c r="BH2217" s="75"/>
      <c r="BI2217" s="75"/>
      <c r="BJ2217" s="75"/>
      <c r="BK2217" s="75"/>
      <c r="BL2217" s="75"/>
      <c r="BM2217" s="75"/>
      <c r="BN2217" s="75"/>
    </row>
    <row r="2218" customFormat="false" ht="14.5" hidden="false" customHeight="false" outlineLevel="0" collapsed="false">
      <c r="A2218" s="26" t="n">
        <v>495.31999999985</v>
      </c>
      <c r="B2218" s="26" t="n">
        <v>11.2706053280144</v>
      </c>
      <c r="C2218" s="26" t="n">
        <v>3.57007626662997</v>
      </c>
      <c r="E2218" s="75" t="n">
        <v>34807.5841</v>
      </c>
      <c r="F2218" s="75" t="n">
        <v>-110568.421</v>
      </c>
      <c r="G2218" s="75" t="n">
        <v>647915.984</v>
      </c>
      <c r="H2218" s="75" t="n">
        <v>3901993.77</v>
      </c>
      <c r="I2218" s="75" t="n">
        <v>1513364.88</v>
      </c>
      <c r="J2218" s="75" t="n">
        <v>-39143.4601</v>
      </c>
      <c r="K2218" s="75"/>
      <c r="L2218" s="75" t="n">
        <v>70140.1492</v>
      </c>
      <c r="M2218" s="75" t="n">
        <v>-10288.1464</v>
      </c>
      <c r="N2218" s="75" t="n">
        <v>278775.449</v>
      </c>
      <c r="O2218" s="75" t="n">
        <v>220843.854</v>
      </c>
      <c r="P2218" s="75" t="n">
        <v>1285680.53</v>
      </c>
      <c r="Q2218" s="75" t="n">
        <v>-24352.9604</v>
      </c>
      <c r="R2218" s="75"/>
      <c r="S2218" s="75" t="n">
        <v>38559.5568</v>
      </c>
      <c r="T2218" s="75" t="n">
        <v>-2764.94316</v>
      </c>
      <c r="U2218" s="75" t="n">
        <v>63607.1067</v>
      </c>
      <c r="V2218" s="75" t="n">
        <v>29832.7766</v>
      </c>
      <c r="W2218" s="75" t="n">
        <v>230309.043</v>
      </c>
      <c r="X2218" s="75" t="n">
        <v>-9362.4055</v>
      </c>
      <c r="Y2218" s="75"/>
      <c r="Z2218" s="75"/>
      <c r="AA2218" s="75"/>
      <c r="AB2218" s="75"/>
      <c r="AC2218" s="75"/>
      <c r="AD2218" s="75"/>
      <c r="AE2218" s="75"/>
      <c r="AF2218" s="75"/>
      <c r="AG2218" s="75"/>
      <c r="AH2218" s="75"/>
      <c r="AI2218" s="75"/>
      <c r="AJ2218" s="75"/>
      <c r="AK2218" s="75"/>
      <c r="AL2218" s="75"/>
      <c r="AM2218" s="75"/>
      <c r="AN2218" s="75"/>
      <c r="AO2218" s="75"/>
      <c r="AP2218" s="75"/>
      <c r="AQ2218" s="75"/>
      <c r="AR2218" s="75"/>
      <c r="AS2218" s="75"/>
      <c r="AT2218" s="75"/>
      <c r="AU2218" s="75"/>
      <c r="AV2218" s="75"/>
      <c r="AW2218" s="75"/>
      <c r="AX2218" s="75"/>
      <c r="AY2218" s="75"/>
      <c r="AZ2218" s="75"/>
      <c r="BA2218" s="75"/>
      <c r="BB2218" s="75"/>
      <c r="BC2218" s="75"/>
      <c r="BD2218" s="75"/>
      <c r="BE2218" s="75"/>
      <c r="BF2218" s="75"/>
      <c r="BG2218" s="75"/>
      <c r="BH2218" s="75"/>
      <c r="BI2218" s="75"/>
      <c r="BJ2218" s="75"/>
      <c r="BK2218" s="75"/>
      <c r="BL2218" s="75"/>
      <c r="BM2218" s="75"/>
      <c r="BN2218" s="75"/>
    </row>
    <row r="2219" customFormat="false" ht="14.5" hidden="false" customHeight="false" outlineLevel="0" collapsed="false">
      <c r="A2219" s="26" t="n">
        <v>495.51999999985</v>
      </c>
      <c r="B2219" s="26" t="n">
        <v>11.2676763677657</v>
      </c>
      <c r="C2219" s="26" t="n">
        <v>3.47253482004878</v>
      </c>
      <c r="E2219" s="75" t="n">
        <v>77261.9598</v>
      </c>
      <c r="F2219" s="75" t="n">
        <v>-99919.533</v>
      </c>
      <c r="G2219" s="75" t="n">
        <v>649243.223</v>
      </c>
      <c r="H2219" s="75" t="n">
        <v>3660324.72</v>
      </c>
      <c r="I2219" s="75" t="n">
        <v>2410970.47</v>
      </c>
      <c r="J2219" s="75" t="n">
        <v>-42962.8</v>
      </c>
      <c r="K2219" s="75"/>
      <c r="L2219" s="75" t="n">
        <v>73889.7217</v>
      </c>
      <c r="M2219" s="75" t="n">
        <v>1285.23722</v>
      </c>
      <c r="N2219" s="75" t="n">
        <v>279501.431</v>
      </c>
      <c r="O2219" s="75" t="n">
        <v>69602.8596</v>
      </c>
      <c r="P2219" s="75" t="n">
        <v>1207565.8</v>
      </c>
      <c r="Q2219" s="75" t="n">
        <v>-24303.008</v>
      </c>
      <c r="R2219" s="75"/>
      <c r="S2219" s="75" t="n">
        <v>32933.0945</v>
      </c>
      <c r="T2219" s="75" t="n">
        <v>247.490727</v>
      </c>
      <c r="U2219" s="75" t="n">
        <v>63545.2776</v>
      </c>
      <c r="V2219" s="75" t="n">
        <v>16450.3114</v>
      </c>
      <c r="W2219" s="75" t="n">
        <v>201617.391</v>
      </c>
      <c r="X2219" s="75" t="n">
        <v>-7087.64548</v>
      </c>
      <c r="Y2219" s="75"/>
      <c r="Z2219" s="75"/>
      <c r="AA2219" s="75"/>
      <c r="AB2219" s="75"/>
      <c r="AC2219" s="75"/>
      <c r="AD2219" s="75"/>
      <c r="AE2219" s="75"/>
      <c r="AF2219" s="75"/>
      <c r="AG2219" s="75"/>
      <c r="AH2219" s="75"/>
      <c r="AI2219" s="75"/>
      <c r="AJ2219" s="75"/>
      <c r="AK2219" s="75"/>
      <c r="AL2219" s="75"/>
      <c r="AM2219" s="75"/>
      <c r="AN2219" s="75"/>
      <c r="AO2219" s="75"/>
      <c r="AP2219" s="75"/>
      <c r="AQ2219" s="75"/>
      <c r="AR2219" s="75"/>
      <c r="AS2219" s="75"/>
      <c r="AT2219" s="75"/>
      <c r="AU2219" s="75"/>
      <c r="AV2219" s="75"/>
      <c r="AW2219" s="75"/>
      <c r="AX2219" s="75"/>
      <c r="AY2219" s="75"/>
      <c r="AZ2219" s="75"/>
      <c r="BA2219" s="75"/>
      <c r="BB2219" s="75"/>
      <c r="BC2219" s="75"/>
      <c r="BD2219" s="75"/>
      <c r="BE2219" s="75"/>
      <c r="BF2219" s="75"/>
      <c r="BG2219" s="75"/>
      <c r="BH2219" s="75"/>
      <c r="BI2219" s="75"/>
      <c r="BJ2219" s="75"/>
      <c r="BK2219" s="75"/>
      <c r="BL2219" s="75"/>
      <c r="BM2219" s="75"/>
      <c r="BN2219" s="75"/>
    </row>
    <row r="2220" customFormat="false" ht="14.5" hidden="false" customHeight="false" outlineLevel="0" collapsed="false">
      <c r="A2220" s="26" t="n">
        <v>495.71999999985</v>
      </c>
      <c r="B2220" s="26" t="n">
        <v>11.2721526005401</v>
      </c>
      <c r="C2220" s="26" t="n">
        <v>3.37660379167194</v>
      </c>
      <c r="E2220" s="75" t="n">
        <v>132546.684</v>
      </c>
      <c r="F2220" s="75" t="n">
        <v>-107836.879</v>
      </c>
      <c r="G2220" s="75" t="n">
        <v>647718.822</v>
      </c>
      <c r="H2220" s="75" t="n">
        <v>3961905.53</v>
      </c>
      <c r="I2220" s="75" t="n">
        <v>3588721.77</v>
      </c>
      <c r="J2220" s="75" t="n">
        <v>-56868.5428</v>
      </c>
      <c r="K2220" s="75"/>
      <c r="L2220" s="75" t="n">
        <v>83723.1489</v>
      </c>
      <c r="M2220" s="75" t="n">
        <v>12078.9681</v>
      </c>
      <c r="N2220" s="75" t="n">
        <v>280693.081</v>
      </c>
      <c r="O2220" s="75" t="n">
        <v>-64016.9185</v>
      </c>
      <c r="P2220" s="75" t="n">
        <v>1187296.42</v>
      </c>
      <c r="Q2220" s="75" t="n">
        <v>-25778.2526</v>
      </c>
      <c r="R2220" s="75"/>
      <c r="S2220" s="75" t="n">
        <v>27442.6855</v>
      </c>
      <c r="T2220" s="75" t="n">
        <v>2973.09546</v>
      </c>
      <c r="U2220" s="75" t="n">
        <v>63909.344</v>
      </c>
      <c r="V2220" s="75" t="n">
        <v>1529.65859</v>
      </c>
      <c r="W2220" s="75" t="n">
        <v>151936.287</v>
      </c>
      <c r="X2220" s="75" t="n">
        <v>-7016.50763</v>
      </c>
      <c r="Y2220" s="75"/>
      <c r="Z2220" s="75"/>
      <c r="AA2220" s="75"/>
      <c r="AB2220" s="75"/>
      <c r="AC2220" s="75"/>
      <c r="AD2220" s="75"/>
      <c r="AE2220" s="75"/>
      <c r="AF2220" s="75"/>
      <c r="AG2220" s="75"/>
      <c r="AH2220" s="75"/>
      <c r="AI2220" s="75"/>
      <c r="AJ2220" s="75"/>
      <c r="AK2220" s="75"/>
      <c r="AL2220" s="75"/>
      <c r="AM2220" s="75"/>
      <c r="AN2220" s="75"/>
      <c r="AO2220" s="75"/>
      <c r="AP2220" s="75"/>
      <c r="AQ2220" s="75"/>
      <c r="AR2220" s="75"/>
      <c r="AS2220" s="75"/>
      <c r="AT2220" s="75"/>
      <c r="AU2220" s="75"/>
      <c r="AV2220" s="75"/>
      <c r="AW2220" s="75"/>
      <c r="AX2220" s="75"/>
      <c r="AY2220" s="75"/>
      <c r="AZ2220" s="75"/>
      <c r="BA2220" s="75"/>
      <c r="BB2220" s="75"/>
      <c r="BC2220" s="75"/>
      <c r="BD2220" s="75"/>
      <c r="BE2220" s="75"/>
      <c r="BF2220" s="75"/>
      <c r="BG2220" s="75"/>
      <c r="BH2220" s="75"/>
      <c r="BI2220" s="75"/>
      <c r="BJ2220" s="75"/>
      <c r="BK2220" s="75"/>
      <c r="BL2220" s="75"/>
      <c r="BM2220" s="75"/>
      <c r="BN2220" s="75"/>
    </row>
    <row r="2221" customFormat="false" ht="14.5" hidden="false" customHeight="false" outlineLevel="0" collapsed="false">
      <c r="A2221" s="26" t="n">
        <v>495.91999999985</v>
      </c>
      <c r="B2221" s="26" t="n">
        <v>11.2867067789591</v>
      </c>
      <c r="C2221" s="26" t="n">
        <v>3.29357606504992</v>
      </c>
      <c r="E2221" s="75" t="n">
        <v>164014.367</v>
      </c>
      <c r="F2221" s="75" t="n">
        <v>-103551.065</v>
      </c>
      <c r="G2221" s="75" t="n">
        <v>634408.397</v>
      </c>
      <c r="H2221" s="75" t="n">
        <v>4140570.25</v>
      </c>
      <c r="I2221" s="75" t="n">
        <v>4409164.97</v>
      </c>
      <c r="J2221" s="75" t="n">
        <v>-47427.1956</v>
      </c>
      <c r="K2221" s="75"/>
      <c r="L2221" s="75" t="n">
        <v>98715.7409</v>
      </c>
      <c r="M2221" s="75" t="n">
        <v>18710.2105</v>
      </c>
      <c r="N2221" s="75" t="n">
        <v>280101.216</v>
      </c>
      <c r="O2221" s="75" t="n">
        <v>-174683.395</v>
      </c>
      <c r="P2221" s="75" t="n">
        <v>1299387.2</v>
      </c>
      <c r="Q2221" s="75" t="n">
        <v>-26175.1881</v>
      </c>
      <c r="R2221" s="75"/>
      <c r="S2221" s="75" t="n">
        <v>27165.2814</v>
      </c>
      <c r="T2221" s="75" t="n">
        <v>5698.18985</v>
      </c>
      <c r="U2221" s="75" t="n">
        <v>64403.5807</v>
      </c>
      <c r="V2221" s="75" t="n">
        <v>-11276.6233</v>
      </c>
      <c r="W2221" s="75" t="n">
        <v>136775.952</v>
      </c>
      <c r="X2221" s="75" t="n">
        <v>-7501.60954</v>
      </c>
      <c r="Y2221" s="75"/>
      <c r="Z2221" s="75"/>
      <c r="AA2221" s="75"/>
      <c r="AB2221" s="75"/>
      <c r="AC2221" s="75"/>
      <c r="AD2221" s="75"/>
      <c r="AE2221" s="75"/>
      <c r="AF2221" s="75"/>
      <c r="AG2221" s="75"/>
      <c r="AH2221" s="75"/>
      <c r="AI2221" s="75"/>
      <c r="AJ2221" s="75"/>
      <c r="AK2221" s="75"/>
      <c r="AL2221" s="75"/>
      <c r="AM2221" s="75"/>
      <c r="AN2221" s="75"/>
      <c r="AO2221" s="75"/>
      <c r="AP2221" s="75"/>
      <c r="AQ2221" s="75"/>
      <c r="AR2221" s="75"/>
      <c r="AS2221" s="75"/>
      <c r="AT2221" s="75"/>
      <c r="AU2221" s="75"/>
      <c r="AV2221" s="75"/>
      <c r="AW2221" s="75"/>
      <c r="AX2221" s="75"/>
      <c r="AY2221" s="75"/>
      <c r="AZ2221" s="75"/>
      <c r="BA2221" s="75"/>
      <c r="BB2221" s="75"/>
      <c r="BC2221" s="75"/>
      <c r="BD2221" s="75"/>
      <c r="BE2221" s="75"/>
      <c r="BF2221" s="75"/>
      <c r="BG2221" s="75"/>
      <c r="BH2221" s="75"/>
      <c r="BI2221" s="75"/>
      <c r="BJ2221" s="75"/>
      <c r="BK2221" s="75"/>
      <c r="BL2221" s="75"/>
      <c r="BM2221" s="75"/>
      <c r="BN2221" s="75"/>
    </row>
    <row r="2222" customFormat="false" ht="14.5" hidden="false" customHeight="false" outlineLevel="0" collapsed="false">
      <c r="A2222" s="26" t="n">
        <v>496.11999999985</v>
      </c>
      <c r="B2222" s="26" t="n">
        <v>11.3247102100734</v>
      </c>
      <c r="C2222" s="26" t="n">
        <v>3.24370574407722</v>
      </c>
      <c r="E2222" s="75" t="n">
        <v>189778.121</v>
      </c>
      <c r="F2222" s="75" t="n">
        <v>-99867.3263</v>
      </c>
      <c r="G2222" s="75" t="n">
        <v>620328.062</v>
      </c>
      <c r="H2222" s="75" t="n">
        <v>4332284.39</v>
      </c>
      <c r="I2222" s="75" t="n">
        <v>4975140.38</v>
      </c>
      <c r="J2222" s="75" t="n">
        <v>-43931.0705</v>
      </c>
      <c r="K2222" s="75"/>
      <c r="L2222" s="75" t="n">
        <v>106085.519</v>
      </c>
      <c r="M2222" s="75" t="n">
        <v>22579.8024</v>
      </c>
      <c r="N2222" s="75" t="n">
        <v>279013.694</v>
      </c>
      <c r="O2222" s="75" t="n">
        <v>-200811.843</v>
      </c>
      <c r="P2222" s="75" t="n">
        <v>1440595.35</v>
      </c>
      <c r="Q2222" s="75" t="n">
        <v>-26921.3682</v>
      </c>
      <c r="R2222" s="75"/>
      <c r="S2222" s="75" t="n">
        <v>31614.3977</v>
      </c>
      <c r="T2222" s="75" t="n">
        <v>5720.27469</v>
      </c>
      <c r="U2222" s="75" t="n">
        <v>64779.8996</v>
      </c>
      <c r="V2222" s="75" t="n">
        <v>-11101.8037</v>
      </c>
      <c r="W2222" s="75" t="n">
        <v>166277.003</v>
      </c>
      <c r="X2222" s="75" t="n">
        <v>-8753.76319</v>
      </c>
      <c r="Y2222" s="75"/>
      <c r="Z2222" s="75"/>
      <c r="AA2222" s="75"/>
      <c r="AB2222" s="75"/>
      <c r="AC2222" s="75"/>
      <c r="AD2222" s="75"/>
      <c r="AE2222" s="75"/>
      <c r="AF2222" s="75"/>
      <c r="AG2222" s="75"/>
      <c r="AH2222" s="75"/>
      <c r="AI2222" s="75"/>
      <c r="AJ2222" s="75"/>
      <c r="AK2222" s="75"/>
      <c r="AL2222" s="75"/>
      <c r="AM2222" s="75"/>
      <c r="AN2222" s="75"/>
      <c r="AO2222" s="75"/>
      <c r="AP2222" s="75"/>
      <c r="AQ2222" s="75"/>
      <c r="AR2222" s="75"/>
      <c r="AS2222" s="75"/>
      <c r="AT2222" s="75"/>
      <c r="AU2222" s="75"/>
      <c r="AV2222" s="75"/>
      <c r="AW2222" s="75"/>
      <c r="AX2222" s="75"/>
      <c r="AY2222" s="75"/>
      <c r="AZ2222" s="75"/>
      <c r="BA2222" s="75"/>
      <c r="BB2222" s="75"/>
      <c r="BC2222" s="75"/>
      <c r="BD2222" s="75"/>
      <c r="BE2222" s="75"/>
      <c r="BF2222" s="75"/>
      <c r="BG2222" s="75"/>
      <c r="BH2222" s="75"/>
      <c r="BI2222" s="75"/>
      <c r="BJ2222" s="75"/>
      <c r="BK2222" s="75"/>
      <c r="BL2222" s="75"/>
      <c r="BM2222" s="75"/>
      <c r="BN2222" s="75"/>
    </row>
    <row r="2223" customFormat="false" ht="14.5" hidden="false" customHeight="false" outlineLevel="0" collapsed="false">
      <c r="A2223" s="26" t="n">
        <v>496.319999999849</v>
      </c>
      <c r="B2223" s="26" t="n">
        <v>11.3640851111634</v>
      </c>
      <c r="C2223" s="26" t="n">
        <v>3.24495302736059</v>
      </c>
      <c r="E2223" s="75" t="n">
        <v>216777.741</v>
      </c>
      <c r="F2223" s="75" t="n">
        <v>-109429.065</v>
      </c>
      <c r="G2223" s="75" t="n">
        <v>592360.033</v>
      </c>
      <c r="H2223" s="75" t="n">
        <v>4799756.14</v>
      </c>
      <c r="I2223" s="75" t="n">
        <v>5580813.23</v>
      </c>
      <c r="J2223" s="75" t="n">
        <v>-43333.0607</v>
      </c>
      <c r="K2223" s="75"/>
      <c r="L2223" s="75" t="n">
        <v>117660.957</v>
      </c>
      <c r="M2223" s="75" t="n">
        <v>24208.7333</v>
      </c>
      <c r="N2223" s="75" t="n">
        <v>273359.184</v>
      </c>
      <c r="O2223" s="75" t="n">
        <v>-208339.931</v>
      </c>
      <c r="P2223" s="75" t="n">
        <v>1563117.89</v>
      </c>
      <c r="Q2223" s="75" t="n">
        <v>-29016.5352</v>
      </c>
      <c r="R2223" s="75"/>
      <c r="S2223" s="75" t="n">
        <v>33842.1657</v>
      </c>
      <c r="T2223" s="75" t="n">
        <v>5589.2516</v>
      </c>
      <c r="U2223" s="75" t="n">
        <v>63869.6273</v>
      </c>
      <c r="V2223" s="75" t="n">
        <v>-10178.3794</v>
      </c>
      <c r="W2223" s="75" t="n">
        <v>178415.105</v>
      </c>
      <c r="X2223" s="75" t="n">
        <v>-8353.64651</v>
      </c>
      <c r="Y2223" s="75"/>
      <c r="Z2223" s="75"/>
      <c r="AA2223" s="75"/>
      <c r="AB2223" s="75"/>
      <c r="AC2223" s="75"/>
      <c r="AD2223" s="75"/>
      <c r="AE2223" s="75"/>
      <c r="AF2223" s="75"/>
      <c r="AG2223" s="75"/>
      <c r="AH2223" s="75"/>
      <c r="AI2223" s="75"/>
      <c r="AJ2223" s="75"/>
      <c r="AK2223" s="75"/>
      <c r="AL2223" s="75"/>
      <c r="AM2223" s="75"/>
      <c r="AN2223" s="75"/>
      <c r="AO2223" s="75"/>
      <c r="AP2223" s="75"/>
      <c r="AQ2223" s="75"/>
      <c r="AR2223" s="75"/>
      <c r="AS2223" s="75"/>
      <c r="AT2223" s="75"/>
      <c r="AU2223" s="75"/>
      <c r="AV2223" s="75"/>
      <c r="AW2223" s="75"/>
      <c r="AX2223" s="75"/>
      <c r="AY2223" s="75"/>
      <c r="AZ2223" s="75"/>
      <c r="BA2223" s="75"/>
      <c r="BB2223" s="75"/>
      <c r="BC2223" s="75"/>
      <c r="BD2223" s="75"/>
      <c r="BE2223" s="75"/>
      <c r="BF2223" s="75"/>
      <c r="BG2223" s="75"/>
      <c r="BH2223" s="75"/>
      <c r="BI2223" s="75"/>
      <c r="BJ2223" s="75"/>
      <c r="BK2223" s="75"/>
      <c r="BL2223" s="75"/>
      <c r="BM2223" s="75"/>
      <c r="BN2223" s="75"/>
    </row>
    <row r="2224" customFormat="false" ht="14.5" hidden="false" customHeight="false" outlineLevel="0" collapsed="false">
      <c r="A2224" s="26" t="n">
        <v>496.519999999849</v>
      </c>
      <c r="B2224" s="26" t="n">
        <v>11.3984713642241</v>
      </c>
      <c r="C2224" s="26" t="n">
        <v>3.2673220789051</v>
      </c>
      <c r="E2224" s="75" t="n">
        <v>222420.114</v>
      </c>
      <c r="F2224" s="75" t="n">
        <v>-96532.3508</v>
      </c>
      <c r="G2224" s="75" t="n">
        <v>561455.944</v>
      </c>
      <c r="H2224" s="75" t="n">
        <v>4779552.55</v>
      </c>
      <c r="I2224" s="75" t="n">
        <v>5792890.7</v>
      </c>
      <c r="J2224" s="75" t="n">
        <v>-34543.1789</v>
      </c>
      <c r="K2224" s="75"/>
      <c r="L2224" s="75" t="n">
        <v>125390.515</v>
      </c>
      <c r="M2224" s="75" t="n">
        <v>24323.0738</v>
      </c>
      <c r="N2224" s="75" t="n">
        <v>266105.1</v>
      </c>
      <c r="O2224" s="75" t="n">
        <v>-196069.813</v>
      </c>
      <c r="P2224" s="75" t="n">
        <v>1784560.41</v>
      </c>
      <c r="Q2224" s="75" t="n">
        <v>-26901.7608</v>
      </c>
      <c r="R2224" s="75"/>
      <c r="S2224" s="75" t="n">
        <v>40553.8428</v>
      </c>
      <c r="T2224" s="75" t="n">
        <v>5374.69288</v>
      </c>
      <c r="U2224" s="75" t="n">
        <v>63034.4092</v>
      </c>
      <c r="V2224" s="75" t="n">
        <v>-10250.3479</v>
      </c>
      <c r="W2224" s="75" t="n">
        <v>208317.38</v>
      </c>
      <c r="X2224" s="75" t="n">
        <v>-8447.49581</v>
      </c>
      <c r="Y2224" s="75"/>
      <c r="Z2224" s="75"/>
      <c r="AA2224" s="75"/>
      <c r="AB2224" s="75"/>
      <c r="AC2224" s="75"/>
      <c r="AD2224" s="75"/>
      <c r="AE2224" s="75"/>
      <c r="AF2224" s="75"/>
      <c r="AG2224" s="75"/>
      <c r="AH2224" s="75"/>
      <c r="AI2224" s="75"/>
      <c r="AJ2224" s="75"/>
      <c r="AK2224" s="75"/>
      <c r="AL2224" s="75"/>
      <c r="AM2224" s="75"/>
      <c r="AN2224" s="75"/>
      <c r="AO2224" s="75"/>
      <c r="AP2224" s="75"/>
      <c r="AQ2224" s="75"/>
      <c r="AR2224" s="75"/>
      <c r="AS2224" s="75"/>
      <c r="AT2224" s="75"/>
      <c r="AU2224" s="75"/>
      <c r="AV2224" s="75"/>
      <c r="AW2224" s="75"/>
      <c r="AX2224" s="75"/>
      <c r="AY2224" s="75"/>
      <c r="AZ2224" s="75"/>
      <c r="BA2224" s="75"/>
      <c r="BB2224" s="75"/>
      <c r="BC2224" s="75"/>
      <c r="BD2224" s="75"/>
      <c r="BE2224" s="75"/>
      <c r="BF2224" s="75"/>
      <c r="BG2224" s="75"/>
      <c r="BH2224" s="75"/>
      <c r="BI2224" s="75"/>
      <c r="BJ2224" s="75"/>
      <c r="BK2224" s="75"/>
      <c r="BL2224" s="75"/>
      <c r="BM2224" s="75"/>
      <c r="BN2224" s="75"/>
    </row>
    <row r="2225" customFormat="false" ht="14.5" hidden="false" customHeight="false" outlineLevel="0" collapsed="false">
      <c r="A2225" s="26" t="n">
        <v>496.719999999849</v>
      </c>
      <c r="B2225" s="26" t="n">
        <v>11.4246884805348</v>
      </c>
      <c r="C2225" s="26" t="n">
        <v>3.28204873289926</v>
      </c>
      <c r="E2225" s="75" t="n">
        <v>231262.759</v>
      </c>
      <c r="F2225" s="75" t="n">
        <v>-96670.6938</v>
      </c>
      <c r="G2225" s="75" t="n">
        <v>526735.729</v>
      </c>
      <c r="H2225" s="75" t="n">
        <v>4822112.04</v>
      </c>
      <c r="I2225" s="75" t="n">
        <v>5986300.3</v>
      </c>
      <c r="J2225" s="75" t="n">
        <v>-38433.6179</v>
      </c>
      <c r="K2225" s="75"/>
      <c r="L2225" s="75" t="n">
        <v>124585.624</v>
      </c>
      <c r="M2225" s="75" t="n">
        <v>26604.8605</v>
      </c>
      <c r="N2225" s="75" t="n">
        <v>256933.831</v>
      </c>
      <c r="O2225" s="75" t="n">
        <v>-205370.498</v>
      </c>
      <c r="P2225" s="75" t="n">
        <v>1813922.84</v>
      </c>
      <c r="Q2225" s="75" t="n">
        <v>-26549.714</v>
      </c>
      <c r="R2225" s="75"/>
      <c r="S2225" s="75" t="n">
        <v>42903.9024</v>
      </c>
      <c r="T2225" s="75" t="n">
        <v>4943.34256</v>
      </c>
      <c r="U2225" s="75" t="n">
        <v>60774.9559</v>
      </c>
      <c r="V2225" s="75" t="n">
        <v>-3937.90845</v>
      </c>
      <c r="W2225" s="75" t="n">
        <v>245155.437</v>
      </c>
      <c r="X2225" s="75" t="n">
        <v>-9374.03972</v>
      </c>
      <c r="Y2225" s="75"/>
      <c r="Z2225" s="75"/>
      <c r="AA2225" s="75"/>
      <c r="AB2225" s="75"/>
      <c r="AC2225" s="75"/>
      <c r="AD2225" s="75"/>
      <c r="AE2225" s="75"/>
      <c r="AF2225" s="75"/>
      <c r="AG2225" s="75"/>
      <c r="AH2225" s="75"/>
      <c r="AI2225" s="75"/>
      <c r="AJ2225" s="75"/>
      <c r="AK2225" s="75"/>
      <c r="AL2225" s="75"/>
      <c r="AM2225" s="75"/>
      <c r="AN2225" s="75"/>
      <c r="AO2225" s="75"/>
      <c r="AP2225" s="75"/>
      <c r="AQ2225" s="75"/>
      <c r="AR2225" s="75"/>
      <c r="AS2225" s="75"/>
      <c r="AT2225" s="75"/>
      <c r="AU2225" s="75"/>
      <c r="AV2225" s="75"/>
      <c r="AW2225" s="75"/>
      <c r="AX2225" s="75"/>
      <c r="AY2225" s="75"/>
      <c r="AZ2225" s="75"/>
      <c r="BA2225" s="75"/>
      <c r="BB2225" s="75"/>
      <c r="BC2225" s="75"/>
      <c r="BD2225" s="75"/>
      <c r="BE2225" s="75"/>
      <c r="BF2225" s="75"/>
      <c r="BG2225" s="75"/>
      <c r="BH2225" s="75"/>
      <c r="BI2225" s="75"/>
      <c r="BJ2225" s="75"/>
      <c r="BK2225" s="75"/>
      <c r="BL2225" s="75"/>
      <c r="BM2225" s="75"/>
      <c r="BN2225" s="75"/>
    </row>
    <row r="2226" customFormat="false" ht="14.5" hidden="false" customHeight="false" outlineLevel="0" collapsed="false">
      <c r="A2226" s="26" t="n">
        <v>496.919999999849</v>
      </c>
      <c r="B2226" s="26" t="n">
        <v>11.4139208846909</v>
      </c>
      <c r="C2226" s="26" t="n">
        <v>3.28144027463914</v>
      </c>
      <c r="E2226" s="75" t="n">
        <v>222638.809</v>
      </c>
      <c r="F2226" s="75" t="n">
        <v>-94130.5839</v>
      </c>
      <c r="G2226" s="75" t="n">
        <v>492974.317</v>
      </c>
      <c r="H2226" s="75" t="n">
        <v>4827247.19</v>
      </c>
      <c r="I2226" s="75" t="n">
        <v>5834294.46</v>
      </c>
      <c r="J2226" s="75" t="n">
        <v>-29437.0889</v>
      </c>
      <c r="K2226" s="75"/>
      <c r="L2226" s="75" t="n">
        <v>125885.848</v>
      </c>
      <c r="M2226" s="75" t="n">
        <v>24099.1572</v>
      </c>
      <c r="N2226" s="75" t="n">
        <v>250872.182</v>
      </c>
      <c r="O2226" s="75" t="n">
        <v>-162029.879</v>
      </c>
      <c r="P2226" s="75" t="n">
        <v>1939936.97</v>
      </c>
      <c r="Q2226" s="75" t="n">
        <v>-17296.4045</v>
      </c>
      <c r="R2226" s="75"/>
      <c r="S2226" s="75" t="n">
        <v>47488.4052</v>
      </c>
      <c r="T2226" s="75" t="n">
        <v>3834.73809</v>
      </c>
      <c r="U2226" s="75" t="n">
        <v>60504.3325</v>
      </c>
      <c r="V2226" s="75" t="n">
        <v>-3235.49251</v>
      </c>
      <c r="W2226" s="75" t="n">
        <v>255812.212</v>
      </c>
      <c r="X2226" s="75" t="n">
        <v>-4443.4377</v>
      </c>
      <c r="Y2226" s="75"/>
      <c r="Z2226" s="75"/>
      <c r="AA2226" s="75"/>
      <c r="AB2226" s="75"/>
      <c r="AC2226" s="75"/>
      <c r="AD2226" s="75"/>
      <c r="AE2226" s="75"/>
      <c r="AF2226" s="75"/>
      <c r="AG2226" s="75"/>
      <c r="AH2226" s="75"/>
      <c r="AI2226" s="75"/>
      <c r="AJ2226" s="75"/>
      <c r="AK2226" s="75"/>
      <c r="AL2226" s="75"/>
      <c r="AM2226" s="75"/>
      <c r="AN2226" s="75"/>
      <c r="AO2226" s="75"/>
      <c r="AP2226" s="75"/>
      <c r="AQ2226" s="75"/>
      <c r="AR2226" s="75"/>
      <c r="AS2226" s="75"/>
      <c r="AT2226" s="75"/>
      <c r="AU2226" s="75"/>
      <c r="AV2226" s="75"/>
      <c r="AW2226" s="75"/>
      <c r="AX2226" s="75"/>
      <c r="AY2226" s="75"/>
      <c r="AZ2226" s="75"/>
      <c r="BA2226" s="75"/>
      <c r="BB2226" s="75"/>
      <c r="BC2226" s="75"/>
      <c r="BD2226" s="75"/>
      <c r="BE2226" s="75"/>
      <c r="BF2226" s="75"/>
      <c r="BG2226" s="75"/>
      <c r="BH2226" s="75"/>
      <c r="BI2226" s="75"/>
      <c r="BJ2226" s="75"/>
      <c r="BK2226" s="75"/>
      <c r="BL2226" s="75"/>
      <c r="BM2226" s="75"/>
      <c r="BN2226" s="75"/>
    </row>
    <row r="2227" customFormat="false" ht="14.5" hidden="false" customHeight="false" outlineLevel="0" collapsed="false">
      <c r="A2227" s="26" t="n">
        <v>497.119999999849</v>
      </c>
      <c r="B2227" s="26" t="n">
        <v>11.4110051979644</v>
      </c>
      <c r="C2227" s="26" t="n">
        <v>3.21467158336393</v>
      </c>
      <c r="E2227" s="75" t="n">
        <v>229231.419</v>
      </c>
      <c r="F2227" s="75" t="n">
        <v>-128358.148</v>
      </c>
      <c r="G2227" s="75" t="n">
        <v>460199.458</v>
      </c>
      <c r="H2227" s="75" t="n">
        <v>5709393.39</v>
      </c>
      <c r="I2227" s="75" t="n">
        <v>5991830.95</v>
      </c>
      <c r="J2227" s="75" t="n">
        <v>-42973.5463</v>
      </c>
      <c r="K2227" s="75"/>
      <c r="L2227" s="75" t="n">
        <v>133268.88</v>
      </c>
      <c r="M2227" s="75" t="n">
        <v>19768.9924</v>
      </c>
      <c r="N2227" s="75" t="n">
        <v>242925.767</v>
      </c>
      <c r="O2227" s="75" t="n">
        <v>-105503.469</v>
      </c>
      <c r="P2227" s="75" t="n">
        <v>2001190.49</v>
      </c>
      <c r="Q2227" s="75" t="n">
        <v>-26203.7649</v>
      </c>
      <c r="R2227" s="75"/>
      <c r="S2227" s="75" t="n">
        <v>50702.8696</v>
      </c>
      <c r="T2227" s="75" t="n">
        <v>2115.00493</v>
      </c>
      <c r="U2227" s="75" t="n">
        <v>58810.4636</v>
      </c>
      <c r="V2227" s="75" t="n">
        <v>10147.0333</v>
      </c>
      <c r="W2227" s="75" t="n">
        <v>292507.856</v>
      </c>
      <c r="X2227" s="75" t="n">
        <v>-7894.10088</v>
      </c>
      <c r="Y2227" s="75"/>
      <c r="Z2227" s="75"/>
      <c r="AA2227" s="75"/>
      <c r="AB2227" s="75"/>
      <c r="AC2227" s="75"/>
      <c r="AD2227" s="75"/>
      <c r="AE2227" s="75"/>
      <c r="AF2227" s="75"/>
      <c r="AG2227" s="75"/>
      <c r="AH2227" s="75"/>
      <c r="AI2227" s="75"/>
      <c r="AJ2227" s="75"/>
      <c r="AK2227" s="75"/>
      <c r="AL2227" s="75"/>
      <c r="AM2227" s="75"/>
      <c r="AN2227" s="75"/>
      <c r="AO2227" s="75"/>
      <c r="AP2227" s="75"/>
      <c r="AQ2227" s="75"/>
      <c r="AR2227" s="75"/>
      <c r="AS2227" s="75"/>
      <c r="AT2227" s="75"/>
      <c r="AU2227" s="75"/>
      <c r="AV2227" s="75"/>
      <c r="AW2227" s="75"/>
      <c r="AX2227" s="75"/>
      <c r="AY2227" s="75"/>
      <c r="AZ2227" s="75"/>
      <c r="BA2227" s="75"/>
      <c r="BB2227" s="75"/>
      <c r="BC2227" s="75"/>
      <c r="BD2227" s="75"/>
      <c r="BE2227" s="75"/>
      <c r="BF2227" s="75"/>
      <c r="BG2227" s="75"/>
      <c r="BH2227" s="75"/>
      <c r="BI2227" s="75"/>
      <c r="BJ2227" s="75"/>
      <c r="BK2227" s="75"/>
      <c r="BL2227" s="75"/>
      <c r="BM2227" s="75"/>
      <c r="BN2227" s="75"/>
    </row>
    <row r="2228" customFormat="false" ht="14.5" hidden="false" customHeight="false" outlineLevel="0" collapsed="false">
      <c r="A2228" s="26" t="n">
        <v>497.319999999849</v>
      </c>
      <c r="B2228" s="26" t="n">
        <v>11.4198987443534</v>
      </c>
      <c r="C2228" s="26" t="n">
        <v>3.1615256798652</v>
      </c>
      <c r="E2228" s="75" t="n">
        <v>217786.533</v>
      </c>
      <c r="F2228" s="75" t="n">
        <v>-139805.98</v>
      </c>
      <c r="G2228" s="75" t="n">
        <v>422889.67</v>
      </c>
      <c r="H2228" s="75" t="n">
        <v>6349966.58</v>
      </c>
      <c r="I2228" s="75" t="n">
        <v>5971234.15</v>
      </c>
      <c r="J2228" s="75" t="n">
        <v>-28977.3907</v>
      </c>
      <c r="K2228" s="75"/>
      <c r="L2228" s="75" t="n">
        <v>150650.745</v>
      </c>
      <c r="M2228" s="75" t="n">
        <v>12817.8603</v>
      </c>
      <c r="N2228" s="75" t="n">
        <v>233858.558</v>
      </c>
      <c r="O2228" s="75" t="n">
        <v>-12165.0802</v>
      </c>
      <c r="P2228" s="75" t="n">
        <v>2237673.46</v>
      </c>
      <c r="Q2228" s="75" t="n">
        <v>-20199.0361</v>
      </c>
      <c r="R2228" s="75"/>
      <c r="S2228" s="75" t="n">
        <v>56246.0366</v>
      </c>
      <c r="T2228" s="75" t="n">
        <v>-568.667554</v>
      </c>
      <c r="U2228" s="75" t="n">
        <v>57240.9972</v>
      </c>
      <c r="V2228" s="75" t="n">
        <v>20348.5203</v>
      </c>
      <c r="W2228" s="75" t="n">
        <v>301782.449</v>
      </c>
      <c r="X2228" s="75" t="n">
        <v>-5028.91744</v>
      </c>
      <c r="Y2228" s="75"/>
      <c r="Z2228" s="75"/>
      <c r="AA2228" s="75"/>
      <c r="AB2228" s="75"/>
      <c r="AC2228" s="75"/>
      <c r="AD2228" s="75"/>
      <c r="AE2228" s="75"/>
      <c r="AF2228" s="75"/>
      <c r="AG2228" s="75"/>
      <c r="AH2228" s="75"/>
      <c r="AI2228" s="75"/>
      <c r="AJ2228" s="75"/>
      <c r="AK2228" s="75"/>
      <c r="AL2228" s="75"/>
      <c r="AM2228" s="75"/>
      <c r="AN2228" s="75"/>
      <c r="AO2228" s="75"/>
      <c r="AP2228" s="75"/>
      <c r="AQ2228" s="75"/>
      <c r="AR2228" s="75"/>
      <c r="AS2228" s="75"/>
      <c r="AT2228" s="75"/>
      <c r="AU2228" s="75"/>
      <c r="AV2228" s="75"/>
      <c r="AW2228" s="75"/>
      <c r="AX2228" s="75"/>
      <c r="AY2228" s="75"/>
      <c r="AZ2228" s="75"/>
      <c r="BA2228" s="75"/>
      <c r="BB2228" s="75"/>
      <c r="BC2228" s="75"/>
      <c r="BD2228" s="75"/>
      <c r="BE2228" s="75"/>
      <c r="BF2228" s="75"/>
      <c r="BG2228" s="75"/>
      <c r="BH2228" s="75"/>
      <c r="BI2228" s="75"/>
      <c r="BJ2228" s="75"/>
      <c r="BK2228" s="75"/>
      <c r="BL2228" s="75"/>
      <c r="BM2228" s="75"/>
      <c r="BN2228" s="75"/>
    </row>
    <row r="2229" customFormat="false" ht="14.5" hidden="false" customHeight="false" outlineLevel="0" collapsed="false">
      <c r="A2229" s="26" t="n">
        <v>497.519999999848</v>
      </c>
      <c r="B2229" s="26" t="n">
        <v>11.4362081789778</v>
      </c>
      <c r="C2229" s="26" t="n">
        <v>3.14781255383317</v>
      </c>
      <c r="E2229" s="75" t="n">
        <v>199596.304</v>
      </c>
      <c r="F2229" s="75" t="n">
        <v>-174649.108</v>
      </c>
      <c r="G2229" s="75" t="n">
        <v>388352.673</v>
      </c>
      <c r="H2229" s="75" t="n">
        <v>7532867.69</v>
      </c>
      <c r="I2229" s="75" t="n">
        <v>5827880.88</v>
      </c>
      <c r="J2229" s="75" t="n">
        <v>-31741.7671</v>
      </c>
      <c r="K2229" s="75"/>
      <c r="L2229" s="75" t="n">
        <v>167440.896</v>
      </c>
      <c r="M2229" s="75" t="n">
        <v>2007.02129</v>
      </c>
      <c r="N2229" s="75" t="n">
        <v>225261.869</v>
      </c>
      <c r="O2229" s="75" t="n">
        <v>68938.8886</v>
      </c>
      <c r="P2229" s="75" t="n">
        <v>2485970.75</v>
      </c>
      <c r="Q2229" s="75" t="n">
        <v>-30621.8915</v>
      </c>
      <c r="R2229" s="75"/>
      <c r="S2229" s="75" t="n">
        <v>61204.6386</v>
      </c>
      <c r="T2229" s="75" t="n">
        <v>3.97681437</v>
      </c>
      <c r="U2229" s="75" t="n">
        <v>56398.7021</v>
      </c>
      <c r="V2229" s="75" t="n">
        <v>16126.1409</v>
      </c>
      <c r="W2229" s="75" t="n">
        <v>338388.175</v>
      </c>
      <c r="X2229" s="75" t="n">
        <v>-10260.0859</v>
      </c>
      <c r="Y2229" s="75"/>
      <c r="Z2229" s="75"/>
      <c r="AA2229" s="75"/>
      <c r="AB2229" s="75"/>
      <c r="AC2229" s="75"/>
      <c r="AD2229" s="75"/>
      <c r="AE2229" s="75"/>
      <c r="AF2229" s="75"/>
      <c r="AG2229" s="75"/>
      <c r="AH2229" s="75"/>
      <c r="AI2229" s="75"/>
      <c r="AJ2229" s="75"/>
      <c r="AK2229" s="75"/>
      <c r="AL2229" s="75"/>
      <c r="AM2229" s="75"/>
      <c r="AN2229" s="75"/>
      <c r="AO2229" s="75"/>
      <c r="AP2229" s="75"/>
      <c r="AQ2229" s="75"/>
      <c r="AR2229" s="75"/>
      <c r="AS2229" s="75"/>
      <c r="AT2229" s="75"/>
      <c r="AU2229" s="75"/>
      <c r="AV2229" s="75"/>
      <c r="AW2229" s="75"/>
      <c r="AX2229" s="75"/>
      <c r="AY2229" s="75"/>
      <c r="AZ2229" s="75"/>
      <c r="BA2229" s="75"/>
      <c r="BB2229" s="75"/>
      <c r="BC2229" s="75"/>
      <c r="BD2229" s="75"/>
      <c r="BE2229" s="75"/>
      <c r="BF2229" s="75"/>
      <c r="BG2229" s="75"/>
      <c r="BH2229" s="75"/>
      <c r="BI2229" s="75"/>
      <c r="BJ2229" s="75"/>
      <c r="BK2229" s="75"/>
      <c r="BL2229" s="75"/>
      <c r="BM2229" s="75"/>
      <c r="BN2229" s="75"/>
    </row>
    <row r="2230" customFormat="false" ht="14.5" hidden="false" customHeight="false" outlineLevel="0" collapsed="false">
      <c r="A2230" s="26" t="n">
        <v>497.719999999848</v>
      </c>
      <c r="B2230" s="26" t="n">
        <v>11.4298609525233</v>
      </c>
      <c r="C2230" s="26" t="n">
        <v>3.15168173209411</v>
      </c>
      <c r="E2230" s="75" t="n">
        <v>180305.286</v>
      </c>
      <c r="F2230" s="75" t="n">
        <v>-207738.267</v>
      </c>
      <c r="G2230" s="75" t="n">
        <v>366093.3</v>
      </c>
      <c r="H2230" s="75" t="n">
        <v>8256199.64</v>
      </c>
      <c r="I2230" s="75" t="n">
        <v>5479504.12</v>
      </c>
      <c r="J2230" s="75" t="n">
        <v>-34458.6824</v>
      </c>
      <c r="K2230" s="75"/>
      <c r="L2230" s="75" t="n">
        <v>171599.513</v>
      </c>
      <c r="M2230" s="75" t="n">
        <v>-5797.03711</v>
      </c>
      <c r="N2230" s="75" t="n">
        <v>220399.886</v>
      </c>
      <c r="O2230" s="75" t="n">
        <v>182242.95</v>
      </c>
      <c r="P2230" s="75" t="n">
        <v>2505698.5</v>
      </c>
      <c r="Q2230" s="75" t="n">
        <v>-28486.7857</v>
      </c>
      <c r="R2230" s="75"/>
      <c r="S2230" s="75" t="n">
        <v>60963.4332</v>
      </c>
      <c r="T2230" s="75" t="n">
        <v>-2989.3233</v>
      </c>
      <c r="U2230" s="75" t="n">
        <v>55236.3607</v>
      </c>
      <c r="V2230" s="75" t="n">
        <v>33833.2436</v>
      </c>
      <c r="W2230" s="75" t="n">
        <v>338585.642</v>
      </c>
      <c r="X2230" s="75" t="n">
        <v>-7984.98528</v>
      </c>
      <c r="Y2230" s="75"/>
      <c r="Z2230" s="75"/>
      <c r="AA2230" s="75"/>
      <c r="AB2230" s="75"/>
      <c r="AC2230" s="75"/>
      <c r="AD2230" s="75"/>
      <c r="AE2230" s="75"/>
      <c r="AF2230" s="75"/>
      <c r="AG2230" s="75"/>
      <c r="AH2230" s="75"/>
      <c r="AI2230" s="75"/>
      <c r="AJ2230" s="75"/>
      <c r="AK2230" s="75"/>
      <c r="AL2230" s="75"/>
      <c r="AM2230" s="75"/>
      <c r="AN2230" s="75"/>
      <c r="AO2230" s="75"/>
      <c r="AP2230" s="75"/>
      <c r="AQ2230" s="75"/>
      <c r="AR2230" s="75"/>
      <c r="AS2230" s="75"/>
      <c r="AT2230" s="75"/>
      <c r="AU2230" s="75"/>
      <c r="AV2230" s="75"/>
      <c r="AW2230" s="75"/>
      <c r="AX2230" s="75"/>
      <c r="AY2230" s="75"/>
      <c r="AZ2230" s="75"/>
      <c r="BA2230" s="75"/>
      <c r="BB2230" s="75"/>
      <c r="BC2230" s="75"/>
      <c r="BD2230" s="75"/>
      <c r="BE2230" s="75"/>
      <c r="BF2230" s="75"/>
      <c r="BG2230" s="75"/>
      <c r="BH2230" s="75"/>
      <c r="BI2230" s="75"/>
      <c r="BJ2230" s="75"/>
      <c r="BK2230" s="75"/>
      <c r="BL2230" s="75"/>
      <c r="BM2230" s="75"/>
      <c r="BN2230" s="75"/>
    </row>
    <row r="2231" customFormat="false" ht="14.5" hidden="false" customHeight="false" outlineLevel="0" collapsed="false">
      <c r="A2231" s="26" t="n">
        <v>497.919999999848</v>
      </c>
      <c r="B2231" s="26" t="n">
        <v>11.4690971023338</v>
      </c>
      <c r="C2231" s="26" t="n">
        <v>3.15469119864261</v>
      </c>
      <c r="E2231" s="75" t="n">
        <v>139889.162</v>
      </c>
      <c r="F2231" s="75" t="n">
        <v>-216796.667</v>
      </c>
      <c r="G2231" s="75" t="n">
        <v>349329.934</v>
      </c>
      <c r="H2231" s="75" t="n">
        <v>8579450.4</v>
      </c>
      <c r="I2231" s="75" t="n">
        <v>4612743.29</v>
      </c>
      <c r="J2231" s="75" t="n">
        <v>-34391.6915</v>
      </c>
      <c r="K2231" s="75"/>
      <c r="L2231" s="75" t="n">
        <v>167325.221</v>
      </c>
      <c r="M2231" s="75" t="n">
        <v>-18477.4824</v>
      </c>
      <c r="N2231" s="75" t="n">
        <v>216042.249</v>
      </c>
      <c r="O2231" s="75" t="n">
        <v>354017.849</v>
      </c>
      <c r="P2231" s="75" t="n">
        <v>2633896.94</v>
      </c>
      <c r="Q2231" s="75" t="n">
        <v>-28449.5828</v>
      </c>
      <c r="R2231" s="75"/>
      <c r="S2231" s="75" t="n">
        <v>67649.6891</v>
      </c>
      <c r="T2231" s="75" t="n">
        <v>-6400.63955</v>
      </c>
      <c r="U2231" s="75" t="n">
        <v>55074.2379</v>
      </c>
      <c r="V2231" s="75" t="n">
        <v>45615.9028</v>
      </c>
      <c r="W2231" s="75" t="n">
        <v>367483.091</v>
      </c>
      <c r="X2231" s="75" t="n">
        <v>-7846.25053</v>
      </c>
      <c r="Y2231" s="75"/>
      <c r="Z2231" s="75"/>
      <c r="AA2231" s="75"/>
      <c r="AB2231" s="75"/>
      <c r="AC2231" s="75"/>
      <c r="AD2231" s="75"/>
      <c r="AE2231" s="75"/>
      <c r="AF2231" s="75"/>
      <c r="AG2231" s="75"/>
      <c r="AH2231" s="75"/>
      <c r="AI2231" s="75"/>
      <c r="AJ2231" s="75"/>
      <c r="AK2231" s="75"/>
      <c r="AL2231" s="75"/>
      <c r="AM2231" s="75"/>
      <c r="AN2231" s="75"/>
      <c r="AO2231" s="75"/>
      <c r="AP2231" s="75"/>
      <c r="AQ2231" s="75"/>
      <c r="AR2231" s="75"/>
      <c r="AS2231" s="75"/>
      <c r="AT2231" s="75"/>
      <c r="AU2231" s="75"/>
      <c r="AV2231" s="75"/>
      <c r="AW2231" s="75"/>
      <c r="AX2231" s="75"/>
      <c r="AY2231" s="75"/>
      <c r="AZ2231" s="75"/>
      <c r="BA2231" s="75"/>
      <c r="BB2231" s="75"/>
      <c r="BC2231" s="75"/>
      <c r="BD2231" s="75"/>
      <c r="BE2231" s="75"/>
      <c r="BF2231" s="75"/>
      <c r="BG2231" s="75"/>
      <c r="BH2231" s="75"/>
      <c r="BI2231" s="75"/>
      <c r="BJ2231" s="75"/>
      <c r="BK2231" s="75"/>
      <c r="BL2231" s="75"/>
      <c r="BM2231" s="75"/>
      <c r="BN2231" s="75"/>
    </row>
    <row r="2232" customFormat="false" ht="14.5" hidden="false" customHeight="false" outlineLevel="0" collapsed="false">
      <c r="A2232" s="26" t="n">
        <v>498.119999999848</v>
      </c>
      <c r="B2232" s="26" t="n">
        <v>11.5311811856338</v>
      </c>
      <c r="C2232" s="26" t="n">
        <v>3.2698503640381</v>
      </c>
      <c r="E2232" s="75" t="n">
        <v>100974.275</v>
      </c>
      <c r="F2232" s="75" t="n">
        <v>-230165.547</v>
      </c>
      <c r="G2232" s="75" t="n">
        <v>347383.087</v>
      </c>
      <c r="H2232" s="75" t="n">
        <v>8750678.72</v>
      </c>
      <c r="I2232" s="75" t="n">
        <v>3846637.15</v>
      </c>
      <c r="J2232" s="75" t="n">
        <v>-25660.2455</v>
      </c>
      <c r="K2232" s="75"/>
      <c r="L2232" s="75" t="n">
        <v>160468.272</v>
      </c>
      <c r="M2232" s="75" t="n">
        <v>-26401.417</v>
      </c>
      <c r="N2232" s="75" t="n">
        <v>213618.094</v>
      </c>
      <c r="O2232" s="75" t="n">
        <v>474997.002</v>
      </c>
      <c r="P2232" s="75" t="n">
        <v>2608033.41</v>
      </c>
      <c r="Q2232" s="75" t="n">
        <v>-21508.9375</v>
      </c>
      <c r="R2232" s="75"/>
      <c r="S2232" s="75" t="n">
        <v>72120.775</v>
      </c>
      <c r="T2232" s="75" t="n">
        <v>-10568.6775</v>
      </c>
      <c r="U2232" s="75" t="n">
        <v>53257.2941</v>
      </c>
      <c r="V2232" s="75" t="n">
        <v>70969.9537</v>
      </c>
      <c r="W2232" s="75" t="n">
        <v>417080.541</v>
      </c>
      <c r="X2232" s="75" t="n">
        <v>-6718.89213</v>
      </c>
      <c r="Y2232" s="75"/>
      <c r="Z2232" s="75"/>
      <c r="AA2232" s="75"/>
      <c r="AB2232" s="75"/>
      <c r="AC2232" s="75"/>
      <c r="AD2232" s="75"/>
      <c r="AE2232" s="75"/>
      <c r="AF2232" s="75"/>
      <c r="AG2232" s="75"/>
      <c r="AH2232" s="75"/>
      <c r="AI2232" s="75"/>
      <c r="AJ2232" s="75"/>
      <c r="AK2232" s="75"/>
      <c r="AL2232" s="75"/>
      <c r="AM2232" s="75"/>
      <c r="AN2232" s="75"/>
      <c r="AO2232" s="75"/>
      <c r="AP2232" s="75"/>
      <c r="AQ2232" s="75"/>
      <c r="AR2232" s="75"/>
      <c r="AS2232" s="75"/>
      <c r="AT2232" s="75"/>
      <c r="AU2232" s="75"/>
      <c r="AV2232" s="75"/>
      <c r="AW2232" s="75"/>
      <c r="AX2232" s="75"/>
      <c r="AY2232" s="75"/>
      <c r="AZ2232" s="75"/>
      <c r="BA2232" s="75"/>
      <c r="BB2232" s="75"/>
      <c r="BC2232" s="75"/>
      <c r="BD2232" s="75"/>
      <c r="BE2232" s="75"/>
      <c r="BF2232" s="75"/>
      <c r="BG2232" s="75"/>
      <c r="BH2232" s="75"/>
      <c r="BI2232" s="75"/>
      <c r="BJ2232" s="75"/>
      <c r="BK2232" s="75"/>
      <c r="BL2232" s="75"/>
      <c r="BM2232" s="75"/>
      <c r="BN2232" s="75"/>
    </row>
    <row r="2233" customFormat="false" ht="14.5" hidden="false" customHeight="false" outlineLevel="0" collapsed="false">
      <c r="A2233" s="26" t="n">
        <v>498.319999999848</v>
      </c>
      <c r="B2233" s="26" t="n">
        <v>11.5661151863467</v>
      </c>
      <c r="C2233" s="26" t="n">
        <v>3.43796974877007</v>
      </c>
      <c r="E2233" s="75" t="n">
        <v>68375.467</v>
      </c>
      <c r="F2233" s="75" t="n">
        <v>-255748.796</v>
      </c>
      <c r="G2233" s="75" t="n">
        <v>358774.37</v>
      </c>
      <c r="H2233" s="75" t="n">
        <v>9366456.13</v>
      </c>
      <c r="I2233" s="75" t="n">
        <v>3257527.55</v>
      </c>
      <c r="J2233" s="75" t="n">
        <v>-37988.8678</v>
      </c>
      <c r="K2233" s="75"/>
      <c r="L2233" s="75" t="n">
        <v>168437.132</v>
      </c>
      <c r="M2233" s="75" t="n">
        <v>-37582.8349</v>
      </c>
      <c r="N2233" s="75" t="n">
        <v>219657.382</v>
      </c>
      <c r="O2233" s="75" t="n">
        <v>587852.991</v>
      </c>
      <c r="P2233" s="75" t="n">
        <v>2639134.77</v>
      </c>
      <c r="Q2233" s="75" t="n">
        <v>-29236.0799</v>
      </c>
      <c r="R2233" s="75"/>
      <c r="S2233" s="75" t="n">
        <v>69769.4456</v>
      </c>
      <c r="T2233" s="75" t="n">
        <v>-11647.1359</v>
      </c>
      <c r="U2233" s="75" t="n">
        <v>55417.4626</v>
      </c>
      <c r="V2233" s="75" t="n">
        <v>75407.2092</v>
      </c>
      <c r="W2233" s="75" t="n">
        <v>397392.892</v>
      </c>
      <c r="X2233" s="75" t="n">
        <v>-5436.79468</v>
      </c>
      <c r="Y2233" s="75"/>
      <c r="Z2233" s="75"/>
      <c r="AA2233" s="75"/>
      <c r="AB2233" s="75"/>
      <c r="AC2233" s="75"/>
      <c r="AD2233" s="75"/>
      <c r="AE2233" s="75"/>
      <c r="AF2233" s="75"/>
      <c r="AG2233" s="75"/>
      <c r="AH2233" s="75"/>
      <c r="AI2233" s="75"/>
      <c r="AJ2233" s="75"/>
      <c r="AK2233" s="75"/>
      <c r="AL2233" s="75"/>
      <c r="AM2233" s="75"/>
      <c r="AN2233" s="75"/>
      <c r="AO2233" s="75"/>
      <c r="AP2233" s="75"/>
      <c r="AQ2233" s="75"/>
      <c r="AR2233" s="75"/>
      <c r="AS2233" s="75"/>
      <c r="AT2233" s="75"/>
      <c r="AU2233" s="75"/>
      <c r="AV2233" s="75"/>
      <c r="AW2233" s="75"/>
      <c r="AX2233" s="75"/>
      <c r="AY2233" s="75"/>
      <c r="AZ2233" s="75"/>
      <c r="BA2233" s="75"/>
      <c r="BB2233" s="75"/>
      <c r="BC2233" s="75"/>
      <c r="BD2233" s="75"/>
      <c r="BE2233" s="75"/>
      <c r="BF2233" s="75"/>
      <c r="BG2233" s="75"/>
      <c r="BH2233" s="75"/>
      <c r="BI2233" s="75"/>
      <c r="BJ2233" s="75"/>
      <c r="BK2233" s="75"/>
      <c r="BL2233" s="75"/>
      <c r="BM2233" s="75"/>
      <c r="BN2233" s="75"/>
    </row>
    <row r="2234" customFormat="false" ht="14.5" hidden="false" customHeight="false" outlineLevel="0" collapsed="false">
      <c r="A2234" s="26" t="n">
        <v>498.519999999847</v>
      </c>
      <c r="B2234" s="26" t="n">
        <v>11.59205355869</v>
      </c>
      <c r="C2234" s="26" t="n">
        <v>3.53566004405686</v>
      </c>
      <c r="E2234" s="75" t="n">
        <v>29058.0454</v>
      </c>
      <c r="F2234" s="75" t="n">
        <v>-260077.993</v>
      </c>
      <c r="G2234" s="75" t="n">
        <v>371717.371</v>
      </c>
      <c r="H2234" s="75" t="n">
        <v>9248679.18</v>
      </c>
      <c r="I2234" s="75" t="n">
        <v>2462994.25</v>
      </c>
      <c r="J2234" s="75" t="n">
        <v>-54519.3676</v>
      </c>
      <c r="K2234" s="75"/>
      <c r="L2234" s="75" t="n">
        <v>159176.421</v>
      </c>
      <c r="M2234" s="75" t="n">
        <v>-42506.0565</v>
      </c>
      <c r="N2234" s="75" t="n">
        <v>219254.904</v>
      </c>
      <c r="O2234" s="75" t="n">
        <v>633760.321</v>
      </c>
      <c r="P2234" s="75" t="n">
        <v>2599404.02</v>
      </c>
      <c r="Q2234" s="75" t="n">
        <v>-43674.9952</v>
      </c>
      <c r="R2234" s="75"/>
      <c r="S2234" s="75" t="n">
        <v>70572.0209</v>
      </c>
      <c r="T2234" s="75" t="n">
        <v>-11107.3725</v>
      </c>
      <c r="U2234" s="75" t="n">
        <v>54350.8079</v>
      </c>
      <c r="V2234" s="75" t="n">
        <v>73321.9835</v>
      </c>
      <c r="W2234" s="75" t="n">
        <v>404576.588</v>
      </c>
      <c r="X2234" s="75" t="n">
        <v>-14352.2502</v>
      </c>
      <c r="Y2234" s="75"/>
      <c r="Z2234" s="75"/>
      <c r="AA2234" s="75"/>
      <c r="AB2234" s="75"/>
      <c r="AC2234" s="75"/>
      <c r="AD2234" s="75"/>
      <c r="AE2234" s="75"/>
      <c r="AF2234" s="75"/>
      <c r="AG2234" s="75"/>
      <c r="AH2234" s="75"/>
      <c r="AI2234" s="75"/>
      <c r="AJ2234" s="75"/>
      <c r="AK2234" s="75"/>
      <c r="AL2234" s="75"/>
      <c r="AM2234" s="75"/>
      <c r="AN2234" s="75"/>
      <c r="AO2234" s="75"/>
      <c r="AP2234" s="75"/>
      <c r="AQ2234" s="75"/>
      <c r="AR2234" s="75"/>
      <c r="AS2234" s="75"/>
      <c r="AT2234" s="75"/>
      <c r="AU2234" s="75"/>
      <c r="AV2234" s="75"/>
      <c r="AW2234" s="75"/>
      <c r="AX2234" s="75"/>
      <c r="AY2234" s="75"/>
      <c r="AZ2234" s="75"/>
      <c r="BA2234" s="75"/>
      <c r="BB2234" s="75"/>
      <c r="BC2234" s="75"/>
      <c r="BD2234" s="75"/>
      <c r="BE2234" s="75"/>
      <c r="BF2234" s="75"/>
      <c r="BG2234" s="75"/>
      <c r="BH2234" s="75"/>
      <c r="BI2234" s="75"/>
      <c r="BJ2234" s="75"/>
      <c r="BK2234" s="75"/>
      <c r="BL2234" s="75"/>
      <c r="BM2234" s="75"/>
      <c r="BN2234" s="75"/>
    </row>
    <row r="2235" customFormat="false" ht="14.5" hidden="false" customHeight="false" outlineLevel="0" collapsed="false">
      <c r="A2235" s="26" t="n">
        <v>498.719999999847</v>
      </c>
      <c r="B2235" s="26" t="n">
        <v>11.5913882591969</v>
      </c>
      <c r="C2235" s="26" t="n">
        <v>3.57972876055383</v>
      </c>
      <c r="E2235" s="75" t="n">
        <v>317.739031</v>
      </c>
      <c r="F2235" s="75" t="n">
        <v>-256046.331</v>
      </c>
      <c r="G2235" s="75" t="n">
        <v>403342.52</v>
      </c>
      <c r="H2235" s="75" t="n">
        <v>8372246.04</v>
      </c>
      <c r="I2235" s="75" t="n">
        <v>1634343.06</v>
      </c>
      <c r="J2235" s="75" t="n">
        <v>-55332.7073</v>
      </c>
      <c r="K2235" s="75"/>
      <c r="L2235" s="75" t="n">
        <v>133150.825</v>
      </c>
      <c r="M2235" s="75" t="n">
        <v>-42053.7864</v>
      </c>
      <c r="N2235" s="75" t="n">
        <v>228447.364</v>
      </c>
      <c r="O2235" s="75" t="n">
        <v>608873.534</v>
      </c>
      <c r="P2235" s="75" t="n">
        <v>2204389.53</v>
      </c>
      <c r="Q2235" s="75" t="n">
        <v>-36069.7319</v>
      </c>
      <c r="R2235" s="75"/>
      <c r="S2235" s="75" t="n">
        <v>62709.0304</v>
      </c>
      <c r="T2235" s="75" t="n">
        <v>-10753.5502</v>
      </c>
      <c r="U2235" s="75" t="n">
        <v>56162.2719</v>
      </c>
      <c r="V2235" s="75" t="n">
        <v>71314.2249</v>
      </c>
      <c r="W2235" s="75" t="n">
        <v>367455.009</v>
      </c>
      <c r="X2235" s="75" t="n">
        <v>-10544.3535</v>
      </c>
      <c r="Y2235" s="75"/>
      <c r="Z2235" s="75"/>
      <c r="AA2235" s="75"/>
      <c r="AB2235" s="75"/>
      <c r="AC2235" s="75"/>
      <c r="AD2235" s="75"/>
      <c r="AE2235" s="75"/>
      <c r="AF2235" s="75"/>
      <c r="AG2235" s="75"/>
      <c r="AH2235" s="75"/>
      <c r="AI2235" s="75"/>
      <c r="AJ2235" s="75"/>
      <c r="AK2235" s="75"/>
      <c r="AL2235" s="75"/>
      <c r="AM2235" s="75"/>
      <c r="AN2235" s="75"/>
      <c r="AO2235" s="75"/>
      <c r="AP2235" s="75"/>
      <c r="AQ2235" s="75"/>
      <c r="AR2235" s="75"/>
      <c r="AS2235" s="75"/>
      <c r="AT2235" s="75"/>
      <c r="AU2235" s="75"/>
      <c r="AV2235" s="75"/>
      <c r="AW2235" s="75"/>
      <c r="AX2235" s="75"/>
      <c r="AY2235" s="75"/>
      <c r="AZ2235" s="75"/>
      <c r="BA2235" s="75"/>
      <c r="BB2235" s="75"/>
      <c r="BC2235" s="75"/>
      <c r="BD2235" s="75"/>
      <c r="BE2235" s="75"/>
      <c r="BF2235" s="75"/>
      <c r="BG2235" s="75"/>
      <c r="BH2235" s="75"/>
      <c r="BI2235" s="75"/>
      <c r="BJ2235" s="75"/>
      <c r="BK2235" s="75"/>
      <c r="BL2235" s="75"/>
      <c r="BM2235" s="75"/>
      <c r="BN2235" s="75"/>
    </row>
    <row r="2236" customFormat="false" ht="14.5" hidden="false" customHeight="false" outlineLevel="0" collapsed="false">
      <c r="A2236" s="26" t="n">
        <v>498.919999999847</v>
      </c>
      <c r="B2236" s="26" t="n">
        <v>11.597585561695</v>
      </c>
      <c r="C2236" s="26" t="n">
        <v>3.58120982207677</v>
      </c>
      <c r="E2236" s="75" t="n">
        <v>-35115.2451</v>
      </c>
      <c r="F2236" s="75" t="n">
        <v>-228326.795</v>
      </c>
      <c r="G2236" s="75" t="n">
        <v>436119.674</v>
      </c>
      <c r="H2236" s="75" t="n">
        <v>7211988.23</v>
      </c>
      <c r="I2236" s="75" t="n">
        <v>717758.188</v>
      </c>
      <c r="J2236" s="75" t="n">
        <v>-38090.3812</v>
      </c>
      <c r="K2236" s="75"/>
      <c r="L2236" s="75" t="n">
        <v>110106.96</v>
      </c>
      <c r="M2236" s="75" t="n">
        <v>-41811.1407</v>
      </c>
      <c r="N2236" s="75" t="n">
        <v>235915.128</v>
      </c>
      <c r="O2236" s="75" t="n">
        <v>574057.106</v>
      </c>
      <c r="P2236" s="75" t="n">
        <v>1867642.06</v>
      </c>
      <c r="Q2236" s="75" t="n">
        <v>-24903.5429</v>
      </c>
      <c r="R2236" s="75"/>
      <c r="S2236" s="75" t="n">
        <v>53459.3039</v>
      </c>
      <c r="T2236" s="75" t="n">
        <v>-9336.77404</v>
      </c>
      <c r="U2236" s="75" t="n">
        <v>56382.7464</v>
      </c>
      <c r="V2236" s="75" t="n">
        <v>63226.5766</v>
      </c>
      <c r="W2236" s="75" t="n">
        <v>328221.785</v>
      </c>
      <c r="X2236" s="75" t="n">
        <v>-7347.05682</v>
      </c>
      <c r="Y2236" s="75"/>
      <c r="Z2236" s="75"/>
      <c r="AA2236" s="75"/>
      <c r="AB2236" s="75"/>
      <c r="AC2236" s="75"/>
      <c r="AD2236" s="75"/>
      <c r="AE2236" s="75"/>
      <c r="AF2236" s="75"/>
      <c r="AG2236" s="75"/>
      <c r="AH2236" s="75"/>
      <c r="AI2236" s="75"/>
      <c r="AJ2236" s="75"/>
      <c r="AK2236" s="75"/>
      <c r="AL2236" s="75"/>
      <c r="AM2236" s="75"/>
      <c r="AN2236" s="75"/>
      <c r="AO2236" s="75"/>
      <c r="AP2236" s="75"/>
      <c r="AQ2236" s="75"/>
      <c r="AR2236" s="75"/>
      <c r="AS2236" s="75"/>
      <c r="AT2236" s="75"/>
      <c r="AU2236" s="75"/>
      <c r="AV2236" s="75"/>
      <c r="AW2236" s="75"/>
      <c r="AX2236" s="75"/>
      <c r="AY2236" s="75"/>
      <c r="AZ2236" s="75"/>
      <c r="BA2236" s="75"/>
      <c r="BB2236" s="75"/>
      <c r="BC2236" s="75"/>
      <c r="BD2236" s="75"/>
      <c r="BE2236" s="75"/>
      <c r="BF2236" s="75"/>
      <c r="BG2236" s="75"/>
      <c r="BH2236" s="75"/>
      <c r="BI2236" s="75"/>
      <c r="BJ2236" s="75"/>
      <c r="BK2236" s="75"/>
      <c r="BL2236" s="75"/>
      <c r="BM2236" s="75"/>
      <c r="BN2236" s="75"/>
    </row>
    <row r="2237" customFormat="false" ht="14.5" hidden="false" customHeight="false" outlineLevel="0" collapsed="false">
      <c r="A2237" s="26" t="n">
        <v>499.119999999847</v>
      </c>
      <c r="B2237" s="26" t="n">
        <v>11.5929551077807</v>
      </c>
      <c r="C2237" s="26" t="n">
        <v>3.60768607000948</v>
      </c>
      <c r="E2237" s="75" t="n">
        <v>-45239.1277</v>
      </c>
      <c r="F2237" s="75" t="n">
        <v>-229776.178</v>
      </c>
      <c r="G2237" s="75" t="n">
        <v>479663.35</v>
      </c>
      <c r="H2237" s="75" t="n">
        <v>6799370.24</v>
      </c>
      <c r="I2237" s="75" t="n">
        <v>326458.732</v>
      </c>
      <c r="J2237" s="75" t="n">
        <v>-40589.6341</v>
      </c>
      <c r="K2237" s="75"/>
      <c r="L2237" s="75" t="n">
        <v>97963.0445</v>
      </c>
      <c r="M2237" s="75" t="n">
        <v>-42468.4811</v>
      </c>
      <c r="N2237" s="75" t="n">
        <v>249995.043</v>
      </c>
      <c r="O2237" s="75" t="n">
        <v>563358.473</v>
      </c>
      <c r="P2237" s="75" t="n">
        <v>1656775.43</v>
      </c>
      <c r="Q2237" s="75" t="n">
        <v>-23832.6304</v>
      </c>
      <c r="R2237" s="75"/>
      <c r="S2237" s="75" t="n">
        <v>46255.703</v>
      </c>
      <c r="T2237" s="75" t="n">
        <v>-8367.75983</v>
      </c>
      <c r="U2237" s="75" t="n">
        <v>59897.6092</v>
      </c>
      <c r="V2237" s="75" t="n">
        <v>54005.3693</v>
      </c>
      <c r="W2237" s="75" t="n">
        <v>278166.333</v>
      </c>
      <c r="X2237" s="75" t="n">
        <v>-5769.85253</v>
      </c>
      <c r="Y2237" s="75"/>
      <c r="Z2237" s="75"/>
      <c r="AA2237" s="75"/>
      <c r="AB2237" s="75"/>
      <c r="AC2237" s="75"/>
      <c r="AD2237" s="75"/>
      <c r="AE2237" s="75"/>
      <c r="AF2237" s="75"/>
      <c r="AG2237" s="75"/>
      <c r="AH2237" s="75"/>
      <c r="AI2237" s="75"/>
      <c r="AJ2237" s="75"/>
      <c r="AK2237" s="75"/>
      <c r="AL2237" s="75"/>
      <c r="AM2237" s="75"/>
      <c r="AN2237" s="75"/>
      <c r="AO2237" s="75"/>
      <c r="AP2237" s="75"/>
      <c r="AQ2237" s="75"/>
      <c r="AR2237" s="75"/>
      <c r="AS2237" s="75"/>
      <c r="AT2237" s="75"/>
      <c r="AU2237" s="75"/>
      <c r="AV2237" s="75"/>
      <c r="AW2237" s="75"/>
      <c r="AX2237" s="75"/>
      <c r="AY2237" s="75"/>
      <c r="AZ2237" s="75"/>
      <c r="BA2237" s="75"/>
      <c r="BB2237" s="75"/>
      <c r="BC2237" s="75"/>
      <c r="BD2237" s="75"/>
      <c r="BE2237" s="75"/>
      <c r="BF2237" s="75"/>
      <c r="BG2237" s="75"/>
      <c r="BH2237" s="75"/>
      <c r="BI2237" s="75"/>
      <c r="BJ2237" s="75"/>
      <c r="BK2237" s="75"/>
      <c r="BL2237" s="75"/>
      <c r="BM2237" s="75"/>
      <c r="BN2237" s="75"/>
    </row>
    <row r="2238" customFormat="false" ht="14.5" hidden="false" customHeight="false" outlineLevel="0" collapsed="false">
      <c r="A2238" s="26" t="n">
        <v>499.319999999847</v>
      </c>
      <c r="B2238" s="26" t="n">
        <v>11.5890615730839</v>
      </c>
      <c r="C2238" s="26" t="n">
        <v>3.61945986568529</v>
      </c>
      <c r="E2238" s="75" t="n">
        <v>-61347.8913</v>
      </c>
      <c r="F2238" s="75" t="n">
        <v>-214306.564</v>
      </c>
      <c r="G2238" s="75" t="n">
        <v>510597.861</v>
      </c>
      <c r="H2238" s="75" t="n">
        <v>6594184.5</v>
      </c>
      <c r="I2238" s="75" t="n">
        <v>91334.5796</v>
      </c>
      <c r="J2238" s="75" t="n">
        <v>-34688.7186</v>
      </c>
      <c r="K2238" s="75"/>
      <c r="L2238" s="75" t="n">
        <v>101659.391</v>
      </c>
      <c r="M2238" s="75" t="n">
        <v>-44047.2264</v>
      </c>
      <c r="N2238" s="75" t="n">
        <v>257601.17</v>
      </c>
      <c r="O2238" s="75" t="n">
        <v>584870.152</v>
      </c>
      <c r="P2238" s="75" t="n">
        <v>1683930.4</v>
      </c>
      <c r="Q2238" s="75" t="n">
        <v>-25254.4064</v>
      </c>
      <c r="R2238" s="75"/>
      <c r="S2238" s="75" t="n">
        <v>44329.8856</v>
      </c>
      <c r="T2238" s="75" t="n">
        <v>-8488.85343</v>
      </c>
      <c r="U2238" s="75" t="n">
        <v>61236.0598</v>
      </c>
      <c r="V2238" s="75" t="n">
        <v>52100.5994</v>
      </c>
      <c r="W2238" s="75" t="n">
        <v>251214.131</v>
      </c>
      <c r="X2238" s="75" t="n">
        <v>-7016.06196</v>
      </c>
      <c r="Y2238" s="75"/>
      <c r="Z2238" s="75"/>
      <c r="AA2238" s="75"/>
      <c r="AB2238" s="75"/>
      <c r="AC2238" s="75"/>
      <c r="AD2238" s="75"/>
      <c r="AE2238" s="75"/>
      <c r="AF2238" s="75"/>
      <c r="AG2238" s="75"/>
      <c r="AH2238" s="75"/>
      <c r="AI2238" s="75"/>
      <c r="AJ2238" s="75"/>
      <c r="AK2238" s="75"/>
      <c r="AL2238" s="75"/>
      <c r="AM2238" s="75"/>
      <c r="AN2238" s="75"/>
      <c r="AO2238" s="75"/>
      <c r="AP2238" s="75"/>
      <c r="AQ2238" s="75"/>
      <c r="AR2238" s="75"/>
      <c r="AS2238" s="75"/>
      <c r="AT2238" s="75"/>
      <c r="AU2238" s="75"/>
      <c r="AV2238" s="75"/>
      <c r="AW2238" s="75"/>
      <c r="AX2238" s="75"/>
      <c r="AY2238" s="75"/>
      <c r="AZ2238" s="75"/>
      <c r="BA2238" s="75"/>
      <c r="BB2238" s="75"/>
      <c r="BC2238" s="75"/>
      <c r="BD2238" s="75"/>
      <c r="BE2238" s="75"/>
      <c r="BF2238" s="75"/>
      <c r="BG2238" s="75"/>
      <c r="BH2238" s="75"/>
      <c r="BI2238" s="75"/>
      <c r="BJ2238" s="75"/>
      <c r="BK2238" s="75"/>
      <c r="BL2238" s="75"/>
      <c r="BM2238" s="75"/>
      <c r="BN2238" s="75"/>
    </row>
    <row r="2239" customFormat="false" ht="14.5" hidden="false" customHeight="false" outlineLevel="0" collapsed="false">
      <c r="A2239" s="26" t="n">
        <v>499.519999999847</v>
      </c>
      <c r="B2239" s="26" t="n">
        <v>11.6067374165566</v>
      </c>
      <c r="C2239" s="26" t="n">
        <v>3.65687689168504</v>
      </c>
      <c r="E2239" s="75" t="n">
        <v>-59257.0356</v>
      </c>
      <c r="F2239" s="75" t="n">
        <v>-220965.036</v>
      </c>
      <c r="G2239" s="75" t="n">
        <v>546319.611</v>
      </c>
      <c r="H2239" s="75" t="n">
        <v>6554118.93</v>
      </c>
      <c r="I2239" s="75" t="n">
        <v>1945.60281</v>
      </c>
      <c r="J2239" s="75" t="n">
        <v>-54219.34</v>
      </c>
      <c r="K2239" s="75"/>
      <c r="L2239" s="75" t="n">
        <v>93712.2508</v>
      </c>
      <c r="M2239" s="75" t="n">
        <v>-43658.1873</v>
      </c>
      <c r="N2239" s="75" t="n">
        <v>266665.067</v>
      </c>
      <c r="O2239" s="75" t="n">
        <v>573668.568</v>
      </c>
      <c r="P2239" s="75" t="n">
        <v>1595567.04</v>
      </c>
      <c r="Q2239" s="75" t="n">
        <v>-35610.2361</v>
      </c>
      <c r="R2239" s="75"/>
      <c r="S2239" s="75" t="n">
        <v>44350.6762</v>
      </c>
      <c r="T2239" s="75" t="n">
        <v>-7940.57885</v>
      </c>
      <c r="U2239" s="75" t="n">
        <v>63159.0807</v>
      </c>
      <c r="V2239" s="75" t="n">
        <v>52195.3045</v>
      </c>
      <c r="W2239" s="75" t="n">
        <v>269816.257</v>
      </c>
      <c r="X2239" s="75" t="n">
        <v>-11074.4212</v>
      </c>
      <c r="Y2239" s="75"/>
      <c r="Z2239" s="75"/>
      <c r="AA2239" s="75"/>
      <c r="AB2239" s="75"/>
      <c r="AC2239" s="75"/>
      <c r="AD2239" s="75"/>
      <c r="AE2239" s="75"/>
      <c r="AF2239" s="75"/>
      <c r="AG2239" s="75"/>
      <c r="AH2239" s="75"/>
      <c r="AI2239" s="75"/>
      <c r="AJ2239" s="75"/>
      <c r="AK2239" s="75"/>
      <c r="AL2239" s="75"/>
      <c r="AM2239" s="75"/>
      <c r="AN2239" s="75"/>
      <c r="AO2239" s="75"/>
      <c r="AP2239" s="75"/>
      <c r="AQ2239" s="75"/>
      <c r="AR2239" s="75"/>
      <c r="AS2239" s="75"/>
      <c r="AT2239" s="75"/>
      <c r="AU2239" s="75"/>
      <c r="AV2239" s="75"/>
      <c r="AW2239" s="75"/>
      <c r="AX2239" s="75"/>
      <c r="AY2239" s="75"/>
      <c r="AZ2239" s="75"/>
      <c r="BA2239" s="75"/>
      <c r="BB2239" s="75"/>
      <c r="BC2239" s="75"/>
      <c r="BD2239" s="75"/>
      <c r="BE2239" s="75"/>
      <c r="BF2239" s="75"/>
      <c r="BG2239" s="75"/>
      <c r="BH2239" s="75"/>
      <c r="BI2239" s="75"/>
      <c r="BJ2239" s="75"/>
      <c r="BK2239" s="75"/>
      <c r="BL2239" s="75"/>
      <c r="BM2239" s="75"/>
      <c r="BN2239" s="75"/>
    </row>
    <row r="2240" customFormat="false" ht="14.5" hidden="false" customHeight="false" outlineLevel="0" collapsed="false">
      <c r="A2240" s="26" t="n">
        <v>499.719999999846</v>
      </c>
      <c r="B2240" s="26" t="n">
        <v>11.6340170830984</v>
      </c>
      <c r="C2240" s="26" t="n">
        <v>3.75028651615201</v>
      </c>
      <c r="E2240" s="75" t="n">
        <v>-60909.1885</v>
      </c>
      <c r="F2240" s="75" t="n">
        <v>-184929.047</v>
      </c>
      <c r="G2240" s="75" t="n">
        <v>576856.771</v>
      </c>
      <c r="H2240" s="75" t="n">
        <v>5699763.6</v>
      </c>
      <c r="I2240" s="75" t="n">
        <v>-162266.964</v>
      </c>
      <c r="J2240" s="75" t="n">
        <v>-35563.9735</v>
      </c>
      <c r="K2240" s="75"/>
      <c r="L2240" s="75" t="n">
        <v>82613.1608</v>
      </c>
      <c r="M2240" s="75" t="n">
        <v>-40375.5369</v>
      </c>
      <c r="N2240" s="75" t="n">
        <v>271587.928</v>
      </c>
      <c r="O2240" s="75" t="n">
        <v>585830.542</v>
      </c>
      <c r="P2240" s="75" t="n">
        <v>1543756.32</v>
      </c>
      <c r="Q2240" s="75" t="n">
        <v>-23076.1518</v>
      </c>
      <c r="R2240" s="75"/>
      <c r="S2240" s="75" t="n">
        <v>47725.6908</v>
      </c>
      <c r="T2240" s="75" t="n">
        <v>-9988.42481</v>
      </c>
      <c r="U2240" s="75" t="n">
        <v>63421.1425</v>
      </c>
      <c r="V2240" s="75" t="n">
        <v>65005.9563</v>
      </c>
      <c r="W2240" s="75" t="n">
        <v>288847.217</v>
      </c>
      <c r="X2240" s="75" t="n">
        <v>-8037.25841</v>
      </c>
      <c r="Y2240" s="75"/>
      <c r="Z2240" s="75"/>
      <c r="AA2240" s="75"/>
      <c r="AB2240" s="75"/>
      <c r="AC2240" s="75"/>
      <c r="AD2240" s="75"/>
      <c r="AE2240" s="75"/>
      <c r="AF2240" s="75"/>
      <c r="AG2240" s="75"/>
      <c r="AH2240" s="75"/>
      <c r="AI2240" s="75"/>
      <c r="AJ2240" s="75"/>
      <c r="AK2240" s="75"/>
      <c r="AL2240" s="75"/>
      <c r="AM2240" s="75"/>
      <c r="AN2240" s="75"/>
      <c r="AO2240" s="75"/>
      <c r="AP2240" s="75"/>
      <c r="AQ2240" s="75"/>
      <c r="AR2240" s="75"/>
      <c r="AS2240" s="75"/>
      <c r="AT2240" s="75"/>
      <c r="AU2240" s="75"/>
      <c r="AV2240" s="75"/>
      <c r="AW2240" s="75"/>
      <c r="AX2240" s="75"/>
      <c r="AY2240" s="75"/>
      <c r="AZ2240" s="75"/>
      <c r="BA2240" s="75"/>
      <c r="BB2240" s="75"/>
      <c r="BC2240" s="75"/>
      <c r="BD2240" s="75"/>
      <c r="BE2240" s="75"/>
      <c r="BF2240" s="75"/>
      <c r="BG2240" s="75"/>
      <c r="BH2240" s="75"/>
      <c r="BI2240" s="75"/>
      <c r="BJ2240" s="75"/>
      <c r="BK2240" s="75"/>
      <c r="BL2240" s="75"/>
      <c r="BM2240" s="75"/>
      <c r="BN2240" s="75"/>
    </row>
    <row r="2241" customFormat="false" ht="14.5" hidden="false" customHeight="false" outlineLevel="0" collapsed="false">
      <c r="A2241" s="26" t="n">
        <v>499.919999999846</v>
      </c>
      <c r="B2241" s="26" t="n">
        <v>11.6947713313558</v>
      </c>
      <c r="C2241" s="26" t="n">
        <v>3.91402903045035</v>
      </c>
      <c r="E2241" s="75" t="n">
        <v>-30315.0187</v>
      </c>
      <c r="F2241" s="75" t="n">
        <v>-208452.46</v>
      </c>
      <c r="G2241" s="75" t="n">
        <v>617881.888</v>
      </c>
      <c r="H2241" s="75" t="n">
        <v>6142526.64</v>
      </c>
      <c r="I2241" s="75" t="n">
        <v>552211.404</v>
      </c>
      <c r="J2241" s="75" t="n">
        <v>-45737.9098</v>
      </c>
      <c r="K2241" s="75"/>
      <c r="L2241" s="75" t="n">
        <v>90024.6897</v>
      </c>
      <c r="M2241" s="75" t="n">
        <v>-33965.8628</v>
      </c>
      <c r="N2241" s="75" t="n">
        <v>282096.015</v>
      </c>
      <c r="O2241" s="75" t="n">
        <v>446871.108</v>
      </c>
      <c r="P2241" s="75" t="n">
        <v>1424458.61</v>
      </c>
      <c r="Q2241" s="75" t="n">
        <v>-27270.6198</v>
      </c>
      <c r="R2241" s="75"/>
      <c r="S2241" s="75" t="n">
        <v>38523.049</v>
      </c>
      <c r="T2241" s="75" t="n">
        <v>-5546.97327</v>
      </c>
      <c r="U2241" s="75" t="n">
        <v>64645.6282</v>
      </c>
      <c r="V2241" s="75" t="n">
        <v>43134.401</v>
      </c>
      <c r="W2241" s="75" t="n">
        <v>246999.788</v>
      </c>
      <c r="X2241" s="75" t="n">
        <v>-8643.69911</v>
      </c>
      <c r="Y2241" s="75"/>
      <c r="Z2241" s="75"/>
      <c r="AA2241" s="75"/>
      <c r="AB2241" s="75"/>
      <c r="AC2241" s="75"/>
      <c r="AD2241" s="75"/>
      <c r="AE2241" s="75"/>
      <c r="AF2241" s="75"/>
      <c r="AG2241" s="75"/>
      <c r="AH2241" s="75"/>
      <c r="AI2241" s="75"/>
      <c r="AJ2241" s="75"/>
      <c r="AK2241" s="75"/>
      <c r="AL2241" s="75"/>
      <c r="AM2241" s="75"/>
      <c r="AN2241" s="75"/>
      <c r="AO2241" s="75"/>
      <c r="AP2241" s="75"/>
      <c r="AQ2241" s="75"/>
      <c r="AR2241" s="75"/>
      <c r="AS2241" s="75"/>
      <c r="AT2241" s="75"/>
      <c r="AU2241" s="75"/>
      <c r="AV2241" s="75"/>
      <c r="AW2241" s="75"/>
      <c r="AX2241" s="75"/>
      <c r="AY2241" s="75"/>
      <c r="AZ2241" s="75"/>
      <c r="BA2241" s="75"/>
      <c r="BB2241" s="75"/>
      <c r="BC2241" s="75"/>
      <c r="BD2241" s="75"/>
      <c r="BE2241" s="75"/>
      <c r="BF2241" s="75"/>
      <c r="BG2241" s="75"/>
      <c r="BH2241" s="75"/>
      <c r="BI2241" s="75"/>
      <c r="BJ2241" s="75"/>
      <c r="BK2241" s="75"/>
      <c r="BL2241" s="75"/>
      <c r="BM2241" s="75"/>
      <c r="BN2241" s="75"/>
    </row>
    <row r="2242" customFormat="false" ht="14.5" hidden="false" customHeight="false" outlineLevel="0" collapsed="false">
      <c r="A2242" s="26" t="n">
        <v>500.119999999846</v>
      </c>
      <c r="B2242" s="26" t="n">
        <v>11.7247416077035</v>
      </c>
      <c r="C2242" s="26" t="n">
        <v>4.15263017663761</v>
      </c>
      <c r="E2242" s="75" t="n">
        <v>3915.57037</v>
      </c>
      <c r="F2242" s="75" t="n">
        <v>-202658.428</v>
      </c>
      <c r="G2242" s="75" t="n">
        <v>648665.194</v>
      </c>
      <c r="H2242" s="75" t="n">
        <v>6043769.59</v>
      </c>
      <c r="I2242" s="75" t="n">
        <v>1380183.36</v>
      </c>
      <c r="J2242" s="75" t="n">
        <v>-53343.5559</v>
      </c>
      <c r="K2242" s="75"/>
      <c r="L2242" s="75" t="n">
        <v>99487.7395</v>
      </c>
      <c r="M2242" s="75" t="n">
        <v>-23430.2456</v>
      </c>
      <c r="N2242" s="75" t="n">
        <v>291412.206</v>
      </c>
      <c r="O2242" s="75" t="n">
        <v>324430.9</v>
      </c>
      <c r="P2242" s="75" t="n">
        <v>1432423.57</v>
      </c>
      <c r="Q2242" s="75" t="n">
        <v>-32898.7909</v>
      </c>
      <c r="R2242" s="75"/>
      <c r="S2242" s="75" t="n">
        <v>33107.8041</v>
      </c>
      <c r="T2242" s="75" t="n">
        <v>-3192.46188</v>
      </c>
      <c r="U2242" s="75" t="n">
        <v>67037.9238</v>
      </c>
      <c r="V2242" s="75" t="n">
        <v>30339.2821</v>
      </c>
      <c r="W2242" s="75" t="n">
        <v>190831.65</v>
      </c>
      <c r="X2242" s="75" t="n">
        <v>-10470.1388</v>
      </c>
      <c r="Y2242" s="75"/>
      <c r="Z2242" s="75"/>
      <c r="AA2242" s="75"/>
      <c r="AB2242" s="75"/>
      <c r="AC2242" s="75"/>
      <c r="AD2242" s="75"/>
      <c r="AE2242" s="75"/>
      <c r="AF2242" s="75"/>
      <c r="AG2242" s="75"/>
      <c r="AH2242" s="75"/>
      <c r="AI2242" s="75"/>
      <c r="AJ2242" s="75"/>
      <c r="AK2242" s="75"/>
      <c r="AL2242" s="75"/>
      <c r="AM2242" s="75"/>
      <c r="AN2242" s="75"/>
      <c r="AO2242" s="75"/>
      <c r="AP2242" s="75"/>
      <c r="AQ2242" s="75"/>
      <c r="AR2242" s="75"/>
      <c r="AS2242" s="75"/>
      <c r="AT2242" s="75"/>
      <c r="AU2242" s="75"/>
      <c r="AV2242" s="75"/>
      <c r="AW2242" s="75"/>
      <c r="AX2242" s="75"/>
      <c r="AY2242" s="75"/>
      <c r="AZ2242" s="75"/>
      <c r="BA2242" s="75"/>
      <c r="BB2242" s="75"/>
      <c r="BC2242" s="75"/>
      <c r="BD2242" s="75"/>
      <c r="BE2242" s="75"/>
      <c r="BF2242" s="75"/>
      <c r="BG2242" s="75"/>
      <c r="BH2242" s="75"/>
      <c r="BI2242" s="75"/>
      <c r="BJ2242" s="75"/>
      <c r="BK2242" s="75"/>
      <c r="BL2242" s="75"/>
      <c r="BM2242" s="75"/>
      <c r="BN2242" s="75"/>
    </row>
    <row r="2243" customFormat="false" ht="14.5" hidden="false" customHeight="false" outlineLevel="0" collapsed="false">
      <c r="A2243" s="26" t="n">
        <v>500.319999999846</v>
      </c>
      <c r="B2243" s="26" t="n">
        <v>11.7296013402289</v>
      </c>
      <c r="C2243" s="26" t="n">
        <v>4.31552194601301</v>
      </c>
      <c r="E2243" s="75" t="n">
        <v>21699.0464</v>
      </c>
      <c r="F2243" s="75" t="n">
        <v>-183945.211</v>
      </c>
      <c r="G2243" s="75" t="n">
        <v>680881.292</v>
      </c>
      <c r="H2243" s="75" t="n">
        <v>5454938.31</v>
      </c>
      <c r="I2243" s="75" t="n">
        <v>1510119.17</v>
      </c>
      <c r="J2243" s="75" t="n">
        <v>-54697.9075</v>
      </c>
      <c r="K2243" s="75"/>
      <c r="L2243" s="75" t="n">
        <v>88370.1479</v>
      </c>
      <c r="M2243" s="75" t="n">
        <v>-18145.9272</v>
      </c>
      <c r="N2243" s="75" t="n">
        <v>302054.29</v>
      </c>
      <c r="O2243" s="75" t="n">
        <v>245176.731</v>
      </c>
      <c r="P2243" s="75" t="n">
        <v>1268976.04</v>
      </c>
      <c r="Q2243" s="75" t="n">
        <v>-31897.2938</v>
      </c>
      <c r="R2243" s="75"/>
      <c r="S2243" s="75" t="n">
        <v>30815.8648</v>
      </c>
      <c r="T2243" s="75" t="n">
        <v>-1302.47701</v>
      </c>
      <c r="U2243" s="75" t="n">
        <v>69880.5273</v>
      </c>
      <c r="V2243" s="75" t="n">
        <v>20291.5836</v>
      </c>
      <c r="W2243" s="75" t="n">
        <v>175260.847</v>
      </c>
      <c r="X2243" s="75" t="n">
        <v>-10147.8754</v>
      </c>
      <c r="Y2243" s="75"/>
      <c r="Z2243" s="75"/>
      <c r="AA2243" s="75"/>
      <c r="AB2243" s="75"/>
      <c r="AC2243" s="75"/>
      <c r="AD2243" s="75"/>
      <c r="AE2243" s="75"/>
      <c r="AF2243" s="75"/>
      <c r="AG2243" s="75"/>
      <c r="AH2243" s="75"/>
      <c r="AI2243" s="75"/>
      <c r="AJ2243" s="75"/>
      <c r="AK2243" s="75"/>
      <c r="AL2243" s="75"/>
      <c r="AM2243" s="75"/>
      <c r="AN2243" s="75"/>
      <c r="AO2243" s="75"/>
      <c r="AP2243" s="75"/>
      <c r="AQ2243" s="75"/>
      <c r="AR2243" s="75"/>
      <c r="AS2243" s="75"/>
      <c r="AT2243" s="75"/>
      <c r="AU2243" s="75"/>
      <c r="AV2243" s="75"/>
      <c r="AW2243" s="75"/>
      <c r="AX2243" s="75"/>
      <c r="AY2243" s="75"/>
      <c r="AZ2243" s="75"/>
      <c r="BA2243" s="75"/>
      <c r="BB2243" s="75"/>
      <c r="BC2243" s="75"/>
      <c r="BD2243" s="75"/>
      <c r="BE2243" s="75"/>
      <c r="BF2243" s="75"/>
      <c r="BG2243" s="75"/>
      <c r="BH2243" s="75"/>
      <c r="BI2243" s="75"/>
      <c r="BJ2243" s="75"/>
      <c r="BK2243" s="75"/>
      <c r="BL2243" s="75"/>
      <c r="BM2243" s="75"/>
      <c r="BN2243" s="75"/>
    </row>
    <row r="2244" customFormat="false" ht="14.5" hidden="false" customHeight="false" outlineLevel="0" collapsed="false">
      <c r="A2244" s="26" t="n">
        <v>500.519999999846</v>
      </c>
      <c r="B2244" s="26" t="n">
        <v>11.7426988689467</v>
      </c>
      <c r="C2244" s="26" t="n">
        <v>4.40301540882268</v>
      </c>
      <c r="E2244" s="75" t="n">
        <v>32526.2969</v>
      </c>
      <c r="F2244" s="75" t="n">
        <v>-132769.708</v>
      </c>
      <c r="G2244" s="75" t="n">
        <v>691084.889</v>
      </c>
      <c r="H2244" s="75" t="n">
        <v>4356325.26</v>
      </c>
      <c r="I2244" s="75" t="n">
        <v>1453176.18</v>
      </c>
      <c r="J2244" s="75" t="n">
        <v>-35040.2007</v>
      </c>
      <c r="K2244" s="75"/>
      <c r="L2244" s="75" t="n">
        <v>75342.6925</v>
      </c>
      <c r="M2244" s="75" t="n">
        <v>-14257.645</v>
      </c>
      <c r="N2244" s="75" t="n">
        <v>303559.65</v>
      </c>
      <c r="O2244" s="75" t="n">
        <v>264118.255</v>
      </c>
      <c r="P2244" s="75" t="n">
        <v>1261118.06</v>
      </c>
      <c r="Q2244" s="75" t="n">
        <v>-22452.5024</v>
      </c>
      <c r="R2244" s="75"/>
      <c r="S2244" s="75" t="n">
        <v>35643.2958</v>
      </c>
      <c r="T2244" s="75" t="n">
        <v>-3330.91053</v>
      </c>
      <c r="U2244" s="75" t="n">
        <v>69839.6691</v>
      </c>
      <c r="V2244" s="75" t="n">
        <v>32202.9925</v>
      </c>
      <c r="W2244" s="75" t="n">
        <v>213766.106</v>
      </c>
      <c r="X2244" s="75" t="n">
        <v>-8038.39528</v>
      </c>
      <c r="Y2244" s="75"/>
      <c r="Z2244" s="75"/>
      <c r="AA2244" s="75"/>
      <c r="AB2244" s="75"/>
      <c r="AC2244" s="75"/>
      <c r="AD2244" s="75"/>
      <c r="AE2244" s="75"/>
      <c r="AF2244" s="75"/>
      <c r="AG2244" s="75"/>
      <c r="AH2244" s="75"/>
      <c r="AI2244" s="75"/>
      <c r="AJ2244" s="75"/>
      <c r="AK2244" s="75"/>
      <c r="AL2244" s="75"/>
      <c r="AM2244" s="75"/>
      <c r="AN2244" s="75"/>
      <c r="AO2244" s="75"/>
      <c r="AP2244" s="75"/>
      <c r="AQ2244" s="75"/>
      <c r="AR2244" s="75"/>
      <c r="AS2244" s="75"/>
      <c r="AT2244" s="75"/>
      <c r="AU2244" s="75"/>
      <c r="AV2244" s="75"/>
      <c r="AW2244" s="75"/>
      <c r="AX2244" s="75"/>
      <c r="AY2244" s="75"/>
      <c r="AZ2244" s="75"/>
      <c r="BA2244" s="75"/>
      <c r="BB2244" s="75"/>
      <c r="BC2244" s="75"/>
      <c r="BD2244" s="75"/>
      <c r="BE2244" s="75"/>
      <c r="BF2244" s="75"/>
      <c r="BG2244" s="75"/>
      <c r="BH2244" s="75"/>
      <c r="BI2244" s="75"/>
      <c r="BJ2244" s="75"/>
      <c r="BK2244" s="75"/>
      <c r="BL2244" s="75"/>
      <c r="BM2244" s="75"/>
      <c r="BN2244" s="75"/>
    </row>
    <row r="2245" customFormat="false" ht="14.5" hidden="false" customHeight="false" outlineLevel="0" collapsed="false">
      <c r="A2245" s="26" t="n">
        <v>500.719999999845</v>
      </c>
      <c r="B2245" s="26" t="n">
        <v>11.7645552989716</v>
      </c>
      <c r="C2245" s="26" t="n">
        <v>4.50670649163311</v>
      </c>
      <c r="E2245" s="75" t="n">
        <v>71123.983</v>
      </c>
      <c r="F2245" s="75" t="n">
        <v>-120571.811</v>
      </c>
      <c r="G2245" s="75" t="n">
        <v>694628.306</v>
      </c>
      <c r="H2245" s="75" t="n">
        <v>4216242.53</v>
      </c>
      <c r="I2245" s="75" t="n">
        <v>2227282.98</v>
      </c>
      <c r="J2245" s="75" t="n">
        <v>-43866.2011</v>
      </c>
      <c r="K2245" s="75"/>
      <c r="L2245" s="75" t="n">
        <v>79329.1986</v>
      </c>
      <c r="M2245" s="75" t="n">
        <v>-5474.39502</v>
      </c>
      <c r="N2245" s="75" t="n">
        <v>301746.579</v>
      </c>
      <c r="O2245" s="75" t="n">
        <v>164727.609</v>
      </c>
      <c r="P2245" s="75" t="n">
        <v>1262132.32</v>
      </c>
      <c r="Q2245" s="75" t="n">
        <v>-27377.8085</v>
      </c>
      <c r="R2245" s="75"/>
      <c r="S2245" s="75" t="n">
        <v>33675.4588</v>
      </c>
      <c r="T2245" s="75" t="n">
        <v>-1568.62046</v>
      </c>
      <c r="U2245" s="75" t="n">
        <v>68753.3782</v>
      </c>
      <c r="V2245" s="75" t="n">
        <v>25207.5738</v>
      </c>
      <c r="W2245" s="75" t="n">
        <v>199373.852</v>
      </c>
      <c r="X2245" s="75" t="n">
        <v>-8634.26401</v>
      </c>
      <c r="Y2245" s="75"/>
      <c r="Z2245" s="75"/>
      <c r="AA2245" s="75"/>
      <c r="AB2245" s="75"/>
      <c r="AC2245" s="75"/>
      <c r="AD2245" s="75"/>
      <c r="AE2245" s="75"/>
      <c r="AF2245" s="75"/>
      <c r="AG2245" s="75"/>
      <c r="AH2245" s="75"/>
      <c r="AI2245" s="75"/>
      <c r="AJ2245" s="75"/>
      <c r="AK2245" s="75"/>
      <c r="AL2245" s="75"/>
      <c r="AM2245" s="75"/>
      <c r="AN2245" s="75"/>
      <c r="AO2245" s="75"/>
      <c r="AP2245" s="75"/>
      <c r="AQ2245" s="75"/>
      <c r="AR2245" s="75"/>
      <c r="AS2245" s="75"/>
      <c r="AT2245" s="75"/>
      <c r="AU2245" s="75"/>
      <c r="AV2245" s="75"/>
      <c r="AW2245" s="75"/>
      <c r="AX2245" s="75"/>
      <c r="AY2245" s="75"/>
      <c r="AZ2245" s="75"/>
      <c r="BA2245" s="75"/>
      <c r="BB2245" s="75"/>
      <c r="BC2245" s="75"/>
      <c r="BD2245" s="75"/>
      <c r="BE2245" s="75"/>
      <c r="BF2245" s="75"/>
      <c r="BG2245" s="75"/>
      <c r="BH2245" s="75"/>
      <c r="BI2245" s="75"/>
      <c r="BJ2245" s="75"/>
      <c r="BK2245" s="75"/>
      <c r="BL2245" s="75"/>
      <c r="BM2245" s="75"/>
      <c r="BN2245" s="75"/>
    </row>
    <row r="2246" customFormat="false" ht="14.5" hidden="false" customHeight="false" outlineLevel="0" collapsed="false">
      <c r="A2246" s="26" t="n">
        <v>500.919999999845</v>
      </c>
      <c r="B2246" s="26" t="n">
        <v>11.7692312075376</v>
      </c>
      <c r="C2246" s="26" t="n">
        <v>4.62355589971297</v>
      </c>
      <c r="E2246" s="75" t="n">
        <v>134843.58</v>
      </c>
      <c r="F2246" s="75" t="n">
        <v>-139727.398</v>
      </c>
      <c r="G2246" s="75" t="n">
        <v>690592.569</v>
      </c>
      <c r="H2246" s="75" t="n">
        <v>4758171.76</v>
      </c>
      <c r="I2246" s="75" t="n">
        <v>3702749.32</v>
      </c>
      <c r="J2246" s="75" t="n">
        <v>-48329.9763</v>
      </c>
      <c r="K2246" s="75"/>
      <c r="L2246" s="75" t="n">
        <v>96204.1001</v>
      </c>
      <c r="M2246" s="75" t="n">
        <v>7484.44464</v>
      </c>
      <c r="N2246" s="75" t="n">
        <v>301900.879</v>
      </c>
      <c r="O2246" s="75" t="n">
        <v>-22416.2082</v>
      </c>
      <c r="P2246" s="75" t="n">
        <v>1261930.11</v>
      </c>
      <c r="Q2246" s="75" t="n">
        <v>-25329.7909</v>
      </c>
      <c r="R2246" s="75"/>
      <c r="S2246" s="75" t="n">
        <v>27764.7255</v>
      </c>
      <c r="T2246" s="75" t="n">
        <v>2380.08582</v>
      </c>
      <c r="U2246" s="75" t="n">
        <v>68667.9658</v>
      </c>
      <c r="V2246" s="75" t="n">
        <v>5838.78979</v>
      </c>
      <c r="W2246" s="75" t="n">
        <v>151973.485</v>
      </c>
      <c r="X2246" s="75" t="n">
        <v>-5403.2156</v>
      </c>
      <c r="Y2246" s="75"/>
      <c r="Z2246" s="75"/>
      <c r="AA2246" s="75"/>
      <c r="AB2246" s="75"/>
      <c r="AC2246" s="75"/>
      <c r="AD2246" s="75"/>
      <c r="AE2246" s="75"/>
      <c r="AF2246" s="75"/>
      <c r="AG2246" s="75"/>
      <c r="AH2246" s="75"/>
      <c r="AI2246" s="75"/>
      <c r="AJ2246" s="75"/>
      <c r="AK2246" s="75"/>
      <c r="AL2246" s="75"/>
      <c r="AM2246" s="75"/>
      <c r="AN2246" s="75"/>
      <c r="AO2246" s="75"/>
      <c r="AP2246" s="75"/>
      <c r="AQ2246" s="75"/>
      <c r="AR2246" s="75"/>
      <c r="AS2246" s="75"/>
      <c r="AT2246" s="75"/>
      <c r="AU2246" s="75"/>
      <c r="AV2246" s="75"/>
      <c r="AW2246" s="75"/>
      <c r="AX2246" s="75"/>
      <c r="AY2246" s="75"/>
      <c r="AZ2246" s="75"/>
      <c r="BA2246" s="75"/>
      <c r="BB2246" s="75"/>
      <c r="BC2246" s="75"/>
      <c r="BD2246" s="75"/>
      <c r="BE2246" s="75"/>
      <c r="BF2246" s="75"/>
      <c r="BG2246" s="75"/>
      <c r="BH2246" s="75"/>
      <c r="BI2246" s="75"/>
      <c r="BJ2246" s="75"/>
      <c r="BK2246" s="75"/>
      <c r="BL2246" s="75"/>
      <c r="BM2246" s="75"/>
      <c r="BN2246" s="75"/>
    </row>
    <row r="2247" customFormat="false" ht="14.5" hidden="false" customHeight="false" outlineLevel="0" collapsed="false">
      <c r="A2247" s="26" t="n">
        <v>501.119999999845</v>
      </c>
      <c r="B2247" s="26" t="n">
        <v>11.7695874917933</v>
      </c>
      <c r="C2247" s="26" t="n">
        <v>4.68716750186376</v>
      </c>
      <c r="E2247" s="75" t="n">
        <v>170459.843</v>
      </c>
      <c r="F2247" s="75" t="n">
        <v>-125780.718</v>
      </c>
      <c r="G2247" s="75" t="n">
        <v>672599.303</v>
      </c>
      <c r="H2247" s="75" t="n">
        <v>4740952.6</v>
      </c>
      <c r="I2247" s="75" t="n">
        <v>4638285.24</v>
      </c>
      <c r="J2247" s="75" t="n">
        <v>-52158.8651</v>
      </c>
      <c r="K2247" s="75"/>
      <c r="L2247" s="75" t="n">
        <v>110068.326</v>
      </c>
      <c r="M2247" s="75" t="n">
        <v>17102.4105</v>
      </c>
      <c r="N2247" s="75" t="n">
        <v>299238.32</v>
      </c>
      <c r="O2247" s="75" t="n">
        <v>-162651.722</v>
      </c>
      <c r="P2247" s="75" t="n">
        <v>1420921.51</v>
      </c>
      <c r="Q2247" s="75" t="n">
        <v>-33663.5723</v>
      </c>
      <c r="R2247" s="75"/>
      <c r="S2247" s="75" t="n">
        <v>29444.6381</v>
      </c>
      <c r="T2247" s="75" t="n">
        <v>5935.93631</v>
      </c>
      <c r="U2247" s="75" t="n">
        <v>69013.388</v>
      </c>
      <c r="V2247" s="75" t="n">
        <v>-11688.9342</v>
      </c>
      <c r="W2247" s="75" t="n">
        <v>156368.124</v>
      </c>
      <c r="X2247" s="75" t="n">
        <v>-11302.0116</v>
      </c>
      <c r="Y2247" s="75"/>
      <c r="Z2247" s="75"/>
      <c r="AA2247" s="75"/>
      <c r="AB2247" s="75"/>
      <c r="AC2247" s="75"/>
      <c r="AD2247" s="75"/>
      <c r="AE2247" s="75"/>
      <c r="AF2247" s="75"/>
      <c r="AG2247" s="75"/>
      <c r="AH2247" s="75"/>
      <c r="AI2247" s="75"/>
      <c r="AJ2247" s="75"/>
      <c r="AK2247" s="75"/>
      <c r="AL2247" s="75"/>
      <c r="AM2247" s="75"/>
      <c r="AN2247" s="75"/>
      <c r="AO2247" s="75"/>
      <c r="AP2247" s="75"/>
      <c r="AQ2247" s="75"/>
      <c r="AR2247" s="75"/>
      <c r="AS2247" s="75"/>
      <c r="AT2247" s="75"/>
      <c r="AU2247" s="75"/>
      <c r="AV2247" s="75"/>
      <c r="AW2247" s="75"/>
      <c r="AX2247" s="75"/>
      <c r="AY2247" s="75"/>
      <c r="AZ2247" s="75"/>
      <c r="BA2247" s="75"/>
      <c r="BB2247" s="75"/>
      <c r="BC2247" s="75"/>
      <c r="BD2247" s="75"/>
      <c r="BE2247" s="75"/>
      <c r="BF2247" s="75"/>
      <c r="BG2247" s="75"/>
      <c r="BH2247" s="75"/>
      <c r="BI2247" s="75"/>
      <c r="BJ2247" s="75"/>
      <c r="BK2247" s="75"/>
      <c r="BL2247" s="75"/>
      <c r="BM2247" s="75"/>
      <c r="BN2247" s="75"/>
    </row>
    <row r="2248" customFormat="false" ht="14.5" hidden="false" customHeight="false" outlineLevel="0" collapsed="false">
      <c r="A2248" s="26" t="n">
        <v>501.319999999845</v>
      </c>
      <c r="B2248" s="26" t="n">
        <v>11.8060651362992</v>
      </c>
      <c r="C2248" s="26" t="n">
        <v>4.75604183595438</v>
      </c>
      <c r="E2248" s="75" t="n">
        <v>204068.514</v>
      </c>
      <c r="F2248" s="75" t="n">
        <v>-108324.068</v>
      </c>
      <c r="G2248" s="75" t="n">
        <v>652339.749</v>
      </c>
      <c r="H2248" s="75" t="n">
        <v>4451439.41</v>
      </c>
      <c r="I2248" s="75" t="n">
        <v>5280022.45</v>
      </c>
      <c r="J2248" s="75" t="n">
        <v>-51743.0076</v>
      </c>
      <c r="K2248" s="75"/>
      <c r="L2248" s="75" t="n">
        <v>106358.015</v>
      </c>
      <c r="M2248" s="75" t="n">
        <v>26059.7186</v>
      </c>
      <c r="N2248" s="75" t="n">
        <v>296422.451</v>
      </c>
      <c r="O2248" s="75" t="n">
        <v>-220902.601</v>
      </c>
      <c r="P2248" s="75" t="n">
        <v>1455745.6</v>
      </c>
      <c r="Q2248" s="75" t="n">
        <v>-30036.484</v>
      </c>
      <c r="R2248" s="75"/>
      <c r="S2248" s="75" t="n">
        <v>34145.1452</v>
      </c>
      <c r="T2248" s="75" t="n">
        <v>5493.8846</v>
      </c>
      <c r="U2248" s="75" t="n">
        <v>68971.687</v>
      </c>
      <c r="V2248" s="75" t="n">
        <v>-6845.96729</v>
      </c>
      <c r="W2248" s="75" t="n">
        <v>192069.679</v>
      </c>
      <c r="X2248" s="75" t="n">
        <v>-9175.46342</v>
      </c>
      <c r="Y2248" s="75"/>
      <c r="Z2248" s="75"/>
      <c r="AA2248" s="75"/>
      <c r="AB2248" s="75"/>
      <c r="AC2248" s="75"/>
      <c r="AD2248" s="75"/>
      <c r="AE2248" s="75"/>
      <c r="AF2248" s="75"/>
      <c r="AG2248" s="75"/>
      <c r="AH2248" s="75"/>
      <c r="AI2248" s="75"/>
      <c r="AJ2248" s="75"/>
      <c r="AK2248" s="75"/>
      <c r="AL2248" s="75"/>
      <c r="AM2248" s="75"/>
      <c r="AN2248" s="75"/>
      <c r="AO2248" s="75"/>
      <c r="AP2248" s="75"/>
      <c r="AQ2248" s="75"/>
      <c r="AR2248" s="75"/>
      <c r="AS2248" s="75"/>
      <c r="AT2248" s="75"/>
      <c r="AU2248" s="75"/>
      <c r="AV2248" s="75"/>
      <c r="AW2248" s="75"/>
      <c r="AX2248" s="75"/>
      <c r="AY2248" s="75"/>
      <c r="AZ2248" s="75"/>
      <c r="BA2248" s="75"/>
      <c r="BB2248" s="75"/>
      <c r="BC2248" s="75"/>
      <c r="BD2248" s="75"/>
      <c r="BE2248" s="75"/>
      <c r="BF2248" s="75"/>
      <c r="BG2248" s="75"/>
      <c r="BH2248" s="75"/>
      <c r="BI2248" s="75"/>
      <c r="BJ2248" s="75"/>
      <c r="BK2248" s="75"/>
      <c r="BL2248" s="75"/>
      <c r="BM2248" s="75"/>
      <c r="BN2248" s="75"/>
    </row>
    <row r="2249" customFormat="false" ht="14.5" hidden="false" customHeight="false" outlineLevel="0" collapsed="false">
      <c r="A2249" s="26" t="n">
        <v>501.519999999845</v>
      </c>
      <c r="B2249" s="26" t="n">
        <v>11.8512451502764</v>
      </c>
      <c r="C2249" s="26" t="n">
        <v>4.89193195509895</v>
      </c>
      <c r="E2249" s="75" t="n">
        <v>211464.762</v>
      </c>
      <c r="F2249" s="75" t="n">
        <v>-79660.1859</v>
      </c>
      <c r="G2249" s="75" t="n">
        <v>624620.589</v>
      </c>
      <c r="H2249" s="75" t="n">
        <v>4011588.55</v>
      </c>
      <c r="I2249" s="75" t="n">
        <v>5489402.27</v>
      </c>
      <c r="J2249" s="75" t="n">
        <v>-45654.6813</v>
      </c>
      <c r="K2249" s="75"/>
      <c r="L2249" s="75" t="n">
        <v>107843.402</v>
      </c>
      <c r="M2249" s="75" t="n">
        <v>30371.2757</v>
      </c>
      <c r="N2249" s="75" t="n">
        <v>289794.642</v>
      </c>
      <c r="O2249" s="75" t="n">
        <v>-283635.431</v>
      </c>
      <c r="P2249" s="75" t="n">
        <v>1528330.8</v>
      </c>
      <c r="Q2249" s="75" t="n">
        <v>-29156.2467</v>
      </c>
      <c r="R2249" s="75"/>
      <c r="S2249" s="75" t="n">
        <v>37205.2805</v>
      </c>
      <c r="T2249" s="75" t="n">
        <v>6891.41601</v>
      </c>
      <c r="U2249" s="75" t="n">
        <v>67408.123</v>
      </c>
      <c r="V2249" s="75" t="n">
        <v>-13366.5486</v>
      </c>
      <c r="W2249" s="75" t="n">
        <v>212228.939</v>
      </c>
      <c r="X2249" s="75" t="n">
        <v>-10857.0917</v>
      </c>
      <c r="Y2249" s="75"/>
      <c r="Z2249" s="75"/>
      <c r="AA2249" s="75"/>
      <c r="AB2249" s="75"/>
      <c r="AC2249" s="75"/>
      <c r="AD2249" s="75"/>
      <c r="AE2249" s="75"/>
      <c r="AF2249" s="75"/>
      <c r="AG2249" s="75"/>
      <c r="AH2249" s="75"/>
      <c r="AI2249" s="75"/>
      <c r="AJ2249" s="75"/>
      <c r="AK2249" s="75"/>
      <c r="AL2249" s="75"/>
      <c r="AM2249" s="75"/>
      <c r="AN2249" s="75"/>
      <c r="AO2249" s="75"/>
      <c r="AP2249" s="75"/>
      <c r="AQ2249" s="75"/>
      <c r="AR2249" s="75"/>
      <c r="AS2249" s="75"/>
      <c r="AT2249" s="75"/>
      <c r="AU2249" s="75"/>
      <c r="AV2249" s="75"/>
      <c r="AW2249" s="75"/>
      <c r="AX2249" s="75"/>
      <c r="AY2249" s="75"/>
      <c r="AZ2249" s="75"/>
      <c r="BA2249" s="75"/>
      <c r="BB2249" s="75"/>
      <c r="BC2249" s="75"/>
      <c r="BD2249" s="75"/>
      <c r="BE2249" s="75"/>
      <c r="BF2249" s="75"/>
      <c r="BG2249" s="75"/>
      <c r="BH2249" s="75"/>
      <c r="BI2249" s="75"/>
      <c r="BJ2249" s="75"/>
      <c r="BK2249" s="75"/>
      <c r="BL2249" s="75"/>
      <c r="BM2249" s="75"/>
      <c r="BN2249" s="75"/>
    </row>
    <row r="2250" customFormat="false" ht="14.5" hidden="false" customHeight="false" outlineLevel="0" collapsed="false">
      <c r="A2250" s="26" t="n">
        <v>501.719999999845</v>
      </c>
      <c r="B2250" s="26" t="n">
        <v>11.8538833344441</v>
      </c>
      <c r="C2250" s="26" t="n">
        <v>5.04203639510684</v>
      </c>
      <c r="E2250" s="75" t="n">
        <v>227923.993</v>
      </c>
      <c r="F2250" s="75" t="n">
        <v>-91271.4797</v>
      </c>
      <c r="G2250" s="75" t="n">
        <v>595622.492</v>
      </c>
      <c r="H2250" s="75" t="n">
        <v>4097268.43</v>
      </c>
      <c r="I2250" s="75" t="n">
        <v>5704036.42</v>
      </c>
      <c r="J2250" s="75" t="n">
        <v>-55952.8727</v>
      </c>
      <c r="K2250" s="75"/>
      <c r="L2250" s="75" t="n">
        <v>102628.606</v>
      </c>
      <c r="M2250" s="75" t="n">
        <v>32846.4839</v>
      </c>
      <c r="N2250" s="75" t="n">
        <v>286463.408</v>
      </c>
      <c r="O2250" s="75" t="n">
        <v>-306072.323</v>
      </c>
      <c r="P2250" s="75" t="n">
        <v>1416747.09</v>
      </c>
      <c r="Q2250" s="75" t="n">
        <v>-28479.0836</v>
      </c>
      <c r="R2250" s="75"/>
      <c r="S2250" s="75" t="n">
        <v>34063.6932</v>
      </c>
      <c r="T2250" s="75" t="n">
        <v>6983.9333</v>
      </c>
      <c r="U2250" s="75" t="n">
        <v>67642.1742</v>
      </c>
      <c r="V2250" s="75" t="n">
        <v>-13978.8681</v>
      </c>
      <c r="W2250" s="75" t="n">
        <v>196086.607</v>
      </c>
      <c r="X2250" s="75" t="n">
        <v>-7910.04986</v>
      </c>
      <c r="Y2250" s="75"/>
      <c r="Z2250" s="75"/>
      <c r="AA2250" s="75"/>
      <c r="AB2250" s="75"/>
      <c r="AC2250" s="75"/>
      <c r="AD2250" s="75"/>
      <c r="AE2250" s="75"/>
      <c r="AF2250" s="75"/>
      <c r="AG2250" s="75"/>
      <c r="AH2250" s="75"/>
      <c r="AI2250" s="75"/>
      <c r="AJ2250" s="75"/>
      <c r="AK2250" s="75"/>
      <c r="AL2250" s="75"/>
      <c r="AM2250" s="75"/>
      <c r="AN2250" s="75"/>
      <c r="AO2250" s="75"/>
      <c r="AP2250" s="75"/>
      <c r="AQ2250" s="75"/>
      <c r="AR2250" s="75"/>
      <c r="AS2250" s="75"/>
      <c r="AT2250" s="75"/>
      <c r="AU2250" s="75"/>
      <c r="AV2250" s="75"/>
      <c r="AW2250" s="75"/>
      <c r="AX2250" s="75"/>
      <c r="AY2250" s="75"/>
      <c r="AZ2250" s="75"/>
      <c r="BA2250" s="75"/>
      <c r="BB2250" s="75"/>
      <c r="BC2250" s="75"/>
      <c r="BD2250" s="75"/>
      <c r="BE2250" s="75"/>
      <c r="BF2250" s="75"/>
      <c r="BG2250" s="75"/>
      <c r="BH2250" s="75"/>
      <c r="BI2250" s="75"/>
      <c r="BJ2250" s="75"/>
      <c r="BK2250" s="75"/>
      <c r="BL2250" s="75"/>
      <c r="BM2250" s="75"/>
      <c r="BN2250" s="75"/>
    </row>
    <row r="2251" customFormat="false" ht="14.5" hidden="false" customHeight="false" outlineLevel="0" collapsed="false">
      <c r="A2251" s="26" t="n">
        <v>501.919999999844</v>
      </c>
      <c r="B2251" s="26" t="n">
        <v>11.8626298216657</v>
      </c>
      <c r="C2251" s="26" t="n">
        <v>5.0994602134984</v>
      </c>
      <c r="E2251" s="75" t="n">
        <v>213754.353</v>
      </c>
      <c r="F2251" s="75" t="n">
        <v>-56879.6613</v>
      </c>
      <c r="G2251" s="75" t="n">
        <v>552239.819</v>
      </c>
      <c r="H2251" s="75" t="n">
        <v>3606808.58</v>
      </c>
      <c r="I2251" s="75" t="n">
        <v>5391571.21</v>
      </c>
      <c r="J2251" s="75" t="n">
        <v>-35255.4613</v>
      </c>
      <c r="K2251" s="75"/>
      <c r="L2251" s="75" t="n">
        <v>101872.781</v>
      </c>
      <c r="M2251" s="75" t="n">
        <v>29896.215</v>
      </c>
      <c r="N2251" s="75" t="n">
        <v>275482.704</v>
      </c>
      <c r="O2251" s="75" t="n">
        <v>-246199.14</v>
      </c>
      <c r="P2251" s="75" t="n">
        <v>1513073.19</v>
      </c>
      <c r="Q2251" s="75" t="n">
        <v>-23343.8362</v>
      </c>
      <c r="R2251" s="75"/>
      <c r="S2251" s="75" t="n">
        <v>37646.7845</v>
      </c>
      <c r="T2251" s="75" t="n">
        <v>5339.30486</v>
      </c>
      <c r="U2251" s="75" t="n">
        <v>65526.739</v>
      </c>
      <c r="V2251" s="75" t="n">
        <v>-6535.7113</v>
      </c>
      <c r="W2251" s="75" t="n">
        <v>213185.129</v>
      </c>
      <c r="X2251" s="75" t="n">
        <v>-7102.28262</v>
      </c>
      <c r="Y2251" s="75"/>
      <c r="Z2251" s="75"/>
      <c r="AA2251" s="75"/>
      <c r="AB2251" s="75"/>
      <c r="AC2251" s="75"/>
      <c r="AD2251" s="75"/>
      <c r="AE2251" s="75"/>
      <c r="AF2251" s="75"/>
      <c r="AG2251" s="75"/>
      <c r="AH2251" s="75"/>
      <c r="AI2251" s="75"/>
      <c r="AJ2251" s="75"/>
      <c r="AK2251" s="75"/>
      <c r="AL2251" s="75"/>
      <c r="AM2251" s="75"/>
      <c r="AN2251" s="75"/>
      <c r="AO2251" s="75"/>
      <c r="AP2251" s="75"/>
      <c r="AQ2251" s="75"/>
      <c r="AR2251" s="75"/>
      <c r="AS2251" s="75"/>
      <c r="AT2251" s="75"/>
      <c r="AU2251" s="75"/>
      <c r="AV2251" s="75"/>
      <c r="AW2251" s="75"/>
      <c r="AX2251" s="75"/>
      <c r="AY2251" s="75"/>
      <c r="AZ2251" s="75"/>
      <c r="BA2251" s="75"/>
      <c r="BB2251" s="75"/>
      <c r="BC2251" s="75"/>
      <c r="BD2251" s="75"/>
      <c r="BE2251" s="75"/>
      <c r="BF2251" s="75"/>
      <c r="BG2251" s="75"/>
      <c r="BH2251" s="75"/>
      <c r="BI2251" s="75"/>
      <c r="BJ2251" s="75"/>
      <c r="BK2251" s="75"/>
      <c r="BL2251" s="75"/>
      <c r="BM2251" s="75"/>
      <c r="BN2251" s="75"/>
    </row>
    <row r="2252" customFormat="false" ht="14.5" hidden="false" customHeight="false" outlineLevel="0" collapsed="false">
      <c r="A2252" s="26" t="n">
        <v>502.119999999844</v>
      </c>
      <c r="B2252" s="26" t="n">
        <v>11.8604253665489</v>
      </c>
      <c r="C2252" s="26" t="n">
        <v>5.14939639596965</v>
      </c>
      <c r="E2252" s="75" t="n">
        <v>207375.583</v>
      </c>
      <c r="F2252" s="75" t="n">
        <v>-75256.1169</v>
      </c>
      <c r="G2252" s="75" t="n">
        <v>516295.317</v>
      </c>
      <c r="H2252" s="75" t="n">
        <v>4068792.76</v>
      </c>
      <c r="I2252" s="75" t="n">
        <v>5345382.62</v>
      </c>
      <c r="J2252" s="75" t="n">
        <v>-30668.1761</v>
      </c>
      <c r="K2252" s="75"/>
      <c r="L2252" s="75" t="n">
        <v>110351.604</v>
      </c>
      <c r="M2252" s="75" t="n">
        <v>25535.5863</v>
      </c>
      <c r="N2252" s="75" t="n">
        <v>267662.811</v>
      </c>
      <c r="O2252" s="75" t="n">
        <v>-232648.882</v>
      </c>
      <c r="P2252" s="75" t="n">
        <v>1581707.73</v>
      </c>
      <c r="Q2252" s="75" t="n">
        <v>-18914.5455</v>
      </c>
      <c r="R2252" s="75"/>
      <c r="S2252" s="75" t="n">
        <v>36825.0028</v>
      </c>
      <c r="T2252" s="75" t="n">
        <v>6137.74497</v>
      </c>
      <c r="U2252" s="75" t="n">
        <v>63755.7458</v>
      </c>
      <c r="V2252" s="75" t="n">
        <v>-10717.1137</v>
      </c>
      <c r="W2252" s="75" t="n">
        <v>216623.631</v>
      </c>
      <c r="X2252" s="75" t="n">
        <v>-5494.01631</v>
      </c>
      <c r="Y2252" s="75"/>
      <c r="Z2252" s="75"/>
      <c r="AA2252" s="75"/>
      <c r="AB2252" s="75"/>
      <c r="AC2252" s="75"/>
      <c r="AD2252" s="75"/>
      <c r="AE2252" s="75"/>
      <c r="AF2252" s="75"/>
      <c r="AG2252" s="75"/>
      <c r="AH2252" s="75"/>
      <c r="AI2252" s="75"/>
      <c r="AJ2252" s="75"/>
      <c r="AK2252" s="75"/>
      <c r="AL2252" s="75"/>
      <c r="AM2252" s="75"/>
      <c r="AN2252" s="75"/>
      <c r="AO2252" s="75"/>
      <c r="AP2252" s="75"/>
      <c r="AQ2252" s="75"/>
      <c r="AR2252" s="75"/>
      <c r="AS2252" s="75"/>
      <c r="AT2252" s="75"/>
      <c r="AU2252" s="75"/>
      <c r="AV2252" s="75"/>
      <c r="AW2252" s="75"/>
      <c r="AX2252" s="75"/>
      <c r="AY2252" s="75"/>
      <c r="AZ2252" s="75"/>
      <c r="BA2252" s="75"/>
      <c r="BB2252" s="75"/>
      <c r="BC2252" s="75"/>
      <c r="BD2252" s="75"/>
      <c r="BE2252" s="75"/>
      <c r="BF2252" s="75"/>
      <c r="BG2252" s="75"/>
      <c r="BH2252" s="75"/>
      <c r="BI2252" s="75"/>
      <c r="BJ2252" s="75"/>
      <c r="BK2252" s="75"/>
      <c r="BL2252" s="75"/>
      <c r="BM2252" s="75"/>
      <c r="BN2252" s="75"/>
    </row>
    <row r="2253" customFormat="false" ht="14.5" hidden="false" customHeight="false" outlineLevel="0" collapsed="false">
      <c r="A2253" s="26" t="n">
        <v>502.319999999844</v>
      </c>
      <c r="B2253" s="26" t="n">
        <v>11.8550552241211</v>
      </c>
      <c r="C2253" s="26" t="n">
        <v>5.16827717159542</v>
      </c>
      <c r="E2253" s="75" t="n">
        <v>222149.828</v>
      </c>
      <c r="F2253" s="75" t="n">
        <v>-117916.097</v>
      </c>
      <c r="G2253" s="75" t="n">
        <v>485661.756</v>
      </c>
      <c r="H2253" s="75" t="n">
        <v>5240130.72</v>
      </c>
      <c r="I2253" s="75" t="n">
        <v>5794408.27</v>
      </c>
      <c r="J2253" s="75" t="n">
        <v>-43616.9917</v>
      </c>
      <c r="K2253" s="75"/>
      <c r="L2253" s="75" t="n">
        <v>127627.335</v>
      </c>
      <c r="M2253" s="75" t="n">
        <v>21589.8912</v>
      </c>
      <c r="N2253" s="75" t="n">
        <v>261914.65</v>
      </c>
      <c r="O2253" s="75" t="n">
        <v>-177086.564</v>
      </c>
      <c r="P2253" s="75" t="n">
        <v>1701940.61</v>
      </c>
      <c r="Q2253" s="75" t="n">
        <v>-26403.7761</v>
      </c>
      <c r="R2253" s="75"/>
      <c r="S2253" s="75" t="n">
        <v>37950.109</v>
      </c>
      <c r="T2253" s="75" t="n">
        <v>4670.27867</v>
      </c>
      <c r="U2253" s="75" t="n">
        <v>63504.1463</v>
      </c>
      <c r="V2253" s="75" t="n">
        <v>-5596.45493</v>
      </c>
      <c r="W2253" s="75" t="n">
        <v>208947.212</v>
      </c>
      <c r="X2253" s="75" t="n">
        <v>-6910.61595</v>
      </c>
      <c r="Y2253" s="75"/>
      <c r="Z2253" s="75"/>
      <c r="AA2253" s="75"/>
      <c r="AB2253" s="75"/>
      <c r="AC2253" s="75"/>
      <c r="AD2253" s="75"/>
      <c r="AE2253" s="75"/>
      <c r="AF2253" s="75"/>
      <c r="AG2253" s="75"/>
      <c r="AH2253" s="75"/>
      <c r="AI2253" s="75"/>
      <c r="AJ2253" s="75"/>
      <c r="AK2253" s="75"/>
      <c r="AL2253" s="75"/>
      <c r="AM2253" s="75"/>
      <c r="AN2253" s="75"/>
      <c r="AO2253" s="75"/>
      <c r="AP2253" s="75"/>
      <c r="AQ2253" s="75"/>
      <c r="AR2253" s="75"/>
      <c r="AS2253" s="75"/>
      <c r="AT2253" s="75"/>
      <c r="AU2253" s="75"/>
      <c r="AV2253" s="75"/>
      <c r="AW2253" s="75"/>
      <c r="AX2253" s="75"/>
      <c r="AY2253" s="75"/>
      <c r="AZ2253" s="75"/>
      <c r="BA2253" s="75"/>
      <c r="BB2253" s="75"/>
      <c r="BC2253" s="75"/>
      <c r="BD2253" s="75"/>
      <c r="BE2253" s="75"/>
      <c r="BF2253" s="75"/>
      <c r="BG2253" s="75"/>
      <c r="BH2253" s="75"/>
      <c r="BI2253" s="75"/>
      <c r="BJ2253" s="75"/>
      <c r="BK2253" s="75"/>
      <c r="BL2253" s="75"/>
      <c r="BM2253" s="75"/>
      <c r="BN2253" s="75"/>
    </row>
    <row r="2254" customFormat="false" ht="14.5" hidden="false" customHeight="false" outlineLevel="0" collapsed="false">
      <c r="A2254" s="26" t="n">
        <v>502.519999999844</v>
      </c>
      <c r="B2254" s="26" t="n">
        <v>11.8527450582911</v>
      </c>
      <c r="C2254" s="26" t="n">
        <v>5.1492602153609</v>
      </c>
      <c r="E2254" s="75" t="n">
        <v>197900.095</v>
      </c>
      <c r="F2254" s="75" t="n">
        <v>-129661.387</v>
      </c>
      <c r="G2254" s="75" t="n">
        <v>447394.257</v>
      </c>
      <c r="H2254" s="75" t="n">
        <v>5888511.15</v>
      </c>
      <c r="I2254" s="75" t="n">
        <v>5591862.18</v>
      </c>
      <c r="J2254" s="75" t="n">
        <v>-35366.6597</v>
      </c>
      <c r="K2254" s="75"/>
      <c r="L2254" s="75" t="n">
        <v>143366.785</v>
      </c>
      <c r="M2254" s="75" t="n">
        <v>14101.293</v>
      </c>
      <c r="N2254" s="75" t="n">
        <v>252106.307</v>
      </c>
      <c r="O2254" s="75" t="n">
        <v>-91131.7643</v>
      </c>
      <c r="P2254" s="75" t="n">
        <v>2036567.66</v>
      </c>
      <c r="Q2254" s="75" t="n">
        <v>-26919.9185</v>
      </c>
      <c r="R2254" s="75"/>
      <c r="S2254" s="75" t="n">
        <v>46649.2958</v>
      </c>
      <c r="T2254" s="75" t="n">
        <v>3619.0208</v>
      </c>
      <c r="U2254" s="75" t="n">
        <v>62292.3423</v>
      </c>
      <c r="V2254" s="75" t="n">
        <v>-3335.00825</v>
      </c>
      <c r="W2254" s="75" t="n">
        <v>239814.724</v>
      </c>
      <c r="X2254" s="75" t="n">
        <v>-8568.92463</v>
      </c>
      <c r="Y2254" s="75"/>
      <c r="Z2254" s="75"/>
      <c r="AA2254" s="75"/>
      <c r="AB2254" s="75"/>
      <c r="AC2254" s="75"/>
      <c r="AD2254" s="75"/>
      <c r="AE2254" s="75"/>
      <c r="AF2254" s="75"/>
      <c r="AG2254" s="75"/>
      <c r="AH2254" s="75"/>
      <c r="AI2254" s="75"/>
      <c r="AJ2254" s="75"/>
      <c r="AK2254" s="75"/>
      <c r="AL2254" s="75"/>
      <c r="AM2254" s="75"/>
      <c r="AN2254" s="75"/>
      <c r="AO2254" s="75"/>
      <c r="AP2254" s="75"/>
      <c r="AQ2254" s="75"/>
      <c r="AR2254" s="75"/>
      <c r="AS2254" s="75"/>
      <c r="AT2254" s="75"/>
      <c r="AU2254" s="75"/>
      <c r="AV2254" s="75"/>
      <c r="AW2254" s="75"/>
      <c r="AX2254" s="75"/>
      <c r="AY2254" s="75"/>
      <c r="AZ2254" s="75"/>
      <c r="BA2254" s="75"/>
      <c r="BB2254" s="75"/>
      <c r="BC2254" s="75"/>
      <c r="BD2254" s="75"/>
      <c r="BE2254" s="75"/>
      <c r="BF2254" s="75"/>
      <c r="BG2254" s="75"/>
      <c r="BH2254" s="75"/>
      <c r="BI2254" s="75"/>
      <c r="BJ2254" s="75"/>
      <c r="BK2254" s="75"/>
      <c r="BL2254" s="75"/>
      <c r="BM2254" s="75"/>
      <c r="BN2254" s="75"/>
    </row>
    <row r="2255" customFormat="false" ht="14.5" hidden="false" customHeight="false" outlineLevel="0" collapsed="false">
      <c r="A2255" s="26" t="n">
        <v>502.719999999844</v>
      </c>
      <c r="B2255" s="26" t="n">
        <v>11.8946171959311</v>
      </c>
      <c r="C2255" s="26" t="n">
        <v>5.15198953992505</v>
      </c>
      <c r="E2255" s="75" t="n">
        <v>197245.451</v>
      </c>
      <c r="F2255" s="75" t="n">
        <v>-160904.108</v>
      </c>
      <c r="G2255" s="75" t="n">
        <v>428189.811</v>
      </c>
      <c r="H2255" s="75" t="n">
        <v>6836621.66</v>
      </c>
      <c r="I2255" s="75" t="n">
        <v>5605213.95</v>
      </c>
      <c r="J2255" s="75" t="n">
        <v>-33869.5125</v>
      </c>
      <c r="K2255" s="75"/>
      <c r="L2255" s="75" t="n">
        <v>151716.979</v>
      </c>
      <c r="M2255" s="75" t="n">
        <v>5944.21805</v>
      </c>
      <c r="N2255" s="75" t="n">
        <v>247701.892</v>
      </c>
      <c r="O2255" s="75" t="n">
        <v>28830.0711</v>
      </c>
      <c r="P2255" s="75" t="n">
        <v>2215282.21</v>
      </c>
      <c r="Q2255" s="75" t="n">
        <v>-28172.1413</v>
      </c>
      <c r="R2255" s="75"/>
      <c r="S2255" s="75" t="n">
        <v>53879.7529</v>
      </c>
      <c r="T2255" s="75" t="n">
        <v>634.824378</v>
      </c>
      <c r="U2255" s="75" t="n">
        <v>61829.7986</v>
      </c>
      <c r="V2255" s="75" t="n">
        <v>12182.6867</v>
      </c>
      <c r="W2255" s="75" t="n">
        <v>287601.267</v>
      </c>
      <c r="X2255" s="75" t="n">
        <v>-10116.7954</v>
      </c>
      <c r="Y2255" s="75"/>
      <c r="Z2255" s="75"/>
      <c r="AA2255" s="75"/>
      <c r="AB2255" s="75"/>
      <c r="AC2255" s="75"/>
      <c r="AD2255" s="75"/>
      <c r="AE2255" s="75"/>
      <c r="AF2255" s="75"/>
      <c r="AG2255" s="75"/>
      <c r="AH2255" s="75"/>
      <c r="AI2255" s="75"/>
      <c r="AJ2255" s="75"/>
      <c r="AK2255" s="75"/>
      <c r="AL2255" s="75"/>
      <c r="AM2255" s="75"/>
      <c r="AN2255" s="75"/>
      <c r="AO2255" s="75"/>
      <c r="AP2255" s="75"/>
      <c r="AQ2255" s="75"/>
      <c r="AR2255" s="75"/>
      <c r="AS2255" s="75"/>
      <c r="AT2255" s="75"/>
      <c r="AU2255" s="75"/>
      <c r="AV2255" s="75"/>
      <c r="AW2255" s="75"/>
      <c r="AX2255" s="75"/>
      <c r="AY2255" s="75"/>
      <c r="AZ2255" s="75"/>
      <c r="BA2255" s="75"/>
      <c r="BB2255" s="75"/>
      <c r="BC2255" s="75"/>
      <c r="BD2255" s="75"/>
      <c r="BE2255" s="75"/>
      <c r="BF2255" s="75"/>
      <c r="BG2255" s="75"/>
      <c r="BH2255" s="75"/>
      <c r="BI2255" s="75"/>
      <c r="BJ2255" s="75"/>
      <c r="BK2255" s="75"/>
      <c r="BL2255" s="75"/>
      <c r="BM2255" s="75"/>
      <c r="BN2255" s="75"/>
    </row>
    <row r="2256" customFormat="false" ht="14.5" hidden="false" customHeight="false" outlineLevel="0" collapsed="false">
      <c r="A2256" s="26" t="n">
        <v>502.919999999843</v>
      </c>
      <c r="B2256" s="26" t="n">
        <v>11.9226701645104</v>
      </c>
      <c r="C2256" s="26" t="n">
        <v>5.25338752531823</v>
      </c>
      <c r="E2256" s="75" t="n">
        <v>160755.603</v>
      </c>
      <c r="F2256" s="75" t="n">
        <v>-185152.905</v>
      </c>
      <c r="G2256" s="75" t="n">
        <v>405878.948</v>
      </c>
      <c r="H2256" s="75" t="n">
        <v>7481652.33</v>
      </c>
      <c r="I2256" s="75" t="n">
        <v>5091537.89</v>
      </c>
      <c r="J2256" s="75" t="n">
        <v>-26461.8894</v>
      </c>
      <c r="K2256" s="75"/>
      <c r="L2256" s="75" t="n">
        <v>158000.409</v>
      </c>
      <c r="M2256" s="75" t="n">
        <v>-1829.32872</v>
      </c>
      <c r="N2256" s="75" t="n">
        <v>240637.548</v>
      </c>
      <c r="O2256" s="75" t="n">
        <v>88475.6234</v>
      </c>
      <c r="P2256" s="75" t="n">
        <v>2309190.64</v>
      </c>
      <c r="Q2256" s="75" t="n">
        <v>-29632.9471</v>
      </c>
      <c r="R2256" s="75"/>
      <c r="S2256" s="75" t="n">
        <v>55917.1471</v>
      </c>
      <c r="T2256" s="75" t="n">
        <v>355.118885</v>
      </c>
      <c r="U2256" s="75" t="n">
        <v>59307.8377</v>
      </c>
      <c r="V2256" s="75" t="n">
        <v>14294.9739</v>
      </c>
      <c r="W2256" s="75" t="n">
        <v>303819.926</v>
      </c>
      <c r="X2256" s="75" t="n">
        <v>-10571.2489</v>
      </c>
      <c r="Y2256" s="75"/>
      <c r="Z2256" s="75"/>
      <c r="AA2256" s="75"/>
      <c r="AB2256" s="75"/>
      <c r="AC2256" s="75"/>
      <c r="AD2256" s="75"/>
      <c r="AE2256" s="75"/>
      <c r="AF2256" s="75"/>
      <c r="AG2256" s="75"/>
      <c r="AH2256" s="75"/>
      <c r="AI2256" s="75"/>
      <c r="AJ2256" s="75"/>
      <c r="AK2256" s="75"/>
      <c r="AL2256" s="75"/>
      <c r="AM2256" s="75"/>
      <c r="AN2256" s="75"/>
      <c r="AO2256" s="75"/>
      <c r="AP2256" s="75"/>
      <c r="AQ2256" s="75"/>
      <c r="AR2256" s="75"/>
      <c r="AS2256" s="75"/>
      <c r="AT2256" s="75"/>
      <c r="AU2256" s="75"/>
      <c r="AV2256" s="75"/>
      <c r="AW2256" s="75"/>
      <c r="AX2256" s="75"/>
      <c r="AY2256" s="75"/>
      <c r="AZ2256" s="75"/>
      <c r="BA2256" s="75"/>
      <c r="BB2256" s="75"/>
      <c r="BC2256" s="75"/>
      <c r="BD2256" s="75"/>
      <c r="BE2256" s="75"/>
      <c r="BF2256" s="75"/>
      <c r="BG2256" s="75"/>
      <c r="BH2256" s="75"/>
      <c r="BI2256" s="75"/>
      <c r="BJ2256" s="75"/>
      <c r="BK2256" s="75"/>
      <c r="BL2256" s="75"/>
      <c r="BM2256" s="75"/>
      <c r="BN2256" s="75"/>
    </row>
    <row r="2257" customFormat="false" ht="14.5" hidden="false" customHeight="false" outlineLevel="0" collapsed="false">
      <c r="A2257" s="26" t="n">
        <v>503.119999999843</v>
      </c>
      <c r="B2257" s="26" t="n">
        <v>11.9513973134286</v>
      </c>
      <c r="C2257" s="26" t="n">
        <v>5.34744551455574</v>
      </c>
      <c r="E2257" s="75" t="n">
        <v>137491.15</v>
      </c>
      <c r="F2257" s="75" t="n">
        <v>-216960.534</v>
      </c>
      <c r="G2257" s="75" t="n">
        <v>400268.251</v>
      </c>
      <c r="H2257" s="75" t="n">
        <v>8122052.03</v>
      </c>
      <c r="I2257" s="75" t="n">
        <v>4571800.24</v>
      </c>
      <c r="J2257" s="75" t="n">
        <v>-29669.2324</v>
      </c>
      <c r="K2257" s="75"/>
      <c r="L2257" s="75" t="n">
        <v>159269.742</v>
      </c>
      <c r="M2257" s="75" t="n">
        <v>-12521.6023</v>
      </c>
      <c r="N2257" s="75" t="n">
        <v>244000.349</v>
      </c>
      <c r="O2257" s="75" t="n">
        <v>243950.516</v>
      </c>
      <c r="P2257" s="75" t="n">
        <v>2320102.12</v>
      </c>
      <c r="Q2257" s="75" t="n">
        <v>-23283.8471</v>
      </c>
      <c r="R2257" s="75"/>
      <c r="S2257" s="75" t="n">
        <v>55318.8676</v>
      </c>
      <c r="T2257" s="75" t="n">
        <v>-3215.27867</v>
      </c>
      <c r="U2257" s="75" t="n">
        <v>61449.4796</v>
      </c>
      <c r="V2257" s="75" t="n">
        <v>30148.2685</v>
      </c>
      <c r="W2257" s="75" t="n">
        <v>308770.973</v>
      </c>
      <c r="X2257" s="75" t="n">
        <v>-6044.36606</v>
      </c>
      <c r="Y2257" s="75"/>
      <c r="Z2257" s="75"/>
      <c r="AA2257" s="75"/>
      <c r="AB2257" s="75"/>
      <c r="AC2257" s="75"/>
      <c r="AD2257" s="75"/>
      <c r="AE2257" s="75"/>
      <c r="AF2257" s="75"/>
      <c r="AG2257" s="75"/>
      <c r="AH2257" s="75"/>
      <c r="AI2257" s="75"/>
      <c r="AJ2257" s="75"/>
      <c r="AK2257" s="75"/>
      <c r="AL2257" s="75"/>
      <c r="AM2257" s="75"/>
      <c r="AN2257" s="75"/>
      <c r="AO2257" s="75"/>
      <c r="AP2257" s="75"/>
      <c r="AQ2257" s="75"/>
      <c r="AR2257" s="75"/>
      <c r="AS2257" s="75"/>
      <c r="AT2257" s="75"/>
      <c r="AU2257" s="75"/>
      <c r="AV2257" s="75"/>
      <c r="AW2257" s="75"/>
      <c r="AX2257" s="75"/>
      <c r="AY2257" s="75"/>
      <c r="AZ2257" s="75"/>
      <c r="BA2257" s="75"/>
      <c r="BB2257" s="75"/>
      <c r="BC2257" s="75"/>
      <c r="BD2257" s="75"/>
      <c r="BE2257" s="75"/>
      <c r="BF2257" s="75"/>
      <c r="BG2257" s="75"/>
      <c r="BH2257" s="75"/>
      <c r="BI2257" s="75"/>
      <c r="BJ2257" s="75"/>
      <c r="BK2257" s="75"/>
      <c r="BL2257" s="75"/>
      <c r="BM2257" s="75"/>
      <c r="BN2257" s="75"/>
    </row>
    <row r="2258" customFormat="false" ht="14.5" hidden="false" customHeight="false" outlineLevel="0" collapsed="false">
      <c r="A2258" s="26" t="n">
        <v>503.319999999843</v>
      </c>
      <c r="B2258" s="26" t="n">
        <v>11.9833141183923</v>
      </c>
      <c r="C2258" s="26" t="n">
        <v>5.43204202826872</v>
      </c>
      <c r="E2258" s="75" t="n">
        <v>96518.195</v>
      </c>
      <c r="F2258" s="75" t="n">
        <v>-231591.242</v>
      </c>
      <c r="G2258" s="75" t="n">
        <v>398443.348</v>
      </c>
      <c r="H2258" s="75" t="n">
        <v>8435987.87</v>
      </c>
      <c r="I2258" s="75" t="n">
        <v>3736338.75</v>
      </c>
      <c r="J2258" s="75" t="n">
        <v>-41270.6868</v>
      </c>
      <c r="K2258" s="75"/>
      <c r="L2258" s="75" t="n">
        <v>157094.674</v>
      </c>
      <c r="M2258" s="75" t="n">
        <v>-23643.6219</v>
      </c>
      <c r="N2258" s="75" t="n">
        <v>240088.246</v>
      </c>
      <c r="O2258" s="75" t="n">
        <v>398082.522</v>
      </c>
      <c r="P2258" s="75" t="n">
        <v>2445024.87</v>
      </c>
      <c r="Q2258" s="75" t="n">
        <v>-33601.0014</v>
      </c>
      <c r="R2258" s="75"/>
      <c r="S2258" s="75" t="n">
        <v>63019.7061</v>
      </c>
      <c r="T2258" s="75" t="n">
        <v>-6456.40549</v>
      </c>
      <c r="U2258" s="75" t="n">
        <v>59959.8951</v>
      </c>
      <c r="V2258" s="75" t="n">
        <v>45951.8336</v>
      </c>
      <c r="W2258" s="75" t="n">
        <v>347148.783</v>
      </c>
      <c r="X2258" s="75" t="n">
        <v>-10665.7716</v>
      </c>
      <c r="Y2258" s="75"/>
      <c r="Z2258" s="75"/>
      <c r="AA2258" s="75"/>
      <c r="AB2258" s="75"/>
      <c r="AC2258" s="75"/>
      <c r="AD2258" s="75"/>
      <c r="AE2258" s="75"/>
      <c r="AF2258" s="75"/>
      <c r="AG2258" s="75"/>
      <c r="AH2258" s="75"/>
      <c r="AI2258" s="75"/>
      <c r="AJ2258" s="75"/>
      <c r="AK2258" s="75"/>
      <c r="AL2258" s="75"/>
      <c r="AM2258" s="75"/>
      <c r="AN2258" s="75"/>
      <c r="AO2258" s="75"/>
      <c r="AP2258" s="75"/>
      <c r="AQ2258" s="75"/>
      <c r="AR2258" s="75"/>
      <c r="AS2258" s="75"/>
      <c r="AT2258" s="75"/>
      <c r="AU2258" s="75"/>
      <c r="AV2258" s="75"/>
      <c r="AW2258" s="75"/>
      <c r="AX2258" s="75"/>
      <c r="AY2258" s="75"/>
      <c r="AZ2258" s="75"/>
      <c r="BA2258" s="75"/>
      <c r="BB2258" s="75"/>
      <c r="BC2258" s="75"/>
      <c r="BD2258" s="75"/>
      <c r="BE2258" s="75"/>
      <c r="BF2258" s="75"/>
      <c r="BG2258" s="75"/>
      <c r="BH2258" s="75"/>
      <c r="BI2258" s="75"/>
      <c r="BJ2258" s="75"/>
      <c r="BK2258" s="75"/>
      <c r="BL2258" s="75"/>
      <c r="BM2258" s="75"/>
      <c r="BN2258" s="75"/>
    </row>
    <row r="2259" customFormat="false" ht="14.5" hidden="false" customHeight="false" outlineLevel="0" collapsed="false">
      <c r="A2259" s="26" t="n">
        <v>503.519999999843</v>
      </c>
      <c r="B2259" s="26" t="n">
        <v>11.9949526100848</v>
      </c>
      <c r="C2259" s="26" t="n">
        <v>5.53687303353087</v>
      </c>
      <c r="E2259" s="75" t="n">
        <v>60864.2141</v>
      </c>
      <c r="F2259" s="75" t="n">
        <v>-241912.39</v>
      </c>
      <c r="G2259" s="75" t="n">
        <v>406192.076</v>
      </c>
      <c r="H2259" s="75" t="n">
        <v>8445820.15</v>
      </c>
      <c r="I2259" s="75" t="n">
        <v>2972867.77</v>
      </c>
      <c r="J2259" s="75" t="n">
        <v>-56417.2812</v>
      </c>
      <c r="K2259" s="75"/>
      <c r="L2259" s="75" t="n">
        <v>150009.26</v>
      </c>
      <c r="M2259" s="75" t="n">
        <v>-31117.5281</v>
      </c>
      <c r="N2259" s="75" t="n">
        <v>240651.103</v>
      </c>
      <c r="O2259" s="75" t="n">
        <v>469961.078</v>
      </c>
      <c r="P2259" s="75" t="n">
        <v>2379330.07</v>
      </c>
      <c r="Q2259" s="75" t="n">
        <v>-40238.7978</v>
      </c>
      <c r="R2259" s="75"/>
      <c r="S2259" s="75" t="n">
        <v>63076.1951</v>
      </c>
      <c r="T2259" s="75" t="n">
        <v>-7149.38051</v>
      </c>
      <c r="U2259" s="75" t="n">
        <v>59862.3285</v>
      </c>
      <c r="V2259" s="75" t="n">
        <v>50360.3576</v>
      </c>
      <c r="W2259" s="75" t="n">
        <v>358837.679</v>
      </c>
      <c r="X2259" s="75" t="n">
        <v>-14213.5187</v>
      </c>
      <c r="Y2259" s="75"/>
      <c r="Z2259" s="75"/>
      <c r="AA2259" s="75"/>
      <c r="AB2259" s="75"/>
      <c r="AC2259" s="75"/>
      <c r="AD2259" s="75"/>
      <c r="AE2259" s="75"/>
      <c r="AF2259" s="75"/>
      <c r="AG2259" s="75"/>
      <c r="AH2259" s="75"/>
      <c r="AI2259" s="75"/>
      <c r="AJ2259" s="75"/>
      <c r="AK2259" s="75"/>
      <c r="AL2259" s="75"/>
      <c r="AM2259" s="75"/>
      <c r="AN2259" s="75"/>
      <c r="AO2259" s="75"/>
      <c r="AP2259" s="75"/>
      <c r="AQ2259" s="75"/>
      <c r="AR2259" s="75"/>
      <c r="AS2259" s="75"/>
      <c r="AT2259" s="75"/>
      <c r="AU2259" s="75"/>
      <c r="AV2259" s="75"/>
      <c r="AW2259" s="75"/>
      <c r="AX2259" s="75"/>
      <c r="AY2259" s="75"/>
      <c r="AZ2259" s="75"/>
      <c r="BA2259" s="75"/>
      <c r="BB2259" s="75"/>
      <c r="BC2259" s="75"/>
      <c r="BD2259" s="75"/>
      <c r="BE2259" s="75"/>
      <c r="BF2259" s="75"/>
      <c r="BG2259" s="75"/>
      <c r="BH2259" s="75"/>
      <c r="BI2259" s="75"/>
      <c r="BJ2259" s="75"/>
      <c r="BK2259" s="75"/>
      <c r="BL2259" s="75"/>
      <c r="BM2259" s="75"/>
      <c r="BN2259" s="75"/>
    </row>
    <row r="2260" customFormat="false" ht="14.5" hidden="false" customHeight="false" outlineLevel="0" collapsed="false">
      <c r="A2260" s="26" t="n">
        <v>503.719999999843</v>
      </c>
      <c r="B2260" s="26" t="n">
        <v>11.9792698003024</v>
      </c>
      <c r="C2260" s="26" t="n">
        <v>5.5909370732484</v>
      </c>
      <c r="E2260" s="75" t="n">
        <v>21450.7845</v>
      </c>
      <c r="F2260" s="75" t="n">
        <v>-243549.239</v>
      </c>
      <c r="G2260" s="75" t="n">
        <v>426968.485</v>
      </c>
      <c r="H2260" s="75" t="n">
        <v>8031430.18</v>
      </c>
      <c r="I2260" s="75" t="n">
        <v>2046617.81</v>
      </c>
      <c r="J2260" s="75" t="n">
        <v>-52743.5178</v>
      </c>
      <c r="K2260" s="75"/>
      <c r="L2260" s="75" t="n">
        <v>133637.697</v>
      </c>
      <c r="M2260" s="75" t="n">
        <v>-35689.8835</v>
      </c>
      <c r="N2260" s="75" t="n">
        <v>245315.601</v>
      </c>
      <c r="O2260" s="75" t="n">
        <v>499134.099</v>
      </c>
      <c r="P2260" s="75" t="n">
        <v>2112410.88</v>
      </c>
      <c r="Q2260" s="75" t="n">
        <v>-34867.4326</v>
      </c>
      <c r="R2260" s="75"/>
      <c r="S2260" s="75" t="n">
        <v>57125.4416</v>
      </c>
      <c r="T2260" s="75" t="n">
        <v>-7461.69058</v>
      </c>
      <c r="U2260" s="75" t="n">
        <v>59905.1105</v>
      </c>
      <c r="V2260" s="75" t="n">
        <v>51265.5997</v>
      </c>
      <c r="W2260" s="75" t="n">
        <v>327279.693</v>
      </c>
      <c r="X2260" s="75" t="n">
        <v>-11249.0875</v>
      </c>
      <c r="Y2260" s="75"/>
      <c r="Z2260" s="75"/>
      <c r="AA2260" s="75"/>
      <c r="AB2260" s="75"/>
      <c r="AC2260" s="75"/>
      <c r="AD2260" s="75"/>
      <c r="AE2260" s="75"/>
      <c r="AF2260" s="75"/>
      <c r="AG2260" s="75"/>
      <c r="AH2260" s="75"/>
      <c r="AI2260" s="75"/>
      <c r="AJ2260" s="75"/>
      <c r="AK2260" s="75"/>
      <c r="AL2260" s="75"/>
      <c r="AM2260" s="75"/>
      <c r="AN2260" s="75"/>
      <c r="AO2260" s="75"/>
      <c r="AP2260" s="75"/>
      <c r="AQ2260" s="75"/>
      <c r="AR2260" s="75"/>
      <c r="AS2260" s="75"/>
      <c r="AT2260" s="75"/>
      <c r="AU2260" s="75"/>
      <c r="AV2260" s="75"/>
      <c r="AW2260" s="75"/>
      <c r="AX2260" s="75"/>
      <c r="AY2260" s="75"/>
      <c r="AZ2260" s="75"/>
      <c r="BA2260" s="75"/>
      <c r="BB2260" s="75"/>
      <c r="BC2260" s="75"/>
      <c r="BD2260" s="75"/>
      <c r="BE2260" s="75"/>
      <c r="BF2260" s="75"/>
      <c r="BG2260" s="75"/>
      <c r="BH2260" s="75"/>
      <c r="BI2260" s="75"/>
      <c r="BJ2260" s="75"/>
      <c r="BK2260" s="75"/>
      <c r="BL2260" s="75"/>
      <c r="BM2260" s="75"/>
      <c r="BN2260" s="75"/>
    </row>
    <row r="2261" customFormat="false" ht="14.5" hidden="false" customHeight="false" outlineLevel="0" collapsed="false">
      <c r="A2261" s="26" t="n">
        <v>503.919999999843</v>
      </c>
      <c r="B2261" s="26" t="n">
        <v>11.9701471662883</v>
      </c>
      <c r="C2261" s="26" t="n">
        <v>5.57498612303761</v>
      </c>
      <c r="E2261" s="75" t="n">
        <v>-15542.9026</v>
      </c>
      <c r="F2261" s="75" t="n">
        <v>-233271.573</v>
      </c>
      <c r="G2261" s="75" t="n">
        <v>461292.841</v>
      </c>
      <c r="H2261" s="75" t="n">
        <v>7378762.78</v>
      </c>
      <c r="I2261" s="75" t="n">
        <v>1084740.53</v>
      </c>
      <c r="J2261" s="75" t="n">
        <v>-50218.0647</v>
      </c>
      <c r="K2261" s="75"/>
      <c r="L2261" s="75" t="n">
        <v>114728.99</v>
      </c>
      <c r="M2261" s="75" t="n">
        <v>-40324.8153</v>
      </c>
      <c r="N2261" s="75" t="n">
        <v>253758.872</v>
      </c>
      <c r="O2261" s="75" t="n">
        <v>559506.903</v>
      </c>
      <c r="P2261" s="75" t="n">
        <v>1909096.19</v>
      </c>
      <c r="Q2261" s="75" t="n">
        <v>-29888.0102</v>
      </c>
      <c r="R2261" s="75"/>
      <c r="S2261" s="75" t="n">
        <v>53814.1715</v>
      </c>
      <c r="T2261" s="75" t="n">
        <v>-8696.27304</v>
      </c>
      <c r="U2261" s="75" t="n">
        <v>61466.6844</v>
      </c>
      <c r="V2261" s="75" t="n">
        <v>57008.6229</v>
      </c>
      <c r="W2261" s="75" t="n">
        <v>319473.547</v>
      </c>
      <c r="X2261" s="75" t="n">
        <v>-10469.3389</v>
      </c>
      <c r="Y2261" s="75"/>
      <c r="Z2261" s="75"/>
      <c r="AA2261" s="75"/>
      <c r="AB2261" s="75"/>
      <c r="AC2261" s="75"/>
      <c r="AD2261" s="75"/>
      <c r="AE2261" s="75"/>
      <c r="AF2261" s="75"/>
      <c r="AG2261" s="75"/>
      <c r="AH2261" s="75"/>
      <c r="AI2261" s="75"/>
      <c r="AJ2261" s="75"/>
      <c r="AK2261" s="75"/>
      <c r="AL2261" s="75"/>
      <c r="AM2261" s="75"/>
      <c r="AN2261" s="75"/>
      <c r="AO2261" s="75"/>
      <c r="AP2261" s="75"/>
      <c r="AQ2261" s="75"/>
      <c r="AR2261" s="75"/>
      <c r="AS2261" s="75"/>
      <c r="AT2261" s="75"/>
      <c r="AU2261" s="75"/>
      <c r="AV2261" s="75"/>
      <c r="AW2261" s="75"/>
      <c r="AX2261" s="75"/>
      <c r="AY2261" s="75"/>
      <c r="AZ2261" s="75"/>
      <c r="BA2261" s="75"/>
      <c r="BB2261" s="75"/>
      <c r="BC2261" s="75"/>
      <c r="BD2261" s="75"/>
      <c r="BE2261" s="75"/>
      <c r="BF2261" s="75"/>
      <c r="BG2261" s="75"/>
      <c r="BH2261" s="75"/>
      <c r="BI2261" s="75"/>
      <c r="BJ2261" s="75"/>
      <c r="BK2261" s="75"/>
      <c r="BL2261" s="75"/>
      <c r="BM2261" s="75"/>
      <c r="BN2261" s="75"/>
    </row>
    <row r="2262" customFormat="false" ht="14.5" hidden="false" customHeight="false" outlineLevel="0" collapsed="false">
      <c r="A2262" s="26" t="n">
        <v>504.119999999842</v>
      </c>
      <c r="B2262" s="26" t="n">
        <v>11.9769596344724</v>
      </c>
      <c r="C2262" s="26" t="n">
        <v>5.54955042948622</v>
      </c>
      <c r="E2262" s="75" t="n">
        <v>-33288.2534</v>
      </c>
      <c r="F2262" s="75" t="n">
        <v>-246279.769</v>
      </c>
      <c r="G2262" s="75" t="n">
        <v>497128.614</v>
      </c>
      <c r="H2262" s="75" t="n">
        <v>7427783.01</v>
      </c>
      <c r="I2262" s="75" t="n">
        <v>678531.956</v>
      </c>
      <c r="J2262" s="75" t="n">
        <v>-45179.8756</v>
      </c>
      <c r="K2262" s="75"/>
      <c r="L2262" s="75" t="n">
        <v>111879.118</v>
      </c>
      <c r="M2262" s="75" t="n">
        <v>-44010.161</v>
      </c>
      <c r="N2262" s="75" t="n">
        <v>264119.187</v>
      </c>
      <c r="O2262" s="75" t="n">
        <v>575473.836</v>
      </c>
      <c r="P2262" s="75" t="n">
        <v>1729785.68</v>
      </c>
      <c r="Q2262" s="75" t="n">
        <v>-22959.0059</v>
      </c>
      <c r="R2262" s="75"/>
      <c r="S2262" s="75" t="n">
        <v>44511.0348</v>
      </c>
      <c r="T2262" s="75" t="n">
        <v>-8298.22404</v>
      </c>
      <c r="U2262" s="75" t="n">
        <v>63390.7588</v>
      </c>
      <c r="V2262" s="75" t="n">
        <v>52689.3603</v>
      </c>
      <c r="W2262" s="75" t="n">
        <v>257815.771</v>
      </c>
      <c r="X2262" s="75" t="n">
        <v>-4582.56098</v>
      </c>
      <c r="Y2262" s="75"/>
      <c r="Z2262" s="75"/>
      <c r="AA2262" s="75"/>
      <c r="AB2262" s="75"/>
      <c r="AC2262" s="75"/>
      <c r="AD2262" s="75"/>
      <c r="AE2262" s="75"/>
      <c r="AF2262" s="75"/>
      <c r="AG2262" s="75"/>
      <c r="AH2262" s="75"/>
      <c r="AI2262" s="75"/>
      <c r="AJ2262" s="75"/>
      <c r="AK2262" s="75"/>
      <c r="AL2262" s="75"/>
      <c r="AM2262" s="75"/>
      <c r="AN2262" s="75"/>
      <c r="AO2262" s="75"/>
      <c r="AP2262" s="75"/>
      <c r="AQ2262" s="75"/>
      <c r="AR2262" s="75"/>
      <c r="AS2262" s="75"/>
      <c r="AT2262" s="75"/>
      <c r="AU2262" s="75"/>
      <c r="AV2262" s="75"/>
      <c r="AW2262" s="75"/>
      <c r="AX2262" s="75"/>
      <c r="AY2262" s="75"/>
      <c r="AZ2262" s="75"/>
      <c r="BA2262" s="75"/>
      <c r="BB2262" s="75"/>
      <c r="BC2262" s="75"/>
      <c r="BD2262" s="75"/>
      <c r="BE2262" s="75"/>
      <c r="BF2262" s="75"/>
      <c r="BG2262" s="75"/>
      <c r="BH2262" s="75"/>
      <c r="BI2262" s="75"/>
      <c r="BJ2262" s="75"/>
      <c r="BK2262" s="75"/>
      <c r="BL2262" s="75"/>
      <c r="BM2262" s="75"/>
      <c r="BN2262" s="75"/>
    </row>
    <row r="2263" customFormat="false" ht="14.5" hidden="false" customHeight="false" outlineLevel="0" collapsed="false">
      <c r="A2263" s="26" t="n">
        <v>504.319999999842</v>
      </c>
      <c r="B2263" s="26" t="n">
        <v>11.9907808088854</v>
      </c>
      <c r="C2263" s="26" t="n">
        <v>5.56103774053489</v>
      </c>
      <c r="E2263" s="75" t="n">
        <v>-46478.7376</v>
      </c>
      <c r="F2263" s="75" t="n">
        <v>-237698.603</v>
      </c>
      <c r="G2263" s="75" t="n">
        <v>539015.455</v>
      </c>
      <c r="H2263" s="75" t="n">
        <v>7303509.14</v>
      </c>
      <c r="I2263" s="75" t="n">
        <v>478522.613</v>
      </c>
      <c r="J2263" s="75" t="n">
        <v>-53598.4017</v>
      </c>
      <c r="K2263" s="75"/>
      <c r="L2263" s="75" t="n">
        <v>113861.603</v>
      </c>
      <c r="M2263" s="75" t="n">
        <v>-45286.1685</v>
      </c>
      <c r="N2263" s="75" t="n">
        <v>272906.862</v>
      </c>
      <c r="O2263" s="75" t="n">
        <v>601588.61</v>
      </c>
      <c r="P2263" s="75" t="n">
        <v>1856324.86</v>
      </c>
      <c r="Q2263" s="75" t="n">
        <v>-35900.1803</v>
      </c>
      <c r="R2263" s="75"/>
      <c r="S2263" s="75" t="n">
        <v>47358.2469</v>
      </c>
      <c r="T2263" s="75" t="n">
        <v>-8060.50954</v>
      </c>
      <c r="U2263" s="75" t="n">
        <v>65168.9639</v>
      </c>
      <c r="V2263" s="75" t="n">
        <v>50295.6573</v>
      </c>
      <c r="W2263" s="75" t="n">
        <v>266522.005</v>
      </c>
      <c r="X2263" s="75" t="n">
        <v>-12461.8049</v>
      </c>
      <c r="Y2263" s="75"/>
      <c r="Z2263" s="75"/>
      <c r="AA2263" s="75"/>
      <c r="AB2263" s="75"/>
      <c r="AC2263" s="75"/>
      <c r="AD2263" s="75"/>
      <c r="AE2263" s="75"/>
      <c r="AF2263" s="75"/>
      <c r="AG2263" s="75"/>
      <c r="AH2263" s="75"/>
      <c r="AI2263" s="75"/>
      <c r="AJ2263" s="75"/>
      <c r="AK2263" s="75"/>
      <c r="AL2263" s="75"/>
      <c r="AM2263" s="75"/>
      <c r="AN2263" s="75"/>
      <c r="AO2263" s="75"/>
      <c r="AP2263" s="75"/>
      <c r="AQ2263" s="75"/>
      <c r="AR2263" s="75"/>
      <c r="AS2263" s="75"/>
      <c r="AT2263" s="75"/>
      <c r="AU2263" s="75"/>
      <c r="AV2263" s="75"/>
      <c r="AW2263" s="75"/>
      <c r="AX2263" s="75"/>
      <c r="AY2263" s="75"/>
      <c r="AZ2263" s="75"/>
      <c r="BA2263" s="75"/>
      <c r="BB2263" s="75"/>
      <c r="BC2263" s="75"/>
      <c r="BD2263" s="75"/>
      <c r="BE2263" s="75"/>
      <c r="BF2263" s="75"/>
      <c r="BG2263" s="75"/>
      <c r="BH2263" s="75"/>
      <c r="BI2263" s="75"/>
      <c r="BJ2263" s="75"/>
      <c r="BK2263" s="75"/>
      <c r="BL2263" s="75"/>
      <c r="BM2263" s="75"/>
      <c r="BN2263" s="75"/>
    </row>
    <row r="2264" customFormat="false" ht="14.5" hidden="false" customHeight="false" outlineLevel="0" collapsed="false">
      <c r="A2264" s="26" t="n">
        <v>504.519999999842</v>
      </c>
      <c r="B2264" s="26" t="n">
        <v>12.0151376267283</v>
      </c>
      <c r="C2264" s="26" t="n">
        <v>5.62363839876322</v>
      </c>
      <c r="E2264" s="75" t="n">
        <v>-38430.0735</v>
      </c>
      <c r="F2264" s="75" t="n">
        <v>-255660.44</v>
      </c>
      <c r="G2264" s="75" t="n">
        <v>581457.148</v>
      </c>
      <c r="H2264" s="75" t="n">
        <v>7488743.91</v>
      </c>
      <c r="I2264" s="75" t="n">
        <v>623973.888</v>
      </c>
      <c r="J2264" s="75" t="n">
        <v>-57838.6904</v>
      </c>
      <c r="K2264" s="75"/>
      <c r="L2264" s="75" t="n">
        <v>111267.128</v>
      </c>
      <c r="M2264" s="75" t="n">
        <v>-42994.551</v>
      </c>
      <c r="N2264" s="75" t="n">
        <v>283606.006</v>
      </c>
      <c r="O2264" s="75" t="n">
        <v>539675.8</v>
      </c>
      <c r="P2264" s="75" t="n">
        <v>1668520</v>
      </c>
      <c r="Q2264" s="75" t="n">
        <v>-33935.5963</v>
      </c>
      <c r="R2264" s="75"/>
      <c r="S2264" s="75" t="n">
        <v>40499.8022</v>
      </c>
      <c r="T2264" s="75" t="n">
        <v>-6233.02627</v>
      </c>
      <c r="U2264" s="75" t="n">
        <v>66596.1641</v>
      </c>
      <c r="V2264" s="75" t="n">
        <v>43751.4008</v>
      </c>
      <c r="W2264" s="75" t="n">
        <v>242492.15</v>
      </c>
      <c r="X2264" s="75" t="n">
        <v>-11391.9164</v>
      </c>
      <c r="Y2264" s="75"/>
      <c r="Z2264" s="75"/>
      <c r="AA2264" s="75"/>
      <c r="AB2264" s="75"/>
      <c r="AC2264" s="75"/>
      <c r="AD2264" s="75"/>
      <c r="AE2264" s="75"/>
      <c r="AF2264" s="75"/>
      <c r="AG2264" s="75"/>
      <c r="AH2264" s="75"/>
      <c r="AI2264" s="75"/>
      <c r="AJ2264" s="75"/>
      <c r="AK2264" s="75"/>
      <c r="AL2264" s="75"/>
      <c r="AM2264" s="75"/>
      <c r="AN2264" s="75"/>
      <c r="AO2264" s="75"/>
      <c r="AP2264" s="75"/>
      <c r="AQ2264" s="75"/>
      <c r="AR2264" s="75"/>
      <c r="AS2264" s="75"/>
      <c r="AT2264" s="75"/>
      <c r="AU2264" s="75"/>
      <c r="AV2264" s="75"/>
      <c r="AW2264" s="75"/>
      <c r="AX2264" s="75"/>
      <c r="AY2264" s="75"/>
      <c r="AZ2264" s="75"/>
      <c r="BA2264" s="75"/>
      <c r="BB2264" s="75"/>
      <c r="BC2264" s="75"/>
      <c r="BD2264" s="75"/>
      <c r="BE2264" s="75"/>
      <c r="BF2264" s="75"/>
      <c r="BG2264" s="75"/>
      <c r="BH2264" s="75"/>
      <c r="BI2264" s="75"/>
      <c r="BJ2264" s="75"/>
      <c r="BK2264" s="75"/>
      <c r="BL2264" s="75"/>
      <c r="BM2264" s="75"/>
      <c r="BN2264" s="75"/>
    </row>
    <row r="2265" customFormat="false" ht="14.5" hidden="false" customHeight="false" outlineLevel="0" collapsed="false">
      <c r="A2265" s="26" t="n">
        <v>504.719999999842</v>
      </c>
      <c r="B2265" s="26" t="n">
        <v>12.0507835275016</v>
      </c>
      <c r="C2265" s="26" t="n">
        <v>5.73261680486205</v>
      </c>
      <c r="E2265" s="75" t="n">
        <v>-31412.2092</v>
      </c>
      <c r="F2265" s="75" t="n">
        <v>-243598.234</v>
      </c>
      <c r="G2265" s="75" t="n">
        <v>619521.498</v>
      </c>
      <c r="H2265" s="75" t="n">
        <v>7186283.81</v>
      </c>
      <c r="I2265" s="75" t="n">
        <v>723648.318</v>
      </c>
      <c r="J2265" s="75" t="n">
        <v>-49682.9909</v>
      </c>
      <c r="K2265" s="75"/>
      <c r="L2265" s="75" t="n">
        <v>105621.958</v>
      </c>
      <c r="M2265" s="75" t="n">
        <v>-38648.3599</v>
      </c>
      <c r="N2265" s="75" t="n">
        <v>294066.098</v>
      </c>
      <c r="O2265" s="75" t="n">
        <v>513118.184</v>
      </c>
      <c r="P2265" s="75" t="n">
        <v>1590028.76</v>
      </c>
      <c r="Q2265" s="75" t="n">
        <v>-27770.917</v>
      </c>
      <c r="R2265" s="75"/>
      <c r="S2265" s="75" t="n">
        <v>41359.2723</v>
      </c>
      <c r="T2265" s="75" t="n">
        <v>-7185.83878</v>
      </c>
      <c r="U2265" s="75" t="n">
        <v>69065.5919</v>
      </c>
      <c r="V2265" s="75" t="n">
        <v>49249.7238</v>
      </c>
      <c r="W2265" s="75" t="n">
        <v>239251.3</v>
      </c>
      <c r="X2265" s="75" t="n">
        <v>-8014.08825</v>
      </c>
      <c r="Y2265" s="75"/>
      <c r="Z2265" s="75"/>
      <c r="AA2265" s="75"/>
      <c r="AB2265" s="75"/>
      <c r="AC2265" s="75"/>
      <c r="AD2265" s="75"/>
      <c r="AE2265" s="75"/>
      <c r="AF2265" s="75"/>
      <c r="AG2265" s="75"/>
      <c r="AH2265" s="75"/>
      <c r="AI2265" s="75"/>
      <c r="AJ2265" s="75"/>
      <c r="AK2265" s="75"/>
      <c r="AL2265" s="75"/>
      <c r="AM2265" s="75"/>
      <c r="AN2265" s="75"/>
      <c r="AO2265" s="75"/>
      <c r="AP2265" s="75"/>
      <c r="AQ2265" s="75"/>
      <c r="AR2265" s="75"/>
      <c r="AS2265" s="75"/>
      <c r="AT2265" s="75"/>
      <c r="AU2265" s="75"/>
      <c r="AV2265" s="75"/>
      <c r="AW2265" s="75"/>
      <c r="AX2265" s="75"/>
      <c r="AY2265" s="75"/>
      <c r="AZ2265" s="75"/>
      <c r="BA2265" s="75"/>
      <c r="BB2265" s="75"/>
      <c r="BC2265" s="75"/>
      <c r="BD2265" s="75"/>
      <c r="BE2265" s="75"/>
      <c r="BF2265" s="75"/>
      <c r="BG2265" s="75"/>
      <c r="BH2265" s="75"/>
      <c r="BI2265" s="75"/>
      <c r="BJ2265" s="75"/>
      <c r="BK2265" s="75"/>
      <c r="BL2265" s="75"/>
      <c r="BM2265" s="75"/>
      <c r="BN2265" s="75"/>
    </row>
    <row r="2266" customFormat="false" ht="14.5" hidden="false" customHeight="false" outlineLevel="0" collapsed="false">
      <c r="A2266" s="26" t="n">
        <v>504.919999999842</v>
      </c>
      <c r="B2266" s="26" t="n">
        <v>12.0938276503116</v>
      </c>
      <c r="C2266" s="26" t="n">
        <v>5.87967146501097</v>
      </c>
      <c r="E2266" s="75" t="n">
        <v>-15169.6783</v>
      </c>
      <c r="F2266" s="75" t="n">
        <v>-241555.454</v>
      </c>
      <c r="G2266" s="75" t="n">
        <v>660513.145</v>
      </c>
      <c r="H2266" s="75" t="n">
        <v>6926233.25</v>
      </c>
      <c r="I2266" s="75" t="n">
        <v>956574.769</v>
      </c>
      <c r="J2266" s="75" t="n">
        <v>-62371.7416</v>
      </c>
      <c r="K2266" s="75"/>
      <c r="L2266" s="75" t="n">
        <v>98272.5028</v>
      </c>
      <c r="M2266" s="75" t="n">
        <v>-32783.4268</v>
      </c>
      <c r="N2266" s="75" t="n">
        <v>303214.863</v>
      </c>
      <c r="O2266" s="75" t="n">
        <v>435951.953</v>
      </c>
      <c r="P2266" s="75" t="n">
        <v>1465269.64</v>
      </c>
      <c r="Q2266" s="75" t="n">
        <v>-38268.1333</v>
      </c>
      <c r="R2266" s="75"/>
      <c r="S2266" s="75" t="n">
        <v>37581.4685</v>
      </c>
      <c r="T2266" s="75" t="n">
        <v>-5038.87918</v>
      </c>
      <c r="U2266" s="75" t="n">
        <v>70155.1436</v>
      </c>
      <c r="V2266" s="75" t="n">
        <v>39988.961</v>
      </c>
      <c r="W2266" s="75" t="n">
        <v>227691.628</v>
      </c>
      <c r="X2266" s="75" t="n">
        <v>-13940.0198</v>
      </c>
      <c r="Y2266" s="75"/>
      <c r="Z2266" s="75"/>
      <c r="AA2266" s="75"/>
      <c r="AB2266" s="75"/>
      <c r="AC2266" s="75"/>
      <c r="AD2266" s="75"/>
      <c r="AE2266" s="75"/>
      <c r="AF2266" s="75"/>
      <c r="AG2266" s="75"/>
      <c r="AH2266" s="75"/>
      <c r="AI2266" s="75"/>
      <c r="AJ2266" s="75"/>
      <c r="AK2266" s="75"/>
      <c r="AL2266" s="75"/>
      <c r="AM2266" s="75"/>
      <c r="AN2266" s="75"/>
      <c r="AO2266" s="75"/>
      <c r="AP2266" s="75"/>
      <c r="AQ2266" s="75"/>
      <c r="AR2266" s="75"/>
      <c r="AS2266" s="75"/>
      <c r="AT2266" s="75"/>
      <c r="AU2266" s="75"/>
      <c r="AV2266" s="75"/>
      <c r="AW2266" s="75"/>
      <c r="AX2266" s="75"/>
      <c r="AY2266" s="75"/>
      <c r="AZ2266" s="75"/>
      <c r="BA2266" s="75"/>
      <c r="BB2266" s="75"/>
      <c r="BC2266" s="75"/>
      <c r="BD2266" s="75"/>
      <c r="BE2266" s="75"/>
      <c r="BF2266" s="75"/>
      <c r="BG2266" s="75"/>
      <c r="BH2266" s="75"/>
      <c r="BI2266" s="75"/>
      <c r="BJ2266" s="75"/>
      <c r="BK2266" s="75"/>
      <c r="BL2266" s="75"/>
      <c r="BM2266" s="75"/>
      <c r="BN2266" s="75"/>
    </row>
    <row r="2267" customFormat="false" ht="14.5" hidden="false" customHeight="false" outlineLevel="0" collapsed="false">
      <c r="A2267" s="26" t="n">
        <v>505.119999999841</v>
      </c>
      <c r="B2267" s="26" t="n">
        <v>12.1028100051588</v>
      </c>
      <c r="C2267" s="26" t="n">
        <v>6.03366619104498</v>
      </c>
      <c r="E2267" s="75" t="n">
        <v>2472.45229</v>
      </c>
      <c r="F2267" s="75" t="n">
        <v>-212111.776</v>
      </c>
      <c r="G2267" s="75" t="n">
        <v>691721.017</v>
      </c>
      <c r="H2267" s="75" t="n">
        <v>6070172.26</v>
      </c>
      <c r="I2267" s="75" t="n">
        <v>1080534.65</v>
      </c>
      <c r="J2267" s="75" t="n">
        <v>-50978.5308</v>
      </c>
      <c r="K2267" s="75"/>
      <c r="L2267" s="75" t="n">
        <v>84148.7617</v>
      </c>
      <c r="M2267" s="75" t="n">
        <v>-25760.9281</v>
      </c>
      <c r="N2267" s="75" t="n">
        <v>311777.026</v>
      </c>
      <c r="O2267" s="75" t="n">
        <v>370877.75</v>
      </c>
      <c r="P2267" s="75" t="n">
        <v>1302712.81</v>
      </c>
      <c r="Q2267" s="75" t="n">
        <v>-28189.8694</v>
      </c>
      <c r="R2267" s="75"/>
      <c r="S2267" s="75" t="n">
        <v>35901.2181</v>
      </c>
      <c r="T2267" s="75" t="n">
        <v>-4652.95858</v>
      </c>
      <c r="U2267" s="75" t="n">
        <v>72269.2426</v>
      </c>
      <c r="V2267" s="75" t="n">
        <v>37543.2846</v>
      </c>
      <c r="W2267" s="75" t="n">
        <v>208909.978</v>
      </c>
      <c r="X2267" s="75" t="n">
        <v>-8822.85528</v>
      </c>
      <c r="Y2267" s="75"/>
      <c r="Z2267" s="75"/>
      <c r="AA2267" s="75"/>
      <c r="AB2267" s="75"/>
      <c r="AC2267" s="75"/>
      <c r="AD2267" s="75"/>
      <c r="AE2267" s="75"/>
      <c r="AF2267" s="75"/>
      <c r="AG2267" s="75"/>
      <c r="AH2267" s="75"/>
      <c r="AI2267" s="75"/>
      <c r="AJ2267" s="75"/>
      <c r="AK2267" s="75"/>
      <c r="AL2267" s="75"/>
      <c r="AM2267" s="75"/>
      <c r="AN2267" s="75"/>
      <c r="AO2267" s="75"/>
      <c r="AP2267" s="75"/>
      <c r="AQ2267" s="75"/>
      <c r="AR2267" s="75"/>
      <c r="AS2267" s="75"/>
      <c r="AT2267" s="75"/>
      <c r="AU2267" s="75"/>
      <c r="AV2267" s="75"/>
      <c r="AW2267" s="75"/>
      <c r="AX2267" s="75"/>
      <c r="AY2267" s="75"/>
      <c r="AZ2267" s="75"/>
      <c r="BA2267" s="75"/>
      <c r="BB2267" s="75"/>
      <c r="BC2267" s="75"/>
      <c r="BD2267" s="75"/>
      <c r="BE2267" s="75"/>
      <c r="BF2267" s="75"/>
      <c r="BG2267" s="75"/>
      <c r="BH2267" s="75"/>
      <c r="BI2267" s="75"/>
      <c r="BJ2267" s="75"/>
      <c r="BK2267" s="75"/>
      <c r="BL2267" s="75"/>
      <c r="BM2267" s="75"/>
      <c r="BN2267" s="75"/>
    </row>
    <row r="2268" customFormat="false" ht="14.5" hidden="false" customHeight="false" outlineLevel="0" collapsed="false">
      <c r="A2268" s="26" t="n">
        <v>505.319999999841</v>
      </c>
      <c r="B2268" s="26" t="n">
        <v>12.0889382194739</v>
      </c>
      <c r="C2268" s="26" t="n">
        <v>6.11166213355522</v>
      </c>
      <c r="E2268" s="75" t="n">
        <v>11283.3339</v>
      </c>
      <c r="F2268" s="75" t="n">
        <v>-160763.197</v>
      </c>
      <c r="G2268" s="75" t="n">
        <v>713090.577</v>
      </c>
      <c r="H2268" s="75" t="n">
        <v>5024100.52</v>
      </c>
      <c r="I2268" s="75" t="n">
        <v>1111339.66</v>
      </c>
      <c r="J2268" s="75" t="n">
        <v>-46420.6138</v>
      </c>
      <c r="K2268" s="75"/>
      <c r="L2268" s="75" t="n">
        <v>79642.0691</v>
      </c>
      <c r="M2268" s="75" t="n">
        <v>-21718.5642</v>
      </c>
      <c r="N2268" s="75" t="n">
        <v>315733.425</v>
      </c>
      <c r="O2268" s="75" t="n">
        <v>327997.519</v>
      </c>
      <c r="P2268" s="75" t="n">
        <v>1346781.67</v>
      </c>
      <c r="Q2268" s="75" t="n">
        <v>-33998.1451</v>
      </c>
      <c r="R2268" s="75"/>
      <c r="S2268" s="75" t="n">
        <v>37445.8987</v>
      </c>
      <c r="T2268" s="75" t="n">
        <v>-3303.59283</v>
      </c>
      <c r="U2268" s="75" t="n">
        <v>72808.6748</v>
      </c>
      <c r="V2268" s="75" t="n">
        <v>29987.9408</v>
      </c>
      <c r="W2268" s="75" t="n">
        <v>208244.398</v>
      </c>
      <c r="X2268" s="75" t="n">
        <v>-12122.2151</v>
      </c>
      <c r="Y2268" s="75"/>
      <c r="Z2268" s="75"/>
      <c r="AA2268" s="75"/>
      <c r="AB2268" s="75"/>
      <c r="AC2268" s="75"/>
      <c r="AD2268" s="75"/>
      <c r="AE2268" s="75"/>
      <c r="AF2268" s="75"/>
      <c r="AG2268" s="75"/>
      <c r="AH2268" s="75"/>
      <c r="AI2268" s="75"/>
      <c r="AJ2268" s="75"/>
      <c r="AK2268" s="75"/>
      <c r="AL2268" s="75"/>
      <c r="AM2268" s="75"/>
      <c r="AN2268" s="75"/>
      <c r="AO2268" s="75"/>
      <c r="AP2268" s="75"/>
      <c r="AQ2268" s="75"/>
      <c r="AR2268" s="75"/>
      <c r="AS2268" s="75"/>
      <c r="AT2268" s="75"/>
      <c r="AU2268" s="75"/>
      <c r="AV2268" s="75"/>
      <c r="AW2268" s="75"/>
      <c r="AX2268" s="75"/>
      <c r="AY2268" s="75"/>
      <c r="AZ2268" s="75"/>
      <c r="BA2268" s="75"/>
      <c r="BB2268" s="75"/>
      <c r="BC2268" s="75"/>
      <c r="BD2268" s="75"/>
      <c r="BE2268" s="75"/>
      <c r="BF2268" s="75"/>
      <c r="BG2268" s="75"/>
      <c r="BH2268" s="75"/>
      <c r="BI2268" s="75"/>
      <c r="BJ2268" s="75"/>
      <c r="BK2268" s="75"/>
      <c r="BL2268" s="75"/>
      <c r="BM2268" s="75"/>
      <c r="BN2268" s="75"/>
    </row>
    <row r="2269" customFormat="false" ht="14.5" hidden="false" customHeight="false" outlineLevel="0" collapsed="false">
      <c r="A2269" s="26" t="n">
        <v>505.519999999841</v>
      </c>
      <c r="B2269" s="26" t="n">
        <v>12.0886566107176</v>
      </c>
      <c r="C2269" s="26" t="n">
        <v>6.14253097961303</v>
      </c>
      <c r="E2269" s="75" t="n">
        <v>40679.7019</v>
      </c>
      <c r="F2269" s="75" t="n">
        <v>-143251.154</v>
      </c>
      <c r="G2269" s="75" t="n">
        <v>723384.552</v>
      </c>
      <c r="H2269" s="75" t="n">
        <v>4512590.29</v>
      </c>
      <c r="I2269" s="75" t="n">
        <v>1658290.39</v>
      </c>
      <c r="J2269" s="75" t="n">
        <v>-47274.4949</v>
      </c>
      <c r="K2269" s="75"/>
      <c r="L2269" s="75" t="n">
        <v>75020.0199</v>
      </c>
      <c r="M2269" s="75" t="n">
        <v>-11800.0881</v>
      </c>
      <c r="N2269" s="75" t="n">
        <v>317190.815</v>
      </c>
      <c r="O2269" s="75" t="n">
        <v>222590.476</v>
      </c>
      <c r="P2269" s="75" t="n">
        <v>1200461.61</v>
      </c>
      <c r="Q2269" s="75" t="n">
        <v>-27521.3873</v>
      </c>
      <c r="R2269" s="75"/>
      <c r="S2269" s="75" t="n">
        <v>33968.3781</v>
      </c>
      <c r="T2269" s="75" t="n">
        <v>-2147.96463</v>
      </c>
      <c r="U2269" s="75" t="n">
        <v>72349.2417</v>
      </c>
      <c r="V2269" s="75" t="n">
        <v>27560.7042</v>
      </c>
      <c r="W2269" s="75" t="n">
        <v>211796.142</v>
      </c>
      <c r="X2269" s="75" t="n">
        <v>-8234.00121</v>
      </c>
      <c r="Y2269" s="75"/>
      <c r="Z2269" s="75"/>
      <c r="AA2269" s="75"/>
      <c r="AB2269" s="75"/>
      <c r="AC2269" s="75"/>
      <c r="AD2269" s="75"/>
      <c r="AE2269" s="75"/>
      <c r="AF2269" s="75"/>
      <c r="AG2269" s="75"/>
      <c r="AH2269" s="75"/>
      <c r="AI2269" s="75"/>
      <c r="AJ2269" s="75"/>
      <c r="AK2269" s="75"/>
      <c r="AL2269" s="75"/>
      <c r="AM2269" s="75"/>
      <c r="AN2269" s="75"/>
      <c r="AO2269" s="75"/>
      <c r="AP2269" s="75"/>
      <c r="AQ2269" s="75"/>
      <c r="AR2269" s="75"/>
      <c r="AS2269" s="75"/>
      <c r="AT2269" s="75"/>
      <c r="AU2269" s="75"/>
      <c r="AV2269" s="75"/>
      <c r="AW2269" s="75"/>
      <c r="AX2269" s="75"/>
      <c r="AY2269" s="75"/>
      <c r="AZ2269" s="75"/>
      <c r="BA2269" s="75"/>
      <c r="BB2269" s="75"/>
      <c r="BC2269" s="75"/>
      <c r="BD2269" s="75"/>
      <c r="BE2269" s="75"/>
      <c r="BF2269" s="75"/>
      <c r="BG2269" s="75"/>
      <c r="BH2269" s="75"/>
      <c r="BI2269" s="75"/>
      <c r="BJ2269" s="75"/>
      <c r="BK2269" s="75"/>
      <c r="BL2269" s="75"/>
      <c r="BM2269" s="75"/>
      <c r="BN2269" s="75"/>
    </row>
    <row r="2270" customFormat="false" ht="14.5" hidden="false" customHeight="false" outlineLevel="0" collapsed="false">
      <c r="A2270" s="26" t="n">
        <v>505.719999999841</v>
      </c>
      <c r="B2270" s="26" t="n">
        <v>12.0563767414977</v>
      </c>
      <c r="C2270" s="26" t="n">
        <v>6.17802777766944</v>
      </c>
      <c r="E2270" s="75" t="n">
        <v>70454.8964</v>
      </c>
      <c r="F2270" s="75" t="n">
        <v>-124465.832</v>
      </c>
      <c r="G2270" s="75" t="n">
        <v>725896.322</v>
      </c>
      <c r="H2270" s="75" t="n">
        <v>4332951.36</v>
      </c>
      <c r="I2270" s="75" t="n">
        <v>2314832.19</v>
      </c>
      <c r="J2270" s="75" t="n">
        <v>-44084.6885</v>
      </c>
      <c r="K2270" s="75"/>
      <c r="L2270" s="75" t="n">
        <v>84181.071</v>
      </c>
      <c r="M2270" s="75" t="n">
        <v>-4613.33547</v>
      </c>
      <c r="N2270" s="75" t="n">
        <v>318617.732</v>
      </c>
      <c r="O2270" s="75" t="n">
        <v>115086.989</v>
      </c>
      <c r="P2270" s="75" t="n">
        <v>1304774.41</v>
      </c>
      <c r="Q2270" s="75" t="n">
        <v>-25728.6533</v>
      </c>
      <c r="R2270" s="75"/>
      <c r="S2270" s="75" t="n">
        <v>33194.1659</v>
      </c>
      <c r="T2270" s="75" t="n">
        <v>629.774773</v>
      </c>
      <c r="U2270" s="75" t="n">
        <v>72980.7829</v>
      </c>
      <c r="V2270" s="75" t="n">
        <v>12735.1456</v>
      </c>
      <c r="W2270" s="75" t="n">
        <v>187439.165</v>
      </c>
      <c r="X2270" s="75" t="n">
        <v>-8068.13375</v>
      </c>
      <c r="Y2270" s="75"/>
      <c r="Z2270" s="75"/>
      <c r="AA2270" s="75"/>
      <c r="AB2270" s="75"/>
      <c r="AC2270" s="75"/>
      <c r="AD2270" s="75"/>
      <c r="AE2270" s="75"/>
      <c r="AF2270" s="75"/>
      <c r="AG2270" s="75"/>
      <c r="AH2270" s="75"/>
      <c r="AI2270" s="75"/>
      <c r="AJ2270" s="75"/>
      <c r="AK2270" s="75"/>
      <c r="AL2270" s="75"/>
      <c r="AM2270" s="75"/>
      <c r="AN2270" s="75"/>
      <c r="AO2270" s="75"/>
      <c r="AP2270" s="75"/>
      <c r="AQ2270" s="75"/>
      <c r="AR2270" s="75"/>
      <c r="AS2270" s="75"/>
      <c r="AT2270" s="75"/>
      <c r="AU2270" s="75"/>
      <c r="AV2270" s="75"/>
      <c r="AW2270" s="75"/>
      <c r="AX2270" s="75"/>
      <c r="AY2270" s="75"/>
      <c r="AZ2270" s="75"/>
      <c r="BA2270" s="75"/>
      <c r="BB2270" s="75"/>
      <c r="BC2270" s="75"/>
      <c r="BD2270" s="75"/>
      <c r="BE2270" s="75"/>
      <c r="BF2270" s="75"/>
      <c r="BG2270" s="75"/>
      <c r="BH2270" s="75"/>
      <c r="BI2270" s="75"/>
      <c r="BJ2270" s="75"/>
      <c r="BK2270" s="75"/>
      <c r="BL2270" s="75"/>
      <c r="BM2270" s="75"/>
      <c r="BN2270" s="75"/>
    </row>
    <row r="2271" customFormat="false" ht="14.5" hidden="false" customHeight="false" outlineLevel="0" collapsed="false">
      <c r="A2271" s="26" t="n">
        <v>505.919999999841</v>
      </c>
      <c r="B2271" s="26" t="n">
        <v>12.0297255141642</v>
      </c>
      <c r="C2271" s="26" t="n">
        <v>6.11919108546214</v>
      </c>
      <c r="E2271" s="75" t="n">
        <v>124431.254</v>
      </c>
      <c r="F2271" s="75" t="n">
        <v>-139181.282</v>
      </c>
      <c r="G2271" s="75" t="n">
        <v>722156.7</v>
      </c>
      <c r="H2271" s="75" t="n">
        <v>4926023.29</v>
      </c>
      <c r="I2271" s="75" t="n">
        <v>3535080.52</v>
      </c>
      <c r="J2271" s="75" t="n">
        <v>-53798.5965</v>
      </c>
      <c r="K2271" s="75"/>
      <c r="L2271" s="75" t="n">
        <v>98982.3952</v>
      </c>
      <c r="M2271" s="75" t="n">
        <v>3992.68159</v>
      </c>
      <c r="N2271" s="75" t="n">
        <v>318533.56</v>
      </c>
      <c r="O2271" s="75" t="n">
        <v>59436.4882</v>
      </c>
      <c r="P2271" s="75" t="n">
        <v>1445128.24</v>
      </c>
      <c r="Q2271" s="75" t="n">
        <v>-29245.63</v>
      </c>
      <c r="R2271" s="75"/>
      <c r="S2271" s="75" t="n">
        <v>35157.7338</v>
      </c>
      <c r="T2271" s="75" t="n">
        <v>310.579083</v>
      </c>
      <c r="U2271" s="75" t="n">
        <v>73382.0891</v>
      </c>
      <c r="V2271" s="75" t="n">
        <v>16964.5785</v>
      </c>
      <c r="W2271" s="75" t="n">
        <v>198884.307</v>
      </c>
      <c r="X2271" s="75" t="n">
        <v>-7643.42167</v>
      </c>
      <c r="Y2271" s="75"/>
      <c r="Z2271" s="75"/>
      <c r="AA2271" s="75"/>
      <c r="AB2271" s="75"/>
      <c r="AC2271" s="75"/>
      <c r="AD2271" s="75"/>
      <c r="AE2271" s="75"/>
      <c r="AF2271" s="75"/>
      <c r="AG2271" s="75"/>
      <c r="AH2271" s="75"/>
      <c r="AI2271" s="75"/>
      <c r="AJ2271" s="75"/>
      <c r="AK2271" s="75"/>
      <c r="AL2271" s="75"/>
      <c r="AM2271" s="75"/>
      <c r="AN2271" s="75"/>
      <c r="AO2271" s="75"/>
      <c r="AP2271" s="75"/>
      <c r="AQ2271" s="75"/>
      <c r="AR2271" s="75"/>
      <c r="AS2271" s="75"/>
      <c r="AT2271" s="75"/>
      <c r="AU2271" s="75"/>
      <c r="AV2271" s="75"/>
      <c r="AW2271" s="75"/>
      <c r="AX2271" s="75"/>
      <c r="AY2271" s="75"/>
      <c r="AZ2271" s="75"/>
      <c r="BA2271" s="75"/>
      <c r="BB2271" s="75"/>
      <c r="BC2271" s="75"/>
      <c r="BD2271" s="75"/>
      <c r="BE2271" s="75"/>
      <c r="BF2271" s="75"/>
      <c r="BG2271" s="75"/>
      <c r="BH2271" s="75"/>
      <c r="BI2271" s="75"/>
      <c r="BJ2271" s="75"/>
      <c r="BK2271" s="75"/>
      <c r="BL2271" s="75"/>
      <c r="BM2271" s="75"/>
      <c r="BN2271" s="75"/>
    </row>
    <row r="2272" customFormat="false" ht="14.5" hidden="false" customHeight="false" outlineLevel="0" collapsed="false">
      <c r="A2272" s="26" t="n">
        <v>506.119999999841</v>
      </c>
      <c r="B2272" s="26" t="n">
        <v>12.0518720518194</v>
      </c>
      <c r="C2272" s="26" t="n">
        <v>6.05915771360392</v>
      </c>
      <c r="E2272" s="75" t="n">
        <v>162458.699</v>
      </c>
      <c r="F2272" s="75" t="n">
        <v>-130264.15</v>
      </c>
      <c r="G2272" s="75" t="n">
        <v>704477.561</v>
      </c>
      <c r="H2272" s="75" t="n">
        <v>5193324.64</v>
      </c>
      <c r="I2272" s="75" t="n">
        <v>4515905.38</v>
      </c>
      <c r="J2272" s="75" t="n">
        <v>-54795.3141</v>
      </c>
      <c r="K2272" s="75"/>
      <c r="L2272" s="75" t="n">
        <v>117882.443</v>
      </c>
      <c r="M2272" s="75" t="n">
        <v>10491.35</v>
      </c>
      <c r="N2272" s="75" t="n">
        <v>312679.529</v>
      </c>
      <c r="O2272" s="75" t="n">
        <v>-31012.1649</v>
      </c>
      <c r="P2272" s="75" t="n">
        <v>1704302.05</v>
      </c>
      <c r="Q2272" s="75" t="n">
        <v>-40652.0853</v>
      </c>
      <c r="R2272" s="75"/>
      <c r="S2272" s="75" t="n">
        <v>39909.7376</v>
      </c>
      <c r="T2272" s="75" t="n">
        <v>2999.57311</v>
      </c>
      <c r="U2272" s="75" t="n">
        <v>72202.0761</v>
      </c>
      <c r="V2272" s="75" t="n">
        <v>2567.46237</v>
      </c>
      <c r="W2272" s="75" t="n">
        <v>209870.536</v>
      </c>
      <c r="X2272" s="75" t="n">
        <v>-13236.3332</v>
      </c>
      <c r="Y2272" s="75"/>
      <c r="Z2272" s="75"/>
      <c r="AA2272" s="75"/>
      <c r="AB2272" s="75"/>
      <c r="AC2272" s="75"/>
      <c r="AD2272" s="75"/>
      <c r="AE2272" s="75"/>
      <c r="AF2272" s="75"/>
      <c r="AG2272" s="75"/>
      <c r="AH2272" s="75"/>
      <c r="AI2272" s="75"/>
      <c r="AJ2272" s="75"/>
      <c r="AK2272" s="75"/>
      <c r="AL2272" s="75"/>
      <c r="AM2272" s="75"/>
      <c r="AN2272" s="75"/>
      <c r="AO2272" s="75"/>
      <c r="AP2272" s="75"/>
      <c r="AQ2272" s="75"/>
      <c r="AR2272" s="75"/>
      <c r="AS2272" s="75"/>
      <c r="AT2272" s="75"/>
      <c r="AU2272" s="75"/>
      <c r="AV2272" s="75"/>
      <c r="AW2272" s="75"/>
      <c r="AX2272" s="75"/>
      <c r="AY2272" s="75"/>
      <c r="AZ2272" s="75"/>
      <c r="BA2272" s="75"/>
      <c r="BB2272" s="75"/>
      <c r="BC2272" s="75"/>
      <c r="BD2272" s="75"/>
      <c r="BE2272" s="75"/>
      <c r="BF2272" s="75"/>
      <c r="BG2272" s="75"/>
      <c r="BH2272" s="75"/>
      <c r="BI2272" s="75"/>
      <c r="BJ2272" s="75"/>
      <c r="BK2272" s="75"/>
      <c r="BL2272" s="75"/>
      <c r="BM2272" s="75"/>
      <c r="BN2272" s="75"/>
    </row>
    <row r="2273" customFormat="false" ht="14.5" hidden="false" customHeight="false" outlineLevel="0" collapsed="false">
      <c r="A2273" s="26" t="n">
        <v>506.31999999984</v>
      </c>
      <c r="B2273" s="26" t="n">
        <v>12.0640349908804</v>
      </c>
      <c r="C2273" s="26" t="n">
        <v>6.11323066281517</v>
      </c>
      <c r="E2273" s="75" t="n">
        <v>194129.889</v>
      </c>
      <c r="F2273" s="75" t="n">
        <v>-109274.683</v>
      </c>
      <c r="G2273" s="75" t="n">
        <v>683364.285</v>
      </c>
      <c r="H2273" s="75" t="n">
        <v>4727859.65</v>
      </c>
      <c r="I2273" s="75" t="n">
        <v>5268797.55</v>
      </c>
      <c r="J2273" s="75" t="n">
        <v>-54648.241</v>
      </c>
      <c r="K2273" s="75"/>
      <c r="L2273" s="75" t="n">
        <v>117136.684</v>
      </c>
      <c r="M2273" s="75" t="n">
        <v>23035.4297</v>
      </c>
      <c r="N2273" s="75" t="n">
        <v>306161.565</v>
      </c>
      <c r="O2273" s="75" t="n">
        <v>-149131.036</v>
      </c>
      <c r="P2273" s="75" t="n">
        <v>1729223.73</v>
      </c>
      <c r="Q2273" s="75" t="n">
        <v>-39879.7185</v>
      </c>
      <c r="R2273" s="75"/>
      <c r="S2273" s="75" t="n">
        <v>41986.0052</v>
      </c>
      <c r="T2273" s="75" t="n">
        <v>4123.09648</v>
      </c>
      <c r="U2273" s="75" t="n">
        <v>70737.3134</v>
      </c>
      <c r="V2273" s="75" t="n">
        <v>903.542723</v>
      </c>
      <c r="W2273" s="75" t="n">
        <v>233708.719</v>
      </c>
      <c r="X2273" s="75" t="n">
        <v>-13393.7084</v>
      </c>
      <c r="Y2273" s="75"/>
      <c r="Z2273" s="75"/>
      <c r="AA2273" s="75"/>
      <c r="AB2273" s="75"/>
      <c r="AC2273" s="75"/>
      <c r="AD2273" s="75"/>
      <c r="AE2273" s="75"/>
      <c r="AF2273" s="75"/>
      <c r="AG2273" s="75"/>
      <c r="AH2273" s="75"/>
      <c r="AI2273" s="75"/>
      <c r="AJ2273" s="75"/>
      <c r="AK2273" s="75"/>
      <c r="AL2273" s="75"/>
      <c r="AM2273" s="75"/>
      <c r="AN2273" s="75"/>
      <c r="AO2273" s="75"/>
      <c r="AP2273" s="75"/>
      <c r="AQ2273" s="75"/>
      <c r="AR2273" s="75"/>
      <c r="AS2273" s="75"/>
      <c r="AT2273" s="75"/>
      <c r="AU2273" s="75"/>
      <c r="AV2273" s="75"/>
      <c r="AW2273" s="75"/>
      <c r="AX2273" s="75"/>
      <c r="AY2273" s="75"/>
      <c r="AZ2273" s="75"/>
      <c r="BA2273" s="75"/>
      <c r="BB2273" s="75"/>
      <c r="BC2273" s="75"/>
      <c r="BD2273" s="75"/>
      <c r="BE2273" s="75"/>
      <c r="BF2273" s="75"/>
      <c r="BG2273" s="75"/>
      <c r="BH2273" s="75"/>
      <c r="BI2273" s="75"/>
      <c r="BJ2273" s="75"/>
      <c r="BK2273" s="75"/>
      <c r="BL2273" s="75"/>
      <c r="BM2273" s="75"/>
      <c r="BN2273" s="75"/>
    </row>
    <row r="2274" customFormat="false" ht="14.5" hidden="false" customHeight="false" outlineLevel="0" collapsed="false">
      <c r="A2274" s="26" t="n">
        <v>506.51999999984</v>
      </c>
      <c r="B2274" s="26" t="n">
        <v>12.0803600863511</v>
      </c>
      <c r="C2274" s="26" t="n">
        <v>6.20257747220475</v>
      </c>
      <c r="E2274" s="75" t="n">
        <v>205693.222</v>
      </c>
      <c r="F2274" s="75" t="n">
        <v>-74977.1579</v>
      </c>
      <c r="G2274" s="75" t="n">
        <v>654568.78</v>
      </c>
      <c r="H2274" s="75" t="n">
        <v>3845813.38</v>
      </c>
      <c r="I2274" s="75" t="n">
        <v>5397310.98</v>
      </c>
      <c r="J2274" s="75" t="n">
        <v>-51869.8437</v>
      </c>
      <c r="K2274" s="75"/>
      <c r="L2274" s="75" t="n">
        <v>103346.756</v>
      </c>
      <c r="M2274" s="75" t="n">
        <v>31016.7978</v>
      </c>
      <c r="N2274" s="75" t="n">
        <v>301258.169</v>
      </c>
      <c r="O2274" s="75" t="n">
        <v>-262789.034</v>
      </c>
      <c r="P2274" s="75" t="n">
        <v>1595713.79</v>
      </c>
      <c r="Q2274" s="75" t="n">
        <v>-33599.9209</v>
      </c>
      <c r="R2274" s="75"/>
      <c r="S2274" s="75" t="n">
        <v>41847.0425</v>
      </c>
      <c r="T2274" s="75" t="n">
        <v>6310.42568</v>
      </c>
      <c r="U2274" s="75" t="n">
        <v>70330.2381</v>
      </c>
      <c r="V2274" s="75" t="n">
        <v>-9058.64975</v>
      </c>
      <c r="W2274" s="75" t="n">
        <v>244179.066</v>
      </c>
      <c r="X2274" s="75" t="n">
        <v>-10940.8588</v>
      </c>
      <c r="Y2274" s="75"/>
      <c r="Z2274" s="75"/>
      <c r="AA2274" s="75"/>
      <c r="AB2274" s="75"/>
      <c r="AC2274" s="75"/>
      <c r="AD2274" s="75"/>
      <c r="AE2274" s="75"/>
      <c r="AF2274" s="75"/>
      <c r="AG2274" s="75"/>
      <c r="AH2274" s="75"/>
      <c r="AI2274" s="75"/>
      <c r="AJ2274" s="75"/>
      <c r="AK2274" s="75"/>
      <c r="AL2274" s="75"/>
      <c r="AM2274" s="75"/>
      <c r="AN2274" s="75"/>
      <c r="AO2274" s="75"/>
      <c r="AP2274" s="75"/>
      <c r="AQ2274" s="75"/>
      <c r="AR2274" s="75"/>
      <c r="AS2274" s="75"/>
      <c r="AT2274" s="75"/>
      <c r="AU2274" s="75"/>
      <c r="AV2274" s="75"/>
      <c r="AW2274" s="75"/>
      <c r="AX2274" s="75"/>
      <c r="AY2274" s="75"/>
      <c r="AZ2274" s="75"/>
      <c r="BA2274" s="75"/>
      <c r="BB2274" s="75"/>
      <c r="BC2274" s="75"/>
      <c r="BD2274" s="75"/>
      <c r="BE2274" s="75"/>
      <c r="BF2274" s="75"/>
      <c r="BG2274" s="75"/>
      <c r="BH2274" s="75"/>
      <c r="BI2274" s="75"/>
      <c r="BJ2274" s="75"/>
      <c r="BK2274" s="75"/>
      <c r="BL2274" s="75"/>
      <c r="BM2274" s="75"/>
      <c r="BN2274" s="75"/>
    </row>
    <row r="2275" customFormat="false" ht="14.5" hidden="false" customHeight="false" outlineLevel="0" collapsed="false">
      <c r="A2275" s="26" t="n">
        <v>506.71999999984</v>
      </c>
      <c r="B2275" s="26" t="n">
        <v>12.0923941099082</v>
      </c>
      <c r="C2275" s="26" t="n">
        <v>6.30698378969</v>
      </c>
      <c r="E2275" s="75" t="n">
        <v>210705.488</v>
      </c>
      <c r="F2275" s="75" t="n">
        <v>-42950.0893</v>
      </c>
      <c r="G2275" s="75" t="n">
        <v>610164.852</v>
      </c>
      <c r="H2275" s="75" t="n">
        <v>2996642.1</v>
      </c>
      <c r="I2275" s="75" t="n">
        <v>5345618.46</v>
      </c>
      <c r="J2275" s="75" t="n">
        <v>-49666.3266</v>
      </c>
      <c r="K2275" s="75"/>
      <c r="L2275" s="75" t="n">
        <v>90140.3749</v>
      </c>
      <c r="M2275" s="75" t="n">
        <v>36677.9583</v>
      </c>
      <c r="N2275" s="75" t="n">
        <v>291948.998</v>
      </c>
      <c r="O2275" s="75" t="n">
        <v>-308882.614</v>
      </c>
      <c r="P2275" s="75" t="n">
        <v>1415989.1</v>
      </c>
      <c r="Q2275" s="75" t="n">
        <v>-29773.9568</v>
      </c>
      <c r="R2275" s="75"/>
      <c r="S2275" s="75" t="n">
        <v>37246.0996</v>
      </c>
      <c r="T2275" s="75" t="n">
        <v>6283.13761</v>
      </c>
      <c r="U2275" s="75" t="n">
        <v>68264.3353</v>
      </c>
      <c r="V2275" s="75" t="n">
        <v>-8098.40472</v>
      </c>
      <c r="W2275" s="75" t="n">
        <v>220772.797</v>
      </c>
      <c r="X2275" s="75" t="n">
        <v>-8428.82765</v>
      </c>
      <c r="Y2275" s="75"/>
      <c r="Z2275" s="75"/>
      <c r="AA2275" s="75"/>
      <c r="AB2275" s="75"/>
      <c r="AC2275" s="75"/>
      <c r="AD2275" s="75"/>
      <c r="AE2275" s="75"/>
      <c r="AF2275" s="75"/>
      <c r="AG2275" s="75"/>
      <c r="AH2275" s="75"/>
      <c r="AI2275" s="75"/>
      <c r="AJ2275" s="75"/>
      <c r="AK2275" s="75"/>
      <c r="AL2275" s="75"/>
      <c r="AM2275" s="75"/>
      <c r="AN2275" s="75"/>
      <c r="AO2275" s="75"/>
      <c r="AP2275" s="75"/>
      <c r="AQ2275" s="75"/>
      <c r="AR2275" s="75"/>
      <c r="AS2275" s="75"/>
      <c r="AT2275" s="75"/>
      <c r="AU2275" s="75"/>
      <c r="AV2275" s="75"/>
      <c r="AW2275" s="75"/>
      <c r="AX2275" s="75"/>
      <c r="AY2275" s="75"/>
      <c r="AZ2275" s="75"/>
      <c r="BA2275" s="75"/>
      <c r="BB2275" s="75"/>
      <c r="BC2275" s="75"/>
      <c r="BD2275" s="75"/>
      <c r="BE2275" s="75"/>
      <c r="BF2275" s="75"/>
      <c r="BG2275" s="75"/>
      <c r="BH2275" s="75"/>
      <c r="BI2275" s="75"/>
      <c r="BJ2275" s="75"/>
      <c r="BK2275" s="75"/>
      <c r="BL2275" s="75"/>
      <c r="BM2275" s="75"/>
      <c r="BN2275" s="75"/>
    </row>
    <row r="2276" customFormat="false" ht="14.5" hidden="false" customHeight="false" outlineLevel="0" collapsed="false">
      <c r="A2276" s="26" t="n">
        <v>506.91999999984</v>
      </c>
      <c r="B2276" s="26" t="n">
        <v>12.0933587798492</v>
      </c>
      <c r="C2276" s="26" t="n">
        <v>6.41140271224673</v>
      </c>
      <c r="E2276" s="75" t="n">
        <v>208455.849</v>
      </c>
      <c r="F2276" s="75" t="n">
        <v>-25553.2623</v>
      </c>
      <c r="G2276" s="75" t="n">
        <v>583044.245</v>
      </c>
      <c r="H2276" s="75" t="n">
        <v>2476889.57</v>
      </c>
      <c r="I2276" s="75" t="n">
        <v>5160207.22</v>
      </c>
      <c r="J2276" s="75" t="n">
        <v>-42560.2559</v>
      </c>
      <c r="K2276" s="75"/>
      <c r="L2276" s="75" t="n">
        <v>82060.9314</v>
      </c>
      <c r="M2276" s="75" t="n">
        <v>36569.2476</v>
      </c>
      <c r="N2276" s="75" t="n">
        <v>288073.343</v>
      </c>
      <c r="O2276" s="75" t="n">
        <v>-305397.258</v>
      </c>
      <c r="P2276" s="75" t="n">
        <v>1333341.18</v>
      </c>
      <c r="Q2276" s="75" t="n">
        <v>-18926.242</v>
      </c>
      <c r="R2276" s="75"/>
      <c r="S2276" s="75" t="n">
        <v>36452.0959</v>
      </c>
      <c r="T2276" s="75" t="n">
        <v>5974.68781</v>
      </c>
      <c r="U2276" s="75" t="n">
        <v>68372.6606</v>
      </c>
      <c r="V2276" s="75" t="n">
        <v>-9385.10212</v>
      </c>
      <c r="W2276" s="75" t="n">
        <v>210457.042</v>
      </c>
      <c r="X2276" s="75" t="n">
        <v>-4141.34323</v>
      </c>
      <c r="Y2276" s="75"/>
      <c r="Z2276" s="75"/>
      <c r="AA2276" s="75"/>
      <c r="AB2276" s="75"/>
      <c r="AC2276" s="75"/>
      <c r="AD2276" s="75"/>
      <c r="AE2276" s="75"/>
      <c r="AF2276" s="75"/>
      <c r="AG2276" s="75"/>
      <c r="AH2276" s="75"/>
      <c r="AI2276" s="75"/>
      <c r="AJ2276" s="75"/>
      <c r="AK2276" s="75"/>
      <c r="AL2276" s="75"/>
      <c r="AM2276" s="75"/>
      <c r="AN2276" s="75"/>
      <c r="AO2276" s="75"/>
      <c r="AP2276" s="75"/>
      <c r="AQ2276" s="75"/>
      <c r="AR2276" s="75"/>
      <c r="AS2276" s="75"/>
      <c r="AT2276" s="75"/>
      <c r="AU2276" s="75"/>
      <c r="AV2276" s="75"/>
      <c r="AW2276" s="75"/>
      <c r="AX2276" s="75"/>
      <c r="AY2276" s="75"/>
      <c r="AZ2276" s="75"/>
      <c r="BA2276" s="75"/>
      <c r="BB2276" s="75"/>
      <c r="BC2276" s="75"/>
      <c r="BD2276" s="75"/>
      <c r="BE2276" s="75"/>
      <c r="BF2276" s="75"/>
      <c r="BG2276" s="75"/>
      <c r="BH2276" s="75"/>
      <c r="BI2276" s="75"/>
      <c r="BJ2276" s="75"/>
      <c r="BK2276" s="75"/>
      <c r="BL2276" s="75"/>
      <c r="BM2276" s="75"/>
      <c r="BN2276" s="75"/>
    </row>
    <row r="2277" customFormat="false" ht="14.5" hidden="false" customHeight="false" outlineLevel="0" collapsed="false">
      <c r="A2277" s="26" t="n">
        <v>507.11999999984</v>
      </c>
      <c r="B2277" s="26" t="n">
        <v>12.0596694344533</v>
      </c>
      <c r="C2277" s="26" t="n">
        <v>6.45956073165995</v>
      </c>
      <c r="E2277" s="75" t="n">
        <v>201347.735</v>
      </c>
      <c r="F2277" s="75" t="n">
        <v>-44934.9592</v>
      </c>
      <c r="G2277" s="75" t="n">
        <v>538332.436</v>
      </c>
      <c r="H2277" s="75" t="n">
        <v>3054670.12</v>
      </c>
      <c r="I2277" s="75" t="n">
        <v>5143458.86</v>
      </c>
      <c r="J2277" s="75" t="n">
        <v>-47617.6674</v>
      </c>
      <c r="K2277" s="75"/>
      <c r="L2277" s="75" t="n">
        <v>94296.9055</v>
      </c>
      <c r="M2277" s="75" t="n">
        <v>31618.0541</v>
      </c>
      <c r="N2277" s="75" t="n">
        <v>278701.471</v>
      </c>
      <c r="O2277" s="75" t="n">
        <v>-278740.3</v>
      </c>
      <c r="P2277" s="75" t="n">
        <v>1448020.82</v>
      </c>
      <c r="Q2277" s="75" t="n">
        <v>-27255.7711</v>
      </c>
      <c r="R2277" s="75"/>
      <c r="S2277" s="75" t="n">
        <v>36463.9419</v>
      </c>
      <c r="T2277" s="75" t="n">
        <v>6527.2544</v>
      </c>
      <c r="U2277" s="75" t="n">
        <v>66639.5952</v>
      </c>
      <c r="V2277" s="75" t="n">
        <v>-13525.7052</v>
      </c>
      <c r="W2277" s="75" t="n">
        <v>205055.783</v>
      </c>
      <c r="X2277" s="75" t="n">
        <v>-7408.93085</v>
      </c>
      <c r="Y2277" s="75"/>
      <c r="Z2277" s="75"/>
      <c r="AA2277" s="75"/>
      <c r="AB2277" s="75"/>
      <c r="AC2277" s="75"/>
      <c r="AD2277" s="75"/>
      <c r="AE2277" s="75"/>
      <c r="AF2277" s="75"/>
      <c r="AG2277" s="75"/>
      <c r="AH2277" s="75"/>
      <c r="AI2277" s="75"/>
      <c r="AJ2277" s="75"/>
      <c r="AK2277" s="75"/>
      <c r="AL2277" s="75"/>
      <c r="AM2277" s="75"/>
      <c r="AN2277" s="75"/>
      <c r="AO2277" s="75"/>
      <c r="AP2277" s="75"/>
      <c r="AQ2277" s="75"/>
      <c r="AR2277" s="75"/>
      <c r="AS2277" s="75"/>
      <c r="AT2277" s="75"/>
      <c r="AU2277" s="75"/>
      <c r="AV2277" s="75"/>
      <c r="AW2277" s="75"/>
      <c r="AX2277" s="75"/>
      <c r="AY2277" s="75"/>
      <c r="AZ2277" s="75"/>
      <c r="BA2277" s="75"/>
      <c r="BB2277" s="75"/>
      <c r="BC2277" s="75"/>
      <c r="BD2277" s="75"/>
      <c r="BE2277" s="75"/>
      <c r="BF2277" s="75"/>
      <c r="BG2277" s="75"/>
      <c r="BH2277" s="75"/>
      <c r="BI2277" s="75"/>
      <c r="BJ2277" s="75"/>
      <c r="BK2277" s="75"/>
      <c r="BL2277" s="75"/>
      <c r="BM2277" s="75"/>
      <c r="BN2277" s="75"/>
    </row>
    <row r="2278" customFormat="false" ht="14.5" hidden="false" customHeight="false" outlineLevel="0" collapsed="false">
      <c r="A2278" s="26" t="n">
        <v>507.319999999839</v>
      </c>
      <c r="B2278" s="26" t="n">
        <v>12.0269944153408</v>
      </c>
      <c r="C2278" s="26" t="n">
        <v>6.41536162142797</v>
      </c>
      <c r="E2278" s="75" t="n">
        <v>208434.824</v>
      </c>
      <c r="F2278" s="75" t="n">
        <v>-80578.8495</v>
      </c>
      <c r="G2278" s="75" t="n">
        <v>498862.717</v>
      </c>
      <c r="H2278" s="75" t="n">
        <v>3932260.91</v>
      </c>
      <c r="I2278" s="75" t="n">
        <v>5261181.72</v>
      </c>
      <c r="J2278" s="75" t="n">
        <v>-61442.5396</v>
      </c>
      <c r="K2278" s="75"/>
      <c r="L2278" s="75" t="n">
        <v>100152.954</v>
      </c>
      <c r="M2278" s="75" t="n">
        <v>26385.6395</v>
      </c>
      <c r="N2278" s="75" t="n">
        <v>269837.836</v>
      </c>
      <c r="O2278" s="75" t="n">
        <v>-199466.343</v>
      </c>
      <c r="P2278" s="75" t="n">
        <v>1419499.42</v>
      </c>
      <c r="Q2278" s="75" t="n">
        <v>-35159.6477</v>
      </c>
      <c r="R2278" s="75"/>
      <c r="S2278" s="75" t="n">
        <v>34277.6715</v>
      </c>
      <c r="T2278" s="75" t="n">
        <v>4401.37429</v>
      </c>
      <c r="U2278" s="75" t="n">
        <v>65648.8988</v>
      </c>
      <c r="V2278" s="75" t="n">
        <v>-2386.35719</v>
      </c>
      <c r="W2278" s="75" t="n">
        <v>191271.557</v>
      </c>
      <c r="X2278" s="75" t="n">
        <v>-9459.70589</v>
      </c>
      <c r="Y2278" s="75"/>
      <c r="Z2278" s="75"/>
      <c r="AA2278" s="75"/>
      <c r="AB2278" s="75"/>
      <c r="AC2278" s="75"/>
      <c r="AD2278" s="75"/>
      <c r="AE2278" s="75"/>
      <c r="AF2278" s="75"/>
      <c r="AG2278" s="75"/>
      <c r="AH2278" s="75"/>
      <c r="AI2278" s="75"/>
      <c r="AJ2278" s="75"/>
      <c r="AK2278" s="75"/>
      <c r="AL2278" s="75"/>
      <c r="AM2278" s="75"/>
      <c r="AN2278" s="75"/>
      <c r="AO2278" s="75"/>
      <c r="AP2278" s="75"/>
      <c r="AQ2278" s="75"/>
      <c r="AR2278" s="75"/>
      <c r="AS2278" s="75"/>
      <c r="AT2278" s="75"/>
      <c r="AU2278" s="75"/>
      <c r="AV2278" s="75"/>
      <c r="AW2278" s="75"/>
      <c r="AX2278" s="75"/>
      <c r="AY2278" s="75"/>
      <c r="AZ2278" s="75"/>
      <c r="BA2278" s="75"/>
      <c r="BB2278" s="75"/>
      <c r="BC2278" s="75"/>
      <c r="BD2278" s="75"/>
      <c r="BE2278" s="75"/>
      <c r="BF2278" s="75"/>
      <c r="BG2278" s="75"/>
      <c r="BH2278" s="75"/>
      <c r="BI2278" s="75"/>
      <c r="BJ2278" s="75"/>
      <c r="BK2278" s="75"/>
      <c r="BL2278" s="75"/>
      <c r="BM2278" s="75"/>
      <c r="BN2278" s="75"/>
    </row>
    <row r="2279" customFormat="false" ht="14.5" hidden="false" customHeight="false" outlineLevel="0" collapsed="false">
      <c r="A2279" s="26" t="n">
        <v>507.519999999839</v>
      </c>
      <c r="B2279" s="26" t="n">
        <v>12.0165293412127</v>
      </c>
      <c r="C2279" s="26" t="n">
        <v>6.37227467957211</v>
      </c>
      <c r="E2279" s="75" t="n">
        <v>171166.241</v>
      </c>
      <c r="F2279" s="75" t="n">
        <v>-87253.6949</v>
      </c>
      <c r="G2279" s="75" t="n">
        <v>457283.098</v>
      </c>
      <c r="H2279" s="75" t="n">
        <v>4224761.88</v>
      </c>
      <c r="I2279" s="75" t="n">
        <v>4716742.23</v>
      </c>
      <c r="J2279" s="75" t="n">
        <v>-36851.8361</v>
      </c>
      <c r="K2279" s="75"/>
      <c r="L2279" s="75" t="n">
        <v>104502.259</v>
      </c>
      <c r="M2279" s="75" t="n">
        <v>20185.3643</v>
      </c>
      <c r="N2279" s="75" t="n">
        <v>256850.542</v>
      </c>
      <c r="O2279" s="75" t="n">
        <v>-149261.461</v>
      </c>
      <c r="P2279" s="75" t="n">
        <v>1564653.38</v>
      </c>
      <c r="Q2279" s="75" t="n">
        <v>-27850.5453</v>
      </c>
      <c r="R2279" s="75"/>
      <c r="S2279" s="75" t="n">
        <v>38260.9915</v>
      </c>
      <c r="T2279" s="75" t="n">
        <v>4133.34332</v>
      </c>
      <c r="U2279" s="75" t="n">
        <v>62049.189</v>
      </c>
      <c r="V2279" s="75" t="n">
        <v>-3455.80555</v>
      </c>
      <c r="W2279" s="75" t="n">
        <v>207061.372</v>
      </c>
      <c r="X2279" s="75" t="n">
        <v>-9374.1092</v>
      </c>
      <c r="Y2279" s="75"/>
      <c r="Z2279" s="75"/>
      <c r="AA2279" s="75"/>
      <c r="AB2279" s="75"/>
      <c r="AC2279" s="75"/>
      <c r="AD2279" s="75"/>
      <c r="AE2279" s="75"/>
      <c r="AF2279" s="75"/>
      <c r="AG2279" s="75"/>
      <c r="AH2279" s="75"/>
      <c r="AI2279" s="75"/>
      <c r="AJ2279" s="75"/>
      <c r="AK2279" s="75"/>
      <c r="AL2279" s="75"/>
      <c r="AM2279" s="75"/>
      <c r="AN2279" s="75"/>
      <c r="AO2279" s="75"/>
      <c r="AP2279" s="75"/>
      <c r="AQ2279" s="75"/>
      <c r="AR2279" s="75"/>
      <c r="AS2279" s="75"/>
      <c r="AT2279" s="75"/>
      <c r="AU2279" s="75"/>
      <c r="AV2279" s="75"/>
      <c r="AW2279" s="75"/>
      <c r="AX2279" s="75"/>
      <c r="AY2279" s="75"/>
      <c r="AZ2279" s="75"/>
      <c r="BA2279" s="75"/>
      <c r="BB2279" s="75"/>
      <c r="BC2279" s="75"/>
      <c r="BD2279" s="75"/>
      <c r="BE2279" s="75"/>
      <c r="BF2279" s="75"/>
      <c r="BG2279" s="75"/>
      <c r="BH2279" s="75"/>
      <c r="BI2279" s="75"/>
      <c r="BJ2279" s="75"/>
      <c r="BK2279" s="75"/>
      <c r="BL2279" s="75"/>
      <c r="BM2279" s="75"/>
      <c r="BN2279" s="75"/>
    </row>
    <row r="2280" customFormat="false" ht="14.5" hidden="false" customHeight="false" outlineLevel="0" collapsed="false">
      <c r="A2280" s="26" t="n">
        <v>507.719999999839</v>
      </c>
      <c r="B2280" s="26" t="n">
        <v>11.9899336907853</v>
      </c>
      <c r="C2280" s="26" t="n">
        <v>6.36374396825619</v>
      </c>
      <c r="E2280" s="75" t="n">
        <v>154813.132</v>
      </c>
      <c r="F2280" s="75" t="n">
        <v>-120728.722</v>
      </c>
      <c r="G2280" s="75" t="n">
        <v>435715.313</v>
      </c>
      <c r="H2280" s="75" t="n">
        <v>4926188.28</v>
      </c>
      <c r="I2280" s="75" t="n">
        <v>4358166.59</v>
      </c>
      <c r="J2280" s="75" t="n">
        <v>-42336.6895</v>
      </c>
      <c r="K2280" s="75"/>
      <c r="L2280" s="75" t="n">
        <v>106650.409</v>
      </c>
      <c r="M2280" s="75" t="n">
        <v>10759.9001</v>
      </c>
      <c r="N2280" s="75" t="n">
        <v>254902.574</v>
      </c>
      <c r="O2280" s="75" t="n">
        <v>-53718.6516</v>
      </c>
      <c r="P2280" s="75" t="n">
        <v>1612536.21</v>
      </c>
      <c r="Q2280" s="75" t="n">
        <v>-26776.1224</v>
      </c>
      <c r="R2280" s="75"/>
      <c r="S2280" s="75" t="n">
        <v>41370.9333</v>
      </c>
      <c r="T2280" s="75" t="n">
        <v>2606.04462</v>
      </c>
      <c r="U2280" s="75" t="n">
        <v>63497.138</v>
      </c>
      <c r="V2280" s="75" t="n">
        <v>1050.71379</v>
      </c>
      <c r="W2280" s="75" t="n">
        <v>227985.881</v>
      </c>
      <c r="X2280" s="75" t="n">
        <v>-7887.97418</v>
      </c>
      <c r="Y2280" s="75"/>
      <c r="Z2280" s="75"/>
      <c r="AA2280" s="75"/>
      <c r="AB2280" s="75"/>
      <c r="AC2280" s="75"/>
      <c r="AD2280" s="75"/>
      <c r="AE2280" s="75"/>
      <c r="AF2280" s="75"/>
      <c r="AG2280" s="75"/>
      <c r="AH2280" s="75"/>
      <c r="AI2280" s="75"/>
      <c r="AJ2280" s="75"/>
      <c r="AK2280" s="75"/>
      <c r="AL2280" s="75"/>
      <c r="AM2280" s="75"/>
      <c r="AN2280" s="75"/>
      <c r="AO2280" s="75"/>
      <c r="AP2280" s="75"/>
      <c r="AQ2280" s="75"/>
      <c r="AR2280" s="75"/>
      <c r="AS2280" s="75"/>
      <c r="AT2280" s="75"/>
      <c r="AU2280" s="75"/>
      <c r="AV2280" s="75"/>
      <c r="AW2280" s="75"/>
      <c r="AX2280" s="75"/>
      <c r="AY2280" s="75"/>
      <c r="AZ2280" s="75"/>
      <c r="BA2280" s="75"/>
      <c r="BB2280" s="75"/>
      <c r="BC2280" s="75"/>
      <c r="BD2280" s="75"/>
      <c r="BE2280" s="75"/>
      <c r="BF2280" s="75"/>
      <c r="BG2280" s="75"/>
      <c r="BH2280" s="75"/>
      <c r="BI2280" s="75"/>
      <c r="BJ2280" s="75"/>
      <c r="BK2280" s="75"/>
      <c r="BL2280" s="75"/>
      <c r="BM2280" s="75"/>
      <c r="BN2280" s="75"/>
    </row>
    <row r="2281" customFormat="false" ht="14.5" hidden="false" customHeight="false" outlineLevel="0" collapsed="false">
      <c r="A2281" s="26" t="n">
        <v>507.919999999839</v>
      </c>
      <c r="B2281" s="26" t="n">
        <v>11.9880764480924</v>
      </c>
      <c r="C2281" s="26" t="n">
        <v>6.30970207335743</v>
      </c>
      <c r="E2281" s="75" t="n">
        <v>128524.945</v>
      </c>
      <c r="F2281" s="75" t="n">
        <v>-136035.733</v>
      </c>
      <c r="G2281" s="75" t="n">
        <v>415034.92</v>
      </c>
      <c r="H2281" s="75" t="n">
        <v>5512302.83</v>
      </c>
      <c r="I2281" s="75" t="n">
        <v>3952985.66</v>
      </c>
      <c r="J2281" s="75" t="n">
        <v>-35439.4849</v>
      </c>
      <c r="K2281" s="75"/>
      <c r="L2281" s="75" t="n">
        <v>115416.051</v>
      </c>
      <c r="M2281" s="75" t="n">
        <v>1145.00645</v>
      </c>
      <c r="N2281" s="75" t="n">
        <v>247507.723</v>
      </c>
      <c r="O2281" s="75" t="n">
        <v>90613.7998</v>
      </c>
      <c r="P2281" s="75" t="n">
        <v>1757405.92</v>
      </c>
      <c r="Q2281" s="75" t="n">
        <v>-26765.4216</v>
      </c>
      <c r="R2281" s="75"/>
      <c r="S2281" s="75" t="n">
        <v>45766.8448</v>
      </c>
      <c r="T2281" s="75" t="n">
        <v>-1105.79799</v>
      </c>
      <c r="U2281" s="75" t="n">
        <v>61142.4155</v>
      </c>
      <c r="V2281" s="75" t="n">
        <v>23606.3837</v>
      </c>
      <c r="W2281" s="75" t="n">
        <v>260928.656</v>
      </c>
      <c r="X2281" s="75" t="n">
        <v>-7539.65831</v>
      </c>
      <c r="Y2281" s="75"/>
      <c r="Z2281" s="75"/>
      <c r="AA2281" s="75"/>
      <c r="AB2281" s="75"/>
      <c r="AC2281" s="75"/>
      <c r="AD2281" s="75"/>
      <c r="AE2281" s="75"/>
      <c r="AF2281" s="75"/>
      <c r="AG2281" s="75"/>
      <c r="AH2281" s="75"/>
      <c r="AI2281" s="75"/>
      <c r="AJ2281" s="75"/>
      <c r="AK2281" s="75"/>
      <c r="AL2281" s="75"/>
      <c r="AM2281" s="75"/>
      <c r="AN2281" s="75"/>
      <c r="AO2281" s="75"/>
      <c r="AP2281" s="75"/>
      <c r="AQ2281" s="75"/>
      <c r="AR2281" s="75"/>
      <c r="AS2281" s="75"/>
      <c r="AT2281" s="75"/>
      <c r="AU2281" s="75"/>
      <c r="AV2281" s="75"/>
      <c r="AW2281" s="75"/>
      <c r="AX2281" s="75"/>
      <c r="AY2281" s="75"/>
      <c r="AZ2281" s="75"/>
      <c r="BA2281" s="75"/>
      <c r="BB2281" s="75"/>
      <c r="BC2281" s="75"/>
      <c r="BD2281" s="75"/>
      <c r="BE2281" s="75"/>
      <c r="BF2281" s="75"/>
      <c r="BG2281" s="75"/>
      <c r="BH2281" s="75"/>
      <c r="BI2281" s="75"/>
      <c r="BJ2281" s="75"/>
      <c r="BK2281" s="75"/>
      <c r="BL2281" s="75"/>
      <c r="BM2281" s="75"/>
      <c r="BN2281" s="75"/>
    </row>
    <row r="2282" customFormat="false" ht="14.5" hidden="false" customHeight="false" outlineLevel="0" collapsed="false">
      <c r="A2282" s="26" t="n">
        <v>508.119999999839</v>
      </c>
      <c r="B2282" s="26" t="n">
        <v>12.0191972236928</v>
      </c>
      <c r="C2282" s="26" t="n">
        <v>6.31551077678025</v>
      </c>
      <c r="E2282" s="75" t="n">
        <v>102055.905</v>
      </c>
      <c r="F2282" s="75" t="n">
        <v>-172654.752</v>
      </c>
      <c r="G2282" s="75" t="n">
        <v>408573.454</v>
      </c>
      <c r="H2282" s="75" t="n">
        <v>6390956.54</v>
      </c>
      <c r="I2282" s="75" t="n">
        <v>3605543.24</v>
      </c>
      <c r="J2282" s="75" t="n">
        <v>-42154.1987</v>
      </c>
      <c r="K2282" s="75"/>
      <c r="L2282" s="75" t="n">
        <v>126317.086</v>
      </c>
      <c r="M2282" s="75" t="n">
        <v>-8081.15614</v>
      </c>
      <c r="N2282" s="75" t="n">
        <v>245006.559</v>
      </c>
      <c r="O2282" s="75" t="n">
        <v>158434.282</v>
      </c>
      <c r="P2282" s="75" t="n">
        <v>1900886.53</v>
      </c>
      <c r="Q2282" s="75" t="n">
        <v>-33264.0868</v>
      </c>
      <c r="R2282" s="75"/>
      <c r="S2282" s="75" t="n">
        <v>46906.4834</v>
      </c>
      <c r="T2282" s="75" t="n">
        <v>-502.632231</v>
      </c>
      <c r="U2282" s="75" t="n">
        <v>60418.7594</v>
      </c>
      <c r="V2282" s="75" t="n">
        <v>16141.6843</v>
      </c>
      <c r="W2282" s="75" t="n">
        <v>258320.825</v>
      </c>
      <c r="X2282" s="75" t="n">
        <v>-11934.1139</v>
      </c>
      <c r="Y2282" s="75"/>
      <c r="Z2282" s="75"/>
      <c r="AA2282" s="75"/>
      <c r="AB2282" s="75"/>
      <c r="AC2282" s="75"/>
      <c r="AD2282" s="75"/>
      <c r="AE2282" s="75"/>
      <c r="AF2282" s="75"/>
      <c r="AG2282" s="75"/>
      <c r="AH2282" s="75"/>
      <c r="AI2282" s="75"/>
      <c r="AJ2282" s="75"/>
      <c r="AK2282" s="75"/>
      <c r="AL2282" s="75"/>
      <c r="AM2282" s="75"/>
      <c r="AN2282" s="75"/>
      <c r="AO2282" s="75"/>
      <c r="AP2282" s="75"/>
      <c r="AQ2282" s="75"/>
      <c r="AR2282" s="75"/>
      <c r="AS2282" s="75"/>
      <c r="AT2282" s="75"/>
      <c r="AU2282" s="75"/>
      <c r="AV2282" s="75"/>
      <c r="AW2282" s="75"/>
      <c r="AX2282" s="75"/>
      <c r="AY2282" s="75"/>
      <c r="AZ2282" s="75"/>
      <c r="BA2282" s="75"/>
      <c r="BB2282" s="75"/>
      <c r="BC2282" s="75"/>
      <c r="BD2282" s="75"/>
      <c r="BE2282" s="75"/>
      <c r="BF2282" s="75"/>
      <c r="BG2282" s="75"/>
      <c r="BH2282" s="75"/>
      <c r="BI2282" s="75"/>
      <c r="BJ2282" s="75"/>
      <c r="BK2282" s="75"/>
      <c r="BL2282" s="75"/>
      <c r="BM2282" s="75"/>
      <c r="BN2282" s="75"/>
    </row>
    <row r="2283" customFormat="false" ht="14.5" hidden="false" customHeight="false" outlineLevel="0" collapsed="false">
      <c r="A2283" s="26" t="n">
        <v>508.319999999839</v>
      </c>
      <c r="B2283" s="26" t="n">
        <v>12.0072087502804</v>
      </c>
      <c r="C2283" s="26" t="n">
        <v>6.38396479476195</v>
      </c>
      <c r="E2283" s="75" t="n">
        <v>83117.2184</v>
      </c>
      <c r="F2283" s="75" t="n">
        <v>-204679.464</v>
      </c>
      <c r="G2283" s="75" t="n">
        <v>408729.409</v>
      </c>
      <c r="H2283" s="75" t="n">
        <v>7045891.97</v>
      </c>
      <c r="I2283" s="75" t="n">
        <v>3270401.98</v>
      </c>
      <c r="J2283" s="75" t="n">
        <v>-53033.6787</v>
      </c>
      <c r="K2283" s="75"/>
      <c r="L2283" s="75" t="n">
        <v>128047.347</v>
      </c>
      <c r="M2283" s="75" t="n">
        <v>-15033.2916</v>
      </c>
      <c r="N2283" s="75" t="n">
        <v>246306.655</v>
      </c>
      <c r="O2283" s="75" t="n">
        <v>238816.077</v>
      </c>
      <c r="P2283" s="75" t="n">
        <v>1905930.56</v>
      </c>
      <c r="Q2283" s="75" t="n">
        <v>-34156.6865</v>
      </c>
      <c r="R2283" s="75"/>
      <c r="S2283" s="75" t="n">
        <v>47929.1712</v>
      </c>
      <c r="T2283" s="75" t="n">
        <v>-2137.73429</v>
      </c>
      <c r="U2283" s="75" t="n">
        <v>61186.5656</v>
      </c>
      <c r="V2283" s="75" t="n">
        <v>23069.9247</v>
      </c>
      <c r="W2283" s="75" t="n">
        <v>264123.945</v>
      </c>
      <c r="X2283" s="75" t="n">
        <v>-11676.5744</v>
      </c>
      <c r="Y2283" s="75"/>
      <c r="Z2283" s="75"/>
      <c r="AA2283" s="75"/>
      <c r="AB2283" s="75"/>
      <c r="AC2283" s="75"/>
      <c r="AD2283" s="75"/>
      <c r="AE2283" s="75"/>
      <c r="AF2283" s="75"/>
      <c r="AG2283" s="75"/>
      <c r="AH2283" s="75"/>
      <c r="AI2283" s="75"/>
      <c r="AJ2283" s="75"/>
      <c r="AK2283" s="75"/>
      <c r="AL2283" s="75"/>
      <c r="AM2283" s="75"/>
      <c r="AN2283" s="75"/>
      <c r="AO2283" s="75"/>
      <c r="AP2283" s="75"/>
      <c r="AQ2283" s="75"/>
      <c r="AR2283" s="75"/>
      <c r="AS2283" s="75"/>
      <c r="AT2283" s="75"/>
      <c r="AU2283" s="75"/>
      <c r="AV2283" s="75"/>
      <c r="AW2283" s="75"/>
      <c r="AX2283" s="75"/>
      <c r="AY2283" s="75"/>
      <c r="AZ2283" s="75"/>
      <c r="BA2283" s="75"/>
      <c r="BB2283" s="75"/>
      <c r="BC2283" s="75"/>
      <c r="BD2283" s="75"/>
      <c r="BE2283" s="75"/>
      <c r="BF2283" s="75"/>
      <c r="BG2283" s="75"/>
      <c r="BH2283" s="75"/>
      <c r="BI2283" s="75"/>
      <c r="BJ2283" s="75"/>
      <c r="BK2283" s="75"/>
      <c r="BL2283" s="75"/>
      <c r="BM2283" s="75"/>
      <c r="BN2283" s="75"/>
    </row>
    <row r="2284" customFormat="false" ht="14.5" hidden="false" customHeight="false" outlineLevel="0" collapsed="false">
      <c r="A2284" s="26" t="n">
        <v>508.519999999838</v>
      </c>
      <c r="B2284" s="26" t="n">
        <v>11.9785684999611</v>
      </c>
      <c r="C2284" s="26" t="n">
        <v>6.35876124079083</v>
      </c>
      <c r="E2284" s="75" t="n">
        <v>34453.305</v>
      </c>
      <c r="F2284" s="75" t="n">
        <v>-214282.139</v>
      </c>
      <c r="G2284" s="75" t="n">
        <v>419110.871</v>
      </c>
      <c r="H2284" s="75" t="n">
        <v>6988250.28</v>
      </c>
      <c r="I2284" s="75" t="n">
        <v>2107890.68</v>
      </c>
      <c r="J2284" s="75" t="n">
        <v>-55669.2867</v>
      </c>
      <c r="K2284" s="75"/>
      <c r="L2284" s="75" t="n">
        <v>119299.267</v>
      </c>
      <c r="M2284" s="75" t="n">
        <v>-27260.7603</v>
      </c>
      <c r="N2284" s="75" t="n">
        <v>248593.993</v>
      </c>
      <c r="O2284" s="75" t="n">
        <v>349322.037</v>
      </c>
      <c r="P2284" s="75" t="n">
        <v>1786200.02</v>
      </c>
      <c r="Q2284" s="75" t="n">
        <v>-34737.1273</v>
      </c>
      <c r="R2284" s="75"/>
      <c r="S2284" s="75" t="n">
        <v>45690.0152</v>
      </c>
      <c r="T2284" s="75" t="n">
        <v>-3432.10941</v>
      </c>
      <c r="U2284" s="75" t="n">
        <v>61405.9302</v>
      </c>
      <c r="V2284" s="75" t="n">
        <v>29848.4986</v>
      </c>
      <c r="W2284" s="75" t="n">
        <v>265071.803</v>
      </c>
      <c r="X2284" s="75" t="n">
        <v>-12644.5812</v>
      </c>
      <c r="Y2284" s="75"/>
      <c r="Z2284" s="75"/>
      <c r="AA2284" s="75"/>
      <c r="AB2284" s="75"/>
      <c r="AC2284" s="75"/>
      <c r="AD2284" s="75"/>
      <c r="AE2284" s="75"/>
      <c r="AF2284" s="75"/>
      <c r="AG2284" s="75"/>
      <c r="AH2284" s="75"/>
      <c r="AI2284" s="75"/>
      <c r="AJ2284" s="75"/>
      <c r="AK2284" s="75"/>
      <c r="AL2284" s="75"/>
      <c r="AM2284" s="75"/>
      <c r="AN2284" s="75"/>
      <c r="AO2284" s="75"/>
      <c r="AP2284" s="75"/>
      <c r="AQ2284" s="75"/>
      <c r="AR2284" s="75"/>
      <c r="AS2284" s="75"/>
      <c r="AT2284" s="75"/>
      <c r="AU2284" s="75"/>
      <c r="AV2284" s="75"/>
      <c r="AW2284" s="75"/>
      <c r="AX2284" s="75"/>
      <c r="AY2284" s="75"/>
      <c r="AZ2284" s="75"/>
      <c r="BA2284" s="75"/>
      <c r="BB2284" s="75"/>
      <c r="BC2284" s="75"/>
      <c r="BD2284" s="75"/>
      <c r="BE2284" s="75"/>
      <c r="BF2284" s="75"/>
      <c r="BG2284" s="75"/>
      <c r="BH2284" s="75"/>
      <c r="BI2284" s="75"/>
      <c r="BJ2284" s="75"/>
      <c r="BK2284" s="75"/>
      <c r="BL2284" s="75"/>
      <c r="BM2284" s="75"/>
      <c r="BN2284" s="75"/>
    </row>
    <row r="2285" customFormat="false" ht="14.5" hidden="false" customHeight="false" outlineLevel="0" collapsed="false">
      <c r="A2285" s="26" t="n">
        <v>508.719999999838</v>
      </c>
      <c r="B2285" s="26" t="n">
        <v>11.956142167916</v>
      </c>
      <c r="C2285" s="26" t="n">
        <v>6.28156686623598</v>
      </c>
      <c r="E2285" s="75" t="n">
        <v>3068.51938</v>
      </c>
      <c r="F2285" s="75" t="n">
        <v>-225101.029</v>
      </c>
      <c r="G2285" s="75" t="n">
        <v>435304.143</v>
      </c>
      <c r="H2285" s="75" t="n">
        <v>7058501.2</v>
      </c>
      <c r="I2285" s="75" t="n">
        <v>1262332.81</v>
      </c>
      <c r="J2285" s="75" t="n">
        <v>-44436.4595</v>
      </c>
      <c r="K2285" s="75"/>
      <c r="L2285" s="75" t="n">
        <v>111829.762</v>
      </c>
      <c r="M2285" s="75" t="n">
        <v>-37823.8487</v>
      </c>
      <c r="N2285" s="75" t="n">
        <v>251816.558</v>
      </c>
      <c r="O2285" s="75" t="n">
        <v>518211.663</v>
      </c>
      <c r="P2285" s="75" t="n">
        <v>1687144.95</v>
      </c>
      <c r="Q2285" s="75" t="n">
        <v>-27214.0451</v>
      </c>
      <c r="R2285" s="75"/>
      <c r="S2285" s="75" t="n">
        <v>42660.8921</v>
      </c>
      <c r="T2285" s="75" t="n">
        <v>-7695.94138</v>
      </c>
      <c r="U2285" s="75" t="n">
        <v>61818.7263</v>
      </c>
      <c r="V2285" s="75" t="n">
        <v>49764.7091</v>
      </c>
      <c r="W2285" s="75" t="n">
        <v>245512.149</v>
      </c>
      <c r="X2285" s="75" t="n">
        <v>-9009.81818</v>
      </c>
      <c r="Y2285" s="75"/>
      <c r="Z2285" s="75"/>
      <c r="AA2285" s="75"/>
      <c r="AB2285" s="75"/>
      <c r="AC2285" s="75"/>
      <c r="AD2285" s="75"/>
      <c r="AE2285" s="75"/>
      <c r="AF2285" s="75"/>
      <c r="AG2285" s="75"/>
      <c r="AH2285" s="75"/>
      <c r="AI2285" s="75"/>
      <c r="AJ2285" s="75"/>
      <c r="AK2285" s="75"/>
      <c r="AL2285" s="75"/>
      <c r="AM2285" s="75"/>
      <c r="AN2285" s="75"/>
      <c r="AO2285" s="75"/>
      <c r="AP2285" s="75"/>
      <c r="AQ2285" s="75"/>
      <c r="AR2285" s="75"/>
      <c r="AS2285" s="75"/>
      <c r="AT2285" s="75"/>
      <c r="AU2285" s="75"/>
      <c r="AV2285" s="75"/>
      <c r="AW2285" s="75"/>
      <c r="AX2285" s="75"/>
      <c r="AY2285" s="75"/>
      <c r="AZ2285" s="75"/>
      <c r="BA2285" s="75"/>
      <c r="BB2285" s="75"/>
      <c r="BC2285" s="75"/>
      <c r="BD2285" s="75"/>
      <c r="BE2285" s="75"/>
      <c r="BF2285" s="75"/>
      <c r="BG2285" s="75"/>
      <c r="BH2285" s="75"/>
      <c r="BI2285" s="75"/>
      <c r="BJ2285" s="75"/>
      <c r="BK2285" s="75"/>
      <c r="BL2285" s="75"/>
      <c r="BM2285" s="75"/>
      <c r="BN2285" s="75"/>
    </row>
    <row r="2286" customFormat="false" ht="14.5" hidden="false" customHeight="false" outlineLevel="0" collapsed="false">
      <c r="A2286" s="26" t="n">
        <v>508.919999999838</v>
      </c>
      <c r="B2286" s="26" t="n">
        <v>11.9262962234098</v>
      </c>
      <c r="C2286" s="26" t="n">
        <v>6.22141769960736</v>
      </c>
      <c r="E2286" s="75" t="n">
        <v>-20869.6116</v>
      </c>
      <c r="F2286" s="75" t="n">
        <v>-247794.978</v>
      </c>
      <c r="G2286" s="75" t="n">
        <v>456187.022</v>
      </c>
      <c r="H2286" s="75" t="n">
        <v>7493212.14</v>
      </c>
      <c r="I2286" s="75" t="n">
        <v>832510.384</v>
      </c>
      <c r="J2286" s="75" t="n">
        <v>-54151.0284</v>
      </c>
      <c r="K2286" s="75"/>
      <c r="L2286" s="75" t="n">
        <v>112921.94</v>
      </c>
      <c r="M2286" s="75" t="n">
        <v>-43838.704</v>
      </c>
      <c r="N2286" s="75" t="n">
        <v>253864.388</v>
      </c>
      <c r="O2286" s="75" t="n">
        <v>570913.463</v>
      </c>
      <c r="P2286" s="75" t="n">
        <v>1685399.33</v>
      </c>
      <c r="Q2286" s="75" t="n">
        <v>-29481.8912</v>
      </c>
      <c r="R2286" s="75"/>
      <c r="S2286" s="75" t="n">
        <v>42050.0434</v>
      </c>
      <c r="T2286" s="75" t="n">
        <v>-8038.08468</v>
      </c>
      <c r="U2286" s="75" t="n">
        <v>61481.6097</v>
      </c>
      <c r="V2286" s="75" t="n">
        <v>49941.0885</v>
      </c>
      <c r="W2286" s="75" t="n">
        <v>236946.482</v>
      </c>
      <c r="X2286" s="75" t="n">
        <v>-9550.2635</v>
      </c>
      <c r="Y2286" s="75"/>
      <c r="Z2286" s="75"/>
      <c r="AA2286" s="75"/>
      <c r="AB2286" s="75"/>
      <c r="AC2286" s="75"/>
      <c r="AD2286" s="75"/>
      <c r="AE2286" s="75"/>
      <c r="AF2286" s="75"/>
      <c r="AG2286" s="75"/>
      <c r="AH2286" s="75"/>
      <c r="AI2286" s="75"/>
      <c r="AJ2286" s="75"/>
      <c r="AK2286" s="75"/>
      <c r="AL2286" s="75"/>
      <c r="AM2286" s="75"/>
      <c r="AN2286" s="75"/>
      <c r="AO2286" s="75"/>
      <c r="AP2286" s="75"/>
      <c r="AQ2286" s="75"/>
      <c r="AR2286" s="75"/>
      <c r="AS2286" s="75"/>
      <c r="AT2286" s="75"/>
      <c r="AU2286" s="75"/>
      <c r="AV2286" s="75"/>
      <c r="AW2286" s="75"/>
      <c r="AX2286" s="75"/>
      <c r="AY2286" s="75"/>
      <c r="AZ2286" s="75"/>
      <c r="BA2286" s="75"/>
      <c r="BB2286" s="75"/>
      <c r="BC2286" s="75"/>
      <c r="BD2286" s="75"/>
      <c r="BE2286" s="75"/>
      <c r="BF2286" s="75"/>
      <c r="BG2286" s="75"/>
      <c r="BH2286" s="75"/>
      <c r="BI2286" s="75"/>
      <c r="BJ2286" s="75"/>
      <c r="BK2286" s="75"/>
      <c r="BL2286" s="75"/>
      <c r="BM2286" s="75"/>
      <c r="BN2286" s="75"/>
    </row>
    <row r="2287" customFormat="false" ht="14.5" hidden="false" customHeight="false" outlineLevel="0" collapsed="false">
      <c r="A2287" s="26" t="n">
        <v>509.119999999838</v>
      </c>
      <c r="B2287" s="26" t="n">
        <v>11.8771553521948</v>
      </c>
      <c r="C2287" s="26" t="n">
        <v>6.14203898075435</v>
      </c>
      <c r="E2287" s="75" t="n">
        <v>-32485.7736</v>
      </c>
      <c r="F2287" s="75" t="n">
        <v>-263144.799</v>
      </c>
      <c r="G2287" s="75" t="n">
        <v>483742.338</v>
      </c>
      <c r="H2287" s="75" t="n">
        <v>7905652</v>
      </c>
      <c r="I2287" s="75" t="n">
        <v>716706.958</v>
      </c>
      <c r="J2287" s="75" t="n">
        <v>-52048.3935</v>
      </c>
      <c r="K2287" s="75"/>
      <c r="L2287" s="75" t="n">
        <v>120100.816</v>
      </c>
      <c r="M2287" s="75" t="n">
        <v>-47612.4686</v>
      </c>
      <c r="N2287" s="75" t="n">
        <v>260248.58</v>
      </c>
      <c r="O2287" s="75" t="n">
        <v>600606.173</v>
      </c>
      <c r="P2287" s="75" t="n">
        <v>1781555.45</v>
      </c>
      <c r="Q2287" s="75" t="n">
        <v>-28196.5423</v>
      </c>
      <c r="R2287" s="75"/>
      <c r="S2287" s="75" t="n">
        <v>41609.6057</v>
      </c>
      <c r="T2287" s="75" t="n">
        <v>-7755.86098</v>
      </c>
      <c r="U2287" s="75" t="n">
        <v>63343.1852</v>
      </c>
      <c r="V2287" s="75" t="n">
        <v>45197.1771</v>
      </c>
      <c r="W2287" s="75" t="n">
        <v>216032.62</v>
      </c>
      <c r="X2287" s="75" t="n">
        <v>-8426.75535</v>
      </c>
      <c r="Y2287" s="75"/>
      <c r="Z2287" s="75"/>
      <c r="AA2287" s="75"/>
      <c r="AB2287" s="75"/>
      <c r="AC2287" s="75"/>
      <c r="AD2287" s="75"/>
      <c r="AE2287" s="75"/>
      <c r="AF2287" s="75"/>
      <c r="AG2287" s="75"/>
      <c r="AH2287" s="75"/>
      <c r="AI2287" s="75"/>
      <c r="AJ2287" s="75"/>
      <c r="AK2287" s="75"/>
      <c r="AL2287" s="75"/>
      <c r="AM2287" s="75"/>
      <c r="AN2287" s="75"/>
      <c r="AO2287" s="75"/>
      <c r="AP2287" s="75"/>
      <c r="AQ2287" s="75"/>
      <c r="AR2287" s="75"/>
      <c r="AS2287" s="75"/>
      <c r="AT2287" s="75"/>
      <c r="AU2287" s="75"/>
      <c r="AV2287" s="75"/>
      <c r="AW2287" s="75"/>
      <c r="AX2287" s="75"/>
      <c r="AY2287" s="75"/>
      <c r="AZ2287" s="75"/>
      <c r="BA2287" s="75"/>
      <c r="BB2287" s="75"/>
      <c r="BC2287" s="75"/>
      <c r="BD2287" s="75"/>
      <c r="BE2287" s="75"/>
      <c r="BF2287" s="75"/>
      <c r="BG2287" s="75"/>
      <c r="BH2287" s="75"/>
      <c r="BI2287" s="75"/>
      <c r="BJ2287" s="75"/>
      <c r="BK2287" s="75"/>
      <c r="BL2287" s="75"/>
      <c r="BM2287" s="75"/>
      <c r="BN2287" s="75"/>
    </row>
    <row r="2288" customFormat="false" ht="14.5" hidden="false" customHeight="false" outlineLevel="0" collapsed="false">
      <c r="A2288" s="26" t="n">
        <v>509.319999999838</v>
      </c>
      <c r="B2288" s="26" t="n">
        <v>11.8536211107598</v>
      </c>
      <c r="C2288" s="26" t="n">
        <v>6.01217305445935</v>
      </c>
      <c r="E2288" s="75" t="n">
        <v>-35001.0905</v>
      </c>
      <c r="F2288" s="75" t="n">
        <v>-277605.989</v>
      </c>
      <c r="G2288" s="75" t="n">
        <v>517349.662</v>
      </c>
      <c r="H2288" s="75" t="n">
        <v>8169651.57</v>
      </c>
      <c r="I2288" s="75" t="n">
        <v>708006.087</v>
      </c>
      <c r="J2288" s="75" t="n">
        <v>-66592.2057</v>
      </c>
      <c r="K2288" s="75"/>
      <c r="L2288" s="75" t="n">
        <v>118235.755</v>
      </c>
      <c r="M2288" s="75" t="n">
        <v>-47534.9162</v>
      </c>
      <c r="N2288" s="75" t="n">
        <v>265968.996</v>
      </c>
      <c r="O2288" s="75" t="n">
        <v>622584.396</v>
      </c>
      <c r="P2288" s="75" t="n">
        <v>1834555.68</v>
      </c>
      <c r="Q2288" s="75" t="n">
        <v>-40128.4097</v>
      </c>
      <c r="R2288" s="75"/>
      <c r="S2288" s="75" t="n">
        <v>47394.5684</v>
      </c>
      <c r="T2288" s="75" t="n">
        <v>-8775.04431</v>
      </c>
      <c r="U2288" s="75" t="n">
        <v>64047.9588</v>
      </c>
      <c r="V2288" s="75" t="n">
        <v>53983.9163</v>
      </c>
      <c r="W2288" s="75" t="n">
        <v>265171.413</v>
      </c>
      <c r="X2288" s="75" t="n">
        <v>-12958.7682</v>
      </c>
      <c r="Y2288" s="75"/>
      <c r="Z2288" s="75"/>
      <c r="AA2288" s="75"/>
      <c r="AB2288" s="75"/>
      <c r="AC2288" s="75"/>
      <c r="AD2288" s="75"/>
      <c r="AE2288" s="75"/>
      <c r="AF2288" s="75"/>
      <c r="AG2288" s="75"/>
      <c r="AH2288" s="75"/>
      <c r="AI2288" s="75"/>
      <c r="AJ2288" s="75"/>
      <c r="AK2288" s="75"/>
      <c r="AL2288" s="75"/>
      <c r="AM2288" s="75"/>
      <c r="AN2288" s="75"/>
      <c r="AO2288" s="75"/>
      <c r="AP2288" s="75"/>
      <c r="AQ2288" s="75"/>
      <c r="AR2288" s="75"/>
      <c r="AS2288" s="75"/>
      <c r="AT2288" s="75"/>
      <c r="AU2288" s="75"/>
      <c r="AV2288" s="75"/>
      <c r="AW2288" s="75"/>
      <c r="AX2288" s="75"/>
      <c r="AY2288" s="75"/>
      <c r="AZ2288" s="75"/>
      <c r="BA2288" s="75"/>
      <c r="BB2288" s="75"/>
      <c r="BC2288" s="75"/>
      <c r="BD2288" s="75"/>
      <c r="BE2288" s="75"/>
      <c r="BF2288" s="75"/>
      <c r="BG2288" s="75"/>
      <c r="BH2288" s="75"/>
      <c r="BI2288" s="75"/>
      <c r="BJ2288" s="75"/>
      <c r="BK2288" s="75"/>
      <c r="BL2288" s="75"/>
      <c r="BM2288" s="75"/>
      <c r="BN2288" s="75"/>
    </row>
    <row r="2289" customFormat="false" ht="14.5" hidden="false" customHeight="false" outlineLevel="0" collapsed="false">
      <c r="A2289" s="26" t="n">
        <v>509.519999999837</v>
      </c>
      <c r="B2289" s="26" t="n">
        <v>11.8459764213783</v>
      </c>
      <c r="C2289" s="26" t="n">
        <v>5.93250900262436</v>
      </c>
      <c r="E2289" s="75" t="n">
        <v>-47556.5099</v>
      </c>
      <c r="F2289" s="75" t="n">
        <v>-249835.114</v>
      </c>
      <c r="G2289" s="75" t="n">
        <v>549903.299</v>
      </c>
      <c r="H2289" s="75" t="n">
        <v>7811148.08</v>
      </c>
      <c r="I2289" s="75" t="n">
        <v>548665.994</v>
      </c>
      <c r="J2289" s="75" t="n">
        <v>-47133.2372</v>
      </c>
      <c r="K2289" s="75"/>
      <c r="L2289" s="75" t="n">
        <v>125009.417</v>
      </c>
      <c r="M2289" s="75" t="n">
        <v>-49099.6434</v>
      </c>
      <c r="N2289" s="75" t="n">
        <v>271906.248</v>
      </c>
      <c r="O2289" s="75" t="n">
        <v>635441.05</v>
      </c>
      <c r="P2289" s="75" t="n">
        <v>1936488.72</v>
      </c>
      <c r="Q2289" s="75" t="n">
        <v>-28821.061</v>
      </c>
      <c r="R2289" s="75"/>
      <c r="S2289" s="75" t="n">
        <v>46687.1391</v>
      </c>
      <c r="T2289" s="75" t="n">
        <v>-8347.95482</v>
      </c>
      <c r="U2289" s="75" t="n">
        <v>64583.1129</v>
      </c>
      <c r="V2289" s="75" t="n">
        <v>51767.899</v>
      </c>
      <c r="W2289" s="75" t="n">
        <v>260613.994</v>
      </c>
      <c r="X2289" s="75" t="n">
        <v>-9974.93305</v>
      </c>
      <c r="Y2289" s="75"/>
      <c r="Z2289" s="75"/>
      <c r="AA2289" s="75"/>
      <c r="AB2289" s="75"/>
      <c r="AC2289" s="75"/>
      <c r="AD2289" s="75"/>
      <c r="AE2289" s="75"/>
      <c r="AF2289" s="75"/>
      <c r="AG2289" s="75"/>
      <c r="AH2289" s="75"/>
      <c r="AI2289" s="75"/>
      <c r="AJ2289" s="75"/>
      <c r="AK2289" s="75"/>
      <c r="AL2289" s="75"/>
      <c r="AM2289" s="75"/>
      <c r="AN2289" s="75"/>
      <c r="AO2289" s="75"/>
      <c r="AP2289" s="75"/>
      <c r="AQ2289" s="75"/>
      <c r="AR2289" s="75"/>
      <c r="AS2289" s="75"/>
      <c r="AT2289" s="75"/>
      <c r="AU2289" s="75"/>
      <c r="AV2289" s="75"/>
      <c r="AW2289" s="75"/>
      <c r="AX2289" s="75"/>
      <c r="AY2289" s="75"/>
      <c r="AZ2289" s="75"/>
      <c r="BA2289" s="75"/>
      <c r="BB2289" s="75"/>
      <c r="BC2289" s="75"/>
      <c r="BD2289" s="75"/>
      <c r="BE2289" s="75"/>
      <c r="BF2289" s="75"/>
      <c r="BG2289" s="75"/>
      <c r="BH2289" s="75"/>
      <c r="BI2289" s="75"/>
      <c r="BJ2289" s="75"/>
      <c r="BK2289" s="75"/>
      <c r="BL2289" s="75"/>
      <c r="BM2289" s="75"/>
      <c r="BN2289" s="75"/>
    </row>
    <row r="2290" customFormat="false" ht="14.5" hidden="false" customHeight="false" outlineLevel="0" collapsed="false">
      <c r="A2290" s="26" t="n">
        <v>509.719999999837</v>
      </c>
      <c r="B2290" s="26" t="n">
        <v>11.8590792022092</v>
      </c>
      <c r="C2290" s="26" t="n">
        <v>5.89318937286305</v>
      </c>
      <c r="E2290" s="75" t="n">
        <v>-25065.8366</v>
      </c>
      <c r="F2290" s="75" t="n">
        <v>-273683.657</v>
      </c>
      <c r="G2290" s="75" t="n">
        <v>598118.815</v>
      </c>
      <c r="H2290" s="75" t="n">
        <v>8373949.93</v>
      </c>
      <c r="I2290" s="75" t="n">
        <v>981448.902</v>
      </c>
      <c r="J2290" s="75" t="n">
        <v>-56159.5048</v>
      </c>
      <c r="K2290" s="75"/>
      <c r="L2290" s="75" t="n">
        <v>130425.401</v>
      </c>
      <c r="M2290" s="75" t="n">
        <v>-48535.9602</v>
      </c>
      <c r="N2290" s="75" t="n">
        <v>284756.038</v>
      </c>
      <c r="O2290" s="75" t="n">
        <v>621744.385</v>
      </c>
      <c r="P2290" s="75" t="n">
        <v>1926201.54</v>
      </c>
      <c r="Q2290" s="75" t="n">
        <v>-32001.4483</v>
      </c>
      <c r="R2290" s="75"/>
      <c r="S2290" s="75" t="n">
        <v>45274.1947</v>
      </c>
      <c r="T2290" s="75" t="n">
        <v>-7913.12395</v>
      </c>
      <c r="U2290" s="75" t="n">
        <v>67097.4629</v>
      </c>
      <c r="V2290" s="75" t="n">
        <v>49148.9797</v>
      </c>
      <c r="W2290" s="75" t="n">
        <v>252425.06</v>
      </c>
      <c r="X2290" s="75" t="n">
        <v>-10015.2495</v>
      </c>
      <c r="Y2290" s="75"/>
      <c r="Z2290" s="75"/>
      <c r="AA2290" s="75"/>
      <c r="AB2290" s="75"/>
      <c r="AC2290" s="75"/>
      <c r="AD2290" s="75"/>
      <c r="AE2290" s="75"/>
      <c r="AF2290" s="75"/>
      <c r="AG2290" s="75"/>
      <c r="AH2290" s="75"/>
      <c r="AI2290" s="75"/>
      <c r="AJ2290" s="75"/>
      <c r="AK2290" s="75"/>
      <c r="AL2290" s="75"/>
      <c r="AM2290" s="75"/>
      <c r="AN2290" s="75"/>
      <c r="AO2290" s="75"/>
      <c r="AP2290" s="75"/>
      <c r="AQ2290" s="75"/>
      <c r="AR2290" s="75"/>
      <c r="AS2290" s="75"/>
      <c r="AT2290" s="75"/>
      <c r="AU2290" s="75"/>
      <c r="AV2290" s="75"/>
      <c r="AW2290" s="75"/>
      <c r="AX2290" s="75"/>
      <c r="AY2290" s="75"/>
      <c r="AZ2290" s="75"/>
      <c r="BA2290" s="75"/>
      <c r="BB2290" s="75"/>
      <c r="BC2290" s="75"/>
      <c r="BD2290" s="75"/>
      <c r="BE2290" s="75"/>
      <c r="BF2290" s="75"/>
      <c r="BG2290" s="75"/>
      <c r="BH2290" s="75"/>
      <c r="BI2290" s="75"/>
      <c r="BJ2290" s="75"/>
      <c r="BK2290" s="75"/>
      <c r="BL2290" s="75"/>
      <c r="BM2290" s="75"/>
      <c r="BN2290" s="75"/>
    </row>
    <row r="2291" customFormat="false" ht="14.5" hidden="false" customHeight="false" outlineLevel="0" collapsed="false">
      <c r="A2291" s="26" t="n">
        <v>509.919999999837</v>
      </c>
      <c r="B2291" s="26" t="n">
        <v>11.8466026642484</v>
      </c>
      <c r="C2291" s="26" t="n">
        <v>5.89548361046631</v>
      </c>
      <c r="E2291" s="75" t="n">
        <v>-6578.53832</v>
      </c>
      <c r="F2291" s="75" t="n">
        <v>-275842.425</v>
      </c>
      <c r="G2291" s="75" t="n">
        <v>633958.826</v>
      </c>
      <c r="H2291" s="75" t="n">
        <v>8441443.18</v>
      </c>
      <c r="I2291" s="75" t="n">
        <v>1344130.46</v>
      </c>
      <c r="J2291" s="75" t="n">
        <v>-66912.2645</v>
      </c>
      <c r="K2291" s="75"/>
      <c r="L2291" s="75" t="n">
        <v>129006.176</v>
      </c>
      <c r="M2291" s="75" t="n">
        <v>-43499.5185</v>
      </c>
      <c r="N2291" s="75" t="n">
        <v>291647.332</v>
      </c>
      <c r="O2291" s="75" t="n">
        <v>579658.496</v>
      </c>
      <c r="P2291" s="75" t="n">
        <v>1959956.43</v>
      </c>
      <c r="Q2291" s="75" t="n">
        <v>-39039.8068</v>
      </c>
      <c r="R2291" s="75"/>
      <c r="S2291" s="75" t="n">
        <v>50097.6745</v>
      </c>
      <c r="T2291" s="75" t="n">
        <v>-7745.73296</v>
      </c>
      <c r="U2291" s="75" t="n">
        <v>68161.2803</v>
      </c>
      <c r="V2291" s="75" t="n">
        <v>50258.5326</v>
      </c>
      <c r="W2291" s="75" t="n">
        <v>279106.168</v>
      </c>
      <c r="X2291" s="75" t="n">
        <v>-13136.5762</v>
      </c>
      <c r="Y2291" s="75"/>
      <c r="Z2291" s="75"/>
      <c r="AA2291" s="75"/>
      <c r="AB2291" s="75"/>
      <c r="AC2291" s="75"/>
      <c r="AD2291" s="75"/>
      <c r="AE2291" s="75"/>
      <c r="AF2291" s="75"/>
      <c r="AG2291" s="75"/>
      <c r="AH2291" s="75"/>
      <c r="AI2291" s="75"/>
      <c r="AJ2291" s="75"/>
      <c r="AK2291" s="75"/>
      <c r="AL2291" s="75"/>
      <c r="AM2291" s="75"/>
      <c r="AN2291" s="75"/>
      <c r="AO2291" s="75"/>
      <c r="AP2291" s="75"/>
      <c r="AQ2291" s="75"/>
      <c r="AR2291" s="75"/>
      <c r="AS2291" s="75"/>
      <c r="AT2291" s="75"/>
      <c r="AU2291" s="75"/>
      <c r="AV2291" s="75"/>
      <c r="AW2291" s="75"/>
      <c r="AX2291" s="75"/>
      <c r="AY2291" s="75"/>
      <c r="AZ2291" s="75"/>
      <c r="BA2291" s="75"/>
      <c r="BB2291" s="75"/>
      <c r="BC2291" s="75"/>
      <c r="BD2291" s="75"/>
      <c r="BE2291" s="75"/>
      <c r="BF2291" s="75"/>
      <c r="BG2291" s="75"/>
      <c r="BH2291" s="75"/>
      <c r="BI2291" s="75"/>
      <c r="BJ2291" s="75"/>
      <c r="BK2291" s="75"/>
      <c r="BL2291" s="75"/>
      <c r="BM2291" s="75"/>
      <c r="BN2291" s="75"/>
    </row>
    <row r="2292" customFormat="false" ht="14.5" hidden="false" customHeight="false" outlineLevel="0" collapsed="false">
      <c r="A2292" s="26" t="n">
        <v>510.119999999837</v>
      </c>
      <c r="B2292" s="26" t="n">
        <v>11.8199254628282</v>
      </c>
      <c r="C2292" s="26" t="n">
        <v>5.81852071086069</v>
      </c>
      <c r="E2292" s="75" t="n">
        <v>12861.4518</v>
      </c>
      <c r="F2292" s="75" t="n">
        <v>-254327.789</v>
      </c>
      <c r="G2292" s="75" t="n">
        <v>660152.67</v>
      </c>
      <c r="H2292" s="75" t="n">
        <v>7776907.07</v>
      </c>
      <c r="I2292" s="75" t="n">
        <v>1547484.73</v>
      </c>
      <c r="J2292" s="75" t="n">
        <v>-65033.1226</v>
      </c>
      <c r="K2292" s="75"/>
      <c r="L2292" s="75" t="n">
        <v>120905.31</v>
      </c>
      <c r="M2292" s="75" t="n">
        <v>-37135.936</v>
      </c>
      <c r="N2292" s="75" t="n">
        <v>296442.262</v>
      </c>
      <c r="O2292" s="75" t="n">
        <v>509467.074</v>
      </c>
      <c r="P2292" s="75" t="n">
        <v>1784994.81</v>
      </c>
      <c r="Q2292" s="75" t="n">
        <v>-41185.4843</v>
      </c>
      <c r="R2292" s="75"/>
      <c r="S2292" s="75" t="n">
        <v>44813.4604</v>
      </c>
      <c r="T2292" s="75" t="n">
        <v>-6678.7045</v>
      </c>
      <c r="U2292" s="75" t="n">
        <v>69014.803</v>
      </c>
      <c r="V2292" s="75" t="n">
        <v>47090.4852</v>
      </c>
      <c r="W2292" s="75" t="n">
        <v>243468.541</v>
      </c>
      <c r="X2292" s="75" t="n">
        <v>-13552.7769</v>
      </c>
      <c r="Y2292" s="75"/>
      <c r="Z2292" s="75"/>
      <c r="AA2292" s="75"/>
      <c r="AB2292" s="75"/>
      <c r="AC2292" s="75"/>
      <c r="AD2292" s="75"/>
      <c r="AE2292" s="75"/>
      <c r="AF2292" s="75"/>
      <c r="AG2292" s="75"/>
      <c r="AH2292" s="75"/>
      <c r="AI2292" s="75"/>
      <c r="AJ2292" s="75"/>
      <c r="AK2292" s="75"/>
      <c r="AL2292" s="75"/>
      <c r="AM2292" s="75"/>
      <c r="AN2292" s="75"/>
      <c r="AO2292" s="75"/>
      <c r="AP2292" s="75"/>
      <c r="AQ2292" s="75"/>
      <c r="AR2292" s="75"/>
      <c r="AS2292" s="75"/>
      <c r="AT2292" s="75"/>
      <c r="AU2292" s="75"/>
      <c r="AV2292" s="75"/>
      <c r="AW2292" s="75"/>
      <c r="AX2292" s="75"/>
      <c r="AY2292" s="75"/>
      <c r="AZ2292" s="75"/>
      <c r="BA2292" s="75"/>
      <c r="BB2292" s="75"/>
      <c r="BC2292" s="75"/>
      <c r="BD2292" s="75"/>
      <c r="BE2292" s="75"/>
      <c r="BF2292" s="75"/>
      <c r="BG2292" s="75"/>
      <c r="BH2292" s="75"/>
      <c r="BI2292" s="75"/>
      <c r="BJ2292" s="75"/>
      <c r="BK2292" s="75"/>
      <c r="BL2292" s="75"/>
      <c r="BM2292" s="75"/>
      <c r="BN2292" s="75"/>
    </row>
    <row r="2293" customFormat="false" ht="14.5" hidden="false" customHeight="false" outlineLevel="0" collapsed="false">
      <c r="A2293" s="26" t="n">
        <v>510.319999999837</v>
      </c>
      <c r="B2293" s="26" t="n">
        <v>11.8175101592428</v>
      </c>
      <c r="C2293" s="26" t="n">
        <v>5.69228865478975</v>
      </c>
      <c r="E2293" s="75" t="n">
        <v>26023.6595</v>
      </c>
      <c r="F2293" s="75" t="n">
        <v>-193326.936</v>
      </c>
      <c r="G2293" s="75" t="n">
        <v>681618.881</v>
      </c>
      <c r="H2293" s="75" t="n">
        <v>6222775.47</v>
      </c>
      <c r="I2293" s="75" t="n">
        <v>1563499.55</v>
      </c>
      <c r="J2293" s="75" t="n">
        <v>-44566.6498</v>
      </c>
      <c r="K2293" s="75"/>
      <c r="L2293" s="75" t="n">
        <v>101129.685</v>
      </c>
      <c r="M2293" s="75" t="n">
        <v>-27403.4683</v>
      </c>
      <c r="N2293" s="75" t="n">
        <v>298157.502</v>
      </c>
      <c r="O2293" s="75" t="n">
        <v>412326.506</v>
      </c>
      <c r="P2293" s="75" t="n">
        <v>1591203.07</v>
      </c>
      <c r="Q2293" s="75" t="n">
        <v>-29747.3199</v>
      </c>
      <c r="R2293" s="75"/>
      <c r="S2293" s="75" t="n">
        <v>43945.2701</v>
      </c>
      <c r="T2293" s="75" t="n">
        <v>-5758.88492</v>
      </c>
      <c r="U2293" s="75" t="n">
        <v>68061.3085</v>
      </c>
      <c r="V2293" s="75" t="n">
        <v>44547.8846</v>
      </c>
      <c r="W2293" s="75" t="n">
        <v>262789.242</v>
      </c>
      <c r="X2293" s="75" t="n">
        <v>-9519.28699</v>
      </c>
      <c r="Y2293" s="75"/>
      <c r="Z2293" s="75"/>
      <c r="AA2293" s="75"/>
      <c r="AB2293" s="75"/>
      <c r="AC2293" s="75"/>
      <c r="AD2293" s="75"/>
      <c r="AE2293" s="75"/>
      <c r="AF2293" s="75"/>
      <c r="AG2293" s="75"/>
      <c r="AH2293" s="75"/>
      <c r="AI2293" s="75"/>
      <c r="AJ2293" s="75"/>
      <c r="AK2293" s="75"/>
      <c r="AL2293" s="75"/>
      <c r="AM2293" s="75"/>
      <c r="AN2293" s="75"/>
      <c r="AO2293" s="75"/>
      <c r="AP2293" s="75"/>
      <c r="AQ2293" s="75"/>
      <c r="AR2293" s="75"/>
      <c r="AS2293" s="75"/>
      <c r="AT2293" s="75"/>
      <c r="AU2293" s="75"/>
      <c r="AV2293" s="75"/>
      <c r="AW2293" s="75"/>
      <c r="AX2293" s="75"/>
      <c r="AY2293" s="75"/>
      <c r="AZ2293" s="75"/>
      <c r="BA2293" s="75"/>
      <c r="BB2293" s="75"/>
      <c r="BC2293" s="75"/>
      <c r="BD2293" s="75"/>
      <c r="BE2293" s="75"/>
      <c r="BF2293" s="75"/>
      <c r="BG2293" s="75"/>
      <c r="BH2293" s="75"/>
      <c r="BI2293" s="75"/>
      <c r="BJ2293" s="75"/>
      <c r="BK2293" s="75"/>
      <c r="BL2293" s="75"/>
      <c r="BM2293" s="75"/>
      <c r="BN2293" s="75"/>
    </row>
    <row r="2294" customFormat="false" ht="14.5" hidden="false" customHeight="false" outlineLevel="0" collapsed="false">
      <c r="A2294" s="26" t="n">
        <v>510.519999999837</v>
      </c>
      <c r="B2294" s="26" t="n">
        <v>11.7726747793793</v>
      </c>
      <c r="C2294" s="26" t="n">
        <v>5.62030065031642</v>
      </c>
      <c r="E2294" s="75" t="n">
        <v>40884.2554</v>
      </c>
      <c r="F2294" s="75" t="n">
        <v>-134321.526</v>
      </c>
      <c r="G2294" s="75" t="n">
        <v>687505.581</v>
      </c>
      <c r="H2294" s="75" t="n">
        <v>4757586.84</v>
      </c>
      <c r="I2294" s="75" t="n">
        <v>1863878.23</v>
      </c>
      <c r="J2294" s="75" t="n">
        <v>-34143.682</v>
      </c>
      <c r="K2294" s="75"/>
      <c r="L2294" s="75" t="n">
        <v>88246.747</v>
      </c>
      <c r="M2294" s="75" t="n">
        <v>-12664.1442</v>
      </c>
      <c r="N2294" s="75" t="n">
        <v>297990.25</v>
      </c>
      <c r="O2294" s="75" t="n">
        <v>248193.742</v>
      </c>
      <c r="P2294" s="75" t="n">
        <v>1553941.98</v>
      </c>
      <c r="Q2294" s="75" t="n">
        <v>-21581.5915</v>
      </c>
      <c r="R2294" s="75"/>
      <c r="S2294" s="75" t="n">
        <v>45126.4886</v>
      </c>
      <c r="T2294" s="75" t="n">
        <v>-3099.56872</v>
      </c>
      <c r="U2294" s="75" t="n">
        <v>67836.2139</v>
      </c>
      <c r="V2294" s="75" t="n">
        <v>33708.2016</v>
      </c>
      <c r="W2294" s="75" t="n">
        <v>277350.661</v>
      </c>
      <c r="X2294" s="75" t="n">
        <v>-6831.07592</v>
      </c>
      <c r="Y2294" s="75"/>
      <c r="Z2294" s="75"/>
      <c r="AA2294" s="75"/>
      <c r="AB2294" s="75"/>
      <c r="AC2294" s="75"/>
      <c r="AD2294" s="75"/>
      <c r="AE2294" s="75"/>
      <c r="AF2294" s="75"/>
      <c r="AG2294" s="75"/>
      <c r="AH2294" s="75"/>
      <c r="AI2294" s="75"/>
      <c r="AJ2294" s="75"/>
      <c r="AK2294" s="75"/>
      <c r="AL2294" s="75"/>
      <c r="AM2294" s="75"/>
      <c r="AN2294" s="75"/>
      <c r="AO2294" s="75"/>
      <c r="AP2294" s="75"/>
      <c r="AQ2294" s="75"/>
      <c r="AR2294" s="75"/>
      <c r="AS2294" s="75"/>
      <c r="AT2294" s="75"/>
      <c r="AU2294" s="75"/>
      <c r="AV2294" s="75"/>
      <c r="AW2294" s="75"/>
      <c r="AX2294" s="75"/>
      <c r="AY2294" s="75"/>
      <c r="AZ2294" s="75"/>
      <c r="BA2294" s="75"/>
      <c r="BB2294" s="75"/>
      <c r="BC2294" s="75"/>
      <c r="BD2294" s="75"/>
      <c r="BE2294" s="75"/>
      <c r="BF2294" s="75"/>
      <c r="BG2294" s="75"/>
      <c r="BH2294" s="75"/>
      <c r="BI2294" s="75"/>
      <c r="BJ2294" s="75"/>
      <c r="BK2294" s="75"/>
      <c r="BL2294" s="75"/>
      <c r="BM2294" s="75"/>
      <c r="BN2294" s="75"/>
    </row>
    <row r="2295" customFormat="false" ht="14.5" hidden="false" customHeight="false" outlineLevel="0" collapsed="false">
      <c r="A2295" s="26" t="n">
        <v>510.719999999836</v>
      </c>
      <c r="B2295" s="26" t="n">
        <v>11.7049668288413</v>
      </c>
      <c r="C2295" s="26" t="n">
        <v>5.47354199162362</v>
      </c>
      <c r="E2295" s="75" t="n">
        <v>83865.4071</v>
      </c>
      <c r="F2295" s="75" t="n">
        <v>-124082.364</v>
      </c>
      <c r="G2295" s="75" t="n">
        <v>694942.609</v>
      </c>
      <c r="H2295" s="75" t="n">
        <v>4707946.32</v>
      </c>
      <c r="I2295" s="75" t="n">
        <v>2731460.34</v>
      </c>
      <c r="J2295" s="75" t="n">
        <v>-37339.4397</v>
      </c>
      <c r="K2295" s="75"/>
      <c r="L2295" s="75" t="n">
        <v>96775.6025</v>
      </c>
      <c r="M2295" s="75" t="n">
        <v>-4886.10005</v>
      </c>
      <c r="N2295" s="75" t="n">
        <v>302469.29</v>
      </c>
      <c r="O2295" s="75" t="n">
        <v>150133.627</v>
      </c>
      <c r="P2295" s="75" t="n">
        <v>1600521.43</v>
      </c>
      <c r="Q2295" s="75" t="n">
        <v>-22385.7934</v>
      </c>
      <c r="R2295" s="75"/>
      <c r="S2295" s="75" t="n">
        <v>41773.2501</v>
      </c>
      <c r="T2295" s="75" t="n">
        <v>-706.131538</v>
      </c>
      <c r="U2295" s="75" t="n">
        <v>69453.4081</v>
      </c>
      <c r="V2295" s="75" t="n">
        <v>19883.7898</v>
      </c>
      <c r="W2295" s="75" t="n">
        <v>236387.488</v>
      </c>
      <c r="X2295" s="75" t="n">
        <v>-6102.42542</v>
      </c>
      <c r="Y2295" s="75"/>
      <c r="Z2295" s="75"/>
      <c r="AA2295" s="75"/>
      <c r="AB2295" s="75"/>
      <c r="AC2295" s="75"/>
      <c r="AD2295" s="75"/>
      <c r="AE2295" s="75"/>
      <c r="AF2295" s="75"/>
      <c r="AG2295" s="75"/>
      <c r="AH2295" s="75"/>
      <c r="AI2295" s="75"/>
      <c r="AJ2295" s="75"/>
      <c r="AK2295" s="75"/>
      <c r="AL2295" s="75"/>
      <c r="AM2295" s="75"/>
      <c r="AN2295" s="75"/>
      <c r="AO2295" s="75"/>
      <c r="AP2295" s="75"/>
      <c r="AQ2295" s="75"/>
      <c r="AR2295" s="75"/>
      <c r="AS2295" s="75"/>
      <c r="AT2295" s="75"/>
      <c r="AU2295" s="75"/>
      <c r="AV2295" s="75"/>
      <c r="AW2295" s="75"/>
      <c r="AX2295" s="75"/>
      <c r="AY2295" s="75"/>
      <c r="AZ2295" s="75"/>
      <c r="BA2295" s="75"/>
      <c r="BB2295" s="75"/>
      <c r="BC2295" s="75"/>
      <c r="BD2295" s="75"/>
      <c r="BE2295" s="75"/>
      <c r="BF2295" s="75"/>
      <c r="BG2295" s="75"/>
      <c r="BH2295" s="75"/>
      <c r="BI2295" s="75"/>
      <c r="BJ2295" s="75"/>
      <c r="BK2295" s="75"/>
      <c r="BL2295" s="75"/>
      <c r="BM2295" s="75"/>
      <c r="BN2295" s="75"/>
    </row>
    <row r="2296" customFormat="false" ht="14.5" hidden="false" customHeight="false" outlineLevel="0" collapsed="false">
      <c r="A2296" s="26" t="n">
        <v>510.919999999836</v>
      </c>
      <c r="B2296" s="26" t="n">
        <v>11.7033377188438</v>
      </c>
      <c r="C2296" s="26" t="n">
        <v>5.28864645994599</v>
      </c>
      <c r="E2296" s="75" t="n">
        <v>140551.72</v>
      </c>
      <c r="F2296" s="75" t="n">
        <v>-147751.961</v>
      </c>
      <c r="G2296" s="75" t="n">
        <v>685391.276</v>
      </c>
      <c r="H2296" s="75" t="n">
        <v>5519215.55</v>
      </c>
      <c r="I2296" s="75" t="n">
        <v>4014212.81</v>
      </c>
      <c r="J2296" s="75" t="n">
        <v>-46909.0315</v>
      </c>
      <c r="K2296" s="75"/>
      <c r="L2296" s="75" t="n">
        <v>115295.308</v>
      </c>
      <c r="M2296" s="75" t="n">
        <v>2049.33419</v>
      </c>
      <c r="N2296" s="75" t="n">
        <v>301205.805</v>
      </c>
      <c r="O2296" s="75" t="n">
        <v>101846.126</v>
      </c>
      <c r="P2296" s="75" t="n">
        <v>1711753.47</v>
      </c>
      <c r="Q2296" s="75" t="n">
        <v>-25773.2266</v>
      </c>
      <c r="R2296" s="75"/>
      <c r="S2296" s="75" t="n">
        <v>40809.3294</v>
      </c>
      <c r="T2296" s="75" t="n">
        <v>-655.47567</v>
      </c>
      <c r="U2296" s="75" t="n">
        <v>69477.4548</v>
      </c>
      <c r="V2296" s="75" t="n">
        <v>20300.7876</v>
      </c>
      <c r="W2296" s="75" t="n">
        <v>218117.289</v>
      </c>
      <c r="X2296" s="75" t="n">
        <v>-6355.3543</v>
      </c>
      <c r="Y2296" s="75"/>
      <c r="Z2296" s="75"/>
      <c r="AA2296" s="75"/>
      <c r="AB2296" s="75"/>
      <c r="AC2296" s="75"/>
      <c r="AD2296" s="75"/>
      <c r="AE2296" s="75"/>
      <c r="AF2296" s="75"/>
      <c r="AG2296" s="75"/>
      <c r="AH2296" s="75"/>
      <c r="AI2296" s="75"/>
      <c r="AJ2296" s="75"/>
      <c r="AK2296" s="75"/>
      <c r="AL2296" s="75"/>
      <c r="AM2296" s="75"/>
      <c r="AN2296" s="75"/>
      <c r="AO2296" s="75"/>
      <c r="AP2296" s="75"/>
      <c r="AQ2296" s="75"/>
      <c r="AR2296" s="75"/>
      <c r="AS2296" s="75"/>
      <c r="AT2296" s="75"/>
      <c r="AU2296" s="75"/>
      <c r="AV2296" s="75"/>
      <c r="AW2296" s="75"/>
      <c r="AX2296" s="75"/>
      <c r="AY2296" s="75"/>
      <c r="AZ2296" s="75"/>
      <c r="BA2296" s="75"/>
      <c r="BB2296" s="75"/>
      <c r="BC2296" s="75"/>
      <c r="BD2296" s="75"/>
      <c r="BE2296" s="75"/>
      <c r="BF2296" s="75"/>
      <c r="BG2296" s="75"/>
      <c r="BH2296" s="75"/>
      <c r="BI2296" s="75"/>
      <c r="BJ2296" s="75"/>
      <c r="BK2296" s="75"/>
      <c r="BL2296" s="75"/>
      <c r="BM2296" s="75"/>
      <c r="BN2296" s="75"/>
    </row>
    <row r="2297" customFormat="false" ht="14.5" hidden="false" customHeight="false" outlineLevel="0" collapsed="false">
      <c r="A2297" s="26" t="n">
        <v>511.119999999836</v>
      </c>
      <c r="B2297" s="26" t="n">
        <v>11.669754275147</v>
      </c>
      <c r="C2297" s="26" t="n">
        <v>5.20682082169647</v>
      </c>
      <c r="E2297" s="75" t="n">
        <v>157089.603</v>
      </c>
      <c r="F2297" s="75" t="n">
        <v>-132310.312</v>
      </c>
      <c r="G2297" s="75" t="n">
        <v>664632.24</v>
      </c>
      <c r="H2297" s="75" t="n">
        <v>5435336.41</v>
      </c>
      <c r="I2297" s="75" t="n">
        <v>4456012.83</v>
      </c>
      <c r="J2297" s="75" t="n">
        <v>-55321.9553</v>
      </c>
      <c r="K2297" s="75"/>
      <c r="L2297" s="75" t="n">
        <v>121240.551</v>
      </c>
      <c r="M2297" s="75" t="n">
        <v>7482.55478</v>
      </c>
      <c r="N2297" s="75" t="n">
        <v>293957.379</v>
      </c>
      <c r="O2297" s="75" t="n">
        <v>13812.8234</v>
      </c>
      <c r="P2297" s="75" t="n">
        <v>1926775.98</v>
      </c>
      <c r="Q2297" s="75" t="n">
        <v>-40999.9106</v>
      </c>
      <c r="R2297" s="75"/>
      <c r="S2297" s="75" t="n">
        <v>48421.0973</v>
      </c>
      <c r="T2297" s="75" t="n">
        <v>2143.43651</v>
      </c>
      <c r="U2297" s="75" t="n">
        <v>68479.3757</v>
      </c>
      <c r="V2297" s="75" t="n">
        <v>5275.86099</v>
      </c>
      <c r="W2297" s="75" t="n">
        <v>252202.261</v>
      </c>
      <c r="X2297" s="75" t="n">
        <v>-14266.6998</v>
      </c>
      <c r="Y2297" s="75"/>
      <c r="Z2297" s="75"/>
      <c r="AA2297" s="75"/>
      <c r="AB2297" s="75"/>
      <c r="AC2297" s="75"/>
      <c r="AD2297" s="75"/>
      <c r="AE2297" s="75"/>
      <c r="AF2297" s="75"/>
      <c r="AG2297" s="75"/>
      <c r="AH2297" s="75"/>
      <c r="AI2297" s="75"/>
      <c r="AJ2297" s="75"/>
      <c r="AK2297" s="75"/>
      <c r="AL2297" s="75"/>
      <c r="AM2297" s="75"/>
      <c r="AN2297" s="75"/>
      <c r="AO2297" s="75"/>
      <c r="AP2297" s="75"/>
      <c r="AQ2297" s="75"/>
      <c r="AR2297" s="75"/>
      <c r="AS2297" s="75"/>
      <c r="AT2297" s="75"/>
      <c r="AU2297" s="75"/>
      <c r="AV2297" s="75"/>
      <c r="AW2297" s="75"/>
      <c r="AX2297" s="75"/>
      <c r="AY2297" s="75"/>
      <c r="AZ2297" s="75"/>
      <c r="BA2297" s="75"/>
      <c r="BB2297" s="75"/>
      <c r="BC2297" s="75"/>
      <c r="BD2297" s="75"/>
      <c r="BE2297" s="75"/>
      <c r="BF2297" s="75"/>
      <c r="BG2297" s="75"/>
      <c r="BH2297" s="75"/>
      <c r="BI2297" s="75"/>
      <c r="BJ2297" s="75"/>
      <c r="BK2297" s="75"/>
      <c r="BL2297" s="75"/>
      <c r="BM2297" s="75"/>
      <c r="BN2297" s="75"/>
    </row>
    <row r="2298" customFormat="false" ht="14.5" hidden="false" customHeight="false" outlineLevel="0" collapsed="false">
      <c r="A2298" s="26" t="n">
        <v>511.319999999836</v>
      </c>
      <c r="B2298" s="26" t="n">
        <v>11.6364604616157</v>
      </c>
      <c r="C2298" s="26" t="n">
        <v>5.07198296246098</v>
      </c>
      <c r="E2298" s="75" t="n">
        <v>181078.615</v>
      </c>
      <c r="F2298" s="75" t="n">
        <v>-96288.4017</v>
      </c>
      <c r="G2298" s="75" t="n">
        <v>640474.905</v>
      </c>
      <c r="H2298" s="75" t="n">
        <v>4611995.04</v>
      </c>
      <c r="I2298" s="75" t="n">
        <v>4823137.17</v>
      </c>
      <c r="J2298" s="75" t="n">
        <v>-45226.1117</v>
      </c>
      <c r="K2298" s="75"/>
      <c r="L2298" s="75" t="n">
        <v>113444.878</v>
      </c>
      <c r="M2298" s="75" t="n">
        <v>15354.6244</v>
      </c>
      <c r="N2298" s="75" t="n">
        <v>286492.657</v>
      </c>
      <c r="O2298" s="75" t="n">
        <v>-14267.1778</v>
      </c>
      <c r="P2298" s="75" t="n">
        <v>1836366.71</v>
      </c>
      <c r="Q2298" s="75" t="n">
        <v>-32026.0598</v>
      </c>
      <c r="R2298" s="75"/>
      <c r="S2298" s="75" t="n">
        <v>47512.2582</v>
      </c>
      <c r="T2298" s="75" t="n">
        <v>609.101689</v>
      </c>
      <c r="U2298" s="75" t="n">
        <v>66623.341</v>
      </c>
      <c r="V2298" s="75" t="n">
        <v>17624.2973</v>
      </c>
      <c r="W2298" s="75" t="n">
        <v>266305.448</v>
      </c>
      <c r="X2298" s="75" t="n">
        <v>-10888.0807</v>
      </c>
      <c r="Y2298" s="75"/>
      <c r="Z2298" s="75"/>
      <c r="AA2298" s="75"/>
      <c r="AB2298" s="75"/>
      <c r="AC2298" s="75"/>
      <c r="AD2298" s="75"/>
      <c r="AE2298" s="75"/>
      <c r="AF2298" s="75"/>
      <c r="AG2298" s="75"/>
      <c r="AH2298" s="75"/>
      <c r="AI2298" s="75"/>
      <c r="AJ2298" s="75"/>
      <c r="AK2298" s="75"/>
      <c r="AL2298" s="75"/>
      <c r="AM2298" s="75"/>
      <c r="AN2298" s="75"/>
      <c r="AO2298" s="75"/>
      <c r="AP2298" s="75"/>
      <c r="AQ2298" s="75"/>
      <c r="AR2298" s="75"/>
      <c r="AS2298" s="75"/>
      <c r="AT2298" s="75"/>
      <c r="AU2298" s="75"/>
      <c r="AV2298" s="75"/>
      <c r="AW2298" s="75"/>
      <c r="AX2298" s="75"/>
      <c r="AY2298" s="75"/>
      <c r="AZ2298" s="75"/>
      <c r="BA2298" s="75"/>
      <c r="BB2298" s="75"/>
      <c r="BC2298" s="75"/>
      <c r="BD2298" s="75"/>
      <c r="BE2298" s="75"/>
      <c r="BF2298" s="75"/>
      <c r="BG2298" s="75"/>
      <c r="BH2298" s="75"/>
      <c r="BI2298" s="75"/>
      <c r="BJ2298" s="75"/>
      <c r="BK2298" s="75"/>
      <c r="BL2298" s="75"/>
      <c r="BM2298" s="75"/>
      <c r="BN2298" s="75"/>
    </row>
    <row r="2299" customFormat="false" ht="14.5" hidden="false" customHeight="false" outlineLevel="0" collapsed="false">
      <c r="A2299" s="26" t="n">
        <v>511.519999999836</v>
      </c>
      <c r="B2299" s="26" t="n">
        <v>11.6503166819472</v>
      </c>
      <c r="C2299" s="26" t="n">
        <v>4.96103629163727</v>
      </c>
      <c r="E2299" s="75" t="n">
        <v>185592.244</v>
      </c>
      <c r="F2299" s="75" t="n">
        <v>-58229.686</v>
      </c>
      <c r="G2299" s="75" t="n">
        <v>612481.633</v>
      </c>
      <c r="H2299" s="75" t="n">
        <v>3625823.22</v>
      </c>
      <c r="I2299" s="75" t="n">
        <v>4840337.86</v>
      </c>
      <c r="J2299" s="75" t="n">
        <v>-44343.0731</v>
      </c>
      <c r="K2299" s="75"/>
      <c r="L2299" s="75" t="n">
        <v>98222.4483</v>
      </c>
      <c r="M2299" s="75" t="n">
        <v>23736.3538</v>
      </c>
      <c r="N2299" s="75" t="n">
        <v>278089.565</v>
      </c>
      <c r="O2299" s="75" t="n">
        <v>-135991.491</v>
      </c>
      <c r="P2299" s="75" t="n">
        <v>1703328.61</v>
      </c>
      <c r="Q2299" s="75" t="n">
        <v>-31409.244</v>
      </c>
      <c r="R2299" s="75"/>
      <c r="S2299" s="75" t="n">
        <v>47226.7372</v>
      </c>
      <c r="T2299" s="75" t="n">
        <v>2961.09282</v>
      </c>
      <c r="U2299" s="75" t="n">
        <v>64322.2951</v>
      </c>
      <c r="V2299" s="75" t="n">
        <v>7569.13244</v>
      </c>
      <c r="W2299" s="75" t="n">
        <v>277777.792</v>
      </c>
      <c r="X2299" s="75" t="n">
        <v>-8549.25414</v>
      </c>
      <c r="Y2299" s="75"/>
      <c r="Z2299" s="75"/>
      <c r="AA2299" s="75"/>
      <c r="AB2299" s="75"/>
      <c r="AC2299" s="75"/>
      <c r="AD2299" s="75"/>
      <c r="AE2299" s="75"/>
      <c r="AF2299" s="75"/>
      <c r="AG2299" s="75"/>
      <c r="AH2299" s="75"/>
      <c r="AI2299" s="75"/>
      <c r="AJ2299" s="75"/>
      <c r="AK2299" s="75"/>
      <c r="AL2299" s="75"/>
      <c r="AM2299" s="75"/>
      <c r="AN2299" s="75"/>
      <c r="AO2299" s="75"/>
      <c r="AP2299" s="75"/>
      <c r="AQ2299" s="75"/>
      <c r="AR2299" s="75"/>
      <c r="AS2299" s="75"/>
      <c r="AT2299" s="75"/>
      <c r="AU2299" s="75"/>
      <c r="AV2299" s="75"/>
      <c r="AW2299" s="75"/>
      <c r="AX2299" s="75"/>
      <c r="AY2299" s="75"/>
      <c r="AZ2299" s="75"/>
      <c r="BA2299" s="75"/>
      <c r="BB2299" s="75"/>
      <c r="BC2299" s="75"/>
      <c r="BD2299" s="75"/>
      <c r="BE2299" s="75"/>
      <c r="BF2299" s="75"/>
      <c r="BG2299" s="75"/>
      <c r="BH2299" s="75"/>
      <c r="BI2299" s="75"/>
      <c r="BJ2299" s="75"/>
      <c r="BK2299" s="75"/>
      <c r="BL2299" s="75"/>
      <c r="BM2299" s="75"/>
      <c r="BN2299" s="75"/>
    </row>
    <row r="2300" customFormat="false" ht="14.5" hidden="false" customHeight="false" outlineLevel="0" collapsed="false">
      <c r="A2300" s="26" t="n">
        <v>511.719999999835</v>
      </c>
      <c r="B2300" s="26" t="n">
        <v>11.626483738515</v>
      </c>
      <c r="C2300" s="26" t="n">
        <v>4.9137967350288</v>
      </c>
      <c r="E2300" s="75" t="n">
        <v>190866.275</v>
      </c>
      <c r="F2300" s="75" t="n">
        <v>-18406.562</v>
      </c>
      <c r="G2300" s="75" t="n">
        <v>577005.452</v>
      </c>
      <c r="H2300" s="75" t="n">
        <v>2459818.1</v>
      </c>
      <c r="I2300" s="75" t="n">
        <v>4849071.44</v>
      </c>
      <c r="J2300" s="75" t="n">
        <v>-49247.1977</v>
      </c>
      <c r="K2300" s="75"/>
      <c r="L2300" s="75" t="n">
        <v>82479.0937</v>
      </c>
      <c r="M2300" s="75" t="n">
        <v>33033.2798</v>
      </c>
      <c r="N2300" s="75" t="n">
        <v>269799.728</v>
      </c>
      <c r="O2300" s="75" t="n">
        <v>-251909.405</v>
      </c>
      <c r="P2300" s="75" t="n">
        <v>1505563.46</v>
      </c>
      <c r="Q2300" s="75" t="n">
        <v>-29150.1296</v>
      </c>
      <c r="R2300" s="75"/>
      <c r="S2300" s="75" t="n">
        <v>42986.3393</v>
      </c>
      <c r="T2300" s="75" t="n">
        <v>5240.817</v>
      </c>
      <c r="U2300" s="75" t="n">
        <v>62666.2576</v>
      </c>
      <c r="V2300" s="75" t="n">
        <v>-4622.01552</v>
      </c>
      <c r="W2300" s="75" t="n">
        <v>256596.196</v>
      </c>
      <c r="X2300" s="75" t="n">
        <v>-10502.7808</v>
      </c>
      <c r="Y2300" s="75"/>
      <c r="Z2300" s="75"/>
      <c r="AA2300" s="75"/>
      <c r="AB2300" s="75"/>
      <c r="AC2300" s="75"/>
      <c r="AD2300" s="75"/>
      <c r="AE2300" s="75"/>
      <c r="AF2300" s="75"/>
      <c r="AG2300" s="75"/>
      <c r="AH2300" s="75"/>
      <c r="AI2300" s="75"/>
      <c r="AJ2300" s="75"/>
      <c r="AK2300" s="75"/>
      <c r="AL2300" s="75"/>
      <c r="AM2300" s="75"/>
      <c r="AN2300" s="75"/>
      <c r="AO2300" s="75"/>
      <c r="AP2300" s="75"/>
      <c r="AQ2300" s="75"/>
      <c r="AR2300" s="75"/>
      <c r="AS2300" s="75"/>
      <c r="AT2300" s="75"/>
      <c r="AU2300" s="75"/>
      <c r="AV2300" s="75"/>
      <c r="AW2300" s="75"/>
      <c r="AX2300" s="75"/>
      <c r="AY2300" s="75"/>
      <c r="AZ2300" s="75"/>
      <c r="BA2300" s="75"/>
      <c r="BB2300" s="75"/>
      <c r="BC2300" s="75"/>
      <c r="BD2300" s="75"/>
      <c r="BE2300" s="75"/>
      <c r="BF2300" s="75"/>
      <c r="BG2300" s="75"/>
      <c r="BH2300" s="75"/>
      <c r="BI2300" s="75"/>
      <c r="BJ2300" s="75"/>
      <c r="BK2300" s="75"/>
      <c r="BL2300" s="75"/>
      <c r="BM2300" s="75"/>
      <c r="BN2300" s="75"/>
    </row>
    <row r="2301" customFormat="false" ht="14.5" hidden="false" customHeight="false" outlineLevel="0" collapsed="false">
      <c r="A2301" s="26" t="n">
        <v>511.919999999835</v>
      </c>
      <c r="B2301" s="26" t="n">
        <v>11.5867777633125</v>
      </c>
      <c r="C2301" s="26" t="n">
        <v>4.80014395016123</v>
      </c>
      <c r="E2301" s="75" t="n">
        <v>206135.479</v>
      </c>
      <c r="F2301" s="75" t="n">
        <v>-23959.406</v>
      </c>
      <c r="G2301" s="75" t="n">
        <v>559271.192</v>
      </c>
      <c r="H2301" s="75" t="n">
        <v>2144882.59</v>
      </c>
      <c r="I2301" s="75" t="n">
        <v>4970234.81</v>
      </c>
      <c r="J2301" s="75" t="n">
        <v>-45646.185</v>
      </c>
      <c r="K2301" s="75"/>
      <c r="L2301" s="75" t="n">
        <v>70927.7802</v>
      </c>
      <c r="M2301" s="75" t="n">
        <v>37642.9985</v>
      </c>
      <c r="N2301" s="75" t="n">
        <v>269910.898</v>
      </c>
      <c r="O2301" s="75" t="n">
        <v>-324047.504</v>
      </c>
      <c r="P2301" s="75" t="n">
        <v>1203535.03</v>
      </c>
      <c r="Q2301" s="75" t="n">
        <v>-16997.0665</v>
      </c>
      <c r="R2301" s="75"/>
      <c r="S2301" s="75" t="n">
        <v>35990.7064</v>
      </c>
      <c r="T2301" s="75" t="n">
        <v>5827.8212</v>
      </c>
      <c r="U2301" s="75" t="n">
        <v>63437.8533</v>
      </c>
      <c r="V2301" s="75" t="n">
        <v>-6305.91931</v>
      </c>
      <c r="W2301" s="75" t="n">
        <v>222612.988</v>
      </c>
      <c r="X2301" s="75" t="n">
        <v>-1310.47325</v>
      </c>
      <c r="Y2301" s="75"/>
      <c r="Z2301" s="75"/>
      <c r="AA2301" s="75"/>
      <c r="AB2301" s="75"/>
      <c r="AC2301" s="75"/>
      <c r="AD2301" s="75"/>
      <c r="AE2301" s="75"/>
      <c r="AF2301" s="75"/>
      <c r="AG2301" s="75"/>
      <c r="AH2301" s="75"/>
      <c r="AI2301" s="75"/>
      <c r="AJ2301" s="75"/>
      <c r="AK2301" s="75"/>
      <c r="AL2301" s="75"/>
      <c r="AM2301" s="75"/>
      <c r="AN2301" s="75"/>
      <c r="AO2301" s="75"/>
      <c r="AP2301" s="75"/>
      <c r="AQ2301" s="75"/>
      <c r="AR2301" s="75"/>
      <c r="AS2301" s="75"/>
      <c r="AT2301" s="75"/>
      <c r="AU2301" s="75"/>
      <c r="AV2301" s="75"/>
      <c r="AW2301" s="75"/>
      <c r="AX2301" s="75"/>
      <c r="AY2301" s="75"/>
      <c r="AZ2301" s="75"/>
      <c r="BA2301" s="75"/>
      <c r="BB2301" s="75"/>
      <c r="BC2301" s="75"/>
      <c r="BD2301" s="75"/>
      <c r="BE2301" s="75"/>
      <c r="BF2301" s="75"/>
      <c r="BG2301" s="75"/>
      <c r="BH2301" s="75"/>
      <c r="BI2301" s="75"/>
      <c r="BJ2301" s="75"/>
      <c r="BK2301" s="75"/>
      <c r="BL2301" s="75"/>
      <c r="BM2301" s="75"/>
      <c r="BN2301" s="75"/>
    </row>
    <row r="2302" customFormat="false" ht="14.5" hidden="false" customHeight="false" outlineLevel="0" collapsed="false">
      <c r="A2302" s="26" t="n">
        <v>512.119999999835</v>
      </c>
      <c r="B2302" s="26" t="n">
        <v>11.5932517089326</v>
      </c>
      <c r="C2302" s="26" t="n">
        <v>4.67317767732372</v>
      </c>
      <c r="E2302" s="75" t="n">
        <v>199371.829</v>
      </c>
      <c r="F2302" s="75" t="n">
        <v>-13584.9627</v>
      </c>
      <c r="G2302" s="75" t="n">
        <v>510465.906</v>
      </c>
      <c r="H2302" s="75" t="n">
        <v>2261186.19</v>
      </c>
      <c r="I2302" s="75" t="n">
        <v>5005009.62</v>
      </c>
      <c r="J2302" s="75" t="n">
        <v>-44816.9306</v>
      </c>
      <c r="K2302" s="75"/>
      <c r="L2302" s="75" t="n">
        <v>85059.9954</v>
      </c>
      <c r="M2302" s="75" t="n">
        <v>35339.8032</v>
      </c>
      <c r="N2302" s="75" t="n">
        <v>258511.634</v>
      </c>
      <c r="O2302" s="75" t="n">
        <v>-314349.564</v>
      </c>
      <c r="P2302" s="75" t="n">
        <v>1305218.08</v>
      </c>
      <c r="Q2302" s="75" t="n">
        <v>-28566.4829</v>
      </c>
      <c r="R2302" s="75"/>
      <c r="S2302" s="75" t="n">
        <v>31657.1852</v>
      </c>
      <c r="T2302" s="75" t="n">
        <v>6803.41627</v>
      </c>
      <c r="U2302" s="75" t="n">
        <v>61186.3719</v>
      </c>
      <c r="V2302" s="75" t="n">
        <v>-13501.0179</v>
      </c>
      <c r="W2302" s="75" t="n">
        <v>182711.765</v>
      </c>
      <c r="X2302" s="75" t="n">
        <v>-8178.48611</v>
      </c>
      <c r="Y2302" s="75"/>
      <c r="Z2302" s="75"/>
      <c r="AA2302" s="75"/>
      <c r="AB2302" s="75"/>
      <c r="AC2302" s="75"/>
      <c r="AD2302" s="75"/>
      <c r="AE2302" s="75"/>
      <c r="AF2302" s="75"/>
      <c r="AG2302" s="75"/>
      <c r="AH2302" s="75"/>
      <c r="AI2302" s="75"/>
      <c r="AJ2302" s="75"/>
      <c r="AK2302" s="75"/>
      <c r="AL2302" s="75"/>
      <c r="AM2302" s="75"/>
      <c r="AN2302" s="75"/>
      <c r="AO2302" s="75"/>
      <c r="AP2302" s="75"/>
      <c r="AQ2302" s="75"/>
      <c r="AR2302" s="75"/>
      <c r="AS2302" s="75"/>
      <c r="AT2302" s="75"/>
      <c r="AU2302" s="75"/>
      <c r="AV2302" s="75"/>
      <c r="AW2302" s="75"/>
      <c r="AX2302" s="75"/>
      <c r="AY2302" s="75"/>
      <c r="AZ2302" s="75"/>
      <c r="BA2302" s="75"/>
      <c r="BB2302" s="75"/>
      <c r="BC2302" s="75"/>
      <c r="BD2302" s="75"/>
      <c r="BE2302" s="75"/>
      <c r="BF2302" s="75"/>
      <c r="BG2302" s="75"/>
      <c r="BH2302" s="75"/>
      <c r="BI2302" s="75"/>
      <c r="BJ2302" s="75"/>
      <c r="BK2302" s="75"/>
      <c r="BL2302" s="75"/>
      <c r="BM2302" s="75"/>
      <c r="BN2302" s="75"/>
    </row>
    <row r="2303" customFormat="false" ht="14.5" hidden="false" customHeight="false" outlineLevel="0" collapsed="false">
      <c r="A2303" s="26" t="n">
        <v>512.319999999835</v>
      </c>
      <c r="B2303" s="26" t="n">
        <v>11.5352763059815</v>
      </c>
      <c r="C2303" s="26" t="n">
        <v>4.61134571646207</v>
      </c>
      <c r="E2303" s="75" t="n">
        <v>198189.392</v>
      </c>
      <c r="F2303" s="75" t="n">
        <v>-41787.8223</v>
      </c>
      <c r="G2303" s="75" t="n">
        <v>478749.57</v>
      </c>
      <c r="H2303" s="75" t="n">
        <v>2738735.29</v>
      </c>
      <c r="I2303" s="75" t="n">
        <v>4938689.63</v>
      </c>
      <c r="J2303" s="75" t="n">
        <v>-62497.9054</v>
      </c>
      <c r="K2303" s="75"/>
      <c r="L2303" s="75" t="n">
        <v>84848.5542</v>
      </c>
      <c r="M2303" s="75" t="n">
        <v>32070.959</v>
      </c>
      <c r="N2303" s="75" t="n">
        <v>252252.739</v>
      </c>
      <c r="O2303" s="75" t="n">
        <v>-291049.473</v>
      </c>
      <c r="P2303" s="75" t="n">
        <v>1266669.79</v>
      </c>
      <c r="Q2303" s="75" t="n">
        <v>-34721.7269</v>
      </c>
      <c r="R2303" s="75"/>
      <c r="S2303" s="75" t="n">
        <v>29889.9666</v>
      </c>
      <c r="T2303" s="75" t="n">
        <v>6813.75794</v>
      </c>
      <c r="U2303" s="75" t="n">
        <v>60681.93</v>
      </c>
      <c r="V2303" s="75" t="n">
        <v>-16167.6023</v>
      </c>
      <c r="W2303" s="75" t="n">
        <v>166241.922</v>
      </c>
      <c r="X2303" s="75" t="n">
        <v>-9300.66905</v>
      </c>
      <c r="Y2303" s="75"/>
      <c r="Z2303" s="75"/>
      <c r="AA2303" s="75"/>
      <c r="AB2303" s="75"/>
      <c r="AC2303" s="75"/>
      <c r="AD2303" s="75"/>
      <c r="AE2303" s="75"/>
      <c r="AF2303" s="75"/>
      <c r="AG2303" s="75"/>
      <c r="AH2303" s="75"/>
      <c r="AI2303" s="75"/>
      <c r="AJ2303" s="75"/>
      <c r="AK2303" s="75"/>
      <c r="AL2303" s="75"/>
      <c r="AM2303" s="75"/>
      <c r="AN2303" s="75"/>
      <c r="AO2303" s="75"/>
      <c r="AP2303" s="75"/>
      <c r="AQ2303" s="75"/>
      <c r="AR2303" s="75"/>
      <c r="AS2303" s="75"/>
      <c r="AT2303" s="75"/>
      <c r="AU2303" s="75"/>
      <c r="AV2303" s="75"/>
      <c r="AW2303" s="75"/>
      <c r="AX2303" s="75"/>
      <c r="AY2303" s="75"/>
      <c r="AZ2303" s="75"/>
      <c r="BA2303" s="75"/>
      <c r="BB2303" s="75"/>
      <c r="BC2303" s="75"/>
      <c r="BD2303" s="75"/>
      <c r="BE2303" s="75"/>
      <c r="BF2303" s="75"/>
      <c r="BG2303" s="75"/>
      <c r="BH2303" s="75"/>
      <c r="BI2303" s="75"/>
      <c r="BJ2303" s="75"/>
      <c r="BK2303" s="75"/>
      <c r="BL2303" s="75"/>
      <c r="BM2303" s="75"/>
      <c r="BN2303" s="75"/>
    </row>
    <row r="2304" customFormat="false" ht="14.5" hidden="false" customHeight="false" outlineLevel="0" collapsed="false">
      <c r="A2304" s="26" t="n">
        <v>512.519999999835</v>
      </c>
      <c r="B2304" s="26" t="n">
        <v>11.4818221129918</v>
      </c>
      <c r="C2304" s="26" t="n">
        <v>4.4556043572375</v>
      </c>
      <c r="E2304" s="75" t="n">
        <v>171140.643</v>
      </c>
      <c r="F2304" s="75" t="n">
        <v>-38246.9091</v>
      </c>
      <c r="G2304" s="75" t="n">
        <v>435119.789</v>
      </c>
      <c r="H2304" s="75" t="n">
        <v>2753823.97</v>
      </c>
      <c r="I2304" s="75" t="n">
        <v>4386918.71</v>
      </c>
      <c r="J2304" s="75" t="n">
        <v>-48474.1002</v>
      </c>
      <c r="K2304" s="75"/>
      <c r="L2304" s="75" t="n">
        <v>81585.6986</v>
      </c>
      <c r="M2304" s="75" t="n">
        <v>25198.2682</v>
      </c>
      <c r="N2304" s="75" t="n">
        <v>240922.672</v>
      </c>
      <c r="O2304" s="75" t="n">
        <v>-177201.319</v>
      </c>
      <c r="P2304" s="75" t="n">
        <v>1333425.89</v>
      </c>
      <c r="Q2304" s="75" t="n">
        <v>-30594.5343</v>
      </c>
      <c r="R2304" s="75"/>
      <c r="S2304" s="75" t="n">
        <v>36100.8827</v>
      </c>
      <c r="T2304" s="75" t="n">
        <v>3569.49819</v>
      </c>
      <c r="U2304" s="75" t="n">
        <v>58921.3217</v>
      </c>
      <c r="V2304" s="75" t="n">
        <v>-619.498987</v>
      </c>
      <c r="W2304" s="75" t="n">
        <v>200176.909</v>
      </c>
      <c r="X2304" s="75" t="n">
        <v>-8836.19692</v>
      </c>
      <c r="Y2304" s="75"/>
      <c r="Z2304" s="75"/>
      <c r="AA2304" s="75"/>
      <c r="AB2304" s="75"/>
      <c r="AC2304" s="75"/>
      <c r="AD2304" s="75"/>
      <c r="AE2304" s="75"/>
      <c r="AF2304" s="75"/>
      <c r="AG2304" s="75"/>
      <c r="AH2304" s="75"/>
      <c r="AI2304" s="75"/>
      <c r="AJ2304" s="75"/>
      <c r="AK2304" s="75"/>
      <c r="AL2304" s="75"/>
      <c r="AM2304" s="75"/>
      <c r="AN2304" s="75"/>
      <c r="AO2304" s="75"/>
      <c r="AP2304" s="75"/>
      <c r="AQ2304" s="75"/>
      <c r="AR2304" s="75"/>
      <c r="AS2304" s="75"/>
      <c r="AT2304" s="75"/>
      <c r="AU2304" s="75"/>
      <c r="AV2304" s="75"/>
      <c r="AW2304" s="75"/>
      <c r="AX2304" s="75"/>
      <c r="AY2304" s="75"/>
      <c r="AZ2304" s="75"/>
      <c r="BA2304" s="75"/>
      <c r="BB2304" s="75"/>
      <c r="BC2304" s="75"/>
      <c r="BD2304" s="75"/>
      <c r="BE2304" s="75"/>
      <c r="BF2304" s="75"/>
      <c r="BG2304" s="75"/>
      <c r="BH2304" s="75"/>
      <c r="BI2304" s="75"/>
      <c r="BJ2304" s="75"/>
      <c r="BK2304" s="75"/>
      <c r="BL2304" s="75"/>
      <c r="BM2304" s="75"/>
      <c r="BN2304" s="75"/>
    </row>
    <row r="2305" customFormat="false" ht="14.5" hidden="false" customHeight="false" outlineLevel="0" collapsed="false">
      <c r="A2305" s="26" t="n">
        <v>512.719999999834</v>
      </c>
      <c r="B2305" s="26" t="n">
        <v>11.482252499789</v>
      </c>
      <c r="C2305" s="26" t="n">
        <v>4.29427160602265</v>
      </c>
      <c r="E2305" s="75" t="n">
        <v>139474.174</v>
      </c>
      <c r="F2305" s="75" t="n">
        <v>-46681.9034</v>
      </c>
      <c r="G2305" s="75" t="n">
        <v>397811.622</v>
      </c>
      <c r="H2305" s="75" t="n">
        <v>2943020.49</v>
      </c>
      <c r="I2305" s="75" t="n">
        <v>3768266.19</v>
      </c>
      <c r="J2305" s="75" t="n">
        <v>-41426.7987</v>
      </c>
      <c r="K2305" s="75"/>
      <c r="L2305" s="75" t="n">
        <v>81001.5702</v>
      </c>
      <c r="M2305" s="75" t="n">
        <v>16863.8378</v>
      </c>
      <c r="N2305" s="75" t="n">
        <v>229480.503</v>
      </c>
      <c r="O2305" s="75" t="n">
        <v>-104589.714</v>
      </c>
      <c r="P2305" s="75" t="n">
        <v>1380491.29</v>
      </c>
      <c r="Q2305" s="75" t="n">
        <v>-30056.9938</v>
      </c>
      <c r="R2305" s="75"/>
      <c r="S2305" s="75" t="n">
        <v>38853.6563</v>
      </c>
      <c r="T2305" s="75" t="n">
        <v>2967.33403</v>
      </c>
      <c r="U2305" s="75" t="n">
        <v>56038.3457</v>
      </c>
      <c r="V2305" s="75" t="n">
        <v>2041.39722</v>
      </c>
      <c r="W2305" s="75" t="n">
        <v>231649.998</v>
      </c>
      <c r="X2305" s="75" t="n">
        <v>-10659.0478</v>
      </c>
      <c r="Y2305" s="75"/>
      <c r="Z2305" s="75"/>
      <c r="AA2305" s="75"/>
      <c r="AB2305" s="75"/>
      <c r="AC2305" s="75"/>
      <c r="AD2305" s="75"/>
      <c r="AE2305" s="75"/>
      <c r="AF2305" s="75"/>
      <c r="AG2305" s="75"/>
      <c r="AH2305" s="75"/>
      <c r="AI2305" s="75"/>
      <c r="AJ2305" s="75"/>
      <c r="AK2305" s="75"/>
      <c r="AL2305" s="75"/>
      <c r="AM2305" s="75"/>
      <c r="AN2305" s="75"/>
      <c r="AO2305" s="75"/>
      <c r="AP2305" s="75"/>
      <c r="AQ2305" s="75"/>
      <c r="AR2305" s="75"/>
      <c r="AS2305" s="75"/>
      <c r="AT2305" s="75"/>
      <c r="AU2305" s="75"/>
      <c r="AV2305" s="75"/>
      <c r="AW2305" s="75"/>
      <c r="AX2305" s="75"/>
      <c r="AY2305" s="75"/>
      <c r="AZ2305" s="75"/>
      <c r="BA2305" s="75"/>
      <c r="BB2305" s="75"/>
      <c r="BC2305" s="75"/>
      <c r="BD2305" s="75"/>
      <c r="BE2305" s="75"/>
      <c r="BF2305" s="75"/>
      <c r="BG2305" s="75"/>
      <c r="BH2305" s="75"/>
      <c r="BI2305" s="75"/>
      <c r="BJ2305" s="75"/>
      <c r="BK2305" s="75"/>
      <c r="BL2305" s="75"/>
      <c r="BM2305" s="75"/>
      <c r="BN2305" s="75"/>
    </row>
    <row r="2306" customFormat="false" ht="14.5" hidden="false" customHeight="false" outlineLevel="0" collapsed="false">
      <c r="A2306" s="26" t="n">
        <v>512.919999999834</v>
      </c>
      <c r="B2306" s="26" t="n">
        <v>11.447061527505</v>
      </c>
      <c r="C2306" s="26" t="n">
        <v>4.21610789574041</v>
      </c>
      <c r="E2306" s="75" t="n">
        <v>128337.692</v>
      </c>
      <c r="F2306" s="75" t="n">
        <v>-74315.3705</v>
      </c>
      <c r="G2306" s="75" t="n">
        <v>379806.642</v>
      </c>
      <c r="H2306" s="75" t="n">
        <v>3603229.68</v>
      </c>
      <c r="I2306" s="75" t="n">
        <v>3659251.11</v>
      </c>
      <c r="J2306" s="75" t="n">
        <v>-34313.37</v>
      </c>
      <c r="K2306" s="75"/>
      <c r="L2306" s="75" t="n">
        <v>89824.9896</v>
      </c>
      <c r="M2306" s="75" t="n">
        <v>11094.4092</v>
      </c>
      <c r="N2306" s="75" t="n">
        <v>226338.863</v>
      </c>
      <c r="O2306" s="75" t="n">
        <v>-23276.4745</v>
      </c>
      <c r="P2306" s="75" t="n">
        <v>1423404.25</v>
      </c>
      <c r="Q2306" s="75" t="n">
        <v>-18352.1537</v>
      </c>
      <c r="R2306" s="75"/>
      <c r="S2306" s="75" t="n">
        <v>35325.2921</v>
      </c>
      <c r="T2306" s="75" t="n">
        <v>1067.1549</v>
      </c>
      <c r="U2306" s="75" t="n">
        <v>55880.0314</v>
      </c>
      <c r="V2306" s="75" t="n">
        <v>9868.0791</v>
      </c>
      <c r="W2306" s="75" t="n">
        <v>196474.38</v>
      </c>
      <c r="X2306" s="75" t="n">
        <v>-3510.42563</v>
      </c>
      <c r="Y2306" s="75"/>
      <c r="Z2306" s="75"/>
      <c r="AA2306" s="75"/>
      <c r="AB2306" s="75"/>
      <c r="AC2306" s="75"/>
      <c r="AD2306" s="75"/>
      <c r="AE2306" s="75"/>
      <c r="AF2306" s="75"/>
      <c r="AG2306" s="75"/>
      <c r="AH2306" s="75"/>
      <c r="AI2306" s="75"/>
      <c r="AJ2306" s="75"/>
      <c r="AK2306" s="75"/>
      <c r="AL2306" s="75"/>
      <c r="AM2306" s="75"/>
      <c r="AN2306" s="75"/>
      <c r="AO2306" s="75"/>
      <c r="AP2306" s="75"/>
      <c r="AQ2306" s="75"/>
      <c r="AR2306" s="75"/>
      <c r="AS2306" s="75"/>
      <c r="AT2306" s="75"/>
      <c r="AU2306" s="75"/>
      <c r="AV2306" s="75"/>
      <c r="AW2306" s="75"/>
      <c r="AX2306" s="75"/>
      <c r="AY2306" s="75"/>
      <c r="AZ2306" s="75"/>
      <c r="BA2306" s="75"/>
      <c r="BB2306" s="75"/>
      <c r="BC2306" s="75"/>
      <c r="BD2306" s="75"/>
      <c r="BE2306" s="75"/>
      <c r="BF2306" s="75"/>
      <c r="BG2306" s="75"/>
      <c r="BH2306" s="75"/>
      <c r="BI2306" s="75"/>
      <c r="BJ2306" s="75"/>
      <c r="BK2306" s="75"/>
      <c r="BL2306" s="75"/>
      <c r="BM2306" s="75"/>
      <c r="BN2306" s="75"/>
    </row>
    <row r="2307" customFormat="false" ht="14.5" hidden="false" customHeight="false" outlineLevel="0" collapsed="false">
      <c r="A2307" s="26" t="n">
        <v>513.119999999834</v>
      </c>
      <c r="B2307" s="26" t="n">
        <v>11.4293523569871</v>
      </c>
      <c r="C2307" s="26" t="n">
        <v>4.07687326151749</v>
      </c>
      <c r="E2307" s="75" t="n">
        <v>104091.293</v>
      </c>
      <c r="F2307" s="75" t="n">
        <v>-122616.007</v>
      </c>
      <c r="G2307" s="75" t="n">
        <v>366111.152</v>
      </c>
      <c r="H2307" s="75" t="n">
        <v>4917356.08</v>
      </c>
      <c r="I2307" s="75" t="n">
        <v>3496802.4</v>
      </c>
      <c r="J2307" s="75" t="n">
        <v>-43389.8473</v>
      </c>
      <c r="K2307" s="75"/>
      <c r="L2307" s="75" t="n">
        <v>105441.217</v>
      </c>
      <c r="M2307" s="75" t="n">
        <v>1965.0635</v>
      </c>
      <c r="N2307" s="75" t="n">
        <v>222968.932</v>
      </c>
      <c r="O2307" s="75" t="n">
        <v>65390.6761</v>
      </c>
      <c r="P2307" s="75" t="n">
        <v>1703485.39</v>
      </c>
      <c r="Q2307" s="75" t="n">
        <v>-30987.3445</v>
      </c>
      <c r="R2307" s="75"/>
      <c r="S2307" s="75" t="n">
        <v>45422.2453</v>
      </c>
      <c r="T2307" s="75" t="n">
        <v>-99.5547721</v>
      </c>
      <c r="U2307" s="75" t="n">
        <v>55497.2438</v>
      </c>
      <c r="V2307" s="75" t="n">
        <v>13362.4459</v>
      </c>
      <c r="W2307" s="75" t="n">
        <v>244680.992</v>
      </c>
      <c r="X2307" s="75" t="n">
        <v>-9829.00622</v>
      </c>
      <c r="Y2307" s="75"/>
      <c r="Z2307" s="75"/>
      <c r="AA2307" s="75"/>
      <c r="AB2307" s="75"/>
      <c r="AC2307" s="75"/>
      <c r="AD2307" s="75"/>
      <c r="AE2307" s="75"/>
      <c r="AF2307" s="75"/>
      <c r="AG2307" s="75"/>
      <c r="AH2307" s="75"/>
      <c r="AI2307" s="75"/>
      <c r="AJ2307" s="75"/>
      <c r="AK2307" s="75"/>
      <c r="AL2307" s="75"/>
      <c r="AM2307" s="75"/>
      <c r="AN2307" s="75"/>
      <c r="AO2307" s="75"/>
      <c r="AP2307" s="75"/>
      <c r="AQ2307" s="75"/>
      <c r="AR2307" s="75"/>
      <c r="AS2307" s="75"/>
      <c r="AT2307" s="75"/>
      <c r="AU2307" s="75"/>
      <c r="AV2307" s="75"/>
      <c r="AW2307" s="75"/>
      <c r="AX2307" s="75"/>
      <c r="AY2307" s="75"/>
      <c r="AZ2307" s="75"/>
      <c r="BA2307" s="75"/>
      <c r="BB2307" s="75"/>
      <c r="BC2307" s="75"/>
      <c r="BD2307" s="75"/>
      <c r="BE2307" s="75"/>
      <c r="BF2307" s="75"/>
      <c r="BG2307" s="75"/>
      <c r="BH2307" s="75"/>
      <c r="BI2307" s="75"/>
      <c r="BJ2307" s="75"/>
      <c r="BK2307" s="75"/>
      <c r="BL2307" s="75"/>
      <c r="BM2307" s="75"/>
      <c r="BN2307" s="75"/>
    </row>
    <row r="2308" customFormat="false" ht="14.5" hidden="false" customHeight="false" outlineLevel="0" collapsed="false">
      <c r="A2308" s="26" t="n">
        <v>513.319999999834</v>
      </c>
      <c r="B2308" s="26" t="n">
        <v>11.4267868429665</v>
      </c>
      <c r="C2308" s="26" t="n">
        <v>3.93438066895031</v>
      </c>
      <c r="E2308" s="75" t="n">
        <v>77501.3505</v>
      </c>
      <c r="F2308" s="75" t="n">
        <v>-159506.429</v>
      </c>
      <c r="G2308" s="75" t="n">
        <v>359227.817</v>
      </c>
      <c r="H2308" s="75" t="n">
        <v>6009879.93</v>
      </c>
      <c r="I2308" s="75" t="n">
        <v>3074517.2</v>
      </c>
      <c r="J2308" s="75" t="n">
        <v>-47236.911</v>
      </c>
      <c r="K2308" s="75"/>
      <c r="L2308" s="75" t="n">
        <v>119447.082</v>
      </c>
      <c r="M2308" s="75" t="n">
        <v>-11380.7246</v>
      </c>
      <c r="N2308" s="75" t="n">
        <v>222374.679</v>
      </c>
      <c r="O2308" s="75" t="n">
        <v>205274.502</v>
      </c>
      <c r="P2308" s="75" t="n">
        <v>1886396.63</v>
      </c>
      <c r="Q2308" s="75" t="n">
        <v>-35192.5444</v>
      </c>
      <c r="R2308" s="75"/>
      <c r="S2308" s="75" t="n">
        <v>48185.5396</v>
      </c>
      <c r="T2308" s="75" t="n">
        <v>-1788.68829</v>
      </c>
      <c r="U2308" s="75" t="n">
        <v>56000.6604</v>
      </c>
      <c r="V2308" s="75" t="n">
        <v>20666.2904</v>
      </c>
      <c r="W2308" s="75" t="n">
        <v>266436.525</v>
      </c>
      <c r="X2308" s="75" t="n">
        <v>-11307.3826</v>
      </c>
      <c r="Y2308" s="75"/>
      <c r="Z2308" s="75"/>
      <c r="AA2308" s="75"/>
      <c r="AB2308" s="75"/>
      <c r="AC2308" s="75"/>
      <c r="AD2308" s="75"/>
      <c r="AE2308" s="75"/>
      <c r="AF2308" s="75"/>
      <c r="AG2308" s="75"/>
      <c r="AH2308" s="75"/>
      <c r="AI2308" s="75"/>
      <c r="AJ2308" s="75"/>
      <c r="AK2308" s="75"/>
      <c r="AL2308" s="75"/>
      <c r="AM2308" s="75"/>
      <c r="AN2308" s="75"/>
      <c r="AO2308" s="75"/>
      <c r="AP2308" s="75"/>
      <c r="AQ2308" s="75"/>
      <c r="AR2308" s="75"/>
      <c r="AS2308" s="75"/>
      <c r="AT2308" s="75"/>
      <c r="AU2308" s="75"/>
      <c r="AV2308" s="75"/>
      <c r="AW2308" s="75"/>
      <c r="AX2308" s="75"/>
      <c r="AY2308" s="75"/>
      <c r="AZ2308" s="75"/>
      <c r="BA2308" s="75"/>
      <c r="BB2308" s="75"/>
      <c r="BC2308" s="75"/>
      <c r="BD2308" s="75"/>
      <c r="BE2308" s="75"/>
      <c r="BF2308" s="75"/>
      <c r="BG2308" s="75"/>
      <c r="BH2308" s="75"/>
      <c r="BI2308" s="75"/>
      <c r="BJ2308" s="75"/>
      <c r="BK2308" s="75"/>
      <c r="BL2308" s="75"/>
      <c r="BM2308" s="75"/>
      <c r="BN2308" s="75"/>
    </row>
    <row r="2309" customFormat="false" ht="14.5" hidden="false" customHeight="false" outlineLevel="0" collapsed="false">
      <c r="A2309" s="26" t="n">
        <v>513.519999999834</v>
      </c>
      <c r="B2309" s="26" t="n">
        <v>11.3939180686262</v>
      </c>
      <c r="C2309" s="26" t="n">
        <v>3.82964880257546</v>
      </c>
      <c r="E2309" s="75" t="n">
        <v>37640.9554</v>
      </c>
      <c r="F2309" s="75" t="n">
        <v>-188829.368</v>
      </c>
      <c r="G2309" s="75" t="n">
        <v>364105.338</v>
      </c>
      <c r="H2309" s="75" t="n">
        <v>6564305.89</v>
      </c>
      <c r="I2309" s="75" t="n">
        <v>2165922.9</v>
      </c>
      <c r="J2309" s="75" t="n">
        <v>-55997.4242</v>
      </c>
      <c r="K2309" s="75"/>
      <c r="L2309" s="75" t="n">
        <v>115340.216</v>
      </c>
      <c r="M2309" s="75" t="n">
        <v>-24427.0448</v>
      </c>
      <c r="N2309" s="75" t="n">
        <v>221546.969</v>
      </c>
      <c r="O2309" s="75" t="n">
        <v>370218.929</v>
      </c>
      <c r="P2309" s="75" t="n">
        <v>1847546.17</v>
      </c>
      <c r="Q2309" s="75" t="n">
        <v>-38717.6504</v>
      </c>
      <c r="R2309" s="75"/>
      <c r="S2309" s="75" t="n">
        <v>50080.7568</v>
      </c>
      <c r="T2309" s="75" t="n">
        <v>-5303.00554</v>
      </c>
      <c r="U2309" s="75" t="n">
        <v>54897.2046</v>
      </c>
      <c r="V2309" s="75" t="n">
        <v>40182.3484</v>
      </c>
      <c r="W2309" s="75" t="n">
        <v>289503.067</v>
      </c>
      <c r="X2309" s="75" t="n">
        <v>-13923.5113</v>
      </c>
      <c r="Y2309" s="75"/>
      <c r="Z2309" s="75"/>
      <c r="AA2309" s="75"/>
      <c r="AB2309" s="75"/>
      <c r="AC2309" s="75"/>
      <c r="AD2309" s="75"/>
      <c r="AE2309" s="75"/>
      <c r="AF2309" s="75"/>
      <c r="AG2309" s="75"/>
      <c r="AH2309" s="75"/>
      <c r="AI2309" s="75"/>
      <c r="AJ2309" s="75"/>
      <c r="AK2309" s="75"/>
      <c r="AL2309" s="75"/>
      <c r="AM2309" s="75"/>
      <c r="AN2309" s="75"/>
      <c r="AO2309" s="75"/>
      <c r="AP2309" s="75"/>
      <c r="AQ2309" s="75"/>
      <c r="AR2309" s="75"/>
      <c r="AS2309" s="75"/>
      <c r="AT2309" s="75"/>
      <c r="AU2309" s="75"/>
      <c r="AV2309" s="75"/>
      <c r="AW2309" s="75"/>
      <c r="AX2309" s="75"/>
      <c r="AY2309" s="75"/>
      <c r="AZ2309" s="75"/>
      <c r="BA2309" s="75"/>
      <c r="BB2309" s="75"/>
      <c r="BC2309" s="75"/>
      <c r="BD2309" s="75"/>
      <c r="BE2309" s="75"/>
      <c r="BF2309" s="75"/>
      <c r="BG2309" s="75"/>
      <c r="BH2309" s="75"/>
      <c r="BI2309" s="75"/>
      <c r="BJ2309" s="75"/>
      <c r="BK2309" s="75"/>
      <c r="BL2309" s="75"/>
      <c r="BM2309" s="75"/>
      <c r="BN2309" s="75"/>
    </row>
    <row r="2310" customFormat="false" ht="14.5" hidden="false" customHeight="false" outlineLevel="0" collapsed="false">
      <c r="A2310" s="26" t="n">
        <v>513.719999999834</v>
      </c>
      <c r="B2310" s="26" t="n">
        <v>11.3664370074194</v>
      </c>
      <c r="C2310" s="26" t="n">
        <v>3.69916518767026</v>
      </c>
      <c r="E2310" s="75" t="n">
        <v>2964.1371</v>
      </c>
      <c r="F2310" s="75" t="n">
        <v>-221175.594</v>
      </c>
      <c r="G2310" s="75" t="n">
        <v>376453.554</v>
      </c>
      <c r="H2310" s="75" t="n">
        <v>7008461.09</v>
      </c>
      <c r="I2310" s="75" t="n">
        <v>1182746.47</v>
      </c>
      <c r="J2310" s="75" t="n">
        <v>-37214.4268</v>
      </c>
      <c r="K2310" s="75"/>
      <c r="L2310" s="75" t="n">
        <v>103066.293</v>
      </c>
      <c r="M2310" s="75" t="n">
        <v>-37859.4569</v>
      </c>
      <c r="N2310" s="75" t="n">
        <v>224762.784</v>
      </c>
      <c r="O2310" s="75" t="n">
        <v>516286.644</v>
      </c>
      <c r="P2310" s="75" t="n">
        <v>1641597.42</v>
      </c>
      <c r="Q2310" s="75" t="n">
        <v>-18113.9877</v>
      </c>
      <c r="R2310" s="75"/>
      <c r="S2310" s="75" t="n">
        <v>46885.1163</v>
      </c>
      <c r="T2310" s="75" t="n">
        <v>-8797.72098</v>
      </c>
      <c r="U2310" s="75" t="n">
        <v>55533.3576</v>
      </c>
      <c r="V2310" s="75" t="n">
        <v>58614.3997</v>
      </c>
      <c r="W2310" s="75" t="n">
        <v>286391.131</v>
      </c>
      <c r="X2310" s="75" t="n">
        <v>-5531.399</v>
      </c>
      <c r="Y2310" s="75"/>
      <c r="Z2310" s="75"/>
      <c r="AA2310" s="75"/>
      <c r="AB2310" s="75"/>
      <c r="AC2310" s="75"/>
      <c r="AD2310" s="75"/>
      <c r="AE2310" s="75"/>
      <c r="AF2310" s="75"/>
      <c r="AG2310" s="75"/>
      <c r="AH2310" s="75"/>
      <c r="AI2310" s="75"/>
      <c r="AJ2310" s="75"/>
      <c r="AK2310" s="75"/>
      <c r="AL2310" s="75"/>
      <c r="AM2310" s="75"/>
      <c r="AN2310" s="75"/>
      <c r="AO2310" s="75"/>
      <c r="AP2310" s="75"/>
      <c r="AQ2310" s="75"/>
      <c r="AR2310" s="75"/>
      <c r="AS2310" s="75"/>
      <c r="AT2310" s="75"/>
      <c r="AU2310" s="75"/>
      <c r="AV2310" s="75"/>
      <c r="AW2310" s="75"/>
      <c r="AX2310" s="75"/>
      <c r="AY2310" s="75"/>
      <c r="AZ2310" s="75"/>
      <c r="BA2310" s="75"/>
      <c r="BB2310" s="75"/>
      <c r="BC2310" s="75"/>
      <c r="BD2310" s="75"/>
      <c r="BE2310" s="75"/>
      <c r="BF2310" s="75"/>
      <c r="BG2310" s="75"/>
      <c r="BH2310" s="75"/>
      <c r="BI2310" s="75"/>
      <c r="BJ2310" s="75"/>
      <c r="BK2310" s="75"/>
      <c r="BL2310" s="75"/>
      <c r="BM2310" s="75"/>
      <c r="BN2310" s="75"/>
    </row>
    <row r="2311" customFormat="false" ht="14.5" hidden="false" customHeight="false" outlineLevel="0" collapsed="false">
      <c r="A2311" s="26" t="n">
        <v>513.919999999833</v>
      </c>
      <c r="B2311" s="26" t="n">
        <v>11.387505715969</v>
      </c>
      <c r="C2311" s="26" t="n">
        <v>3.59657189199531</v>
      </c>
      <c r="E2311" s="75" t="n">
        <v>-16377.519</v>
      </c>
      <c r="F2311" s="75" t="n">
        <v>-251195.1</v>
      </c>
      <c r="G2311" s="75" t="n">
        <v>389074.401</v>
      </c>
      <c r="H2311" s="75" t="n">
        <v>7884073.33</v>
      </c>
      <c r="I2311" s="75" t="n">
        <v>922935.416</v>
      </c>
      <c r="J2311" s="75" t="n">
        <v>-37963.6502</v>
      </c>
      <c r="K2311" s="75"/>
      <c r="L2311" s="75" t="n">
        <v>111734.158</v>
      </c>
      <c r="M2311" s="75" t="n">
        <v>-45592.9695</v>
      </c>
      <c r="N2311" s="75" t="n">
        <v>224109.683</v>
      </c>
      <c r="O2311" s="75" t="n">
        <v>619026.207</v>
      </c>
      <c r="P2311" s="75" t="n">
        <v>1776692.59</v>
      </c>
      <c r="Q2311" s="75" t="n">
        <v>-21931.5591</v>
      </c>
      <c r="R2311" s="75"/>
      <c r="S2311" s="75" t="n">
        <v>49732.9766</v>
      </c>
      <c r="T2311" s="75" t="n">
        <v>-10536.918</v>
      </c>
      <c r="U2311" s="75" t="n">
        <v>54426.5904</v>
      </c>
      <c r="V2311" s="75" t="n">
        <v>62166.1678</v>
      </c>
      <c r="W2311" s="75" t="n">
        <v>284207.921</v>
      </c>
      <c r="X2311" s="75" t="n">
        <v>-7105.09058</v>
      </c>
      <c r="Y2311" s="75"/>
      <c r="Z2311" s="75"/>
      <c r="AA2311" s="75"/>
      <c r="AB2311" s="75"/>
      <c r="AC2311" s="75"/>
      <c r="AD2311" s="75"/>
      <c r="AE2311" s="75"/>
      <c r="AF2311" s="75"/>
      <c r="AG2311" s="75"/>
      <c r="AH2311" s="75"/>
      <c r="AI2311" s="75"/>
      <c r="AJ2311" s="75"/>
      <c r="AK2311" s="75"/>
      <c r="AL2311" s="75"/>
      <c r="AM2311" s="75"/>
      <c r="AN2311" s="75"/>
      <c r="AO2311" s="75"/>
      <c r="AP2311" s="75"/>
      <c r="AQ2311" s="75"/>
      <c r="AR2311" s="75"/>
      <c r="AS2311" s="75"/>
      <c r="AT2311" s="75"/>
      <c r="AU2311" s="75"/>
      <c r="AV2311" s="75"/>
      <c r="AW2311" s="75"/>
      <c r="AX2311" s="75"/>
      <c r="AY2311" s="75"/>
      <c r="AZ2311" s="75"/>
      <c r="BA2311" s="75"/>
      <c r="BB2311" s="75"/>
      <c r="BC2311" s="75"/>
      <c r="BD2311" s="75"/>
      <c r="BE2311" s="75"/>
      <c r="BF2311" s="75"/>
      <c r="BG2311" s="75"/>
      <c r="BH2311" s="75"/>
      <c r="BI2311" s="75"/>
      <c r="BJ2311" s="75"/>
      <c r="BK2311" s="75"/>
      <c r="BL2311" s="75"/>
      <c r="BM2311" s="75"/>
      <c r="BN2311" s="75"/>
    </row>
    <row r="2312" customFormat="false" ht="14.5" hidden="false" customHeight="false" outlineLevel="0" collapsed="false">
      <c r="A2312" s="26" t="n">
        <v>514.119999999833</v>
      </c>
      <c r="B2312" s="26" t="n">
        <v>11.3382326824893</v>
      </c>
      <c r="C2312" s="26" t="n">
        <v>3.56291489579652</v>
      </c>
      <c r="E2312" s="75" t="n">
        <v>-20762.6743</v>
      </c>
      <c r="F2312" s="75" t="n">
        <v>-287417.338</v>
      </c>
      <c r="G2312" s="75" t="n">
        <v>415605.166</v>
      </c>
      <c r="H2312" s="75" t="n">
        <v>8786336.6</v>
      </c>
      <c r="I2312" s="75" t="n">
        <v>1118870.21</v>
      </c>
      <c r="J2312" s="75" t="n">
        <v>-52672.0326</v>
      </c>
      <c r="K2312" s="75"/>
      <c r="L2312" s="75" t="n">
        <v>129707.428</v>
      </c>
      <c r="M2312" s="75" t="n">
        <v>-48624.5003</v>
      </c>
      <c r="N2312" s="75" t="n">
        <v>230697.317</v>
      </c>
      <c r="O2312" s="75" t="n">
        <v>617084.832</v>
      </c>
      <c r="P2312" s="75" t="n">
        <v>1973939.16</v>
      </c>
      <c r="Q2312" s="75" t="n">
        <v>-29486.092</v>
      </c>
      <c r="R2312" s="75"/>
      <c r="S2312" s="75" t="n">
        <v>50721.6867</v>
      </c>
      <c r="T2312" s="75" t="n">
        <v>-8969.58312</v>
      </c>
      <c r="U2312" s="75" t="n">
        <v>56562.4308</v>
      </c>
      <c r="V2312" s="75" t="n">
        <v>52339.7623</v>
      </c>
      <c r="W2312" s="75" t="n">
        <v>279288.501</v>
      </c>
      <c r="X2312" s="75" t="n">
        <v>-8052.75457</v>
      </c>
      <c r="Y2312" s="75"/>
      <c r="Z2312" s="75"/>
      <c r="AA2312" s="75"/>
      <c r="AB2312" s="75"/>
      <c r="AC2312" s="75"/>
      <c r="AD2312" s="75"/>
      <c r="AE2312" s="75"/>
      <c r="AF2312" s="75"/>
      <c r="AG2312" s="75"/>
      <c r="AH2312" s="75"/>
      <c r="AI2312" s="75"/>
      <c r="AJ2312" s="75"/>
      <c r="AK2312" s="75"/>
      <c r="AL2312" s="75"/>
      <c r="AM2312" s="75"/>
      <c r="AN2312" s="75"/>
      <c r="AO2312" s="75"/>
      <c r="AP2312" s="75"/>
      <c r="AQ2312" s="75"/>
      <c r="AR2312" s="75"/>
      <c r="AS2312" s="75"/>
      <c r="AT2312" s="75"/>
      <c r="AU2312" s="75"/>
      <c r="AV2312" s="75"/>
      <c r="AW2312" s="75"/>
      <c r="AX2312" s="75"/>
      <c r="AY2312" s="75"/>
      <c r="AZ2312" s="75"/>
      <c r="BA2312" s="75"/>
      <c r="BB2312" s="75"/>
      <c r="BC2312" s="75"/>
      <c r="BD2312" s="75"/>
      <c r="BE2312" s="75"/>
      <c r="BF2312" s="75"/>
      <c r="BG2312" s="75"/>
      <c r="BH2312" s="75"/>
      <c r="BI2312" s="75"/>
      <c r="BJ2312" s="75"/>
      <c r="BK2312" s="75"/>
      <c r="BL2312" s="75"/>
      <c r="BM2312" s="75"/>
      <c r="BN2312" s="75"/>
    </row>
    <row r="2313" customFormat="false" ht="14.5" hidden="false" customHeight="false" outlineLevel="0" collapsed="false">
      <c r="A2313" s="26" t="n">
        <v>514.319999999833</v>
      </c>
      <c r="B2313" s="26" t="n">
        <v>11.3280482621879</v>
      </c>
      <c r="C2313" s="26" t="n">
        <v>3.40648040087929</v>
      </c>
      <c r="E2313" s="75" t="n">
        <v>-22216.77</v>
      </c>
      <c r="F2313" s="75" t="n">
        <v>-283009.821</v>
      </c>
      <c r="G2313" s="75" t="n">
        <v>436128.335</v>
      </c>
      <c r="H2313" s="75" t="n">
        <v>9107813.23</v>
      </c>
      <c r="I2313" s="75" t="n">
        <v>1313127.57</v>
      </c>
      <c r="J2313" s="75" t="n">
        <v>-54481.977</v>
      </c>
      <c r="K2313" s="75"/>
      <c r="L2313" s="75" t="n">
        <v>146820.992</v>
      </c>
      <c r="M2313" s="75" t="n">
        <v>-51879.8556</v>
      </c>
      <c r="N2313" s="75" t="n">
        <v>233183.4</v>
      </c>
      <c r="O2313" s="75" t="n">
        <v>690581.928</v>
      </c>
      <c r="P2313" s="75" t="n">
        <v>2219241.21</v>
      </c>
      <c r="Q2313" s="75" t="n">
        <v>-34681.1445</v>
      </c>
      <c r="R2313" s="75"/>
      <c r="S2313" s="75" t="n">
        <v>54933.8231</v>
      </c>
      <c r="T2313" s="75" t="n">
        <v>-10630.6697</v>
      </c>
      <c r="U2313" s="75" t="n">
        <v>56831.4433</v>
      </c>
      <c r="V2313" s="75" t="n">
        <v>62007.2099</v>
      </c>
      <c r="W2313" s="75" t="n">
        <v>300993.215</v>
      </c>
      <c r="X2313" s="75" t="n">
        <v>-10724.7592</v>
      </c>
      <c r="Y2313" s="75"/>
      <c r="Z2313" s="75"/>
      <c r="AA2313" s="75"/>
      <c r="AB2313" s="75"/>
      <c r="AC2313" s="75"/>
      <c r="AD2313" s="75"/>
      <c r="AE2313" s="75"/>
      <c r="AF2313" s="75"/>
      <c r="AG2313" s="75"/>
      <c r="AH2313" s="75"/>
      <c r="AI2313" s="75"/>
      <c r="AJ2313" s="75"/>
      <c r="AK2313" s="75"/>
      <c r="AL2313" s="75"/>
      <c r="AM2313" s="75"/>
      <c r="AN2313" s="75"/>
      <c r="AO2313" s="75"/>
      <c r="AP2313" s="75"/>
      <c r="AQ2313" s="75"/>
      <c r="AR2313" s="75"/>
      <c r="AS2313" s="75"/>
      <c r="AT2313" s="75"/>
      <c r="AU2313" s="75"/>
      <c r="AV2313" s="75"/>
      <c r="AW2313" s="75"/>
      <c r="AX2313" s="75"/>
      <c r="AY2313" s="75"/>
      <c r="AZ2313" s="75"/>
      <c r="BA2313" s="75"/>
      <c r="BB2313" s="75"/>
      <c r="BC2313" s="75"/>
      <c r="BD2313" s="75"/>
      <c r="BE2313" s="75"/>
      <c r="BF2313" s="75"/>
      <c r="BG2313" s="75"/>
      <c r="BH2313" s="75"/>
      <c r="BI2313" s="75"/>
      <c r="BJ2313" s="75"/>
      <c r="BK2313" s="75"/>
      <c r="BL2313" s="75"/>
      <c r="BM2313" s="75"/>
      <c r="BN2313" s="75"/>
    </row>
    <row r="2314" customFormat="false" ht="14.5" hidden="false" customHeight="false" outlineLevel="0" collapsed="false">
      <c r="A2314" s="26" t="n">
        <v>514.519999999833</v>
      </c>
      <c r="B2314" s="26" t="n">
        <v>11.3598738713692</v>
      </c>
      <c r="C2314" s="26" t="n">
        <v>3.31925273319078</v>
      </c>
      <c r="E2314" s="75" t="n">
        <v>-27331.1065</v>
      </c>
      <c r="F2314" s="75" t="n">
        <v>-293752.079</v>
      </c>
      <c r="G2314" s="75" t="n">
        <v>473390.198</v>
      </c>
      <c r="H2314" s="75" t="n">
        <v>9344997.29</v>
      </c>
      <c r="I2314" s="75" t="n">
        <v>1265404.29</v>
      </c>
      <c r="J2314" s="75" t="n">
        <v>-57096.1304</v>
      </c>
      <c r="K2314" s="75"/>
      <c r="L2314" s="75" t="n">
        <v>148945.713</v>
      </c>
      <c r="M2314" s="75" t="n">
        <v>-53048.069</v>
      </c>
      <c r="N2314" s="75" t="n">
        <v>241313.961</v>
      </c>
      <c r="O2314" s="75" t="n">
        <v>692626.509</v>
      </c>
      <c r="P2314" s="75" t="n">
        <v>2335153.47</v>
      </c>
      <c r="Q2314" s="75" t="n">
        <v>-32321.4354</v>
      </c>
      <c r="R2314" s="75"/>
      <c r="S2314" s="75" t="n">
        <v>60700.0245</v>
      </c>
      <c r="T2314" s="75" t="n">
        <v>-10539.8269</v>
      </c>
      <c r="U2314" s="75" t="n">
        <v>58086.8617</v>
      </c>
      <c r="V2314" s="75" t="n">
        <v>62759.7562</v>
      </c>
      <c r="W2314" s="75" t="n">
        <v>339563.76</v>
      </c>
      <c r="X2314" s="75" t="n">
        <v>-9831.86728</v>
      </c>
      <c r="Y2314" s="75"/>
      <c r="Z2314" s="75"/>
      <c r="AA2314" s="75"/>
      <c r="AB2314" s="75"/>
      <c r="AC2314" s="75"/>
      <c r="AD2314" s="75"/>
      <c r="AE2314" s="75"/>
      <c r="AF2314" s="75"/>
      <c r="AG2314" s="75"/>
      <c r="AH2314" s="75"/>
      <c r="AI2314" s="75"/>
      <c r="AJ2314" s="75"/>
      <c r="AK2314" s="75"/>
      <c r="AL2314" s="75"/>
      <c r="AM2314" s="75"/>
      <c r="AN2314" s="75"/>
      <c r="AO2314" s="75"/>
      <c r="AP2314" s="75"/>
      <c r="AQ2314" s="75"/>
      <c r="AR2314" s="75"/>
      <c r="AS2314" s="75"/>
      <c r="AT2314" s="75"/>
      <c r="AU2314" s="75"/>
      <c r="AV2314" s="75"/>
      <c r="AW2314" s="75"/>
      <c r="AX2314" s="75"/>
      <c r="AY2314" s="75"/>
      <c r="AZ2314" s="75"/>
      <c r="BA2314" s="75"/>
      <c r="BB2314" s="75"/>
      <c r="BC2314" s="75"/>
      <c r="BD2314" s="75"/>
      <c r="BE2314" s="75"/>
      <c r="BF2314" s="75"/>
      <c r="BG2314" s="75"/>
      <c r="BH2314" s="75"/>
      <c r="BI2314" s="75"/>
      <c r="BJ2314" s="75"/>
      <c r="BK2314" s="75"/>
      <c r="BL2314" s="75"/>
      <c r="BM2314" s="75"/>
      <c r="BN2314" s="75"/>
    </row>
    <row r="2315" customFormat="false" ht="14.5" hidden="false" customHeight="false" outlineLevel="0" collapsed="false">
      <c r="A2315" s="26" t="n">
        <v>514.719999999833</v>
      </c>
      <c r="B2315" s="26" t="n">
        <v>11.3365981293927</v>
      </c>
      <c r="C2315" s="26" t="n">
        <v>3.30537379890241</v>
      </c>
      <c r="E2315" s="75" t="n">
        <v>-30726.2941</v>
      </c>
      <c r="F2315" s="75" t="n">
        <v>-298255.178</v>
      </c>
      <c r="G2315" s="75" t="n">
        <v>507665.214</v>
      </c>
      <c r="H2315" s="75" t="n">
        <v>9581478.94</v>
      </c>
      <c r="I2315" s="75" t="n">
        <v>1238847.93</v>
      </c>
      <c r="J2315" s="75" t="n">
        <v>-58029.1338</v>
      </c>
      <c r="K2315" s="75"/>
      <c r="L2315" s="75" t="n">
        <v>155987.151</v>
      </c>
      <c r="M2315" s="75" t="n">
        <v>-55655.3178</v>
      </c>
      <c r="N2315" s="75" t="n">
        <v>250799.548</v>
      </c>
      <c r="O2315" s="75" t="n">
        <v>746803.256</v>
      </c>
      <c r="P2315" s="75" t="n">
        <v>2424159.86</v>
      </c>
      <c r="Q2315" s="75" t="n">
        <v>-35147.698</v>
      </c>
      <c r="R2315" s="75"/>
      <c r="S2315" s="75" t="n">
        <v>60256.8635</v>
      </c>
      <c r="T2315" s="75" t="n">
        <v>-11550.192</v>
      </c>
      <c r="U2315" s="75" t="n">
        <v>60282.8974</v>
      </c>
      <c r="V2315" s="75" t="n">
        <v>69197.379</v>
      </c>
      <c r="W2315" s="75" t="n">
        <v>338299.581</v>
      </c>
      <c r="X2315" s="75" t="n">
        <v>-9973.3773</v>
      </c>
      <c r="Y2315" s="75"/>
      <c r="Z2315" s="75"/>
      <c r="AA2315" s="75"/>
      <c r="AB2315" s="75"/>
      <c r="AC2315" s="75"/>
      <c r="AD2315" s="75"/>
      <c r="AE2315" s="75"/>
      <c r="AF2315" s="75"/>
      <c r="AG2315" s="75"/>
      <c r="AH2315" s="75"/>
      <c r="AI2315" s="75"/>
      <c r="AJ2315" s="75"/>
      <c r="AK2315" s="75"/>
      <c r="AL2315" s="75"/>
      <c r="AM2315" s="75"/>
      <c r="AN2315" s="75"/>
      <c r="AO2315" s="75"/>
      <c r="AP2315" s="75"/>
      <c r="AQ2315" s="75"/>
      <c r="AR2315" s="75"/>
      <c r="AS2315" s="75"/>
      <c r="AT2315" s="75"/>
      <c r="AU2315" s="75"/>
      <c r="AV2315" s="75"/>
      <c r="AW2315" s="75"/>
      <c r="AX2315" s="75"/>
      <c r="AY2315" s="75"/>
      <c r="AZ2315" s="75"/>
      <c r="BA2315" s="75"/>
      <c r="BB2315" s="75"/>
      <c r="BC2315" s="75"/>
      <c r="BD2315" s="75"/>
      <c r="BE2315" s="75"/>
      <c r="BF2315" s="75"/>
      <c r="BG2315" s="75"/>
      <c r="BH2315" s="75"/>
      <c r="BI2315" s="75"/>
      <c r="BJ2315" s="75"/>
      <c r="BK2315" s="75"/>
      <c r="BL2315" s="75"/>
      <c r="BM2315" s="75"/>
      <c r="BN2315" s="75"/>
    </row>
    <row r="2316" customFormat="false" ht="14.5" hidden="false" customHeight="false" outlineLevel="0" collapsed="false">
      <c r="A2316" s="26" t="n">
        <v>514.919999999833</v>
      </c>
      <c r="B2316" s="26" t="n">
        <v>11.3200905468643</v>
      </c>
      <c r="C2316" s="26" t="n">
        <v>3.18358004579989</v>
      </c>
      <c r="E2316" s="75" t="n">
        <v>-29178.7173</v>
      </c>
      <c r="F2316" s="75" t="n">
        <v>-307775.712</v>
      </c>
      <c r="G2316" s="75" t="n">
        <v>542248.723</v>
      </c>
      <c r="H2316" s="75" t="n">
        <v>9762852.64</v>
      </c>
      <c r="I2316" s="75" t="n">
        <v>998728.093</v>
      </c>
      <c r="J2316" s="75" t="n">
        <v>-67170.5396</v>
      </c>
      <c r="K2316" s="75"/>
      <c r="L2316" s="75" t="n">
        <v>149882.714</v>
      </c>
      <c r="M2316" s="75" t="n">
        <v>-61296.5052</v>
      </c>
      <c r="N2316" s="75" t="n">
        <v>258884.271</v>
      </c>
      <c r="O2316" s="75" t="n">
        <v>823364.362</v>
      </c>
      <c r="P2316" s="75" t="n">
        <v>2352391.62</v>
      </c>
      <c r="Q2316" s="75" t="n">
        <v>-35328.6342</v>
      </c>
      <c r="R2316" s="75"/>
      <c r="S2316" s="75" t="n">
        <v>60908.705</v>
      </c>
      <c r="T2316" s="75" t="n">
        <v>-13192.3678</v>
      </c>
      <c r="U2316" s="75" t="n">
        <v>61855.9448</v>
      </c>
      <c r="V2316" s="75" t="n">
        <v>77336.1324</v>
      </c>
      <c r="W2316" s="75" t="n">
        <v>349769.997</v>
      </c>
      <c r="X2316" s="75" t="n">
        <v>-9794.78111</v>
      </c>
      <c r="Y2316" s="75"/>
      <c r="Z2316" s="75"/>
      <c r="AA2316" s="75"/>
      <c r="AB2316" s="75"/>
      <c r="AC2316" s="75"/>
      <c r="AD2316" s="75"/>
      <c r="AE2316" s="75"/>
      <c r="AF2316" s="75"/>
      <c r="AG2316" s="75"/>
      <c r="AH2316" s="75"/>
      <c r="AI2316" s="75"/>
      <c r="AJ2316" s="75"/>
      <c r="AK2316" s="75"/>
      <c r="AL2316" s="75"/>
      <c r="AM2316" s="75"/>
      <c r="AN2316" s="75"/>
      <c r="AO2316" s="75"/>
      <c r="AP2316" s="75"/>
      <c r="AQ2316" s="75"/>
      <c r="AR2316" s="75"/>
      <c r="AS2316" s="75"/>
      <c r="AT2316" s="75"/>
      <c r="AU2316" s="75"/>
      <c r="AV2316" s="75"/>
      <c r="AW2316" s="75"/>
      <c r="AX2316" s="75"/>
      <c r="AY2316" s="75"/>
      <c r="AZ2316" s="75"/>
      <c r="BA2316" s="75"/>
      <c r="BB2316" s="75"/>
      <c r="BC2316" s="75"/>
      <c r="BD2316" s="75"/>
      <c r="BE2316" s="75"/>
      <c r="BF2316" s="75"/>
      <c r="BG2316" s="75"/>
      <c r="BH2316" s="75"/>
      <c r="BI2316" s="75"/>
      <c r="BJ2316" s="75"/>
      <c r="BK2316" s="75"/>
      <c r="BL2316" s="75"/>
      <c r="BM2316" s="75"/>
      <c r="BN2316" s="75"/>
    </row>
    <row r="2317" customFormat="false" ht="14.5" hidden="false" customHeight="false" outlineLevel="0" collapsed="false">
      <c r="A2317" s="26" t="n">
        <v>515.119999999832</v>
      </c>
      <c r="B2317" s="26" t="n">
        <v>11.3191481267842</v>
      </c>
      <c r="C2317" s="26" t="n">
        <v>3.05088993604818</v>
      </c>
      <c r="E2317" s="75" t="n">
        <v>-26040.9334</v>
      </c>
      <c r="F2317" s="75" t="n">
        <v>-265342.493</v>
      </c>
      <c r="G2317" s="75" t="n">
        <v>563905.943</v>
      </c>
      <c r="H2317" s="75" t="n">
        <v>8928943.66</v>
      </c>
      <c r="I2317" s="75" t="n">
        <v>909743.841</v>
      </c>
      <c r="J2317" s="75" t="n">
        <v>-53622.0282</v>
      </c>
      <c r="K2317" s="75"/>
      <c r="L2317" s="75" t="n">
        <v>141587.148</v>
      </c>
      <c r="M2317" s="75" t="n">
        <v>-58499.4768</v>
      </c>
      <c r="N2317" s="75" t="n">
        <v>256997.791</v>
      </c>
      <c r="O2317" s="75" t="n">
        <v>862910.194</v>
      </c>
      <c r="P2317" s="75" t="n">
        <v>2370417.31</v>
      </c>
      <c r="Q2317" s="75" t="n">
        <v>-32537.6115</v>
      </c>
      <c r="R2317" s="75"/>
      <c r="S2317" s="75" t="n">
        <v>64785.1397</v>
      </c>
      <c r="T2317" s="75" t="n">
        <v>-15964.682</v>
      </c>
      <c r="U2317" s="75" t="n">
        <v>59908.1177</v>
      </c>
      <c r="V2317" s="75" t="n">
        <v>96631.3691</v>
      </c>
      <c r="W2317" s="75" t="n">
        <v>381481.493</v>
      </c>
      <c r="X2317" s="75" t="n">
        <v>-10208.5986</v>
      </c>
      <c r="Y2317" s="75"/>
      <c r="Z2317" s="75"/>
      <c r="AA2317" s="75"/>
      <c r="AB2317" s="75"/>
      <c r="AC2317" s="75"/>
      <c r="AD2317" s="75"/>
      <c r="AE2317" s="75"/>
      <c r="AF2317" s="75"/>
      <c r="AG2317" s="75"/>
      <c r="AH2317" s="75"/>
      <c r="AI2317" s="75"/>
      <c r="AJ2317" s="75"/>
      <c r="AK2317" s="75"/>
      <c r="AL2317" s="75"/>
      <c r="AM2317" s="75"/>
      <c r="AN2317" s="75"/>
      <c r="AO2317" s="75"/>
      <c r="AP2317" s="75"/>
      <c r="AQ2317" s="75"/>
      <c r="AR2317" s="75"/>
      <c r="AS2317" s="75"/>
      <c r="AT2317" s="75"/>
      <c r="AU2317" s="75"/>
      <c r="AV2317" s="75"/>
      <c r="AW2317" s="75"/>
      <c r="AX2317" s="75"/>
      <c r="AY2317" s="75"/>
      <c r="AZ2317" s="75"/>
      <c r="BA2317" s="75"/>
      <c r="BB2317" s="75"/>
      <c r="BC2317" s="75"/>
      <c r="BD2317" s="75"/>
      <c r="BE2317" s="75"/>
      <c r="BF2317" s="75"/>
      <c r="BG2317" s="75"/>
      <c r="BH2317" s="75"/>
      <c r="BI2317" s="75"/>
      <c r="BJ2317" s="75"/>
      <c r="BK2317" s="75"/>
      <c r="BL2317" s="75"/>
      <c r="BM2317" s="75"/>
      <c r="BN2317" s="75"/>
    </row>
    <row r="2318" customFormat="false" ht="14.5" hidden="false" customHeight="false" outlineLevel="0" collapsed="false">
      <c r="A2318" s="26" t="n">
        <v>515.319999999832</v>
      </c>
      <c r="B2318" s="26" t="n">
        <v>11.2896269538549</v>
      </c>
      <c r="C2318" s="26" t="n">
        <v>2.93475404949933</v>
      </c>
      <c r="E2318" s="75" t="n">
        <v>-8092.05702</v>
      </c>
      <c r="F2318" s="75" t="n">
        <v>-263701.184</v>
      </c>
      <c r="G2318" s="75" t="n">
        <v>594743.446</v>
      </c>
      <c r="H2318" s="75" t="n">
        <v>8689735.62</v>
      </c>
      <c r="I2318" s="75" t="n">
        <v>1344325.25</v>
      </c>
      <c r="J2318" s="75" t="n">
        <v>-53437.9978</v>
      </c>
      <c r="K2318" s="75"/>
      <c r="L2318" s="75" t="n">
        <v>138565.801</v>
      </c>
      <c r="M2318" s="75" t="n">
        <v>-48676.8065</v>
      </c>
      <c r="N2318" s="75" t="n">
        <v>262723.517</v>
      </c>
      <c r="O2318" s="75" t="n">
        <v>692036.293</v>
      </c>
      <c r="P2318" s="75" t="n">
        <v>2293066.51</v>
      </c>
      <c r="Q2318" s="75" t="n">
        <v>-31688.6718</v>
      </c>
      <c r="R2318" s="75"/>
      <c r="S2318" s="75" t="n">
        <v>63020.0057</v>
      </c>
      <c r="T2318" s="75" t="n">
        <v>-11846.2171</v>
      </c>
      <c r="U2318" s="75" t="n">
        <v>60469.1172</v>
      </c>
      <c r="V2318" s="75" t="n">
        <v>75583.0615</v>
      </c>
      <c r="W2318" s="75" t="n">
        <v>364022.045</v>
      </c>
      <c r="X2318" s="75" t="n">
        <v>-8786.4886</v>
      </c>
      <c r="Y2318" s="75"/>
      <c r="Z2318" s="75"/>
      <c r="AA2318" s="75"/>
      <c r="AB2318" s="75"/>
      <c r="AC2318" s="75"/>
      <c r="AD2318" s="75"/>
      <c r="AE2318" s="75"/>
      <c r="AF2318" s="75"/>
      <c r="AG2318" s="75"/>
      <c r="AH2318" s="75"/>
      <c r="AI2318" s="75"/>
      <c r="AJ2318" s="75"/>
      <c r="AK2318" s="75"/>
      <c r="AL2318" s="75"/>
      <c r="AM2318" s="75"/>
      <c r="AN2318" s="75"/>
      <c r="AO2318" s="75"/>
      <c r="AP2318" s="75"/>
      <c r="AQ2318" s="75"/>
      <c r="AR2318" s="75"/>
      <c r="AS2318" s="75"/>
      <c r="AT2318" s="75"/>
      <c r="AU2318" s="75"/>
      <c r="AV2318" s="75"/>
      <c r="AW2318" s="75"/>
      <c r="AX2318" s="75"/>
      <c r="AY2318" s="75"/>
      <c r="AZ2318" s="75"/>
      <c r="BA2318" s="75"/>
      <c r="BB2318" s="75"/>
      <c r="BC2318" s="75"/>
      <c r="BD2318" s="75"/>
      <c r="BE2318" s="75"/>
      <c r="BF2318" s="75"/>
      <c r="BG2318" s="75"/>
      <c r="BH2318" s="75"/>
      <c r="BI2318" s="75"/>
      <c r="BJ2318" s="75"/>
      <c r="BK2318" s="75"/>
      <c r="BL2318" s="75"/>
      <c r="BM2318" s="75"/>
      <c r="BN2318" s="75"/>
    </row>
    <row r="2319" customFormat="false" ht="14.5" hidden="false" customHeight="false" outlineLevel="0" collapsed="false">
      <c r="A2319" s="26" t="n">
        <v>515.519999999832</v>
      </c>
      <c r="B2319" s="26" t="n">
        <v>11.2732530614787</v>
      </c>
      <c r="C2319" s="26" t="n">
        <v>2.77185480302471</v>
      </c>
      <c r="E2319" s="75" t="n">
        <v>39203.7062</v>
      </c>
      <c r="F2319" s="75" t="n">
        <v>-253725.801</v>
      </c>
      <c r="G2319" s="75" t="n">
        <v>615915.525</v>
      </c>
      <c r="H2319" s="75" t="n">
        <v>8296122.13</v>
      </c>
      <c r="I2319" s="75" t="n">
        <v>2324479.6</v>
      </c>
      <c r="J2319" s="75" t="n">
        <v>-53300.2612</v>
      </c>
      <c r="K2319" s="75"/>
      <c r="L2319" s="75" t="n">
        <v>138599.593</v>
      </c>
      <c r="M2319" s="75" t="n">
        <v>-34075.9572</v>
      </c>
      <c r="N2319" s="75" t="n">
        <v>268329.845</v>
      </c>
      <c r="O2319" s="75" t="n">
        <v>539628.701</v>
      </c>
      <c r="P2319" s="75" t="n">
        <v>2170671.93</v>
      </c>
      <c r="Q2319" s="75" t="n">
        <v>-30744.8014</v>
      </c>
      <c r="R2319" s="75"/>
      <c r="S2319" s="75" t="n">
        <v>56422.0078</v>
      </c>
      <c r="T2319" s="75" t="n">
        <v>-9582.07469</v>
      </c>
      <c r="U2319" s="75" t="n">
        <v>61639.7891</v>
      </c>
      <c r="V2319" s="75" t="n">
        <v>67097.5841</v>
      </c>
      <c r="W2319" s="75" t="n">
        <v>327336.106</v>
      </c>
      <c r="X2319" s="75" t="n">
        <v>-7672.8864</v>
      </c>
      <c r="Y2319" s="75"/>
      <c r="Z2319" s="75"/>
      <c r="AA2319" s="75"/>
      <c r="AB2319" s="75"/>
      <c r="AC2319" s="75"/>
      <c r="AD2319" s="75"/>
      <c r="AE2319" s="75"/>
      <c r="AF2319" s="75"/>
      <c r="AG2319" s="75"/>
      <c r="AH2319" s="75"/>
      <c r="AI2319" s="75"/>
      <c r="AJ2319" s="75"/>
      <c r="AK2319" s="75"/>
      <c r="AL2319" s="75"/>
      <c r="AM2319" s="75"/>
      <c r="AN2319" s="75"/>
      <c r="AO2319" s="75"/>
      <c r="AP2319" s="75"/>
      <c r="AQ2319" s="75"/>
      <c r="AR2319" s="75"/>
      <c r="AS2319" s="75"/>
      <c r="AT2319" s="75"/>
      <c r="AU2319" s="75"/>
      <c r="AV2319" s="75"/>
      <c r="AW2319" s="75"/>
      <c r="AX2319" s="75"/>
      <c r="AY2319" s="75"/>
      <c r="AZ2319" s="75"/>
      <c r="BA2319" s="75"/>
      <c r="BB2319" s="75"/>
      <c r="BC2319" s="75"/>
      <c r="BD2319" s="75"/>
      <c r="BE2319" s="75"/>
      <c r="BF2319" s="75"/>
      <c r="BG2319" s="75"/>
      <c r="BH2319" s="75"/>
      <c r="BI2319" s="75"/>
      <c r="BJ2319" s="75"/>
      <c r="BK2319" s="75"/>
      <c r="BL2319" s="75"/>
      <c r="BM2319" s="75"/>
      <c r="BN2319" s="75"/>
    </row>
    <row r="2320" customFormat="false" ht="14.5" hidden="false" customHeight="false" outlineLevel="0" collapsed="false">
      <c r="A2320" s="26" t="n">
        <v>515.719999999832</v>
      </c>
      <c r="B2320" s="26" t="n">
        <v>11.2706032271691</v>
      </c>
      <c r="C2320" s="26" t="n">
        <v>2.66499526360721</v>
      </c>
      <c r="E2320" s="75" t="n">
        <v>57392.6209</v>
      </c>
      <c r="F2320" s="75" t="n">
        <v>-219279.53</v>
      </c>
      <c r="G2320" s="75" t="n">
        <v>633756.772</v>
      </c>
      <c r="H2320" s="75" t="n">
        <v>7325954.29</v>
      </c>
      <c r="I2320" s="75" t="n">
        <v>2686652.12</v>
      </c>
      <c r="J2320" s="75" t="n">
        <v>-49183.8519</v>
      </c>
      <c r="K2320" s="75"/>
      <c r="L2320" s="75" t="n">
        <v>126021.385</v>
      </c>
      <c r="M2320" s="75" t="n">
        <v>-20777.1401</v>
      </c>
      <c r="N2320" s="75" t="n">
        <v>271704.082</v>
      </c>
      <c r="O2320" s="75" t="n">
        <v>353009.778</v>
      </c>
      <c r="P2320" s="75" t="n">
        <v>2127170.64</v>
      </c>
      <c r="Q2320" s="75" t="n">
        <v>-30567.6921</v>
      </c>
      <c r="R2320" s="75"/>
      <c r="S2320" s="75" t="n">
        <v>57546.8481</v>
      </c>
      <c r="T2320" s="75" t="n">
        <v>-4894.44869</v>
      </c>
      <c r="U2320" s="75" t="n">
        <v>62204.7485</v>
      </c>
      <c r="V2320" s="75" t="n">
        <v>40389.8014</v>
      </c>
      <c r="W2320" s="75" t="n">
        <v>326399.011</v>
      </c>
      <c r="X2320" s="75" t="n">
        <v>-9580.65818</v>
      </c>
      <c r="Y2320" s="75"/>
      <c r="Z2320" s="75"/>
      <c r="AA2320" s="75"/>
      <c r="AB2320" s="75"/>
      <c r="AC2320" s="75"/>
      <c r="AD2320" s="75"/>
      <c r="AE2320" s="75"/>
      <c r="AF2320" s="75"/>
      <c r="AG2320" s="75"/>
      <c r="AH2320" s="75"/>
      <c r="AI2320" s="75"/>
      <c r="AJ2320" s="75"/>
      <c r="AK2320" s="75"/>
      <c r="AL2320" s="75"/>
      <c r="AM2320" s="75"/>
      <c r="AN2320" s="75"/>
      <c r="AO2320" s="75"/>
      <c r="AP2320" s="75"/>
      <c r="AQ2320" s="75"/>
      <c r="AR2320" s="75"/>
      <c r="AS2320" s="75"/>
      <c r="AT2320" s="75"/>
      <c r="AU2320" s="75"/>
      <c r="AV2320" s="75"/>
      <c r="AW2320" s="75"/>
      <c r="AX2320" s="75"/>
      <c r="AY2320" s="75"/>
      <c r="AZ2320" s="75"/>
      <c r="BA2320" s="75"/>
      <c r="BB2320" s="75"/>
      <c r="BC2320" s="75"/>
      <c r="BD2320" s="75"/>
      <c r="BE2320" s="75"/>
      <c r="BF2320" s="75"/>
      <c r="BG2320" s="75"/>
      <c r="BH2320" s="75"/>
      <c r="BI2320" s="75"/>
      <c r="BJ2320" s="75"/>
      <c r="BK2320" s="75"/>
      <c r="BL2320" s="75"/>
      <c r="BM2320" s="75"/>
      <c r="BN2320" s="75"/>
    </row>
    <row r="2321" customFormat="false" ht="14.5" hidden="false" customHeight="false" outlineLevel="0" collapsed="false">
      <c r="A2321" s="26" t="n">
        <v>515.919999999832</v>
      </c>
      <c r="B2321" s="26" t="n">
        <v>11.2529945152514</v>
      </c>
      <c r="C2321" s="26" t="n">
        <v>2.61770916563704</v>
      </c>
      <c r="E2321" s="75" t="n">
        <v>93022.1774</v>
      </c>
      <c r="F2321" s="75" t="n">
        <v>-173014.316</v>
      </c>
      <c r="G2321" s="75" t="n">
        <v>643502.583</v>
      </c>
      <c r="H2321" s="75" t="n">
        <v>6330788.94</v>
      </c>
      <c r="I2321" s="75" t="n">
        <v>3245681.79</v>
      </c>
      <c r="J2321" s="75" t="n">
        <v>-33538.145</v>
      </c>
      <c r="K2321" s="75"/>
      <c r="L2321" s="75" t="n">
        <v>121863.416</v>
      </c>
      <c r="M2321" s="75" t="n">
        <v>-11044.7038</v>
      </c>
      <c r="N2321" s="75" t="n">
        <v>277673.026</v>
      </c>
      <c r="O2321" s="75" t="n">
        <v>274709.731</v>
      </c>
      <c r="P2321" s="75" t="n">
        <v>1999122.06</v>
      </c>
      <c r="Q2321" s="75" t="n">
        <v>-22782.6666</v>
      </c>
      <c r="R2321" s="75"/>
      <c r="S2321" s="75" t="n">
        <v>53109.0773</v>
      </c>
      <c r="T2321" s="75" t="n">
        <v>-4787.26475</v>
      </c>
      <c r="U2321" s="75" t="n">
        <v>64268.9738</v>
      </c>
      <c r="V2321" s="75" t="n">
        <v>43026.8168</v>
      </c>
      <c r="W2321" s="75" t="n">
        <v>305804.874</v>
      </c>
      <c r="X2321" s="75" t="n">
        <v>-6342.77646</v>
      </c>
      <c r="Y2321" s="75"/>
      <c r="Z2321" s="75"/>
      <c r="AA2321" s="75"/>
      <c r="AB2321" s="75"/>
      <c r="AC2321" s="75"/>
      <c r="AD2321" s="75"/>
      <c r="AE2321" s="75"/>
      <c r="AF2321" s="75"/>
      <c r="AG2321" s="75"/>
      <c r="AH2321" s="75"/>
      <c r="AI2321" s="75"/>
      <c r="AJ2321" s="75"/>
      <c r="AK2321" s="75"/>
      <c r="AL2321" s="75"/>
      <c r="AM2321" s="75"/>
      <c r="AN2321" s="75"/>
      <c r="AO2321" s="75"/>
      <c r="AP2321" s="75"/>
      <c r="AQ2321" s="75"/>
      <c r="AR2321" s="75"/>
      <c r="AS2321" s="75"/>
      <c r="AT2321" s="75"/>
      <c r="AU2321" s="75"/>
      <c r="AV2321" s="75"/>
      <c r="AW2321" s="75"/>
      <c r="AX2321" s="75"/>
      <c r="AY2321" s="75"/>
      <c r="AZ2321" s="75"/>
      <c r="BA2321" s="75"/>
      <c r="BB2321" s="75"/>
      <c r="BC2321" s="75"/>
      <c r="BD2321" s="75"/>
      <c r="BE2321" s="75"/>
      <c r="BF2321" s="75"/>
      <c r="BG2321" s="75"/>
      <c r="BH2321" s="75"/>
      <c r="BI2321" s="75"/>
      <c r="BJ2321" s="75"/>
      <c r="BK2321" s="75"/>
      <c r="BL2321" s="75"/>
      <c r="BM2321" s="75"/>
      <c r="BN2321" s="75"/>
    </row>
    <row r="2322" customFormat="false" ht="14.5" hidden="false" customHeight="false" outlineLevel="0" collapsed="false">
      <c r="A2322" s="26" t="n">
        <v>516.119999999831</v>
      </c>
      <c r="B2322" s="26" t="n">
        <v>11.2724295301411</v>
      </c>
      <c r="C2322" s="26" t="n">
        <v>2.5698794854179</v>
      </c>
      <c r="E2322" s="75" t="n">
        <v>123651.887</v>
      </c>
      <c r="F2322" s="75" t="n">
        <v>-167563.132</v>
      </c>
      <c r="G2322" s="75" t="n">
        <v>642886.074</v>
      </c>
      <c r="H2322" s="75" t="n">
        <v>6265808.9</v>
      </c>
      <c r="I2322" s="75" t="n">
        <v>3735122.13</v>
      </c>
      <c r="J2322" s="75" t="n">
        <v>-29726.1951</v>
      </c>
      <c r="K2322" s="75"/>
      <c r="L2322" s="75" t="n">
        <v>121915.288</v>
      </c>
      <c r="M2322" s="75" t="n">
        <v>-6640.45907</v>
      </c>
      <c r="N2322" s="75" t="n">
        <v>277745.792</v>
      </c>
      <c r="O2322" s="75" t="n">
        <v>180036.979</v>
      </c>
      <c r="P2322" s="75" t="n">
        <v>1902287.22</v>
      </c>
      <c r="Q2322" s="75" t="n">
        <v>-18472.9739</v>
      </c>
      <c r="R2322" s="75"/>
      <c r="S2322" s="75" t="n">
        <v>49199.0019</v>
      </c>
      <c r="T2322" s="75" t="n">
        <v>-1909.67991</v>
      </c>
      <c r="U2322" s="75" t="n">
        <v>63232.8082</v>
      </c>
      <c r="V2322" s="75" t="n">
        <v>26545.8402</v>
      </c>
      <c r="W2322" s="75" t="n">
        <v>281977.803</v>
      </c>
      <c r="X2322" s="75" t="n">
        <v>-5786.76558</v>
      </c>
      <c r="Y2322" s="75"/>
      <c r="Z2322" s="75"/>
      <c r="AA2322" s="75"/>
      <c r="AB2322" s="75"/>
      <c r="AC2322" s="75"/>
      <c r="AD2322" s="75"/>
      <c r="AE2322" s="75"/>
      <c r="AF2322" s="75"/>
      <c r="AG2322" s="75"/>
      <c r="AH2322" s="75"/>
      <c r="AI2322" s="75"/>
      <c r="AJ2322" s="75"/>
      <c r="AK2322" s="75"/>
      <c r="AL2322" s="75"/>
      <c r="AM2322" s="75"/>
      <c r="AN2322" s="75"/>
      <c r="AO2322" s="75"/>
      <c r="AP2322" s="75"/>
      <c r="AQ2322" s="75"/>
      <c r="AR2322" s="75"/>
      <c r="AS2322" s="75"/>
      <c r="AT2322" s="75"/>
      <c r="AU2322" s="75"/>
      <c r="AV2322" s="75"/>
      <c r="AW2322" s="75"/>
      <c r="AX2322" s="75"/>
      <c r="AY2322" s="75"/>
      <c r="AZ2322" s="75"/>
      <c r="BA2322" s="75"/>
      <c r="BB2322" s="75"/>
      <c r="BC2322" s="75"/>
      <c r="BD2322" s="75"/>
      <c r="BE2322" s="75"/>
      <c r="BF2322" s="75"/>
      <c r="BG2322" s="75"/>
      <c r="BH2322" s="75"/>
      <c r="BI2322" s="75"/>
      <c r="BJ2322" s="75"/>
      <c r="BK2322" s="75"/>
      <c r="BL2322" s="75"/>
      <c r="BM2322" s="75"/>
      <c r="BN2322" s="75"/>
    </row>
    <row r="2323" customFormat="false" ht="14.5" hidden="false" customHeight="false" outlineLevel="0" collapsed="false">
      <c r="A2323" s="26" t="n">
        <v>516.319999999831</v>
      </c>
      <c r="B2323" s="26" t="n">
        <v>11.2901436662932</v>
      </c>
      <c r="C2323" s="26" t="n">
        <v>2.59885147448084</v>
      </c>
      <c r="E2323" s="75" t="n">
        <v>162208.444</v>
      </c>
      <c r="F2323" s="75" t="n">
        <v>-150905.576</v>
      </c>
      <c r="G2323" s="75" t="n">
        <v>630154.705</v>
      </c>
      <c r="H2323" s="75" t="n">
        <v>5902823.18</v>
      </c>
      <c r="I2323" s="75" t="n">
        <v>4539886.79</v>
      </c>
      <c r="J2323" s="75" t="n">
        <v>-46241.9118</v>
      </c>
      <c r="K2323" s="75"/>
      <c r="L2323" s="75" t="n">
        <v>124254.602</v>
      </c>
      <c r="M2323" s="75" t="n">
        <v>5035.18009</v>
      </c>
      <c r="N2323" s="75" t="n">
        <v>275060.386</v>
      </c>
      <c r="O2323" s="75" t="n">
        <v>69459.2982</v>
      </c>
      <c r="P2323" s="75" t="n">
        <v>1890364.78</v>
      </c>
      <c r="Q2323" s="75" t="n">
        <v>-31120.1982</v>
      </c>
      <c r="R2323" s="75"/>
      <c r="S2323" s="75" t="n">
        <v>46454.0596</v>
      </c>
      <c r="T2323" s="75" t="n">
        <v>-264.548324</v>
      </c>
      <c r="U2323" s="75" t="n">
        <v>63564.2936</v>
      </c>
      <c r="V2323" s="75" t="n">
        <v>19674.8083</v>
      </c>
      <c r="W2323" s="75" t="n">
        <v>260648.921</v>
      </c>
      <c r="X2323" s="75" t="n">
        <v>-10233.3039</v>
      </c>
      <c r="Y2323" s="75"/>
      <c r="Z2323" s="75"/>
      <c r="AA2323" s="75"/>
      <c r="AB2323" s="75"/>
      <c r="AC2323" s="75"/>
      <c r="AD2323" s="75"/>
      <c r="AE2323" s="75"/>
      <c r="AF2323" s="75"/>
      <c r="AG2323" s="75"/>
      <c r="AH2323" s="75"/>
      <c r="AI2323" s="75"/>
      <c r="AJ2323" s="75"/>
      <c r="AK2323" s="75"/>
      <c r="AL2323" s="75"/>
      <c r="AM2323" s="75"/>
      <c r="AN2323" s="75"/>
      <c r="AO2323" s="75"/>
      <c r="AP2323" s="75"/>
      <c r="AQ2323" s="75"/>
      <c r="AR2323" s="75"/>
      <c r="AS2323" s="75"/>
      <c r="AT2323" s="75"/>
      <c r="AU2323" s="75"/>
      <c r="AV2323" s="75"/>
      <c r="AW2323" s="75"/>
      <c r="AX2323" s="75"/>
      <c r="AY2323" s="75"/>
      <c r="AZ2323" s="75"/>
      <c r="BA2323" s="75"/>
      <c r="BB2323" s="75"/>
      <c r="BC2323" s="75"/>
      <c r="BD2323" s="75"/>
      <c r="BE2323" s="75"/>
      <c r="BF2323" s="75"/>
      <c r="BG2323" s="75"/>
      <c r="BH2323" s="75"/>
      <c r="BI2323" s="75"/>
      <c r="BJ2323" s="75"/>
      <c r="BK2323" s="75"/>
      <c r="BL2323" s="75"/>
      <c r="BM2323" s="75"/>
      <c r="BN2323" s="75"/>
    </row>
    <row r="2324" customFormat="false" ht="14.5" hidden="false" customHeight="false" outlineLevel="0" collapsed="false">
      <c r="A2324" s="26" t="n">
        <v>516.519999999831</v>
      </c>
      <c r="B2324" s="26" t="n">
        <v>11.2834403465691</v>
      </c>
      <c r="C2324" s="26" t="n">
        <v>2.61131878400145</v>
      </c>
      <c r="E2324" s="75" t="n">
        <v>185140.302</v>
      </c>
      <c r="F2324" s="75" t="n">
        <v>-114856.16</v>
      </c>
      <c r="G2324" s="75" t="n">
        <v>604202.249</v>
      </c>
      <c r="H2324" s="75" t="n">
        <v>4903839.57</v>
      </c>
      <c r="I2324" s="75" t="n">
        <v>4966903.01</v>
      </c>
      <c r="J2324" s="75" t="n">
        <v>-42890.3756</v>
      </c>
      <c r="K2324" s="75"/>
      <c r="L2324" s="75" t="n">
        <v>116711.328</v>
      </c>
      <c r="M2324" s="75" t="n">
        <v>16845.4517</v>
      </c>
      <c r="N2324" s="75" t="n">
        <v>268187.473</v>
      </c>
      <c r="O2324" s="75" t="n">
        <v>-106198.889</v>
      </c>
      <c r="P2324" s="75" t="n">
        <v>1696853.36</v>
      </c>
      <c r="Q2324" s="75" t="n">
        <v>-30032.7343</v>
      </c>
      <c r="R2324" s="75"/>
      <c r="S2324" s="75" t="n">
        <v>40294.0319</v>
      </c>
      <c r="T2324" s="75" t="n">
        <v>3613.74244</v>
      </c>
      <c r="U2324" s="75" t="n">
        <v>61578.0892</v>
      </c>
      <c r="V2324" s="75" t="n">
        <v>2027.75035</v>
      </c>
      <c r="W2324" s="75" t="n">
        <v>231935.091</v>
      </c>
      <c r="X2324" s="75" t="n">
        <v>-8909.81998</v>
      </c>
      <c r="Y2324" s="75"/>
      <c r="Z2324" s="75"/>
      <c r="AA2324" s="75"/>
      <c r="AB2324" s="75"/>
      <c r="AC2324" s="75"/>
      <c r="AD2324" s="75"/>
      <c r="AE2324" s="75"/>
      <c r="AF2324" s="75"/>
      <c r="AG2324" s="75"/>
      <c r="AH2324" s="75"/>
      <c r="AI2324" s="75"/>
      <c r="AJ2324" s="75"/>
      <c r="AK2324" s="75"/>
      <c r="AL2324" s="75"/>
      <c r="AM2324" s="75"/>
      <c r="AN2324" s="75"/>
      <c r="AO2324" s="75"/>
      <c r="AP2324" s="75"/>
      <c r="AQ2324" s="75"/>
      <c r="AR2324" s="75"/>
      <c r="AS2324" s="75"/>
      <c r="AT2324" s="75"/>
      <c r="AU2324" s="75"/>
      <c r="AV2324" s="75"/>
      <c r="AW2324" s="75"/>
      <c r="AX2324" s="75"/>
      <c r="AY2324" s="75"/>
      <c r="AZ2324" s="75"/>
      <c r="BA2324" s="75"/>
      <c r="BB2324" s="75"/>
      <c r="BC2324" s="75"/>
      <c r="BD2324" s="75"/>
      <c r="BE2324" s="75"/>
      <c r="BF2324" s="75"/>
      <c r="BG2324" s="75"/>
      <c r="BH2324" s="75"/>
      <c r="BI2324" s="75"/>
      <c r="BJ2324" s="75"/>
      <c r="BK2324" s="75"/>
      <c r="BL2324" s="75"/>
      <c r="BM2324" s="75"/>
      <c r="BN2324" s="75"/>
    </row>
    <row r="2325" customFormat="false" ht="14.5" hidden="false" customHeight="false" outlineLevel="0" collapsed="false">
      <c r="A2325" s="26" t="n">
        <v>516.719999999831</v>
      </c>
      <c r="B2325" s="26" t="n">
        <v>11.2927039282007</v>
      </c>
      <c r="C2325" s="26" t="n">
        <v>2.56703681834272</v>
      </c>
      <c r="E2325" s="75" t="n">
        <v>189755.302</v>
      </c>
      <c r="F2325" s="75" t="n">
        <v>-51581.0592</v>
      </c>
      <c r="G2325" s="75" t="n">
        <v>583327.221</v>
      </c>
      <c r="H2325" s="75" t="n">
        <v>3080575.76</v>
      </c>
      <c r="I2325" s="75" t="n">
        <v>4837967.72</v>
      </c>
      <c r="J2325" s="75" t="n">
        <v>-40644.5376</v>
      </c>
      <c r="K2325" s="75"/>
      <c r="L2325" s="75" t="n">
        <v>84884.4076</v>
      </c>
      <c r="M2325" s="75" t="n">
        <v>30031.9282</v>
      </c>
      <c r="N2325" s="75" t="n">
        <v>264339.361</v>
      </c>
      <c r="O2325" s="75" t="n">
        <v>-211934.751</v>
      </c>
      <c r="P2325" s="75" t="n">
        <v>1513600.37</v>
      </c>
      <c r="Q2325" s="75" t="n">
        <v>-21892.2153</v>
      </c>
      <c r="R2325" s="75"/>
      <c r="S2325" s="75" t="n">
        <v>44282.9191</v>
      </c>
      <c r="T2325" s="75" t="n">
        <v>3731.54444</v>
      </c>
      <c r="U2325" s="75" t="n">
        <v>61494.0656</v>
      </c>
      <c r="V2325" s="75" t="n">
        <v>2957.54826</v>
      </c>
      <c r="W2325" s="75" t="n">
        <v>259641.593</v>
      </c>
      <c r="X2325" s="75" t="n">
        <v>-6937.03997</v>
      </c>
      <c r="Y2325" s="75"/>
      <c r="Z2325" s="75"/>
      <c r="AA2325" s="75"/>
      <c r="AB2325" s="75"/>
      <c r="AC2325" s="75"/>
      <c r="AD2325" s="75"/>
      <c r="AE2325" s="75"/>
      <c r="AF2325" s="75"/>
      <c r="AG2325" s="75"/>
      <c r="AH2325" s="75"/>
      <c r="AI2325" s="75"/>
      <c r="AJ2325" s="75"/>
      <c r="AK2325" s="75"/>
      <c r="AL2325" s="75"/>
      <c r="AM2325" s="75"/>
      <c r="AN2325" s="75"/>
      <c r="AO2325" s="75"/>
      <c r="AP2325" s="75"/>
      <c r="AQ2325" s="75"/>
      <c r="AR2325" s="75"/>
      <c r="AS2325" s="75"/>
      <c r="AT2325" s="75"/>
      <c r="AU2325" s="75"/>
      <c r="AV2325" s="75"/>
      <c r="AW2325" s="75"/>
      <c r="AX2325" s="75"/>
      <c r="AY2325" s="75"/>
      <c r="AZ2325" s="75"/>
      <c r="BA2325" s="75"/>
      <c r="BB2325" s="75"/>
      <c r="BC2325" s="75"/>
      <c r="BD2325" s="75"/>
      <c r="BE2325" s="75"/>
      <c r="BF2325" s="75"/>
      <c r="BG2325" s="75"/>
      <c r="BH2325" s="75"/>
      <c r="BI2325" s="75"/>
      <c r="BJ2325" s="75"/>
      <c r="BK2325" s="75"/>
      <c r="BL2325" s="75"/>
      <c r="BM2325" s="75"/>
      <c r="BN2325" s="75"/>
    </row>
    <row r="2326" customFormat="false" ht="14.5" hidden="false" customHeight="false" outlineLevel="0" collapsed="false">
      <c r="A2326" s="26" t="n">
        <v>516.919999999831</v>
      </c>
      <c r="B2326" s="26" t="n">
        <v>11.2869320468655</v>
      </c>
      <c r="C2326" s="26" t="n">
        <v>2.53206195618978</v>
      </c>
      <c r="E2326" s="75" t="n">
        <v>193738.742</v>
      </c>
      <c r="F2326" s="75" t="n">
        <v>-27452.3108</v>
      </c>
      <c r="G2326" s="75" t="n">
        <v>554095.306</v>
      </c>
      <c r="H2326" s="75" t="n">
        <v>2208549.19</v>
      </c>
      <c r="I2326" s="75" t="n">
        <v>4824919.17</v>
      </c>
      <c r="J2326" s="75" t="n">
        <v>-52139.9286</v>
      </c>
      <c r="K2326" s="75"/>
      <c r="L2326" s="75" t="n">
        <v>72357.0995</v>
      </c>
      <c r="M2326" s="75" t="n">
        <v>37223.39</v>
      </c>
      <c r="N2326" s="75" t="n">
        <v>258782.975</v>
      </c>
      <c r="O2326" s="75" t="n">
        <v>-315762.967</v>
      </c>
      <c r="P2326" s="75" t="n">
        <v>1345232.93</v>
      </c>
      <c r="Q2326" s="75" t="n">
        <v>-24484.4607</v>
      </c>
      <c r="R2326" s="75"/>
      <c r="S2326" s="75" t="n">
        <v>39349.8152</v>
      </c>
      <c r="T2326" s="75" t="n">
        <v>6112.80779</v>
      </c>
      <c r="U2326" s="75" t="n">
        <v>60052.204</v>
      </c>
      <c r="V2326" s="75" t="n">
        <v>-7418.49185</v>
      </c>
      <c r="W2326" s="75" t="n">
        <v>239195.355</v>
      </c>
      <c r="X2326" s="75" t="n">
        <v>-6358.24771</v>
      </c>
      <c r="Y2326" s="75"/>
      <c r="Z2326" s="75"/>
      <c r="AA2326" s="75"/>
      <c r="AB2326" s="75"/>
      <c r="AC2326" s="75"/>
      <c r="AD2326" s="75"/>
      <c r="AE2326" s="75"/>
      <c r="AF2326" s="75"/>
      <c r="AG2326" s="75"/>
      <c r="AH2326" s="75"/>
      <c r="AI2326" s="75"/>
      <c r="AJ2326" s="75"/>
      <c r="AK2326" s="75"/>
      <c r="AL2326" s="75"/>
      <c r="AM2326" s="75"/>
      <c r="AN2326" s="75"/>
      <c r="AO2326" s="75"/>
      <c r="AP2326" s="75"/>
      <c r="AQ2326" s="75"/>
      <c r="AR2326" s="75"/>
      <c r="AS2326" s="75"/>
      <c r="AT2326" s="75"/>
      <c r="AU2326" s="75"/>
      <c r="AV2326" s="75"/>
      <c r="AW2326" s="75"/>
      <c r="AX2326" s="75"/>
      <c r="AY2326" s="75"/>
      <c r="AZ2326" s="75"/>
      <c r="BA2326" s="75"/>
      <c r="BB2326" s="75"/>
      <c r="BC2326" s="75"/>
      <c r="BD2326" s="75"/>
      <c r="BE2326" s="75"/>
      <c r="BF2326" s="75"/>
      <c r="BG2326" s="75"/>
      <c r="BH2326" s="75"/>
      <c r="BI2326" s="75"/>
      <c r="BJ2326" s="75"/>
      <c r="BK2326" s="75"/>
      <c r="BL2326" s="75"/>
      <c r="BM2326" s="75"/>
      <c r="BN2326" s="75"/>
    </row>
    <row r="2327" customFormat="false" ht="14.5" hidden="false" customHeight="false" outlineLevel="0" collapsed="false">
      <c r="A2327" s="26" t="n">
        <v>517.119999999831</v>
      </c>
      <c r="B2327" s="26" t="n">
        <v>11.2710682779129</v>
      </c>
      <c r="C2327" s="26" t="n">
        <v>2.46008011674232</v>
      </c>
      <c r="E2327" s="75" t="n">
        <v>204146.954</v>
      </c>
      <c r="F2327" s="75" t="n">
        <v>-26750.9594</v>
      </c>
      <c r="G2327" s="75" t="n">
        <v>528151.065</v>
      </c>
      <c r="H2327" s="75" t="n">
        <v>2137191.83</v>
      </c>
      <c r="I2327" s="75" t="n">
        <v>4911934.45</v>
      </c>
      <c r="J2327" s="75" t="n">
        <v>-56180.659</v>
      </c>
      <c r="K2327" s="75"/>
      <c r="L2327" s="75" t="n">
        <v>69783.811</v>
      </c>
      <c r="M2327" s="75" t="n">
        <v>37548.2889</v>
      </c>
      <c r="N2327" s="75" t="n">
        <v>256166.595</v>
      </c>
      <c r="O2327" s="75" t="n">
        <v>-326558.944</v>
      </c>
      <c r="P2327" s="75" t="n">
        <v>1212291.8</v>
      </c>
      <c r="Q2327" s="75" t="n">
        <v>-26768.7177</v>
      </c>
      <c r="R2327" s="75"/>
      <c r="S2327" s="75" t="n">
        <v>34819.6677</v>
      </c>
      <c r="T2327" s="75" t="n">
        <v>6340.24874</v>
      </c>
      <c r="U2327" s="75" t="n">
        <v>60452.6288</v>
      </c>
      <c r="V2327" s="75" t="n">
        <v>-10032.9205</v>
      </c>
      <c r="W2327" s="75" t="n">
        <v>216852.768</v>
      </c>
      <c r="X2327" s="75" t="n">
        <v>-6845.48425</v>
      </c>
      <c r="Y2327" s="75"/>
      <c r="Z2327" s="75"/>
      <c r="AA2327" s="75"/>
      <c r="AB2327" s="75"/>
      <c r="AC2327" s="75"/>
      <c r="AD2327" s="75"/>
      <c r="AE2327" s="75"/>
      <c r="AF2327" s="75"/>
      <c r="AG2327" s="75"/>
      <c r="AH2327" s="75"/>
      <c r="AI2327" s="75"/>
      <c r="AJ2327" s="75"/>
      <c r="AK2327" s="75"/>
      <c r="AL2327" s="75"/>
      <c r="AM2327" s="75"/>
      <c r="AN2327" s="75"/>
      <c r="AO2327" s="75"/>
      <c r="AP2327" s="75"/>
      <c r="AQ2327" s="75"/>
      <c r="AR2327" s="75"/>
      <c r="AS2327" s="75"/>
      <c r="AT2327" s="75"/>
      <c r="AU2327" s="75"/>
      <c r="AV2327" s="75"/>
      <c r="AW2327" s="75"/>
      <c r="AX2327" s="75"/>
      <c r="AY2327" s="75"/>
      <c r="AZ2327" s="75"/>
      <c r="BA2327" s="75"/>
      <c r="BB2327" s="75"/>
      <c r="BC2327" s="75"/>
      <c r="BD2327" s="75"/>
      <c r="BE2327" s="75"/>
      <c r="BF2327" s="75"/>
      <c r="BG2327" s="75"/>
      <c r="BH2327" s="75"/>
      <c r="BI2327" s="75"/>
      <c r="BJ2327" s="75"/>
      <c r="BK2327" s="75"/>
      <c r="BL2327" s="75"/>
      <c r="BM2327" s="75"/>
      <c r="BN2327" s="75"/>
    </row>
    <row r="2328" customFormat="false" ht="14.5" hidden="false" customHeight="false" outlineLevel="0" collapsed="false">
      <c r="A2328" s="26" t="n">
        <v>517.31999999983</v>
      </c>
      <c r="B2328" s="26" t="n">
        <v>11.287112624064</v>
      </c>
      <c r="C2328" s="26" t="n">
        <v>2.35869214665141</v>
      </c>
      <c r="E2328" s="75" t="n">
        <v>203926.165</v>
      </c>
      <c r="F2328" s="75" t="n">
        <v>-21687.594</v>
      </c>
      <c r="G2328" s="75" t="n">
        <v>492534.409</v>
      </c>
      <c r="H2328" s="75" t="n">
        <v>2139724.61</v>
      </c>
      <c r="I2328" s="75" t="n">
        <v>4904097.46</v>
      </c>
      <c r="J2328" s="75" t="n">
        <v>-56291.0544</v>
      </c>
      <c r="K2328" s="75"/>
      <c r="L2328" s="75" t="n">
        <v>74614.2737</v>
      </c>
      <c r="M2328" s="75" t="n">
        <v>35655.6594</v>
      </c>
      <c r="N2328" s="75" t="n">
        <v>246970.963</v>
      </c>
      <c r="O2328" s="75" t="n">
        <v>-296551.221</v>
      </c>
      <c r="P2328" s="75" t="n">
        <v>1197828.6</v>
      </c>
      <c r="Q2328" s="75" t="n">
        <v>-29377.3863</v>
      </c>
      <c r="R2328" s="75"/>
      <c r="S2328" s="75" t="n">
        <v>30571.9169</v>
      </c>
      <c r="T2328" s="75" t="n">
        <v>5828.68625</v>
      </c>
      <c r="U2328" s="75" t="n">
        <v>58361.4594</v>
      </c>
      <c r="V2328" s="75" t="n">
        <v>-9132.05703</v>
      </c>
      <c r="W2328" s="75" t="n">
        <v>180484.043</v>
      </c>
      <c r="X2328" s="75" t="n">
        <v>-8958.91986</v>
      </c>
      <c r="Y2328" s="75"/>
      <c r="Z2328" s="75"/>
      <c r="AA2328" s="75"/>
      <c r="AB2328" s="75"/>
      <c r="AC2328" s="75"/>
      <c r="AD2328" s="75"/>
      <c r="AE2328" s="75"/>
      <c r="AF2328" s="75"/>
      <c r="AG2328" s="75"/>
      <c r="AH2328" s="75"/>
      <c r="AI2328" s="75"/>
      <c r="AJ2328" s="75"/>
      <c r="AK2328" s="75"/>
      <c r="AL2328" s="75"/>
      <c r="AM2328" s="75"/>
      <c r="AN2328" s="75"/>
      <c r="AO2328" s="75"/>
      <c r="AP2328" s="75"/>
      <c r="AQ2328" s="75"/>
      <c r="AR2328" s="75"/>
      <c r="AS2328" s="75"/>
      <c r="AT2328" s="75"/>
      <c r="AU2328" s="75"/>
      <c r="AV2328" s="75"/>
      <c r="AW2328" s="75"/>
      <c r="AX2328" s="75"/>
      <c r="AY2328" s="75"/>
      <c r="AZ2328" s="75"/>
      <c r="BA2328" s="75"/>
      <c r="BB2328" s="75"/>
      <c r="BC2328" s="75"/>
      <c r="BD2328" s="75"/>
      <c r="BE2328" s="75"/>
      <c r="BF2328" s="75"/>
      <c r="BG2328" s="75"/>
      <c r="BH2328" s="75"/>
      <c r="BI2328" s="75"/>
      <c r="BJ2328" s="75"/>
      <c r="BK2328" s="75"/>
      <c r="BL2328" s="75"/>
      <c r="BM2328" s="75"/>
      <c r="BN2328" s="75"/>
    </row>
    <row r="2329" customFormat="false" ht="14.5" hidden="false" customHeight="false" outlineLevel="0" collapsed="false">
      <c r="A2329" s="26" t="n">
        <v>517.51999999983</v>
      </c>
      <c r="B2329" s="26" t="n">
        <v>11.2817278712124</v>
      </c>
      <c r="C2329" s="26" t="n">
        <v>2.32682050413098</v>
      </c>
      <c r="E2329" s="75" t="n">
        <v>200684.714</v>
      </c>
      <c r="F2329" s="75" t="n">
        <v>-34372.0431</v>
      </c>
      <c r="G2329" s="75" t="n">
        <v>463450.283</v>
      </c>
      <c r="H2329" s="75" t="n">
        <v>2391689.54</v>
      </c>
      <c r="I2329" s="75" t="n">
        <v>4886650.24</v>
      </c>
      <c r="J2329" s="75" t="n">
        <v>-59512.4726</v>
      </c>
      <c r="K2329" s="75"/>
      <c r="L2329" s="75" t="n">
        <v>75316.6646</v>
      </c>
      <c r="M2329" s="75" t="n">
        <v>34705.9825</v>
      </c>
      <c r="N2329" s="75" t="n">
        <v>240753.723</v>
      </c>
      <c r="O2329" s="75" t="n">
        <v>-324191.869</v>
      </c>
      <c r="P2329" s="75" t="n">
        <v>1161003.72</v>
      </c>
      <c r="Q2329" s="75" t="n">
        <v>-31122.8185</v>
      </c>
      <c r="R2329" s="75"/>
      <c r="S2329" s="75" t="n">
        <v>29044.9915</v>
      </c>
      <c r="T2329" s="75" t="n">
        <v>7171.37415</v>
      </c>
      <c r="U2329" s="75" t="n">
        <v>57491.6355</v>
      </c>
      <c r="V2329" s="75" t="n">
        <v>-17780.495</v>
      </c>
      <c r="W2329" s="75" t="n">
        <v>168931.505</v>
      </c>
      <c r="X2329" s="75" t="n">
        <v>-7693.40207</v>
      </c>
      <c r="Y2329" s="75"/>
      <c r="Z2329" s="75"/>
      <c r="AA2329" s="75"/>
      <c r="AB2329" s="75"/>
      <c r="AC2329" s="75"/>
      <c r="AD2329" s="75"/>
      <c r="AE2329" s="75"/>
      <c r="AF2329" s="75"/>
      <c r="AG2329" s="75"/>
      <c r="AH2329" s="75"/>
      <c r="AI2329" s="75"/>
      <c r="AJ2329" s="75"/>
      <c r="AK2329" s="75"/>
      <c r="AL2329" s="75"/>
      <c r="AM2329" s="75"/>
      <c r="AN2329" s="75"/>
      <c r="AO2329" s="75"/>
      <c r="AP2329" s="75"/>
      <c r="AQ2329" s="75"/>
      <c r="AR2329" s="75"/>
      <c r="AS2329" s="75"/>
      <c r="AT2329" s="75"/>
      <c r="AU2329" s="75"/>
      <c r="AV2329" s="75"/>
      <c r="AW2329" s="75"/>
      <c r="AX2329" s="75"/>
      <c r="AY2329" s="75"/>
      <c r="AZ2329" s="75"/>
      <c r="BA2329" s="75"/>
      <c r="BB2329" s="75"/>
      <c r="BC2329" s="75"/>
      <c r="BD2329" s="75"/>
      <c r="BE2329" s="75"/>
      <c r="BF2329" s="75"/>
      <c r="BG2329" s="75"/>
      <c r="BH2329" s="75"/>
      <c r="BI2329" s="75"/>
      <c r="BJ2329" s="75"/>
      <c r="BK2329" s="75"/>
      <c r="BL2329" s="75"/>
      <c r="BM2329" s="75"/>
      <c r="BN2329" s="75"/>
    </row>
    <row r="2330" customFormat="false" ht="14.5" hidden="false" customHeight="false" outlineLevel="0" collapsed="false">
      <c r="A2330" s="26" t="n">
        <v>517.71999999983</v>
      </c>
      <c r="B2330" s="26" t="n">
        <v>11.2814034816074</v>
      </c>
      <c r="C2330" s="26" t="n">
        <v>2.27054819912734</v>
      </c>
      <c r="E2330" s="75" t="n">
        <v>180333.733</v>
      </c>
      <c r="F2330" s="75" t="n">
        <v>-10648.7861</v>
      </c>
      <c r="G2330" s="75" t="n">
        <v>427354.137</v>
      </c>
      <c r="H2330" s="75" t="n">
        <v>1925850.22</v>
      </c>
      <c r="I2330" s="75" t="n">
        <v>4505731.47</v>
      </c>
      <c r="J2330" s="75" t="n">
        <v>-52158.829</v>
      </c>
      <c r="K2330" s="75"/>
      <c r="L2330" s="75" t="n">
        <v>69146.3315</v>
      </c>
      <c r="M2330" s="75" t="n">
        <v>33359.3209</v>
      </c>
      <c r="N2330" s="75" t="n">
        <v>231542.236</v>
      </c>
      <c r="O2330" s="75" t="n">
        <v>-277387.893</v>
      </c>
      <c r="P2330" s="75" t="n">
        <v>1240290.77</v>
      </c>
      <c r="Q2330" s="75" t="n">
        <v>-30727.8394</v>
      </c>
      <c r="R2330" s="75"/>
      <c r="S2330" s="75" t="n">
        <v>35284.4741</v>
      </c>
      <c r="T2330" s="75" t="n">
        <v>5548.42006</v>
      </c>
      <c r="U2330" s="75" t="n">
        <v>55919.6345</v>
      </c>
      <c r="V2330" s="75" t="n">
        <v>-9339.81854</v>
      </c>
      <c r="W2330" s="75" t="n">
        <v>202671.624</v>
      </c>
      <c r="X2330" s="75" t="n">
        <v>-10250.6988</v>
      </c>
      <c r="Y2330" s="75"/>
      <c r="Z2330" s="75"/>
      <c r="AA2330" s="75"/>
      <c r="AB2330" s="75"/>
      <c r="AC2330" s="75"/>
      <c r="AD2330" s="75"/>
      <c r="AE2330" s="75"/>
      <c r="AF2330" s="75"/>
      <c r="AG2330" s="75"/>
      <c r="AH2330" s="75"/>
      <c r="AI2330" s="75"/>
      <c r="AJ2330" s="75"/>
      <c r="AK2330" s="75"/>
      <c r="AL2330" s="75"/>
      <c r="AM2330" s="75"/>
      <c r="AN2330" s="75"/>
      <c r="AO2330" s="75"/>
      <c r="AP2330" s="75"/>
      <c r="AQ2330" s="75"/>
      <c r="AR2330" s="75"/>
      <c r="AS2330" s="75"/>
      <c r="AT2330" s="75"/>
      <c r="AU2330" s="75"/>
      <c r="AV2330" s="75"/>
      <c r="AW2330" s="75"/>
      <c r="AX2330" s="75"/>
      <c r="AY2330" s="75"/>
      <c r="AZ2330" s="75"/>
      <c r="BA2330" s="75"/>
      <c r="BB2330" s="75"/>
      <c r="BC2330" s="75"/>
      <c r="BD2330" s="75"/>
      <c r="BE2330" s="75"/>
      <c r="BF2330" s="75"/>
      <c r="BG2330" s="75"/>
      <c r="BH2330" s="75"/>
      <c r="BI2330" s="75"/>
      <c r="BJ2330" s="75"/>
      <c r="BK2330" s="75"/>
      <c r="BL2330" s="75"/>
      <c r="BM2330" s="75"/>
      <c r="BN2330" s="75"/>
    </row>
    <row r="2331" customFormat="false" ht="14.5" hidden="false" customHeight="false" outlineLevel="0" collapsed="false">
      <c r="A2331" s="26" t="n">
        <v>517.91999999983</v>
      </c>
      <c r="B2331" s="26" t="n">
        <v>11.3381419641717</v>
      </c>
      <c r="C2331" s="26" t="n">
        <v>2.24435245987198</v>
      </c>
      <c r="E2331" s="75" t="n">
        <v>171525.617</v>
      </c>
      <c r="F2331" s="75" t="n">
        <v>-25402.3975</v>
      </c>
      <c r="G2331" s="75" t="n">
        <v>402600.716</v>
      </c>
      <c r="H2331" s="75" t="n">
        <v>2075046.87</v>
      </c>
      <c r="I2331" s="75" t="n">
        <v>4401137.41</v>
      </c>
      <c r="J2331" s="75" t="n">
        <v>-49501.9415</v>
      </c>
      <c r="K2331" s="75"/>
      <c r="L2331" s="75" t="n">
        <v>66335.0589</v>
      </c>
      <c r="M2331" s="75" t="n">
        <v>32970.5583</v>
      </c>
      <c r="N2331" s="75" t="n">
        <v>225902.449</v>
      </c>
      <c r="O2331" s="75" t="n">
        <v>-276570.732</v>
      </c>
      <c r="P2331" s="75" t="n">
        <v>1202652.41</v>
      </c>
      <c r="Q2331" s="75" t="n">
        <v>-26251.8504</v>
      </c>
      <c r="R2331" s="75"/>
      <c r="S2331" s="75" t="n">
        <v>36760.292</v>
      </c>
      <c r="T2331" s="75" t="n">
        <v>5197.7552</v>
      </c>
      <c r="U2331" s="75" t="n">
        <v>54532.0487</v>
      </c>
      <c r="V2331" s="75" t="n">
        <v>-5519.82567</v>
      </c>
      <c r="W2331" s="75" t="n">
        <v>227467.797</v>
      </c>
      <c r="X2331" s="75" t="n">
        <v>-7496.88962</v>
      </c>
      <c r="Y2331" s="75"/>
      <c r="Z2331" s="75"/>
      <c r="AA2331" s="75"/>
      <c r="AB2331" s="75"/>
      <c r="AC2331" s="75"/>
      <c r="AD2331" s="75"/>
      <c r="AE2331" s="75"/>
      <c r="AF2331" s="75"/>
      <c r="AG2331" s="75"/>
      <c r="AH2331" s="75"/>
      <c r="AI2331" s="75"/>
      <c r="AJ2331" s="75"/>
      <c r="AK2331" s="75"/>
      <c r="AL2331" s="75"/>
      <c r="AM2331" s="75"/>
      <c r="AN2331" s="75"/>
      <c r="AO2331" s="75"/>
      <c r="AP2331" s="75"/>
      <c r="AQ2331" s="75"/>
      <c r="AR2331" s="75"/>
      <c r="AS2331" s="75"/>
      <c r="AT2331" s="75"/>
      <c r="AU2331" s="75"/>
      <c r="AV2331" s="75"/>
      <c r="AW2331" s="75"/>
      <c r="AX2331" s="75"/>
      <c r="AY2331" s="75"/>
      <c r="AZ2331" s="75"/>
      <c r="BA2331" s="75"/>
      <c r="BB2331" s="75"/>
      <c r="BC2331" s="75"/>
      <c r="BD2331" s="75"/>
      <c r="BE2331" s="75"/>
      <c r="BF2331" s="75"/>
      <c r="BG2331" s="75"/>
      <c r="BH2331" s="75"/>
      <c r="BI2331" s="75"/>
      <c r="BJ2331" s="75"/>
      <c r="BK2331" s="75"/>
      <c r="BL2331" s="75"/>
      <c r="BM2331" s="75"/>
      <c r="BN2331" s="75"/>
    </row>
    <row r="2332" customFormat="false" ht="14.5" hidden="false" customHeight="false" outlineLevel="0" collapsed="false">
      <c r="A2332" s="26" t="n">
        <v>518.11999999983</v>
      </c>
      <c r="B2332" s="26" t="n">
        <v>11.3467146541954</v>
      </c>
      <c r="C2332" s="26" t="n">
        <v>2.3272010913464</v>
      </c>
      <c r="E2332" s="75" t="n">
        <v>143996.614</v>
      </c>
      <c r="F2332" s="75" t="n">
        <v>-39436.8445</v>
      </c>
      <c r="G2332" s="75" t="n">
        <v>381238.459</v>
      </c>
      <c r="H2332" s="75" t="n">
        <v>2457386.64</v>
      </c>
      <c r="I2332" s="75" t="n">
        <v>4064510.11</v>
      </c>
      <c r="J2332" s="75" t="n">
        <v>-50978.5422</v>
      </c>
      <c r="K2332" s="75"/>
      <c r="L2332" s="75" t="n">
        <v>73224.8422</v>
      </c>
      <c r="M2332" s="75" t="n">
        <v>28562.5142</v>
      </c>
      <c r="N2332" s="75" t="n">
        <v>223478.861</v>
      </c>
      <c r="O2332" s="75" t="n">
        <v>-263182.948</v>
      </c>
      <c r="P2332" s="75" t="n">
        <v>1277345.32</v>
      </c>
      <c r="Q2332" s="75" t="n">
        <v>-31526.0536</v>
      </c>
      <c r="R2332" s="75"/>
      <c r="S2332" s="75" t="n">
        <v>35307.5155</v>
      </c>
      <c r="T2332" s="75" t="n">
        <v>6108.5041</v>
      </c>
      <c r="U2332" s="75" t="n">
        <v>54575.0274</v>
      </c>
      <c r="V2332" s="75" t="n">
        <v>-12951.6586</v>
      </c>
      <c r="W2332" s="75" t="n">
        <v>205089.007</v>
      </c>
      <c r="X2332" s="75" t="n">
        <v>-9379.28943</v>
      </c>
      <c r="Y2332" s="75"/>
      <c r="Z2332" s="75"/>
      <c r="AA2332" s="75"/>
      <c r="AB2332" s="75"/>
      <c r="AC2332" s="75"/>
      <c r="AD2332" s="75"/>
      <c r="AE2332" s="75"/>
      <c r="AF2332" s="75"/>
      <c r="AG2332" s="75"/>
      <c r="AH2332" s="75"/>
      <c r="AI2332" s="75"/>
      <c r="AJ2332" s="75"/>
      <c r="AK2332" s="75"/>
      <c r="AL2332" s="75"/>
      <c r="AM2332" s="75"/>
      <c r="AN2332" s="75"/>
      <c r="AO2332" s="75"/>
      <c r="AP2332" s="75"/>
      <c r="AQ2332" s="75"/>
      <c r="AR2332" s="75"/>
      <c r="AS2332" s="75"/>
      <c r="AT2332" s="75"/>
      <c r="AU2332" s="75"/>
      <c r="AV2332" s="75"/>
      <c r="AW2332" s="75"/>
      <c r="AX2332" s="75"/>
      <c r="AY2332" s="75"/>
      <c r="AZ2332" s="75"/>
      <c r="BA2332" s="75"/>
      <c r="BB2332" s="75"/>
      <c r="BC2332" s="75"/>
      <c r="BD2332" s="75"/>
      <c r="BE2332" s="75"/>
      <c r="BF2332" s="75"/>
      <c r="BG2332" s="75"/>
      <c r="BH2332" s="75"/>
      <c r="BI2332" s="75"/>
      <c r="BJ2332" s="75"/>
      <c r="BK2332" s="75"/>
      <c r="BL2332" s="75"/>
      <c r="BM2332" s="75"/>
      <c r="BN2332" s="75"/>
    </row>
    <row r="2333" customFormat="false" ht="14.5" hidden="false" customHeight="false" outlineLevel="0" collapsed="false">
      <c r="A2333" s="26" t="n">
        <v>518.319999999829</v>
      </c>
      <c r="B2333" s="26" t="n">
        <v>11.3295234375244</v>
      </c>
      <c r="C2333" s="26" t="n">
        <v>2.30596941259143</v>
      </c>
      <c r="E2333" s="75" t="n">
        <v>111331.266</v>
      </c>
      <c r="F2333" s="75" t="n">
        <v>-73003.465</v>
      </c>
      <c r="G2333" s="75" t="n">
        <v>368184.264</v>
      </c>
      <c r="H2333" s="75" t="n">
        <v>3209752.55</v>
      </c>
      <c r="I2333" s="75" t="n">
        <v>3357363.82</v>
      </c>
      <c r="J2333" s="75" t="n">
        <v>-44879.5156</v>
      </c>
      <c r="K2333" s="75"/>
      <c r="L2333" s="75" t="n">
        <v>77973.0429</v>
      </c>
      <c r="M2333" s="75" t="n">
        <v>14318.8247</v>
      </c>
      <c r="N2333" s="75" t="n">
        <v>224790.834</v>
      </c>
      <c r="O2333" s="75" t="n">
        <v>-103926.472</v>
      </c>
      <c r="P2333" s="75" t="n">
        <v>1252276.06</v>
      </c>
      <c r="Q2333" s="75" t="n">
        <v>-26665.139</v>
      </c>
      <c r="R2333" s="75"/>
      <c r="S2333" s="75" t="n">
        <v>33548.405</v>
      </c>
      <c r="T2333" s="75" t="n">
        <v>3200.68136</v>
      </c>
      <c r="U2333" s="75" t="n">
        <v>56035.7684</v>
      </c>
      <c r="V2333" s="75" t="n">
        <v>-147.197368</v>
      </c>
      <c r="W2333" s="75" t="n">
        <v>203195.087</v>
      </c>
      <c r="X2333" s="75" t="n">
        <v>-7720.89678</v>
      </c>
      <c r="Y2333" s="75"/>
      <c r="Z2333" s="75"/>
      <c r="AA2333" s="75"/>
      <c r="AB2333" s="75"/>
      <c r="AC2333" s="75"/>
      <c r="AD2333" s="75"/>
      <c r="AE2333" s="75"/>
      <c r="AF2333" s="75"/>
      <c r="AG2333" s="75"/>
      <c r="AH2333" s="75"/>
      <c r="AI2333" s="75"/>
      <c r="AJ2333" s="75"/>
      <c r="AK2333" s="75"/>
      <c r="AL2333" s="75"/>
      <c r="AM2333" s="75"/>
      <c r="AN2333" s="75"/>
      <c r="AO2333" s="75"/>
      <c r="AP2333" s="75"/>
      <c r="AQ2333" s="75"/>
      <c r="AR2333" s="75"/>
      <c r="AS2333" s="75"/>
      <c r="AT2333" s="75"/>
      <c r="AU2333" s="75"/>
      <c r="AV2333" s="75"/>
      <c r="AW2333" s="75"/>
      <c r="AX2333" s="75"/>
      <c r="AY2333" s="75"/>
      <c r="AZ2333" s="75"/>
      <c r="BA2333" s="75"/>
      <c r="BB2333" s="75"/>
      <c r="BC2333" s="75"/>
      <c r="BD2333" s="75"/>
      <c r="BE2333" s="75"/>
      <c r="BF2333" s="75"/>
      <c r="BG2333" s="75"/>
      <c r="BH2333" s="75"/>
      <c r="BI2333" s="75"/>
      <c r="BJ2333" s="75"/>
      <c r="BK2333" s="75"/>
      <c r="BL2333" s="75"/>
      <c r="BM2333" s="75"/>
      <c r="BN2333" s="75"/>
    </row>
    <row r="2334" customFormat="false" ht="14.5" hidden="false" customHeight="false" outlineLevel="0" collapsed="false">
      <c r="A2334" s="26" t="n">
        <v>518.519999999829</v>
      </c>
      <c r="B2334" s="26" t="n">
        <v>11.3644596345755</v>
      </c>
      <c r="C2334" s="26" t="n">
        <v>2.21659905463647</v>
      </c>
      <c r="E2334" s="75" t="n">
        <v>84052.3368</v>
      </c>
      <c r="F2334" s="75" t="n">
        <v>-107840.761</v>
      </c>
      <c r="G2334" s="75" t="n">
        <v>361396.398</v>
      </c>
      <c r="H2334" s="75" t="n">
        <v>4206358.11</v>
      </c>
      <c r="I2334" s="75" t="n">
        <v>2649460.99</v>
      </c>
      <c r="J2334" s="75" t="n">
        <v>-37489.5181</v>
      </c>
      <c r="K2334" s="75"/>
      <c r="L2334" s="75" t="n">
        <v>85023.5219</v>
      </c>
      <c r="M2334" s="75" t="n">
        <v>-4048.15082</v>
      </c>
      <c r="N2334" s="75" t="n">
        <v>222926.527</v>
      </c>
      <c r="O2334" s="75" t="n">
        <v>133020.252</v>
      </c>
      <c r="P2334" s="75" t="n">
        <v>1303257.84</v>
      </c>
      <c r="Q2334" s="75" t="n">
        <v>-27470.2478</v>
      </c>
      <c r="R2334" s="75"/>
      <c r="S2334" s="75" t="n">
        <v>34295.0813</v>
      </c>
      <c r="T2334" s="75" t="n">
        <v>-1498.09362</v>
      </c>
      <c r="U2334" s="75" t="n">
        <v>55570.2338</v>
      </c>
      <c r="V2334" s="75" t="n">
        <v>20959.9516</v>
      </c>
      <c r="W2334" s="75" t="n">
        <v>202486.457</v>
      </c>
      <c r="X2334" s="75" t="n">
        <v>-9240.06367</v>
      </c>
      <c r="Y2334" s="75"/>
      <c r="Z2334" s="75"/>
      <c r="AA2334" s="75"/>
      <c r="AB2334" s="75"/>
      <c r="AC2334" s="75"/>
      <c r="AD2334" s="75"/>
      <c r="AE2334" s="75"/>
      <c r="AF2334" s="75"/>
      <c r="AG2334" s="75"/>
      <c r="AH2334" s="75"/>
      <c r="AI2334" s="75"/>
      <c r="AJ2334" s="75"/>
      <c r="AK2334" s="75"/>
      <c r="AL2334" s="75"/>
      <c r="AM2334" s="75"/>
      <c r="AN2334" s="75"/>
      <c r="AO2334" s="75"/>
      <c r="AP2334" s="75"/>
      <c r="AQ2334" s="75"/>
      <c r="AR2334" s="75"/>
      <c r="AS2334" s="75"/>
      <c r="AT2334" s="75"/>
      <c r="AU2334" s="75"/>
      <c r="AV2334" s="75"/>
      <c r="AW2334" s="75"/>
      <c r="AX2334" s="75"/>
      <c r="AY2334" s="75"/>
      <c r="AZ2334" s="75"/>
      <c r="BA2334" s="75"/>
      <c r="BB2334" s="75"/>
      <c r="BC2334" s="75"/>
      <c r="BD2334" s="75"/>
      <c r="BE2334" s="75"/>
      <c r="BF2334" s="75"/>
      <c r="BG2334" s="75"/>
      <c r="BH2334" s="75"/>
      <c r="BI2334" s="75"/>
      <c r="BJ2334" s="75"/>
      <c r="BK2334" s="75"/>
      <c r="BL2334" s="75"/>
      <c r="BM2334" s="75"/>
      <c r="BN2334" s="75"/>
    </row>
    <row r="2335" customFormat="false" ht="14.5" hidden="false" customHeight="false" outlineLevel="0" collapsed="false">
      <c r="A2335" s="26" t="n">
        <v>518.719999999829</v>
      </c>
      <c r="B2335" s="26" t="n">
        <v>11.3658208868037</v>
      </c>
      <c r="C2335" s="26" t="n">
        <v>2.24860268371457</v>
      </c>
      <c r="E2335" s="75" t="n">
        <v>50981.1258</v>
      </c>
      <c r="F2335" s="75" t="n">
        <v>-163387.263</v>
      </c>
      <c r="G2335" s="75" t="n">
        <v>360123.473</v>
      </c>
      <c r="H2335" s="75" t="n">
        <v>5360350.93</v>
      </c>
      <c r="I2335" s="75" t="n">
        <v>2077594.01</v>
      </c>
      <c r="J2335" s="75" t="n">
        <v>-48775.2726</v>
      </c>
      <c r="K2335" s="75"/>
      <c r="L2335" s="75" t="n">
        <v>93061.2426</v>
      </c>
      <c r="M2335" s="75" t="n">
        <v>-16101.282</v>
      </c>
      <c r="N2335" s="75" t="n">
        <v>220333.16</v>
      </c>
      <c r="O2335" s="75" t="n">
        <v>233440.867</v>
      </c>
      <c r="P2335" s="75" t="n">
        <v>1327124.01</v>
      </c>
      <c r="Q2335" s="75" t="n">
        <v>-29498.5151</v>
      </c>
      <c r="R2335" s="75"/>
      <c r="S2335" s="75" t="n">
        <v>31457.5307</v>
      </c>
      <c r="T2335" s="75" t="n">
        <v>-2102.88845</v>
      </c>
      <c r="U2335" s="75" t="n">
        <v>54163.7661</v>
      </c>
      <c r="V2335" s="75" t="n">
        <v>22325.9207</v>
      </c>
      <c r="W2335" s="75" t="n">
        <v>188065.28</v>
      </c>
      <c r="X2335" s="75" t="n">
        <v>-8255.27332</v>
      </c>
      <c r="Y2335" s="75"/>
      <c r="Z2335" s="75"/>
      <c r="AA2335" s="75"/>
      <c r="AB2335" s="75"/>
      <c r="AC2335" s="75"/>
      <c r="AD2335" s="75"/>
      <c r="AE2335" s="75"/>
      <c r="AF2335" s="75"/>
      <c r="AG2335" s="75"/>
      <c r="AH2335" s="75"/>
      <c r="AI2335" s="75"/>
      <c r="AJ2335" s="75"/>
      <c r="AK2335" s="75"/>
      <c r="AL2335" s="75"/>
      <c r="AM2335" s="75"/>
      <c r="AN2335" s="75"/>
      <c r="AO2335" s="75"/>
      <c r="AP2335" s="75"/>
      <c r="AQ2335" s="75"/>
      <c r="AR2335" s="75"/>
      <c r="AS2335" s="75"/>
      <c r="AT2335" s="75"/>
      <c r="AU2335" s="75"/>
      <c r="AV2335" s="75"/>
      <c r="AW2335" s="75"/>
      <c r="AX2335" s="75"/>
      <c r="AY2335" s="75"/>
      <c r="AZ2335" s="75"/>
      <c r="BA2335" s="75"/>
      <c r="BB2335" s="75"/>
      <c r="BC2335" s="75"/>
      <c r="BD2335" s="75"/>
      <c r="BE2335" s="75"/>
      <c r="BF2335" s="75"/>
      <c r="BG2335" s="75"/>
      <c r="BH2335" s="75"/>
      <c r="BI2335" s="75"/>
      <c r="BJ2335" s="75"/>
      <c r="BK2335" s="75"/>
      <c r="BL2335" s="75"/>
      <c r="BM2335" s="75"/>
      <c r="BN2335" s="75"/>
    </row>
    <row r="2336" customFormat="false" ht="14.5" hidden="false" customHeight="false" outlineLevel="0" collapsed="false">
      <c r="A2336" s="26" t="n">
        <v>518.919999999829</v>
      </c>
      <c r="B2336" s="26" t="n">
        <v>11.3341724170741</v>
      </c>
      <c r="C2336" s="26" t="n">
        <v>2.23086324574628</v>
      </c>
      <c r="E2336" s="75" t="n">
        <v>17394.1185</v>
      </c>
      <c r="F2336" s="75" t="n">
        <v>-187987.318</v>
      </c>
      <c r="G2336" s="75" t="n">
        <v>365183.653</v>
      </c>
      <c r="H2336" s="75" t="n">
        <v>6001486.11</v>
      </c>
      <c r="I2336" s="75" t="n">
        <v>1490766.15</v>
      </c>
      <c r="J2336" s="75" t="n">
        <v>-43184.2387</v>
      </c>
      <c r="K2336" s="75"/>
      <c r="L2336" s="75" t="n">
        <v>96537.8202</v>
      </c>
      <c r="M2336" s="75" t="n">
        <v>-26486.7693</v>
      </c>
      <c r="N2336" s="75" t="n">
        <v>220839.289</v>
      </c>
      <c r="O2336" s="75" t="n">
        <v>349639.837</v>
      </c>
      <c r="P2336" s="75" t="n">
        <v>1435787.01</v>
      </c>
      <c r="Q2336" s="75" t="n">
        <v>-23642.3595</v>
      </c>
      <c r="R2336" s="75"/>
      <c r="S2336" s="75" t="n">
        <v>36323.3426</v>
      </c>
      <c r="T2336" s="75" t="n">
        <v>-4289.69741</v>
      </c>
      <c r="U2336" s="75" t="n">
        <v>54633.6463</v>
      </c>
      <c r="V2336" s="75" t="n">
        <v>31963.4201</v>
      </c>
      <c r="W2336" s="75" t="n">
        <v>206465.932</v>
      </c>
      <c r="X2336" s="75" t="n">
        <v>-9475.15064</v>
      </c>
      <c r="Y2336" s="75"/>
      <c r="Z2336" s="75"/>
      <c r="AA2336" s="75"/>
      <c r="AB2336" s="75"/>
      <c r="AC2336" s="75"/>
      <c r="AD2336" s="75"/>
      <c r="AE2336" s="75"/>
      <c r="AF2336" s="75"/>
      <c r="AG2336" s="75"/>
      <c r="AH2336" s="75"/>
      <c r="AI2336" s="75"/>
      <c r="AJ2336" s="75"/>
      <c r="AK2336" s="75"/>
      <c r="AL2336" s="75"/>
      <c r="AM2336" s="75"/>
      <c r="AN2336" s="75"/>
      <c r="AO2336" s="75"/>
      <c r="AP2336" s="75"/>
      <c r="AQ2336" s="75"/>
      <c r="AR2336" s="75"/>
      <c r="AS2336" s="75"/>
      <c r="AT2336" s="75"/>
      <c r="AU2336" s="75"/>
      <c r="AV2336" s="75"/>
      <c r="AW2336" s="75"/>
      <c r="AX2336" s="75"/>
      <c r="AY2336" s="75"/>
      <c r="AZ2336" s="75"/>
      <c r="BA2336" s="75"/>
      <c r="BB2336" s="75"/>
      <c r="BC2336" s="75"/>
      <c r="BD2336" s="75"/>
      <c r="BE2336" s="75"/>
      <c r="BF2336" s="75"/>
      <c r="BG2336" s="75"/>
      <c r="BH2336" s="75"/>
      <c r="BI2336" s="75"/>
      <c r="BJ2336" s="75"/>
      <c r="BK2336" s="75"/>
      <c r="BL2336" s="75"/>
      <c r="BM2336" s="75"/>
      <c r="BN2336" s="75"/>
    </row>
    <row r="2337" customFormat="false" ht="14.5" hidden="false" customHeight="false" outlineLevel="0" collapsed="false">
      <c r="A2337" s="26" t="n">
        <v>519.119999999829</v>
      </c>
      <c r="B2337" s="26" t="n">
        <v>11.3464173845927</v>
      </c>
      <c r="C2337" s="26" t="n">
        <v>2.14507091181909</v>
      </c>
      <c r="E2337" s="75" t="n">
        <v>-110.830572</v>
      </c>
      <c r="F2337" s="75" t="n">
        <v>-236480.1</v>
      </c>
      <c r="G2337" s="75" t="n">
        <v>384996.987</v>
      </c>
      <c r="H2337" s="75" t="n">
        <v>7276357.23</v>
      </c>
      <c r="I2337" s="75" t="n">
        <v>1323679.92</v>
      </c>
      <c r="J2337" s="75" t="n">
        <v>-37388.1647</v>
      </c>
      <c r="K2337" s="75"/>
      <c r="L2337" s="75" t="n">
        <v>112536.329</v>
      </c>
      <c r="M2337" s="75" t="n">
        <v>-36581.7986</v>
      </c>
      <c r="N2337" s="75" t="n">
        <v>225984.084</v>
      </c>
      <c r="O2337" s="75" t="n">
        <v>440330.143</v>
      </c>
      <c r="P2337" s="75" t="n">
        <v>1577748.21</v>
      </c>
      <c r="Q2337" s="75" t="n">
        <v>-21815.2321</v>
      </c>
      <c r="R2337" s="75"/>
      <c r="S2337" s="75" t="n">
        <v>36716.7886</v>
      </c>
      <c r="T2337" s="75" t="n">
        <v>-5072.19994</v>
      </c>
      <c r="U2337" s="75" t="n">
        <v>55436.5735</v>
      </c>
      <c r="V2337" s="75" t="n">
        <v>33854.8856</v>
      </c>
      <c r="W2337" s="75" t="n">
        <v>200060.049</v>
      </c>
      <c r="X2337" s="75" t="n">
        <v>-7931.32025</v>
      </c>
      <c r="Y2337" s="75"/>
      <c r="Z2337" s="75"/>
      <c r="AA2337" s="75"/>
      <c r="AB2337" s="75"/>
      <c r="AC2337" s="75"/>
      <c r="AD2337" s="75"/>
      <c r="AE2337" s="75"/>
      <c r="AF2337" s="75"/>
      <c r="AG2337" s="75"/>
      <c r="AH2337" s="75"/>
      <c r="AI2337" s="75"/>
      <c r="AJ2337" s="75"/>
      <c r="AK2337" s="75"/>
      <c r="AL2337" s="75"/>
      <c r="AM2337" s="75"/>
      <c r="AN2337" s="75"/>
      <c r="AO2337" s="75"/>
      <c r="AP2337" s="75"/>
      <c r="AQ2337" s="75"/>
      <c r="AR2337" s="75"/>
      <c r="AS2337" s="75"/>
      <c r="AT2337" s="75"/>
      <c r="AU2337" s="75"/>
      <c r="AV2337" s="75"/>
      <c r="AW2337" s="75"/>
      <c r="AX2337" s="75"/>
      <c r="AY2337" s="75"/>
      <c r="AZ2337" s="75"/>
      <c r="BA2337" s="75"/>
      <c r="BB2337" s="75"/>
      <c r="BC2337" s="75"/>
      <c r="BD2337" s="75"/>
      <c r="BE2337" s="75"/>
      <c r="BF2337" s="75"/>
      <c r="BG2337" s="75"/>
      <c r="BH2337" s="75"/>
      <c r="BI2337" s="75"/>
      <c r="BJ2337" s="75"/>
      <c r="BK2337" s="75"/>
      <c r="BL2337" s="75"/>
      <c r="BM2337" s="75"/>
      <c r="BN2337" s="75"/>
    </row>
    <row r="2338" customFormat="false" ht="14.5" hidden="false" customHeight="false" outlineLevel="0" collapsed="false">
      <c r="A2338" s="26" t="n">
        <v>519.319999999829</v>
      </c>
      <c r="B2338" s="26" t="n">
        <v>11.3530819341727</v>
      </c>
      <c r="C2338" s="26" t="n">
        <v>2.13350672129347</v>
      </c>
      <c r="E2338" s="75" t="n">
        <v>-8297.51628</v>
      </c>
      <c r="F2338" s="75" t="n">
        <v>-283762.373</v>
      </c>
      <c r="G2338" s="75" t="n">
        <v>407531.829</v>
      </c>
      <c r="H2338" s="75" t="n">
        <v>8524200.61</v>
      </c>
      <c r="I2338" s="75" t="n">
        <v>1364005.64</v>
      </c>
      <c r="J2338" s="75" t="n">
        <v>-58378.7383</v>
      </c>
      <c r="K2338" s="75"/>
      <c r="L2338" s="75" t="n">
        <v>125376.221</v>
      </c>
      <c r="M2338" s="75" t="n">
        <v>-41972.0673</v>
      </c>
      <c r="N2338" s="75" t="n">
        <v>231350.49</v>
      </c>
      <c r="O2338" s="75" t="n">
        <v>520951.628</v>
      </c>
      <c r="P2338" s="75" t="n">
        <v>1747540.72</v>
      </c>
      <c r="Q2338" s="75" t="n">
        <v>-30485.1982</v>
      </c>
      <c r="R2338" s="75"/>
      <c r="S2338" s="75" t="n">
        <v>41481.4434</v>
      </c>
      <c r="T2338" s="75" t="n">
        <v>-7092.74888</v>
      </c>
      <c r="U2338" s="75" t="n">
        <v>56727.4021</v>
      </c>
      <c r="V2338" s="75" t="n">
        <v>46339.3115</v>
      </c>
      <c r="W2338" s="75" t="n">
        <v>235665.496</v>
      </c>
      <c r="X2338" s="75" t="n">
        <v>-10657.0785</v>
      </c>
      <c r="Y2338" s="75"/>
      <c r="Z2338" s="75"/>
      <c r="AA2338" s="75"/>
      <c r="AB2338" s="75"/>
      <c r="AC2338" s="75"/>
      <c r="AD2338" s="75"/>
      <c r="AE2338" s="75"/>
      <c r="AF2338" s="75"/>
      <c r="AG2338" s="75"/>
      <c r="AH2338" s="75"/>
      <c r="AI2338" s="75"/>
      <c r="AJ2338" s="75"/>
      <c r="AK2338" s="75"/>
      <c r="AL2338" s="75"/>
      <c r="AM2338" s="75"/>
      <c r="AN2338" s="75"/>
      <c r="AO2338" s="75"/>
      <c r="AP2338" s="75"/>
      <c r="AQ2338" s="75"/>
      <c r="AR2338" s="75"/>
      <c r="AS2338" s="75"/>
      <c r="AT2338" s="75"/>
      <c r="AU2338" s="75"/>
      <c r="AV2338" s="75"/>
      <c r="AW2338" s="75"/>
      <c r="AX2338" s="75"/>
      <c r="AY2338" s="75"/>
      <c r="AZ2338" s="75"/>
      <c r="BA2338" s="75"/>
      <c r="BB2338" s="75"/>
      <c r="BC2338" s="75"/>
      <c r="BD2338" s="75"/>
      <c r="BE2338" s="75"/>
      <c r="BF2338" s="75"/>
      <c r="BG2338" s="75"/>
      <c r="BH2338" s="75"/>
      <c r="BI2338" s="75"/>
      <c r="BJ2338" s="75"/>
      <c r="BK2338" s="75"/>
      <c r="BL2338" s="75"/>
      <c r="BM2338" s="75"/>
      <c r="BN2338" s="75"/>
    </row>
    <row r="2339" customFormat="false" ht="14.5" hidden="false" customHeight="false" outlineLevel="0" collapsed="false">
      <c r="A2339" s="26" t="n">
        <v>519.519999999828</v>
      </c>
      <c r="B2339" s="26" t="n">
        <v>11.3476909742783</v>
      </c>
      <c r="C2339" s="26" t="n">
        <v>2.10934651773771</v>
      </c>
      <c r="E2339" s="75" t="n">
        <v>-33596.8541</v>
      </c>
      <c r="F2339" s="75" t="n">
        <v>-289408.585</v>
      </c>
      <c r="G2339" s="75" t="n">
        <v>437913.024</v>
      </c>
      <c r="H2339" s="75" t="n">
        <v>9057790.92</v>
      </c>
      <c r="I2339" s="75" t="n">
        <v>938239.781</v>
      </c>
      <c r="J2339" s="75" t="n">
        <v>-35225.7451</v>
      </c>
      <c r="K2339" s="75"/>
      <c r="L2339" s="75" t="n">
        <v>138887.841</v>
      </c>
      <c r="M2339" s="75" t="n">
        <v>-54361.8699</v>
      </c>
      <c r="N2339" s="75" t="n">
        <v>239557.417</v>
      </c>
      <c r="O2339" s="75" t="n">
        <v>661803.519</v>
      </c>
      <c r="P2339" s="75" t="n">
        <v>2032107.54</v>
      </c>
      <c r="Q2339" s="75" t="n">
        <v>-18503.3946</v>
      </c>
      <c r="R2339" s="75"/>
      <c r="S2339" s="75" t="n">
        <v>49640.209</v>
      </c>
      <c r="T2339" s="75" t="n">
        <v>-9083.21797</v>
      </c>
      <c r="U2339" s="75" t="n">
        <v>59030.2689</v>
      </c>
      <c r="V2339" s="75" t="n">
        <v>52298.9396</v>
      </c>
      <c r="W2339" s="75" t="n">
        <v>266534.482</v>
      </c>
      <c r="X2339" s="75" t="n">
        <v>-5835.78962</v>
      </c>
      <c r="Y2339" s="75"/>
      <c r="Z2339" s="75"/>
      <c r="AA2339" s="75"/>
      <c r="AB2339" s="75"/>
      <c r="AC2339" s="75"/>
      <c r="AD2339" s="75"/>
      <c r="AE2339" s="75"/>
      <c r="AF2339" s="75"/>
      <c r="AG2339" s="75"/>
      <c r="AH2339" s="75"/>
      <c r="AI2339" s="75"/>
      <c r="AJ2339" s="75"/>
      <c r="AK2339" s="75"/>
      <c r="AL2339" s="75"/>
      <c r="AM2339" s="75"/>
      <c r="AN2339" s="75"/>
      <c r="AO2339" s="75"/>
      <c r="AP2339" s="75"/>
      <c r="AQ2339" s="75"/>
      <c r="AR2339" s="75"/>
      <c r="AS2339" s="75"/>
      <c r="AT2339" s="75"/>
      <c r="AU2339" s="75"/>
      <c r="AV2339" s="75"/>
      <c r="AW2339" s="75"/>
      <c r="AX2339" s="75"/>
      <c r="AY2339" s="75"/>
      <c r="AZ2339" s="75"/>
      <c r="BA2339" s="75"/>
      <c r="BB2339" s="75"/>
      <c r="BC2339" s="75"/>
      <c r="BD2339" s="75"/>
      <c r="BE2339" s="75"/>
      <c r="BF2339" s="75"/>
      <c r="BG2339" s="75"/>
      <c r="BH2339" s="75"/>
      <c r="BI2339" s="75"/>
      <c r="BJ2339" s="75"/>
      <c r="BK2339" s="75"/>
      <c r="BL2339" s="75"/>
      <c r="BM2339" s="75"/>
      <c r="BN2339" s="75"/>
    </row>
    <row r="2340" customFormat="false" ht="14.5" hidden="false" customHeight="false" outlineLevel="0" collapsed="false">
      <c r="A2340" s="26" t="n">
        <v>519.719999999828</v>
      </c>
      <c r="B2340" s="26" t="n">
        <v>11.3665097730594</v>
      </c>
      <c r="C2340" s="26" t="n">
        <v>2.05618287546564</v>
      </c>
      <c r="E2340" s="75" t="n">
        <v>-34629.2997</v>
      </c>
      <c r="F2340" s="75" t="n">
        <v>-314168.237</v>
      </c>
      <c r="G2340" s="75" t="n">
        <v>468607.402</v>
      </c>
      <c r="H2340" s="75" t="n">
        <v>10051160.8</v>
      </c>
      <c r="I2340" s="75" t="n">
        <v>1009486.07</v>
      </c>
      <c r="J2340" s="75" t="n">
        <v>-58227.377</v>
      </c>
      <c r="K2340" s="75"/>
      <c r="L2340" s="75" t="n">
        <v>155752.238</v>
      </c>
      <c r="M2340" s="75" t="n">
        <v>-63046.3989</v>
      </c>
      <c r="N2340" s="75" t="n">
        <v>243384.802</v>
      </c>
      <c r="O2340" s="75" t="n">
        <v>835099.438</v>
      </c>
      <c r="P2340" s="75" t="n">
        <v>2398683.15</v>
      </c>
      <c r="Q2340" s="75" t="n">
        <v>-33525.3751</v>
      </c>
      <c r="R2340" s="75"/>
      <c r="S2340" s="75" t="n">
        <v>60387.7829</v>
      </c>
      <c r="T2340" s="75" t="n">
        <v>-13583.851</v>
      </c>
      <c r="U2340" s="75" t="n">
        <v>59689.4079</v>
      </c>
      <c r="V2340" s="75" t="n">
        <v>75319.8813</v>
      </c>
      <c r="W2340" s="75" t="n">
        <v>320962.417</v>
      </c>
      <c r="X2340" s="75" t="n">
        <v>-10784.0641</v>
      </c>
      <c r="Y2340" s="75"/>
      <c r="Z2340" s="75"/>
      <c r="AA2340" s="75"/>
      <c r="AB2340" s="75"/>
      <c r="AC2340" s="75"/>
      <c r="AD2340" s="75"/>
      <c r="AE2340" s="75"/>
      <c r="AF2340" s="75"/>
      <c r="AG2340" s="75"/>
      <c r="AH2340" s="75"/>
      <c r="AI2340" s="75"/>
      <c r="AJ2340" s="75"/>
      <c r="AK2340" s="75"/>
      <c r="AL2340" s="75"/>
      <c r="AM2340" s="75"/>
      <c r="AN2340" s="75"/>
      <c r="AO2340" s="75"/>
      <c r="AP2340" s="75"/>
      <c r="AQ2340" s="75"/>
      <c r="AR2340" s="75"/>
      <c r="AS2340" s="75"/>
      <c r="AT2340" s="75"/>
      <c r="AU2340" s="75"/>
      <c r="AV2340" s="75"/>
      <c r="AW2340" s="75"/>
      <c r="AX2340" s="75"/>
      <c r="AY2340" s="75"/>
      <c r="AZ2340" s="75"/>
      <c r="BA2340" s="75"/>
      <c r="BB2340" s="75"/>
      <c r="BC2340" s="75"/>
      <c r="BD2340" s="75"/>
      <c r="BE2340" s="75"/>
      <c r="BF2340" s="75"/>
      <c r="BG2340" s="75"/>
      <c r="BH2340" s="75"/>
      <c r="BI2340" s="75"/>
      <c r="BJ2340" s="75"/>
      <c r="BK2340" s="75"/>
      <c r="BL2340" s="75"/>
      <c r="BM2340" s="75"/>
      <c r="BN2340" s="75"/>
    </row>
    <row r="2341" customFormat="false" ht="14.5" hidden="false" customHeight="false" outlineLevel="0" collapsed="false">
      <c r="A2341" s="26" t="n">
        <v>519.919999999828</v>
      </c>
      <c r="B2341" s="26" t="n">
        <v>11.3837202793095</v>
      </c>
      <c r="C2341" s="26" t="n">
        <v>2.05315950896103</v>
      </c>
      <c r="E2341" s="75" t="n">
        <v>-16889.644</v>
      </c>
      <c r="F2341" s="75" t="n">
        <v>-352515.217</v>
      </c>
      <c r="G2341" s="75" t="n">
        <v>499541.733</v>
      </c>
      <c r="H2341" s="75" t="n">
        <v>11063183.3</v>
      </c>
      <c r="I2341" s="75" t="n">
        <v>1494750.42</v>
      </c>
      <c r="J2341" s="75" t="n">
        <v>-65583.8737</v>
      </c>
      <c r="K2341" s="75"/>
      <c r="L2341" s="75" t="n">
        <v>172405.255</v>
      </c>
      <c r="M2341" s="75" t="n">
        <v>-65165.3183</v>
      </c>
      <c r="N2341" s="75" t="n">
        <v>247857.335</v>
      </c>
      <c r="O2341" s="75" t="n">
        <v>836156.154</v>
      </c>
      <c r="P2341" s="75" t="n">
        <v>2505572.68</v>
      </c>
      <c r="Q2341" s="75" t="n">
        <v>-32905.0127</v>
      </c>
      <c r="R2341" s="75"/>
      <c r="S2341" s="75" t="n">
        <v>59299.0087</v>
      </c>
      <c r="T2341" s="75" t="n">
        <v>-12561.6786</v>
      </c>
      <c r="U2341" s="75" t="n">
        <v>59135.6381</v>
      </c>
      <c r="V2341" s="75" t="n">
        <v>74830.9838</v>
      </c>
      <c r="W2341" s="75" t="n">
        <v>336848.908</v>
      </c>
      <c r="X2341" s="75" t="n">
        <v>-9810.07199</v>
      </c>
      <c r="Y2341" s="75"/>
      <c r="Z2341" s="75"/>
      <c r="AA2341" s="75"/>
      <c r="AB2341" s="75"/>
      <c r="AC2341" s="75"/>
      <c r="AD2341" s="75"/>
      <c r="AE2341" s="75"/>
      <c r="AF2341" s="75"/>
      <c r="AG2341" s="75"/>
      <c r="AH2341" s="75"/>
      <c r="AI2341" s="75"/>
      <c r="AJ2341" s="75"/>
      <c r="AK2341" s="75"/>
      <c r="AL2341" s="75"/>
      <c r="AM2341" s="75"/>
      <c r="AN2341" s="75"/>
      <c r="AO2341" s="75"/>
      <c r="AP2341" s="75"/>
      <c r="AQ2341" s="75"/>
      <c r="AR2341" s="75"/>
      <c r="AS2341" s="75"/>
      <c r="AT2341" s="75"/>
      <c r="AU2341" s="75"/>
      <c r="AV2341" s="75"/>
      <c r="AW2341" s="75"/>
      <c r="AX2341" s="75"/>
      <c r="AY2341" s="75"/>
      <c r="AZ2341" s="75"/>
      <c r="BA2341" s="75"/>
      <c r="BB2341" s="75"/>
      <c r="BC2341" s="75"/>
      <c r="BD2341" s="75"/>
      <c r="BE2341" s="75"/>
      <c r="BF2341" s="75"/>
      <c r="BG2341" s="75"/>
      <c r="BH2341" s="75"/>
      <c r="BI2341" s="75"/>
      <c r="BJ2341" s="75"/>
      <c r="BK2341" s="75"/>
      <c r="BL2341" s="75"/>
      <c r="BM2341" s="75"/>
      <c r="BN2341" s="75"/>
    </row>
    <row r="2342" customFormat="false" ht="14.5" hidden="false" customHeight="false" outlineLevel="0" collapsed="false">
      <c r="A2342" s="26" t="n">
        <v>520.119999999828</v>
      </c>
      <c r="B2342" s="26" t="n">
        <v>11.3868941790157</v>
      </c>
      <c r="C2342" s="26" t="n">
        <v>2.05643390546442</v>
      </c>
      <c r="E2342" s="75" t="n">
        <v>-16255.548</v>
      </c>
      <c r="F2342" s="75" t="n">
        <v>-352510.347</v>
      </c>
      <c r="G2342" s="75" t="n">
        <v>531710.834</v>
      </c>
      <c r="H2342" s="75" t="n">
        <v>11298615.3</v>
      </c>
      <c r="I2342" s="75" t="n">
        <v>1658067.01</v>
      </c>
      <c r="J2342" s="75" t="n">
        <v>-60607.5173</v>
      </c>
      <c r="K2342" s="75"/>
      <c r="L2342" s="75" t="n">
        <v>180199.011</v>
      </c>
      <c r="M2342" s="75" t="n">
        <v>-64927.6857</v>
      </c>
      <c r="N2342" s="75" t="n">
        <v>255139.758</v>
      </c>
      <c r="O2342" s="75" t="n">
        <v>831001.015</v>
      </c>
      <c r="P2342" s="75" t="n">
        <v>2718493.08</v>
      </c>
      <c r="Q2342" s="75" t="n">
        <v>-31310.2193</v>
      </c>
      <c r="R2342" s="75"/>
      <c r="S2342" s="75" t="n">
        <v>66512.2653</v>
      </c>
      <c r="T2342" s="75" t="n">
        <v>-12374.1784</v>
      </c>
      <c r="U2342" s="75" t="n">
        <v>61159.3089</v>
      </c>
      <c r="V2342" s="75" t="n">
        <v>71066.2036</v>
      </c>
      <c r="W2342" s="75" t="n">
        <v>364057.095</v>
      </c>
      <c r="X2342" s="75" t="n">
        <v>-8820.8033</v>
      </c>
      <c r="Y2342" s="75"/>
      <c r="Z2342" s="75"/>
      <c r="AA2342" s="75"/>
      <c r="AB2342" s="75"/>
      <c r="AC2342" s="75"/>
      <c r="AD2342" s="75"/>
      <c r="AE2342" s="75"/>
      <c r="AF2342" s="75"/>
      <c r="AG2342" s="75"/>
      <c r="AH2342" s="75"/>
      <c r="AI2342" s="75"/>
      <c r="AJ2342" s="75"/>
      <c r="AK2342" s="75"/>
      <c r="AL2342" s="75"/>
      <c r="AM2342" s="75"/>
      <c r="AN2342" s="75"/>
      <c r="AO2342" s="75"/>
      <c r="AP2342" s="75"/>
      <c r="AQ2342" s="75"/>
      <c r="AR2342" s="75"/>
      <c r="AS2342" s="75"/>
      <c r="AT2342" s="75"/>
      <c r="AU2342" s="75"/>
      <c r="AV2342" s="75"/>
      <c r="AW2342" s="75"/>
      <c r="AX2342" s="75"/>
      <c r="AY2342" s="75"/>
      <c r="AZ2342" s="75"/>
      <c r="BA2342" s="75"/>
      <c r="BB2342" s="75"/>
      <c r="BC2342" s="75"/>
      <c r="BD2342" s="75"/>
      <c r="BE2342" s="75"/>
      <c r="BF2342" s="75"/>
      <c r="BG2342" s="75"/>
      <c r="BH2342" s="75"/>
      <c r="BI2342" s="75"/>
      <c r="BJ2342" s="75"/>
      <c r="BK2342" s="75"/>
      <c r="BL2342" s="75"/>
      <c r="BM2342" s="75"/>
      <c r="BN2342" s="75"/>
    </row>
    <row r="2343" customFormat="false" ht="14.5" hidden="false" customHeight="false" outlineLevel="0" collapsed="false">
      <c r="A2343" s="26" t="n">
        <v>520.319999999828</v>
      </c>
      <c r="B2343" s="26" t="n">
        <v>11.4050874988704</v>
      </c>
      <c r="C2343" s="26" t="n">
        <v>2.03041868802157</v>
      </c>
      <c r="E2343" s="75" t="n">
        <v>-751.354036</v>
      </c>
      <c r="F2343" s="75" t="n">
        <v>-333219.563</v>
      </c>
      <c r="G2343" s="75" t="n">
        <v>555590.118</v>
      </c>
      <c r="H2343" s="75" t="n">
        <v>11064073.7</v>
      </c>
      <c r="I2343" s="75" t="n">
        <v>1930155.89</v>
      </c>
      <c r="J2343" s="75" t="n">
        <v>-63058.3728</v>
      </c>
      <c r="K2343" s="75"/>
      <c r="L2343" s="75" t="n">
        <v>179365.199</v>
      </c>
      <c r="M2343" s="75" t="n">
        <v>-61386.9962</v>
      </c>
      <c r="N2343" s="75" t="n">
        <v>258237.646</v>
      </c>
      <c r="O2343" s="75" t="n">
        <v>905029.803</v>
      </c>
      <c r="P2343" s="75" t="n">
        <v>2915585.45</v>
      </c>
      <c r="Q2343" s="75" t="n">
        <v>-38222.2606</v>
      </c>
      <c r="R2343" s="75"/>
      <c r="S2343" s="75" t="n">
        <v>76567.4853</v>
      </c>
      <c r="T2343" s="75" t="n">
        <v>-16824.5113</v>
      </c>
      <c r="U2343" s="75" t="n">
        <v>62253.3342</v>
      </c>
      <c r="V2343" s="75" t="n">
        <v>98467.6513</v>
      </c>
      <c r="W2343" s="75" t="n">
        <v>425896.978</v>
      </c>
      <c r="X2343" s="75" t="n">
        <v>-9491.50741</v>
      </c>
      <c r="Y2343" s="75"/>
      <c r="Z2343" s="75"/>
      <c r="AA2343" s="75"/>
      <c r="AB2343" s="75"/>
      <c r="AC2343" s="75"/>
      <c r="AD2343" s="75"/>
      <c r="AE2343" s="75"/>
      <c r="AF2343" s="75"/>
      <c r="AG2343" s="75"/>
      <c r="AH2343" s="75"/>
      <c r="AI2343" s="75"/>
      <c r="AJ2343" s="75"/>
      <c r="AK2343" s="75"/>
      <c r="AL2343" s="75"/>
      <c r="AM2343" s="75"/>
      <c r="AN2343" s="75"/>
      <c r="AO2343" s="75"/>
      <c r="AP2343" s="75"/>
      <c r="AQ2343" s="75"/>
      <c r="AR2343" s="75"/>
      <c r="AS2343" s="75"/>
      <c r="AT2343" s="75"/>
      <c r="AU2343" s="75"/>
      <c r="AV2343" s="75"/>
      <c r="AW2343" s="75"/>
      <c r="AX2343" s="75"/>
      <c r="AY2343" s="75"/>
      <c r="AZ2343" s="75"/>
      <c r="BA2343" s="75"/>
      <c r="BB2343" s="75"/>
      <c r="BC2343" s="75"/>
      <c r="BD2343" s="75"/>
      <c r="BE2343" s="75"/>
      <c r="BF2343" s="75"/>
      <c r="BG2343" s="75"/>
      <c r="BH2343" s="75"/>
      <c r="BI2343" s="75"/>
      <c r="BJ2343" s="75"/>
      <c r="BK2343" s="75"/>
      <c r="BL2343" s="75"/>
      <c r="BM2343" s="75"/>
      <c r="BN2343" s="75"/>
    </row>
    <row r="2344" customFormat="false" ht="14.5" hidden="false" customHeight="false" outlineLevel="0" collapsed="false">
      <c r="A2344" s="26" t="n">
        <v>520.519999999827</v>
      </c>
      <c r="B2344" s="26" t="n">
        <v>11.4277484571326</v>
      </c>
      <c r="C2344" s="26" t="n">
        <v>2.03996584938437</v>
      </c>
      <c r="E2344" s="75" t="n">
        <v>11418.5299</v>
      </c>
      <c r="F2344" s="75" t="n">
        <v>-319076.685</v>
      </c>
      <c r="G2344" s="75" t="n">
        <v>584689.906</v>
      </c>
      <c r="H2344" s="75" t="n">
        <v>10693033.3</v>
      </c>
      <c r="I2344" s="75" t="n">
        <v>2078695.37</v>
      </c>
      <c r="J2344" s="75" t="n">
        <v>-69817.811</v>
      </c>
      <c r="K2344" s="75"/>
      <c r="L2344" s="75" t="n">
        <v>173924.97</v>
      </c>
      <c r="M2344" s="75" t="n">
        <v>-57122.6124</v>
      </c>
      <c r="N2344" s="75" t="n">
        <v>260649.493</v>
      </c>
      <c r="O2344" s="75" t="n">
        <v>859657.307</v>
      </c>
      <c r="P2344" s="75" t="n">
        <v>2907586.36</v>
      </c>
      <c r="Q2344" s="75" t="n">
        <v>-43738.4524</v>
      </c>
      <c r="R2344" s="75"/>
      <c r="S2344" s="75" t="n">
        <v>80115.8122</v>
      </c>
      <c r="T2344" s="75" t="n">
        <v>-16057.2061</v>
      </c>
      <c r="U2344" s="75" t="n">
        <v>60946.6928</v>
      </c>
      <c r="V2344" s="75" t="n">
        <v>97068.881</v>
      </c>
      <c r="W2344" s="75" t="n">
        <v>449279.831</v>
      </c>
      <c r="X2344" s="75" t="n">
        <v>-13209.0339</v>
      </c>
      <c r="Y2344" s="75"/>
      <c r="Z2344" s="75"/>
      <c r="AA2344" s="75"/>
      <c r="AB2344" s="75"/>
      <c r="AC2344" s="75"/>
      <c r="AD2344" s="75"/>
      <c r="AE2344" s="75"/>
      <c r="AF2344" s="75"/>
      <c r="AG2344" s="75"/>
      <c r="AH2344" s="75"/>
      <c r="AI2344" s="75"/>
      <c r="AJ2344" s="75"/>
      <c r="AK2344" s="75"/>
      <c r="AL2344" s="75"/>
      <c r="AM2344" s="75"/>
      <c r="AN2344" s="75"/>
      <c r="AO2344" s="75"/>
      <c r="AP2344" s="75"/>
      <c r="AQ2344" s="75"/>
      <c r="AR2344" s="75"/>
      <c r="AS2344" s="75"/>
      <c r="AT2344" s="75"/>
      <c r="AU2344" s="75"/>
      <c r="AV2344" s="75"/>
      <c r="AW2344" s="75"/>
      <c r="AX2344" s="75"/>
      <c r="AY2344" s="75"/>
      <c r="AZ2344" s="75"/>
      <c r="BA2344" s="75"/>
      <c r="BB2344" s="75"/>
      <c r="BC2344" s="75"/>
      <c r="BD2344" s="75"/>
      <c r="BE2344" s="75"/>
      <c r="BF2344" s="75"/>
      <c r="BG2344" s="75"/>
      <c r="BH2344" s="75"/>
      <c r="BI2344" s="75"/>
      <c r="BJ2344" s="75"/>
      <c r="BK2344" s="75"/>
      <c r="BL2344" s="75"/>
      <c r="BM2344" s="75"/>
      <c r="BN2344" s="75"/>
    </row>
    <row r="2345" customFormat="false" ht="14.5" hidden="false" customHeight="false" outlineLevel="0" collapsed="false">
      <c r="A2345" s="26" t="n">
        <v>520.719999999827</v>
      </c>
      <c r="B2345" s="26" t="n">
        <v>11.4417675884639</v>
      </c>
      <c r="C2345" s="26" t="n">
        <v>2.07389766478959</v>
      </c>
      <c r="E2345" s="75" t="n">
        <v>43537.0542</v>
      </c>
      <c r="F2345" s="75" t="n">
        <v>-320865.01</v>
      </c>
      <c r="G2345" s="75" t="n">
        <v>614397.251</v>
      </c>
      <c r="H2345" s="75" t="n">
        <v>10442931.6</v>
      </c>
      <c r="I2345" s="75" t="n">
        <v>2581585.49</v>
      </c>
      <c r="J2345" s="75" t="n">
        <v>-57816.2556</v>
      </c>
      <c r="K2345" s="75"/>
      <c r="L2345" s="75" t="n">
        <v>167657.928</v>
      </c>
      <c r="M2345" s="75" t="n">
        <v>-49140.4076</v>
      </c>
      <c r="N2345" s="75" t="n">
        <v>271372.724</v>
      </c>
      <c r="O2345" s="75" t="n">
        <v>736218.639</v>
      </c>
      <c r="P2345" s="75" t="n">
        <v>2629077.13</v>
      </c>
      <c r="Q2345" s="75" t="n">
        <v>-29084.9277</v>
      </c>
      <c r="R2345" s="75"/>
      <c r="S2345" s="75" t="n">
        <v>70158.7158</v>
      </c>
      <c r="T2345" s="75" t="n">
        <v>-14074.758</v>
      </c>
      <c r="U2345" s="75" t="n">
        <v>63167.0444</v>
      </c>
      <c r="V2345" s="75" t="n">
        <v>90744.2779</v>
      </c>
      <c r="W2345" s="75" t="n">
        <v>402336.65</v>
      </c>
      <c r="X2345" s="75" t="n">
        <v>-5840.74701</v>
      </c>
      <c r="Y2345" s="75"/>
      <c r="Z2345" s="75"/>
      <c r="AA2345" s="75"/>
      <c r="AB2345" s="75"/>
      <c r="AC2345" s="75"/>
      <c r="AD2345" s="75"/>
      <c r="AE2345" s="75"/>
      <c r="AF2345" s="75"/>
      <c r="AG2345" s="75"/>
      <c r="AH2345" s="75"/>
      <c r="AI2345" s="75"/>
      <c r="AJ2345" s="75"/>
      <c r="AK2345" s="75"/>
      <c r="AL2345" s="75"/>
      <c r="AM2345" s="75"/>
      <c r="AN2345" s="75"/>
      <c r="AO2345" s="75"/>
      <c r="AP2345" s="75"/>
      <c r="AQ2345" s="75"/>
      <c r="AR2345" s="75"/>
      <c r="AS2345" s="75"/>
      <c r="AT2345" s="75"/>
      <c r="AU2345" s="75"/>
      <c r="AV2345" s="75"/>
      <c r="AW2345" s="75"/>
      <c r="AX2345" s="75"/>
      <c r="AY2345" s="75"/>
      <c r="AZ2345" s="75"/>
      <c r="BA2345" s="75"/>
      <c r="BB2345" s="75"/>
      <c r="BC2345" s="75"/>
      <c r="BD2345" s="75"/>
      <c r="BE2345" s="75"/>
      <c r="BF2345" s="75"/>
      <c r="BG2345" s="75"/>
      <c r="BH2345" s="75"/>
      <c r="BI2345" s="75"/>
      <c r="BJ2345" s="75"/>
      <c r="BK2345" s="75"/>
      <c r="BL2345" s="75"/>
      <c r="BM2345" s="75"/>
      <c r="BN2345" s="75"/>
    </row>
    <row r="2346" customFormat="false" ht="14.5" hidden="false" customHeight="false" outlineLevel="0" collapsed="false">
      <c r="A2346" s="26" t="n">
        <v>520.919999999827</v>
      </c>
      <c r="B2346" s="26" t="n">
        <v>11.463203944932</v>
      </c>
      <c r="C2346" s="26" t="n">
        <v>2.10289788921267</v>
      </c>
      <c r="E2346" s="75" t="n">
        <v>56260.4741</v>
      </c>
      <c r="F2346" s="75" t="n">
        <v>-286133.571</v>
      </c>
      <c r="G2346" s="75" t="n">
        <v>635439.125</v>
      </c>
      <c r="H2346" s="75" t="n">
        <v>9625499.99</v>
      </c>
      <c r="I2346" s="75" t="n">
        <v>2836220.49</v>
      </c>
      <c r="J2346" s="75" t="n">
        <v>-49127.2316</v>
      </c>
      <c r="K2346" s="75"/>
      <c r="L2346" s="75" t="n">
        <v>163829.432</v>
      </c>
      <c r="M2346" s="75" t="n">
        <v>-40780.8316</v>
      </c>
      <c r="N2346" s="75" t="n">
        <v>275368.486</v>
      </c>
      <c r="O2346" s="75" t="n">
        <v>572849.114</v>
      </c>
      <c r="P2346" s="75" t="n">
        <v>2523320.17</v>
      </c>
      <c r="Q2346" s="75" t="n">
        <v>-33434.8068</v>
      </c>
      <c r="R2346" s="75"/>
      <c r="S2346" s="75" t="n">
        <v>64543.716</v>
      </c>
      <c r="T2346" s="75" t="n">
        <v>-8386.81479</v>
      </c>
      <c r="U2346" s="75" t="n">
        <v>63043.4118</v>
      </c>
      <c r="V2346" s="75" t="n">
        <v>58531.139</v>
      </c>
      <c r="W2346" s="75" t="n">
        <v>370222.859</v>
      </c>
      <c r="X2346" s="75" t="n">
        <v>-9969.94102</v>
      </c>
      <c r="Y2346" s="75"/>
      <c r="Z2346" s="75"/>
      <c r="AA2346" s="75"/>
      <c r="AB2346" s="75"/>
      <c r="AC2346" s="75"/>
      <c r="AD2346" s="75"/>
      <c r="AE2346" s="75"/>
      <c r="AF2346" s="75"/>
      <c r="AG2346" s="75"/>
      <c r="AH2346" s="75"/>
      <c r="AI2346" s="75"/>
      <c r="AJ2346" s="75"/>
      <c r="AK2346" s="75"/>
      <c r="AL2346" s="75"/>
      <c r="AM2346" s="75"/>
      <c r="AN2346" s="75"/>
      <c r="AO2346" s="75"/>
      <c r="AP2346" s="75"/>
      <c r="AQ2346" s="75"/>
      <c r="AR2346" s="75"/>
      <c r="AS2346" s="75"/>
      <c r="AT2346" s="75"/>
      <c r="AU2346" s="75"/>
      <c r="AV2346" s="75"/>
      <c r="AW2346" s="75"/>
      <c r="AX2346" s="75"/>
      <c r="AY2346" s="75"/>
      <c r="AZ2346" s="75"/>
      <c r="BA2346" s="75"/>
      <c r="BB2346" s="75"/>
      <c r="BC2346" s="75"/>
      <c r="BD2346" s="75"/>
      <c r="BE2346" s="75"/>
      <c r="BF2346" s="75"/>
      <c r="BG2346" s="75"/>
      <c r="BH2346" s="75"/>
      <c r="BI2346" s="75"/>
      <c r="BJ2346" s="75"/>
      <c r="BK2346" s="75"/>
      <c r="BL2346" s="75"/>
      <c r="BM2346" s="75"/>
      <c r="BN2346" s="75"/>
    </row>
    <row r="2347" customFormat="false" ht="14.5" hidden="false" customHeight="false" outlineLevel="0" collapsed="false">
      <c r="A2347" s="26" t="n">
        <v>521.119999999827</v>
      </c>
      <c r="B2347" s="26" t="n">
        <v>11.478169125076</v>
      </c>
      <c r="C2347" s="26" t="n">
        <v>2.13628125222765</v>
      </c>
      <c r="E2347" s="75" t="n">
        <v>92109.2632</v>
      </c>
      <c r="F2347" s="75" t="n">
        <v>-240697.531</v>
      </c>
      <c r="G2347" s="75" t="n">
        <v>646657.452</v>
      </c>
      <c r="H2347" s="75" t="n">
        <v>8270517.19</v>
      </c>
      <c r="I2347" s="75" t="n">
        <v>3482987.56</v>
      </c>
      <c r="J2347" s="75" t="n">
        <v>-47434.383</v>
      </c>
      <c r="K2347" s="75"/>
      <c r="L2347" s="75" t="n">
        <v>148622.093</v>
      </c>
      <c r="M2347" s="75" t="n">
        <v>-22255.7952</v>
      </c>
      <c r="N2347" s="75" t="n">
        <v>279473.139</v>
      </c>
      <c r="O2347" s="75" t="n">
        <v>397065.292</v>
      </c>
      <c r="P2347" s="75" t="n">
        <v>2275449.54</v>
      </c>
      <c r="Q2347" s="75" t="n">
        <v>-32684.6728</v>
      </c>
      <c r="R2347" s="75"/>
      <c r="S2347" s="75" t="n">
        <v>58250.112</v>
      </c>
      <c r="T2347" s="75" t="n">
        <v>-6582.61725</v>
      </c>
      <c r="U2347" s="75" t="n">
        <v>64452.3766</v>
      </c>
      <c r="V2347" s="75" t="n">
        <v>52236.4638</v>
      </c>
      <c r="W2347" s="75" t="n">
        <v>335951.184</v>
      </c>
      <c r="X2347" s="75" t="n">
        <v>-9310.29358</v>
      </c>
      <c r="Y2347" s="75"/>
      <c r="Z2347" s="75"/>
      <c r="AA2347" s="75"/>
      <c r="AB2347" s="75"/>
      <c r="AC2347" s="75"/>
      <c r="AD2347" s="75"/>
      <c r="AE2347" s="75"/>
      <c r="AF2347" s="75"/>
      <c r="AG2347" s="75"/>
      <c r="AH2347" s="75"/>
      <c r="AI2347" s="75"/>
      <c r="AJ2347" s="75"/>
      <c r="AK2347" s="75"/>
      <c r="AL2347" s="75"/>
      <c r="AM2347" s="75"/>
      <c r="AN2347" s="75"/>
      <c r="AO2347" s="75"/>
      <c r="AP2347" s="75"/>
      <c r="AQ2347" s="75"/>
      <c r="AR2347" s="75"/>
      <c r="AS2347" s="75"/>
      <c r="AT2347" s="75"/>
      <c r="AU2347" s="75"/>
      <c r="AV2347" s="75"/>
      <c r="AW2347" s="75"/>
      <c r="AX2347" s="75"/>
      <c r="AY2347" s="75"/>
      <c r="AZ2347" s="75"/>
      <c r="BA2347" s="75"/>
      <c r="BB2347" s="75"/>
      <c r="BC2347" s="75"/>
      <c r="BD2347" s="75"/>
      <c r="BE2347" s="75"/>
      <c r="BF2347" s="75"/>
      <c r="BG2347" s="75"/>
      <c r="BH2347" s="75"/>
      <c r="BI2347" s="75"/>
      <c r="BJ2347" s="75"/>
      <c r="BK2347" s="75"/>
      <c r="BL2347" s="75"/>
      <c r="BM2347" s="75"/>
      <c r="BN2347" s="75"/>
    </row>
    <row r="2348" customFormat="false" ht="14.5" hidden="false" customHeight="false" outlineLevel="0" collapsed="false">
      <c r="A2348" s="26" t="n">
        <v>521.319999999827</v>
      </c>
      <c r="B2348" s="26" t="n">
        <v>11.5044250115309</v>
      </c>
      <c r="C2348" s="26" t="n">
        <v>2.16840137508467</v>
      </c>
      <c r="E2348" s="75" t="n">
        <v>106010.186</v>
      </c>
      <c r="F2348" s="75" t="n">
        <v>-173596.902</v>
      </c>
      <c r="G2348" s="75" t="n">
        <v>659977.045</v>
      </c>
      <c r="H2348" s="75" t="n">
        <v>6315942.11</v>
      </c>
      <c r="I2348" s="75" t="n">
        <v>3581581.43</v>
      </c>
      <c r="J2348" s="75" t="n">
        <v>-33426.6695</v>
      </c>
      <c r="K2348" s="75"/>
      <c r="L2348" s="75" t="n">
        <v>119832.929</v>
      </c>
      <c r="M2348" s="75" t="n">
        <v>-4689.87092</v>
      </c>
      <c r="N2348" s="75" t="n">
        <v>282601.784</v>
      </c>
      <c r="O2348" s="75" t="n">
        <v>194658.304</v>
      </c>
      <c r="P2348" s="75" t="n">
        <v>2029099.94</v>
      </c>
      <c r="Q2348" s="75" t="n">
        <v>-21794.7492</v>
      </c>
      <c r="R2348" s="75"/>
      <c r="S2348" s="75" t="n">
        <v>57925.8435</v>
      </c>
      <c r="T2348" s="75" t="n">
        <v>-3749.80179</v>
      </c>
      <c r="U2348" s="75" t="n">
        <v>64201.6506</v>
      </c>
      <c r="V2348" s="75" t="n">
        <v>41417.4212</v>
      </c>
      <c r="W2348" s="75" t="n">
        <v>340899.237</v>
      </c>
      <c r="X2348" s="75" t="n">
        <v>-6200.40712</v>
      </c>
      <c r="Y2348" s="75"/>
      <c r="Z2348" s="75"/>
      <c r="AA2348" s="75"/>
      <c r="AB2348" s="75"/>
      <c r="AC2348" s="75"/>
      <c r="AD2348" s="75"/>
      <c r="AE2348" s="75"/>
      <c r="AF2348" s="75"/>
      <c r="AG2348" s="75"/>
      <c r="AH2348" s="75"/>
      <c r="AI2348" s="75"/>
      <c r="AJ2348" s="75"/>
      <c r="AK2348" s="75"/>
      <c r="AL2348" s="75"/>
      <c r="AM2348" s="75"/>
      <c r="AN2348" s="75"/>
      <c r="AO2348" s="75"/>
      <c r="AP2348" s="75"/>
      <c r="AQ2348" s="75"/>
      <c r="AR2348" s="75"/>
      <c r="AS2348" s="75"/>
      <c r="AT2348" s="75"/>
      <c r="AU2348" s="75"/>
      <c r="AV2348" s="75"/>
      <c r="AW2348" s="75"/>
      <c r="AX2348" s="75"/>
      <c r="AY2348" s="75"/>
      <c r="AZ2348" s="75"/>
      <c r="BA2348" s="75"/>
      <c r="BB2348" s="75"/>
      <c r="BC2348" s="75"/>
      <c r="BD2348" s="75"/>
      <c r="BE2348" s="75"/>
      <c r="BF2348" s="75"/>
      <c r="BG2348" s="75"/>
      <c r="BH2348" s="75"/>
      <c r="BI2348" s="75"/>
      <c r="BJ2348" s="75"/>
      <c r="BK2348" s="75"/>
      <c r="BL2348" s="75"/>
      <c r="BM2348" s="75"/>
      <c r="BN2348" s="75"/>
    </row>
    <row r="2349" customFormat="false" ht="14.5" hidden="false" customHeight="false" outlineLevel="0" collapsed="false">
      <c r="A2349" s="26" t="n">
        <v>521.519999999827</v>
      </c>
      <c r="B2349" s="26" t="n">
        <v>11.5612686318506</v>
      </c>
      <c r="C2349" s="26" t="n">
        <v>2.24057327036234</v>
      </c>
      <c r="E2349" s="75" t="n">
        <v>140687.765</v>
      </c>
      <c r="F2349" s="75" t="n">
        <v>-133404.86</v>
      </c>
      <c r="G2349" s="75" t="n">
        <v>657850.53</v>
      </c>
      <c r="H2349" s="75" t="n">
        <v>5119809.37</v>
      </c>
      <c r="I2349" s="75" t="n">
        <v>4122862.41</v>
      </c>
      <c r="J2349" s="75" t="n">
        <v>-36465.2389</v>
      </c>
      <c r="K2349" s="75"/>
      <c r="L2349" s="75" t="n">
        <v>106009.838</v>
      </c>
      <c r="M2349" s="75" t="n">
        <v>9854.62333</v>
      </c>
      <c r="N2349" s="75" t="n">
        <v>285263.975</v>
      </c>
      <c r="O2349" s="75" t="n">
        <v>14581.6676</v>
      </c>
      <c r="P2349" s="75" t="n">
        <v>1770187.56</v>
      </c>
      <c r="Q2349" s="75" t="n">
        <v>-21890.9266</v>
      </c>
      <c r="R2349" s="75"/>
      <c r="S2349" s="75" t="n">
        <v>50942.3824</v>
      </c>
      <c r="T2349" s="75" t="n">
        <v>-293.227117</v>
      </c>
      <c r="U2349" s="75" t="n">
        <v>65168.0456</v>
      </c>
      <c r="V2349" s="75" t="n">
        <v>25605.029</v>
      </c>
      <c r="W2349" s="75" t="n">
        <v>310556.485</v>
      </c>
      <c r="X2349" s="75" t="n">
        <v>-7066.85698</v>
      </c>
      <c r="Y2349" s="75"/>
      <c r="Z2349" s="75"/>
      <c r="AA2349" s="75"/>
      <c r="AB2349" s="75"/>
      <c r="AC2349" s="75"/>
      <c r="AD2349" s="75"/>
      <c r="AE2349" s="75"/>
      <c r="AF2349" s="75"/>
      <c r="AG2349" s="75"/>
      <c r="AH2349" s="75"/>
      <c r="AI2349" s="75"/>
      <c r="AJ2349" s="75"/>
      <c r="AK2349" s="75"/>
      <c r="AL2349" s="75"/>
      <c r="AM2349" s="75"/>
      <c r="AN2349" s="75"/>
      <c r="AO2349" s="75"/>
      <c r="AP2349" s="75"/>
      <c r="AQ2349" s="75"/>
      <c r="AR2349" s="75"/>
      <c r="AS2349" s="75"/>
      <c r="AT2349" s="75"/>
      <c r="AU2349" s="75"/>
      <c r="AV2349" s="75"/>
      <c r="AW2349" s="75"/>
      <c r="AX2349" s="75"/>
      <c r="AY2349" s="75"/>
      <c r="AZ2349" s="75"/>
      <c r="BA2349" s="75"/>
      <c r="BB2349" s="75"/>
      <c r="BC2349" s="75"/>
      <c r="BD2349" s="75"/>
      <c r="BE2349" s="75"/>
      <c r="BF2349" s="75"/>
      <c r="BG2349" s="75"/>
      <c r="BH2349" s="75"/>
      <c r="BI2349" s="75"/>
      <c r="BJ2349" s="75"/>
      <c r="BK2349" s="75"/>
      <c r="BL2349" s="75"/>
      <c r="BM2349" s="75"/>
      <c r="BN2349" s="75"/>
    </row>
    <row r="2350" customFormat="false" ht="14.5" hidden="false" customHeight="false" outlineLevel="0" collapsed="false">
      <c r="A2350" s="26" t="n">
        <v>521.719999999826</v>
      </c>
      <c r="B2350" s="26" t="n">
        <v>11.5880918420156</v>
      </c>
      <c r="C2350" s="26" t="n">
        <v>2.39112097916844</v>
      </c>
      <c r="E2350" s="75" t="n">
        <v>172989.695</v>
      </c>
      <c r="F2350" s="75" t="n">
        <v>-106215.568</v>
      </c>
      <c r="G2350" s="75" t="n">
        <v>647966.592</v>
      </c>
      <c r="H2350" s="75" t="n">
        <v>4436528.78</v>
      </c>
      <c r="I2350" s="75" t="n">
        <v>4702309.54</v>
      </c>
      <c r="J2350" s="75" t="n">
        <v>-39475.2765</v>
      </c>
      <c r="K2350" s="75"/>
      <c r="L2350" s="75" t="n">
        <v>105882.258</v>
      </c>
      <c r="M2350" s="75" t="n">
        <v>19693.4146</v>
      </c>
      <c r="N2350" s="75" t="n">
        <v>287111.415</v>
      </c>
      <c r="O2350" s="75" t="n">
        <v>-151183.353</v>
      </c>
      <c r="P2350" s="75" t="n">
        <v>1574539.63</v>
      </c>
      <c r="Q2350" s="75" t="n">
        <v>-21981.6851</v>
      </c>
      <c r="R2350" s="75"/>
      <c r="S2350" s="75" t="n">
        <v>38884.5033</v>
      </c>
      <c r="T2350" s="75" t="n">
        <v>4392.26331</v>
      </c>
      <c r="U2350" s="75" t="n">
        <v>65826.6863</v>
      </c>
      <c r="V2350" s="75" t="n">
        <v>423.301913</v>
      </c>
      <c r="W2350" s="75" t="n">
        <v>238484.975</v>
      </c>
      <c r="X2350" s="75" t="n">
        <v>-4486.22715</v>
      </c>
      <c r="Y2350" s="75"/>
      <c r="Z2350" s="75"/>
      <c r="AA2350" s="75"/>
      <c r="AB2350" s="75"/>
      <c r="AC2350" s="75"/>
      <c r="AD2350" s="75"/>
      <c r="AE2350" s="75"/>
      <c r="AF2350" s="75"/>
      <c r="AG2350" s="75"/>
      <c r="AH2350" s="75"/>
      <c r="AI2350" s="75"/>
      <c r="AJ2350" s="75"/>
      <c r="AK2350" s="75"/>
      <c r="AL2350" s="75"/>
      <c r="AM2350" s="75"/>
      <c r="AN2350" s="75"/>
      <c r="AO2350" s="75"/>
      <c r="AP2350" s="75"/>
      <c r="AQ2350" s="75"/>
      <c r="AR2350" s="75"/>
      <c r="AS2350" s="75"/>
      <c r="AT2350" s="75"/>
      <c r="AU2350" s="75"/>
      <c r="AV2350" s="75"/>
      <c r="AW2350" s="75"/>
      <c r="AX2350" s="75"/>
      <c r="AY2350" s="75"/>
      <c r="AZ2350" s="75"/>
      <c r="BA2350" s="75"/>
      <c r="BB2350" s="75"/>
      <c r="BC2350" s="75"/>
      <c r="BD2350" s="75"/>
      <c r="BE2350" s="75"/>
      <c r="BF2350" s="75"/>
      <c r="BG2350" s="75"/>
      <c r="BH2350" s="75"/>
      <c r="BI2350" s="75"/>
      <c r="BJ2350" s="75"/>
      <c r="BK2350" s="75"/>
      <c r="BL2350" s="75"/>
      <c r="BM2350" s="75"/>
      <c r="BN2350" s="75"/>
    </row>
    <row r="2351" customFormat="false" ht="14.5" hidden="false" customHeight="false" outlineLevel="0" collapsed="false">
      <c r="A2351" s="26" t="n">
        <v>521.919999999826</v>
      </c>
      <c r="B2351" s="26" t="n">
        <v>11.5985397274098</v>
      </c>
      <c r="C2351" s="26" t="n">
        <v>2.50140676609377</v>
      </c>
      <c r="E2351" s="75" t="n">
        <v>188903.675</v>
      </c>
      <c r="F2351" s="75" t="n">
        <v>-67231.1187</v>
      </c>
      <c r="G2351" s="75" t="n">
        <v>620504.978</v>
      </c>
      <c r="H2351" s="75" t="n">
        <v>3551925.43</v>
      </c>
      <c r="I2351" s="75" t="n">
        <v>4919590.71</v>
      </c>
      <c r="J2351" s="75" t="n">
        <v>-39867.5429</v>
      </c>
      <c r="K2351" s="75"/>
      <c r="L2351" s="75" t="n">
        <v>98346.4291</v>
      </c>
      <c r="M2351" s="75" t="n">
        <v>26735.3173</v>
      </c>
      <c r="N2351" s="75" t="n">
        <v>282618.849</v>
      </c>
      <c r="O2351" s="75" t="n">
        <v>-201528.265</v>
      </c>
      <c r="P2351" s="75" t="n">
        <v>1549379.78</v>
      </c>
      <c r="Q2351" s="75" t="n">
        <v>-20566.2938</v>
      </c>
      <c r="R2351" s="75"/>
      <c r="S2351" s="75" t="n">
        <v>40541.8276</v>
      </c>
      <c r="T2351" s="75" t="n">
        <v>4387.98552</v>
      </c>
      <c r="U2351" s="75" t="n">
        <v>65622.8152</v>
      </c>
      <c r="V2351" s="75" t="n">
        <v>308.801785</v>
      </c>
      <c r="W2351" s="75" t="n">
        <v>240889.319</v>
      </c>
      <c r="X2351" s="75" t="n">
        <v>-6544.33156</v>
      </c>
      <c r="Y2351" s="75"/>
      <c r="Z2351" s="75"/>
      <c r="AA2351" s="75"/>
      <c r="AB2351" s="75"/>
      <c r="AC2351" s="75"/>
      <c r="AD2351" s="75"/>
      <c r="AE2351" s="75"/>
      <c r="AF2351" s="75"/>
      <c r="AG2351" s="75"/>
      <c r="AH2351" s="75"/>
      <c r="AI2351" s="75"/>
      <c r="AJ2351" s="75"/>
      <c r="AK2351" s="75"/>
      <c r="AL2351" s="75"/>
      <c r="AM2351" s="75"/>
      <c r="AN2351" s="75"/>
      <c r="AO2351" s="75"/>
      <c r="AP2351" s="75"/>
      <c r="AQ2351" s="75"/>
      <c r="AR2351" s="75"/>
      <c r="AS2351" s="75"/>
      <c r="AT2351" s="75"/>
      <c r="AU2351" s="75"/>
      <c r="AV2351" s="75"/>
      <c r="AW2351" s="75"/>
      <c r="AX2351" s="75"/>
      <c r="AY2351" s="75"/>
      <c r="AZ2351" s="75"/>
      <c r="BA2351" s="75"/>
      <c r="BB2351" s="75"/>
      <c r="BC2351" s="75"/>
      <c r="BD2351" s="75"/>
      <c r="BE2351" s="75"/>
      <c r="BF2351" s="75"/>
      <c r="BG2351" s="75"/>
      <c r="BH2351" s="75"/>
      <c r="BI2351" s="75"/>
      <c r="BJ2351" s="75"/>
      <c r="BK2351" s="75"/>
      <c r="BL2351" s="75"/>
      <c r="BM2351" s="75"/>
      <c r="BN2351" s="75"/>
    </row>
    <row r="2352" customFormat="false" ht="14.5" hidden="false" customHeight="false" outlineLevel="0" collapsed="false">
      <c r="A2352" s="26" t="n">
        <v>522.119999999826</v>
      </c>
      <c r="B2352" s="26" t="n">
        <v>11.6317563826247</v>
      </c>
      <c r="C2352" s="26" t="n">
        <v>2.57186423986813</v>
      </c>
      <c r="E2352" s="75" t="n">
        <v>215387.145</v>
      </c>
      <c r="F2352" s="75" t="n">
        <v>-78321.6506</v>
      </c>
      <c r="G2352" s="75" t="n">
        <v>598496.889</v>
      </c>
      <c r="H2352" s="75" t="n">
        <v>3629865.13</v>
      </c>
      <c r="I2352" s="75" t="n">
        <v>5341061.86</v>
      </c>
      <c r="J2352" s="75" t="n">
        <v>-59980.3369</v>
      </c>
      <c r="K2352" s="75"/>
      <c r="L2352" s="75" t="n">
        <v>96239.4428</v>
      </c>
      <c r="M2352" s="75" t="n">
        <v>30714.0826</v>
      </c>
      <c r="N2352" s="75" t="n">
        <v>279160.305</v>
      </c>
      <c r="O2352" s="75" t="n">
        <v>-266137.78</v>
      </c>
      <c r="P2352" s="75" t="n">
        <v>1401228.66</v>
      </c>
      <c r="Q2352" s="75" t="n">
        <v>-31751.4632</v>
      </c>
      <c r="R2352" s="75"/>
      <c r="S2352" s="75" t="n">
        <v>35052.3469</v>
      </c>
      <c r="T2352" s="75" t="n">
        <v>6138.78987</v>
      </c>
      <c r="U2352" s="75" t="n">
        <v>65028.3311</v>
      </c>
      <c r="V2352" s="75" t="n">
        <v>-9246.22704</v>
      </c>
      <c r="W2352" s="75" t="n">
        <v>211952.283</v>
      </c>
      <c r="X2352" s="75" t="n">
        <v>-9267.25139</v>
      </c>
      <c r="Y2352" s="75"/>
      <c r="Z2352" s="75"/>
      <c r="AA2352" s="75"/>
      <c r="AB2352" s="75"/>
      <c r="AC2352" s="75"/>
      <c r="AD2352" s="75"/>
      <c r="AE2352" s="75"/>
      <c r="AF2352" s="75"/>
      <c r="AG2352" s="75"/>
      <c r="AH2352" s="75"/>
      <c r="AI2352" s="75"/>
      <c r="AJ2352" s="75"/>
      <c r="AK2352" s="75"/>
      <c r="AL2352" s="75"/>
      <c r="AM2352" s="75"/>
      <c r="AN2352" s="75"/>
      <c r="AO2352" s="75"/>
      <c r="AP2352" s="75"/>
      <c r="AQ2352" s="75"/>
      <c r="AR2352" s="75"/>
      <c r="AS2352" s="75"/>
      <c r="AT2352" s="75"/>
      <c r="AU2352" s="75"/>
      <c r="AV2352" s="75"/>
      <c r="AW2352" s="75"/>
      <c r="AX2352" s="75"/>
      <c r="AY2352" s="75"/>
      <c r="AZ2352" s="75"/>
      <c r="BA2352" s="75"/>
      <c r="BB2352" s="75"/>
      <c r="BC2352" s="75"/>
      <c r="BD2352" s="75"/>
      <c r="BE2352" s="75"/>
      <c r="BF2352" s="75"/>
      <c r="BG2352" s="75"/>
      <c r="BH2352" s="75"/>
      <c r="BI2352" s="75"/>
      <c r="BJ2352" s="75"/>
      <c r="BK2352" s="75"/>
      <c r="BL2352" s="75"/>
      <c r="BM2352" s="75"/>
      <c r="BN2352" s="75"/>
    </row>
    <row r="2353" customFormat="false" ht="14.5" hidden="false" customHeight="false" outlineLevel="0" collapsed="false">
      <c r="A2353" s="26" t="n">
        <v>522.319999999826</v>
      </c>
      <c r="B2353" s="26" t="n">
        <v>11.656408464718</v>
      </c>
      <c r="C2353" s="26" t="n">
        <v>2.68488471997215</v>
      </c>
      <c r="E2353" s="75" t="n">
        <v>222436.143</v>
      </c>
      <c r="F2353" s="75" t="n">
        <v>-57129.9473</v>
      </c>
      <c r="G2353" s="75" t="n">
        <v>556438.266</v>
      </c>
      <c r="H2353" s="75" t="n">
        <v>3205406.84</v>
      </c>
      <c r="I2353" s="75" t="n">
        <v>5507421.82</v>
      </c>
      <c r="J2353" s="75" t="n">
        <v>-51356.6058</v>
      </c>
      <c r="K2353" s="75"/>
      <c r="L2353" s="75" t="n">
        <v>94469.1025</v>
      </c>
      <c r="M2353" s="75" t="n">
        <v>35403.3863</v>
      </c>
      <c r="N2353" s="75" t="n">
        <v>269744.834</v>
      </c>
      <c r="O2353" s="75" t="n">
        <v>-316700.081</v>
      </c>
      <c r="P2353" s="75" t="n">
        <v>1333254.55</v>
      </c>
      <c r="Q2353" s="75" t="n">
        <v>-27033.7154</v>
      </c>
      <c r="R2353" s="75"/>
      <c r="S2353" s="75" t="n">
        <v>31711.9298</v>
      </c>
      <c r="T2353" s="75" t="n">
        <v>6611.10183</v>
      </c>
      <c r="U2353" s="75" t="n">
        <v>63250.6917</v>
      </c>
      <c r="V2353" s="75" t="n">
        <v>-11602.5601</v>
      </c>
      <c r="W2353" s="75" t="n">
        <v>182749.645</v>
      </c>
      <c r="X2353" s="75" t="n">
        <v>-7026.8556</v>
      </c>
      <c r="Y2353" s="75"/>
      <c r="Z2353" s="75"/>
      <c r="AA2353" s="75"/>
      <c r="AB2353" s="75"/>
      <c r="AC2353" s="75"/>
      <c r="AD2353" s="75"/>
      <c r="AE2353" s="75"/>
      <c r="AF2353" s="75"/>
      <c r="AG2353" s="75"/>
      <c r="AH2353" s="75"/>
      <c r="AI2353" s="75"/>
      <c r="AJ2353" s="75"/>
      <c r="AK2353" s="75"/>
      <c r="AL2353" s="75"/>
      <c r="AM2353" s="75"/>
      <c r="AN2353" s="75"/>
      <c r="AO2353" s="75"/>
      <c r="AP2353" s="75"/>
      <c r="AQ2353" s="75"/>
      <c r="AR2353" s="75"/>
      <c r="AS2353" s="75"/>
      <c r="AT2353" s="75"/>
      <c r="AU2353" s="75"/>
      <c r="AV2353" s="75"/>
      <c r="AW2353" s="75"/>
      <c r="AX2353" s="75"/>
      <c r="AY2353" s="75"/>
      <c r="AZ2353" s="75"/>
      <c r="BA2353" s="75"/>
      <c r="BB2353" s="75"/>
      <c r="BC2353" s="75"/>
      <c r="BD2353" s="75"/>
      <c r="BE2353" s="75"/>
      <c r="BF2353" s="75"/>
      <c r="BG2353" s="75"/>
      <c r="BH2353" s="75"/>
      <c r="BI2353" s="75"/>
      <c r="BJ2353" s="75"/>
      <c r="BK2353" s="75"/>
      <c r="BL2353" s="75"/>
      <c r="BM2353" s="75"/>
      <c r="BN2353" s="75"/>
    </row>
    <row r="2354" customFormat="false" ht="14.5" hidden="false" customHeight="false" outlineLevel="0" collapsed="false">
      <c r="A2354" s="26" t="n">
        <v>522.519999999826</v>
      </c>
      <c r="B2354" s="26" t="n">
        <v>11.6786604266075</v>
      </c>
      <c r="C2354" s="26" t="n">
        <v>2.79289809898622</v>
      </c>
      <c r="E2354" s="75" t="n">
        <v>220467.02</v>
      </c>
      <c r="F2354" s="75" t="n">
        <v>-48684.7604</v>
      </c>
      <c r="G2354" s="75" t="n">
        <v>526592.42</v>
      </c>
      <c r="H2354" s="75" t="n">
        <v>3028526.63</v>
      </c>
      <c r="I2354" s="75" t="n">
        <v>5482980.12</v>
      </c>
      <c r="J2354" s="75" t="n">
        <v>-51779.9172</v>
      </c>
      <c r="K2354" s="75"/>
      <c r="L2354" s="75" t="n">
        <v>92588.9547</v>
      </c>
      <c r="M2354" s="75" t="n">
        <v>36304.9034</v>
      </c>
      <c r="N2354" s="75" t="n">
        <v>264301.754</v>
      </c>
      <c r="O2354" s="75" t="n">
        <v>-352338.987</v>
      </c>
      <c r="P2354" s="75" t="n">
        <v>1338451.08</v>
      </c>
      <c r="Q2354" s="75" t="n">
        <v>-28055.2508</v>
      </c>
      <c r="R2354" s="75"/>
      <c r="S2354" s="75" t="n">
        <v>30964.2072</v>
      </c>
      <c r="T2354" s="75" t="n">
        <v>8291.57418</v>
      </c>
      <c r="U2354" s="75" t="n">
        <v>62737.7126</v>
      </c>
      <c r="V2354" s="75" t="n">
        <v>-22221.5263</v>
      </c>
      <c r="W2354" s="75" t="n">
        <v>175434.734</v>
      </c>
      <c r="X2354" s="75" t="n">
        <v>-8581.49222</v>
      </c>
      <c r="Y2354" s="75"/>
      <c r="Z2354" s="75"/>
      <c r="AA2354" s="75"/>
      <c r="AB2354" s="75"/>
      <c r="AC2354" s="75"/>
      <c r="AD2354" s="75"/>
      <c r="AE2354" s="75"/>
      <c r="AF2354" s="75"/>
      <c r="AG2354" s="75"/>
      <c r="AH2354" s="75"/>
      <c r="AI2354" s="75"/>
      <c r="AJ2354" s="75"/>
      <c r="AK2354" s="75"/>
      <c r="AL2354" s="75"/>
      <c r="AM2354" s="75"/>
      <c r="AN2354" s="75"/>
      <c r="AO2354" s="75"/>
      <c r="AP2354" s="75"/>
      <c r="AQ2354" s="75"/>
      <c r="AR2354" s="75"/>
      <c r="AS2354" s="75"/>
      <c r="AT2354" s="75"/>
      <c r="AU2354" s="75"/>
      <c r="AV2354" s="75"/>
      <c r="AW2354" s="75"/>
      <c r="AX2354" s="75"/>
      <c r="AY2354" s="75"/>
      <c r="AZ2354" s="75"/>
      <c r="BA2354" s="75"/>
      <c r="BB2354" s="75"/>
      <c r="BC2354" s="75"/>
      <c r="BD2354" s="75"/>
      <c r="BE2354" s="75"/>
      <c r="BF2354" s="75"/>
      <c r="BG2354" s="75"/>
      <c r="BH2354" s="75"/>
      <c r="BI2354" s="75"/>
      <c r="BJ2354" s="75"/>
      <c r="BK2354" s="75"/>
      <c r="BL2354" s="75"/>
      <c r="BM2354" s="75"/>
      <c r="BN2354" s="75"/>
    </row>
    <row r="2355" customFormat="false" ht="14.5" hidden="false" customHeight="false" outlineLevel="0" collapsed="false">
      <c r="A2355" s="26" t="n">
        <v>522.719999999825</v>
      </c>
      <c r="B2355" s="26" t="n">
        <v>11.7014910758701</v>
      </c>
      <c r="C2355" s="26" t="n">
        <v>2.9078919947057</v>
      </c>
      <c r="E2355" s="75" t="n">
        <v>217185.545</v>
      </c>
      <c r="F2355" s="75" t="n">
        <v>-46540.2261</v>
      </c>
      <c r="G2355" s="75" t="n">
        <v>492366.913</v>
      </c>
      <c r="H2355" s="75" t="n">
        <v>3011835.73</v>
      </c>
      <c r="I2355" s="75" t="n">
        <v>5533740.67</v>
      </c>
      <c r="J2355" s="75" t="n">
        <v>-55147.7976</v>
      </c>
      <c r="K2355" s="75"/>
      <c r="L2355" s="75" t="n">
        <v>95746.667</v>
      </c>
      <c r="M2355" s="75" t="n">
        <v>37249.0584</v>
      </c>
      <c r="N2355" s="75" t="n">
        <v>257381.173</v>
      </c>
      <c r="O2355" s="75" t="n">
        <v>-341653.79</v>
      </c>
      <c r="P2355" s="75" t="n">
        <v>1347280.93</v>
      </c>
      <c r="Q2355" s="75" t="n">
        <v>-31715.7611</v>
      </c>
      <c r="R2355" s="75"/>
      <c r="S2355" s="75" t="n">
        <v>29993.8919</v>
      </c>
      <c r="T2355" s="75" t="n">
        <v>7422.67534</v>
      </c>
      <c r="U2355" s="75" t="n">
        <v>61495.3891</v>
      </c>
      <c r="V2355" s="75" t="n">
        <v>-17652.4812</v>
      </c>
      <c r="W2355" s="75" t="n">
        <v>162826.191</v>
      </c>
      <c r="X2355" s="75" t="n">
        <v>-9269.71374</v>
      </c>
      <c r="Y2355" s="75"/>
      <c r="Z2355" s="75"/>
      <c r="AA2355" s="75"/>
      <c r="AB2355" s="75"/>
      <c r="AC2355" s="75"/>
      <c r="AD2355" s="75"/>
      <c r="AE2355" s="75"/>
      <c r="AF2355" s="75"/>
      <c r="AG2355" s="75"/>
      <c r="AH2355" s="75"/>
      <c r="AI2355" s="75"/>
      <c r="AJ2355" s="75"/>
      <c r="AK2355" s="75"/>
      <c r="AL2355" s="75"/>
      <c r="AM2355" s="75"/>
      <c r="AN2355" s="75"/>
      <c r="AO2355" s="75"/>
      <c r="AP2355" s="75"/>
      <c r="AQ2355" s="75"/>
      <c r="AR2355" s="75"/>
      <c r="AS2355" s="75"/>
      <c r="AT2355" s="75"/>
      <c r="AU2355" s="75"/>
      <c r="AV2355" s="75"/>
      <c r="AW2355" s="75"/>
      <c r="AX2355" s="75"/>
      <c r="AY2355" s="75"/>
      <c r="AZ2355" s="75"/>
      <c r="BA2355" s="75"/>
      <c r="BB2355" s="75"/>
      <c r="BC2355" s="75"/>
      <c r="BD2355" s="75"/>
      <c r="BE2355" s="75"/>
      <c r="BF2355" s="75"/>
      <c r="BG2355" s="75"/>
      <c r="BH2355" s="75"/>
      <c r="BI2355" s="75"/>
      <c r="BJ2355" s="75"/>
      <c r="BK2355" s="75"/>
      <c r="BL2355" s="75"/>
      <c r="BM2355" s="75"/>
      <c r="BN2355" s="75"/>
    </row>
    <row r="2356" customFormat="false" ht="14.5" hidden="false" customHeight="false" outlineLevel="0" collapsed="false">
      <c r="A2356" s="26" t="n">
        <v>522.919999999825</v>
      </c>
      <c r="B2356" s="26" t="n">
        <v>11.7343982383827</v>
      </c>
      <c r="C2356" s="26" t="n">
        <v>3.01651168911773</v>
      </c>
      <c r="E2356" s="75" t="n">
        <v>198364.203</v>
      </c>
      <c r="F2356" s="75" t="n">
        <v>-51033.1801</v>
      </c>
      <c r="G2356" s="75" t="n">
        <v>462663.1</v>
      </c>
      <c r="H2356" s="75" t="n">
        <v>3192273.58</v>
      </c>
      <c r="I2356" s="75" t="n">
        <v>5156900.88</v>
      </c>
      <c r="J2356" s="75" t="n">
        <v>-43533.4913</v>
      </c>
      <c r="K2356" s="75"/>
      <c r="L2356" s="75" t="n">
        <v>98390.8229</v>
      </c>
      <c r="M2356" s="75" t="n">
        <v>30442.3966</v>
      </c>
      <c r="N2356" s="75" t="n">
        <v>253068.203</v>
      </c>
      <c r="O2356" s="75" t="n">
        <v>-312799.487</v>
      </c>
      <c r="P2356" s="75" t="n">
        <v>1353028.9</v>
      </c>
      <c r="Q2356" s="75" t="n">
        <v>-28026.1479</v>
      </c>
      <c r="R2356" s="75"/>
      <c r="S2356" s="75" t="n">
        <v>29911.4571</v>
      </c>
      <c r="T2356" s="75" t="n">
        <v>8135.36538</v>
      </c>
      <c r="U2356" s="75" t="n">
        <v>61426.7212</v>
      </c>
      <c r="V2356" s="75" t="n">
        <v>-24436.3206</v>
      </c>
      <c r="W2356" s="75" t="n">
        <v>161223.355</v>
      </c>
      <c r="X2356" s="75" t="n">
        <v>-8218.97607</v>
      </c>
      <c r="Y2356" s="75"/>
      <c r="Z2356" s="75"/>
      <c r="AA2356" s="75"/>
      <c r="AB2356" s="75"/>
      <c r="AC2356" s="75"/>
      <c r="AD2356" s="75"/>
      <c r="AE2356" s="75"/>
      <c r="AF2356" s="75"/>
      <c r="AG2356" s="75"/>
      <c r="AH2356" s="75"/>
      <c r="AI2356" s="75"/>
      <c r="AJ2356" s="75"/>
      <c r="AK2356" s="75"/>
      <c r="AL2356" s="75"/>
      <c r="AM2356" s="75"/>
      <c r="AN2356" s="75"/>
      <c r="AO2356" s="75"/>
      <c r="AP2356" s="75"/>
      <c r="AQ2356" s="75"/>
      <c r="AR2356" s="75"/>
      <c r="AS2356" s="75"/>
      <c r="AT2356" s="75"/>
      <c r="AU2356" s="75"/>
      <c r="AV2356" s="75"/>
      <c r="AW2356" s="75"/>
      <c r="AX2356" s="75"/>
      <c r="AY2356" s="75"/>
      <c r="AZ2356" s="75"/>
      <c r="BA2356" s="75"/>
      <c r="BB2356" s="75"/>
      <c r="BC2356" s="75"/>
      <c r="BD2356" s="75"/>
      <c r="BE2356" s="75"/>
      <c r="BF2356" s="75"/>
      <c r="BG2356" s="75"/>
      <c r="BH2356" s="75"/>
      <c r="BI2356" s="75"/>
      <c r="BJ2356" s="75"/>
      <c r="BK2356" s="75"/>
      <c r="BL2356" s="75"/>
      <c r="BM2356" s="75"/>
      <c r="BN2356" s="75"/>
    </row>
    <row r="2357" customFormat="false" ht="14.5" hidden="false" customHeight="false" outlineLevel="0" collapsed="false">
      <c r="A2357" s="26" t="n">
        <v>523.119999999825</v>
      </c>
      <c r="B2357" s="26" t="n">
        <v>11.7876949634717</v>
      </c>
      <c r="C2357" s="26" t="n">
        <v>3.15180621863425</v>
      </c>
      <c r="E2357" s="75" t="n">
        <v>196433.733</v>
      </c>
      <c r="F2357" s="75" t="n">
        <v>-70009.9554</v>
      </c>
      <c r="G2357" s="75" t="n">
        <v>446414.402</v>
      </c>
      <c r="H2357" s="75" t="n">
        <v>3556443.33</v>
      </c>
      <c r="I2357" s="75" t="n">
        <v>5053736.88</v>
      </c>
      <c r="J2357" s="75" t="n">
        <v>-42743.6679</v>
      </c>
      <c r="K2357" s="75"/>
      <c r="L2357" s="75" t="n">
        <v>97321.2345</v>
      </c>
      <c r="M2357" s="75" t="n">
        <v>26226.203</v>
      </c>
      <c r="N2357" s="75" t="n">
        <v>250480.457</v>
      </c>
      <c r="O2357" s="75" t="n">
        <v>-207557.008</v>
      </c>
      <c r="P2357" s="75" t="n">
        <v>1374169</v>
      </c>
      <c r="Q2357" s="75" t="n">
        <v>-23677.7654</v>
      </c>
      <c r="R2357" s="75"/>
      <c r="S2357" s="75" t="n">
        <v>31770.7238</v>
      </c>
      <c r="T2357" s="75" t="n">
        <v>4772.24693</v>
      </c>
      <c r="U2357" s="75" t="n">
        <v>61106.9739</v>
      </c>
      <c r="V2357" s="75" t="n">
        <v>-6679.74224</v>
      </c>
      <c r="W2357" s="75" t="n">
        <v>171702.241</v>
      </c>
      <c r="X2357" s="75" t="n">
        <v>-7118.58741</v>
      </c>
      <c r="Y2357" s="75"/>
      <c r="Z2357" s="75"/>
      <c r="AA2357" s="75"/>
      <c r="AB2357" s="75"/>
      <c r="AC2357" s="75"/>
      <c r="AD2357" s="75"/>
      <c r="AE2357" s="75"/>
      <c r="AF2357" s="75"/>
      <c r="AG2357" s="75"/>
      <c r="AH2357" s="75"/>
      <c r="AI2357" s="75"/>
      <c r="AJ2357" s="75"/>
      <c r="AK2357" s="75"/>
      <c r="AL2357" s="75"/>
      <c r="AM2357" s="75"/>
      <c r="AN2357" s="75"/>
      <c r="AO2357" s="75"/>
      <c r="AP2357" s="75"/>
      <c r="AQ2357" s="75"/>
      <c r="AR2357" s="75"/>
      <c r="AS2357" s="75"/>
      <c r="AT2357" s="75"/>
      <c r="AU2357" s="75"/>
      <c r="AV2357" s="75"/>
      <c r="AW2357" s="75"/>
      <c r="AX2357" s="75"/>
      <c r="AY2357" s="75"/>
      <c r="AZ2357" s="75"/>
      <c r="BA2357" s="75"/>
      <c r="BB2357" s="75"/>
      <c r="BC2357" s="75"/>
      <c r="BD2357" s="75"/>
      <c r="BE2357" s="75"/>
      <c r="BF2357" s="75"/>
      <c r="BG2357" s="75"/>
      <c r="BH2357" s="75"/>
      <c r="BI2357" s="75"/>
      <c r="BJ2357" s="75"/>
      <c r="BK2357" s="75"/>
      <c r="BL2357" s="75"/>
      <c r="BM2357" s="75"/>
      <c r="BN2357" s="75"/>
    </row>
    <row r="2358" customFormat="false" ht="14.5" hidden="false" customHeight="false" outlineLevel="0" collapsed="false">
      <c r="A2358" s="26" t="n">
        <v>523.319999999825</v>
      </c>
      <c r="B2358" s="26" t="n">
        <v>11.8201779462299</v>
      </c>
      <c r="C2358" s="26" t="n">
        <v>3.35468006584412</v>
      </c>
      <c r="E2358" s="75" t="n">
        <v>156694.529</v>
      </c>
      <c r="F2358" s="75" t="n">
        <v>-92530.6792</v>
      </c>
      <c r="G2358" s="75" t="n">
        <v>422598.738</v>
      </c>
      <c r="H2358" s="75" t="n">
        <v>4259866.86</v>
      </c>
      <c r="I2358" s="75" t="n">
        <v>4542336.14</v>
      </c>
      <c r="J2358" s="75" t="n">
        <v>-36854.1558</v>
      </c>
      <c r="K2358" s="75"/>
      <c r="L2358" s="75" t="n">
        <v>110248.454</v>
      </c>
      <c r="M2358" s="75" t="n">
        <v>17098.5333</v>
      </c>
      <c r="N2358" s="75" t="n">
        <v>246053.252</v>
      </c>
      <c r="O2358" s="75" t="n">
        <v>-166969.475</v>
      </c>
      <c r="P2358" s="75" t="n">
        <v>1572878.89</v>
      </c>
      <c r="Q2358" s="75" t="n">
        <v>-26378.4197</v>
      </c>
      <c r="R2358" s="75"/>
      <c r="S2358" s="75" t="n">
        <v>35806.6195</v>
      </c>
      <c r="T2358" s="75" t="n">
        <v>5798.1276</v>
      </c>
      <c r="U2358" s="75" t="n">
        <v>60262.6178</v>
      </c>
      <c r="V2358" s="75" t="n">
        <v>-15044.7505</v>
      </c>
      <c r="W2358" s="75" t="n">
        <v>181845.543</v>
      </c>
      <c r="X2358" s="75" t="n">
        <v>-7160.94648</v>
      </c>
      <c r="Y2358" s="75"/>
      <c r="Z2358" s="75"/>
      <c r="AA2358" s="75"/>
      <c r="AB2358" s="75"/>
      <c r="AC2358" s="75"/>
      <c r="AD2358" s="75"/>
      <c r="AE2358" s="75"/>
      <c r="AF2358" s="75"/>
      <c r="AG2358" s="75"/>
      <c r="AH2358" s="75"/>
      <c r="AI2358" s="75"/>
      <c r="AJ2358" s="75"/>
      <c r="AK2358" s="75"/>
      <c r="AL2358" s="75"/>
      <c r="AM2358" s="75"/>
      <c r="AN2358" s="75"/>
      <c r="AO2358" s="75"/>
      <c r="AP2358" s="75"/>
      <c r="AQ2358" s="75"/>
      <c r="AR2358" s="75"/>
      <c r="AS2358" s="75"/>
      <c r="AT2358" s="75"/>
      <c r="AU2358" s="75"/>
      <c r="AV2358" s="75"/>
      <c r="AW2358" s="75"/>
      <c r="AX2358" s="75"/>
      <c r="AY2358" s="75"/>
      <c r="AZ2358" s="75"/>
      <c r="BA2358" s="75"/>
      <c r="BB2358" s="75"/>
      <c r="BC2358" s="75"/>
      <c r="BD2358" s="75"/>
      <c r="BE2358" s="75"/>
      <c r="BF2358" s="75"/>
      <c r="BG2358" s="75"/>
      <c r="BH2358" s="75"/>
      <c r="BI2358" s="75"/>
      <c r="BJ2358" s="75"/>
      <c r="BK2358" s="75"/>
      <c r="BL2358" s="75"/>
      <c r="BM2358" s="75"/>
      <c r="BN2358" s="75"/>
    </row>
    <row r="2359" customFormat="false" ht="14.5" hidden="false" customHeight="false" outlineLevel="0" collapsed="false">
      <c r="A2359" s="26" t="n">
        <v>523.519999999825</v>
      </c>
      <c r="B2359" s="26" t="n">
        <v>11.844623668024</v>
      </c>
      <c r="C2359" s="26" t="n">
        <v>3.50608972662763</v>
      </c>
      <c r="E2359" s="75" t="n">
        <v>131633.878</v>
      </c>
      <c r="F2359" s="75" t="n">
        <v>-107828.899</v>
      </c>
      <c r="G2359" s="75" t="n">
        <v>405077.123</v>
      </c>
      <c r="H2359" s="75" t="n">
        <v>4751402.57</v>
      </c>
      <c r="I2359" s="75" t="n">
        <v>4064164.5</v>
      </c>
      <c r="J2359" s="75" t="n">
        <v>-39614.038</v>
      </c>
      <c r="K2359" s="75"/>
      <c r="L2359" s="75" t="n">
        <v>115015.233</v>
      </c>
      <c r="M2359" s="75" t="n">
        <v>7070.38655</v>
      </c>
      <c r="N2359" s="75" t="n">
        <v>244199.562</v>
      </c>
      <c r="O2359" s="75" t="n">
        <v>14747.1329</v>
      </c>
      <c r="P2359" s="75" t="n">
        <v>1703389.08</v>
      </c>
      <c r="Q2359" s="75" t="n">
        <v>-31459.7323</v>
      </c>
      <c r="R2359" s="75"/>
      <c r="S2359" s="75" t="n">
        <v>39578.9806</v>
      </c>
      <c r="T2359" s="75" t="n">
        <v>1018.27379</v>
      </c>
      <c r="U2359" s="75" t="n">
        <v>61374.1347</v>
      </c>
      <c r="V2359" s="75" t="n">
        <v>9004.89681</v>
      </c>
      <c r="W2359" s="75" t="n">
        <v>202276.659</v>
      </c>
      <c r="X2359" s="75" t="n">
        <v>-9757.69177</v>
      </c>
      <c r="Y2359" s="75"/>
      <c r="Z2359" s="75"/>
      <c r="AA2359" s="75"/>
      <c r="AB2359" s="75"/>
      <c r="AC2359" s="75"/>
      <c r="AD2359" s="75"/>
      <c r="AE2359" s="75"/>
      <c r="AF2359" s="75"/>
      <c r="AG2359" s="75"/>
      <c r="AH2359" s="75"/>
      <c r="AI2359" s="75"/>
      <c r="AJ2359" s="75"/>
      <c r="AK2359" s="75"/>
      <c r="AL2359" s="75"/>
      <c r="AM2359" s="75"/>
      <c r="AN2359" s="75"/>
      <c r="AO2359" s="75"/>
      <c r="AP2359" s="75"/>
      <c r="AQ2359" s="75"/>
      <c r="AR2359" s="75"/>
      <c r="AS2359" s="75"/>
      <c r="AT2359" s="75"/>
      <c r="AU2359" s="75"/>
      <c r="AV2359" s="75"/>
      <c r="AW2359" s="75"/>
      <c r="AX2359" s="75"/>
      <c r="AY2359" s="75"/>
      <c r="AZ2359" s="75"/>
      <c r="BA2359" s="75"/>
      <c r="BB2359" s="75"/>
      <c r="BC2359" s="75"/>
      <c r="BD2359" s="75"/>
      <c r="BE2359" s="75"/>
      <c r="BF2359" s="75"/>
      <c r="BG2359" s="75"/>
      <c r="BH2359" s="75"/>
      <c r="BI2359" s="75"/>
      <c r="BJ2359" s="75"/>
      <c r="BK2359" s="75"/>
      <c r="BL2359" s="75"/>
      <c r="BM2359" s="75"/>
      <c r="BN2359" s="75"/>
    </row>
    <row r="2360" customFormat="false" ht="14.5" hidden="false" customHeight="false" outlineLevel="0" collapsed="false">
      <c r="A2360" s="26" t="n">
        <v>523.719999999824</v>
      </c>
      <c r="B2360" s="26" t="n">
        <v>11.8797240174834</v>
      </c>
      <c r="C2360" s="26" t="n">
        <v>3.63370726340213</v>
      </c>
      <c r="E2360" s="75" t="n">
        <v>98423.2612</v>
      </c>
      <c r="F2360" s="75" t="n">
        <v>-129297.409</v>
      </c>
      <c r="G2360" s="75" t="n">
        <v>399695.387</v>
      </c>
      <c r="H2360" s="75" t="n">
        <v>4983170.71</v>
      </c>
      <c r="I2360" s="75" t="n">
        <v>3170125.2</v>
      </c>
      <c r="J2360" s="75" t="n">
        <v>-48262.3452</v>
      </c>
      <c r="K2360" s="75"/>
      <c r="L2360" s="75" t="n">
        <v>100768.692</v>
      </c>
      <c r="M2360" s="75" t="n">
        <v>-3733.5406</v>
      </c>
      <c r="N2360" s="75" t="n">
        <v>239870.936</v>
      </c>
      <c r="O2360" s="75" t="n">
        <v>144269.385</v>
      </c>
      <c r="P2360" s="75" t="n">
        <v>1671647.28</v>
      </c>
      <c r="Q2360" s="75" t="n">
        <v>-29782.1966</v>
      </c>
      <c r="R2360" s="75"/>
      <c r="S2360" s="75" t="n">
        <v>45893.4756</v>
      </c>
      <c r="T2360" s="75" t="n">
        <v>-1346.25849</v>
      </c>
      <c r="U2360" s="75" t="n">
        <v>59125.7351</v>
      </c>
      <c r="V2360" s="75" t="n">
        <v>21101.4839</v>
      </c>
      <c r="W2360" s="75" t="n">
        <v>270621.976</v>
      </c>
      <c r="X2360" s="75" t="n">
        <v>-10100.0338</v>
      </c>
      <c r="Y2360" s="75"/>
      <c r="Z2360" s="75"/>
      <c r="AA2360" s="75"/>
      <c r="AB2360" s="75"/>
      <c r="AC2360" s="75"/>
      <c r="AD2360" s="75"/>
      <c r="AE2360" s="75"/>
      <c r="AF2360" s="75"/>
      <c r="AG2360" s="75"/>
      <c r="AH2360" s="75"/>
      <c r="AI2360" s="75"/>
      <c r="AJ2360" s="75"/>
      <c r="AK2360" s="75"/>
      <c r="AL2360" s="75"/>
      <c r="AM2360" s="75"/>
      <c r="AN2360" s="75"/>
      <c r="AO2360" s="75"/>
      <c r="AP2360" s="75"/>
      <c r="AQ2360" s="75"/>
      <c r="AR2360" s="75"/>
      <c r="AS2360" s="75"/>
      <c r="AT2360" s="75"/>
      <c r="AU2360" s="75"/>
      <c r="AV2360" s="75"/>
      <c r="AW2360" s="75"/>
      <c r="AX2360" s="75"/>
      <c r="AY2360" s="75"/>
      <c r="AZ2360" s="75"/>
      <c r="BA2360" s="75"/>
      <c r="BB2360" s="75"/>
      <c r="BC2360" s="75"/>
      <c r="BD2360" s="75"/>
      <c r="BE2360" s="75"/>
      <c r="BF2360" s="75"/>
      <c r="BG2360" s="75"/>
      <c r="BH2360" s="75"/>
      <c r="BI2360" s="75"/>
      <c r="BJ2360" s="75"/>
      <c r="BK2360" s="75"/>
      <c r="BL2360" s="75"/>
      <c r="BM2360" s="75"/>
      <c r="BN2360" s="75"/>
    </row>
    <row r="2361" customFormat="false" ht="14.5" hidden="false" customHeight="false" outlineLevel="0" collapsed="false">
      <c r="A2361" s="26" t="n">
        <v>523.919999999824</v>
      </c>
      <c r="B2361" s="26" t="n">
        <v>11.909962915544</v>
      </c>
      <c r="C2361" s="26" t="n">
        <v>3.79799863116116</v>
      </c>
      <c r="E2361" s="75" t="n">
        <v>65937.2492</v>
      </c>
      <c r="F2361" s="75" t="n">
        <v>-150177.251</v>
      </c>
      <c r="G2361" s="75" t="n">
        <v>398757.515</v>
      </c>
      <c r="H2361" s="75" t="n">
        <v>5470814.19</v>
      </c>
      <c r="I2361" s="75" t="n">
        <v>2682666.21</v>
      </c>
      <c r="J2361" s="75" t="n">
        <v>-34338.909</v>
      </c>
      <c r="K2361" s="75"/>
      <c r="L2361" s="75" t="n">
        <v>105040.147</v>
      </c>
      <c r="M2361" s="75" t="n">
        <v>-10764.8986</v>
      </c>
      <c r="N2361" s="75" t="n">
        <v>239427.219</v>
      </c>
      <c r="O2361" s="75" t="n">
        <v>213324.022</v>
      </c>
      <c r="P2361" s="75" t="n">
        <v>1692899.07</v>
      </c>
      <c r="Q2361" s="75" t="n">
        <v>-20831.8656</v>
      </c>
      <c r="R2361" s="75"/>
      <c r="S2361" s="75" t="n">
        <v>45749.7654</v>
      </c>
      <c r="T2361" s="75" t="n">
        <v>-2709.43355</v>
      </c>
      <c r="U2361" s="75" t="n">
        <v>58831.8944</v>
      </c>
      <c r="V2361" s="75" t="n">
        <v>29016.2395</v>
      </c>
      <c r="W2361" s="75" t="n">
        <v>271949.184</v>
      </c>
      <c r="X2361" s="75" t="n">
        <v>-7115.23442</v>
      </c>
      <c r="Y2361" s="75"/>
      <c r="Z2361" s="75"/>
      <c r="AA2361" s="75"/>
      <c r="AB2361" s="75"/>
      <c r="AC2361" s="75"/>
      <c r="AD2361" s="75"/>
      <c r="AE2361" s="75"/>
      <c r="AF2361" s="75"/>
      <c r="AG2361" s="75"/>
      <c r="AH2361" s="75"/>
      <c r="AI2361" s="75"/>
      <c r="AJ2361" s="75"/>
      <c r="AK2361" s="75"/>
      <c r="AL2361" s="75"/>
      <c r="AM2361" s="75"/>
      <c r="AN2361" s="75"/>
      <c r="AO2361" s="75"/>
      <c r="AP2361" s="75"/>
      <c r="AQ2361" s="75"/>
      <c r="AR2361" s="75"/>
      <c r="AS2361" s="75"/>
      <c r="AT2361" s="75"/>
      <c r="AU2361" s="75"/>
      <c r="AV2361" s="75"/>
      <c r="AW2361" s="75"/>
      <c r="AX2361" s="75"/>
      <c r="AY2361" s="75"/>
      <c r="AZ2361" s="75"/>
      <c r="BA2361" s="75"/>
      <c r="BB2361" s="75"/>
      <c r="BC2361" s="75"/>
      <c r="BD2361" s="75"/>
      <c r="BE2361" s="75"/>
      <c r="BF2361" s="75"/>
      <c r="BG2361" s="75"/>
      <c r="BH2361" s="75"/>
      <c r="BI2361" s="75"/>
      <c r="BJ2361" s="75"/>
      <c r="BK2361" s="75"/>
      <c r="BL2361" s="75"/>
      <c r="BM2361" s="75"/>
      <c r="BN2361" s="75"/>
    </row>
    <row r="2362" customFormat="false" ht="14.5" hidden="false" customHeight="false" outlineLevel="0" collapsed="false">
      <c r="A2362" s="26" t="n">
        <v>524.119999999824</v>
      </c>
      <c r="B2362" s="26" t="n">
        <v>11.9397824084987</v>
      </c>
      <c r="C2362" s="26" t="n">
        <v>3.9732385061879</v>
      </c>
      <c r="E2362" s="75" t="n">
        <v>58888.0893</v>
      </c>
      <c r="F2362" s="75" t="n">
        <v>-228926.642</v>
      </c>
      <c r="G2362" s="75" t="n">
        <v>418853.756</v>
      </c>
      <c r="H2362" s="75" t="n">
        <v>7279659.47</v>
      </c>
      <c r="I2362" s="75" t="n">
        <v>2781365.44</v>
      </c>
      <c r="J2362" s="75" t="n">
        <v>-45904.6505</v>
      </c>
      <c r="K2362" s="75"/>
      <c r="L2362" s="75" t="n">
        <v>125777.548</v>
      </c>
      <c r="M2362" s="75" t="n">
        <v>-20265.4422</v>
      </c>
      <c r="N2362" s="75" t="n">
        <v>248430.607</v>
      </c>
      <c r="O2362" s="75" t="n">
        <v>249104.521</v>
      </c>
      <c r="P2362" s="75" t="n">
        <v>1770734.78</v>
      </c>
      <c r="Q2362" s="75" t="n">
        <v>-24002.6084</v>
      </c>
      <c r="R2362" s="75"/>
      <c r="S2362" s="75" t="n">
        <v>41826.2594</v>
      </c>
      <c r="T2362" s="75" t="n">
        <v>-1317.16753</v>
      </c>
      <c r="U2362" s="75" t="n">
        <v>60669.7374</v>
      </c>
      <c r="V2362" s="75" t="n">
        <v>17891.0042</v>
      </c>
      <c r="W2362" s="75" t="n">
        <v>234534.676</v>
      </c>
      <c r="X2362" s="75" t="n">
        <v>-6962.64347</v>
      </c>
      <c r="Y2362" s="75"/>
      <c r="Z2362" s="75"/>
      <c r="AA2362" s="75"/>
      <c r="AB2362" s="75"/>
      <c r="AC2362" s="75"/>
      <c r="AD2362" s="75"/>
      <c r="AE2362" s="75"/>
      <c r="AF2362" s="75"/>
      <c r="AG2362" s="75"/>
      <c r="AH2362" s="75"/>
      <c r="AI2362" s="75"/>
      <c r="AJ2362" s="75"/>
      <c r="AK2362" s="75"/>
      <c r="AL2362" s="75"/>
      <c r="AM2362" s="75"/>
      <c r="AN2362" s="75"/>
      <c r="AO2362" s="75"/>
      <c r="AP2362" s="75"/>
      <c r="AQ2362" s="75"/>
      <c r="AR2362" s="75"/>
      <c r="AS2362" s="75"/>
      <c r="AT2362" s="75"/>
      <c r="AU2362" s="75"/>
      <c r="AV2362" s="75"/>
      <c r="AW2362" s="75"/>
      <c r="AX2362" s="75"/>
      <c r="AY2362" s="75"/>
      <c r="AZ2362" s="75"/>
      <c r="BA2362" s="75"/>
      <c r="BB2362" s="75"/>
      <c r="BC2362" s="75"/>
      <c r="BD2362" s="75"/>
      <c r="BE2362" s="75"/>
      <c r="BF2362" s="75"/>
      <c r="BG2362" s="75"/>
      <c r="BH2362" s="75"/>
      <c r="BI2362" s="75"/>
      <c r="BJ2362" s="75"/>
      <c r="BK2362" s="75"/>
      <c r="BL2362" s="75"/>
      <c r="BM2362" s="75"/>
      <c r="BN2362" s="75"/>
    </row>
    <row r="2363" customFormat="false" ht="14.5" hidden="false" customHeight="false" outlineLevel="0" collapsed="false">
      <c r="A2363" s="26" t="n">
        <v>524.319999999824</v>
      </c>
      <c r="B2363" s="26" t="n">
        <v>11.9861939952565</v>
      </c>
      <c r="C2363" s="26" t="n">
        <v>4.15087700026902</v>
      </c>
      <c r="E2363" s="75" t="n">
        <v>48052.3435</v>
      </c>
      <c r="F2363" s="75" t="n">
        <v>-289970.108</v>
      </c>
      <c r="G2363" s="75" t="n">
        <v>440106.752</v>
      </c>
      <c r="H2363" s="75" t="n">
        <v>8958494.63</v>
      </c>
      <c r="I2363" s="75" t="n">
        <v>2806485.33</v>
      </c>
      <c r="J2363" s="75" t="n">
        <v>-62622.6377</v>
      </c>
      <c r="K2363" s="75"/>
      <c r="L2363" s="75" t="n">
        <v>146203.709</v>
      </c>
      <c r="M2363" s="75" t="n">
        <v>-29611.1053</v>
      </c>
      <c r="N2363" s="75" t="n">
        <v>256912.323</v>
      </c>
      <c r="O2363" s="75" t="n">
        <v>369331.705</v>
      </c>
      <c r="P2363" s="75" t="n">
        <v>1946921.33</v>
      </c>
      <c r="Q2363" s="75" t="n">
        <v>-33002.799</v>
      </c>
      <c r="R2363" s="75"/>
      <c r="S2363" s="75" t="n">
        <v>43719.3849</v>
      </c>
      <c r="T2363" s="75" t="n">
        <v>-3937.00593</v>
      </c>
      <c r="U2363" s="75" t="n">
        <v>63692.6965</v>
      </c>
      <c r="V2363" s="75" t="n">
        <v>30947.5943</v>
      </c>
      <c r="W2363" s="75" t="n">
        <v>227130.214</v>
      </c>
      <c r="X2363" s="75" t="n">
        <v>-10874.5631</v>
      </c>
      <c r="Y2363" s="75"/>
      <c r="Z2363" s="75"/>
      <c r="AA2363" s="75"/>
      <c r="AB2363" s="75"/>
      <c r="AC2363" s="75"/>
      <c r="AD2363" s="75"/>
      <c r="AE2363" s="75"/>
      <c r="AF2363" s="75"/>
      <c r="AG2363" s="75"/>
      <c r="AH2363" s="75"/>
      <c r="AI2363" s="75"/>
      <c r="AJ2363" s="75"/>
      <c r="AK2363" s="75"/>
      <c r="AL2363" s="75"/>
      <c r="AM2363" s="75"/>
      <c r="AN2363" s="75"/>
      <c r="AO2363" s="75"/>
      <c r="AP2363" s="75"/>
      <c r="AQ2363" s="75"/>
      <c r="AR2363" s="75"/>
      <c r="AS2363" s="75"/>
      <c r="AT2363" s="75"/>
      <c r="AU2363" s="75"/>
      <c r="AV2363" s="75"/>
      <c r="AW2363" s="75"/>
      <c r="AX2363" s="75"/>
      <c r="AY2363" s="75"/>
      <c r="AZ2363" s="75"/>
      <c r="BA2363" s="75"/>
      <c r="BB2363" s="75"/>
      <c r="BC2363" s="75"/>
      <c r="BD2363" s="75"/>
      <c r="BE2363" s="75"/>
      <c r="BF2363" s="75"/>
      <c r="BG2363" s="75"/>
      <c r="BH2363" s="75"/>
      <c r="BI2363" s="75"/>
      <c r="BJ2363" s="75"/>
      <c r="BK2363" s="75"/>
      <c r="BL2363" s="75"/>
      <c r="BM2363" s="75"/>
      <c r="BN2363" s="75"/>
    </row>
    <row r="2364" customFormat="false" ht="14.5" hidden="false" customHeight="false" outlineLevel="0" collapsed="false">
      <c r="A2364" s="26" t="n">
        <v>524.519999999824</v>
      </c>
      <c r="B2364" s="26" t="n">
        <v>12.037059182956</v>
      </c>
      <c r="C2364" s="26" t="n">
        <v>4.37900913037859</v>
      </c>
      <c r="E2364" s="75" t="n">
        <v>6887.77855</v>
      </c>
      <c r="F2364" s="75" t="n">
        <v>-318396.341</v>
      </c>
      <c r="G2364" s="75" t="n">
        <v>470277.975</v>
      </c>
      <c r="H2364" s="75" t="n">
        <v>9913728.62</v>
      </c>
      <c r="I2364" s="75" t="n">
        <v>1973583.23</v>
      </c>
      <c r="J2364" s="75" t="n">
        <v>-54188.3612</v>
      </c>
      <c r="K2364" s="75"/>
      <c r="L2364" s="75" t="n">
        <v>156669.304</v>
      </c>
      <c r="M2364" s="75" t="n">
        <v>-47324.5213</v>
      </c>
      <c r="N2364" s="75" t="n">
        <v>266751.412</v>
      </c>
      <c r="O2364" s="75" t="n">
        <v>530811.002</v>
      </c>
      <c r="P2364" s="75" t="n">
        <v>2149751.88</v>
      </c>
      <c r="Q2364" s="75" t="n">
        <v>-28473.8496</v>
      </c>
      <c r="R2364" s="75"/>
      <c r="S2364" s="75" t="n">
        <v>49548.8336</v>
      </c>
      <c r="T2364" s="75" t="n">
        <v>-5325.31515</v>
      </c>
      <c r="U2364" s="75" t="n">
        <v>66124.6765</v>
      </c>
      <c r="V2364" s="75" t="n">
        <v>35153.3263</v>
      </c>
      <c r="W2364" s="75" t="n">
        <v>269711.166</v>
      </c>
      <c r="X2364" s="75" t="n">
        <v>-8958.14199</v>
      </c>
      <c r="Y2364" s="75"/>
      <c r="Z2364" s="75"/>
      <c r="AA2364" s="75"/>
      <c r="AB2364" s="75"/>
      <c r="AC2364" s="75"/>
      <c r="AD2364" s="75"/>
      <c r="AE2364" s="75"/>
      <c r="AF2364" s="75"/>
      <c r="AG2364" s="75"/>
      <c r="AH2364" s="75"/>
      <c r="AI2364" s="75"/>
      <c r="AJ2364" s="75"/>
      <c r="AK2364" s="75"/>
      <c r="AL2364" s="75"/>
      <c r="AM2364" s="75"/>
      <c r="AN2364" s="75"/>
      <c r="AO2364" s="75"/>
      <c r="AP2364" s="75"/>
      <c r="AQ2364" s="75"/>
      <c r="AR2364" s="75"/>
      <c r="AS2364" s="75"/>
      <c r="AT2364" s="75"/>
      <c r="AU2364" s="75"/>
      <c r="AV2364" s="75"/>
      <c r="AW2364" s="75"/>
      <c r="AX2364" s="75"/>
      <c r="AY2364" s="75"/>
      <c r="AZ2364" s="75"/>
      <c r="BA2364" s="75"/>
      <c r="BB2364" s="75"/>
      <c r="BC2364" s="75"/>
      <c r="BD2364" s="75"/>
      <c r="BE2364" s="75"/>
      <c r="BF2364" s="75"/>
      <c r="BG2364" s="75"/>
      <c r="BH2364" s="75"/>
      <c r="BI2364" s="75"/>
      <c r="BJ2364" s="75"/>
      <c r="BK2364" s="75"/>
      <c r="BL2364" s="75"/>
      <c r="BM2364" s="75"/>
      <c r="BN2364" s="75"/>
    </row>
    <row r="2365" customFormat="false" ht="14.5" hidden="false" customHeight="false" outlineLevel="0" collapsed="false">
      <c r="A2365" s="26" t="n">
        <v>524.719999999824</v>
      </c>
      <c r="B2365" s="26" t="n">
        <v>12.0734474460458</v>
      </c>
      <c r="C2365" s="26" t="n">
        <v>4.61133002887764</v>
      </c>
      <c r="E2365" s="75" t="n">
        <v>-8068.225</v>
      </c>
      <c r="F2365" s="75" t="n">
        <v>-346167.254</v>
      </c>
      <c r="G2365" s="75" t="n">
        <v>505167.617</v>
      </c>
      <c r="H2365" s="75" t="n">
        <v>10757615.4</v>
      </c>
      <c r="I2365" s="75" t="n">
        <v>1553944.17</v>
      </c>
      <c r="J2365" s="75" t="n">
        <v>-63153.3848</v>
      </c>
      <c r="K2365" s="75"/>
      <c r="L2365" s="75" t="n">
        <v>160957.229</v>
      </c>
      <c r="M2365" s="75" t="n">
        <v>-60350.9746</v>
      </c>
      <c r="N2365" s="75" t="n">
        <v>272952.946</v>
      </c>
      <c r="O2365" s="75" t="n">
        <v>783790.261</v>
      </c>
      <c r="P2365" s="75" t="n">
        <v>2358262.67</v>
      </c>
      <c r="Q2365" s="75" t="n">
        <v>-30497.6013</v>
      </c>
      <c r="R2365" s="75"/>
      <c r="S2365" s="75" t="n">
        <v>59719.7953</v>
      </c>
      <c r="T2365" s="75" t="n">
        <v>-12433.0389</v>
      </c>
      <c r="U2365" s="75" t="n">
        <v>67089.3832</v>
      </c>
      <c r="V2365" s="75" t="n">
        <v>72901.1332</v>
      </c>
      <c r="W2365" s="75" t="n">
        <v>342416.689</v>
      </c>
      <c r="X2365" s="75" t="n">
        <v>-9820.10412</v>
      </c>
      <c r="Y2365" s="75"/>
      <c r="Z2365" s="75"/>
      <c r="AA2365" s="75"/>
      <c r="AB2365" s="75"/>
      <c r="AC2365" s="75"/>
      <c r="AD2365" s="75"/>
      <c r="AE2365" s="75"/>
      <c r="AF2365" s="75"/>
      <c r="AG2365" s="75"/>
      <c r="AH2365" s="75"/>
      <c r="AI2365" s="75"/>
      <c r="AJ2365" s="75"/>
      <c r="AK2365" s="75"/>
      <c r="AL2365" s="75"/>
      <c r="AM2365" s="75"/>
      <c r="AN2365" s="75"/>
      <c r="AO2365" s="75"/>
      <c r="AP2365" s="75"/>
      <c r="AQ2365" s="75"/>
      <c r="AR2365" s="75"/>
      <c r="AS2365" s="75"/>
      <c r="AT2365" s="75"/>
      <c r="AU2365" s="75"/>
      <c r="AV2365" s="75"/>
      <c r="AW2365" s="75"/>
      <c r="AX2365" s="75"/>
      <c r="AY2365" s="75"/>
      <c r="AZ2365" s="75"/>
      <c r="BA2365" s="75"/>
      <c r="BB2365" s="75"/>
      <c r="BC2365" s="75"/>
      <c r="BD2365" s="75"/>
      <c r="BE2365" s="75"/>
      <c r="BF2365" s="75"/>
      <c r="BG2365" s="75"/>
      <c r="BH2365" s="75"/>
      <c r="BI2365" s="75"/>
      <c r="BJ2365" s="75"/>
      <c r="BK2365" s="75"/>
      <c r="BL2365" s="75"/>
      <c r="BM2365" s="75"/>
      <c r="BN2365" s="75"/>
    </row>
    <row r="2366" customFormat="false" ht="14.5" hidden="false" customHeight="false" outlineLevel="0" collapsed="false">
      <c r="A2366" s="26" t="n">
        <v>524.919999999823</v>
      </c>
      <c r="B2366" s="26" t="n">
        <v>12.1357081913326</v>
      </c>
      <c r="C2366" s="26" t="n">
        <v>4.83574405250811</v>
      </c>
      <c r="E2366" s="75" t="n">
        <v>-6608.18848</v>
      </c>
      <c r="F2366" s="75" t="n">
        <v>-384104.98</v>
      </c>
      <c r="G2366" s="75" t="n">
        <v>538162.133</v>
      </c>
      <c r="H2366" s="75" t="n">
        <v>11985236.2</v>
      </c>
      <c r="I2366" s="75" t="n">
        <v>1752660.65</v>
      </c>
      <c r="J2366" s="75" t="n">
        <v>-70228.8447</v>
      </c>
      <c r="K2366" s="75"/>
      <c r="L2366" s="75" t="n">
        <v>185621.302</v>
      </c>
      <c r="M2366" s="75" t="n">
        <v>-68960.1301</v>
      </c>
      <c r="N2366" s="75" t="n">
        <v>276807.923</v>
      </c>
      <c r="O2366" s="75" t="n">
        <v>845767.988</v>
      </c>
      <c r="P2366" s="75" t="n">
        <v>2577419.75</v>
      </c>
      <c r="Q2366" s="75" t="n">
        <v>-38496.4182</v>
      </c>
      <c r="R2366" s="75"/>
      <c r="S2366" s="75" t="n">
        <v>58143.7051</v>
      </c>
      <c r="T2366" s="75" t="n">
        <v>-11408.6289</v>
      </c>
      <c r="U2366" s="75" t="n">
        <v>66382.0421</v>
      </c>
      <c r="V2366" s="75" t="n">
        <v>66630.0676</v>
      </c>
      <c r="W2366" s="75" t="n">
        <v>320231.221</v>
      </c>
      <c r="X2366" s="75" t="n">
        <v>-11407.5494</v>
      </c>
      <c r="Y2366" s="75"/>
      <c r="Z2366" s="75"/>
      <c r="AA2366" s="75"/>
      <c r="AB2366" s="75"/>
      <c r="AC2366" s="75"/>
      <c r="AD2366" s="75"/>
      <c r="AE2366" s="75"/>
      <c r="AF2366" s="75"/>
      <c r="AG2366" s="75"/>
      <c r="AH2366" s="75"/>
      <c r="AI2366" s="75"/>
      <c r="AJ2366" s="75"/>
      <c r="AK2366" s="75"/>
      <c r="AL2366" s="75"/>
      <c r="AM2366" s="75"/>
      <c r="AN2366" s="75"/>
      <c r="AO2366" s="75"/>
      <c r="AP2366" s="75"/>
      <c r="AQ2366" s="75"/>
      <c r="AR2366" s="75"/>
      <c r="AS2366" s="75"/>
      <c r="AT2366" s="75"/>
      <c r="AU2366" s="75"/>
      <c r="AV2366" s="75"/>
      <c r="AW2366" s="75"/>
      <c r="AX2366" s="75"/>
      <c r="AY2366" s="75"/>
      <c r="AZ2366" s="75"/>
      <c r="BA2366" s="75"/>
      <c r="BB2366" s="75"/>
      <c r="BC2366" s="75"/>
      <c r="BD2366" s="75"/>
      <c r="BE2366" s="75"/>
      <c r="BF2366" s="75"/>
      <c r="BG2366" s="75"/>
      <c r="BH2366" s="75"/>
      <c r="BI2366" s="75"/>
      <c r="BJ2366" s="75"/>
      <c r="BK2366" s="75"/>
      <c r="BL2366" s="75"/>
      <c r="BM2366" s="75"/>
      <c r="BN2366" s="75"/>
    </row>
    <row r="2367" customFormat="false" ht="14.5" hidden="false" customHeight="false" outlineLevel="0" collapsed="false">
      <c r="A2367" s="26" t="n">
        <v>525.119999999823</v>
      </c>
      <c r="B2367" s="26" t="n">
        <v>12.1801416413028</v>
      </c>
      <c r="C2367" s="26" t="n">
        <v>5.12646381178574</v>
      </c>
      <c r="E2367" s="75" t="n">
        <v>22258.9925</v>
      </c>
      <c r="F2367" s="75" t="n">
        <v>-406761.872</v>
      </c>
      <c r="G2367" s="75" t="n">
        <v>583440.071</v>
      </c>
      <c r="H2367" s="75" t="n">
        <v>12347072.2</v>
      </c>
      <c r="I2367" s="75" t="n">
        <v>2480846.92</v>
      </c>
      <c r="J2367" s="75" t="n">
        <v>-84174.9891</v>
      </c>
      <c r="K2367" s="75"/>
      <c r="L2367" s="75" t="n">
        <v>190286.937</v>
      </c>
      <c r="M2367" s="75" t="n">
        <v>-60428.7761</v>
      </c>
      <c r="N2367" s="75" t="n">
        <v>285613.697</v>
      </c>
      <c r="O2367" s="75" t="n">
        <v>755328.438</v>
      </c>
      <c r="P2367" s="75" t="n">
        <v>2581199.67</v>
      </c>
      <c r="Q2367" s="75" t="n">
        <v>-43447.1642</v>
      </c>
      <c r="R2367" s="75"/>
      <c r="S2367" s="75" t="n">
        <v>59260.6294</v>
      </c>
      <c r="T2367" s="75" t="n">
        <v>-10437.1376</v>
      </c>
      <c r="U2367" s="75" t="n">
        <v>67942.9823</v>
      </c>
      <c r="V2367" s="75" t="n">
        <v>64694.7526</v>
      </c>
      <c r="W2367" s="75" t="n">
        <v>328884.973</v>
      </c>
      <c r="X2367" s="75" t="n">
        <v>-12787.464</v>
      </c>
      <c r="Y2367" s="75"/>
      <c r="Z2367" s="75"/>
      <c r="AA2367" s="75"/>
      <c r="AB2367" s="75"/>
      <c r="AC2367" s="75"/>
      <c r="AD2367" s="75"/>
      <c r="AE2367" s="75"/>
      <c r="AF2367" s="75"/>
      <c r="AG2367" s="75"/>
      <c r="AH2367" s="75"/>
      <c r="AI2367" s="75"/>
      <c r="AJ2367" s="75"/>
      <c r="AK2367" s="75"/>
      <c r="AL2367" s="75"/>
      <c r="AM2367" s="75"/>
      <c r="AN2367" s="75"/>
      <c r="AO2367" s="75"/>
      <c r="AP2367" s="75"/>
      <c r="AQ2367" s="75"/>
      <c r="AR2367" s="75"/>
      <c r="AS2367" s="75"/>
      <c r="AT2367" s="75"/>
      <c r="AU2367" s="75"/>
      <c r="AV2367" s="75"/>
      <c r="AW2367" s="75"/>
      <c r="AX2367" s="75"/>
      <c r="AY2367" s="75"/>
      <c r="AZ2367" s="75"/>
      <c r="BA2367" s="75"/>
      <c r="BB2367" s="75"/>
      <c r="BC2367" s="75"/>
      <c r="BD2367" s="75"/>
      <c r="BE2367" s="75"/>
      <c r="BF2367" s="75"/>
      <c r="BG2367" s="75"/>
      <c r="BH2367" s="75"/>
      <c r="BI2367" s="75"/>
      <c r="BJ2367" s="75"/>
      <c r="BK2367" s="75"/>
      <c r="BL2367" s="75"/>
      <c r="BM2367" s="75"/>
      <c r="BN2367" s="75"/>
    </row>
    <row r="2368" customFormat="false" ht="14.5" hidden="false" customHeight="false" outlineLevel="0" collapsed="false">
      <c r="A2368" s="26" t="n">
        <v>525.319999999823</v>
      </c>
      <c r="B2368" s="26" t="n">
        <v>12.1979859343673</v>
      </c>
      <c r="C2368" s="26" t="n">
        <v>5.37556105776567</v>
      </c>
      <c r="E2368" s="75" t="n">
        <v>19891.1278</v>
      </c>
      <c r="F2368" s="75" t="n">
        <v>-371448.385</v>
      </c>
      <c r="G2368" s="75" t="n">
        <v>624964.751</v>
      </c>
      <c r="H2368" s="75" t="n">
        <v>11450384.3</v>
      </c>
      <c r="I2368" s="75" t="n">
        <v>2484311.41</v>
      </c>
      <c r="J2368" s="75" t="n">
        <v>-72504.9722</v>
      </c>
      <c r="K2368" s="75"/>
      <c r="L2368" s="75" t="n">
        <v>181221.245</v>
      </c>
      <c r="M2368" s="75" t="n">
        <v>-52599.9834</v>
      </c>
      <c r="N2368" s="75" t="n">
        <v>294461.61</v>
      </c>
      <c r="O2368" s="75" t="n">
        <v>664895.085</v>
      </c>
      <c r="P2368" s="75" t="n">
        <v>2665925.35</v>
      </c>
      <c r="Q2368" s="75" t="n">
        <v>-39405.8143</v>
      </c>
      <c r="R2368" s="75"/>
      <c r="S2368" s="75" t="n">
        <v>67680.3785</v>
      </c>
      <c r="T2368" s="75" t="n">
        <v>-9267.54478</v>
      </c>
      <c r="U2368" s="75" t="n">
        <v>69741.4319</v>
      </c>
      <c r="V2368" s="75" t="n">
        <v>59952.7938</v>
      </c>
      <c r="W2368" s="75" t="n">
        <v>377929.044</v>
      </c>
      <c r="X2368" s="75" t="n">
        <v>-11850.9153</v>
      </c>
      <c r="Y2368" s="75"/>
      <c r="Z2368" s="75"/>
      <c r="AA2368" s="75"/>
      <c r="AB2368" s="75"/>
      <c r="AC2368" s="75"/>
      <c r="AD2368" s="75"/>
      <c r="AE2368" s="75"/>
      <c r="AF2368" s="75"/>
      <c r="AG2368" s="75"/>
      <c r="AH2368" s="75"/>
      <c r="AI2368" s="75"/>
      <c r="AJ2368" s="75"/>
      <c r="AK2368" s="75"/>
      <c r="AL2368" s="75"/>
      <c r="AM2368" s="75"/>
      <c r="AN2368" s="75"/>
      <c r="AO2368" s="75"/>
      <c r="AP2368" s="75"/>
      <c r="AQ2368" s="75"/>
      <c r="AR2368" s="75"/>
      <c r="AS2368" s="75"/>
      <c r="AT2368" s="75"/>
      <c r="AU2368" s="75"/>
      <c r="AV2368" s="75"/>
      <c r="AW2368" s="75"/>
      <c r="AX2368" s="75"/>
      <c r="AY2368" s="75"/>
      <c r="AZ2368" s="75"/>
      <c r="BA2368" s="75"/>
      <c r="BB2368" s="75"/>
      <c r="BC2368" s="75"/>
      <c r="BD2368" s="75"/>
      <c r="BE2368" s="75"/>
      <c r="BF2368" s="75"/>
      <c r="BG2368" s="75"/>
      <c r="BH2368" s="75"/>
      <c r="BI2368" s="75"/>
      <c r="BJ2368" s="75"/>
      <c r="BK2368" s="75"/>
      <c r="BL2368" s="75"/>
      <c r="BM2368" s="75"/>
      <c r="BN2368" s="75"/>
    </row>
    <row r="2369" customFormat="false" ht="14.5" hidden="false" customHeight="false" outlineLevel="0" collapsed="false">
      <c r="A2369" s="26" t="n">
        <v>525.519999999823</v>
      </c>
      <c r="B2369" s="26" t="n">
        <v>12.2430440038272</v>
      </c>
      <c r="C2369" s="26" t="n">
        <v>5.57225320029851</v>
      </c>
      <c r="E2369" s="75" t="n">
        <v>30239.3559</v>
      </c>
      <c r="F2369" s="75" t="n">
        <v>-330871.288</v>
      </c>
      <c r="G2369" s="75" t="n">
        <v>659617.009</v>
      </c>
      <c r="H2369" s="75" t="n">
        <v>10391137.5</v>
      </c>
      <c r="I2369" s="75" t="n">
        <v>2532398.09</v>
      </c>
      <c r="J2369" s="75" t="n">
        <v>-67586.2274</v>
      </c>
      <c r="K2369" s="75"/>
      <c r="L2369" s="75" t="n">
        <v>165423.628</v>
      </c>
      <c r="M2369" s="75" t="n">
        <v>-44199.6753</v>
      </c>
      <c r="N2369" s="75" t="n">
        <v>302659.276</v>
      </c>
      <c r="O2369" s="75" t="n">
        <v>641142.74</v>
      </c>
      <c r="P2369" s="75" t="n">
        <v>2594315.22</v>
      </c>
      <c r="Q2369" s="75" t="n">
        <v>-40645.7808</v>
      </c>
      <c r="R2369" s="75"/>
      <c r="S2369" s="75" t="n">
        <v>68485.9916</v>
      </c>
      <c r="T2369" s="75" t="n">
        <v>-10329.5056</v>
      </c>
      <c r="U2369" s="75" t="n">
        <v>71341.1954</v>
      </c>
      <c r="V2369" s="75" t="n">
        <v>67863.3345</v>
      </c>
      <c r="W2369" s="75" t="n">
        <v>383045.59</v>
      </c>
      <c r="X2369" s="75" t="n">
        <v>-12363.1594</v>
      </c>
      <c r="Y2369" s="75"/>
      <c r="Z2369" s="75"/>
      <c r="AA2369" s="75"/>
      <c r="AB2369" s="75"/>
      <c r="AC2369" s="75"/>
      <c r="AD2369" s="75"/>
      <c r="AE2369" s="75"/>
      <c r="AF2369" s="75"/>
      <c r="AG2369" s="75"/>
      <c r="AH2369" s="75"/>
      <c r="AI2369" s="75"/>
      <c r="AJ2369" s="75"/>
      <c r="AK2369" s="75"/>
      <c r="AL2369" s="75"/>
      <c r="AM2369" s="75"/>
      <c r="AN2369" s="75"/>
      <c r="AO2369" s="75"/>
      <c r="AP2369" s="75"/>
      <c r="AQ2369" s="75"/>
      <c r="AR2369" s="75"/>
      <c r="AS2369" s="75"/>
      <c r="AT2369" s="75"/>
      <c r="AU2369" s="75"/>
      <c r="AV2369" s="75"/>
      <c r="AW2369" s="75"/>
      <c r="AX2369" s="75"/>
      <c r="AY2369" s="75"/>
      <c r="AZ2369" s="75"/>
      <c r="BA2369" s="75"/>
      <c r="BB2369" s="75"/>
      <c r="BC2369" s="75"/>
      <c r="BD2369" s="75"/>
      <c r="BE2369" s="75"/>
      <c r="BF2369" s="75"/>
      <c r="BG2369" s="75"/>
      <c r="BH2369" s="75"/>
      <c r="BI2369" s="75"/>
      <c r="BJ2369" s="75"/>
      <c r="BK2369" s="75"/>
      <c r="BL2369" s="75"/>
      <c r="BM2369" s="75"/>
      <c r="BN2369" s="75"/>
    </row>
    <row r="2370" customFormat="false" ht="14.5" hidden="false" customHeight="false" outlineLevel="0" collapsed="false">
      <c r="A2370" s="26" t="n">
        <v>525.719999999823</v>
      </c>
      <c r="B2370" s="26" t="n">
        <v>12.276702695981</v>
      </c>
      <c r="C2370" s="26" t="n">
        <v>5.83798414445706</v>
      </c>
      <c r="E2370" s="75" t="n">
        <v>47481.6738</v>
      </c>
      <c r="F2370" s="75" t="n">
        <v>-296386.38</v>
      </c>
      <c r="G2370" s="75" t="n">
        <v>699814.752</v>
      </c>
      <c r="H2370" s="75" t="n">
        <v>9376806.76</v>
      </c>
      <c r="I2370" s="75" t="n">
        <v>2587550.65</v>
      </c>
      <c r="J2370" s="75" t="n">
        <v>-53623.0426</v>
      </c>
      <c r="K2370" s="75"/>
      <c r="L2370" s="75" t="n">
        <v>152387.531</v>
      </c>
      <c r="M2370" s="75" t="n">
        <v>-38631.6679</v>
      </c>
      <c r="N2370" s="75" t="n">
        <v>312733.975</v>
      </c>
      <c r="O2370" s="75" t="n">
        <v>572837.646</v>
      </c>
      <c r="P2370" s="75" t="n">
        <v>2387712.36</v>
      </c>
      <c r="Q2370" s="75" t="n">
        <v>-28016.9779</v>
      </c>
      <c r="R2370" s="75"/>
      <c r="S2370" s="75" t="n">
        <v>63993.8168</v>
      </c>
      <c r="T2370" s="75" t="n">
        <v>-9456.86364</v>
      </c>
      <c r="U2370" s="75" t="n">
        <v>72328.0823</v>
      </c>
      <c r="V2370" s="75" t="n">
        <v>64151.6297</v>
      </c>
      <c r="W2370" s="75" t="n">
        <v>369025.142</v>
      </c>
      <c r="X2370" s="75" t="n">
        <v>-6776.02477</v>
      </c>
      <c r="Y2370" s="75"/>
      <c r="Z2370" s="75"/>
      <c r="AA2370" s="75"/>
      <c r="AB2370" s="75"/>
      <c r="AC2370" s="75"/>
      <c r="AD2370" s="75"/>
      <c r="AE2370" s="75"/>
      <c r="AF2370" s="75"/>
      <c r="AG2370" s="75"/>
      <c r="AH2370" s="75"/>
      <c r="AI2370" s="75"/>
      <c r="AJ2370" s="75"/>
      <c r="AK2370" s="75"/>
      <c r="AL2370" s="75"/>
      <c r="AM2370" s="75"/>
      <c r="AN2370" s="75"/>
      <c r="AO2370" s="75"/>
      <c r="AP2370" s="75"/>
      <c r="AQ2370" s="75"/>
      <c r="AR2370" s="75"/>
      <c r="AS2370" s="75"/>
      <c r="AT2370" s="75"/>
      <c r="AU2370" s="75"/>
      <c r="AV2370" s="75"/>
      <c r="AW2370" s="75"/>
      <c r="AX2370" s="75"/>
      <c r="AY2370" s="75"/>
      <c r="AZ2370" s="75"/>
      <c r="BA2370" s="75"/>
      <c r="BB2370" s="75"/>
      <c r="BC2370" s="75"/>
      <c r="BD2370" s="75"/>
      <c r="BE2370" s="75"/>
      <c r="BF2370" s="75"/>
      <c r="BG2370" s="75"/>
      <c r="BH2370" s="75"/>
      <c r="BI2370" s="75"/>
      <c r="BJ2370" s="75"/>
      <c r="BK2370" s="75"/>
      <c r="BL2370" s="75"/>
      <c r="BM2370" s="75"/>
      <c r="BN2370" s="75"/>
    </row>
    <row r="2371" customFormat="false" ht="14.5" hidden="false" customHeight="false" outlineLevel="0" collapsed="false">
      <c r="A2371" s="26" t="n">
        <v>525.919999999823</v>
      </c>
      <c r="B2371" s="26" t="n">
        <v>12.3129190717323</v>
      </c>
      <c r="C2371" s="26" t="n">
        <v>6.10602589042874</v>
      </c>
      <c r="E2371" s="75" t="n">
        <v>61937.5557</v>
      </c>
      <c r="F2371" s="75" t="n">
        <v>-262310.653</v>
      </c>
      <c r="G2371" s="75" t="n">
        <v>717644.601</v>
      </c>
      <c r="H2371" s="75" t="n">
        <v>8637429.82</v>
      </c>
      <c r="I2371" s="75" t="n">
        <v>2910132.8</v>
      </c>
      <c r="J2371" s="75" t="n">
        <v>-53858.0308</v>
      </c>
      <c r="K2371" s="75"/>
      <c r="L2371" s="75" t="n">
        <v>148537.36</v>
      </c>
      <c r="M2371" s="75" t="n">
        <v>-29336.7005</v>
      </c>
      <c r="N2371" s="75" t="n">
        <v>316128.985</v>
      </c>
      <c r="O2371" s="75" t="n">
        <v>452359.164</v>
      </c>
      <c r="P2371" s="75" t="n">
        <v>2327311.9</v>
      </c>
      <c r="Q2371" s="75" t="n">
        <v>-37166.1296</v>
      </c>
      <c r="R2371" s="75"/>
      <c r="S2371" s="75" t="n">
        <v>61953.3675</v>
      </c>
      <c r="T2371" s="75" t="n">
        <v>-6454.12481</v>
      </c>
      <c r="U2371" s="75" t="n">
        <v>72448.67</v>
      </c>
      <c r="V2371" s="75" t="n">
        <v>51055.0869</v>
      </c>
      <c r="W2371" s="75" t="n">
        <v>361604.406</v>
      </c>
      <c r="X2371" s="75" t="n">
        <v>-11226.8961</v>
      </c>
      <c r="Y2371" s="75"/>
      <c r="Z2371" s="75"/>
      <c r="AA2371" s="75"/>
      <c r="AB2371" s="75"/>
      <c r="AC2371" s="75"/>
      <c r="AD2371" s="75"/>
      <c r="AE2371" s="75"/>
      <c r="AF2371" s="75"/>
      <c r="AG2371" s="75"/>
      <c r="AH2371" s="75"/>
      <c r="AI2371" s="75"/>
      <c r="AJ2371" s="75"/>
      <c r="AK2371" s="75"/>
      <c r="AL2371" s="75"/>
      <c r="AM2371" s="75"/>
      <c r="AN2371" s="75"/>
      <c r="AO2371" s="75"/>
      <c r="AP2371" s="75"/>
      <c r="AQ2371" s="75"/>
      <c r="AR2371" s="75"/>
      <c r="AS2371" s="75"/>
      <c r="AT2371" s="75"/>
      <c r="AU2371" s="75"/>
      <c r="AV2371" s="75"/>
      <c r="AW2371" s="75"/>
      <c r="AX2371" s="75"/>
      <c r="AY2371" s="75"/>
      <c r="AZ2371" s="75"/>
      <c r="BA2371" s="75"/>
      <c r="BB2371" s="75"/>
      <c r="BC2371" s="75"/>
      <c r="BD2371" s="75"/>
      <c r="BE2371" s="75"/>
      <c r="BF2371" s="75"/>
      <c r="BG2371" s="75"/>
      <c r="BH2371" s="75"/>
      <c r="BI2371" s="75"/>
      <c r="BJ2371" s="75"/>
      <c r="BK2371" s="75"/>
      <c r="BL2371" s="75"/>
      <c r="BM2371" s="75"/>
      <c r="BN2371" s="75"/>
    </row>
    <row r="2372" customFormat="false" ht="14.5" hidden="false" customHeight="false" outlineLevel="0" collapsed="false">
      <c r="A2372" s="26" t="n">
        <v>526.119999999822</v>
      </c>
      <c r="B2372" s="26" t="n">
        <v>12.35429722426</v>
      </c>
      <c r="C2372" s="26" t="n">
        <v>6.41242790562956</v>
      </c>
      <c r="E2372" s="75" t="n">
        <v>108479.883</v>
      </c>
      <c r="F2372" s="75" t="n">
        <v>-231516.941</v>
      </c>
      <c r="G2372" s="75" t="n">
        <v>735280.599</v>
      </c>
      <c r="H2372" s="75" t="n">
        <v>7689641.6</v>
      </c>
      <c r="I2372" s="75" t="n">
        <v>3756653.2</v>
      </c>
      <c r="J2372" s="75" t="n">
        <v>-57709.1554</v>
      </c>
      <c r="K2372" s="75"/>
      <c r="L2372" s="75" t="n">
        <v>140552.838</v>
      </c>
      <c r="M2372" s="75" t="n">
        <v>-12888.7751</v>
      </c>
      <c r="N2372" s="75" t="n">
        <v>321936.451</v>
      </c>
      <c r="O2372" s="75" t="n">
        <v>273051.899</v>
      </c>
      <c r="P2372" s="75" t="n">
        <v>2067722.05</v>
      </c>
      <c r="Q2372" s="75" t="n">
        <v>-40133.4135</v>
      </c>
      <c r="R2372" s="75"/>
      <c r="S2372" s="75" t="n">
        <v>50339.3541</v>
      </c>
      <c r="T2372" s="75" t="n">
        <v>-3217.0563</v>
      </c>
      <c r="U2372" s="75" t="n">
        <v>74087.7538</v>
      </c>
      <c r="V2372" s="75" t="n">
        <v>36509.5523</v>
      </c>
      <c r="W2372" s="75" t="n">
        <v>286444.027</v>
      </c>
      <c r="X2372" s="75" t="n">
        <v>-10943.1943</v>
      </c>
      <c r="Y2372" s="75"/>
      <c r="Z2372" s="75"/>
      <c r="AA2372" s="75"/>
      <c r="AB2372" s="75"/>
      <c r="AC2372" s="75"/>
      <c r="AD2372" s="75"/>
      <c r="AE2372" s="75"/>
      <c r="AF2372" s="75"/>
      <c r="AG2372" s="75"/>
      <c r="AH2372" s="75"/>
      <c r="AI2372" s="75"/>
      <c r="AJ2372" s="75"/>
      <c r="AK2372" s="75"/>
      <c r="AL2372" s="75"/>
      <c r="AM2372" s="75"/>
      <c r="AN2372" s="75"/>
      <c r="AO2372" s="75"/>
      <c r="AP2372" s="75"/>
      <c r="AQ2372" s="75"/>
      <c r="AR2372" s="75"/>
      <c r="AS2372" s="75"/>
      <c r="AT2372" s="75"/>
      <c r="AU2372" s="75"/>
      <c r="AV2372" s="75"/>
      <c r="AW2372" s="75"/>
      <c r="AX2372" s="75"/>
      <c r="AY2372" s="75"/>
      <c r="AZ2372" s="75"/>
      <c r="BA2372" s="75"/>
      <c r="BB2372" s="75"/>
      <c r="BC2372" s="75"/>
      <c r="BD2372" s="75"/>
      <c r="BE2372" s="75"/>
      <c r="BF2372" s="75"/>
      <c r="BG2372" s="75"/>
      <c r="BH2372" s="75"/>
      <c r="BI2372" s="75"/>
      <c r="BJ2372" s="75"/>
      <c r="BK2372" s="75"/>
      <c r="BL2372" s="75"/>
      <c r="BM2372" s="75"/>
      <c r="BN2372" s="75"/>
    </row>
    <row r="2373" customFormat="false" ht="14.5" hidden="false" customHeight="false" outlineLevel="0" collapsed="false">
      <c r="A2373" s="26" t="n">
        <v>526.319999999822</v>
      </c>
      <c r="B2373" s="26" t="n">
        <v>12.4017277209636</v>
      </c>
      <c r="C2373" s="26" t="n">
        <v>6.73754948332133</v>
      </c>
      <c r="E2373" s="75" t="n">
        <v>120361.431</v>
      </c>
      <c r="F2373" s="75" t="n">
        <v>-166497.873</v>
      </c>
      <c r="G2373" s="75" t="n">
        <v>745978.617</v>
      </c>
      <c r="H2373" s="75" t="n">
        <v>5729858.57</v>
      </c>
      <c r="I2373" s="75" t="n">
        <v>3774796.76</v>
      </c>
      <c r="J2373" s="75" t="n">
        <v>-58103.3403</v>
      </c>
      <c r="K2373" s="75"/>
      <c r="L2373" s="75" t="n">
        <v>112853.744</v>
      </c>
      <c r="M2373" s="75" t="n">
        <v>2533.74243</v>
      </c>
      <c r="N2373" s="75" t="n">
        <v>324550.955</v>
      </c>
      <c r="O2373" s="75" t="n">
        <v>33000.1426</v>
      </c>
      <c r="P2373" s="75" t="n">
        <v>1703649.95</v>
      </c>
      <c r="Q2373" s="75" t="n">
        <v>-39321.4357</v>
      </c>
      <c r="R2373" s="75"/>
      <c r="S2373" s="75" t="n">
        <v>43244.7052</v>
      </c>
      <c r="T2373" s="75" t="n">
        <v>2706.11524</v>
      </c>
      <c r="U2373" s="75" t="n">
        <v>73710.5033</v>
      </c>
      <c r="V2373" s="75" t="n">
        <v>5388.87331</v>
      </c>
      <c r="W2373" s="75" t="n">
        <v>250721.154</v>
      </c>
      <c r="X2373" s="75" t="n">
        <v>-14887.3983</v>
      </c>
      <c r="Y2373" s="75"/>
      <c r="Z2373" s="75"/>
      <c r="AA2373" s="75"/>
      <c r="AB2373" s="75"/>
      <c r="AC2373" s="75"/>
      <c r="AD2373" s="75"/>
      <c r="AE2373" s="75"/>
      <c r="AF2373" s="75"/>
      <c r="AG2373" s="75"/>
      <c r="AH2373" s="75"/>
      <c r="AI2373" s="75"/>
      <c r="AJ2373" s="75"/>
      <c r="AK2373" s="75"/>
      <c r="AL2373" s="75"/>
      <c r="AM2373" s="75"/>
      <c r="AN2373" s="75"/>
      <c r="AO2373" s="75"/>
      <c r="AP2373" s="75"/>
      <c r="AQ2373" s="75"/>
      <c r="AR2373" s="75"/>
      <c r="AS2373" s="75"/>
      <c r="AT2373" s="75"/>
      <c r="AU2373" s="75"/>
      <c r="AV2373" s="75"/>
      <c r="AW2373" s="75"/>
      <c r="AX2373" s="75"/>
      <c r="AY2373" s="75"/>
      <c r="AZ2373" s="75"/>
      <c r="BA2373" s="75"/>
      <c r="BB2373" s="75"/>
      <c r="BC2373" s="75"/>
      <c r="BD2373" s="75"/>
      <c r="BE2373" s="75"/>
      <c r="BF2373" s="75"/>
      <c r="BG2373" s="75"/>
      <c r="BH2373" s="75"/>
      <c r="BI2373" s="75"/>
      <c r="BJ2373" s="75"/>
      <c r="BK2373" s="75"/>
      <c r="BL2373" s="75"/>
      <c r="BM2373" s="75"/>
      <c r="BN2373" s="75"/>
    </row>
    <row r="2374" customFormat="false" ht="14.5" hidden="false" customHeight="false" outlineLevel="0" collapsed="false">
      <c r="A2374" s="26" t="n">
        <v>526.519999999822</v>
      </c>
      <c r="B2374" s="26" t="n">
        <v>12.4324757875182</v>
      </c>
      <c r="C2374" s="26" t="n">
        <v>7.07852978793719</v>
      </c>
      <c r="E2374" s="75" t="n">
        <v>136539.251</v>
      </c>
      <c r="F2374" s="75" t="n">
        <v>-100274.58</v>
      </c>
      <c r="G2374" s="75" t="n">
        <v>749752.127</v>
      </c>
      <c r="H2374" s="75" t="n">
        <v>3664970.79</v>
      </c>
      <c r="I2374" s="75" t="n">
        <v>3762559.72</v>
      </c>
      <c r="J2374" s="75" t="n">
        <v>-46049.5358</v>
      </c>
      <c r="K2374" s="75"/>
      <c r="L2374" s="75" t="n">
        <v>82651.7994</v>
      </c>
      <c r="M2374" s="75" t="n">
        <v>17785.044</v>
      </c>
      <c r="N2374" s="75" t="n">
        <v>331383.167</v>
      </c>
      <c r="O2374" s="75" t="n">
        <v>-124448.889</v>
      </c>
      <c r="P2374" s="75" t="n">
        <v>1203036.58</v>
      </c>
      <c r="Q2374" s="75" t="n">
        <v>-22415.6405</v>
      </c>
      <c r="R2374" s="75"/>
      <c r="S2374" s="75" t="n">
        <v>29758.1799</v>
      </c>
      <c r="T2374" s="75" t="n">
        <v>4079.04942</v>
      </c>
      <c r="U2374" s="75" t="n">
        <v>76206.4702</v>
      </c>
      <c r="V2374" s="75" t="n">
        <v>118.745077</v>
      </c>
      <c r="W2374" s="75" t="n">
        <v>177677.636</v>
      </c>
      <c r="X2374" s="75" t="n">
        <v>-4619.77993</v>
      </c>
      <c r="Y2374" s="75"/>
      <c r="Z2374" s="75"/>
      <c r="AA2374" s="75"/>
      <c r="AB2374" s="75"/>
      <c r="AC2374" s="75"/>
      <c r="AD2374" s="75"/>
      <c r="AE2374" s="75"/>
      <c r="AF2374" s="75"/>
      <c r="AG2374" s="75"/>
      <c r="AH2374" s="75"/>
      <c r="AI2374" s="75"/>
      <c r="AJ2374" s="75"/>
      <c r="AK2374" s="75"/>
      <c r="AL2374" s="75"/>
      <c r="AM2374" s="75"/>
      <c r="AN2374" s="75"/>
      <c r="AO2374" s="75"/>
      <c r="AP2374" s="75"/>
      <c r="AQ2374" s="75"/>
      <c r="AR2374" s="75"/>
      <c r="AS2374" s="75"/>
      <c r="AT2374" s="75"/>
      <c r="AU2374" s="75"/>
      <c r="AV2374" s="75"/>
      <c r="AW2374" s="75"/>
      <c r="AX2374" s="75"/>
      <c r="AY2374" s="75"/>
      <c r="AZ2374" s="75"/>
      <c r="BA2374" s="75"/>
      <c r="BB2374" s="75"/>
      <c r="BC2374" s="75"/>
      <c r="BD2374" s="75"/>
      <c r="BE2374" s="75"/>
      <c r="BF2374" s="75"/>
      <c r="BG2374" s="75"/>
      <c r="BH2374" s="75"/>
      <c r="BI2374" s="75"/>
      <c r="BJ2374" s="75"/>
      <c r="BK2374" s="75"/>
      <c r="BL2374" s="75"/>
      <c r="BM2374" s="75"/>
      <c r="BN2374" s="75"/>
    </row>
    <row r="2375" customFormat="false" ht="14.5" hidden="false" customHeight="false" outlineLevel="0" collapsed="false">
      <c r="A2375" s="26" t="n">
        <v>526.719999999822</v>
      </c>
      <c r="B2375" s="26" t="n">
        <v>12.4530306484185</v>
      </c>
      <c r="C2375" s="26" t="n">
        <v>7.39450667273978</v>
      </c>
      <c r="E2375" s="75" t="n">
        <v>141223.083</v>
      </c>
      <c r="F2375" s="75" t="n">
        <v>-49882.9661</v>
      </c>
      <c r="G2375" s="75" t="n">
        <v>741102.492</v>
      </c>
      <c r="H2375" s="75" t="n">
        <v>2209623.52</v>
      </c>
      <c r="I2375" s="75" t="n">
        <v>3456222.35</v>
      </c>
      <c r="J2375" s="75" t="n">
        <v>-48182.2046</v>
      </c>
      <c r="K2375" s="75"/>
      <c r="L2375" s="75" t="n">
        <v>55604.6716</v>
      </c>
      <c r="M2375" s="75" t="n">
        <v>24272.5166</v>
      </c>
      <c r="N2375" s="75" t="n">
        <v>332013.067</v>
      </c>
      <c r="O2375" s="75" t="n">
        <v>-202643.87</v>
      </c>
      <c r="P2375" s="75" t="n">
        <v>932863.6</v>
      </c>
      <c r="Q2375" s="75" t="n">
        <v>-21046.5549</v>
      </c>
      <c r="R2375" s="75"/>
      <c r="S2375" s="75" t="n">
        <v>26314.5477</v>
      </c>
      <c r="T2375" s="75" t="n">
        <v>5663.00531</v>
      </c>
      <c r="U2375" s="75" t="n">
        <v>76239.2495</v>
      </c>
      <c r="V2375" s="75" t="n">
        <v>-8543.51385</v>
      </c>
      <c r="W2375" s="75" t="n">
        <v>162297.822</v>
      </c>
      <c r="X2375" s="75" t="n">
        <v>-4677.85267</v>
      </c>
      <c r="Y2375" s="75"/>
      <c r="Z2375" s="75"/>
      <c r="AA2375" s="75"/>
      <c r="AB2375" s="75"/>
      <c r="AC2375" s="75"/>
      <c r="AD2375" s="75"/>
      <c r="AE2375" s="75"/>
      <c r="AF2375" s="75"/>
      <c r="AG2375" s="75"/>
      <c r="AH2375" s="75"/>
      <c r="AI2375" s="75"/>
      <c r="AJ2375" s="75"/>
      <c r="AK2375" s="75"/>
      <c r="AL2375" s="75"/>
      <c r="AM2375" s="75"/>
      <c r="AN2375" s="75"/>
      <c r="AO2375" s="75"/>
      <c r="AP2375" s="75"/>
      <c r="AQ2375" s="75"/>
      <c r="AR2375" s="75"/>
      <c r="AS2375" s="75"/>
      <c r="AT2375" s="75"/>
      <c r="AU2375" s="75"/>
      <c r="AV2375" s="75"/>
      <c r="AW2375" s="75"/>
      <c r="AX2375" s="75"/>
      <c r="AY2375" s="75"/>
      <c r="AZ2375" s="75"/>
      <c r="BA2375" s="75"/>
      <c r="BB2375" s="75"/>
      <c r="BC2375" s="75"/>
      <c r="BD2375" s="75"/>
      <c r="BE2375" s="75"/>
      <c r="BF2375" s="75"/>
      <c r="BG2375" s="75"/>
      <c r="BH2375" s="75"/>
      <c r="BI2375" s="75"/>
      <c r="BJ2375" s="75"/>
      <c r="BK2375" s="75"/>
      <c r="BL2375" s="75"/>
      <c r="BM2375" s="75"/>
      <c r="BN2375" s="75"/>
    </row>
    <row r="2376" customFormat="false" ht="14.5" hidden="false" customHeight="false" outlineLevel="0" collapsed="false">
      <c r="A2376" s="26" t="n">
        <v>526.919999999822</v>
      </c>
      <c r="B2376" s="26" t="n">
        <v>12.4491147683676</v>
      </c>
      <c r="C2376" s="26" t="n">
        <v>7.68005182098647</v>
      </c>
      <c r="E2376" s="75" t="n">
        <v>163182.708</v>
      </c>
      <c r="F2376" s="75" t="n">
        <v>-27585.0747</v>
      </c>
      <c r="G2376" s="75" t="n">
        <v>715583.04</v>
      </c>
      <c r="H2376" s="75" t="n">
        <v>1787774.13</v>
      </c>
      <c r="I2376" s="75" t="n">
        <v>3803435.48</v>
      </c>
      <c r="J2376" s="75" t="n">
        <v>-54818.8477</v>
      </c>
      <c r="K2376" s="75"/>
      <c r="L2376" s="75" t="n">
        <v>55624.3599</v>
      </c>
      <c r="M2376" s="75" t="n">
        <v>28706.5329</v>
      </c>
      <c r="N2376" s="75" t="n">
        <v>327728.372</v>
      </c>
      <c r="O2376" s="75" t="n">
        <v>-227965.454</v>
      </c>
      <c r="P2376" s="75" t="n">
        <v>830619.01</v>
      </c>
      <c r="Q2376" s="75" t="n">
        <v>-27818.4684</v>
      </c>
      <c r="R2376" s="75"/>
      <c r="S2376" s="75" t="n">
        <v>20614.8994</v>
      </c>
      <c r="T2376" s="75" t="n">
        <v>5360.29011</v>
      </c>
      <c r="U2376" s="75" t="n">
        <v>75705.4896</v>
      </c>
      <c r="V2376" s="75" t="n">
        <v>-5966.07179</v>
      </c>
      <c r="W2376" s="75" t="n">
        <v>126298.457</v>
      </c>
      <c r="X2376" s="75" t="n">
        <v>-6573.58579</v>
      </c>
      <c r="Y2376" s="75"/>
      <c r="Z2376" s="75"/>
      <c r="AA2376" s="75"/>
      <c r="AB2376" s="75"/>
      <c r="AC2376" s="75"/>
      <c r="AD2376" s="75"/>
      <c r="AE2376" s="75"/>
      <c r="AF2376" s="75"/>
      <c r="AG2376" s="75"/>
      <c r="AH2376" s="75"/>
      <c r="AI2376" s="75"/>
      <c r="AJ2376" s="75"/>
      <c r="AK2376" s="75"/>
      <c r="AL2376" s="75"/>
      <c r="AM2376" s="75"/>
      <c r="AN2376" s="75"/>
      <c r="AO2376" s="75"/>
      <c r="AP2376" s="75"/>
      <c r="AQ2376" s="75"/>
      <c r="AR2376" s="75"/>
      <c r="AS2376" s="75"/>
      <c r="AT2376" s="75"/>
      <c r="AU2376" s="75"/>
      <c r="AV2376" s="75"/>
      <c r="AW2376" s="75"/>
      <c r="AX2376" s="75"/>
      <c r="AY2376" s="75"/>
      <c r="AZ2376" s="75"/>
      <c r="BA2376" s="75"/>
      <c r="BB2376" s="75"/>
      <c r="BC2376" s="75"/>
      <c r="BD2376" s="75"/>
      <c r="BE2376" s="75"/>
      <c r="BF2376" s="75"/>
      <c r="BG2376" s="75"/>
      <c r="BH2376" s="75"/>
      <c r="BI2376" s="75"/>
      <c r="BJ2376" s="75"/>
      <c r="BK2376" s="75"/>
      <c r="BL2376" s="75"/>
      <c r="BM2376" s="75"/>
      <c r="BN2376" s="75"/>
    </row>
    <row r="2377" customFormat="false" ht="14.5" hidden="false" customHeight="false" outlineLevel="0" collapsed="false">
      <c r="A2377" s="26" t="n">
        <v>527.119999999821</v>
      </c>
      <c r="B2377" s="26" t="n">
        <v>12.4416860840749</v>
      </c>
      <c r="C2377" s="26" t="n">
        <v>7.9027857260968</v>
      </c>
      <c r="E2377" s="75" t="n">
        <v>182942.298</v>
      </c>
      <c r="F2377" s="75" t="n">
        <v>-20789.8741</v>
      </c>
      <c r="G2377" s="75" t="n">
        <v>678348.255</v>
      </c>
      <c r="H2377" s="75" t="n">
        <v>1558112.37</v>
      </c>
      <c r="I2377" s="75" t="n">
        <v>4125055.96</v>
      </c>
      <c r="J2377" s="75" t="n">
        <v>-70519.9806</v>
      </c>
      <c r="K2377" s="75"/>
      <c r="L2377" s="75" t="n">
        <v>52729.5482</v>
      </c>
      <c r="M2377" s="75" t="n">
        <v>33658.5895</v>
      </c>
      <c r="N2377" s="75" t="n">
        <v>317047.318</v>
      </c>
      <c r="O2377" s="75" t="n">
        <v>-287068.648</v>
      </c>
      <c r="P2377" s="75" t="n">
        <v>735667.233</v>
      </c>
      <c r="Q2377" s="75" t="n">
        <v>-35956.9626</v>
      </c>
      <c r="R2377" s="75"/>
      <c r="S2377" s="75" t="n">
        <v>17986.3485</v>
      </c>
      <c r="T2377" s="75" t="n">
        <v>6325.73274</v>
      </c>
      <c r="U2377" s="75" t="n">
        <v>73473.0163</v>
      </c>
      <c r="V2377" s="75" t="n">
        <v>-10678.9978</v>
      </c>
      <c r="W2377" s="75" t="n">
        <v>106874.246</v>
      </c>
      <c r="X2377" s="75" t="n">
        <v>-10085.8022</v>
      </c>
      <c r="Y2377" s="75"/>
      <c r="Z2377" s="75"/>
      <c r="AA2377" s="75"/>
      <c r="AB2377" s="75"/>
      <c r="AC2377" s="75"/>
      <c r="AD2377" s="75"/>
      <c r="AE2377" s="75"/>
      <c r="AF2377" s="75"/>
      <c r="AG2377" s="75"/>
      <c r="AH2377" s="75"/>
      <c r="AI2377" s="75"/>
      <c r="AJ2377" s="75"/>
      <c r="AK2377" s="75"/>
      <c r="AL2377" s="75"/>
      <c r="AM2377" s="75"/>
      <c r="AN2377" s="75"/>
      <c r="AO2377" s="75"/>
      <c r="AP2377" s="75"/>
      <c r="AQ2377" s="75"/>
      <c r="AR2377" s="75"/>
      <c r="AS2377" s="75"/>
      <c r="AT2377" s="75"/>
      <c r="AU2377" s="75"/>
      <c r="AV2377" s="75"/>
      <c r="AW2377" s="75"/>
      <c r="AX2377" s="75"/>
      <c r="AY2377" s="75"/>
      <c r="AZ2377" s="75"/>
      <c r="BA2377" s="75"/>
      <c r="BB2377" s="75"/>
      <c r="BC2377" s="75"/>
      <c r="BD2377" s="75"/>
      <c r="BE2377" s="75"/>
      <c r="BF2377" s="75"/>
      <c r="BG2377" s="75"/>
      <c r="BH2377" s="75"/>
      <c r="BI2377" s="75"/>
      <c r="BJ2377" s="75"/>
      <c r="BK2377" s="75"/>
      <c r="BL2377" s="75"/>
      <c r="BM2377" s="75"/>
      <c r="BN2377" s="75"/>
    </row>
    <row r="2378" customFormat="false" ht="14.5" hidden="false" customHeight="false" outlineLevel="0" collapsed="false">
      <c r="A2378" s="26" t="n">
        <v>527.319999999821</v>
      </c>
      <c r="B2378" s="26" t="n">
        <v>12.4247156471409</v>
      </c>
      <c r="C2378" s="26" t="n">
        <v>8.0861427629621</v>
      </c>
      <c r="E2378" s="75" t="n">
        <v>187413.736</v>
      </c>
      <c r="F2378" s="75" t="n">
        <v>6847.38011</v>
      </c>
      <c r="G2378" s="75" t="n">
        <v>638936.765</v>
      </c>
      <c r="H2378" s="75" t="n">
        <v>956251.414</v>
      </c>
      <c r="I2378" s="75" t="n">
        <v>4239546.74</v>
      </c>
      <c r="J2378" s="75" t="n">
        <v>-70272.2928</v>
      </c>
      <c r="K2378" s="75"/>
      <c r="L2378" s="75" t="n">
        <v>47664.9463</v>
      </c>
      <c r="M2378" s="75" t="n">
        <v>39114.7432</v>
      </c>
      <c r="N2378" s="75" t="n">
        <v>307537.887</v>
      </c>
      <c r="O2378" s="75" t="n">
        <v>-351365.98</v>
      </c>
      <c r="P2378" s="75" t="n">
        <v>726597.755</v>
      </c>
      <c r="Q2378" s="75" t="n">
        <v>-34281.7527</v>
      </c>
      <c r="R2378" s="75"/>
      <c r="S2378" s="75" t="n">
        <v>19820.9205</v>
      </c>
      <c r="T2378" s="75" t="n">
        <v>7333.51616</v>
      </c>
      <c r="U2378" s="75" t="n">
        <v>72051.6603</v>
      </c>
      <c r="V2378" s="75" t="n">
        <v>-15302.6035</v>
      </c>
      <c r="W2378" s="75" t="n">
        <v>106419.398</v>
      </c>
      <c r="X2378" s="75" t="n">
        <v>-10142.4898</v>
      </c>
      <c r="Y2378" s="75"/>
      <c r="Z2378" s="75"/>
      <c r="AA2378" s="75"/>
      <c r="AB2378" s="75"/>
      <c r="AC2378" s="75"/>
      <c r="AD2378" s="75"/>
      <c r="AE2378" s="75"/>
      <c r="AF2378" s="75"/>
      <c r="AG2378" s="75"/>
      <c r="AH2378" s="75"/>
      <c r="AI2378" s="75"/>
      <c r="AJ2378" s="75"/>
      <c r="AK2378" s="75"/>
      <c r="AL2378" s="75"/>
      <c r="AM2378" s="75"/>
      <c r="AN2378" s="75"/>
      <c r="AO2378" s="75"/>
      <c r="AP2378" s="75"/>
      <c r="AQ2378" s="75"/>
      <c r="AR2378" s="75"/>
      <c r="AS2378" s="75"/>
      <c r="AT2378" s="75"/>
      <c r="AU2378" s="75"/>
      <c r="AV2378" s="75"/>
      <c r="AW2378" s="75"/>
      <c r="AX2378" s="75"/>
      <c r="AY2378" s="75"/>
      <c r="AZ2378" s="75"/>
      <c r="BA2378" s="75"/>
      <c r="BB2378" s="75"/>
      <c r="BC2378" s="75"/>
      <c r="BD2378" s="75"/>
      <c r="BE2378" s="75"/>
      <c r="BF2378" s="75"/>
      <c r="BG2378" s="75"/>
      <c r="BH2378" s="75"/>
      <c r="BI2378" s="75"/>
      <c r="BJ2378" s="75"/>
      <c r="BK2378" s="75"/>
      <c r="BL2378" s="75"/>
      <c r="BM2378" s="75"/>
      <c r="BN2378" s="75"/>
    </row>
    <row r="2379" customFormat="false" ht="14.5" hidden="false" customHeight="false" outlineLevel="0" collapsed="false">
      <c r="A2379" s="26" t="n">
        <v>527.519999999821</v>
      </c>
      <c r="B2379" s="26" t="n">
        <v>12.4286135745141</v>
      </c>
      <c r="C2379" s="26" t="n">
        <v>8.24429303729263</v>
      </c>
      <c r="E2379" s="75" t="n">
        <v>197328.851</v>
      </c>
      <c r="F2379" s="75" t="n">
        <v>7459.43439</v>
      </c>
      <c r="G2379" s="75" t="n">
        <v>597462.526</v>
      </c>
      <c r="H2379" s="75" t="n">
        <v>846402.816</v>
      </c>
      <c r="I2379" s="75" t="n">
        <v>4545848.77</v>
      </c>
      <c r="J2379" s="75" t="n">
        <v>-74479.8971</v>
      </c>
      <c r="K2379" s="75"/>
      <c r="L2379" s="75" t="n">
        <v>47737.3726</v>
      </c>
      <c r="M2379" s="75" t="n">
        <v>44466.1252</v>
      </c>
      <c r="N2379" s="75" t="n">
        <v>297746.246</v>
      </c>
      <c r="O2379" s="75" t="n">
        <v>-434291.118</v>
      </c>
      <c r="P2379" s="75" t="n">
        <v>666215.365</v>
      </c>
      <c r="Q2379" s="75" t="n">
        <v>-34529.1351</v>
      </c>
      <c r="R2379" s="75"/>
      <c r="S2379" s="75" t="n">
        <v>17199.9357</v>
      </c>
      <c r="T2379" s="75" t="n">
        <v>9105.91619</v>
      </c>
      <c r="U2379" s="75" t="n">
        <v>69647.9373</v>
      </c>
      <c r="V2379" s="75" t="n">
        <v>-23804.8417</v>
      </c>
      <c r="W2379" s="75" t="n">
        <v>97363.157</v>
      </c>
      <c r="X2379" s="75" t="n">
        <v>-9856.38905</v>
      </c>
      <c r="Y2379" s="75"/>
      <c r="Z2379" s="75"/>
      <c r="AA2379" s="75"/>
      <c r="AB2379" s="75"/>
      <c r="AC2379" s="75"/>
      <c r="AD2379" s="75"/>
      <c r="AE2379" s="75"/>
      <c r="AF2379" s="75"/>
      <c r="AG2379" s="75"/>
      <c r="AH2379" s="75"/>
      <c r="AI2379" s="75"/>
      <c r="AJ2379" s="75"/>
      <c r="AK2379" s="75"/>
      <c r="AL2379" s="75"/>
      <c r="AM2379" s="75"/>
      <c r="AN2379" s="75"/>
      <c r="AO2379" s="75"/>
      <c r="AP2379" s="75"/>
      <c r="AQ2379" s="75"/>
      <c r="AR2379" s="75"/>
      <c r="AS2379" s="75"/>
      <c r="AT2379" s="75"/>
      <c r="AU2379" s="75"/>
      <c r="AV2379" s="75"/>
      <c r="AW2379" s="75"/>
      <c r="AX2379" s="75"/>
      <c r="AY2379" s="75"/>
      <c r="AZ2379" s="75"/>
      <c r="BA2379" s="75"/>
      <c r="BB2379" s="75"/>
      <c r="BC2379" s="75"/>
      <c r="BD2379" s="75"/>
      <c r="BE2379" s="75"/>
      <c r="BF2379" s="75"/>
      <c r="BG2379" s="75"/>
      <c r="BH2379" s="75"/>
      <c r="BI2379" s="75"/>
      <c r="BJ2379" s="75"/>
      <c r="BK2379" s="75"/>
      <c r="BL2379" s="75"/>
      <c r="BM2379" s="75"/>
      <c r="BN2379" s="75"/>
    </row>
    <row r="2380" customFormat="false" ht="14.5" hidden="false" customHeight="false" outlineLevel="0" collapsed="false">
      <c r="A2380" s="26" t="n">
        <v>527.719999999821</v>
      </c>
      <c r="B2380" s="26" t="n">
        <v>12.4063760320625</v>
      </c>
      <c r="C2380" s="26" t="n">
        <v>8.44624776852585</v>
      </c>
      <c r="E2380" s="75" t="n">
        <v>192398.473</v>
      </c>
      <c r="F2380" s="75" t="n">
        <v>-8641.19861</v>
      </c>
      <c r="G2380" s="75" t="n">
        <v>559285.7</v>
      </c>
      <c r="H2380" s="75" t="n">
        <v>1221192.28</v>
      </c>
      <c r="I2380" s="75" t="n">
        <v>4594269.45</v>
      </c>
      <c r="J2380" s="75" t="n">
        <v>-79864.0653</v>
      </c>
      <c r="K2380" s="75"/>
      <c r="L2380" s="75" t="n">
        <v>53693.4363</v>
      </c>
      <c r="M2380" s="75" t="n">
        <v>44489.7393</v>
      </c>
      <c r="N2380" s="75" t="n">
        <v>292236.258</v>
      </c>
      <c r="O2380" s="75" t="n">
        <v>-470417.886</v>
      </c>
      <c r="P2380" s="75" t="n">
        <v>650915.828</v>
      </c>
      <c r="Q2380" s="75" t="n">
        <v>-39514.7334</v>
      </c>
      <c r="R2380" s="75"/>
      <c r="S2380" s="75" t="n">
        <v>12096.9694</v>
      </c>
      <c r="T2380" s="75" t="n">
        <v>10460.0011</v>
      </c>
      <c r="U2380" s="75" t="n">
        <v>69313.3698</v>
      </c>
      <c r="V2380" s="75" t="n">
        <v>-31681.1086</v>
      </c>
      <c r="W2380" s="75" t="n">
        <v>67828.4735</v>
      </c>
      <c r="X2380" s="75" t="n">
        <v>-10419.8727</v>
      </c>
      <c r="Y2380" s="75"/>
      <c r="Z2380" s="75"/>
      <c r="AA2380" s="75"/>
      <c r="AB2380" s="75"/>
      <c r="AC2380" s="75"/>
      <c r="AD2380" s="75"/>
      <c r="AE2380" s="75"/>
      <c r="AF2380" s="75"/>
      <c r="AG2380" s="75"/>
      <c r="AH2380" s="75"/>
      <c r="AI2380" s="75"/>
      <c r="AJ2380" s="75"/>
      <c r="AK2380" s="75"/>
      <c r="AL2380" s="75"/>
      <c r="AM2380" s="75"/>
      <c r="AN2380" s="75"/>
      <c r="AO2380" s="75"/>
      <c r="AP2380" s="75"/>
      <c r="AQ2380" s="75"/>
      <c r="AR2380" s="75"/>
      <c r="AS2380" s="75"/>
      <c r="AT2380" s="75"/>
      <c r="AU2380" s="75"/>
      <c r="AV2380" s="75"/>
      <c r="AW2380" s="75"/>
      <c r="AX2380" s="75"/>
      <c r="AY2380" s="75"/>
      <c r="AZ2380" s="75"/>
      <c r="BA2380" s="75"/>
      <c r="BB2380" s="75"/>
      <c r="BC2380" s="75"/>
      <c r="BD2380" s="75"/>
      <c r="BE2380" s="75"/>
      <c r="BF2380" s="75"/>
      <c r="BG2380" s="75"/>
      <c r="BH2380" s="75"/>
      <c r="BI2380" s="75"/>
      <c r="BJ2380" s="75"/>
      <c r="BK2380" s="75"/>
      <c r="BL2380" s="75"/>
      <c r="BM2380" s="75"/>
      <c r="BN2380" s="75"/>
    </row>
    <row r="2381" customFormat="false" ht="14.5" hidden="false" customHeight="false" outlineLevel="0" collapsed="false">
      <c r="A2381" s="26" t="n">
        <v>527.919999999821</v>
      </c>
      <c r="B2381" s="26" t="n">
        <v>12.3746062862662</v>
      </c>
      <c r="C2381" s="26" t="n">
        <v>8.58507716115943</v>
      </c>
      <c r="E2381" s="75" t="n">
        <v>169749.216</v>
      </c>
      <c r="F2381" s="75" t="n">
        <v>-19959.907</v>
      </c>
      <c r="G2381" s="75" t="n">
        <v>520443.732</v>
      </c>
      <c r="H2381" s="75" t="n">
        <v>1521909.59</v>
      </c>
      <c r="I2381" s="75" t="n">
        <v>4131684</v>
      </c>
      <c r="J2381" s="75" t="n">
        <v>-72264.9664</v>
      </c>
      <c r="K2381" s="75"/>
      <c r="L2381" s="75" t="n">
        <v>51504.3371</v>
      </c>
      <c r="M2381" s="75" t="n">
        <v>36990.1103</v>
      </c>
      <c r="N2381" s="75" t="n">
        <v>286018.978</v>
      </c>
      <c r="O2381" s="75" t="n">
        <v>-338490.917</v>
      </c>
      <c r="P2381" s="75" t="n">
        <v>717710.887</v>
      </c>
      <c r="Q2381" s="75" t="n">
        <v>-36851.4935</v>
      </c>
      <c r="R2381" s="75"/>
      <c r="S2381" s="75" t="n">
        <v>16806.2327</v>
      </c>
      <c r="T2381" s="75" t="n">
        <v>6910.13828</v>
      </c>
      <c r="U2381" s="75" t="n">
        <v>69463.4008</v>
      </c>
      <c r="V2381" s="75" t="n">
        <v>-14392.9489</v>
      </c>
      <c r="W2381" s="75" t="n">
        <v>90242.9399</v>
      </c>
      <c r="X2381" s="75" t="n">
        <v>-11028.5775</v>
      </c>
      <c r="Y2381" s="75"/>
      <c r="Z2381" s="75"/>
      <c r="AA2381" s="75"/>
      <c r="AB2381" s="75"/>
      <c r="AC2381" s="75"/>
      <c r="AD2381" s="75"/>
      <c r="AE2381" s="75"/>
      <c r="AF2381" s="75"/>
      <c r="AG2381" s="75"/>
      <c r="AH2381" s="75"/>
      <c r="AI2381" s="75"/>
      <c r="AJ2381" s="75"/>
      <c r="AK2381" s="75"/>
      <c r="AL2381" s="75"/>
      <c r="AM2381" s="75"/>
      <c r="AN2381" s="75"/>
      <c r="AO2381" s="75"/>
      <c r="AP2381" s="75"/>
      <c r="AQ2381" s="75"/>
      <c r="AR2381" s="75"/>
      <c r="AS2381" s="75"/>
      <c r="AT2381" s="75"/>
      <c r="AU2381" s="75"/>
      <c r="AV2381" s="75"/>
      <c r="AW2381" s="75"/>
      <c r="AX2381" s="75"/>
      <c r="AY2381" s="75"/>
      <c r="AZ2381" s="75"/>
      <c r="BA2381" s="75"/>
      <c r="BB2381" s="75"/>
      <c r="BC2381" s="75"/>
      <c r="BD2381" s="75"/>
      <c r="BE2381" s="75"/>
      <c r="BF2381" s="75"/>
      <c r="BG2381" s="75"/>
      <c r="BH2381" s="75"/>
      <c r="BI2381" s="75"/>
      <c r="BJ2381" s="75"/>
      <c r="BK2381" s="75"/>
      <c r="BL2381" s="75"/>
      <c r="BM2381" s="75"/>
      <c r="BN2381" s="75"/>
    </row>
    <row r="2382" customFormat="false" ht="14.5" hidden="false" customHeight="false" outlineLevel="0" collapsed="false">
      <c r="A2382" s="26" t="n">
        <v>528.119999999821</v>
      </c>
      <c r="B2382" s="26" t="n">
        <v>12.3848774141806</v>
      </c>
      <c r="C2382" s="26" t="n">
        <v>8.68610371520276</v>
      </c>
      <c r="E2382" s="75" t="n">
        <v>140951.133</v>
      </c>
      <c r="F2382" s="75" t="n">
        <v>-47585.7739</v>
      </c>
      <c r="G2382" s="75" t="n">
        <v>492954.216</v>
      </c>
      <c r="H2382" s="75" t="n">
        <v>2255468.22</v>
      </c>
      <c r="I2382" s="75" t="n">
        <v>3444937.78</v>
      </c>
      <c r="J2382" s="75" t="n">
        <v>-63154.1674</v>
      </c>
      <c r="K2382" s="75"/>
      <c r="L2382" s="75" t="n">
        <v>54468.7186</v>
      </c>
      <c r="M2382" s="75" t="n">
        <v>22119.4657</v>
      </c>
      <c r="N2382" s="75" t="n">
        <v>279188.251</v>
      </c>
      <c r="O2382" s="75" t="n">
        <v>-192978.702</v>
      </c>
      <c r="P2382" s="75" t="n">
        <v>758010.548</v>
      </c>
      <c r="Q2382" s="75" t="n">
        <v>-34684.9082</v>
      </c>
      <c r="R2382" s="75"/>
      <c r="S2382" s="75" t="n">
        <v>18575.4471</v>
      </c>
      <c r="T2382" s="75" t="n">
        <v>5247.35014</v>
      </c>
      <c r="U2382" s="75" t="n">
        <v>68080.1996</v>
      </c>
      <c r="V2382" s="75" t="n">
        <v>-9982.66427</v>
      </c>
      <c r="W2382" s="75" t="n">
        <v>109784.224</v>
      </c>
      <c r="X2382" s="75" t="n">
        <v>-11682.1254</v>
      </c>
      <c r="Y2382" s="75"/>
      <c r="Z2382" s="75"/>
      <c r="AA2382" s="75"/>
      <c r="AB2382" s="75"/>
      <c r="AC2382" s="75"/>
      <c r="AD2382" s="75"/>
      <c r="AE2382" s="75"/>
      <c r="AF2382" s="75"/>
      <c r="AG2382" s="75"/>
      <c r="AH2382" s="75"/>
      <c r="AI2382" s="75"/>
      <c r="AJ2382" s="75"/>
      <c r="AK2382" s="75"/>
      <c r="AL2382" s="75"/>
      <c r="AM2382" s="75"/>
      <c r="AN2382" s="75"/>
      <c r="AO2382" s="75"/>
      <c r="AP2382" s="75"/>
      <c r="AQ2382" s="75"/>
      <c r="AR2382" s="75"/>
      <c r="AS2382" s="75"/>
      <c r="AT2382" s="75"/>
      <c r="AU2382" s="75"/>
      <c r="AV2382" s="75"/>
      <c r="AW2382" s="75"/>
      <c r="AX2382" s="75"/>
      <c r="AY2382" s="75"/>
      <c r="AZ2382" s="75"/>
      <c r="BA2382" s="75"/>
      <c r="BB2382" s="75"/>
      <c r="BC2382" s="75"/>
      <c r="BD2382" s="75"/>
      <c r="BE2382" s="75"/>
      <c r="BF2382" s="75"/>
      <c r="BG2382" s="75"/>
      <c r="BH2382" s="75"/>
      <c r="BI2382" s="75"/>
      <c r="BJ2382" s="75"/>
      <c r="BK2382" s="75"/>
      <c r="BL2382" s="75"/>
      <c r="BM2382" s="75"/>
      <c r="BN2382" s="75"/>
    </row>
    <row r="2383" customFormat="false" ht="14.5" hidden="false" customHeight="false" outlineLevel="0" collapsed="false">
      <c r="A2383" s="26" t="n">
        <v>528.31999999982</v>
      </c>
      <c r="B2383" s="26" t="n">
        <v>12.3613150978137</v>
      </c>
      <c r="C2383" s="26" t="n">
        <v>8.90331046835081</v>
      </c>
      <c r="E2383" s="75" t="n">
        <v>108024.463</v>
      </c>
      <c r="F2383" s="75" t="n">
        <v>-74080.2346</v>
      </c>
      <c r="G2383" s="75" t="n">
        <v>468480.587</v>
      </c>
      <c r="H2383" s="75" t="n">
        <v>2941459.82</v>
      </c>
      <c r="I2383" s="75" t="n">
        <v>2913015.11</v>
      </c>
      <c r="J2383" s="75" t="n">
        <v>-46881.1204</v>
      </c>
      <c r="K2383" s="75"/>
      <c r="L2383" s="75" t="n">
        <v>67825.7168</v>
      </c>
      <c r="M2383" s="75" t="n">
        <v>11056.0279</v>
      </c>
      <c r="N2383" s="75" t="n">
        <v>272518.746</v>
      </c>
      <c r="O2383" s="75" t="n">
        <v>-61234.9456</v>
      </c>
      <c r="P2383" s="75" t="n">
        <v>880344.453</v>
      </c>
      <c r="Q2383" s="75" t="n">
        <v>-29257.6097</v>
      </c>
      <c r="R2383" s="75"/>
      <c r="S2383" s="75" t="n">
        <v>16567.5579</v>
      </c>
      <c r="T2383" s="75" t="n">
        <v>2745.74412</v>
      </c>
      <c r="U2383" s="75" t="n">
        <v>66354.0286</v>
      </c>
      <c r="V2383" s="75" t="n">
        <v>2424.24289</v>
      </c>
      <c r="W2383" s="75" t="n">
        <v>86534.4599</v>
      </c>
      <c r="X2383" s="75" t="n">
        <v>-7942.81569</v>
      </c>
      <c r="Y2383" s="75"/>
      <c r="Z2383" s="75"/>
      <c r="AA2383" s="75"/>
      <c r="AB2383" s="75"/>
      <c r="AC2383" s="75"/>
      <c r="AD2383" s="75"/>
      <c r="AE2383" s="75"/>
      <c r="AF2383" s="75"/>
      <c r="AG2383" s="75"/>
      <c r="AH2383" s="75"/>
      <c r="AI2383" s="75"/>
      <c r="AJ2383" s="75"/>
      <c r="AK2383" s="75"/>
      <c r="AL2383" s="75"/>
      <c r="AM2383" s="75"/>
      <c r="AN2383" s="75"/>
      <c r="AO2383" s="75"/>
      <c r="AP2383" s="75"/>
      <c r="AQ2383" s="75"/>
      <c r="AR2383" s="75"/>
      <c r="AS2383" s="75"/>
      <c r="AT2383" s="75"/>
      <c r="AU2383" s="75"/>
      <c r="AV2383" s="75"/>
      <c r="AW2383" s="75"/>
      <c r="AX2383" s="75"/>
      <c r="AY2383" s="75"/>
      <c r="AZ2383" s="75"/>
      <c r="BA2383" s="75"/>
      <c r="BB2383" s="75"/>
      <c r="BC2383" s="75"/>
      <c r="BD2383" s="75"/>
      <c r="BE2383" s="75"/>
      <c r="BF2383" s="75"/>
      <c r="BG2383" s="75"/>
      <c r="BH2383" s="75"/>
      <c r="BI2383" s="75"/>
      <c r="BJ2383" s="75"/>
      <c r="BK2383" s="75"/>
      <c r="BL2383" s="75"/>
      <c r="BM2383" s="75"/>
      <c r="BN2383" s="75"/>
    </row>
    <row r="2384" customFormat="false" ht="14.5" hidden="false" customHeight="false" outlineLevel="0" collapsed="false">
      <c r="A2384" s="26" t="n">
        <v>528.51999999982</v>
      </c>
      <c r="B2384" s="26" t="n">
        <v>12.3092138491642</v>
      </c>
      <c r="C2384" s="26" t="n">
        <v>9.02438103412431</v>
      </c>
      <c r="E2384" s="75" t="n">
        <v>74901.3761</v>
      </c>
      <c r="F2384" s="75" t="n">
        <v>-110126.082</v>
      </c>
      <c r="G2384" s="75" t="n">
        <v>450794.827</v>
      </c>
      <c r="H2384" s="75" t="n">
        <v>3680290.88</v>
      </c>
      <c r="I2384" s="75" t="n">
        <v>2245754.42</v>
      </c>
      <c r="J2384" s="75" t="n">
        <v>-59841.268</v>
      </c>
      <c r="K2384" s="75"/>
      <c r="L2384" s="75" t="n">
        <v>67109.5279</v>
      </c>
      <c r="M2384" s="75" t="n">
        <v>-425.461075</v>
      </c>
      <c r="N2384" s="75" t="n">
        <v>266526.447</v>
      </c>
      <c r="O2384" s="75" t="n">
        <v>64961.5697</v>
      </c>
      <c r="P2384" s="75" t="n">
        <v>964933.161</v>
      </c>
      <c r="Q2384" s="75" t="n">
        <v>-37004.691</v>
      </c>
      <c r="R2384" s="75"/>
      <c r="S2384" s="75" t="n">
        <v>22955.5389</v>
      </c>
      <c r="T2384" s="75" t="n">
        <v>827.419168</v>
      </c>
      <c r="U2384" s="75" t="n">
        <v>65747.2867</v>
      </c>
      <c r="V2384" s="75" t="n">
        <v>9627.8238</v>
      </c>
      <c r="W2384" s="75" t="n">
        <v>121192.248</v>
      </c>
      <c r="X2384" s="75" t="n">
        <v>-13727.5228</v>
      </c>
      <c r="Y2384" s="75"/>
      <c r="Z2384" s="75"/>
      <c r="AA2384" s="75"/>
      <c r="AB2384" s="75"/>
      <c r="AC2384" s="75"/>
      <c r="AD2384" s="75"/>
      <c r="AE2384" s="75"/>
      <c r="AF2384" s="75"/>
      <c r="AG2384" s="75"/>
      <c r="AH2384" s="75"/>
      <c r="AI2384" s="75"/>
      <c r="AJ2384" s="75"/>
      <c r="AK2384" s="75"/>
      <c r="AL2384" s="75"/>
      <c r="AM2384" s="75"/>
      <c r="AN2384" s="75"/>
      <c r="AO2384" s="75"/>
      <c r="AP2384" s="75"/>
      <c r="AQ2384" s="75"/>
      <c r="AR2384" s="75"/>
      <c r="AS2384" s="75"/>
      <c r="AT2384" s="75"/>
      <c r="AU2384" s="75"/>
      <c r="AV2384" s="75"/>
      <c r="AW2384" s="75"/>
      <c r="AX2384" s="75"/>
      <c r="AY2384" s="75"/>
      <c r="AZ2384" s="75"/>
      <c r="BA2384" s="75"/>
      <c r="BB2384" s="75"/>
      <c r="BC2384" s="75"/>
      <c r="BD2384" s="75"/>
      <c r="BE2384" s="75"/>
      <c r="BF2384" s="75"/>
      <c r="BG2384" s="75"/>
      <c r="BH2384" s="75"/>
      <c r="BI2384" s="75"/>
      <c r="BJ2384" s="75"/>
      <c r="BK2384" s="75"/>
      <c r="BL2384" s="75"/>
      <c r="BM2384" s="75"/>
      <c r="BN2384" s="75"/>
    </row>
    <row r="2385" customFormat="false" ht="14.5" hidden="false" customHeight="false" outlineLevel="0" collapsed="false">
      <c r="A2385" s="26" t="n">
        <v>528.71999999982</v>
      </c>
      <c r="B2385" s="26" t="n">
        <v>12.2971888019459</v>
      </c>
      <c r="C2385" s="26" t="n">
        <v>9.05371011340348</v>
      </c>
      <c r="E2385" s="75" t="n">
        <v>45262.6454</v>
      </c>
      <c r="F2385" s="75" t="n">
        <v>-124103.165</v>
      </c>
      <c r="G2385" s="75" t="n">
        <v>443341.062</v>
      </c>
      <c r="H2385" s="75" t="n">
        <v>4046499.07</v>
      </c>
      <c r="I2385" s="75" t="n">
        <v>1701406.94</v>
      </c>
      <c r="J2385" s="75" t="n">
        <v>-41943.7323</v>
      </c>
      <c r="K2385" s="75"/>
      <c r="L2385" s="75" t="n">
        <v>73123.6812</v>
      </c>
      <c r="M2385" s="75" t="n">
        <v>-9842.14158</v>
      </c>
      <c r="N2385" s="75" t="n">
        <v>262624.36</v>
      </c>
      <c r="O2385" s="75" t="n">
        <v>186226.422</v>
      </c>
      <c r="P2385" s="75" t="n">
        <v>1044904.61</v>
      </c>
      <c r="Q2385" s="75" t="n">
        <v>-26790.9774</v>
      </c>
      <c r="R2385" s="75"/>
      <c r="S2385" s="75" t="n">
        <v>22770.8094</v>
      </c>
      <c r="T2385" s="75" t="n">
        <v>-1468.91284</v>
      </c>
      <c r="U2385" s="75" t="n">
        <v>64259.9966</v>
      </c>
      <c r="V2385" s="75" t="n">
        <v>20219.7701</v>
      </c>
      <c r="W2385" s="75" t="n">
        <v>117733.49</v>
      </c>
      <c r="X2385" s="75" t="n">
        <v>-9044.31466</v>
      </c>
      <c r="Y2385" s="75"/>
      <c r="Z2385" s="75"/>
      <c r="AA2385" s="75"/>
      <c r="AB2385" s="75"/>
      <c r="AC2385" s="75"/>
      <c r="AD2385" s="75"/>
      <c r="AE2385" s="75"/>
      <c r="AF2385" s="75"/>
      <c r="AG2385" s="75"/>
      <c r="AH2385" s="75"/>
      <c r="AI2385" s="75"/>
      <c r="AJ2385" s="75"/>
      <c r="AK2385" s="75"/>
      <c r="AL2385" s="75"/>
      <c r="AM2385" s="75"/>
      <c r="AN2385" s="75"/>
      <c r="AO2385" s="75"/>
      <c r="AP2385" s="75"/>
      <c r="AQ2385" s="75"/>
      <c r="AR2385" s="75"/>
      <c r="AS2385" s="75"/>
      <c r="AT2385" s="75"/>
      <c r="AU2385" s="75"/>
      <c r="AV2385" s="75"/>
      <c r="AW2385" s="75"/>
      <c r="AX2385" s="75"/>
      <c r="AY2385" s="75"/>
      <c r="AZ2385" s="75"/>
      <c r="BA2385" s="75"/>
      <c r="BB2385" s="75"/>
      <c r="BC2385" s="75"/>
      <c r="BD2385" s="75"/>
      <c r="BE2385" s="75"/>
      <c r="BF2385" s="75"/>
      <c r="BG2385" s="75"/>
      <c r="BH2385" s="75"/>
      <c r="BI2385" s="75"/>
      <c r="BJ2385" s="75"/>
      <c r="BK2385" s="75"/>
      <c r="BL2385" s="75"/>
      <c r="BM2385" s="75"/>
      <c r="BN2385" s="75"/>
    </row>
    <row r="2386" customFormat="false" ht="14.5" hidden="false" customHeight="false" outlineLevel="0" collapsed="false">
      <c r="A2386" s="26" t="n">
        <v>528.91999999982</v>
      </c>
      <c r="B2386" s="26" t="n">
        <v>12.2745392073466</v>
      </c>
      <c r="C2386" s="26" t="n">
        <v>9.1730726919897</v>
      </c>
      <c r="E2386" s="75" t="n">
        <v>29691.1485</v>
      </c>
      <c r="F2386" s="75" t="n">
        <v>-174682.514</v>
      </c>
      <c r="G2386" s="75" t="n">
        <v>453659.537</v>
      </c>
      <c r="H2386" s="75" t="n">
        <v>5175577.57</v>
      </c>
      <c r="I2386" s="75" t="n">
        <v>1609739.68</v>
      </c>
      <c r="J2386" s="75" t="n">
        <v>-47194.5189</v>
      </c>
      <c r="K2386" s="75"/>
      <c r="L2386" s="75" t="n">
        <v>85446.4356</v>
      </c>
      <c r="M2386" s="75" t="n">
        <v>-16430.4236</v>
      </c>
      <c r="N2386" s="75" t="n">
        <v>264770.878</v>
      </c>
      <c r="O2386" s="75" t="n">
        <v>213576.227</v>
      </c>
      <c r="P2386" s="75" t="n">
        <v>1144663.32</v>
      </c>
      <c r="Q2386" s="75" t="n">
        <v>-28182.4742</v>
      </c>
      <c r="R2386" s="75"/>
      <c r="S2386" s="75" t="n">
        <v>23603.3982</v>
      </c>
      <c r="T2386" s="75" t="n">
        <v>-712.033297</v>
      </c>
      <c r="U2386" s="75" t="n">
        <v>64174.0361</v>
      </c>
      <c r="V2386" s="75" t="n">
        <v>15434.7962</v>
      </c>
      <c r="W2386" s="75" t="n">
        <v>120567.06</v>
      </c>
      <c r="X2386" s="75" t="n">
        <v>-10200.6906</v>
      </c>
      <c r="Y2386" s="75"/>
      <c r="Z2386" s="75"/>
      <c r="AA2386" s="75"/>
      <c r="AB2386" s="75"/>
      <c r="AC2386" s="75"/>
      <c r="AD2386" s="75"/>
      <c r="AE2386" s="75"/>
      <c r="AF2386" s="75"/>
      <c r="AG2386" s="75"/>
      <c r="AH2386" s="75"/>
      <c r="AI2386" s="75"/>
      <c r="AJ2386" s="75"/>
      <c r="AK2386" s="75"/>
      <c r="AL2386" s="75"/>
      <c r="AM2386" s="75"/>
      <c r="AN2386" s="75"/>
      <c r="AO2386" s="75"/>
      <c r="AP2386" s="75"/>
      <c r="AQ2386" s="75"/>
      <c r="AR2386" s="75"/>
      <c r="AS2386" s="75"/>
      <c r="AT2386" s="75"/>
      <c r="AU2386" s="75"/>
      <c r="AV2386" s="75"/>
      <c r="AW2386" s="75"/>
      <c r="AX2386" s="75"/>
      <c r="AY2386" s="75"/>
      <c r="AZ2386" s="75"/>
      <c r="BA2386" s="75"/>
      <c r="BB2386" s="75"/>
      <c r="BC2386" s="75"/>
      <c r="BD2386" s="75"/>
      <c r="BE2386" s="75"/>
      <c r="BF2386" s="75"/>
      <c r="BG2386" s="75"/>
      <c r="BH2386" s="75"/>
      <c r="BI2386" s="75"/>
      <c r="BJ2386" s="75"/>
      <c r="BK2386" s="75"/>
      <c r="BL2386" s="75"/>
      <c r="BM2386" s="75"/>
      <c r="BN2386" s="75"/>
    </row>
    <row r="2387" customFormat="false" ht="14.5" hidden="false" customHeight="false" outlineLevel="0" collapsed="false">
      <c r="A2387" s="26" t="n">
        <v>529.11999999982</v>
      </c>
      <c r="B2387" s="26" t="n">
        <v>12.2361159891544</v>
      </c>
      <c r="C2387" s="26" t="n">
        <v>9.26089125105233</v>
      </c>
      <c r="E2387" s="75" t="n">
        <v>21002.0778</v>
      </c>
      <c r="F2387" s="75" t="n">
        <v>-222642.206</v>
      </c>
      <c r="G2387" s="75" t="n">
        <v>464969.855</v>
      </c>
      <c r="H2387" s="75" t="n">
        <v>6471265.75</v>
      </c>
      <c r="I2387" s="75" t="n">
        <v>1645730.46</v>
      </c>
      <c r="J2387" s="75" t="n">
        <v>-60206.7319</v>
      </c>
      <c r="K2387" s="75"/>
      <c r="L2387" s="75" t="n">
        <v>107555.284</v>
      </c>
      <c r="M2387" s="75" t="n">
        <v>-25723.5654</v>
      </c>
      <c r="N2387" s="75" t="n">
        <v>269544.536</v>
      </c>
      <c r="O2387" s="75" t="n">
        <v>294699.765</v>
      </c>
      <c r="P2387" s="75" t="n">
        <v>1209076.4</v>
      </c>
      <c r="Q2387" s="75" t="n">
        <v>-38835.9956</v>
      </c>
      <c r="R2387" s="75"/>
      <c r="S2387" s="75" t="n">
        <v>19885.0325</v>
      </c>
      <c r="T2387" s="75" t="n">
        <v>-1891.74768</v>
      </c>
      <c r="U2387" s="75" t="n">
        <v>65859.1929</v>
      </c>
      <c r="V2387" s="75" t="n">
        <v>20756.7224</v>
      </c>
      <c r="W2387" s="75" t="n">
        <v>101279.633</v>
      </c>
      <c r="X2387" s="75" t="n">
        <v>-12446.9502</v>
      </c>
      <c r="Y2387" s="75"/>
      <c r="Z2387" s="75"/>
      <c r="AA2387" s="75"/>
      <c r="AB2387" s="75"/>
      <c r="AC2387" s="75"/>
      <c r="AD2387" s="75"/>
      <c r="AE2387" s="75"/>
      <c r="AF2387" s="75"/>
      <c r="AG2387" s="75"/>
      <c r="AH2387" s="75"/>
      <c r="AI2387" s="75"/>
      <c r="AJ2387" s="75"/>
      <c r="AK2387" s="75"/>
      <c r="AL2387" s="75"/>
      <c r="AM2387" s="75"/>
      <c r="AN2387" s="75"/>
      <c r="AO2387" s="75"/>
      <c r="AP2387" s="75"/>
      <c r="AQ2387" s="75"/>
      <c r="AR2387" s="75"/>
      <c r="AS2387" s="75"/>
      <c r="AT2387" s="75"/>
      <c r="AU2387" s="75"/>
      <c r="AV2387" s="75"/>
      <c r="AW2387" s="75"/>
      <c r="AX2387" s="75"/>
      <c r="AY2387" s="75"/>
      <c r="AZ2387" s="75"/>
      <c r="BA2387" s="75"/>
      <c r="BB2387" s="75"/>
      <c r="BC2387" s="75"/>
      <c r="BD2387" s="75"/>
      <c r="BE2387" s="75"/>
      <c r="BF2387" s="75"/>
      <c r="BG2387" s="75"/>
      <c r="BH2387" s="75"/>
      <c r="BI2387" s="75"/>
      <c r="BJ2387" s="75"/>
      <c r="BK2387" s="75"/>
      <c r="BL2387" s="75"/>
      <c r="BM2387" s="75"/>
      <c r="BN2387" s="75"/>
    </row>
    <row r="2388" customFormat="false" ht="14.5" hidden="false" customHeight="false" outlineLevel="0" collapsed="false">
      <c r="A2388" s="26" t="n">
        <v>529.319999999819</v>
      </c>
      <c r="B2388" s="26" t="n">
        <v>12.1941646878457</v>
      </c>
      <c r="C2388" s="26" t="n">
        <v>9.27457291024226</v>
      </c>
      <c r="E2388" s="75" t="n">
        <v>-19400.609</v>
      </c>
      <c r="F2388" s="75" t="n">
        <v>-225228.207</v>
      </c>
      <c r="G2388" s="75" t="n">
        <v>489154.388</v>
      </c>
      <c r="H2388" s="75" t="n">
        <v>6531276.35</v>
      </c>
      <c r="I2388" s="75" t="n">
        <v>674779.926</v>
      </c>
      <c r="J2388" s="75" t="n">
        <v>-51470.7805</v>
      </c>
      <c r="K2388" s="75"/>
      <c r="L2388" s="75" t="n">
        <v>99840.2723</v>
      </c>
      <c r="M2388" s="75" t="n">
        <v>-37824.1171</v>
      </c>
      <c r="N2388" s="75" t="n">
        <v>275361.881</v>
      </c>
      <c r="O2388" s="75" t="n">
        <v>485461.5</v>
      </c>
      <c r="P2388" s="75" t="n">
        <v>1414935.18</v>
      </c>
      <c r="Q2388" s="75" t="n">
        <v>-29181.3904</v>
      </c>
      <c r="R2388" s="75"/>
      <c r="S2388" s="75" t="n">
        <v>32532.2701</v>
      </c>
      <c r="T2388" s="75" t="n">
        <v>-6037.13126</v>
      </c>
      <c r="U2388" s="75" t="n">
        <v>68291.5433</v>
      </c>
      <c r="V2388" s="75" t="n">
        <v>38995.9584</v>
      </c>
      <c r="W2388" s="75" t="n">
        <v>167886.821</v>
      </c>
      <c r="X2388" s="75" t="n">
        <v>-10397.0387</v>
      </c>
      <c r="Y2388" s="75"/>
      <c r="Z2388" s="75"/>
      <c r="AA2388" s="75"/>
      <c r="AB2388" s="75"/>
      <c r="AC2388" s="75"/>
      <c r="AD2388" s="75"/>
      <c r="AE2388" s="75"/>
      <c r="AF2388" s="75"/>
      <c r="AG2388" s="75"/>
      <c r="AH2388" s="75"/>
      <c r="AI2388" s="75"/>
      <c r="AJ2388" s="75"/>
      <c r="AK2388" s="75"/>
      <c r="AL2388" s="75"/>
      <c r="AM2388" s="75"/>
      <c r="AN2388" s="75"/>
      <c r="AO2388" s="75"/>
      <c r="AP2388" s="75"/>
      <c r="AQ2388" s="75"/>
      <c r="AR2388" s="75"/>
      <c r="AS2388" s="75"/>
      <c r="AT2388" s="75"/>
      <c r="AU2388" s="75"/>
      <c r="AV2388" s="75"/>
      <c r="AW2388" s="75"/>
      <c r="AX2388" s="75"/>
      <c r="AY2388" s="75"/>
      <c r="AZ2388" s="75"/>
      <c r="BA2388" s="75"/>
      <c r="BB2388" s="75"/>
      <c r="BC2388" s="75"/>
      <c r="BD2388" s="75"/>
      <c r="BE2388" s="75"/>
      <c r="BF2388" s="75"/>
      <c r="BG2388" s="75"/>
      <c r="BH2388" s="75"/>
      <c r="BI2388" s="75"/>
      <c r="BJ2388" s="75"/>
      <c r="BK2388" s="75"/>
      <c r="BL2388" s="75"/>
      <c r="BM2388" s="75"/>
      <c r="BN2388" s="75"/>
    </row>
    <row r="2389" customFormat="false" ht="14.5" hidden="false" customHeight="false" outlineLevel="0" collapsed="false">
      <c r="A2389" s="26" t="n">
        <v>529.519999999819</v>
      </c>
      <c r="B2389" s="26" t="n">
        <v>12.1611852371579</v>
      </c>
      <c r="C2389" s="26" t="n">
        <v>9.25060895046092</v>
      </c>
      <c r="E2389" s="75" t="n">
        <v>-37543.8821</v>
      </c>
      <c r="F2389" s="75" t="n">
        <v>-249950.301</v>
      </c>
      <c r="G2389" s="75" t="n">
        <v>507545.434</v>
      </c>
      <c r="H2389" s="75" t="n">
        <v>7275530.96</v>
      </c>
      <c r="I2389" s="75" t="n">
        <v>309468.991</v>
      </c>
      <c r="J2389" s="75" t="n">
        <v>-58876.8545</v>
      </c>
      <c r="K2389" s="75"/>
      <c r="L2389" s="75" t="n">
        <v>101689.84</v>
      </c>
      <c r="M2389" s="75" t="n">
        <v>-46813.2872</v>
      </c>
      <c r="N2389" s="75" t="n">
        <v>274893.445</v>
      </c>
      <c r="O2389" s="75" t="n">
        <v>605110.701</v>
      </c>
      <c r="P2389" s="75" t="n">
        <v>1519783.08</v>
      </c>
      <c r="Q2389" s="75" t="n">
        <v>-34972.239</v>
      </c>
      <c r="R2389" s="75"/>
      <c r="S2389" s="75" t="n">
        <v>39500.3092</v>
      </c>
      <c r="T2389" s="75" t="n">
        <v>-8561.76395</v>
      </c>
      <c r="U2389" s="75" t="n">
        <v>66543.2337</v>
      </c>
      <c r="V2389" s="75" t="n">
        <v>52656.0905</v>
      </c>
      <c r="W2389" s="75" t="n">
        <v>222033.986</v>
      </c>
      <c r="X2389" s="75" t="n">
        <v>-12497.0684</v>
      </c>
      <c r="Y2389" s="75"/>
      <c r="Z2389" s="75"/>
      <c r="AA2389" s="75"/>
      <c r="AB2389" s="75"/>
      <c r="AC2389" s="75"/>
      <c r="AD2389" s="75"/>
      <c r="AE2389" s="75"/>
      <c r="AF2389" s="75"/>
      <c r="AG2389" s="75"/>
      <c r="AH2389" s="75"/>
      <c r="AI2389" s="75"/>
      <c r="AJ2389" s="75"/>
      <c r="AK2389" s="75"/>
      <c r="AL2389" s="75"/>
      <c r="AM2389" s="75"/>
      <c r="AN2389" s="75"/>
      <c r="AO2389" s="75"/>
      <c r="AP2389" s="75"/>
      <c r="AQ2389" s="75"/>
      <c r="AR2389" s="75"/>
      <c r="AS2389" s="75"/>
      <c r="AT2389" s="75"/>
      <c r="AU2389" s="75"/>
      <c r="AV2389" s="75"/>
      <c r="AW2389" s="75"/>
      <c r="AX2389" s="75"/>
      <c r="AY2389" s="75"/>
      <c r="AZ2389" s="75"/>
      <c r="BA2389" s="75"/>
      <c r="BB2389" s="75"/>
      <c r="BC2389" s="75"/>
      <c r="BD2389" s="75"/>
      <c r="BE2389" s="75"/>
      <c r="BF2389" s="75"/>
      <c r="BG2389" s="75"/>
      <c r="BH2389" s="75"/>
      <c r="BI2389" s="75"/>
      <c r="BJ2389" s="75"/>
      <c r="BK2389" s="75"/>
      <c r="BL2389" s="75"/>
      <c r="BM2389" s="75"/>
      <c r="BN2389" s="75"/>
    </row>
    <row r="2390" customFormat="false" ht="14.5" hidden="false" customHeight="false" outlineLevel="0" collapsed="false">
      <c r="A2390" s="26" t="n">
        <v>529.719999999819</v>
      </c>
      <c r="B2390" s="26" t="n">
        <v>12.1279666720837</v>
      </c>
      <c r="C2390" s="26" t="n">
        <v>9.23370795601171</v>
      </c>
      <c r="E2390" s="75" t="n">
        <v>-25154.8173</v>
      </c>
      <c r="F2390" s="75" t="n">
        <v>-294285.822</v>
      </c>
      <c r="G2390" s="75" t="n">
        <v>535882.786</v>
      </c>
      <c r="H2390" s="75" t="n">
        <v>8401173.87</v>
      </c>
      <c r="I2390" s="75" t="n">
        <v>730248.727</v>
      </c>
      <c r="J2390" s="75" t="n">
        <v>-63750.1765</v>
      </c>
      <c r="K2390" s="75"/>
      <c r="L2390" s="75" t="n">
        <v>122986.663</v>
      </c>
      <c r="M2390" s="75" t="n">
        <v>-50707.2391</v>
      </c>
      <c r="N2390" s="75" t="n">
        <v>279251.461</v>
      </c>
      <c r="O2390" s="75" t="n">
        <v>629846.148</v>
      </c>
      <c r="P2390" s="75" t="n">
        <v>1632944.16</v>
      </c>
      <c r="Q2390" s="75" t="n">
        <v>-34763.1973</v>
      </c>
      <c r="R2390" s="75"/>
      <c r="S2390" s="75" t="n">
        <v>34549.216</v>
      </c>
      <c r="T2390" s="75" t="n">
        <v>-8162.23581</v>
      </c>
      <c r="U2390" s="75" t="n">
        <v>66366.6858</v>
      </c>
      <c r="V2390" s="75" t="n">
        <v>50959.0183</v>
      </c>
      <c r="W2390" s="75" t="n">
        <v>191068.454</v>
      </c>
      <c r="X2390" s="75" t="n">
        <v>-11804.9625</v>
      </c>
      <c r="Y2390" s="75"/>
      <c r="Z2390" s="75"/>
      <c r="AA2390" s="75"/>
      <c r="AB2390" s="75"/>
      <c r="AC2390" s="75"/>
      <c r="AD2390" s="75"/>
      <c r="AE2390" s="75"/>
      <c r="AF2390" s="75"/>
      <c r="AG2390" s="75"/>
      <c r="AH2390" s="75"/>
      <c r="AI2390" s="75"/>
      <c r="AJ2390" s="75"/>
      <c r="AK2390" s="75"/>
      <c r="AL2390" s="75"/>
      <c r="AM2390" s="75"/>
      <c r="AN2390" s="75"/>
      <c r="AO2390" s="75"/>
      <c r="AP2390" s="75"/>
      <c r="AQ2390" s="75"/>
      <c r="AR2390" s="75"/>
      <c r="AS2390" s="75"/>
      <c r="AT2390" s="75"/>
      <c r="AU2390" s="75"/>
      <c r="AV2390" s="75"/>
      <c r="AW2390" s="75"/>
      <c r="AX2390" s="75"/>
      <c r="AY2390" s="75"/>
      <c r="AZ2390" s="75"/>
      <c r="BA2390" s="75"/>
      <c r="BB2390" s="75"/>
      <c r="BC2390" s="75"/>
      <c r="BD2390" s="75"/>
      <c r="BE2390" s="75"/>
      <c r="BF2390" s="75"/>
      <c r="BG2390" s="75"/>
      <c r="BH2390" s="75"/>
      <c r="BI2390" s="75"/>
      <c r="BJ2390" s="75"/>
      <c r="BK2390" s="75"/>
      <c r="BL2390" s="75"/>
      <c r="BM2390" s="75"/>
      <c r="BN2390" s="75"/>
    </row>
    <row r="2391" customFormat="false" ht="14.5" hidden="false" customHeight="false" outlineLevel="0" collapsed="false">
      <c r="A2391" s="26" t="n">
        <v>529.919999999819</v>
      </c>
      <c r="B2391" s="26" t="n">
        <v>12.0654137183214</v>
      </c>
      <c r="C2391" s="26" t="n">
        <v>9.19739538064658</v>
      </c>
      <c r="E2391" s="75" t="n">
        <v>-18479.4395</v>
      </c>
      <c r="F2391" s="75" t="n">
        <v>-318148.691</v>
      </c>
      <c r="G2391" s="75" t="n">
        <v>572379.956</v>
      </c>
      <c r="H2391" s="75" t="n">
        <v>8949044.88</v>
      </c>
      <c r="I2391" s="75" t="n">
        <v>1005002.79</v>
      </c>
      <c r="J2391" s="75" t="n">
        <v>-78027.7616</v>
      </c>
      <c r="K2391" s="75"/>
      <c r="L2391" s="75" t="n">
        <v>130214.48</v>
      </c>
      <c r="M2391" s="75" t="n">
        <v>-50405.453</v>
      </c>
      <c r="N2391" s="75" t="n">
        <v>287223.663</v>
      </c>
      <c r="O2391" s="75" t="n">
        <v>605200.08</v>
      </c>
      <c r="P2391" s="75" t="n">
        <v>1743643.69</v>
      </c>
      <c r="Q2391" s="75" t="n">
        <v>-39336.6366</v>
      </c>
      <c r="R2391" s="75"/>
      <c r="S2391" s="75" t="n">
        <v>37942.6812</v>
      </c>
      <c r="T2391" s="75" t="n">
        <v>-6834.64306</v>
      </c>
      <c r="U2391" s="75" t="n">
        <v>69082.525</v>
      </c>
      <c r="V2391" s="75" t="n">
        <v>42192.2525</v>
      </c>
      <c r="W2391" s="75" t="n">
        <v>200843.362</v>
      </c>
      <c r="X2391" s="75" t="n">
        <v>-12316.377</v>
      </c>
      <c r="Y2391" s="75"/>
      <c r="Z2391" s="75"/>
      <c r="AA2391" s="75"/>
      <c r="AB2391" s="75"/>
      <c r="AC2391" s="75"/>
      <c r="AD2391" s="75"/>
      <c r="AE2391" s="75"/>
      <c r="AF2391" s="75"/>
      <c r="AG2391" s="75"/>
      <c r="AH2391" s="75"/>
      <c r="AI2391" s="75"/>
      <c r="AJ2391" s="75"/>
      <c r="AK2391" s="75"/>
      <c r="AL2391" s="75"/>
      <c r="AM2391" s="75"/>
      <c r="AN2391" s="75"/>
      <c r="AO2391" s="75"/>
      <c r="AP2391" s="75"/>
      <c r="AQ2391" s="75"/>
      <c r="AR2391" s="75"/>
      <c r="AS2391" s="75"/>
      <c r="AT2391" s="75"/>
      <c r="AU2391" s="75"/>
      <c r="AV2391" s="75"/>
      <c r="AW2391" s="75"/>
      <c r="AX2391" s="75"/>
      <c r="AY2391" s="75"/>
      <c r="AZ2391" s="75"/>
      <c r="BA2391" s="75"/>
      <c r="BB2391" s="75"/>
      <c r="BC2391" s="75"/>
      <c r="BD2391" s="75"/>
      <c r="BE2391" s="75"/>
      <c r="BF2391" s="75"/>
      <c r="BG2391" s="75"/>
      <c r="BH2391" s="75"/>
      <c r="BI2391" s="75"/>
      <c r="BJ2391" s="75"/>
      <c r="BK2391" s="75"/>
      <c r="BL2391" s="75"/>
      <c r="BM2391" s="75"/>
      <c r="BN2391" s="75"/>
    </row>
    <row r="2392" customFormat="false" ht="14.5" hidden="false" customHeight="false" outlineLevel="0" collapsed="false">
      <c r="A2392" s="26" t="n">
        <v>530.119999999819</v>
      </c>
      <c r="B2392" s="26" t="n">
        <v>12.0148802731853</v>
      </c>
      <c r="C2392" s="26" t="n">
        <v>9.09250078852833</v>
      </c>
      <c r="E2392" s="75" t="n">
        <v>-37999.9171</v>
      </c>
      <c r="F2392" s="75" t="n">
        <v>-264672.933</v>
      </c>
      <c r="G2392" s="75" t="n">
        <v>595015.182</v>
      </c>
      <c r="H2392" s="75" t="n">
        <v>8073467.05</v>
      </c>
      <c r="I2392" s="75" t="n">
        <v>650783.347</v>
      </c>
      <c r="J2392" s="75" t="n">
        <v>-59556.4272</v>
      </c>
      <c r="K2392" s="75"/>
      <c r="L2392" s="75" t="n">
        <v>122843.568</v>
      </c>
      <c r="M2392" s="75" t="n">
        <v>-48582.4103</v>
      </c>
      <c r="N2392" s="75" t="n">
        <v>287022.917</v>
      </c>
      <c r="O2392" s="75" t="n">
        <v>645601.528</v>
      </c>
      <c r="P2392" s="75" t="n">
        <v>1985464.7</v>
      </c>
      <c r="Q2392" s="75" t="n">
        <v>-39348.1709</v>
      </c>
      <c r="R2392" s="75"/>
      <c r="S2392" s="75" t="n">
        <v>52396.5434</v>
      </c>
      <c r="T2392" s="75" t="n">
        <v>-8991.9861</v>
      </c>
      <c r="U2392" s="75" t="n">
        <v>68375.5601</v>
      </c>
      <c r="V2392" s="75" t="n">
        <v>55080.2361</v>
      </c>
      <c r="W2392" s="75" t="n">
        <v>289563.842</v>
      </c>
      <c r="X2392" s="75" t="n">
        <v>-15427.5104</v>
      </c>
      <c r="Y2392" s="75"/>
      <c r="Z2392" s="75"/>
      <c r="AA2392" s="75"/>
      <c r="AB2392" s="75"/>
      <c r="AC2392" s="75"/>
      <c r="AD2392" s="75"/>
      <c r="AE2392" s="75"/>
      <c r="AF2392" s="75"/>
      <c r="AG2392" s="75"/>
      <c r="AH2392" s="75"/>
      <c r="AI2392" s="75"/>
      <c r="AJ2392" s="75"/>
      <c r="AK2392" s="75"/>
      <c r="AL2392" s="75"/>
      <c r="AM2392" s="75"/>
      <c r="AN2392" s="75"/>
      <c r="AO2392" s="75"/>
      <c r="AP2392" s="75"/>
      <c r="AQ2392" s="75"/>
      <c r="AR2392" s="75"/>
      <c r="AS2392" s="75"/>
      <c r="AT2392" s="75"/>
      <c r="AU2392" s="75"/>
      <c r="AV2392" s="75"/>
      <c r="AW2392" s="75"/>
      <c r="AX2392" s="75"/>
      <c r="AY2392" s="75"/>
      <c r="AZ2392" s="75"/>
      <c r="BA2392" s="75"/>
      <c r="BB2392" s="75"/>
      <c r="BC2392" s="75"/>
      <c r="BD2392" s="75"/>
      <c r="BE2392" s="75"/>
      <c r="BF2392" s="75"/>
      <c r="BG2392" s="75"/>
      <c r="BH2392" s="75"/>
      <c r="BI2392" s="75"/>
      <c r="BJ2392" s="75"/>
      <c r="BK2392" s="75"/>
      <c r="BL2392" s="75"/>
      <c r="BM2392" s="75"/>
      <c r="BN2392" s="75"/>
    </row>
    <row r="2393" customFormat="false" ht="14.5" hidden="false" customHeight="false" outlineLevel="0" collapsed="false">
      <c r="A2393" s="26" t="n">
        <v>530.319999999819</v>
      </c>
      <c r="B2393" s="26" t="n">
        <v>12.0231809037493</v>
      </c>
      <c r="C2393" s="26" t="n">
        <v>9.04155733479408</v>
      </c>
      <c r="E2393" s="75" t="n">
        <v>-7624.62981</v>
      </c>
      <c r="F2393" s="75" t="n">
        <v>-284847.719</v>
      </c>
      <c r="G2393" s="75" t="n">
        <v>638767.815</v>
      </c>
      <c r="H2393" s="75" t="n">
        <v>8384252.28</v>
      </c>
      <c r="I2393" s="75" t="n">
        <v>1169729.04</v>
      </c>
      <c r="J2393" s="75" t="n">
        <v>-65812.7089</v>
      </c>
      <c r="K2393" s="75"/>
      <c r="L2393" s="75" t="n">
        <v>124364.45</v>
      </c>
      <c r="M2393" s="75" t="n">
        <v>-45174.9252</v>
      </c>
      <c r="N2393" s="75" t="n">
        <v>295644.462</v>
      </c>
      <c r="O2393" s="75" t="n">
        <v>583018.365</v>
      </c>
      <c r="P2393" s="75" t="n">
        <v>1792018.27</v>
      </c>
      <c r="Q2393" s="75" t="n">
        <v>-38208.7122</v>
      </c>
      <c r="R2393" s="75"/>
      <c r="S2393" s="75" t="n">
        <v>45338.8729</v>
      </c>
      <c r="T2393" s="75" t="n">
        <v>-7729.27158</v>
      </c>
      <c r="U2393" s="75" t="n">
        <v>68064.1553</v>
      </c>
      <c r="V2393" s="75" t="n">
        <v>53246.0499</v>
      </c>
      <c r="W2393" s="75" t="n">
        <v>276152.799</v>
      </c>
      <c r="X2393" s="75" t="n">
        <v>-13610.8831</v>
      </c>
      <c r="Y2393" s="75"/>
      <c r="Z2393" s="75"/>
      <c r="AA2393" s="75"/>
      <c r="AB2393" s="75"/>
      <c r="AC2393" s="75"/>
      <c r="AD2393" s="75"/>
      <c r="AE2393" s="75"/>
      <c r="AF2393" s="75"/>
      <c r="AG2393" s="75"/>
      <c r="AH2393" s="75"/>
      <c r="AI2393" s="75"/>
      <c r="AJ2393" s="75"/>
      <c r="AK2393" s="75"/>
      <c r="AL2393" s="75"/>
      <c r="AM2393" s="75"/>
      <c r="AN2393" s="75"/>
      <c r="AO2393" s="75"/>
      <c r="AP2393" s="75"/>
      <c r="AQ2393" s="75"/>
      <c r="AR2393" s="75"/>
      <c r="AS2393" s="75"/>
      <c r="AT2393" s="75"/>
      <c r="AU2393" s="75"/>
      <c r="AV2393" s="75"/>
      <c r="AW2393" s="75"/>
      <c r="AX2393" s="75"/>
      <c r="AY2393" s="75"/>
      <c r="AZ2393" s="75"/>
      <c r="BA2393" s="75"/>
      <c r="BB2393" s="75"/>
      <c r="BC2393" s="75"/>
      <c r="BD2393" s="75"/>
      <c r="BE2393" s="75"/>
      <c r="BF2393" s="75"/>
      <c r="BG2393" s="75"/>
      <c r="BH2393" s="75"/>
      <c r="BI2393" s="75"/>
      <c r="BJ2393" s="75"/>
      <c r="BK2393" s="75"/>
      <c r="BL2393" s="75"/>
      <c r="BM2393" s="75"/>
      <c r="BN2393" s="75"/>
    </row>
    <row r="2394" customFormat="false" ht="14.5" hidden="false" customHeight="false" outlineLevel="0" collapsed="false">
      <c r="A2394" s="26" t="n">
        <v>530.519999999818</v>
      </c>
      <c r="B2394" s="26" t="n">
        <v>12.0193230834218</v>
      </c>
      <c r="C2394" s="26" t="n">
        <v>9.13449676144647</v>
      </c>
      <c r="E2394" s="75" t="n">
        <v>24191.1896</v>
      </c>
      <c r="F2394" s="75" t="n">
        <v>-282902.571</v>
      </c>
      <c r="G2394" s="75" t="n">
        <v>671081.103</v>
      </c>
      <c r="H2394" s="75" t="n">
        <v>8129905.64</v>
      </c>
      <c r="I2394" s="75" t="n">
        <v>1784255.12</v>
      </c>
      <c r="J2394" s="75" t="n">
        <v>-69750.9111</v>
      </c>
      <c r="K2394" s="75"/>
      <c r="L2394" s="75" t="n">
        <v>121327.265</v>
      </c>
      <c r="M2394" s="75" t="n">
        <v>-34367.5933</v>
      </c>
      <c r="N2394" s="75" t="n">
        <v>303165.473</v>
      </c>
      <c r="O2394" s="75" t="n">
        <v>453794.155</v>
      </c>
      <c r="P2394" s="75" t="n">
        <v>1598302.27</v>
      </c>
      <c r="Q2394" s="75" t="n">
        <v>-36531.0923</v>
      </c>
      <c r="R2394" s="75"/>
      <c r="S2394" s="75" t="n">
        <v>35502.9799</v>
      </c>
      <c r="T2394" s="75" t="n">
        <v>-5476.32707</v>
      </c>
      <c r="U2394" s="75" t="n">
        <v>69719.0487</v>
      </c>
      <c r="V2394" s="75" t="n">
        <v>41055.5673</v>
      </c>
      <c r="W2394" s="75" t="n">
        <v>195678.023</v>
      </c>
      <c r="X2394" s="75" t="n">
        <v>-9810.75682</v>
      </c>
      <c r="Y2394" s="75"/>
      <c r="Z2394" s="75"/>
      <c r="AA2394" s="75"/>
      <c r="AB2394" s="75"/>
      <c r="AC2394" s="75"/>
      <c r="AD2394" s="75"/>
      <c r="AE2394" s="75"/>
      <c r="AF2394" s="75"/>
      <c r="AG2394" s="75"/>
      <c r="AH2394" s="75"/>
      <c r="AI2394" s="75"/>
      <c r="AJ2394" s="75"/>
      <c r="AK2394" s="75"/>
      <c r="AL2394" s="75"/>
      <c r="AM2394" s="75"/>
      <c r="AN2394" s="75"/>
      <c r="AO2394" s="75"/>
      <c r="AP2394" s="75"/>
      <c r="AQ2394" s="75"/>
      <c r="AR2394" s="75"/>
      <c r="AS2394" s="75"/>
      <c r="AT2394" s="75"/>
      <c r="AU2394" s="75"/>
      <c r="AV2394" s="75"/>
      <c r="AW2394" s="75"/>
      <c r="AX2394" s="75"/>
      <c r="AY2394" s="75"/>
      <c r="AZ2394" s="75"/>
      <c r="BA2394" s="75"/>
      <c r="BB2394" s="75"/>
      <c r="BC2394" s="75"/>
      <c r="BD2394" s="75"/>
      <c r="BE2394" s="75"/>
      <c r="BF2394" s="75"/>
      <c r="BG2394" s="75"/>
      <c r="BH2394" s="75"/>
      <c r="BI2394" s="75"/>
      <c r="BJ2394" s="75"/>
      <c r="BK2394" s="75"/>
      <c r="BL2394" s="75"/>
      <c r="BM2394" s="75"/>
      <c r="BN2394" s="75"/>
    </row>
    <row r="2395" customFormat="false" ht="14.5" hidden="false" customHeight="false" outlineLevel="0" collapsed="false">
      <c r="A2395" s="26" t="n">
        <v>530.719999999818</v>
      </c>
      <c r="B2395" s="26" t="n">
        <v>11.9877635176433</v>
      </c>
      <c r="C2395" s="26" t="n">
        <v>9.19815810206346</v>
      </c>
      <c r="E2395" s="75" t="n">
        <v>22986.111</v>
      </c>
      <c r="F2395" s="75" t="n">
        <v>-219734.774</v>
      </c>
      <c r="G2395" s="75" t="n">
        <v>691983.751</v>
      </c>
      <c r="H2395" s="75" t="n">
        <v>6633406.25</v>
      </c>
      <c r="I2395" s="75" t="n">
        <v>1618981.25</v>
      </c>
      <c r="J2395" s="75" t="n">
        <v>-52765.2043</v>
      </c>
      <c r="K2395" s="75"/>
      <c r="L2395" s="75" t="n">
        <v>104453.453</v>
      </c>
      <c r="M2395" s="75" t="n">
        <v>-26320.3594</v>
      </c>
      <c r="N2395" s="75" t="n">
        <v>307209.791</v>
      </c>
      <c r="O2395" s="75" t="n">
        <v>339977.641</v>
      </c>
      <c r="P2395" s="75" t="n">
        <v>1568197.68</v>
      </c>
      <c r="Q2395" s="75" t="n">
        <v>-34244.9727</v>
      </c>
      <c r="R2395" s="75"/>
      <c r="S2395" s="75" t="n">
        <v>40971.5376</v>
      </c>
      <c r="T2395" s="75" t="n">
        <v>-2729.71666</v>
      </c>
      <c r="U2395" s="75" t="n">
        <v>71114.7817</v>
      </c>
      <c r="V2395" s="75" t="n">
        <v>26824.1696</v>
      </c>
      <c r="W2395" s="75" t="n">
        <v>236059.266</v>
      </c>
      <c r="X2395" s="75" t="n">
        <v>-12455.0102</v>
      </c>
      <c r="Y2395" s="75"/>
      <c r="Z2395" s="75"/>
      <c r="AA2395" s="75"/>
      <c r="AB2395" s="75"/>
      <c r="AC2395" s="75"/>
      <c r="AD2395" s="75"/>
      <c r="AE2395" s="75"/>
      <c r="AF2395" s="75"/>
      <c r="AG2395" s="75"/>
      <c r="AH2395" s="75"/>
      <c r="AI2395" s="75"/>
      <c r="AJ2395" s="75"/>
      <c r="AK2395" s="75"/>
      <c r="AL2395" s="75"/>
      <c r="AM2395" s="75"/>
      <c r="AN2395" s="75"/>
      <c r="AO2395" s="75"/>
      <c r="AP2395" s="75"/>
      <c r="AQ2395" s="75"/>
      <c r="AR2395" s="75"/>
      <c r="AS2395" s="75"/>
      <c r="AT2395" s="75"/>
      <c r="AU2395" s="75"/>
      <c r="AV2395" s="75"/>
      <c r="AW2395" s="75"/>
      <c r="AX2395" s="75"/>
      <c r="AY2395" s="75"/>
      <c r="AZ2395" s="75"/>
      <c r="BA2395" s="75"/>
      <c r="BB2395" s="75"/>
      <c r="BC2395" s="75"/>
      <c r="BD2395" s="75"/>
      <c r="BE2395" s="75"/>
      <c r="BF2395" s="75"/>
      <c r="BG2395" s="75"/>
      <c r="BH2395" s="75"/>
      <c r="BI2395" s="75"/>
      <c r="BJ2395" s="75"/>
      <c r="BK2395" s="75"/>
      <c r="BL2395" s="75"/>
      <c r="BM2395" s="75"/>
      <c r="BN2395" s="75"/>
    </row>
    <row r="2396" customFormat="false" ht="14.5" hidden="false" customHeight="false" outlineLevel="0" collapsed="false">
      <c r="A2396" s="26" t="n">
        <v>530.919999999818</v>
      </c>
      <c r="B2396" s="26" t="n">
        <v>11.9835730953157</v>
      </c>
      <c r="C2396" s="26" t="n">
        <v>9.18404815692167</v>
      </c>
      <c r="E2396" s="75" t="n">
        <v>57426.8486</v>
      </c>
      <c r="F2396" s="75" t="n">
        <v>-166068.986</v>
      </c>
      <c r="G2396" s="75" t="n">
        <v>707144.435</v>
      </c>
      <c r="H2396" s="75" t="n">
        <v>5179034.4</v>
      </c>
      <c r="I2396" s="75" t="n">
        <v>2044386.15</v>
      </c>
      <c r="J2396" s="75" t="n">
        <v>-59818.51</v>
      </c>
      <c r="K2396" s="75"/>
      <c r="L2396" s="75" t="n">
        <v>84741.5053</v>
      </c>
      <c r="M2396" s="75" t="n">
        <v>-12615.1293</v>
      </c>
      <c r="N2396" s="75" t="n">
        <v>307957.607</v>
      </c>
      <c r="O2396" s="75" t="n">
        <v>262270.058</v>
      </c>
      <c r="P2396" s="75" t="n">
        <v>1309620.84</v>
      </c>
      <c r="Q2396" s="75" t="n">
        <v>-39010.1756</v>
      </c>
      <c r="R2396" s="75"/>
      <c r="S2396" s="75" t="n">
        <v>34819.3941</v>
      </c>
      <c r="T2396" s="75" t="n">
        <v>-3313.28456</v>
      </c>
      <c r="U2396" s="75" t="n">
        <v>70030.7339</v>
      </c>
      <c r="V2396" s="75" t="n">
        <v>34593.7556</v>
      </c>
      <c r="W2396" s="75" t="n">
        <v>209545.795</v>
      </c>
      <c r="X2396" s="75" t="n">
        <v>-14832.9307</v>
      </c>
      <c r="Y2396" s="75"/>
      <c r="Z2396" s="75"/>
      <c r="AA2396" s="75"/>
      <c r="AB2396" s="75"/>
      <c r="AC2396" s="75"/>
      <c r="AD2396" s="75"/>
      <c r="AE2396" s="75"/>
      <c r="AF2396" s="75"/>
      <c r="AG2396" s="75"/>
      <c r="AH2396" s="75"/>
      <c r="AI2396" s="75"/>
      <c r="AJ2396" s="75"/>
      <c r="AK2396" s="75"/>
      <c r="AL2396" s="75"/>
      <c r="AM2396" s="75"/>
      <c r="AN2396" s="75"/>
      <c r="AO2396" s="75"/>
      <c r="AP2396" s="75"/>
      <c r="AQ2396" s="75"/>
      <c r="AR2396" s="75"/>
      <c r="AS2396" s="75"/>
      <c r="AT2396" s="75"/>
      <c r="AU2396" s="75"/>
      <c r="AV2396" s="75"/>
      <c r="AW2396" s="75"/>
      <c r="AX2396" s="75"/>
      <c r="AY2396" s="75"/>
      <c r="AZ2396" s="75"/>
      <c r="BA2396" s="75"/>
      <c r="BB2396" s="75"/>
      <c r="BC2396" s="75"/>
      <c r="BD2396" s="75"/>
      <c r="BE2396" s="75"/>
      <c r="BF2396" s="75"/>
      <c r="BG2396" s="75"/>
      <c r="BH2396" s="75"/>
      <c r="BI2396" s="75"/>
      <c r="BJ2396" s="75"/>
      <c r="BK2396" s="75"/>
      <c r="BL2396" s="75"/>
      <c r="BM2396" s="75"/>
      <c r="BN2396" s="75"/>
    </row>
    <row r="2397" customFormat="false" ht="14.5" hidden="false" customHeight="false" outlineLevel="0" collapsed="false">
      <c r="A2397" s="26" t="n">
        <v>531.119999999818</v>
      </c>
      <c r="B2397" s="26" t="n">
        <v>11.9545892613053</v>
      </c>
      <c r="C2397" s="26" t="n">
        <v>9.20763482399492</v>
      </c>
      <c r="E2397" s="75" t="n">
        <v>64864.5639</v>
      </c>
      <c r="F2397" s="75" t="n">
        <v>-101908.39</v>
      </c>
      <c r="G2397" s="75" t="n">
        <v>708965.782</v>
      </c>
      <c r="H2397" s="75" t="n">
        <v>3436296.37</v>
      </c>
      <c r="I2397" s="75" t="n">
        <v>1985389.68</v>
      </c>
      <c r="J2397" s="75" t="n">
        <v>-45542.7528</v>
      </c>
      <c r="K2397" s="75"/>
      <c r="L2397" s="75" t="n">
        <v>67874.7771</v>
      </c>
      <c r="M2397" s="75" t="n">
        <v>-1134.58833</v>
      </c>
      <c r="N2397" s="75" t="n">
        <v>307514.534</v>
      </c>
      <c r="O2397" s="75" t="n">
        <v>71169.0005</v>
      </c>
      <c r="P2397" s="75" t="n">
        <v>1008057.44</v>
      </c>
      <c r="Q2397" s="75" t="n">
        <v>-28871.1651</v>
      </c>
      <c r="R2397" s="75"/>
      <c r="S2397" s="75" t="n">
        <v>23114.8436</v>
      </c>
      <c r="T2397" s="75" t="n">
        <v>1445.48477</v>
      </c>
      <c r="U2397" s="75" t="n">
        <v>69707.336</v>
      </c>
      <c r="V2397" s="75" t="n">
        <v>8326.0029</v>
      </c>
      <c r="W2397" s="75" t="n">
        <v>127359.015</v>
      </c>
      <c r="X2397" s="75" t="n">
        <v>-8787.36586</v>
      </c>
      <c r="Y2397" s="75"/>
      <c r="Z2397" s="75"/>
      <c r="AA2397" s="75"/>
      <c r="AB2397" s="75"/>
      <c r="AC2397" s="75"/>
      <c r="AD2397" s="75"/>
      <c r="AE2397" s="75"/>
      <c r="AF2397" s="75"/>
      <c r="AG2397" s="75"/>
      <c r="AH2397" s="75"/>
      <c r="AI2397" s="75"/>
      <c r="AJ2397" s="75"/>
      <c r="AK2397" s="75"/>
      <c r="AL2397" s="75"/>
      <c r="AM2397" s="75"/>
      <c r="AN2397" s="75"/>
      <c r="AO2397" s="75"/>
      <c r="AP2397" s="75"/>
      <c r="AQ2397" s="75"/>
      <c r="AR2397" s="75"/>
      <c r="AS2397" s="75"/>
      <c r="AT2397" s="75"/>
      <c r="AU2397" s="75"/>
      <c r="AV2397" s="75"/>
      <c r="AW2397" s="75"/>
      <c r="AX2397" s="75"/>
      <c r="AY2397" s="75"/>
      <c r="AZ2397" s="75"/>
      <c r="BA2397" s="75"/>
      <c r="BB2397" s="75"/>
      <c r="BC2397" s="75"/>
      <c r="BD2397" s="75"/>
      <c r="BE2397" s="75"/>
      <c r="BF2397" s="75"/>
      <c r="BG2397" s="75"/>
      <c r="BH2397" s="75"/>
      <c r="BI2397" s="75"/>
      <c r="BJ2397" s="75"/>
      <c r="BK2397" s="75"/>
      <c r="BL2397" s="75"/>
      <c r="BM2397" s="75"/>
      <c r="BN2397" s="75"/>
    </row>
    <row r="2398" customFormat="false" ht="14.5" hidden="false" customHeight="false" outlineLevel="0" collapsed="false">
      <c r="A2398" s="26" t="n">
        <v>531.319999999818</v>
      </c>
      <c r="B2398" s="26" t="n">
        <v>11.8934779648485</v>
      </c>
      <c r="C2398" s="26" t="n">
        <v>9.1466634629303</v>
      </c>
      <c r="E2398" s="75" t="n">
        <v>84622.0187</v>
      </c>
      <c r="F2398" s="75" t="n">
        <v>-44607.4617</v>
      </c>
      <c r="G2398" s="75" t="n">
        <v>702954.838</v>
      </c>
      <c r="H2398" s="75" t="n">
        <v>1940679.21</v>
      </c>
      <c r="I2398" s="75" t="n">
        <v>2152757.69</v>
      </c>
      <c r="J2398" s="75" t="n">
        <v>-43702.505</v>
      </c>
      <c r="K2398" s="75"/>
      <c r="L2398" s="75" t="n">
        <v>46536.7883</v>
      </c>
      <c r="M2398" s="75" t="n">
        <v>10686.3495</v>
      </c>
      <c r="N2398" s="75" t="n">
        <v>307913.604</v>
      </c>
      <c r="O2398" s="75" t="n">
        <v>-37548.6332</v>
      </c>
      <c r="P2398" s="75" t="n">
        <v>802835.107</v>
      </c>
      <c r="Q2398" s="75" t="n">
        <v>-21098.253</v>
      </c>
      <c r="R2398" s="75"/>
      <c r="S2398" s="75" t="n">
        <v>21478.1485</v>
      </c>
      <c r="T2398" s="75" t="n">
        <v>2329.28249</v>
      </c>
      <c r="U2398" s="75" t="n">
        <v>70518.9869</v>
      </c>
      <c r="V2398" s="75" t="n">
        <v>4998.32058</v>
      </c>
      <c r="W2398" s="75" t="n">
        <v>121843.027</v>
      </c>
      <c r="X2398" s="75" t="n">
        <v>-7527.82392</v>
      </c>
      <c r="Y2398" s="75"/>
      <c r="Z2398" s="75"/>
      <c r="AA2398" s="75"/>
      <c r="AB2398" s="75"/>
      <c r="AC2398" s="75"/>
      <c r="AD2398" s="75"/>
      <c r="AE2398" s="75"/>
      <c r="AF2398" s="75"/>
      <c r="AG2398" s="75"/>
      <c r="AH2398" s="75"/>
      <c r="AI2398" s="75"/>
      <c r="AJ2398" s="75"/>
      <c r="AK2398" s="75"/>
      <c r="AL2398" s="75"/>
      <c r="AM2398" s="75"/>
      <c r="AN2398" s="75"/>
      <c r="AO2398" s="75"/>
      <c r="AP2398" s="75"/>
      <c r="AQ2398" s="75"/>
      <c r="AR2398" s="75"/>
      <c r="AS2398" s="75"/>
      <c r="AT2398" s="75"/>
      <c r="AU2398" s="75"/>
      <c r="AV2398" s="75"/>
      <c r="AW2398" s="75"/>
      <c r="AX2398" s="75"/>
      <c r="AY2398" s="75"/>
      <c r="AZ2398" s="75"/>
      <c r="BA2398" s="75"/>
      <c r="BB2398" s="75"/>
      <c r="BC2398" s="75"/>
      <c r="BD2398" s="75"/>
      <c r="BE2398" s="75"/>
      <c r="BF2398" s="75"/>
      <c r="BG2398" s="75"/>
      <c r="BH2398" s="75"/>
      <c r="BI2398" s="75"/>
      <c r="BJ2398" s="75"/>
      <c r="BK2398" s="75"/>
      <c r="BL2398" s="75"/>
      <c r="BM2398" s="75"/>
      <c r="BN2398" s="75"/>
    </row>
    <row r="2399" customFormat="false" ht="14.5" hidden="false" customHeight="false" outlineLevel="0" collapsed="false">
      <c r="A2399" s="26" t="n">
        <v>531.519999999817</v>
      </c>
      <c r="B2399" s="26" t="n">
        <v>11.8634836242734</v>
      </c>
      <c r="C2399" s="26" t="n">
        <v>8.95376461612801</v>
      </c>
      <c r="E2399" s="75" t="n">
        <v>122811.038</v>
      </c>
      <c r="F2399" s="75" t="n">
        <v>-25891.8997</v>
      </c>
      <c r="G2399" s="75" t="n">
        <v>685855.686</v>
      </c>
      <c r="H2399" s="75" t="n">
        <v>1621823.82</v>
      </c>
      <c r="I2399" s="75" t="n">
        <v>2907017.3</v>
      </c>
      <c r="J2399" s="75" t="n">
        <v>-56729.408</v>
      </c>
      <c r="K2399" s="75"/>
      <c r="L2399" s="75" t="n">
        <v>49760.9496</v>
      </c>
      <c r="M2399" s="75" t="n">
        <v>19883.2148</v>
      </c>
      <c r="N2399" s="75" t="n">
        <v>303201.796</v>
      </c>
      <c r="O2399" s="75" t="n">
        <v>-143124.275</v>
      </c>
      <c r="P2399" s="75" t="n">
        <v>692222.766</v>
      </c>
      <c r="Q2399" s="75" t="n">
        <v>-28676.454</v>
      </c>
      <c r="R2399" s="75"/>
      <c r="S2399" s="75" t="n">
        <v>14992.651</v>
      </c>
      <c r="T2399" s="75" t="n">
        <v>3955.32856</v>
      </c>
      <c r="U2399" s="75" t="n">
        <v>69095.5207</v>
      </c>
      <c r="V2399" s="75" t="n">
        <v>-1283.81057</v>
      </c>
      <c r="W2399" s="75" t="n">
        <v>80205.0694</v>
      </c>
      <c r="X2399" s="75" t="n">
        <v>-8021.85968</v>
      </c>
      <c r="Y2399" s="75"/>
      <c r="Z2399" s="75"/>
      <c r="AA2399" s="75"/>
      <c r="AB2399" s="75"/>
      <c r="AC2399" s="75"/>
      <c r="AD2399" s="75"/>
      <c r="AE2399" s="75"/>
      <c r="AF2399" s="75"/>
      <c r="AG2399" s="75"/>
      <c r="AH2399" s="75"/>
      <c r="AI2399" s="75"/>
      <c r="AJ2399" s="75"/>
      <c r="AK2399" s="75"/>
      <c r="AL2399" s="75"/>
      <c r="AM2399" s="75"/>
      <c r="AN2399" s="75"/>
      <c r="AO2399" s="75"/>
      <c r="AP2399" s="75"/>
      <c r="AQ2399" s="75"/>
      <c r="AR2399" s="75"/>
      <c r="AS2399" s="75"/>
      <c r="AT2399" s="75"/>
      <c r="AU2399" s="75"/>
      <c r="AV2399" s="75"/>
      <c r="AW2399" s="75"/>
      <c r="AX2399" s="75"/>
      <c r="AY2399" s="75"/>
      <c r="AZ2399" s="75"/>
      <c r="BA2399" s="75"/>
      <c r="BB2399" s="75"/>
      <c r="BC2399" s="75"/>
      <c r="BD2399" s="75"/>
      <c r="BE2399" s="75"/>
      <c r="BF2399" s="75"/>
      <c r="BG2399" s="75"/>
      <c r="BH2399" s="75"/>
      <c r="BI2399" s="75"/>
      <c r="BJ2399" s="75"/>
      <c r="BK2399" s="75"/>
      <c r="BL2399" s="75"/>
      <c r="BM2399" s="75"/>
      <c r="BN2399" s="75"/>
    </row>
    <row r="2400" customFormat="false" ht="14.5" hidden="false" customHeight="false" outlineLevel="0" collapsed="false">
      <c r="A2400" s="26" t="n">
        <v>531.719999999817</v>
      </c>
      <c r="B2400" s="26" t="n">
        <v>11.8495843366142</v>
      </c>
      <c r="C2400" s="26" t="n">
        <v>8.83032360936449</v>
      </c>
      <c r="E2400" s="75" t="n">
        <v>146901.671</v>
      </c>
      <c r="F2400" s="75" t="n">
        <v>-7369.61048</v>
      </c>
      <c r="G2400" s="75" t="n">
        <v>664967.682</v>
      </c>
      <c r="H2400" s="75" t="n">
        <v>1161805.21</v>
      </c>
      <c r="I2400" s="75" t="n">
        <v>3439881.84</v>
      </c>
      <c r="J2400" s="75" t="n">
        <v>-65462.9871</v>
      </c>
      <c r="K2400" s="75"/>
      <c r="L2400" s="75" t="n">
        <v>50035.051</v>
      </c>
      <c r="M2400" s="75" t="n">
        <v>29592.3029</v>
      </c>
      <c r="N2400" s="75" t="n">
        <v>297973.925</v>
      </c>
      <c r="O2400" s="75" t="n">
        <v>-262879.981</v>
      </c>
      <c r="P2400" s="75" t="n">
        <v>646381.625</v>
      </c>
      <c r="Q2400" s="75" t="n">
        <v>-35621.8326</v>
      </c>
      <c r="R2400" s="75"/>
      <c r="S2400" s="75" t="n">
        <v>11986.5708</v>
      </c>
      <c r="T2400" s="75" t="n">
        <v>6122.7547</v>
      </c>
      <c r="U2400" s="75" t="n">
        <v>68003.0521</v>
      </c>
      <c r="V2400" s="75" t="n">
        <v>-10206.0341</v>
      </c>
      <c r="W2400" s="75" t="n">
        <v>52559.8617</v>
      </c>
      <c r="X2400" s="75" t="n">
        <v>-11571.6523</v>
      </c>
      <c r="Y2400" s="75"/>
      <c r="Z2400" s="75"/>
      <c r="AA2400" s="75"/>
      <c r="AB2400" s="75"/>
      <c r="AC2400" s="75"/>
      <c r="AD2400" s="75"/>
      <c r="AE2400" s="75"/>
      <c r="AF2400" s="75"/>
      <c r="AG2400" s="75"/>
      <c r="AH2400" s="75"/>
      <c r="AI2400" s="75"/>
      <c r="AJ2400" s="75"/>
      <c r="AK2400" s="75"/>
      <c r="AL2400" s="75"/>
      <c r="AM2400" s="75"/>
      <c r="AN2400" s="75"/>
      <c r="AO2400" s="75"/>
      <c r="AP2400" s="75"/>
      <c r="AQ2400" s="75"/>
      <c r="AR2400" s="75"/>
      <c r="AS2400" s="75"/>
      <c r="AT2400" s="75"/>
      <c r="AU2400" s="75"/>
      <c r="AV2400" s="75"/>
      <c r="AW2400" s="75"/>
      <c r="AX2400" s="75"/>
      <c r="AY2400" s="75"/>
      <c r="AZ2400" s="75"/>
      <c r="BA2400" s="75"/>
      <c r="BB2400" s="75"/>
      <c r="BC2400" s="75"/>
      <c r="BD2400" s="75"/>
      <c r="BE2400" s="75"/>
      <c r="BF2400" s="75"/>
      <c r="BG2400" s="75"/>
      <c r="BH2400" s="75"/>
      <c r="BI2400" s="75"/>
      <c r="BJ2400" s="75"/>
      <c r="BK2400" s="75"/>
      <c r="BL2400" s="75"/>
      <c r="BM2400" s="75"/>
      <c r="BN2400" s="75"/>
    </row>
    <row r="2401" customFormat="false" ht="14.5" hidden="false" customHeight="false" outlineLevel="0" collapsed="false">
      <c r="A2401" s="26" t="n">
        <v>531.919999999817</v>
      </c>
      <c r="B2401" s="26" t="n">
        <v>11.8236916099086</v>
      </c>
      <c r="C2401" s="26" t="n">
        <v>8.76527817460181</v>
      </c>
      <c r="E2401" s="75" t="n">
        <v>168050.494</v>
      </c>
      <c r="F2401" s="75" t="n">
        <v>3979.13512</v>
      </c>
      <c r="G2401" s="75" t="n">
        <v>635771.6</v>
      </c>
      <c r="H2401" s="75" t="n">
        <v>808407.95</v>
      </c>
      <c r="I2401" s="75" t="n">
        <v>3814778.54</v>
      </c>
      <c r="J2401" s="75" t="n">
        <v>-69268.7799</v>
      </c>
      <c r="K2401" s="75"/>
      <c r="L2401" s="75" t="n">
        <v>45816.8288</v>
      </c>
      <c r="M2401" s="75" t="n">
        <v>36087.8654</v>
      </c>
      <c r="N2401" s="75" t="n">
        <v>292268.182</v>
      </c>
      <c r="O2401" s="75" t="n">
        <v>-347267.178</v>
      </c>
      <c r="P2401" s="75" t="n">
        <v>506861.935</v>
      </c>
      <c r="Q2401" s="75" t="n">
        <v>-34301.6485</v>
      </c>
      <c r="R2401" s="75"/>
      <c r="S2401" s="75" t="n">
        <v>8209.26574</v>
      </c>
      <c r="T2401" s="75" t="n">
        <v>7527.43459</v>
      </c>
      <c r="U2401" s="75" t="n">
        <v>67395.9554</v>
      </c>
      <c r="V2401" s="75" t="n">
        <v>-17062.1019</v>
      </c>
      <c r="W2401" s="75" t="n">
        <v>40743.7728</v>
      </c>
      <c r="X2401" s="75" t="n">
        <v>-9343.39088</v>
      </c>
      <c r="Y2401" s="75"/>
      <c r="Z2401" s="75"/>
      <c r="AA2401" s="75"/>
      <c r="AB2401" s="75"/>
      <c r="AC2401" s="75"/>
      <c r="AD2401" s="75"/>
      <c r="AE2401" s="75"/>
      <c r="AF2401" s="75"/>
      <c r="AG2401" s="75"/>
      <c r="AH2401" s="75"/>
      <c r="AI2401" s="75"/>
      <c r="AJ2401" s="75"/>
      <c r="AK2401" s="75"/>
      <c r="AL2401" s="75"/>
      <c r="AM2401" s="75"/>
      <c r="AN2401" s="75"/>
      <c r="AO2401" s="75"/>
      <c r="AP2401" s="75"/>
      <c r="AQ2401" s="75"/>
      <c r="AR2401" s="75"/>
      <c r="AS2401" s="75"/>
      <c r="AT2401" s="75"/>
      <c r="AU2401" s="75"/>
      <c r="AV2401" s="75"/>
      <c r="AW2401" s="75"/>
      <c r="AX2401" s="75"/>
      <c r="AY2401" s="75"/>
      <c r="AZ2401" s="75"/>
      <c r="BA2401" s="75"/>
      <c r="BB2401" s="75"/>
      <c r="BC2401" s="75"/>
      <c r="BD2401" s="75"/>
      <c r="BE2401" s="75"/>
      <c r="BF2401" s="75"/>
      <c r="BG2401" s="75"/>
      <c r="BH2401" s="75"/>
      <c r="BI2401" s="75"/>
      <c r="BJ2401" s="75"/>
      <c r="BK2401" s="75"/>
      <c r="BL2401" s="75"/>
      <c r="BM2401" s="75"/>
      <c r="BN2401" s="75"/>
    </row>
    <row r="2402" customFormat="false" ht="14.5" hidden="false" customHeight="false" outlineLevel="0" collapsed="false">
      <c r="A2402" s="26" t="n">
        <v>532.119999999817</v>
      </c>
      <c r="B2402" s="26" t="n">
        <v>11.8357370926215</v>
      </c>
      <c r="C2402" s="26" t="n">
        <v>8.69867469570683</v>
      </c>
      <c r="E2402" s="75" t="n">
        <v>174778.114</v>
      </c>
      <c r="F2402" s="75" t="n">
        <v>23981.2335</v>
      </c>
      <c r="G2402" s="75" t="n">
        <v>600618.871</v>
      </c>
      <c r="H2402" s="75" t="n">
        <v>355697.882</v>
      </c>
      <c r="I2402" s="75" t="n">
        <v>3893633.31</v>
      </c>
      <c r="J2402" s="75" t="n">
        <v>-66246.1838</v>
      </c>
      <c r="K2402" s="75"/>
      <c r="L2402" s="75" t="n">
        <v>39471.9491</v>
      </c>
      <c r="M2402" s="75" t="n">
        <v>39804.6665</v>
      </c>
      <c r="N2402" s="75" t="n">
        <v>285381.38</v>
      </c>
      <c r="O2402" s="75" t="n">
        <v>-373103.254</v>
      </c>
      <c r="P2402" s="75" t="n">
        <v>511206.482</v>
      </c>
      <c r="Q2402" s="75" t="n">
        <v>-31109.1544</v>
      </c>
      <c r="R2402" s="75"/>
      <c r="S2402" s="75" t="n">
        <v>9977.39177</v>
      </c>
      <c r="T2402" s="75" t="n">
        <v>7594.02067</v>
      </c>
      <c r="U2402" s="75" t="n">
        <v>66737.6485</v>
      </c>
      <c r="V2402" s="75" t="n">
        <v>-18350.0572</v>
      </c>
      <c r="W2402" s="75" t="n">
        <v>49524.0464</v>
      </c>
      <c r="X2402" s="75" t="n">
        <v>-8536.19066</v>
      </c>
      <c r="Y2402" s="75"/>
      <c r="Z2402" s="75"/>
      <c r="AA2402" s="75"/>
      <c r="AB2402" s="75"/>
      <c r="AC2402" s="75"/>
      <c r="AD2402" s="75"/>
      <c r="AE2402" s="75"/>
      <c r="AF2402" s="75"/>
      <c r="AG2402" s="75"/>
      <c r="AH2402" s="75"/>
      <c r="AI2402" s="75"/>
      <c r="AJ2402" s="75"/>
      <c r="AK2402" s="75"/>
      <c r="AL2402" s="75"/>
      <c r="AM2402" s="75"/>
      <c r="AN2402" s="75"/>
      <c r="AO2402" s="75"/>
      <c r="AP2402" s="75"/>
      <c r="AQ2402" s="75"/>
      <c r="AR2402" s="75"/>
      <c r="AS2402" s="75"/>
      <c r="AT2402" s="75"/>
      <c r="AU2402" s="75"/>
      <c r="AV2402" s="75"/>
      <c r="AW2402" s="75"/>
      <c r="AX2402" s="75"/>
      <c r="AY2402" s="75"/>
      <c r="AZ2402" s="75"/>
      <c r="BA2402" s="75"/>
      <c r="BB2402" s="75"/>
      <c r="BC2402" s="75"/>
      <c r="BD2402" s="75"/>
      <c r="BE2402" s="75"/>
      <c r="BF2402" s="75"/>
      <c r="BG2402" s="75"/>
      <c r="BH2402" s="75"/>
      <c r="BI2402" s="75"/>
      <c r="BJ2402" s="75"/>
      <c r="BK2402" s="75"/>
      <c r="BL2402" s="75"/>
      <c r="BM2402" s="75"/>
      <c r="BN2402" s="75"/>
    </row>
    <row r="2403" customFormat="false" ht="14.5" hidden="false" customHeight="false" outlineLevel="0" collapsed="false">
      <c r="A2403" s="26" t="n">
        <v>532.319999999817</v>
      </c>
      <c r="B2403" s="26" t="n">
        <v>11.8355572793668</v>
      </c>
      <c r="C2403" s="26" t="n">
        <v>8.72901825405806</v>
      </c>
      <c r="E2403" s="75" t="n">
        <v>180525.411</v>
      </c>
      <c r="F2403" s="75" t="n">
        <v>28654.4622</v>
      </c>
      <c r="G2403" s="75" t="n">
        <v>572346.949</v>
      </c>
      <c r="H2403" s="75" t="n">
        <v>202467.137</v>
      </c>
      <c r="I2403" s="75" t="n">
        <v>3996473.48</v>
      </c>
      <c r="J2403" s="75" t="n">
        <v>-73351.3444</v>
      </c>
      <c r="K2403" s="75"/>
      <c r="L2403" s="75" t="n">
        <v>35511.3795</v>
      </c>
      <c r="M2403" s="75" t="n">
        <v>42567.4285</v>
      </c>
      <c r="N2403" s="75" t="n">
        <v>278470.233</v>
      </c>
      <c r="O2403" s="75" t="n">
        <v>-410079.586</v>
      </c>
      <c r="P2403" s="75" t="n">
        <v>500624.669</v>
      </c>
      <c r="Q2403" s="75" t="n">
        <v>-34823.0263</v>
      </c>
      <c r="R2403" s="75"/>
      <c r="S2403" s="75" t="n">
        <v>11454.3892</v>
      </c>
      <c r="T2403" s="75" t="n">
        <v>8387.96317</v>
      </c>
      <c r="U2403" s="75" t="n">
        <v>64953.9104</v>
      </c>
      <c r="V2403" s="75" t="n">
        <v>-21752.8223</v>
      </c>
      <c r="W2403" s="75" t="n">
        <v>62671.9439</v>
      </c>
      <c r="X2403" s="75" t="n">
        <v>-10617.9529</v>
      </c>
      <c r="Y2403" s="75"/>
      <c r="Z2403" s="75"/>
      <c r="AA2403" s="75"/>
      <c r="AB2403" s="75"/>
      <c r="AC2403" s="75"/>
      <c r="AD2403" s="75"/>
      <c r="AE2403" s="75"/>
      <c r="AF2403" s="75"/>
      <c r="AG2403" s="75"/>
      <c r="AH2403" s="75"/>
      <c r="AI2403" s="75"/>
      <c r="AJ2403" s="75"/>
      <c r="AK2403" s="75"/>
      <c r="AL2403" s="75"/>
      <c r="AM2403" s="75"/>
      <c r="AN2403" s="75"/>
      <c r="AO2403" s="75"/>
      <c r="AP2403" s="75"/>
      <c r="AQ2403" s="75"/>
      <c r="AR2403" s="75"/>
      <c r="AS2403" s="75"/>
      <c r="AT2403" s="75"/>
      <c r="AU2403" s="75"/>
      <c r="AV2403" s="75"/>
      <c r="AW2403" s="75"/>
      <c r="AX2403" s="75"/>
      <c r="AY2403" s="75"/>
      <c r="AZ2403" s="75"/>
      <c r="BA2403" s="75"/>
      <c r="BB2403" s="75"/>
      <c r="BC2403" s="75"/>
      <c r="BD2403" s="75"/>
      <c r="BE2403" s="75"/>
      <c r="BF2403" s="75"/>
      <c r="BG2403" s="75"/>
      <c r="BH2403" s="75"/>
      <c r="BI2403" s="75"/>
      <c r="BJ2403" s="75"/>
      <c r="BK2403" s="75"/>
      <c r="BL2403" s="75"/>
      <c r="BM2403" s="75"/>
      <c r="BN2403" s="75"/>
    </row>
    <row r="2404" customFormat="false" ht="14.5" hidden="false" customHeight="false" outlineLevel="0" collapsed="false">
      <c r="A2404" s="26" t="n">
        <v>532.519999999817</v>
      </c>
      <c r="B2404" s="26" t="n">
        <v>11.7988945694931</v>
      </c>
      <c r="C2404" s="26" t="n">
        <v>8.74148169038398</v>
      </c>
      <c r="E2404" s="75" t="n">
        <v>181229.359</v>
      </c>
      <c r="F2404" s="75" t="n">
        <v>12734.3681</v>
      </c>
      <c r="G2404" s="75" t="n">
        <v>537019.603</v>
      </c>
      <c r="H2404" s="75" t="n">
        <v>518319.79</v>
      </c>
      <c r="I2404" s="75" t="n">
        <v>4082228.06</v>
      </c>
      <c r="J2404" s="75" t="n">
        <v>-74062.4808</v>
      </c>
      <c r="K2404" s="75"/>
      <c r="L2404" s="75" t="n">
        <v>36473.3447</v>
      </c>
      <c r="M2404" s="75" t="n">
        <v>42829.6089</v>
      </c>
      <c r="N2404" s="75" t="n">
        <v>271981.456</v>
      </c>
      <c r="O2404" s="75" t="n">
        <v>-423798.638</v>
      </c>
      <c r="P2404" s="75" t="n">
        <v>510433.447</v>
      </c>
      <c r="Q2404" s="75" t="n">
        <v>-33223.4325</v>
      </c>
      <c r="R2404" s="75"/>
      <c r="S2404" s="75" t="n">
        <v>12821.4735</v>
      </c>
      <c r="T2404" s="75" t="n">
        <v>8642.37187</v>
      </c>
      <c r="U2404" s="75" t="n">
        <v>64499.5591</v>
      </c>
      <c r="V2404" s="75" t="n">
        <v>-23155.1915</v>
      </c>
      <c r="W2404" s="75" t="n">
        <v>73334.6298</v>
      </c>
      <c r="X2404" s="75" t="n">
        <v>-8827.7974</v>
      </c>
      <c r="Y2404" s="75"/>
      <c r="Z2404" s="75"/>
      <c r="AA2404" s="75"/>
      <c r="AB2404" s="75"/>
      <c r="AC2404" s="75"/>
      <c r="AD2404" s="75"/>
      <c r="AE2404" s="75"/>
      <c r="AF2404" s="75"/>
      <c r="AG2404" s="75"/>
      <c r="AH2404" s="75"/>
      <c r="AI2404" s="75"/>
      <c r="AJ2404" s="75"/>
      <c r="AK2404" s="75"/>
      <c r="AL2404" s="75"/>
      <c r="AM2404" s="75"/>
      <c r="AN2404" s="75"/>
      <c r="AO2404" s="75"/>
      <c r="AP2404" s="75"/>
      <c r="AQ2404" s="75"/>
      <c r="AR2404" s="75"/>
      <c r="AS2404" s="75"/>
      <c r="AT2404" s="75"/>
      <c r="AU2404" s="75"/>
      <c r="AV2404" s="75"/>
      <c r="AW2404" s="75"/>
      <c r="AX2404" s="75"/>
      <c r="AY2404" s="75"/>
      <c r="AZ2404" s="75"/>
      <c r="BA2404" s="75"/>
      <c r="BB2404" s="75"/>
      <c r="BC2404" s="75"/>
      <c r="BD2404" s="75"/>
      <c r="BE2404" s="75"/>
      <c r="BF2404" s="75"/>
      <c r="BG2404" s="75"/>
      <c r="BH2404" s="75"/>
      <c r="BI2404" s="75"/>
      <c r="BJ2404" s="75"/>
      <c r="BK2404" s="75"/>
      <c r="BL2404" s="75"/>
      <c r="BM2404" s="75"/>
      <c r="BN2404" s="75"/>
    </row>
    <row r="2405" customFormat="false" ht="14.5" hidden="false" customHeight="false" outlineLevel="0" collapsed="false">
      <c r="A2405" s="26" t="n">
        <v>532.719999999816</v>
      </c>
      <c r="B2405" s="26" t="n">
        <v>11.7641538465431</v>
      </c>
      <c r="C2405" s="26" t="n">
        <v>8.64342340149411</v>
      </c>
      <c r="E2405" s="75" t="n">
        <v>176995.705</v>
      </c>
      <c r="F2405" s="75" t="n">
        <v>-2158.28968</v>
      </c>
      <c r="G2405" s="75" t="n">
        <v>498502.061</v>
      </c>
      <c r="H2405" s="75" t="n">
        <v>1003374.07</v>
      </c>
      <c r="I2405" s="75" t="n">
        <v>3990318.44</v>
      </c>
      <c r="J2405" s="75" t="n">
        <v>-73924.0882</v>
      </c>
      <c r="K2405" s="75"/>
      <c r="L2405" s="75" t="n">
        <v>44855.677</v>
      </c>
      <c r="M2405" s="75" t="n">
        <v>36344.5667</v>
      </c>
      <c r="N2405" s="75" t="n">
        <v>263204.159</v>
      </c>
      <c r="O2405" s="75" t="n">
        <v>-346330.246</v>
      </c>
      <c r="P2405" s="75" t="n">
        <v>577089.037</v>
      </c>
      <c r="Q2405" s="75" t="n">
        <v>-38708.7424</v>
      </c>
      <c r="R2405" s="75"/>
      <c r="S2405" s="75" t="n">
        <v>10594.2909</v>
      </c>
      <c r="T2405" s="75" t="n">
        <v>7403.03893</v>
      </c>
      <c r="U2405" s="75" t="n">
        <v>62968.1216</v>
      </c>
      <c r="V2405" s="75" t="n">
        <v>-18549.5158</v>
      </c>
      <c r="W2405" s="75" t="n">
        <v>52690.2475</v>
      </c>
      <c r="X2405" s="75" t="n">
        <v>-11540.0487</v>
      </c>
      <c r="Y2405" s="75"/>
      <c r="Z2405" s="75"/>
      <c r="AA2405" s="75"/>
      <c r="AB2405" s="75"/>
      <c r="AC2405" s="75"/>
      <c r="AD2405" s="75"/>
      <c r="AE2405" s="75"/>
      <c r="AF2405" s="75"/>
      <c r="AG2405" s="75"/>
      <c r="AH2405" s="75"/>
      <c r="AI2405" s="75"/>
      <c r="AJ2405" s="75"/>
      <c r="AK2405" s="75"/>
      <c r="AL2405" s="75"/>
      <c r="AM2405" s="75"/>
      <c r="AN2405" s="75"/>
      <c r="AO2405" s="75"/>
      <c r="AP2405" s="75"/>
      <c r="AQ2405" s="75"/>
      <c r="AR2405" s="75"/>
      <c r="AS2405" s="75"/>
      <c r="AT2405" s="75"/>
      <c r="AU2405" s="75"/>
      <c r="AV2405" s="75"/>
      <c r="AW2405" s="75"/>
      <c r="AX2405" s="75"/>
      <c r="AY2405" s="75"/>
      <c r="AZ2405" s="75"/>
      <c r="BA2405" s="75"/>
      <c r="BB2405" s="75"/>
      <c r="BC2405" s="75"/>
      <c r="BD2405" s="75"/>
      <c r="BE2405" s="75"/>
      <c r="BF2405" s="75"/>
      <c r="BG2405" s="75"/>
      <c r="BH2405" s="75"/>
      <c r="BI2405" s="75"/>
      <c r="BJ2405" s="75"/>
      <c r="BK2405" s="75"/>
      <c r="BL2405" s="75"/>
      <c r="BM2405" s="75"/>
      <c r="BN2405" s="75"/>
    </row>
    <row r="2406" customFormat="false" ht="14.5" hidden="false" customHeight="false" outlineLevel="0" collapsed="false">
      <c r="A2406" s="26" t="n">
        <v>532.919999999816</v>
      </c>
      <c r="B2406" s="26" t="n">
        <v>11.722419027788</v>
      </c>
      <c r="C2406" s="26" t="n">
        <v>8.52982873173569</v>
      </c>
      <c r="E2406" s="75" t="n">
        <v>161143.493</v>
      </c>
      <c r="F2406" s="75" t="n">
        <v>-20255.9416</v>
      </c>
      <c r="G2406" s="75" t="n">
        <v>462811.021</v>
      </c>
      <c r="H2406" s="75" t="n">
        <v>1373185.8</v>
      </c>
      <c r="I2406" s="75" t="n">
        <v>3648720.97</v>
      </c>
      <c r="J2406" s="75" t="n">
        <v>-67982.9006</v>
      </c>
      <c r="K2406" s="75"/>
      <c r="L2406" s="75" t="n">
        <v>44604.3162</v>
      </c>
      <c r="M2406" s="75" t="n">
        <v>29941.6157</v>
      </c>
      <c r="N2406" s="75" t="n">
        <v>253055.55</v>
      </c>
      <c r="O2406" s="75" t="n">
        <v>-260686.884</v>
      </c>
      <c r="P2406" s="75" t="n">
        <v>614984.469</v>
      </c>
      <c r="Q2406" s="75" t="n">
        <v>-35592.6148</v>
      </c>
      <c r="R2406" s="75"/>
      <c r="S2406" s="75" t="n">
        <v>14191.9549</v>
      </c>
      <c r="T2406" s="75" t="n">
        <v>5471.42014</v>
      </c>
      <c r="U2406" s="75" t="n">
        <v>60805.4267</v>
      </c>
      <c r="V2406" s="75" t="n">
        <v>-9740.79914</v>
      </c>
      <c r="W2406" s="75" t="n">
        <v>79173.7026</v>
      </c>
      <c r="X2406" s="75" t="n">
        <v>-10929.9413</v>
      </c>
      <c r="Y2406" s="75"/>
      <c r="Z2406" s="75"/>
      <c r="AA2406" s="75"/>
      <c r="AB2406" s="75"/>
      <c r="AC2406" s="75"/>
      <c r="AD2406" s="75"/>
      <c r="AE2406" s="75"/>
      <c r="AF2406" s="75"/>
      <c r="AG2406" s="75"/>
      <c r="AH2406" s="75"/>
      <c r="AI2406" s="75"/>
      <c r="AJ2406" s="75"/>
      <c r="AK2406" s="75"/>
      <c r="AL2406" s="75"/>
      <c r="AM2406" s="75"/>
      <c r="AN2406" s="75"/>
      <c r="AO2406" s="75"/>
      <c r="AP2406" s="75"/>
      <c r="AQ2406" s="75"/>
      <c r="AR2406" s="75"/>
      <c r="AS2406" s="75"/>
      <c r="AT2406" s="75"/>
      <c r="AU2406" s="75"/>
      <c r="AV2406" s="75"/>
      <c r="AW2406" s="75"/>
      <c r="AX2406" s="75"/>
      <c r="AY2406" s="75"/>
      <c r="AZ2406" s="75"/>
      <c r="BA2406" s="75"/>
      <c r="BB2406" s="75"/>
      <c r="BC2406" s="75"/>
      <c r="BD2406" s="75"/>
      <c r="BE2406" s="75"/>
      <c r="BF2406" s="75"/>
      <c r="BG2406" s="75"/>
      <c r="BH2406" s="75"/>
      <c r="BI2406" s="75"/>
      <c r="BJ2406" s="75"/>
      <c r="BK2406" s="75"/>
      <c r="BL2406" s="75"/>
      <c r="BM2406" s="75"/>
      <c r="BN2406" s="75"/>
    </row>
    <row r="2407" customFormat="false" ht="14.5" hidden="false" customHeight="false" outlineLevel="0" collapsed="false">
      <c r="A2407" s="26" t="n">
        <v>533.119999999816</v>
      </c>
      <c r="B2407" s="26" t="n">
        <v>11.6848128474116</v>
      </c>
      <c r="C2407" s="26" t="n">
        <v>8.39540080088431</v>
      </c>
      <c r="E2407" s="75" t="n">
        <v>137369.756</v>
      </c>
      <c r="F2407" s="75" t="n">
        <v>-37719.8961</v>
      </c>
      <c r="G2407" s="75" t="n">
        <v>429983.95</v>
      </c>
      <c r="H2407" s="75" t="n">
        <v>1863152.3</v>
      </c>
      <c r="I2407" s="75" t="n">
        <v>3315487.01</v>
      </c>
      <c r="J2407" s="75" t="n">
        <v>-55740.7877</v>
      </c>
      <c r="K2407" s="75"/>
      <c r="L2407" s="75" t="n">
        <v>48700.8581</v>
      </c>
      <c r="M2407" s="75" t="n">
        <v>23569.1933</v>
      </c>
      <c r="N2407" s="75" t="n">
        <v>245268.321</v>
      </c>
      <c r="O2407" s="75" t="n">
        <v>-203980.22</v>
      </c>
      <c r="P2407" s="75" t="n">
        <v>738147.957</v>
      </c>
      <c r="Q2407" s="75" t="n">
        <v>-25598.5273</v>
      </c>
      <c r="R2407" s="75"/>
      <c r="S2407" s="75" t="n">
        <v>19827.8944</v>
      </c>
      <c r="T2407" s="75" t="n">
        <v>4824.50305</v>
      </c>
      <c r="U2407" s="75" t="n">
        <v>60036.0161</v>
      </c>
      <c r="V2407" s="75" t="n">
        <v>-9545.95906</v>
      </c>
      <c r="W2407" s="75" t="n">
        <v>104963.031</v>
      </c>
      <c r="X2407" s="75" t="n">
        <v>-6329.86508</v>
      </c>
      <c r="Y2407" s="75"/>
      <c r="Z2407" s="75"/>
      <c r="AA2407" s="75"/>
      <c r="AB2407" s="75"/>
      <c r="AC2407" s="75"/>
      <c r="AD2407" s="75"/>
      <c r="AE2407" s="75"/>
      <c r="AF2407" s="75"/>
      <c r="AG2407" s="75"/>
      <c r="AH2407" s="75"/>
      <c r="AI2407" s="75"/>
      <c r="AJ2407" s="75"/>
      <c r="AK2407" s="75"/>
      <c r="AL2407" s="75"/>
      <c r="AM2407" s="75"/>
      <c r="AN2407" s="75"/>
      <c r="AO2407" s="75"/>
      <c r="AP2407" s="75"/>
      <c r="AQ2407" s="75"/>
      <c r="AR2407" s="75"/>
      <c r="AS2407" s="75"/>
      <c r="AT2407" s="75"/>
      <c r="AU2407" s="75"/>
      <c r="AV2407" s="75"/>
      <c r="AW2407" s="75"/>
      <c r="AX2407" s="75"/>
      <c r="AY2407" s="75"/>
      <c r="AZ2407" s="75"/>
      <c r="BA2407" s="75"/>
      <c r="BB2407" s="75"/>
      <c r="BC2407" s="75"/>
      <c r="BD2407" s="75"/>
      <c r="BE2407" s="75"/>
      <c r="BF2407" s="75"/>
      <c r="BG2407" s="75"/>
      <c r="BH2407" s="75"/>
      <c r="BI2407" s="75"/>
      <c r="BJ2407" s="75"/>
      <c r="BK2407" s="75"/>
      <c r="BL2407" s="75"/>
      <c r="BM2407" s="75"/>
      <c r="BN2407" s="75"/>
    </row>
    <row r="2408" customFormat="false" ht="14.5" hidden="false" customHeight="false" outlineLevel="0" collapsed="false">
      <c r="A2408" s="26" t="n">
        <v>533.319999999816</v>
      </c>
      <c r="B2408" s="26" t="n">
        <v>11.6753038488577</v>
      </c>
      <c r="C2408" s="26" t="n">
        <v>8.2828305223678</v>
      </c>
      <c r="E2408" s="75" t="n">
        <v>118389.887</v>
      </c>
      <c r="F2408" s="75" t="n">
        <v>-56583.6013</v>
      </c>
      <c r="G2408" s="75" t="n">
        <v>402485.895</v>
      </c>
      <c r="H2408" s="75" t="n">
        <v>2774927</v>
      </c>
      <c r="I2408" s="75" t="n">
        <v>3372963.95</v>
      </c>
      <c r="J2408" s="75" t="n">
        <v>-47801.8155</v>
      </c>
      <c r="K2408" s="75"/>
      <c r="L2408" s="75" t="n">
        <v>71029.0995</v>
      </c>
      <c r="M2408" s="75" t="n">
        <v>17744.9455</v>
      </c>
      <c r="N2408" s="75" t="n">
        <v>238113.996</v>
      </c>
      <c r="O2408" s="75" t="n">
        <v>-126985.843</v>
      </c>
      <c r="P2408" s="75" t="n">
        <v>1120758.35</v>
      </c>
      <c r="Q2408" s="75" t="n">
        <v>-29855.5717</v>
      </c>
      <c r="R2408" s="75"/>
      <c r="S2408" s="75" t="n">
        <v>29674.5831</v>
      </c>
      <c r="T2408" s="75" t="n">
        <v>3324.12194</v>
      </c>
      <c r="U2408" s="75" t="n">
        <v>58635.1379</v>
      </c>
      <c r="V2408" s="75" t="n">
        <v>-1334.68716</v>
      </c>
      <c r="W2408" s="75" t="n">
        <v>165198.054</v>
      </c>
      <c r="X2408" s="75" t="n">
        <v>-10568.2968</v>
      </c>
      <c r="Y2408" s="75"/>
      <c r="Z2408" s="75"/>
      <c r="AA2408" s="75"/>
      <c r="AB2408" s="75"/>
      <c r="AC2408" s="75"/>
      <c r="AD2408" s="75"/>
      <c r="AE2408" s="75"/>
      <c r="AF2408" s="75"/>
      <c r="AG2408" s="75"/>
      <c r="AH2408" s="75"/>
      <c r="AI2408" s="75"/>
      <c r="AJ2408" s="75"/>
      <c r="AK2408" s="75"/>
      <c r="AL2408" s="75"/>
      <c r="AM2408" s="75"/>
      <c r="AN2408" s="75"/>
      <c r="AO2408" s="75"/>
      <c r="AP2408" s="75"/>
      <c r="AQ2408" s="75"/>
      <c r="AR2408" s="75"/>
      <c r="AS2408" s="75"/>
      <c r="AT2408" s="75"/>
      <c r="AU2408" s="75"/>
      <c r="AV2408" s="75"/>
      <c r="AW2408" s="75"/>
      <c r="AX2408" s="75"/>
      <c r="AY2408" s="75"/>
      <c r="AZ2408" s="75"/>
      <c r="BA2408" s="75"/>
      <c r="BB2408" s="75"/>
      <c r="BC2408" s="75"/>
      <c r="BD2408" s="75"/>
      <c r="BE2408" s="75"/>
      <c r="BF2408" s="75"/>
      <c r="BG2408" s="75"/>
      <c r="BH2408" s="75"/>
      <c r="BI2408" s="75"/>
      <c r="BJ2408" s="75"/>
      <c r="BK2408" s="75"/>
      <c r="BL2408" s="75"/>
      <c r="BM2408" s="75"/>
      <c r="BN2408" s="75"/>
    </row>
    <row r="2409" customFormat="false" ht="14.5" hidden="false" customHeight="false" outlineLevel="0" collapsed="false">
      <c r="A2409" s="26" t="n">
        <v>533.519999999816</v>
      </c>
      <c r="B2409" s="26" t="n">
        <v>11.6946221713432</v>
      </c>
      <c r="C2409" s="26" t="n">
        <v>8.26726927513095</v>
      </c>
      <c r="E2409" s="75" t="n">
        <v>113998.873</v>
      </c>
      <c r="F2409" s="75" t="n">
        <v>-120804.793</v>
      </c>
      <c r="G2409" s="75" t="n">
        <v>392511.527</v>
      </c>
      <c r="H2409" s="75" t="n">
        <v>4448593.66</v>
      </c>
      <c r="I2409" s="75" t="n">
        <v>3650331.77</v>
      </c>
      <c r="J2409" s="75" t="n">
        <v>-53281.9268</v>
      </c>
      <c r="K2409" s="75"/>
      <c r="L2409" s="75" t="n">
        <v>99377.2174</v>
      </c>
      <c r="M2409" s="75" t="n">
        <v>9453.5022</v>
      </c>
      <c r="N2409" s="75" t="n">
        <v>237061.825</v>
      </c>
      <c r="O2409" s="75" t="n">
        <v>-84558.1561</v>
      </c>
      <c r="P2409" s="75" t="n">
        <v>1306975.17</v>
      </c>
      <c r="Q2409" s="75" t="n">
        <v>-34150.6958</v>
      </c>
      <c r="R2409" s="75"/>
      <c r="S2409" s="75" t="n">
        <v>27279.1016</v>
      </c>
      <c r="T2409" s="75" t="n">
        <v>4163.23101</v>
      </c>
      <c r="U2409" s="75" t="n">
        <v>58216.394</v>
      </c>
      <c r="V2409" s="75" t="n">
        <v>-6364.86624</v>
      </c>
      <c r="W2409" s="75" t="n">
        <v>140972.106</v>
      </c>
      <c r="X2409" s="75" t="n">
        <v>-11244.8822</v>
      </c>
      <c r="Y2409" s="75"/>
      <c r="Z2409" s="75"/>
      <c r="AA2409" s="75"/>
      <c r="AB2409" s="75"/>
      <c r="AC2409" s="75"/>
      <c r="AD2409" s="75"/>
      <c r="AE2409" s="75"/>
      <c r="AF2409" s="75"/>
      <c r="AG2409" s="75"/>
      <c r="AH2409" s="75"/>
      <c r="AI2409" s="75"/>
      <c r="AJ2409" s="75"/>
      <c r="AK2409" s="75"/>
      <c r="AL2409" s="75"/>
      <c r="AM2409" s="75"/>
      <c r="AN2409" s="75"/>
      <c r="AO2409" s="75"/>
      <c r="AP2409" s="75"/>
      <c r="AQ2409" s="75"/>
      <c r="AR2409" s="75"/>
      <c r="AS2409" s="75"/>
      <c r="AT2409" s="75"/>
      <c r="AU2409" s="75"/>
      <c r="AV2409" s="75"/>
      <c r="AW2409" s="75"/>
      <c r="AX2409" s="75"/>
      <c r="AY2409" s="75"/>
      <c r="AZ2409" s="75"/>
      <c r="BA2409" s="75"/>
      <c r="BB2409" s="75"/>
      <c r="BC2409" s="75"/>
      <c r="BD2409" s="75"/>
      <c r="BE2409" s="75"/>
      <c r="BF2409" s="75"/>
      <c r="BG2409" s="75"/>
      <c r="BH2409" s="75"/>
      <c r="BI2409" s="75"/>
      <c r="BJ2409" s="75"/>
      <c r="BK2409" s="75"/>
      <c r="BL2409" s="75"/>
      <c r="BM2409" s="75"/>
      <c r="BN2409" s="75"/>
    </row>
    <row r="2410" customFormat="false" ht="14.5" hidden="false" customHeight="false" outlineLevel="0" collapsed="false">
      <c r="A2410" s="26" t="n">
        <v>533.719999999815</v>
      </c>
      <c r="B2410" s="26" t="n">
        <v>11.7287562274811</v>
      </c>
      <c r="C2410" s="26" t="n">
        <v>8.35415586104402</v>
      </c>
      <c r="E2410" s="75" t="n">
        <v>88452.2287</v>
      </c>
      <c r="F2410" s="75" t="n">
        <v>-158334.911</v>
      </c>
      <c r="G2410" s="75" t="n">
        <v>392338.038</v>
      </c>
      <c r="H2410" s="75" t="n">
        <v>5463804.08</v>
      </c>
      <c r="I2410" s="75" t="n">
        <v>3266652.2</v>
      </c>
      <c r="J2410" s="75" t="n">
        <v>-51436.5972</v>
      </c>
      <c r="K2410" s="75"/>
      <c r="L2410" s="75" t="n">
        <v>111177.574</v>
      </c>
      <c r="M2410" s="75" t="n">
        <v>-2177.11728</v>
      </c>
      <c r="N2410" s="75" t="n">
        <v>239801.862</v>
      </c>
      <c r="O2410" s="75" t="n">
        <v>56883.7316</v>
      </c>
      <c r="P2410" s="75" t="n">
        <v>1474868.46</v>
      </c>
      <c r="Q2410" s="75" t="n">
        <v>-36029.525</v>
      </c>
      <c r="R2410" s="75"/>
      <c r="S2410" s="75" t="n">
        <v>30738.8846</v>
      </c>
      <c r="T2410" s="75" t="n">
        <v>1686.88536</v>
      </c>
      <c r="U2410" s="75" t="n">
        <v>59884.4847</v>
      </c>
      <c r="V2410" s="75" t="n">
        <v>3728.01888</v>
      </c>
      <c r="W2410" s="75" t="n">
        <v>149544.45</v>
      </c>
      <c r="X2410" s="75" t="n">
        <v>-11887.3879</v>
      </c>
      <c r="Y2410" s="75"/>
      <c r="Z2410" s="75"/>
      <c r="AA2410" s="75"/>
      <c r="AB2410" s="75"/>
      <c r="AC2410" s="75"/>
      <c r="AD2410" s="75"/>
      <c r="AE2410" s="75"/>
      <c r="AF2410" s="75"/>
      <c r="AG2410" s="75"/>
      <c r="AH2410" s="75"/>
      <c r="AI2410" s="75"/>
      <c r="AJ2410" s="75"/>
      <c r="AK2410" s="75"/>
      <c r="AL2410" s="75"/>
      <c r="AM2410" s="75"/>
      <c r="AN2410" s="75"/>
      <c r="AO2410" s="75"/>
      <c r="AP2410" s="75"/>
      <c r="AQ2410" s="75"/>
      <c r="AR2410" s="75"/>
      <c r="AS2410" s="75"/>
      <c r="AT2410" s="75"/>
      <c r="AU2410" s="75"/>
      <c r="AV2410" s="75"/>
      <c r="AW2410" s="75"/>
      <c r="AX2410" s="75"/>
      <c r="AY2410" s="75"/>
      <c r="AZ2410" s="75"/>
      <c r="BA2410" s="75"/>
      <c r="BB2410" s="75"/>
      <c r="BC2410" s="75"/>
      <c r="BD2410" s="75"/>
      <c r="BE2410" s="75"/>
      <c r="BF2410" s="75"/>
      <c r="BG2410" s="75"/>
      <c r="BH2410" s="75"/>
      <c r="BI2410" s="75"/>
      <c r="BJ2410" s="75"/>
      <c r="BK2410" s="75"/>
      <c r="BL2410" s="75"/>
      <c r="BM2410" s="75"/>
      <c r="BN2410" s="75"/>
    </row>
    <row r="2411" customFormat="false" ht="14.5" hidden="false" customHeight="false" outlineLevel="0" collapsed="false">
      <c r="A2411" s="26" t="n">
        <v>533.919999999815</v>
      </c>
      <c r="B2411" s="26" t="n">
        <v>11.7696421137697</v>
      </c>
      <c r="C2411" s="26" t="n">
        <v>8.51977143167042</v>
      </c>
      <c r="E2411" s="75" t="n">
        <v>40414.6549</v>
      </c>
      <c r="F2411" s="75" t="n">
        <v>-181165.838</v>
      </c>
      <c r="G2411" s="75" t="n">
        <v>404578.863</v>
      </c>
      <c r="H2411" s="75" t="n">
        <v>5897361.86</v>
      </c>
      <c r="I2411" s="75" t="n">
        <v>2145041.34</v>
      </c>
      <c r="J2411" s="75" t="n">
        <v>-47710.7022</v>
      </c>
      <c r="K2411" s="75"/>
      <c r="L2411" s="75" t="n">
        <v>103258.961</v>
      </c>
      <c r="M2411" s="75" t="n">
        <v>-17543.9809</v>
      </c>
      <c r="N2411" s="75" t="n">
        <v>243585.809</v>
      </c>
      <c r="O2411" s="75" t="n">
        <v>252364.913</v>
      </c>
      <c r="P2411" s="75" t="n">
        <v>1564685.87</v>
      </c>
      <c r="Q2411" s="75" t="n">
        <v>-30802.9474</v>
      </c>
      <c r="R2411" s="75"/>
      <c r="S2411" s="75" t="n">
        <v>39898.3007</v>
      </c>
      <c r="T2411" s="75" t="n">
        <v>-2205.71013</v>
      </c>
      <c r="U2411" s="75" t="n">
        <v>61199.7675</v>
      </c>
      <c r="V2411" s="75" t="n">
        <v>21421.9216</v>
      </c>
      <c r="W2411" s="75" t="n">
        <v>222637.513</v>
      </c>
      <c r="X2411" s="75" t="n">
        <v>-10808.1164</v>
      </c>
      <c r="Y2411" s="75"/>
      <c r="Z2411" s="75"/>
      <c r="AA2411" s="75"/>
      <c r="AB2411" s="75"/>
      <c r="AC2411" s="75"/>
      <c r="AD2411" s="75"/>
      <c r="AE2411" s="75"/>
      <c r="AF2411" s="75"/>
      <c r="AG2411" s="75"/>
      <c r="AH2411" s="75"/>
      <c r="AI2411" s="75"/>
      <c r="AJ2411" s="75"/>
      <c r="AK2411" s="75"/>
      <c r="AL2411" s="75"/>
      <c r="AM2411" s="75"/>
      <c r="AN2411" s="75"/>
      <c r="AO2411" s="75"/>
      <c r="AP2411" s="75"/>
      <c r="AQ2411" s="75"/>
      <c r="AR2411" s="75"/>
      <c r="AS2411" s="75"/>
      <c r="AT2411" s="75"/>
      <c r="AU2411" s="75"/>
      <c r="AV2411" s="75"/>
      <c r="AW2411" s="75"/>
      <c r="AX2411" s="75"/>
      <c r="AY2411" s="75"/>
      <c r="AZ2411" s="75"/>
      <c r="BA2411" s="75"/>
      <c r="BB2411" s="75"/>
      <c r="BC2411" s="75"/>
      <c r="BD2411" s="75"/>
      <c r="BE2411" s="75"/>
      <c r="BF2411" s="75"/>
      <c r="BG2411" s="75"/>
      <c r="BH2411" s="75"/>
      <c r="BI2411" s="75"/>
      <c r="BJ2411" s="75"/>
      <c r="BK2411" s="75"/>
      <c r="BL2411" s="75"/>
      <c r="BM2411" s="75"/>
      <c r="BN2411" s="75"/>
    </row>
    <row r="2412" customFormat="false" ht="14.5" hidden="false" customHeight="false" outlineLevel="0" collapsed="false">
      <c r="A2412" s="26" t="n">
        <v>534.119999999815</v>
      </c>
      <c r="B2412" s="26" t="n">
        <v>11.7872147293464</v>
      </c>
      <c r="C2412" s="26" t="n">
        <v>8.69982502307211</v>
      </c>
      <c r="E2412" s="75" t="n">
        <v>7814.11099</v>
      </c>
      <c r="F2412" s="75" t="n">
        <v>-210864.318</v>
      </c>
      <c r="G2412" s="75" t="n">
        <v>420973.419</v>
      </c>
      <c r="H2412" s="75" t="n">
        <v>6592157.24</v>
      </c>
      <c r="I2412" s="75" t="n">
        <v>1398556.67</v>
      </c>
      <c r="J2412" s="75" t="n">
        <v>-50123.3215</v>
      </c>
      <c r="K2412" s="75"/>
      <c r="L2412" s="75" t="n">
        <v>107732.948</v>
      </c>
      <c r="M2412" s="75" t="n">
        <v>-31675.885</v>
      </c>
      <c r="N2412" s="75" t="n">
        <v>245304.191</v>
      </c>
      <c r="O2412" s="75" t="n">
        <v>426512.948</v>
      </c>
      <c r="P2412" s="75" t="n">
        <v>1594838.39</v>
      </c>
      <c r="Q2412" s="75" t="n">
        <v>-33924.1057</v>
      </c>
      <c r="R2412" s="75"/>
      <c r="S2412" s="75" t="n">
        <v>39054.8026</v>
      </c>
      <c r="T2412" s="75" t="n">
        <v>-5407.15082</v>
      </c>
      <c r="U2412" s="75" t="n">
        <v>60112.354</v>
      </c>
      <c r="V2412" s="75" t="n">
        <v>39071.1059</v>
      </c>
      <c r="W2412" s="75" t="n">
        <v>223283.533</v>
      </c>
      <c r="X2412" s="75" t="n">
        <v>-13425.7213</v>
      </c>
      <c r="Y2412" s="75"/>
      <c r="Z2412" s="75"/>
      <c r="AA2412" s="75"/>
      <c r="AB2412" s="75"/>
      <c r="AC2412" s="75"/>
      <c r="AD2412" s="75"/>
      <c r="AE2412" s="75"/>
      <c r="AF2412" s="75"/>
      <c r="AG2412" s="75"/>
      <c r="AH2412" s="75"/>
      <c r="AI2412" s="75"/>
      <c r="AJ2412" s="75"/>
      <c r="AK2412" s="75"/>
      <c r="AL2412" s="75"/>
      <c r="AM2412" s="75"/>
      <c r="AN2412" s="75"/>
      <c r="AO2412" s="75"/>
      <c r="AP2412" s="75"/>
      <c r="AQ2412" s="75"/>
      <c r="AR2412" s="75"/>
      <c r="AS2412" s="75"/>
      <c r="AT2412" s="75"/>
      <c r="AU2412" s="75"/>
      <c r="AV2412" s="75"/>
      <c r="AW2412" s="75"/>
      <c r="AX2412" s="75"/>
      <c r="AY2412" s="75"/>
      <c r="AZ2412" s="75"/>
      <c r="BA2412" s="75"/>
      <c r="BB2412" s="75"/>
      <c r="BC2412" s="75"/>
      <c r="BD2412" s="75"/>
      <c r="BE2412" s="75"/>
      <c r="BF2412" s="75"/>
      <c r="BG2412" s="75"/>
      <c r="BH2412" s="75"/>
      <c r="BI2412" s="75"/>
      <c r="BJ2412" s="75"/>
      <c r="BK2412" s="75"/>
      <c r="BL2412" s="75"/>
      <c r="BM2412" s="75"/>
      <c r="BN2412" s="75"/>
    </row>
    <row r="2413" customFormat="false" ht="14.5" hidden="false" customHeight="false" outlineLevel="0" collapsed="false">
      <c r="A2413" s="26" t="n">
        <v>534.319999999815</v>
      </c>
      <c r="B2413" s="26" t="n">
        <v>11.7636698881922</v>
      </c>
      <c r="C2413" s="26" t="n">
        <v>8.79238137014268</v>
      </c>
      <c r="E2413" s="75" t="n">
        <v>-11480.7852</v>
      </c>
      <c r="F2413" s="75" t="n">
        <v>-243904.507</v>
      </c>
      <c r="G2413" s="75" t="n">
        <v>443162.906</v>
      </c>
      <c r="H2413" s="75" t="n">
        <v>7155406.12</v>
      </c>
      <c r="I2413" s="75" t="n">
        <v>874322.078</v>
      </c>
      <c r="J2413" s="75" t="n">
        <v>-53444.6234</v>
      </c>
      <c r="K2413" s="75"/>
      <c r="L2413" s="75" t="n">
        <v>106064.938</v>
      </c>
      <c r="M2413" s="75" t="n">
        <v>-41116.0651</v>
      </c>
      <c r="N2413" s="75" t="n">
        <v>250445.913</v>
      </c>
      <c r="O2413" s="75" t="n">
        <v>537990.077</v>
      </c>
      <c r="P2413" s="75" t="n">
        <v>1536201.83</v>
      </c>
      <c r="Q2413" s="75" t="n">
        <v>-27328.0707</v>
      </c>
      <c r="R2413" s="75"/>
      <c r="S2413" s="75" t="n">
        <v>37645.2793</v>
      </c>
      <c r="T2413" s="75" t="n">
        <v>-7697.62217</v>
      </c>
      <c r="U2413" s="75" t="n">
        <v>61602.4953</v>
      </c>
      <c r="V2413" s="75" t="n">
        <v>48257.2402</v>
      </c>
      <c r="W2413" s="75" t="n">
        <v>209238.571</v>
      </c>
      <c r="X2413" s="75" t="n">
        <v>-6844.65729</v>
      </c>
      <c r="Y2413" s="75"/>
      <c r="Z2413" s="75"/>
      <c r="AA2413" s="75"/>
      <c r="AB2413" s="75"/>
      <c r="AC2413" s="75"/>
      <c r="AD2413" s="75"/>
      <c r="AE2413" s="75"/>
      <c r="AF2413" s="75"/>
      <c r="AG2413" s="75"/>
      <c r="AH2413" s="75"/>
      <c r="AI2413" s="75"/>
      <c r="AJ2413" s="75"/>
      <c r="AK2413" s="75"/>
      <c r="AL2413" s="75"/>
      <c r="AM2413" s="75"/>
      <c r="AN2413" s="75"/>
      <c r="AO2413" s="75"/>
      <c r="AP2413" s="75"/>
      <c r="AQ2413" s="75"/>
      <c r="AR2413" s="75"/>
      <c r="AS2413" s="75"/>
      <c r="AT2413" s="75"/>
      <c r="AU2413" s="75"/>
      <c r="AV2413" s="75"/>
      <c r="AW2413" s="75"/>
      <c r="AX2413" s="75"/>
      <c r="AY2413" s="75"/>
      <c r="AZ2413" s="75"/>
      <c r="BA2413" s="75"/>
      <c r="BB2413" s="75"/>
      <c r="BC2413" s="75"/>
      <c r="BD2413" s="75"/>
      <c r="BE2413" s="75"/>
      <c r="BF2413" s="75"/>
      <c r="BG2413" s="75"/>
      <c r="BH2413" s="75"/>
      <c r="BI2413" s="75"/>
      <c r="BJ2413" s="75"/>
      <c r="BK2413" s="75"/>
      <c r="BL2413" s="75"/>
      <c r="BM2413" s="75"/>
      <c r="BN2413" s="75"/>
    </row>
    <row r="2414" customFormat="false" ht="14.5" hidden="false" customHeight="false" outlineLevel="0" collapsed="false">
      <c r="A2414" s="26" t="n">
        <v>534.519999999815</v>
      </c>
      <c r="B2414" s="26" t="n">
        <v>11.7360366111978</v>
      </c>
      <c r="C2414" s="26" t="n">
        <v>8.73008504417681</v>
      </c>
      <c r="E2414" s="75" t="n">
        <v>-34229.3708</v>
      </c>
      <c r="F2414" s="75" t="n">
        <v>-247260.192</v>
      </c>
      <c r="G2414" s="75" t="n">
        <v>465499.949</v>
      </c>
      <c r="H2414" s="75" t="n">
        <v>7379524.96</v>
      </c>
      <c r="I2414" s="75" t="n">
        <v>516232.946</v>
      </c>
      <c r="J2414" s="75" t="n">
        <v>-48578.58</v>
      </c>
      <c r="K2414" s="75"/>
      <c r="L2414" s="75" t="n">
        <v>107486.09</v>
      </c>
      <c r="M2414" s="75" t="n">
        <v>-46072.4063</v>
      </c>
      <c r="N2414" s="75" t="n">
        <v>251573.281</v>
      </c>
      <c r="O2414" s="75" t="n">
        <v>603741.018</v>
      </c>
      <c r="P2414" s="75" t="n">
        <v>1693889.85</v>
      </c>
      <c r="Q2414" s="75" t="n">
        <v>-27456.524</v>
      </c>
      <c r="R2414" s="75"/>
      <c r="S2414" s="75" t="n">
        <v>44687.9961</v>
      </c>
      <c r="T2414" s="75" t="n">
        <v>-8790.20289</v>
      </c>
      <c r="U2414" s="75" t="n">
        <v>60794.8443</v>
      </c>
      <c r="V2414" s="75" t="n">
        <v>53303.7382</v>
      </c>
      <c r="W2414" s="75" t="n">
        <v>255295.154</v>
      </c>
      <c r="X2414" s="75" t="n">
        <v>-10026.3869</v>
      </c>
      <c r="Y2414" s="75"/>
      <c r="Z2414" s="75"/>
      <c r="AA2414" s="75"/>
      <c r="AB2414" s="75"/>
      <c r="AC2414" s="75"/>
      <c r="AD2414" s="75"/>
      <c r="AE2414" s="75"/>
      <c r="AF2414" s="75"/>
      <c r="AG2414" s="75"/>
      <c r="AH2414" s="75"/>
      <c r="AI2414" s="75"/>
      <c r="AJ2414" s="75"/>
      <c r="AK2414" s="75"/>
      <c r="AL2414" s="75"/>
      <c r="AM2414" s="75"/>
      <c r="AN2414" s="75"/>
      <c r="AO2414" s="75"/>
      <c r="AP2414" s="75"/>
      <c r="AQ2414" s="75"/>
      <c r="AR2414" s="75"/>
      <c r="AS2414" s="75"/>
      <c r="AT2414" s="75"/>
      <c r="AU2414" s="75"/>
      <c r="AV2414" s="75"/>
      <c r="AW2414" s="75"/>
      <c r="AX2414" s="75"/>
      <c r="AY2414" s="75"/>
      <c r="AZ2414" s="75"/>
      <c r="BA2414" s="75"/>
      <c r="BB2414" s="75"/>
      <c r="BC2414" s="75"/>
      <c r="BD2414" s="75"/>
      <c r="BE2414" s="75"/>
      <c r="BF2414" s="75"/>
      <c r="BG2414" s="75"/>
      <c r="BH2414" s="75"/>
      <c r="BI2414" s="75"/>
      <c r="BJ2414" s="75"/>
      <c r="BK2414" s="75"/>
      <c r="BL2414" s="75"/>
      <c r="BM2414" s="75"/>
      <c r="BN2414" s="75"/>
    </row>
    <row r="2415" customFormat="false" ht="14.5" hidden="false" customHeight="false" outlineLevel="0" collapsed="false">
      <c r="A2415" s="26" t="n">
        <v>534.719999999814</v>
      </c>
      <c r="B2415" s="26" t="n">
        <v>11.7175178513155</v>
      </c>
      <c r="C2415" s="26" t="n">
        <v>8.63276363630726</v>
      </c>
      <c r="E2415" s="75" t="n">
        <v>-22182.6618</v>
      </c>
      <c r="F2415" s="75" t="n">
        <v>-291734.594</v>
      </c>
      <c r="G2415" s="75" t="n">
        <v>498189.287</v>
      </c>
      <c r="H2415" s="75" t="n">
        <v>8441784.69</v>
      </c>
      <c r="I2415" s="75" t="n">
        <v>977292.549</v>
      </c>
      <c r="J2415" s="75" t="n">
        <v>-62206.7444</v>
      </c>
      <c r="K2415" s="75"/>
      <c r="L2415" s="75" t="n">
        <v>124785.815</v>
      </c>
      <c r="M2415" s="75" t="n">
        <v>-46915.2971</v>
      </c>
      <c r="N2415" s="75" t="n">
        <v>259481.546</v>
      </c>
      <c r="O2415" s="75" t="n">
        <v>580429.451</v>
      </c>
      <c r="P2415" s="75" t="n">
        <v>1784531.35</v>
      </c>
      <c r="Q2415" s="75" t="n">
        <v>-33063.9043</v>
      </c>
      <c r="R2415" s="75"/>
      <c r="S2415" s="75" t="n">
        <v>42124.9997</v>
      </c>
      <c r="T2415" s="75" t="n">
        <v>-7301.88378</v>
      </c>
      <c r="U2415" s="75" t="n">
        <v>61972.2429</v>
      </c>
      <c r="V2415" s="75" t="n">
        <v>44927.5873</v>
      </c>
      <c r="W2415" s="75" t="n">
        <v>231870.293</v>
      </c>
      <c r="X2415" s="75" t="n">
        <v>-9384.69296</v>
      </c>
      <c r="Y2415" s="75"/>
      <c r="Z2415" s="75"/>
      <c r="AA2415" s="75"/>
      <c r="AB2415" s="75"/>
      <c r="AC2415" s="75"/>
      <c r="AD2415" s="75"/>
      <c r="AE2415" s="75"/>
      <c r="AF2415" s="75"/>
      <c r="AG2415" s="75"/>
      <c r="AH2415" s="75"/>
      <c r="AI2415" s="75"/>
      <c r="AJ2415" s="75"/>
      <c r="AK2415" s="75"/>
      <c r="AL2415" s="75"/>
      <c r="AM2415" s="75"/>
      <c r="AN2415" s="75"/>
      <c r="AO2415" s="75"/>
      <c r="AP2415" s="75"/>
      <c r="AQ2415" s="75"/>
      <c r="AR2415" s="75"/>
      <c r="AS2415" s="75"/>
      <c r="AT2415" s="75"/>
      <c r="AU2415" s="75"/>
      <c r="AV2415" s="75"/>
      <c r="AW2415" s="75"/>
      <c r="AX2415" s="75"/>
      <c r="AY2415" s="75"/>
      <c r="AZ2415" s="75"/>
      <c r="BA2415" s="75"/>
      <c r="BB2415" s="75"/>
      <c r="BC2415" s="75"/>
      <c r="BD2415" s="75"/>
      <c r="BE2415" s="75"/>
      <c r="BF2415" s="75"/>
      <c r="BG2415" s="75"/>
      <c r="BH2415" s="75"/>
      <c r="BI2415" s="75"/>
      <c r="BJ2415" s="75"/>
      <c r="BK2415" s="75"/>
      <c r="BL2415" s="75"/>
      <c r="BM2415" s="75"/>
      <c r="BN2415" s="75"/>
    </row>
    <row r="2416" customFormat="false" ht="14.5" hidden="false" customHeight="false" outlineLevel="0" collapsed="false">
      <c r="A2416" s="26" t="n">
        <v>534.919999999814</v>
      </c>
      <c r="B2416" s="26" t="n">
        <v>11.6773104425492</v>
      </c>
      <c r="C2416" s="26" t="n">
        <v>8.51928390188255</v>
      </c>
      <c r="E2416" s="75" t="n">
        <v>-10289.4935</v>
      </c>
      <c r="F2416" s="75" t="n">
        <v>-322564.653</v>
      </c>
      <c r="G2416" s="75" t="n">
        <v>532675.315</v>
      </c>
      <c r="H2416" s="75" t="n">
        <v>9389998.29</v>
      </c>
      <c r="I2416" s="75" t="n">
        <v>1409473.76</v>
      </c>
      <c r="J2416" s="75" t="n">
        <v>-67792.0334</v>
      </c>
      <c r="K2416" s="75"/>
      <c r="L2416" s="75" t="n">
        <v>141235.566</v>
      </c>
      <c r="M2416" s="75" t="n">
        <v>-48705.5655</v>
      </c>
      <c r="N2416" s="75" t="n">
        <v>268766.469</v>
      </c>
      <c r="O2416" s="75" t="n">
        <v>601979.022</v>
      </c>
      <c r="P2416" s="75" t="n">
        <v>1988204.97</v>
      </c>
      <c r="Q2416" s="75" t="n">
        <v>-35635.5872</v>
      </c>
      <c r="R2416" s="75"/>
      <c r="S2416" s="75" t="n">
        <v>46038.3851</v>
      </c>
      <c r="T2416" s="75" t="n">
        <v>-7603.67534</v>
      </c>
      <c r="U2416" s="75" t="n">
        <v>64567.5614</v>
      </c>
      <c r="V2416" s="75" t="n">
        <v>46495.77</v>
      </c>
      <c r="W2416" s="75" t="n">
        <v>249967.983</v>
      </c>
      <c r="X2416" s="75" t="n">
        <v>-10991.1295</v>
      </c>
      <c r="Y2416" s="75"/>
      <c r="Z2416" s="75"/>
      <c r="AA2416" s="75"/>
      <c r="AB2416" s="75"/>
      <c r="AC2416" s="75"/>
      <c r="AD2416" s="75"/>
      <c r="AE2416" s="75"/>
      <c r="AF2416" s="75"/>
      <c r="AG2416" s="75"/>
      <c r="AH2416" s="75"/>
      <c r="AI2416" s="75"/>
      <c r="AJ2416" s="75"/>
      <c r="AK2416" s="75"/>
      <c r="AL2416" s="75"/>
      <c r="AM2416" s="75"/>
      <c r="AN2416" s="75"/>
      <c r="AO2416" s="75"/>
      <c r="AP2416" s="75"/>
      <c r="AQ2416" s="75"/>
      <c r="AR2416" s="75"/>
      <c r="AS2416" s="75"/>
      <c r="AT2416" s="75"/>
      <c r="AU2416" s="75"/>
      <c r="AV2416" s="75"/>
      <c r="AW2416" s="75"/>
      <c r="AX2416" s="75"/>
      <c r="AY2416" s="75"/>
      <c r="AZ2416" s="75"/>
      <c r="BA2416" s="75"/>
      <c r="BB2416" s="75"/>
      <c r="BC2416" s="75"/>
      <c r="BD2416" s="75"/>
      <c r="BE2416" s="75"/>
      <c r="BF2416" s="75"/>
      <c r="BG2416" s="75"/>
      <c r="BH2416" s="75"/>
      <c r="BI2416" s="75"/>
      <c r="BJ2416" s="75"/>
      <c r="BK2416" s="75"/>
      <c r="BL2416" s="75"/>
      <c r="BM2416" s="75"/>
      <c r="BN2416" s="75"/>
    </row>
    <row r="2417" customFormat="false" ht="14.5" hidden="false" customHeight="false" outlineLevel="0" collapsed="false">
      <c r="A2417" s="26" t="n">
        <v>535.119999999814</v>
      </c>
      <c r="B2417" s="26" t="n">
        <v>11.6597362035921</v>
      </c>
      <c r="C2417" s="26" t="n">
        <v>8.33876512604699</v>
      </c>
      <c r="E2417" s="75" t="n">
        <v>-10024.0377</v>
      </c>
      <c r="F2417" s="75" t="n">
        <v>-332997.41</v>
      </c>
      <c r="G2417" s="75" t="n">
        <v>562115.728</v>
      </c>
      <c r="H2417" s="75" t="n">
        <v>9977429.94</v>
      </c>
      <c r="I2417" s="75" t="n">
        <v>1526070.55</v>
      </c>
      <c r="J2417" s="75" t="n">
        <v>-74935.8804</v>
      </c>
      <c r="K2417" s="75"/>
      <c r="L2417" s="75" t="n">
        <v>153427.854</v>
      </c>
      <c r="M2417" s="75" t="n">
        <v>-52870.7547</v>
      </c>
      <c r="N2417" s="75" t="n">
        <v>275464.7</v>
      </c>
      <c r="O2417" s="75" t="n">
        <v>670081.167</v>
      </c>
      <c r="P2417" s="75" t="n">
        <v>2185846.26</v>
      </c>
      <c r="Q2417" s="75" t="n">
        <v>-40898.0016</v>
      </c>
      <c r="R2417" s="75"/>
      <c r="S2417" s="75" t="n">
        <v>52331.6221</v>
      </c>
      <c r="T2417" s="75" t="n">
        <v>-9240.14449</v>
      </c>
      <c r="U2417" s="75" t="n">
        <v>66683.914</v>
      </c>
      <c r="V2417" s="75" t="n">
        <v>55763.7023</v>
      </c>
      <c r="W2417" s="75" t="n">
        <v>280087.154</v>
      </c>
      <c r="X2417" s="75" t="n">
        <v>-12136.8192</v>
      </c>
      <c r="Y2417" s="75"/>
      <c r="Z2417" s="75"/>
      <c r="AA2417" s="75"/>
      <c r="AB2417" s="75"/>
      <c r="AC2417" s="75"/>
      <c r="AD2417" s="75"/>
      <c r="AE2417" s="75"/>
      <c r="AF2417" s="75"/>
      <c r="AG2417" s="75"/>
      <c r="AH2417" s="75"/>
      <c r="AI2417" s="75"/>
      <c r="AJ2417" s="75"/>
      <c r="AK2417" s="75"/>
      <c r="AL2417" s="75"/>
      <c r="AM2417" s="75"/>
      <c r="AN2417" s="75"/>
      <c r="AO2417" s="75"/>
      <c r="AP2417" s="75"/>
      <c r="AQ2417" s="75"/>
      <c r="AR2417" s="75"/>
      <c r="AS2417" s="75"/>
      <c r="AT2417" s="75"/>
      <c r="AU2417" s="75"/>
      <c r="AV2417" s="75"/>
      <c r="AW2417" s="75"/>
      <c r="AX2417" s="75"/>
      <c r="AY2417" s="75"/>
      <c r="AZ2417" s="75"/>
      <c r="BA2417" s="75"/>
      <c r="BB2417" s="75"/>
      <c r="BC2417" s="75"/>
      <c r="BD2417" s="75"/>
      <c r="BE2417" s="75"/>
      <c r="BF2417" s="75"/>
      <c r="BG2417" s="75"/>
      <c r="BH2417" s="75"/>
      <c r="BI2417" s="75"/>
      <c r="BJ2417" s="75"/>
      <c r="BK2417" s="75"/>
      <c r="BL2417" s="75"/>
      <c r="BM2417" s="75"/>
      <c r="BN2417" s="75"/>
    </row>
    <row r="2418" customFormat="false" ht="14.5" hidden="false" customHeight="false" outlineLevel="0" collapsed="false">
      <c r="A2418" s="26" t="n">
        <v>535.319999999814</v>
      </c>
      <c r="B2418" s="26" t="n">
        <v>11.6816791502441</v>
      </c>
      <c r="C2418" s="26" t="n">
        <v>8.23510216400515</v>
      </c>
      <c r="E2418" s="75" t="n">
        <v>-10236.5705</v>
      </c>
      <c r="F2418" s="75" t="n">
        <v>-307855.518</v>
      </c>
      <c r="G2418" s="75" t="n">
        <v>585169.74</v>
      </c>
      <c r="H2418" s="75" t="n">
        <v>9707754.01</v>
      </c>
      <c r="I2418" s="75" t="n">
        <v>1468729.52</v>
      </c>
      <c r="J2418" s="75" t="n">
        <v>-68511.1322</v>
      </c>
      <c r="K2418" s="75"/>
      <c r="L2418" s="75" t="n">
        <v>155205.838</v>
      </c>
      <c r="M2418" s="75" t="n">
        <v>-54384.3169</v>
      </c>
      <c r="N2418" s="75" t="n">
        <v>274181.501</v>
      </c>
      <c r="O2418" s="75" t="n">
        <v>727062.06</v>
      </c>
      <c r="P2418" s="75" t="n">
        <v>2346914.71</v>
      </c>
      <c r="Q2418" s="75" t="n">
        <v>-44717.3462</v>
      </c>
      <c r="R2418" s="75"/>
      <c r="S2418" s="75" t="n">
        <v>60942.5847</v>
      </c>
      <c r="T2418" s="75" t="n">
        <v>-11092.6646</v>
      </c>
      <c r="U2418" s="75" t="n">
        <v>64602.8361</v>
      </c>
      <c r="V2418" s="75" t="n">
        <v>68438.5967</v>
      </c>
      <c r="W2418" s="75" t="n">
        <v>348808.665</v>
      </c>
      <c r="X2418" s="75" t="n">
        <v>-16530.9777</v>
      </c>
      <c r="Y2418" s="75"/>
      <c r="Z2418" s="75"/>
      <c r="AA2418" s="75"/>
      <c r="AB2418" s="75"/>
      <c r="AC2418" s="75"/>
      <c r="AD2418" s="75"/>
      <c r="AE2418" s="75"/>
      <c r="AF2418" s="75"/>
      <c r="AG2418" s="75"/>
      <c r="AH2418" s="75"/>
      <c r="AI2418" s="75"/>
      <c r="AJ2418" s="75"/>
      <c r="AK2418" s="75"/>
      <c r="AL2418" s="75"/>
      <c r="AM2418" s="75"/>
      <c r="AN2418" s="75"/>
      <c r="AO2418" s="75"/>
      <c r="AP2418" s="75"/>
      <c r="AQ2418" s="75"/>
      <c r="AR2418" s="75"/>
      <c r="AS2418" s="75"/>
      <c r="AT2418" s="75"/>
      <c r="AU2418" s="75"/>
      <c r="AV2418" s="75"/>
      <c r="AW2418" s="75"/>
      <c r="AX2418" s="75"/>
      <c r="AY2418" s="75"/>
      <c r="AZ2418" s="75"/>
      <c r="BA2418" s="75"/>
      <c r="BB2418" s="75"/>
      <c r="BC2418" s="75"/>
      <c r="BD2418" s="75"/>
      <c r="BE2418" s="75"/>
      <c r="BF2418" s="75"/>
      <c r="BG2418" s="75"/>
      <c r="BH2418" s="75"/>
      <c r="BI2418" s="75"/>
      <c r="BJ2418" s="75"/>
      <c r="BK2418" s="75"/>
      <c r="BL2418" s="75"/>
      <c r="BM2418" s="75"/>
      <c r="BN2418" s="75"/>
    </row>
    <row r="2419" customFormat="false" ht="14.5" hidden="false" customHeight="false" outlineLevel="0" collapsed="false">
      <c r="A2419" s="26" t="n">
        <v>535.519999999814</v>
      </c>
      <c r="B2419" s="26" t="n">
        <v>11.6937962526815</v>
      </c>
      <c r="C2419" s="26" t="n">
        <v>8.26190604639385</v>
      </c>
      <c r="E2419" s="75" t="n">
        <v>14110.853</v>
      </c>
      <c r="F2419" s="75" t="n">
        <v>-313594.021</v>
      </c>
      <c r="G2419" s="75" t="n">
        <v>624991.179</v>
      </c>
      <c r="H2419" s="75" t="n">
        <v>9484908.65</v>
      </c>
      <c r="I2419" s="75" t="n">
        <v>1800643.38</v>
      </c>
      <c r="J2419" s="75" t="n">
        <v>-74194.9655</v>
      </c>
      <c r="K2419" s="75"/>
      <c r="L2419" s="75" t="n">
        <v>150562.808</v>
      </c>
      <c r="M2419" s="75" t="n">
        <v>-48547.6142</v>
      </c>
      <c r="N2419" s="75" t="n">
        <v>282793.678</v>
      </c>
      <c r="O2419" s="75" t="n">
        <v>616085.403</v>
      </c>
      <c r="P2419" s="75" t="n">
        <v>2101739.72</v>
      </c>
      <c r="Q2419" s="75" t="n">
        <v>-41893.5004</v>
      </c>
      <c r="R2419" s="75"/>
      <c r="S2419" s="75" t="n">
        <v>48645.1445</v>
      </c>
      <c r="T2419" s="75" t="n">
        <v>-7746.68864</v>
      </c>
      <c r="U2419" s="75" t="n">
        <v>65503.9341</v>
      </c>
      <c r="V2419" s="75" t="n">
        <v>52110.2609</v>
      </c>
      <c r="W2419" s="75" t="n">
        <v>275029.81</v>
      </c>
      <c r="X2419" s="75" t="n">
        <v>-13334.9517</v>
      </c>
      <c r="Y2419" s="75"/>
      <c r="Z2419" s="75"/>
      <c r="AA2419" s="75"/>
      <c r="AB2419" s="75"/>
      <c r="AC2419" s="75"/>
      <c r="AD2419" s="75"/>
      <c r="AE2419" s="75"/>
      <c r="AF2419" s="75"/>
      <c r="AG2419" s="75"/>
      <c r="AH2419" s="75"/>
      <c r="AI2419" s="75"/>
      <c r="AJ2419" s="75"/>
      <c r="AK2419" s="75"/>
      <c r="AL2419" s="75"/>
      <c r="AM2419" s="75"/>
      <c r="AN2419" s="75"/>
      <c r="AO2419" s="75"/>
      <c r="AP2419" s="75"/>
      <c r="AQ2419" s="75"/>
      <c r="AR2419" s="75"/>
      <c r="AS2419" s="75"/>
      <c r="AT2419" s="75"/>
      <c r="AU2419" s="75"/>
      <c r="AV2419" s="75"/>
      <c r="AW2419" s="75"/>
      <c r="AX2419" s="75"/>
      <c r="AY2419" s="75"/>
      <c r="AZ2419" s="75"/>
      <c r="BA2419" s="75"/>
      <c r="BB2419" s="75"/>
      <c r="BC2419" s="75"/>
      <c r="BD2419" s="75"/>
      <c r="BE2419" s="75"/>
      <c r="BF2419" s="75"/>
      <c r="BG2419" s="75"/>
      <c r="BH2419" s="75"/>
      <c r="BI2419" s="75"/>
      <c r="BJ2419" s="75"/>
      <c r="BK2419" s="75"/>
      <c r="BL2419" s="75"/>
      <c r="BM2419" s="75"/>
      <c r="BN2419" s="75"/>
    </row>
    <row r="2420" customFormat="false" ht="14.5" hidden="false" customHeight="false" outlineLevel="0" collapsed="false">
      <c r="A2420" s="26" t="n">
        <v>535.719999999814</v>
      </c>
      <c r="B2420" s="26" t="n">
        <v>11.6893206883578</v>
      </c>
      <c r="C2420" s="26" t="n">
        <v>8.26432031865519</v>
      </c>
      <c r="E2420" s="75" t="n">
        <v>21800.7798</v>
      </c>
      <c r="F2420" s="75" t="n">
        <v>-254289.981</v>
      </c>
      <c r="G2420" s="75" t="n">
        <v>645564.639</v>
      </c>
      <c r="H2420" s="75" t="n">
        <v>7868175.22</v>
      </c>
      <c r="I2420" s="75" t="n">
        <v>1894561.49</v>
      </c>
      <c r="J2420" s="75" t="n">
        <v>-58433.511</v>
      </c>
      <c r="K2420" s="75"/>
      <c r="L2420" s="75" t="n">
        <v>130758.037</v>
      </c>
      <c r="M2420" s="75" t="n">
        <v>-33826.2138</v>
      </c>
      <c r="N2420" s="75" t="n">
        <v>285537.928</v>
      </c>
      <c r="O2420" s="75" t="n">
        <v>467594.03</v>
      </c>
      <c r="P2420" s="75" t="n">
        <v>1849243.74</v>
      </c>
      <c r="Q2420" s="75" t="n">
        <v>-39148.314</v>
      </c>
      <c r="R2420" s="75"/>
      <c r="S2420" s="75" t="n">
        <v>41301.6035</v>
      </c>
      <c r="T2420" s="75" t="n">
        <v>-5824.31484</v>
      </c>
      <c r="U2420" s="75" t="n">
        <v>65626.3206</v>
      </c>
      <c r="V2420" s="75" t="n">
        <v>43315.3434</v>
      </c>
      <c r="W2420" s="75" t="n">
        <v>228054.998</v>
      </c>
      <c r="X2420" s="75" t="n">
        <v>-12282.0932</v>
      </c>
      <c r="Y2420" s="75"/>
      <c r="Z2420" s="75"/>
      <c r="AA2420" s="75"/>
      <c r="AB2420" s="75"/>
      <c r="AC2420" s="75"/>
      <c r="AD2420" s="75"/>
      <c r="AE2420" s="75"/>
      <c r="AF2420" s="75"/>
      <c r="AG2420" s="75"/>
      <c r="AH2420" s="75"/>
      <c r="AI2420" s="75"/>
      <c r="AJ2420" s="75"/>
      <c r="AK2420" s="75"/>
      <c r="AL2420" s="75"/>
      <c r="AM2420" s="75"/>
      <c r="AN2420" s="75"/>
      <c r="AO2420" s="75"/>
      <c r="AP2420" s="75"/>
      <c r="AQ2420" s="75"/>
      <c r="AR2420" s="75"/>
      <c r="AS2420" s="75"/>
      <c r="AT2420" s="75"/>
      <c r="AU2420" s="75"/>
      <c r="AV2420" s="75"/>
      <c r="AW2420" s="75"/>
      <c r="AX2420" s="75"/>
      <c r="AY2420" s="75"/>
      <c r="AZ2420" s="75"/>
      <c r="BA2420" s="75"/>
      <c r="BB2420" s="75"/>
      <c r="BC2420" s="75"/>
      <c r="BD2420" s="75"/>
      <c r="BE2420" s="75"/>
      <c r="BF2420" s="75"/>
      <c r="BG2420" s="75"/>
      <c r="BH2420" s="75"/>
      <c r="BI2420" s="75"/>
      <c r="BJ2420" s="75"/>
      <c r="BK2420" s="75"/>
      <c r="BL2420" s="75"/>
      <c r="BM2420" s="75"/>
      <c r="BN2420" s="75"/>
    </row>
    <row r="2421" customFormat="false" ht="14.5" hidden="false" customHeight="false" outlineLevel="0" collapsed="false">
      <c r="A2421" s="26" t="n">
        <v>535.919999999813</v>
      </c>
      <c r="B2421" s="26" t="n">
        <v>11.6902537501272</v>
      </c>
      <c r="C2421" s="26" t="n">
        <v>8.20145092030263</v>
      </c>
      <c r="E2421" s="75" t="n">
        <v>22907.1151</v>
      </c>
      <c r="F2421" s="75" t="n">
        <v>-170300.638</v>
      </c>
      <c r="G2421" s="75" t="n">
        <v>663418.07</v>
      </c>
      <c r="H2421" s="75" t="n">
        <v>5357967.06</v>
      </c>
      <c r="I2421" s="75" t="n">
        <v>1537857.13</v>
      </c>
      <c r="J2421" s="75" t="n">
        <v>-44985.6975</v>
      </c>
      <c r="K2421" s="75"/>
      <c r="L2421" s="75" t="n">
        <v>85886.0983</v>
      </c>
      <c r="M2421" s="75" t="n">
        <v>-17558.9909</v>
      </c>
      <c r="N2421" s="75" t="n">
        <v>288705.471</v>
      </c>
      <c r="O2421" s="75" t="n">
        <v>272039.158</v>
      </c>
      <c r="P2421" s="75" t="n">
        <v>1438680.93</v>
      </c>
      <c r="Q2421" s="75" t="n">
        <v>-30343.8417</v>
      </c>
      <c r="R2421" s="75"/>
      <c r="S2421" s="75" t="n">
        <v>40573.3125</v>
      </c>
      <c r="T2421" s="75" t="n">
        <v>-2620.76309</v>
      </c>
      <c r="U2421" s="75" t="n">
        <v>65951.3224</v>
      </c>
      <c r="V2421" s="75" t="n">
        <v>28947.9195</v>
      </c>
      <c r="W2421" s="75" t="n">
        <v>245080.8</v>
      </c>
      <c r="X2421" s="75" t="n">
        <v>-12373.604</v>
      </c>
      <c r="Y2421" s="75"/>
      <c r="Z2421" s="75"/>
      <c r="AA2421" s="75"/>
      <c r="AB2421" s="75"/>
      <c r="AC2421" s="75"/>
      <c r="AD2421" s="75"/>
      <c r="AE2421" s="75"/>
      <c r="AF2421" s="75"/>
      <c r="AG2421" s="75"/>
      <c r="AH2421" s="75"/>
      <c r="AI2421" s="75"/>
      <c r="AJ2421" s="75"/>
      <c r="AK2421" s="75"/>
      <c r="AL2421" s="75"/>
      <c r="AM2421" s="75"/>
      <c r="AN2421" s="75"/>
      <c r="AO2421" s="75"/>
      <c r="AP2421" s="75"/>
      <c r="AQ2421" s="75"/>
      <c r="AR2421" s="75"/>
      <c r="AS2421" s="75"/>
      <c r="AT2421" s="75"/>
      <c r="AU2421" s="75"/>
      <c r="AV2421" s="75"/>
      <c r="AW2421" s="75"/>
      <c r="AX2421" s="75"/>
      <c r="AY2421" s="75"/>
      <c r="AZ2421" s="75"/>
      <c r="BA2421" s="75"/>
      <c r="BB2421" s="75"/>
      <c r="BC2421" s="75"/>
      <c r="BD2421" s="75"/>
      <c r="BE2421" s="75"/>
      <c r="BF2421" s="75"/>
      <c r="BG2421" s="75"/>
      <c r="BH2421" s="75"/>
      <c r="BI2421" s="75"/>
      <c r="BJ2421" s="75"/>
      <c r="BK2421" s="75"/>
      <c r="BL2421" s="75"/>
      <c r="BM2421" s="75"/>
      <c r="BN2421" s="75"/>
    </row>
    <row r="2422" customFormat="false" ht="14.5" hidden="false" customHeight="false" outlineLevel="0" collapsed="false">
      <c r="A2422" s="26" t="n">
        <v>536.119999999813</v>
      </c>
      <c r="B2422" s="26" t="n">
        <v>11.6733376486907</v>
      </c>
      <c r="C2422" s="26" t="n">
        <v>8.13850182352077</v>
      </c>
      <c r="E2422" s="75" t="n">
        <v>38127.0916</v>
      </c>
      <c r="F2422" s="75" t="n">
        <v>-105001.026</v>
      </c>
      <c r="G2422" s="75" t="n">
        <v>686166.581</v>
      </c>
      <c r="H2422" s="75" t="n">
        <v>3335847.99</v>
      </c>
      <c r="I2422" s="75" t="n">
        <v>1481513.19</v>
      </c>
      <c r="J2422" s="75" t="n">
        <v>-39666.6417</v>
      </c>
      <c r="K2422" s="75"/>
      <c r="L2422" s="75" t="n">
        <v>57821.9733</v>
      </c>
      <c r="M2422" s="75" t="n">
        <v>-4228.01511</v>
      </c>
      <c r="N2422" s="75" t="n">
        <v>296309.332</v>
      </c>
      <c r="O2422" s="75" t="n">
        <v>112514.088</v>
      </c>
      <c r="P2422" s="75" t="n">
        <v>940761.173</v>
      </c>
      <c r="Q2422" s="75" t="n">
        <v>-24403.5873</v>
      </c>
      <c r="R2422" s="75"/>
      <c r="S2422" s="75" t="n">
        <v>26536.1023</v>
      </c>
      <c r="T2422" s="75" t="n">
        <v>98.9444233</v>
      </c>
      <c r="U2422" s="75" t="n">
        <v>67090.0756</v>
      </c>
      <c r="V2422" s="75" t="n">
        <v>15761.8147</v>
      </c>
      <c r="W2422" s="75" t="n">
        <v>170834.856</v>
      </c>
      <c r="X2422" s="75" t="n">
        <v>-7529.0533</v>
      </c>
      <c r="Y2422" s="75"/>
      <c r="Z2422" s="75"/>
      <c r="AA2422" s="75"/>
      <c r="AB2422" s="75"/>
      <c r="AC2422" s="75"/>
      <c r="AD2422" s="75"/>
      <c r="AE2422" s="75"/>
      <c r="AF2422" s="75"/>
      <c r="AG2422" s="75"/>
      <c r="AH2422" s="75"/>
      <c r="AI2422" s="75"/>
      <c r="AJ2422" s="75"/>
      <c r="AK2422" s="75"/>
      <c r="AL2422" s="75"/>
      <c r="AM2422" s="75"/>
      <c r="AN2422" s="75"/>
      <c r="AO2422" s="75"/>
      <c r="AP2422" s="75"/>
      <c r="AQ2422" s="75"/>
      <c r="AR2422" s="75"/>
      <c r="AS2422" s="75"/>
      <c r="AT2422" s="75"/>
      <c r="AU2422" s="75"/>
      <c r="AV2422" s="75"/>
      <c r="AW2422" s="75"/>
      <c r="AX2422" s="75"/>
      <c r="AY2422" s="75"/>
      <c r="AZ2422" s="75"/>
      <c r="BA2422" s="75"/>
      <c r="BB2422" s="75"/>
      <c r="BC2422" s="75"/>
      <c r="BD2422" s="75"/>
      <c r="BE2422" s="75"/>
      <c r="BF2422" s="75"/>
      <c r="BG2422" s="75"/>
      <c r="BH2422" s="75"/>
      <c r="BI2422" s="75"/>
      <c r="BJ2422" s="75"/>
      <c r="BK2422" s="75"/>
      <c r="BL2422" s="75"/>
      <c r="BM2422" s="75"/>
      <c r="BN2422" s="75"/>
    </row>
    <row r="2423" customFormat="false" ht="14.5" hidden="false" customHeight="false" outlineLevel="0" collapsed="false">
      <c r="A2423" s="26" t="n">
        <v>536.319999999813</v>
      </c>
      <c r="B2423" s="26" t="n">
        <v>11.6347756792191</v>
      </c>
      <c r="C2423" s="26" t="n">
        <v>8.00159155302198</v>
      </c>
      <c r="E2423" s="75" t="n">
        <v>51044.7551</v>
      </c>
      <c r="F2423" s="75" t="n">
        <v>-51103.4908</v>
      </c>
      <c r="G2423" s="75" t="n">
        <v>687166.404</v>
      </c>
      <c r="H2423" s="75" t="n">
        <v>1874197.29</v>
      </c>
      <c r="I2423" s="75" t="n">
        <v>1441878.93</v>
      </c>
      <c r="J2423" s="75" t="n">
        <v>-35258.3984</v>
      </c>
      <c r="K2423" s="75"/>
      <c r="L2423" s="75" t="n">
        <v>39379.7788</v>
      </c>
      <c r="M2423" s="75" t="n">
        <v>4549.33306</v>
      </c>
      <c r="N2423" s="75" t="n">
        <v>299007.728</v>
      </c>
      <c r="O2423" s="75" t="n">
        <v>13760.8987</v>
      </c>
      <c r="P2423" s="75" t="n">
        <v>630950.057</v>
      </c>
      <c r="Q2423" s="75" t="n">
        <v>-20856.0821</v>
      </c>
      <c r="R2423" s="75"/>
      <c r="S2423" s="75" t="n">
        <v>18497.7004</v>
      </c>
      <c r="T2423" s="75" t="n">
        <v>1434.27261</v>
      </c>
      <c r="U2423" s="75" t="n">
        <v>68356.3316</v>
      </c>
      <c r="V2423" s="75" t="n">
        <v>8936.04885</v>
      </c>
      <c r="W2423" s="75" t="n">
        <v>123945.269</v>
      </c>
      <c r="X2423" s="75" t="n">
        <v>-4085.53602</v>
      </c>
      <c r="Y2423" s="75"/>
      <c r="Z2423" s="75"/>
      <c r="AA2423" s="75"/>
      <c r="AB2423" s="75"/>
      <c r="AC2423" s="75"/>
      <c r="AD2423" s="75"/>
      <c r="AE2423" s="75"/>
      <c r="AF2423" s="75"/>
      <c r="AG2423" s="75"/>
      <c r="AH2423" s="75"/>
      <c r="AI2423" s="75"/>
      <c r="AJ2423" s="75"/>
      <c r="AK2423" s="75"/>
      <c r="AL2423" s="75"/>
      <c r="AM2423" s="75"/>
      <c r="AN2423" s="75"/>
      <c r="AO2423" s="75"/>
      <c r="AP2423" s="75"/>
      <c r="AQ2423" s="75"/>
      <c r="AR2423" s="75"/>
      <c r="AS2423" s="75"/>
      <c r="AT2423" s="75"/>
      <c r="AU2423" s="75"/>
      <c r="AV2423" s="75"/>
      <c r="AW2423" s="75"/>
      <c r="AX2423" s="75"/>
      <c r="AY2423" s="75"/>
      <c r="AZ2423" s="75"/>
      <c r="BA2423" s="75"/>
      <c r="BB2423" s="75"/>
      <c r="BC2423" s="75"/>
      <c r="BD2423" s="75"/>
      <c r="BE2423" s="75"/>
      <c r="BF2423" s="75"/>
      <c r="BG2423" s="75"/>
      <c r="BH2423" s="75"/>
      <c r="BI2423" s="75"/>
      <c r="BJ2423" s="75"/>
      <c r="BK2423" s="75"/>
      <c r="BL2423" s="75"/>
      <c r="BM2423" s="75"/>
      <c r="BN2423" s="75"/>
    </row>
    <row r="2424" customFormat="false" ht="14.5" hidden="false" customHeight="false" outlineLevel="0" collapsed="false">
      <c r="A2424" s="26" t="n">
        <v>536.519999999813</v>
      </c>
      <c r="B2424" s="26" t="n">
        <v>11.6072502137832</v>
      </c>
      <c r="C2424" s="26" t="n">
        <v>7.7768933767026</v>
      </c>
      <c r="E2424" s="75" t="n">
        <v>68918.4386</v>
      </c>
      <c r="F2424" s="75" t="n">
        <v>-3.17597753</v>
      </c>
      <c r="G2424" s="75" t="n">
        <v>673908.026</v>
      </c>
      <c r="H2424" s="75" t="n">
        <v>905786.354</v>
      </c>
      <c r="I2424" s="75" t="n">
        <v>1666981.62</v>
      </c>
      <c r="J2424" s="75" t="n">
        <v>-30946.6282</v>
      </c>
      <c r="K2424" s="75"/>
      <c r="L2424" s="75" t="n">
        <v>32713.0228</v>
      </c>
      <c r="M2424" s="75" t="n">
        <v>11350.4768</v>
      </c>
      <c r="N2424" s="75" t="n">
        <v>295956.556</v>
      </c>
      <c r="O2424" s="75" t="n">
        <v>-31946.7631</v>
      </c>
      <c r="P2424" s="75" t="n">
        <v>698716.021</v>
      </c>
      <c r="Q2424" s="75" t="n">
        <v>-16792.6727</v>
      </c>
      <c r="R2424" s="75"/>
      <c r="S2424" s="75" t="n">
        <v>21964.3715</v>
      </c>
      <c r="T2424" s="75" t="n">
        <v>1655.48573</v>
      </c>
      <c r="U2424" s="75" t="n">
        <v>67732.5908</v>
      </c>
      <c r="V2424" s="75" t="n">
        <v>8215.41291</v>
      </c>
      <c r="W2424" s="75" t="n">
        <v>128575.39</v>
      </c>
      <c r="X2424" s="75" t="n">
        <v>-5509.68219</v>
      </c>
      <c r="Y2424" s="75"/>
      <c r="Z2424" s="75"/>
      <c r="AA2424" s="75"/>
      <c r="AB2424" s="75"/>
      <c r="AC2424" s="75"/>
      <c r="AD2424" s="75"/>
      <c r="AE2424" s="75"/>
      <c r="AF2424" s="75"/>
      <c r="AG2424" s="75"/>
      <c r="AH2424" s="75"/>
      <c r="AI2424" s="75"/>
      <c r="AJ2424" s="75"/>
      <c r="AK2424" s="75"/>
      <c r="AL2424" s="75"/>
      <c r="AM2424" s="75"/>
      <c r="AN2424" s="75"/>
      <c r="AO2424" s="75"/>
      <c r="AP2424" s="75"/>
      <c r="AQ2424" s="75"/>
      <c r="AR2424" s="75"/>
      <c r="AS2424" s="75"/>
      <c r="AT2424" s="75"/>
      <c r="AU2424" s="75"/>
      <c r="AV2424" s="75"/>
      <c r="AW2424" s="75"/>
      <c r="AX2424" s="75"/>
      <c r="AY2424" s="75"/>
      <c r="AZ2424" s="75"/>
      <c r="BA2424" s="75"/>
      <c r="BB2424" s="75"/>
      <c r="BC2424" s="75"/>
      <c r="BD2424" s="75"/>
      <c r="BE2424" s="75"/>
      <c r="BF2424" s="75"/>
      <c r="BG2424" s="75"/>
      <c r="BH2424" s="75"/>
      <c r="BI2424" s="75"/>
      <c r="BJ2424" s="75"/>
      <c r="BK2424" s="75"/>
      <c r="BL2424" s="75"/>
      <c r="BM2424" s="75"/>
      <c r="BN2424" s="75"/>
    </row>
    <row r="2425" customFormat="false" ht="14.5" hidden="false" customHeight="false" outlineLevel="0" collapsed="false">
      <c r="A2425" s="26" t="n">
        <v>536.719999999813</v>
      </c>
      <c r="B2425" s="26" t="n">
        <v>11.5805076951744</v>
      </c>
      <c r="C2425" s="26" t="n">
        <v>7.5368902944639</v>
      </c>
      <c r="E2425" s="75" t="n">
        <v>132999.573</v>
      </c>
      <c r="F2425" s="75" t="n">
        <v>-24907.6532</v>
      </c>
      <c r="G2425" s="75" t="n">
        <v>655784.538</v>
      </c>
      <c r="H2425" s="75" t="n">
        <v>1609904.06</v>
      </c>
      <c r="I2425" s="75" t="n">
        <v>3109550.04</v>
      </c>
      <c r="J2425" s="75" t="n">
        <v>-63578.891</v>
      </c>
      <c r="K2425" s="75"/>
      <c r="L2425" s="75" t="n">
        <v>52388.1813</v>
      </c>
      <c r="M2425" s="75" t="n">
        <v>21459.946</v>
      </c>
      <c r="N2425" s="75" t="n">
        <v>289303.079</v>
      </c>
      <c r="O2425" s="75" t="n">
        <v>-151892.967</v>
      </c>
      <c r="P2425" s="75" t="n">
        <v>718175.096</v>
      </c>
      <c r="Q2425" s="75" t="n">
        <v>-33889.1579</v>
      </c>
      <c r="R2425" s="75"/>
      <c r="S2425" s="75" t="n">
        <v>14724.3564</v>
      </c>
      <c r="T2425" s="75" t="n">
        <v>3816.60433</v>
      </c>
      <c r="U2425" s="75" t="n">
        <v>65655.7021</v>
      </c>
      <c r="V2425" s="75" t="n">
        <v>-517.63755</v>
      </c>
      <c r="W2425" s="75" t="n">
        <v>73678.4244</v>
      </c>
      <c r="X2425" s="75" t="n">
        <v>-10023.6281</v>
      </c>
      <c r="Y2425" s="75"/>
      <c r="Z2425" s="75"/>
      <c r="AA2425" s="75"/>
      <c r="AB2425" s="75"/>
      <c r="AC2425" s="75"/>
      <c r="AD2425" s="75"/>
      <c r="AE2425" s="75"/>
      <c r="AF2425" s="75"/>
      <c r="AG2425" s="75"/>
      <c r="AH2425" s="75"/>
      <c r="AI2425" s="75"/>
      <c r="AJ2425" s="75"/>
      <c r="AK2425" s="75"/>
      <c r="AL2425" s="75"/>
      <c r="AM2425" s="75"/>
      <c r="AN2425" s="75"/>
      <c r="AO2425" s="75"/>
      <c r="AP2425" s="75"/>
      <c r="AQ2425" s="75"/>
      <c r="AR2425" s="75"/>
      <c r="AS2425" s="75"/>
      <c r="AT2425" s="75"/>
      <c r="AU2425" s="75"/>
      <c r="AV2425" s="75"/>
      <c r="AW2425" s="75"/>
      <c r="AX2425" s="75"/>
      <c r="AY2425" s="75"/>
      <c r="AZ2425" s="75"/>
      <c r="BA2425" s="75"/>
      <c r="BB2425" s="75"/>
      <c r="BC2425" s="75"/>
      <c r="BD2425" s="75"/>
      <c r="BE2425" s="75"/>
      <c r="BF2425" s="75"/>
      <c r="BG2425" s="75"/>
      <c r="BH2425" s="75"/>
      <c r="BI2425" s="75"/>
      <c r="BJ2425" s="75"/>
      <c r="BK2425" s="75"/>
      <c r="BL2425" s="75"/>
      <c r="BM2425" s="75"/>
      <c r="BN2425" s="75"/>
    </row>
    <row r="2426" customFormat="false" ht="14.5" hidden="false" customHeight="false" outlineLevel="0" collapsed="false">
      <c r="A2426" s="26" t="n">
        <v>536.919999999813</v>
      </c>
      <c r="B2426" s="26" t="n">
        <v>11.557103324173</v>
      </c>
      <c r="C2426" s="26" t="n">
        <v>7.31468001548253</v>
      </c>
      <c r="E2426" s="75" t="n">
        <v>166821.483</v>
      </c>
      <c r="F2426" s="75" t="n">
        <v>-23880.7833</v>
      </c>
      <c r="G2426" s="75" t="n">
        <v>622581.567</v>
      </c>
      <c r="H2426" s="75" t="n">
        <v>1629845.11</v>
      </c>
      <c r="I2426" s="75" t="n">
        <v>3968315.52</v>
      </c>
      <c r="J2426" s="75" t="n">
        <v>-76853.0682</v>
      </c>
      <c r="K2426" s="75"/>
      <c r="L2426" s="75" t="n">
        <v>59226.615</v>
      </c>
      <c r="M2426" s="75" t="n">
        <v>32097.4204</v>
      </c>
      <c r="N2426" s="75" t="n">
        <v>281425.53</v>
      </c>
      <c r="O2426" s="75" t="n">
        <v>-304232.37</v>
      </c>
      <c r="P2426" s="75" t="n">
        <v>748638.415</v>
      </c>
      <c r="Q2426" s="75" t="n">
        <v>-40516.7526</v>
      </c>
      <c r="R2426" s="75"/>
      <c r="S2426" s="75" t="n">
        <v>13409.8553</v>
      </c>
      <c r="T2426" s="75" t="n">
        <v>7153.59905</v>
      </c>
      <c r="U2426" s="75" t="n">
        <v>64658.7865</v>
      </c>
      <c r="V2426" s="75" t="n">
        <v>-16847.9228</v>
      </c>
      <c r="W2426" s="75" t="n">
        <v>61460.6008</v>
      </c>
      <c r="X2426" s="75" t="n">
        <v>-11781.0146</v>
      </c>
      <c r="Y2426" s="75"/>
      <c r="Z2426" s="75"/>
      <c r="AA2426" s="75"/>
      <c r="AB2426" s="75"/>
      <c r="AC2426" s="75"/>
      <c r="AD2426" s="75"/>
      <c r="AE2426" s="75"/>
      <c r="AF2426" s="75"/>
      <c r="AG2426" s="75"/>
      <c r="AH2426" s="75"/>
      <c r="AI2426" s="75"/>
      <c r="AJ2426" s="75"/>
      <c r="AK2426" s="75"/>
      <c r="AL2426" s="75"/>
      <c r="AM2426" s="75"/>
      <c r="AN2426" s="75"/>
      <c r="AO2426" s="75"/>
      <c r="AP2426" s="75"/>
      <c r="AQ2426" s="75"/>
      <c r="AR2426" s="75"/>
      <c r="AS2426" s="75"/>
      <c r="AT2426" s="75"/>
      <c r="AU2426" s="75"/>
      <c r="AV2426" s="75"/>
      <c r="AW2426" s="75"/>
      <c r="AX2426" s="75"/>
      <c r="AY2426" s="75"/>
      <c r="AZ2426" s="75"/>
      <c r="BA2426" s="75"/>
      <c r="BB2426" s="75"/>
      <c r="BC2426" s="75"/>
      <c r="BD2426" s="75"/>
      <c r="BE2426" s="75"/>
      <c r="BF2426" s="75"/>
      <c r="BG2426" s="75"/>
      <c r="BH2426" s="75"/>
      <c r="BI2426" s="75"/>
      <c r="BJ2426" s="75"/>
      <c r="BK2426" s="75"/>
      <c r="BL2426" s="75"/>
      <c r="BM2426" s="75"/>
      <c r="BN2426" s="75"/>
    </row>
    <row r="2427" customFormat="false" ht="14.5" hidden="false" customHeight="false" outlineLevel="0" collapsed="false">
      <c r="A2427" s="26" t="n">
        <v>537.119999999812</v>
      </c>
      <c r="B2427" s="26" t="n">
        <v>11.5464457362257</v>
      </c>
      <c r="C2427" s="26" t="n">
        <v>7.11699702838669</v>
      </c>
      <c r="E2427" s="75" t="n">
        <v>177304.645</v>
      </c>
      <c r="F2427" s="75" t="n">
        <v>6604.04353</v>
      </c>
      <c r="G2427" s="75" t="n">
        <v>587811.537</v>
      </c>
      <c r="H2427" s="75" t="n">
        <v>793121.024</v>
      </c>
      <c r="I2427" s="75" t="n">
        <v>4080928.38</v>
      </c>
      <c r="J2427" s="75" t="n">
        <v>-77022.7842</v>
      </c>
      <c r="K2427" s="75"/>
      <c r="L2427" s="75" t="n">
        <v>42744.5703</v>
      </c>
      <c r="M2427" s="75" t="n">
        <v>40359.866</v>
      </c>
      <c r="N2427" s="75" t="n">
        <v>274080.972</v>
      </c>
      <c r="O2427" s="75" t="n">
        <v>-377303.059</v>
      </c>
      <c r="P2427" s="75" t="n">
        <v>686696.252</v>
      </c>
      <c r="Q2427" s="75" t="n">
        <v>-37049.6109</v>
      </c>
      <c r="R2427" s="75"/>
      <c r="S2427" s="75" t="n">
        <v>18689.7984</v>
      </c>
      <c r="T2427" s="75" t="n">
        <v>7736.68684</v>
      </c>
      <c r="U2427" s="75" t="n">
        <v>63859.983</v>
      </c>
      <c r="V2427" s="75" t="n">
        <v>-18790.1468</v>
      </c>
      <c r="W2427" s="75" t="n">
        <v>109826.935</v>
      </c>
      <c r="X2427" s="75" t="n">
        <v>-12570.8376</v>
      </c>
      <c r="Y2427" s="75"/>
      <c r="Z2427" s="75"/>
      <c r="AA2427" s="75"/>
      <c r="AB2427" s="75"/>
      <c r="AC2427" s="75"/>
      <c r="AD2427" s="75"/>
      <c r="AE2427" s="75"/>
      <c r="AF2427" s="75"/>
      <c r="AG2427" s="75"/>
      <c r="AH2427" s="75"/>
      <c r="AI2427" s="75"/>
      <c r="AJ2427" s="75"/>
      <c r="AK2427" s="75"/>
      <c r="AL2427" s="75"/>
      <c r="AM2427" s="75"/>
      <c r="AN2427" s="75"/>
      <c r="AO2427" s="75"/>
      <c r="AP2427" s="75"/>
      <c r="AQ2427" s="75"/>
      <c r="AR2427" s="75"/>
      <c r="AS2427" s="75"/>
      <c r="AT2427" s="75"/>
      <c r="AU2427" s="75"/>
      <c r="AV2427" s="75"/>
      <c r="AW2427" s="75"/>
      <c r="AX2427" s="75"/>
      <c r="AY2427" s="75"/>
      <c r="AZ2427" s="75"/>
      <c r="BA2427" s="75"/>
      <c r="BB2427" s="75"/>
      <c r="BC2427" s="75"/>
      <c r="BD2427" s="75"/>
      <c r="BE2427" s="75"/>
      <c r="BF2427" s="75"/>
      <c r="BG2427" s="75"/>
      <c r="BH2427" s="75"/>
      <c r="BI2427" s="75"/>
      <c r="BJ2427" s="75"/>
      <c r="BK2427" s="75"/>
      <c r="BL2427" s="75"/>
      <c r="BM2427" s="75"/>
      <c r="BN2427" s="75"/>
    </row>
    <row r="2428" customFormat="false" ht="14.5" hidden="false" customHeight="false" outlineLevel="0" collapsed="false">
      <c r="A2428" s="26" t="n">
        <v>537.319999999812</v>
      </c>
      <c r="B2428" s="26" t="n">
        <v>11.524602866202</v>
      </c>
      <c r="C2428" s="26" t="n">
        <v>6.95277305765309</v>
      </c>
      <c r="E2428" s="75" t="n">
        <v>176870.091</v>
      </c>
      <c r="F2428" s="75" t="n">
        <v>25538.7654</v>
      </c>
      <c r="G2428" s="75" t="n">
        <v>556159.682</v>
      </c>
      <c r="H2428" s="75" t="n">
        <v>372363.796</v>
      </c>
      <c r="I2428" s="75" t="n">
        <v>4000554.44</v>
      </c>
      <c r="J2428" s="75" t="n">
        <v>-59917.6323</v>
      </c>
      <c r="K2428" s="75"/>
      <c r="L2428" s="75" t="n">
        <v>40265.3558</v>
      </c>
      <c r="M2428" s="75" t="n">
        <v>41270.3272</v>
      </c>
      <c r="N2428" s="75" t="n">
        <v>268595.538</v>
      </c>
      <c r="O2428" s="75" t="n">
        <v>-407278.38</v>
      </c>
      <c r="P2428" s="75" t="n">
        <v>630165.945</v>
      </c>
      <c r="Q2428" s="75" t="n">
        <v>-26783.717</v>
      </c>
      <c r="R2428" s="75"/>
      <c r="S2428" s="75" t="n">
        <v>15943.3164</v>
      </c>
      <c r="T2428" s="75" t="n">
        <v>8561.83118</v>
      </c>
      <c r="U2428" s="75" t="n">
        <v>62805.5039</v>
      </c>
      <c r="V2428" s="75" t="n">
        <v>-23144.4122</v>
      </c>
      <c r="W2428" s="75" t="n">
        <v>99816.6297</v>
      </c>
      <c r="X2428" s="75" t="n">
        <v>-6746.45944</v>
      </c>
      <c r="Y2428" s="75"/>
      <c r="Z2428" s="75"/>
      <c r="AA2428" s="75"/>
      <c r="AB2428" s="75"/>
      <c r="AC2428" s="75"/>
      <c r="AD2428" s="75"/>
      <c r="AE2428" s="75"/>
      <c r="AF2428" s="75"/>
      <c r="AG2428" s="75"/>
      <c r="AH2428" s="75"/>
      <c r="AI2428" s="75"/>
      <c r="AJ2428" s="75"/>
      <c r="AK2428" s="75"/>
      <c r="AL2428" s="75"/>
      <c r="AM2428" s="75"/>
      <c r="AN2428" s="75"/>
      <c r="AO2428" s="75"/>
      <c r="AP2428" s="75"/>
      <c r="AQ2428" s="75"/>
      <c r="AR2428" s="75"/>
      <c r="AS2428" s="75"/>
      <c r="AT2428" s="75"/>
      <c r="AU2428" s="75"/>
      <c r="AV2428" s="75"/>
      <c r="AW2428" s="75"/>
      <c r="AX2428" s="75"/>
      <c r="AY2428" s="75"/>
      <c r="AZ2428" s="75"/>
      <c r="BA2428" s="75"/>
      <c r="BB2428" s="75"/>
      <c r="BC2428" s="75"/>
      <c r="BD2428" s="75"/>
      <c r="BE2428" s="75"/>
      <c r="BF2428" s="75"/>
      <c r="BG2428" s="75"/>
      <c r="BH2428" s="75"/>
      <c r="BI2428" s="75"/>
      <c r="BJ2428" s="75"/>
      <c r="BK2428" s="75"/>
      <c r="BL2428" s="75"/>
      <c r="BM2428" s="75"/>
      <c r="BN2428" s="75"/>
    </row>
    <row r="2429" customFormat="false" ht="14.5" hidden="false" customHeight="false" outlineLevel="0" collapsed="false">
      <c r="A2429" s="26" t="n">
        <v>537.519999999812</v>
      </c>
      <c r="B2429" s="26" t="n">
        <v>11.5153448231623</v>
      </c>
      <c r="C2429" s="26" t="n">
        <v>6.76588029823405</v>
      </c>
      <c r="E2429" s="75" t="n">
        <v>189695.452</v>
      </c>
      <c r="F2429" s="75" t="n">
        <v>14212.2887</v>
      </c>
      <c r="G2429" s="75" t="n">
        <v>519819.959</v>
      </c>
      <c r="H2429" s="75" t="n">
        <v>852480.105</v>
      </c>
      <c r="I2429" s="75" t="n">
        <v>4380545.95</v>
      </c>
      <c r="J2429" s="75" t="n">
        <v>-64887.0508</v>
      </c>
      <c r="K2429" s="75"/>
      <c r="L2429" s="75" t="n">
        <v>53400.0831</v>
      </c>
      <c r="M2429" s="75" t="n">
        <v>40741.2226</v>
      </c>
      <c r="N2429" s="75" t="n">
        <v>260942.747</v>
      </c>
      <c r="O2429" s="75" t="n">
        <v>-377984.365</v>
      </c>
      <c r="P2429" s="75" t="n">
        <v>701901.674</v>
      </c>
      <c r="Q2429" s="75" t="n">
        <v>-31387.5964</v>
      </c>
      <c r="R2429" s="75"/>
      <c r="S2429" s="75" t="n">
        <v>13505.986</v>
      </c>
      <c r="T2429" s="75" t="n">
        <v>7325.67778</v>
      </c>
      <c r="U2429" s="75" t="n">
        <v>61666.7498</v>
      </c>
      <c r="V2429" s="75" t="n">
        <v>-16891.8836</v>
      </c>
      <c r="W2429" s="75" t="n">
        <v>70571.1492</v>
      </c>
      <c r="X2429" s="75" t="n">
        <v>-7720.18545</v>
      </c>
      <c r="Y2429" s="75"/>
      <c r="Z2429" s="75"/>
      <c r="AA2429" s="75"/>
      <c r="AB2429" s="75"/>
      <c r="AC2429" s="75"/>
      <c r="AD2429" s="75"/>
      <c r="AE2429" s="75"/>
      <c r="AF2429" s="75"/>
      <c r="AG2429" s="75"/>
      <c r="AH2429" s="75"/>
      <c r="AI2429" s="75"/>
      <c r="AJ2429" s="75"/>
      <c r="AK2429" s="75"/>
      <c r="AL2429" s="75"/>
      <c r="AM2429" s="75"/>
      <c r="AN2429" s="75"/>
      <c r="AO2429" s="75"/>
      <c r="AP2429" s="75"/>
      <c r="AQ2429" s="75"/>
      <c r="AR2429" s="75"/>
      <c r="AS2429" s="75"/>
      <c r="AT2429" s="75"/>
      <c r="AU2429" s="75"/>
      <c r="AV2429" s="75"/>
      <c r="AW2429" s="75"/>
      <c r="AX2429" s="75"/>
      <c r="AY2429" s="75"/>
      <c r="AZ2429" s="75"/>
      <c r="BA2429" s="75"/>
      <c r="BB2429" s="75"/>
      <c r="BC2429" s="75"/>
      <c r="BD2429" s="75"/>
      <c r="BE2429" s="75"/>
      <c r="BF2429" s="75"/>
      <c r="BG2429" s="75"/>
      <c r="BH2429" s="75"/>
      <c r="BI2429" s="75"/>
      <c r="BJ2429" s="75"/>
      <c r="BK2429" s="75"/>
      <c r="BL2429" s="75"/>
      <c r="BM2429" s="75"/>
      <c r="BN2429" s="75"/>
    </row>
    <row r="2430" customFormat="false" ht="14.5" hidden="false" customHeight="false" outlineLevel="0" collapsed="false">
      <c r="A2430" s="26" t="n">
        <v>537.719999999812</v>
      </c>
      <c r="B2430" s="26" t="n">
        <v>11.5078866315431</v>
      </c>
      <c r="C2430" s="26" t="n">
        <v>6.59421125661475</v>
      </c>
      <c r="E2430" s="75" t="n">
        <v>187914.544</v>
      </c>
      <c r="F2430" s="75" t="n">
        <v>-7356.47578</v>
      </c>
      <c r="G2430" s="75" t="n">
        <v>487060.767</v>
      </c>
      <c r="H2430" s="75" t="n">
        <v>1501275.04</v>
      </c>
      <c r="I2430" s="75" t="n">
        <v>4491792.31</v>
      </c>
      <c r="J2430" s="75" t="n">
        <v>-65554.4135</v>
      </c>
      <c r="K2430" s="75"/>
      <c r="L2430" s="75" t="n">
        <v>64544.8451</v>
      </c>
      <c r="M2430" s="75" t="n">
        <v>37279.7426</v>
      </c>
      <c r="N2430" s="75" t="n">
        <v>252921.754</v>
      </c>
      <c r="O2430" s="75" t="n">
        <v>-372024.959</v>
      </c>
      <c r="P2430" s="75" t="n">
        <v>819999.06</v>
      </c>
      <c r="Q2430" s="75" t="n">
        <v>-36667.2075</v>
      </c>
      <c r="R2430" s="75"/>
      <c r="S2430" s="75" t="n">
        <v>15658.7693</v>
      </c>
      <c r="T2430" s="75" t="n">
        <v>8123.35251</v>
      </c>
      <c r="U2430" s="75" t="n">
        <v>59971.4386</v>
      </c>
      <c r="V2430" s="75" t="n">
        <v>-21402.4716</v>
      </c>
      <c r="W2430" s="75" t="n">
        <v>84079.0861</v>
      </c>
      <c r="X2430" s="75" t="n">
        <v>-12525.9777</v>
      </c>
      <c r="Y2430" s="75"/>
      <c r="Z2430" s="75"/>
      <c r="AA2430" s="75"/>
      <c r="AB2430" s="75"/>
      <c r="AC2430" s="75"/>
      <c r="AD2430" s="75"/>
      <c r="AE2430" s="75"/>
      <c r="AF2430" s="75"/>
      <c r="AG2430" s="75"/>
      <c r="AH2430" s="75"/>
      <c r="AI2430" s="75"/>
      <c r="AJ2430" s="75"/>
      <c r="AK2430" s="75"/>
      <c r="AL2430" s="75"/>
      <c r="AM2430" s="75"/>
      <c r="AN2430" s="75"/>
      <c r="AO2430" s="75"/>
      <c r="AP2430" s="75"/>
      <c r="AQ2430" s="75"/>
      <c r="AR2430" s="75"/>
      <c r="AS2430" s="75"/>
      <c r="AT2430" s="75"/>
      <c r="AU2430" s="75"/>
      <c r="AV2430" s="75"/>
      <c r="AW2430" s="75"/>
      <c r="AX2430" s="75"/>
      <c r="AY2430" s="75"/>
      <c r="AZ2430" s="75"/>
      <c r="BA2430" s="75"/>
      <c r="BB2430" s="75"/>
      <c r="BC2430" s="75"/>
      <c r="BD2430" s="75"/>
      <c r="BE2430" s="75"/>
      <c r="BF2430" s="75"/>
      <c r="BG2430" s="75"/>
      <c r="BH2430" s="75"/>
      <c r="BI2430" s="75"/>
      <c r="BJ2430" s="75"/>
      <c r="BK2430" s="75"/>
      <c r="BL2430" s="75"/>
      <c r="BM2430" s="75"/>
      <c r="BN2430" s="75"/>
    </row>
    <row r="2431" customFormat="false" ht="14.5" hidden="false" customHeight="false" outlineLevel="0" collapsed="false">
      <c r="A2431" s="26" t="n">
        <v>537.919999999812</v>
      </c>
      <c r="B2431" s="26" t="n">
        <v>11.4725526107963</v>
      </c>
      <c r="C2431" s="26" t="n">
        <v>6.42534678610683</v>
      </c>
      <c r="E2431" s="75" t="n">
        <v>181021.519</v>
      </c>
      <c r="F2431" s="75" t="n">
        <v>-27420.8865</v>
      </c>
      <c r="G2431" s="75" t="n">
        <v>453689.259</v>
      </c>
      <c r="H2431" s="75" t="n">
        <v>2049593.52</v>
      </c>
      <c r="I2431" s="75" t="n">
        <v>4358006.43</v>
      </c>
      <c r="J2431" s="75" t="n">
        <v>-58165.6308</v>
      </c>
      <c r="K2431" s="75"/>
      <c r="L2431" s="75" t="n">
        <v>70295.5518</v>
      </c>
      <c r="M2431" s="75" t="n">
        <v>30277.9327</v>
      </c>
      <c r="N2431" s="75" t="n">
        <v>246501.155</v>
      </c>
      <c r="O2431" s="75" t="n">
        <v>-298683.501</v>
      </c>
      <c r="P2431" s="75" t="n">
        <v>886290.056</v>
      </c>
      <c r="Q2431" s="75" t="n">
        <v>-28918.3776</v>
      </c>
      <c r="R2431" s="75"/>
      <c r="S2431" s="75" t="n">
        <v>17546.0736</v>
      </c>
      <c r="T2431" s="75" t="n">
        <v>7106.099</v>
      </c>
      <c r="U2431" s="75" t="n">
        <v>59803.4211</v>
      </c>
      <c r="V2431" s="75" t="n">
        <v>-19243.447</v>
      </c>
      <c r="W2431" s="75" t="n">
        <v>90990.2795</v>
      </c>
      <c r="X2431" s="75" t="n">
        <v>-8522.82418</v>
      </c>
      <c r="Y2431" s="75"/>
      <c r="Z2431" s="75"/>
      <c r="AA2431" s="75"/>
      <c r="AB2431" s="75"/>
      <c r="AC2431" s="75"/>
      <c r="AD2431" s="75"/>
      <c r="AE2431" s="75"/>
      <c r="AF2431" s="75"/>
      <c r="AG2431" s="75"/>
      <c r="AH2431" s="75"/>
      <c r="AI2431" s="75"/>
      <c r="AJ2431" s="75"/>
      <c r="AK2431" s="75"/>
      <c r="AL2431" s="75"/>
      <c r="AM2431" s="75"/>
      <c r="AN2431" s="75"/>
      <c r="AO2431" s="75"/>
      <c r="AP2431" s="75"/>
      <c r="AQ2431" s="75"/>
      <c r="AR2431" s="75"/>
      <c r="AS2431" s="75"/>
      <c r="AT2431" s="75"/>
      <c r="AU2431" s="75"/>
      <c r="AV2431" s="75"/>
      <c r="AW2431" s="75"/>
      <c r="AX2431" s="75"/>
      <c r="AY2431" s="75"/>
      <c r="AZ2431" s="75"/>
      <c r="BA2431" s="75"/>
      <c r="BB2431" s="75"/>
      <c r="BC2431" s="75"/>
      <c r="BD2431" s="75"/>
      <c r="BE2431" s="75"/>
      <c r="BF2431" s="75"/>
      <c r="BG2431" s="75"/>
      <c r="BH2431" s="75"/>
      <c r="BI2431" s="75"/>
      <c r="BJ2431" s="75"/>
      <c r="BK2431" s="75"/>
      <c r="BL2431" s="75"/>
      <c r="BM2431" s="75"/>
      <c r="BN2431" s="75"/>
    </row>
    <row r="2432" customFormat="false" ht="14.5" hidden="false" customHeight="false" outlineLevel="0" collapsed="false">
      <c r="A2432" s="26" t="n">
        <v>538.119999999811</v>
      </c>
      <c r="B2432" s="26" t="n">
        <v>11.4586768144068</v>
      </c>
      <c r="C2432" s="26" t="n">
        <v>6.21584958116272</v>
      </c>
      <c r="E2432" s="75" t="n">
        <v>166876.013</v>
      </c>
      <c r="F2432" s="75" t="n">
        <v>-47408.1558</v>
      </c>
      <c r="G2432" s="75" t="n">
        <v>422174.071</v>
      </c>
      <c r="H2432" s="75" t="n">
        <v>2581140.98</v>
      </c>
      <c r="I2432" s="75" t="n">
        <v>4103720.11</v>
      </c>
      <c r="J2432" s="75" t="n">
        <v>-56565.7862</v>
      </c>
      <c r="K2432" s="75"/>
      <c r="L2432" s="75" t="n">
        <v>72717.7841</v>
      </c>
      <c r="M2432" s="75" t="n">
        <v>23894.6055</v>
      </c>
      <c r="N2432" s="75" t="n">
        <v>237193.409</v>
      </c>
      <c r="O2432" s="75" t="n">
        <v>-192977.134</v>
      </c>
      <c r="P2432" s="75" t="n">
        <v>1021234.67</v>
      </c>
      <c r="Q2432" s="75" t="n">
        <v>-32618.025</v>
      </c>
      <c r="R2432" s="75"/>
      <c r="S2432" s="75" t="n">
        <v>22974.7508</v>
      </c>
      <c r="T2432" s="75" t="n">
        <v>4649.01942</v>
      </c>
      <c r="U2432" s="75" t="n">
        <v>57614.6352</v>
      </c>
      <c r="V2432" s="75" t="n">
        <v>-7507.00752</v>
      </c>
      <c r="W2432" s="75" t="n">
        <v>116238.815</v>
      </c>
      <c r="X2432" s="75" t="n">
        <v>-11292.2238</v>
      </c>
      <c r="Y2432" s="75"/>
      <c r="Z2432" s="75"/>
      <c r="AA2432" s="75"/>
      <c r="AB2432" s="75"/>
      <c r="AC2432" s="75"/>
      <c r="AD2432" s="75"/>
      <c r="AE2432" s="75"/>
      <c r="AF2432" s="75"/>
      <c r="AG2432" s="75"/>
      <c r="AH2432" s="75"/>
      <c r="AI2432" s="75"/>
      <c r="AJ2432" s="75"/>
      <c r="AK2432" s="75"/>
      <c r="AL2432" s="75"/>
      <c r="AM2432" s="75"/>
      <c r="AN2432" s="75"/>
      <c r="AO2432" s="75"/>
      <c r="AP2432" s="75"/>
      <c r="AQ2432" s="75"/>
      <c r="AR2432" s="75"/>
      <c r="AS2432" s="75"/>
      <c r="AT2432" s="75"/>
      <c r="AU2432" s="75"/>
      <c r="AV2432" s="75"/>
      <c r="AW2432" s="75"/>
      <c r="AX2432" s="75"/>
      <c r="AY2432" s="75"/>
      <c r="AZ2432" s="75"/>
      <c r="BA2432" s="75"/>
      <c r="BB2432" s="75"/>
      <c r="BC2432" s="75"/>
      <c r="BD2432" s="75"/>
      <c r="BE2432" s="75"/>
      <c r="BF2432" s="75"/>
      <c r="BG2432" s="75"/>
      <c r="BH2432" s="75"/>
      <c r="BI2432" s="75"/>
      <c r="BJ2432" s="75"/>
      <c r="BK2432" s="75"/>
      <c r="BL2432" s="75"/>
      <c r="BM2432" s="75"/>
      <c r="BN2432" s="75"/>
    </row>
    <row r="2433" customFormat="false" ht="14.5" hidden="false" customHeight="false" outlineLevel="0" collapsed="false">
      <c r="A2433" s="26" t="n">
        <v>538.319999999811</v>
      </c>
      <c r="B2433" s="26" t="n">
        <v>11.4572742137243</v>
      </c>
      <c r="C2433" s="26" t="n">
        <v>6.08759739049771</v>
      </c>
      <c r="E2433" s="75" t="n">
        <v>141895.387</v>
      </c>
      <c r="F2433" s="75" t="n">
        <v>-50939.5145</v>
      </c>
      <c r="G2433" s="75" t="n">
        <v>392782.367</v>
      </c>
      <c r="H2433" s="75" t="n">
        <v>2811770.74</v>
      </c>
      <c r="I2433" s="75" t="n">
        <v>3773608.4</v>
      </c>
      <c r="J2433" s="75" t="n">
        <v>-42753.3028</v>
      </c>
      <c r="K2433" s="75"/>
      <c r="L2433" s="75" t="n">
        <v>75277.8811</v>
      </c>
      <c r="M2433" s="75" t="n">
        <v>19216.3491</v>
      </c>
      <c r="N2433" s="75" t="n">
        <v>229350.397</v>
      </c>
      <c r="O2433" s="75" t="n">
        <v>-137905.374</v>
      </c>
      <c r="P2433" s="75" t="n">
        <v>1199922.1</v>
      </c>
      <c r="Q2433" s="75" t="n">
        <v>-27430.3322</v>
      </c>
      <c r="R2433" s="75"/>
      <c r="S2433" s="75" t="n">
        <v>31209.611</v>
      </c>
      <c r="T2433" s="75" t="n">
        <v>3561.74493</v>
      </c>
      <c r="U2433" s="75" t="n">
        <v>56563.8467</v>
      </c>
      <c r="V2433" s="75" t="n">
        <v>-4694.12085</v>
      </c>
      <c r="W2433" s="75" t="n">
        <v>150321.343</v>
      </c>
      <c r="X2433" s="75" t="n">
        <v>-8062.52437</v>
      </c>
      <c r="Y2433" s="75"/>
      <c r="Z2433" s="75"/>
      <c r="AA2433" s="75"/>
      <c r="AB2433" s="75"/>
      <c r="AC2433" s="75"/>
      <c r="AD2433" s="75"/>
      <c r="AE2433" s="75"/>
      <c r="AF2433" s="75"/>
      <c r="AG2433" s="75"/>
      <c r="AH2433" s="75"/>
      <c r="AI2433" s="75"/>
      <c r="AJ2433" s="75"/>
      <c r="AK2433" s="75"/>
      <c r="AL2433" s="75"/>
      <c r="AM2433" s="75"/>
      <c r="AN2433" s="75"/>
      <c r="AO2433" s="75"/>
      <c r="AP2433" s="75"/>
      <c r="AQ2433" s="75"/>
      <c r="AR2433" s="75"/>
      <c r="AS2433" s="75"/>
      <c r="AT2433" s="75"/>
      <c r="AU2433" s="75"/>
      <c r="AV2433" s="75"/>
      <c r="AW2433" s="75"/>
      <c r="AX2433" s="75"/>
      <c r="AY2433" s="75"/>
      <c r="AZ2433" s="75"/>
      <c r="BA2433" s="75"/>
      <c r="BB2433" s="75"/>
      <c r="BC2433" s="75"/>
      <c r="BD2433" s="75"/>
      <c r="BE2433" s="75"/>
      <c r="BF2433" s="75"/>
      <c r="BG2433" s="75"/>
      <c r="BH2433" s="75"/>
      <c r="BI2433" s="75"/>
      <c r="BJ2433" s="75"/>
      <c r="BK2433" s="75"/>
      <c r="BL2433" s="75"/>
      <c r="BM2433" s="75"/>
      <c r="BN2433" s="75"/>
    </row>
    <row r="2434" customFormat="false" ht="14.5" hidden="false" customHeight="false" outlineLevel="0" collapsed="false">
      <c r="A2434" s="26" t="n">
        <v>538.519999999811</v>
      </c>
      <c r="B2434" s="26" t="n">
        <v>11.4127699079734</v>
      </c>
      <c r="C2434" s="26" t="n">
        <v>5.98480767343143</v>
      </c>
      <c r="E2434" s="75" t="n">
        <v>105325.636</v>
      </c>
      <c r="F2434" s="75" t="n">
        <v>-59594.9549</v>
      </c>
      <c r="G2434" s="75" t="n">
        <v>370122.82</v>
      </c>
      <c r="H2434" s="75" t="n">
        <v>2994000.99</v>
      </c>
      <c r="I2434" s="75" t="n">
        <v>3190083.59</v>
      </c>
      <c r="J2434" s="75" t="n">
        <v>-46213.9643</v>
      </c>
      <c r="K2434" s="75"/>
      <c r="L2434" s="75" t="n">
        <v>74984.4146</v>
      </c>
      <c r="M2434" s="75" t="n">
        <v>13598.4421</v>
      </c>
      <c r="N2434" s="75" t="n">
        <v>222509.061</v>
      </c>
      <c r="O2434" s="75" t="n">
        <v>-89475.2977</v>
      </c>
      <c r="P2434" s="75" t="n">
        <v>1325723.85</v>
      </c>
      <c r="Q2434" s="75" t="n">
        <v>-30053.5703</v>
      </c>
      <c r="R2434" s="75"/>
      <c r="S2434" s="75" t="n">
        <v>38021.203</v>
      </c>
      <c r="T2434" s="75" t="n">
        <v>3153.89619</v>
      </c>
      <c r="U2434" s="75" t="n">
        <v>54919.965</v>
      </c>
      <c r="V2434" s="75" t="n">
        <v>-1321.20062</v>
      </c>
      <c r="W2434" s="75" t="n">
        <v>222744.33</v>
      </c>
      <c r="X2434" s="75" t="n">
        <v>-10726.7411</v>
      </c>
      <c r="Y2434" s="75"/>
      <c r="Z2434" s="75"/>
      <c r="AA2434" s="75"/>
      <c r="AB2434" s="75"/>
      <c r="AC2434" s="75"/>
      <c r="AD2434" s="75"/>
      <c r="AE2434" s="75"/>
      <c r="AF2434" s="75"/>
      <c r="AG2434" s="75"/>
      <c r="AH2434" s="75"/>
      <c r="AI2434" s="75"/>
      <c r="AJ2434" s="75"/>
      <c r="AK2434" s="75"/>
      <c r="AL2434" s="75"/>
      <c r="AM2434" s="75"/>
      <c r="AN2434" s="75"/>
      <c r="AO2434" s="75"/>
      <c r="AP2434" s="75"/>
      <c r="AQ2434" s="75"/>
      <c r="AR2434" s="75"/>
      <c r="AS2434" s="75"/>
      <c r="AT2434" s="75"/>
      <c r="AU2434" s="75"/>
      <c r="AV2434" s="75"/>
      <c r="AW2434" s="75"/>
      <c r="AX2434" s="75"/>
      <c r="AY2434" s="75"/>
      <c r="AZ2434" s="75"/>
      <c r="BA2434" s="75"/>
      <c r="BB2434" s="75"/>
      <c r="BC2434" s="75"/>
      <c r="BD2434" s="75"/>
      <c r="BE2434" s="75"/>
      <c r="BF2434" s="75"/>
      <c r="BG2434" s="75"/>
      <c r="BH2434" s="75"/>
      <c r="BI2434" s="75"/>
      <c r="BJ2434" s="75"/>
      <c r="BK2434" s="75"/>
      <c r="BL2434" s="75"/>
      <c r="BM2434" s="75"/>
      <c r="BN2434" s="75"/>
    </row>
    <row r="2435" customFormat="false" ht="14.5" hidden="false" customHeight="false" outlineLevel="0" collapsed="false">
      <c r="A2435" s="26" t="n">
        <v>538.719999999811</v>
      </c>
      <c r="B2435" s="26" t="n">
        <v>11.3918998247928</v>
      </c>
      <c r="C2435" s="26" t="n">
        <v>5.76649946621802</v>
      </c>
      <c r="E2435" s="75" t="n">
        <v>92485.0046</v>
      </c>
      <c r="F2435" s="75" t="n">
        <v>-96495.1998</v>
      </c>
      <c r="G2435" s="75" t="n">
        <v>361494.308</v>
      </c>
      <c r="H2435" s="75" t="n">
        <v>3948904.61</v>
      </c>
      <c r="I2435" s="75" t="n">
        <v>2977461.5</v>
      </c>
      <c r="J2435" s="75" t="n">
        <v>-40437.6762</v>
      </c>
      <c r="K2435" s="75"/>
      <c r="L2435" s="75" t="n">
        <v>88648.9146</v>
      </c>
      <c r="M2435" s="75" t="n">
        <v>2904.7103</v>
      </c>
      <c r="N2435" s="75" t="n">
        <v>221926.06</v>
      </c>
      <c r="O2435" s="75" t="n">
        <v>48531.8806</v>
      </c>
      <c r="P2435" s="75" t="n">
        <v>1358417.64</v>
      </c>
      <c r="Q2435" s="75" t="n">
        <v>-30424.3817</v>
      </c>
      <c r="R2435" s="75"/>
      <c r="S2435" s="75" t="n">
        <v>33136.231</v>
      </c>
      <c r="T2435" s="75" t="n">
        <v>398.364664</v>
      </c>
      <c r="U2435" s="75" t="n">
        <v>54978.6175</v>
      </c>
      <c r="V2435" s="75" t="n">
        <v>12061.3928</v>
      </c>
      <c r="W2435" s="75" t="n">
        <v>189497.269</v>
      </c>
      <c r="X2435" s="75" t="n">
        <v>-9977.3268</v>
      </c>
      <c r="Y2435" s="75"/>
      <c r="Z2435" s="75"/>
      <c r="AA2435" s="75"/>
      <c r="AB2435" s="75"/>
      <c r="AC2435" s="75"/>
      <c r="AD2435" s="75"/>
      <c r="AE2435" s="75"/>
      <c r="AF2435" s="75"/>
      <c r="AG2435" s="75"/>
      <c r="AH2435" s="75"/>
      <c r="AI2435" s="75"/>
      <c r="AJ2435" s="75"/>
      <c r="AK2435" s="75"/>
      <c r="AL2435" s="75"/>
      <c r="AM2435" s="75"/>
      <c r="AN2435" s="75"/>
      <c r="AO2435" s="75"/>
      <c r="AP2435" s="75"/>
      <c r="AQ2435" s="75"/>
      <c r="AR2435" s="75"/>
      <c r="AS2435" s="75"/>
      <c r="AT2435" s="75"/>
      <c r="AU2435" s="75"/>
      <c r="AV2435" s="75"/>
      <c r="AW2435" s="75"/>
      <c r="AX2435" s="75"/>
      <c r="AY2435" s="75"/>
      <c r="AZ2435" s="75"/>
      <c r="BA2435" s="75"/>
      <c r="BB2435" s="75"/>
      <c r="BC2435" s="75"/>
      <c r="BD2435" s="75"/>
      <c r="BE2435" s="75"/>
      <c r="BF2435" s="75"/>
      <c r="BG2435" s="75"/>
      <c r="BH2435" s="75"/>
      <c r="BI2435" s="75"/>
      <c r="BJ2435" s="75"/>
      <c r="BK2435" s="75"/>
      <c r="BL2435" s="75"/>
      <c r="BM2435" s="75"/>
      <c r="BN2435" s="75"/>
    </row>
    <row r="2436" customFormat="false" ht="14.5" hidden="false" customHeight="false" outlineLevel="0" collapsed="false">
      <c r="A2436" s="26" t="n">
        <v>538.919999999811</v>
      </c>
      <c r="B2436" s="26" t="n">
        <v>11.389572374736</v>
      </c>
      <c r="C2436" s="26" t="n">
        <v>5.58963553659141</v>
      </c>
      <c r="E2436" s="75" t="n">
        <v>60607.9146</v>
      </c>
      <c r="F2436" s="75" t="n">
        <v>-135270.387</v>
      </c>
      <c r="G2436" s="75" t="n">
        <v>360267.983</v>
      </c>
      <c r="H2436" s="75" t="n">
        <v>4737815.57</v>
      </c>
      <c r="I2436" s="75" t="n">
        <v>2378203.51</v>
      </c>
      <c r="J2436" s="75" t="n">
        <v>-46600.6208</v>
      </c>
      <c r="K2436" s="75"/>
      <c r="L2436" s="75" t="n">
        <v>92525.529</v>
      </c>
      <c r="M2436" s="75" t="n">
        <v>-7871.98623</v>
      </c>
      <c r="N2436" s="75" t="n">
        <v>221324.024</v>
      </c>
      <c r="O2436" s="75" t="n">
        <v>152028.218</v>
      </c>
      <c r="P2436" s="75" t="n">
        <v>1412149.33</v>
      </c>
      <c r="Q2436" s="75" t="n">
        <v>-31301.0234</v>
      </c>
      <c r="R2436" s="75"/>
      <c r="S2436" s="75" t="n">
        <v>32825.3978</v>
      </c>
      <c r="T2436" s="75" t="n">
        <v>-770.356767</v>
      </c>
      <c r="U2436" s="75" t="n">
        <v>54946.1914</v>
      </c>
      <c r="V2436" s="75" t="n">
        <v>15015.8022</v>
      </c>
      <c r="W2436" s="75" t="n">
        <v>176331.918</v>
      </c>
      <c r="X2436" s="75" t="n">
        <v>-8035.01153</v>
      </c>
      <c r="Y2436" s="75"/>
      <c r="Z2436" s="75"/>
      <c r="AA2436" s="75"/>
      <c r="AB2436" s="75"/>
      <c r="AC2436" s="75"/>
      <c r="AD2436" s="75"/>
      <c r="AE2436" s="75"/>
      <c r="AF2436" s="75"/>
      <c r="AG2436" s="75"/>
      <c r="AH2436" s="75"/>
      <c r="AI2436" s="75"/>
      <c r="AJ2436" s="75"/>
      <c r="AK2436" s="75"/>
      <c r="AL2436" s="75"/>
      <c r="AM2436" s="75"/>
      <c r="AN2436" s="75"/>
      <c r="AO2436" s="75"/>
      <c r="AP2436" s="75"/>
      <c r="AQ2436" s="75"/>
      <c r="AR2436" s="75"/>
      <c r="AS2436" s="75"/>
      <c r="AT2436" s="75"/>
      <c r="AU2436" s="75"/>
      <c r="AV2436" s="75"/>
      <c r="AW2436" s="75"/>
      <c r="AX2436" s="75"/>
      <c r="AY2436" s="75"/>
      <c r="AZ2436" s="75"/>
      <c r="BA2436" s="75"/>
      <c r="BB2436" s="75"/>
      <c r="BC2436" s="75"/>
      <c r="BD2436" s="75"/>
      <c r="BE2436" s="75"/>
      <c r="BF2436" s="75"/>
      <c r="BG2436" s="75"/>
      <c r="BH2436" s="75"/>
      <c r="BI2436" s="75"/>
      <c r="BJ2436" s="75"/>
      <c r="BK2436" s="75"/>
      <c r="BL2436" s="75"/>
      <c r="BM2436" s="75"/>
      <c r="BN2436" s="75"/>
    </row>
    <row r="2437" customFormat="false" ht="14.5" hidden="false" customHeight="false" outlineLevel="0" collapsed="false">
      <c r="A2437" s="26" t="n">
        <v>539.119999999811</v>
      </c>
      <c r="B2437" s="26" t="n">
        <v>11.3626720062547</v>
      </c>
      <c r="C2437" s="26" t="n">
        <v>5.45728579814747</v>
      </c>
      <c r="E2437" s="75" t="n">
        <v>17850.588</v>
      </c>
      <c r="F2437" s="75" t="n">
        <v>-147872.667</v>
      </c>
      <c r="G2437" s="75" t="n">
        <v>363552.337</v>
      </c>
      <c r="H2437" s="75" t="n">
        <v>5051797.17</v>
      </c>
      <c r="I2437" s="75" t="n">
        <v>1520406.03</v>
      </c>
      <c r="J2437" s="75" t="n">
        <v>-38196.9133</v>
      </c>
      <c r="K2437" s="75"/>
      <c r="L2437" s="75" t="n">
        <v>82565.6007</v>
      </c>
      <c r="M2437" s="75" t="n">
        <v>-18095.5374</v>
      </c>
      <c r="N2437" s="75" t="n">
        <v>221359.197</v>
      </c>
      <c r="O2437" s="75" t="n">
        <v>315163.051</v>
      </c>
      <c r="P2437" s="75" t="n">
        <v>1609094.47</v>
      </c>
      <c r="Q2437" s="75" t="n">
        <v>-21992.61</v>
      </c>
      <c r="R2437" s="75"/>
      <c r="S2437" s="75" t="n">
        <v>51532.8069</v>
      </c>
      <c r="T2437" s="75" t="n">
        <v>-5378.79016</v>
      </c>
      <c r="U2437" s="75" t="n">
        <v>55563.1153</v>
      </c>
      <c r="V2437" s="75" t="n">
        <v>38377.4637</v>
      </c>
      <c r="W2437" s="75" t="n">
        <v>307640.02</v>
      </c>
      <c r="X2437" s="75" t="n">
        <v>-9054.25273</v>
      </c>
      <c r="Y2437" s="75"/>
      <c r="Z2437" s="75"/>
      <c r="AA2437" s="75"/>
      <c r="AB2437" s="75"/>
      <c r="AC2437" s="75"/>
      <c r="AD2437" s="75"/>
      <c r="AE2437" s="75"/>
      <c r="AF2437" s="75"/>
      <c r="AG2437" s="75"/>
      <c r="AH2437" s="75"/>
      <c r="AI2437" s="75"/>
      <c r="AJ2437" s="75"/>
      <c r="AK2437" s="75"/>
      <c r="AL2437" s="75"/>
      <c r="AM2437" s="75"/>
      <c r="AN2437" s="75"/>
      <c r="AO2437" s="75"/>
      <c r="AP2437" s="75"/>
      <c r="AQ2437" s="75"/>
      <c r="AR2437" s="75"/>
      <c r="AS2437" s="75"/>
      <c r="AT2437" s="75"/>
      <c r="AU2437" s="75"/>
      <c r="AV2437" s="75"/>
      <c r="AW2437" s="75"/>
      <c r="AX2437" s="75"/>
      <c r="AY2437" s="75"/>
      <c r="AZ2437" s="75"/>
      <c r="BA2437" s="75"/>
      <c r="BB2437" s="75"/>
      <c r="BC2437" s="75"/>
      <c r="BD2437" s="75"/>
      <c r="BE2437" s="75"/>
      <c r="BF2437" s="75"/>
      <c r="BG2437" s="75"/>
      <c r="BH2437" s="75"/>
      <c r="BI2437" s="75"/>
      <c r="BJ2437" s="75"/>
      <c r="BK2437" s="75"/>
      <c r="BL2437" s="75"/>
      <c r="BM2437" s="75"/>
      <c r="BN2437" s="75"/>
    </row>
    <row r="2438" customFormat="false" ht="14.5" hidden="false" customHeight="false" outlineLevel="0" collapsed="false">
      <c r="A2438" s="26" t="n">
        <v>539.31999999981</v>
      </c>
      <c r="B2438" s="26" t="n">
        <v>11.3389708431153</v>
      </c>
      <c r="C2438" s="26" t="n">
        <v>5.26053294500666</v>
      </c>
      <c r="E2438" s="75" t="n">
        <v>6241.74391</v>
      </c>
      <c r="F2438" s="75" t="n">
        <v>-206022.534</v>
      </c>
      <c r="G2438" s="75" t="n">
        <v>374456.832</v>
      </c>
      <c r="H2438" s="75" t="n">
        <v>6808165.24</v>
      </c>
      <c r="I2438" s="75" t="n">
        <v>1504952.31</v>
      </c>
      <c r="J2438" s="75" t="n">
        <v>-46929.2577</v>
      </c>
      <c r="K2438" s="75"/>
      <c r="L2438" s="75" t="n">
        <v>112619.707</v>
      </c>
      <c r="M2438" s="75" t="n">
        <v>-32640.876</v>
      </c>
      <c r="N2438" s="75" t="n">
        <v>223865.562</v>
      </c>
      <c r="O2438" s="75" t="n">
        <v>446641.236</v>
      </c>
      <c r="P2438" s="75" t="n">
        <v>1757840.02</v>
      </c>
      <c r="Q2438" s="75" t="n">
        <v>-30775.0681</v>
      </c>
      <c r="R2438" s="75"/>
      <c r="S2438" s="75" t="n">
        <v>45819.2829</v>
      </c>
      <c r="T2438" s="75" t="n">
        <v>-6295.30398</v>
      </c>
      <c r="U2438" s="75" t="n">
        <v>55190.0638</v>
      </c>
      <c r="V2438" s="75" t="n">
        <v>42440.3871</v>
      </c>
      <c r="W2438" s="75" t="n">
        <v>258614.751</v>
      </c>
      <c r="X2438" s="75" t="n">
        <v>-9380.00599</v>
      </c>
      <c r="Y2438" s="75"/>
      <c r="Z2438" s="75"/>
      <c r="AA2438" s="75"/>
      <c r="AB2438" s="75"/>
      <c r="AC2438" s="75"/>
      <c r="AD2438" s="75"/>
      <c r="AE2438" s="75"/>
      <c r="AF2438" s="75"/>
      <c r="AG2438" s="75"/>
      <c r="AH2438" s="75"/>
      <c r="AI2438" s="75"/>
      <c r="AJ2438" s="75"/>
      <c r="AK2438" s="75"/>
      <c r="AL2438" s="75"/>
      <c r="AM2438" s="75"/>
      <c r="AN2438" s="75"/>
      <c r="AO2438" s="75"/>
      <c r="AP2438" s="75"/>
      <c r="AQ2438" s="75"/>
      <c r="AR2438" s="75"/>
      <c r="AS2438" s="75"/>
      <c r="AT2438" s="75"/>
      <c r="AU2438" s="75"/>
      <c r="AV2438" s="75"/>
      <c r="AW2438" s="75"/>
      <c r="AX2438" s="75"/>
      <c r="AY2438" s="75"/>
      <c r="AZ2438" s="75"/>
      <c r="BA2438" s="75"/>
      <c r="BB2438" s="75"/>
      <c r="BC2438" s="75"/>
      <c r="BD2438" s="75"/>
      <c r="BE2438" s="75"/>
      <c r="BF2438" s="75"/>
      <c r="BG2438" s="75"/>
      <c r="BH2438" s="75"/>
      <c r="BI2438" s="75"/>
      <c r="BJ2438" s="75"/>
      <c r="BK2438" s="75"/>
      <c r="BL2438" s="75"/>
      <c r="BM2438" s="75"/>
      <c r="BN2438" s="75"/>
    </row>
    <row r="2439" customFormat="false" ht="14.5" hidden="false" customHeight="false" outlineLevel="0" collapsed="false">
      <c r="A2439" s="26" t="n">
        <v>539.51999999981</v>
      </c>
      <c r="B2439" s="26" t="n">
        <v>11.3242873672206</v>
      </c>
      <c r="C2439" s="26" t="n">
        <v>5.061041491115</v>
      </c>
      <c r="E2439" s="75" t="n">
        <v>867.483166</v>
      </c>
      <c r="F2439" s="75" t="n">
        <v>-271593.035</v>
      </c>
      <c r="G2439" s="75" t="n">
        <v>400754.878</v>
      </c>
      <c r="H2439" s="75" t="n">
        <v>8409058.57</v>
      </c>
      <c r="I2439" s="75" t="n">
        <v>1479888.57</v>
      </c>
      <c r="J2439" s="75" t="n">
        <v>-58185.1522</v>
      </c>
      <c r="K2439" s="75"/>
      <c r="L2439" s="75" t="n">
        <v>130768.217</v>
      </c>
      <c r="M2439" s="75" t="n">
        <v>-44739.8917</v>
      </c>
      <c r="N2439" s="75" t="n">
        <v>229846.022</v>
      </c>
      <c r="O2439" s="75" t="n">
        <v>574420.597</v>
      </c>
      <c r="P2439" s="75" t="n">
        <v>1870211.16</v>
      </c>
      <c r="Q2439" s="75" t="n">
        <v>-31112.7053</v>
      </c>
      <c r="R2439" s="75"/>
      <c r="S2439" s="75" t="n">
        <v>44438.9706</v>
      </c>
      <c r="T2439" s="75" t="n">
        <v>-8011.55867</v>
      </c>
      <c r="U2439" s="75" t="n">
        <v>56410.152</v>
      </c>
      <c r="V2439" s="75" t="n">
        <v>49001.7091</v>
      </c>
      <c r="W2439" s="75" t="n">
        <v>248172.723</v>
      </c>
      <c r="X2439" s="75" t="n">
        <v>-9694.81543</v>
      </c>
      <c r="Y2439" s="75"/>
      <c r="Z2439" s="75"/>
      <c r="AA2439" s="75"/>
      <c r="AB2439" s="75"/>
      <c r="AC2439" s="75"/>
      <c r="AD2439" s="75"/>
      <c r="AE2439" s="75"/>
      <c r="AF2439" s="75"/>
      <c r="AG2439" s="75"/>
      <c r="AH2439" s="75"/>
      <c r="AI2439" s="75"/>
      <c r="AJ2439" s="75"/>
      <c r="AK2439" s="75"/>
      <c r="AL2439" s="75"/>
      <c r="AM2439" s="75"/>
      <c r="AN2439" s="75"/>
      <c r="AO2439" s="75"/>
      <c r="AP2439" s="75"/>
      <c r="AQ2439" s="75"/>
      <c r="AR2439" s="75"/>
      <c r="AS2439" s="75"/>
      <c r="AT2439" s="75"/>
      <c r="AU2439" s="75"/>
      <c r="AV2439" s="75"/>
      <c r="AW2439" s="75"/>
      <c r="AX2439" s="75"/>
      <c r="AY2439" s="75"/>
      <c r="AZ2439" s="75"/>
      <c r="BA2439" s="75"/>
      <c r="BB2439" s="75"/>
      <c r="BC2439" s="75"/>
      <c r="BD2439" s="75"/>
      <c r="BE2439" s="75"/>
      <c r="BF2439" s="75"/>
      <c r="BG2439" s="75"/>
      <c r="BH2439" s="75"/>
      <c r="BI2439" s="75"/>
      <c r="BJ2439" s="75"/>
      <c r="BK2439" s="75"/>
      <c r="BL2439" s="75"/>
      <c r="BM2439" s="75"/>
      <c r="BN2439" s="75"/>
    </row>
    <row r="2440" customFormat="false" ht="14.5" hidden="false" customHeight="false" outlineLevel="0" collapsed="false">
      <c r="A2440" s="26" t="n">
        <v>539.71999999981</v>
      </c>
      <c r="B2440" s="26" t="n">
        <v>11.29854838419</v>
      </c>
      <c r="C2440" s="26" t="n">
        <v>4.87857071109679</v>
      </c>
      <c r="E2440" s="75" t="n">
        <v>-29687.3435</v>
      </c>
      <c r="F2440" s="75" t="n">
        <v>-288378.717</v>
      </c>
      <c r="G2440" s="75" t="n">
        <v>420983.425</v>
      </c>
      <c r="H2440" s="75" t="n">
        <v>9004467.41</v>
      </c>
      <c r="I2440" s="75" t="n">
        <v>977650.138</v>
      </c>
      <c r="J2440" s="75" t="n">
        <v>-55203.1269</v>
      </c>
      <c r="K2440" s="75"/>
      <c r="L2440" s="75" t="n">
        <v>136105.03</v>
      </c>
      <c r="M2440" s="75" t="n">
        <v>-53281.7876</v>
      </c>
      <c r="N2440" s="75" t="n">
        <v>231897.928</v>
      </c>
      <c r="O2440" s="75" t="n">
        <v>668601.185</v>
      </c>
      <c r="P2440" s="75" t="n">
        <v>2055190.3</v>
      </c>
      <c r="Q2440" s="75" t="n">
        <v>-33234.3194</v>
      </c>
      <c r="R2440" s="75"/>
      <c r="S2440" s="75" t="n">
        <v>52686.5576</v>
      </c>
      <c r="T2440" s="75" t="n">
        <v>-9654.9963</v>
      </c>
      <c r="U2440" s="75" t="n">
        <v>56895.9426</v>
      </c>
      <c r="V2440" s="75" t="n">
        <v>56463.2549</v>
      </c>
      <c r="W2440" s="75" t="n">
        <v>294113.435</v>
      </c>
      <c r="X2440" s="75" t="n">
        <v>-12276.0135</v>
      </c>
      <c r="Y2440" s="75"/>
      <c r="Z2440" s="75"/>
      <c r="AA2440" s="75"/>
      <c r="AB2440" s="75"/>
      <c r="AC2440" s="75"/>
      <c r="AD2440" s="75"/>
      <c r="AE2440" s="75"/>
      <c r="AF2440" s="75"/>
      <c r="AG2440" s="75"/>
      <c r="AH2440" s="75"/>
      <c r="AI2440" s="75"/>
      <c r="AJ2440" s="75"/>
      <c r="AK2440" s="75"/>
      <c r="AL2440" s="75"/>
      <c r="AM2440" s="75"/>
      <c r="AN2440" s="75"/>
      <c r="AO2440" s="75"/>
      <c r="AP2440" s="75"/>
      <c r="AQ2440" s="75"/>
      <c r="AR2440" s="75"/>
      <c r="AS2440" s="75"/>
      <c r="AT2440" s="75"/>
      <c r="AU2440" s="75"/>
      <c r="AV2440" s="75"/>
      <c r="AW2440" s="75"/>
      <c r="AX2440" s="75"/>
      <c r="AY2440" s="75"/>
      <c r="AZ2440" s="75"/>
      <c r="BA2440" s="75"/>
      <c r="BB2440" s="75"/>
      <c r="BC2440" s="75"/>
      <c r="BD2440" s="75"/>
      <c r="BE2440" s="75"/>
      <c r="BF2440" s="75"/>
      <c r="BG2440" s="75"/>
      <c r="BH2440" s="75"/>
      <c r="BI2440" s="75"/>
      <c r="BJ2440" s="75"/>
      <c r="BK2440" s="75"/>
      <c r="BL2440" s="75"/>
      <c r="BM2440" s="75"/>
      <c r="BN2440" s="75"/>
    </row>
    <row r="2441" customFormat="false" ht="14.5" hidden="false" customHeight="false" outlineLevel="0" collapsed="false">
      <c r="A2441" s="26" t="n">
        <v>539.91999999981</v>
      </c>
      <c r="B2441" s="26" t="n">
        <v>11.2844243060892</v>
      </c>
      <c r="C2441" s="26" t="n">
        <v>4.65803004831917</v>
      </c>
      <c r="E2441" s="75" t="n">
        <v>-33491.2816</v>
      </c>
      <c r="F2441" s="75" t="n">
        <v>-300735.915</v>
      </c>
      <c r="G2441" s="75" t="n">
        <v>456858.234</v>
      </c>
      <c r="H2441" s="75" t="n">
        <v>9367577.4</v>
      </c>
      <c r="I2441" s="75" t="n">
        <v>820938.144</v>
      </c>
      <c r="J2441" s="75" t="n">
        <v>-48484.0538</v>
      </c>
      <c r="K2441" s="75"/>
      <c r="L2441" s="75" t="n">
        <v>141662.517</v>
      </c>
      <c r="M2441" s="75" t="n">
        <v>-60219.2531</v>
      </c>
      <c r="N2441" s="75" t="n">
        <v>238824.136</v>
      </c>
      <c r="O2441" s="75" t="n">
        <v>777666.109</v>
      </c>
      <c r="P2441" s="75" t="n">
        <v>2150825.98</v>
      </c>
      <c r="Q2441" s="75" t="n">
        <v>-25876.4918</v>
      </c>
      <c r="R2441" s="75"/>
      <c r="S2441" s="75" t="n">
        <v>54203.4228</v>
      </c>
      <c r="T2441" s="75" t="n">
        <v>-12115.5178</v>
      </c>
      <c r="U2441" s="75" t="n">
        <v>57927.0175</v>
      </c>
      <c r="V2441" s="75" t="n">
        <v>69376.18</v>
      </c>
      <c r="W2441" s="75" t="n">
        <v>305267.479</v>
      </c>
      <c r="X2441" s="75" t="n">
        <v>-8309.08954</v>
      </c>
      <c r="Y2441" s="75"/>
      <c r="Z2441" s="75"/>
      <c r="AA2441" s="75"/>
      <c r="AB2441" s="75"/>
      <c r="AC2441" s="75"/>
      <c r="AD2441" s="75"/>
      <c r="AE2441" s="75"/>
      <c r="AF2441" s="75"/>
      <c r="AG2441" s="75"/>
      <c r="AH2441" s="75"/>
      <c r="AI2441" s="75"/>
      <c r="AJ2441" s="75"/>
      <c r="AK2441" s="75"/>
      <c r="AL2441" s="75"/>
      <c r="AM2441" s="75"/>
      <c r="AN2441" s="75"/>
      <c r="AO2441" s="75"/>
      <c r="AP2441" s="75"/>
      <c r="AQ2441" s="75"/>
      <c r="AR2441" s="75"/>
      <c r="AS2441" s="75"/>
      <c r="AT2441" s="75"/>
      <c r="AU2441" s="75"/>
      <c r="AV2441" s="75"/>
      <c r="AW2441" s="75"/>
      <c r="AX2441" s="75"/>
      <c r="AY2441" s="75"/>
      <c r="AZ2441" s="75"/>
      <c r="BA2441" s="75"/>
      <c r="BB2441" s="75"/>
      <c r="BC2441" s="75"/>
      <c r="BD2441" s="75"/>
      <c r="BE2441" s="75"/>
      <c r="BF2441" s="75"/>
      <c r="BG2441" s="75"/>
      <c r="BH2441" s="75"/>
      <c r="BI2441" s="75"/>
      <c r="BJ2441" s="75"/>
      <c r="BK2441" s="75"/>
      <c r="BL2441" s="75"/>
      <c r="BM2441" s="75"/>
      <c r="BN2441" s="75"/>
    </row>
    <row r="2442" customFormat="false" ht="14.5" hidden="false" customHeight="false" outlineLevel="0" collapsed="false">
      <c r="A2442" s="26" t="n">
        <v>540.11999999981</v>
      </c>
      <c r="B2442" s="26" t="n">
        <v>11.2706376046369</v>
      </c>
      <c r="C2442" s="26" t="n">
        <v>4.45270784931831</v>
      </c>
      <c r="E2442" s="75" t="n">
        <v>-35573.2447</v>
      </c>
      <c r="F2442" s="75" t="n">
        <v>-312419.316</v>
      </c>
      <c r="G2442" s="75" t="n">
        <v>487660.121</v>
      </c>
      <c r="H2442" s="75" t="n">
        <v>9931403.34</v>
      </c>
      <c r="I2442" s="75" t="n">
        <v>957341.788</v>
      </c>
      <c r="J2442" s="75" t="n">
        <v>-58425.0198</v>
      </c>
      <c r="K2442" s="75"/>
      <c r="L2442" s="75" t="n">
        <v>155180.33</v>
      </c>
      <c r="M2442" s="75" t="n">
        <v>-63557.0048</v>
      </c>
      <c r="N2442" s="75" t="n">
        <v>243241.672</v>
      </c>
      <c r="O2442" s="75" t="n">
        <v>835010.377</v>
      </c>
      <c r="P2442" s="75" t="n">
        <v>2410163.58</v>
      </c>
      <c r="Q2442" s="75" t="n">
        <v>-30578.3305</v>
      </c>
      <c r="R2442" s="75"/>
      <c r="S2442" s="75" t="n">
        <v>61054.1521</v>
      </c>
      <c r="T2442" s="75" t="n">
        <v>-13251.1333</v>
      </c>
      <c r="U2442" s="75" t="n">
        <v>58641.2917</v>
      </c>
      <c r="V2442" s="75" t="n">
        <v>72719.7017</v>
      </c>
      <c r="W2442" s="75" t="n">
        <v>329806.779</v>
      </c>
      <c r="X2442" s="75" t="n">
        <v>-9497.0333</v>
      </c>
      <c r="Y2442" s="75"/>
      <c r="Z2442" s="75"/>
      <c r="AA2442" s="75"/>
      <c r="AB2442" s="75"/>
      <c r="AC2442" s="75"/>
      <c r="AD2442" s="75"/>
      <c r="AE2442" s="75"/>
      <c r="AF2442" s="75"/>
      <c r="AG2442" s="75"/>
      <c r="AH2442" s="75"/>
      <c r="AI2442" s="75"/>
      <c r="AJ2442" s="75"/>
      <c r="AK2442" s="75"/>
      <c r="AL2442" s="75"/>
      <c r="AM2442" s="75"/>
      <c r="AN2442" s="75"/>
      <c r="AO2442" s="75"/>
      <c r="AP2442" s="75"/>
      <c r="AQ2442" s="75"/>
      <c r="AR2442" s="75"/>
      <c r="AS2442" s="75"/>
      <c r="AT2442" s="75"/>
      <c r="AU2442" s="75"/>
      <c r="AV2442" s="75"/>
      <c r="AW2442" s="75"/>
      <c r="AX2442" s="75"/>
      <c r="AY2442" s="75"/>
      <c r="AZ2442" s="75"/>
      <c r="BA2442" s="75"/>
      <c r="BB2442" s="75"/>
      <c r="BC2442" s="75"/>
      <c r="BD2442" s="75"/>
      <c r="BE2442" s="75"/>
      <c r="BF2442" s="75"/>
      <c r="BG2442" s="75"/>
      <c r="BH2442" s="75"/>
      <c r="BI2442" s="75"/>
      <c r="BJ2442" s="75"/>
      <c r="BK2442" s="75"/>
      <c r="BL2442" s="75"/>
      <c r="BM2442" s="75"/>
      <c r="BN2442" s="75"/>
    </row>
    <row r="2443" customFormat="false" ht="14.5" hidden="false" customHeight="false" outlineLevel="0" collapsed="false">
      <c r="A2443" s="26" t="n">
        <v>540.319999999809</v>
      </c>
      <c r="B2443" s="26" t="n">
        <v>11.2525753011313</v>
      </c>
      <c r="C2443" s="26" t="n">
        <v>4.27131956419202</v>
      </c>
      <c r="E2443" s="75" t="n">
        <v>-15972.3478</v>
      </c>
      <c r="F2443" s="75" t="n">
        <v>-337504.299</v>
      </c>
      <c r="G2443" s="75" t="n">
        <v>518562.699</v>
      </c>
      <c r="H2443" s="75" t="n">
        <v>10596403</v>
      </c>
      <c r="I2443" s="75" t="n">
        <v>1479250.42</v>
      </c>
      <c r="J2443" s="75" t="n">
        <v>-72555.5301</v>
      </c>
      <c r="K2443" s="75"/>
      <c r="L2443" s="75" t="n">
        <v>166184.543</v>
      </c>
      <c r="M2443" s="75" t="n">
        <v>-60958.2929</v>
      </c>
      <c r="N2443" s="75" t="n">
        <v>249200.935</v>
      </c>
      <c r="O2443" s="75" t="n">
        <v>792888.156</v>
      </c>
      <c r="P2443" s="75" t="n">
        <v>2484182.56</v>
      </c>
      <c r="Q2443" s="75" t="n">
        <v>-40861.6812</v>
      </c>
      <c r="R2443" s="75"/>
      <c r="S2443" s="75" t="n">
        <v>62359.4986</v>
      </c>
      <c r="T2443" s="75" t="n">
        <v>-12310.4497</v>
      </c>
      <c r="U2443" s="75" t="n">
        <v>59489.749</v>
      </c>
      <c r="V2443" s="75" t="n">
        <v>72187.5644</v>
      </c>
      <c r="W2443" s="75" t="n">
        <v>345266.41</v>
      </c>
      <c r="X2443" s="75" t="n">
        <v>-11865.2022</v>
      </c>
      <c r="Y2443" s="75"/>
      <c r="Z2443" s="75"/>
      <c r="AA2443" s="75"/>
      <c r="AB2443" s="75"/>
      <c r="AC2443" s="75"/>
      <c r="AD2443" s="75"/>
      <c r="AE2443" s="75"/>
      <c r="AF2443" s="75"/>
      <c r="AG2443" s="75"/>
      <c r="AH2443" s="75"/>
      <c r="AI2443" s="75"/>
      <c r="AJ2443" s="75"/>
      <c r="AK2443" s="75"/>
      <c r="AL2443" s="75"/>
      <c r="AM2443" s="75"/>
      <c r="AN2443" s="75"/>
      <c r="AO2443" s="75"/>
      <c r="AP2443" s="75"/>
      <c r="AQ2443" s="75"/>
      <c r="AR2443" s="75"/>
      <c r="AS2443" s="75"/>
      <c r="AT2443" s="75"/>
      <c r="AU2443" s="75"/>
      <c r="AV2443" s="75"/>
      <c r="AW2443" s="75"/>
      <c r="AX2443" s="75"/>
      <c r="AY2443" s="75"/>
      <c r="AZ2443" s="75"/>
      <c r="BA2443" s="75"/>
      <c r="BB2443" s="75"/>
      <c r="BC2443" s="75"/>
      <c r="BD2443" s="75"/>
      <c r="BE2443" s="75"/>
      <c r="BF2443" s="75"/>
      <c r="BG2443" s="75"/>
      <c r="BH2443" s="75"/>
      <c r="BI2443" s="75"/>
      <c r="BJ2443" s="75"/>
      <c r="BK2443" s="75"/>
      <c r="BL2443" s="75"/>
      <c r="BM2443" s="75"/>
      <c r="BN2443" s="75"/>
    </row>
    <row r="2444" customFormat="false" ht="14.5" hidden="false" customHeight="false" outlineLevel="0" collapsed="false">
      <c r="A2444" s="26" t="n">
        <v>540.519999999809</v>
      </c>
      <c r="B2444" s="26" t="n">
        <v>11.2255084884104</v>
      </c>
      <c r="C2444" s="26" t="n">
        <v>4.06983298531404</v>
      </c>
      <c r="E2444" s="75" t="n">
        <v>-719.887142</v>
      </c>
      <c r="F2444" s="75" t="n">
        <v>-318483.35</v>
      </c>
      <c r="G2444" s="75" t="n">
        <v>548509.521</v>
      </c>
      <c r="H2444" s="75" t="n">
        <v>10247876.5</v>
      </c>
      <c r="I2444" s="75" t="n">
        <v>1740338.78</v>
      </c>
      <c r="J2444" s="75" t="n">
        <v>-68740.8839</v>
      </c>
      <c r="K2444" s="75"/>
      <c r="L2444" s="75" t="n">
        <v>165696.008</v>
      </c>
      <c r="M2444" s="75" t="n">
        <v>-57257.2307</v>
      </c>
      <c r="N2444" s="75" t="n">
        <v>253348.534</v>
      </c>
      <c r="O2444" s="75" t="n">
        <v>784204.696</v>
      </c>
      <c r="P2444" s="75" t="n">
        <v>2522971.26</v>
      </c>
      <c r="Q2444" s="75" t="n">
        <v>-37330.0596</v>
      </c>
      <c r="R2444" s="75"/>
      <c r="S2444" s="75" t="n">
        <v>63722.37</v>
      </c>
      <c r="T2444" s="75" t="n">
        <v>-12904.3988</v>
      </c>
      <c r="U2444" s="75" t="n">
        <v>59765.6391</v>
      </c>
      <c r="V2444" s="75" t="n">
        <v>76027.0389</v>
      </c>
      <c r="W2444" s="75" t="n">
        <v>351041.785</v>
      </c>
      <c r="X2444" s="75" t="n">
        <v>-11451.0054</v>
      </c>
      <c r="Y2444" s="75"/>
      <c r="Z2444" s="75"/>
      <c r="AA2444" s="75"/>
      <c r="AB2444" s="75"/>
      <c r="AC2444" s="75"/>
      <c r="AD2444" s="75"/>
      <c r="AE2444" s="75"/>
      <c r="AF2444" s="75"/>
      <c r="AG2444" s="75"/>
      <c r="AH2444" s="75"/>
      <c r="AI2444" s="75"/>
      <c r="AJ2444" s="75"/>
      <c r="AK2444" s="75"/>
      <c r="AL2444" s="75"/>
      <c r="AM2444" s="75"/>
      <c r="AN2444" s="75"/>
      <c r="AO2444" s="75"/>
      <c r="AP2444" s="75"/>
      <c r="AQ2444" s="75"/>
      <c r="AR2444" s="75"/>
      <c r="AS2444" s="75"/>
      <c r="AT2444" s="75"/>
      <c r="AU2444" s="75"/>
      <c r="AV2444" s="75"/>
      <c r="AW2444" s="75"/>
      <c r="AX2444" s="75"/>
      <c r="AY2444" s="75"/>
      <c r="AZ2444" s="75"/>
      <c r="BA2444" s="75"/>
      <c r="BB2444" s="75"/>
      <c r="BC2444" s="75"/>
      <c r="BD2444" s="75"/>
      <c r="BE2444" s="75"/>
      <c r="BF2444" s="75"/>
      <c r="BG2444" s="75"/>
      <c r="BH2444" s="75"/>
      <c r="BI2444" s="75"/>
      <c r="BJ2444" s="75"/>
      <c r="BK2444" s="75"/>
      <c r="BL2444" s="75"/>
      <c r="BM2444" s="75"/>
      <c r="BN2444" s="75"/>
    </row>
    <row r="2445" customFormat="false" ht="14.5" hidden="false" customHeight="false" outlineLevel="0" collapsed="false">
      <c r="A2445" s="26" t="n">
        <v>540.719999999809</v>
      </c>
      <c r="B2445" s="26" t="n">
        <v>11.2290775380092</v>
      </c>
      <c r="C2445" s="26" t="n">
        <v>3.85157433894991</v>
      </c>
      <c r="E2445" s="75" t="n">
        <v>9435.55995</v>
      </c>
      <c r="F2445" s="75" t="n">
        <v>-316934.938</v>
      </c>
      <c r="G2445" s="75" t="n">
        <v>581055.83</v>
      </c>
      <c r="H2445" s="75" t="n">
        <v>9940350.84</v>
      </c>
      <c r="I2445" s="75" t="n">
        <v>1853567.63</v>
      </c>
      <c r="J2445" s="75" t="n">
        <v>-63146.9833</v>
      </c>
      <c r="K2445" s="75"/>
      <c r="L2445" s="75" t="n">
        <v>156848.715</v>
      </c>
      <c r="M2445" s="75" t="n">
        <v>-51570.5367</v>
      </c>
      <c r="N2445" s="75" t="n">
        <v>261818.157</v>
      </c>
      <c r="O2445" s="75" t="n">
        <v>682724.613</v>
      </c>
      <c r="P2445" s="75" t="n">
        <v>2329118.84</v>
      </c>
      <c r="Q2445" s="75" t="n">
        <v>-34379.2477</v>
      </c>
      <c r="R2445" s="75"/>
      <c r="S2445" s="75" t="n">
        <v>58373.9256</v>
      </c>
      <c r="T2445" s="75" t="n">
        <v>-10504.0309</v>
      </c>
      <c r="U2445" s="75" t="n">
        <v>60940.0803</v>
      </c>
      <c r="V2445" s="75" t="n">
        <v>65984.0128</v>
      </c>
      <c r="W2445" s="75" t="n">
        <v>331978.3</v>
      </c>
      <c r="X2445" s="75" t="n">
        <v>-9926.34386</v>
      </c>
      <c r="Y2445" s="75"/>
      <c r="Z2445" s="75"/>
      <c r="AA2445" s="75"/>
      <c r="AB2445" s="75"/>
      <c r="AC2445" s="75"/>
      <c r="AD2445" s="75"/>
      <c r="AE2445" s="75"/>
      <c r="AF2445" s="75"/>
      <c r="AG2445" s="75"/>
      <c r="AH2445" s="75"/>
      <c r="AI2445" s="75"/>
      <c r="AJ2445" s="75"/>
      <c r="AK2445" s="75"/>
      <c r="AL2445" s="75"/>
      <c r="AM2445" s="75"/>
      <c r="AN2445" s="75"/>
      <c r="AO2445" s="75"/>
      <c r="AP2445" s="75"/>
      <c r="AQ2445" s="75"/>
      <c r="AR2445" s="75"/>
      <c r="AS2445" s="75"/>
      <c r="AT2445" s="75"/>
      <c r="AU2445" s="75"/>
      <c r="AV2445" s="75"/>
      <c r="AW2445" s="75"/>
      <c r="AX2445" s="75"/>
      <c r="AY2445" s="75"/>
      <c r="AZ2445" s="75"/>
      <c r="BA2445" s="75"/>
      <c r="BB2445" s="75"/>
      <c r="BC2445" s="75"/>
      <c r="BD2445" s="75"/>
      <c r="BE2445" s="75"/>
      <c r="BF2445" s="75"/>
      <c r="BG2445" s="75"/>
      <c r="BH2445" s="75"/>
      <c r="BI2445" s="75"/>
      <c r="BJ2445" s="75"/>
      <c r="BK2445" s="75"/>
      <c r="BL2445" s="75"/>
      <c r="BM2445" s="75"/>
      <c r="BN2445" s="75"/>
    </row>
    <row r="2446" customFormat="false" ht="14.5" hidden="false" customHeight="false" outlineLevel="0" collapsed="false">
      <c r="A2446" s="26" t="n">
        <v>540.919999999809</v>
      </c>
      <c r="B2446" s="26" t="n">
        <v>11.218954233206</v>
      </c>
      <c r="C2446" s="26" t="n">
        <v>3.70640006325925</v>
      </c>
      <c r="E2446" s="75" t="n">
        <v>26318.5726</v>
      </c>
      <c r="F2446" s="75" t="n">
        <v>-278559.788</v>
      </c>
      <c r="G2446" s="75" t="n">
        <v>602512.396</v>
      </c>
      <c r="H2446" s="75" t="n">
        <v>8793379.14</v>
      </c>
      <c r="I2446" s="75" t="n">
        <v>2040936.15</v>
      </c>
      <c r="J2446" s="75" t="n">
        <v>-59260.0502</v>
      </c>
      <c r="K2446" s="75"/>
      <c r="L2446" s="75" t="n">
        <v>139867.847</v>
      </c>
      <c r="M2446" s="75" t="n">
        <v>-39529.7867</v>
      </c>
      <c r="N2446" s="75" t="n">
        <v>265258.081</v>
      </c>
      <c r="O2446" s="75" t="n">
        <v>572653.801</v>
      </c>
      <c r="P2446" s="75" t="n">
        <v>2093639.26</v>
      </c>
      <c r="Q2446" s="75" t="n">
        <v>-35252.9168</v>
      </c>
      <c r="R2446" s="75"/>
      <c r="S2446" s="75" t="n">
        <v>52111.7213</v>
      </c>
      <c r="T2446" s="75" t="n">
        <v>-9233.12996</v>
      </c>
      <c r="U2446" s="75" t="n">
        <v>61167.642</v>
      </c>
      <c r="V2446" s="75" t="n">
        <v>63319.0139</v>
      </c>
      <c r="W2446" s="75" t="n">
        <v>300459.576</v>
      </c>
      <c r="X2446" s="75" t="n">
        <v>-11120.9232</v>
      </c>
      <c r="Y2446" s="75"/>
      <c r="Z2446" s="75"/>
      <c r="AA2446" s="75"/>
      <c r="AB2446" s="75"/>
      <c r="AC2446" s="75"/>
      <c r="AD2446" s="75"/>
      <c r="AE2446" s="75"/>
      <c r="AF2446" s="75"/>
      <c r="AG2446" s="75"/>
      <c r="AH2446" s="75"/>
      <c r="AI2446" s="75"/>
      <c r="AJ2446" s="75"/>
      <c r="AK2446" s="75"/>
      <c r="AL2446" s="75"/>
      <c r="AM2446" s="75"/>
      <c r="AN2446" s="75"/>
      <c r="AO2446" s="75"/>
      <c r="AP2446" s="75"/>
      <c r="AQ2446" s="75"/>
      <c r="AR2446" s="75"/>
      <c r="AS2446" s="75"/>
      <c r="AT2446" s="75"/>
      <c r="AU2446" s="75"/>
      <c r="AV2446" s="75"/>
      <c r="AW2446" s="75"/>
      <c r="AX2446" s="75"/>
      <c r="AY2446" s="75"/>
      <c r="AZ2446" s="75"/>
      <c r="BA2446" s="75"/>
      <c r="BB2446" s="75"/>
      <c r="BC2446" s="75"/>
      <c r="BD2446" s="75"/>
      <c r="BE2446" s="75"/>
      <c r="BF2446" s="75"/>
      <c r="BG2446" s="75"/>
      <c r="BH2446" s="75"/>
      <c r="BI2446" s="75"/>
      <c r="BJ2446" s="75"/>
      <c r="BK2446" s="75"/>
      <c r="BL2446" s="75"/>
      <c r="BM2446" s="75"/>
      <c r="BN2446" s="75"/>
    </row>
    <row r="2447" customFormat="false" ht="14.5" hidden="false" customHeight="false" outlineLevel="0" collapsed="false">
      <c r="A2447" s="26" t="n">
        <v>541.119999999809</v>
      </c>
      <c r="B2447" s="26" t="n">
        <v>11.1794435411186</v>
      </c>
      <c r="C2447" s="26" t="n">
        <v>3.51437322957326</v>
      </c>
      <c r="E2447" s="75" t="n">
        <v>22322.9935</v>
      </c>
      <c r="F2447" s="75" t="n">
        <v>-225561.324</v>
      </c>
      <c r="G2447" s="75" t="n">
        <v>626615.337</v>
      </c>
      <c r="H2447" s="75" t="n">
        <v>7152863.68</v>
      </c>
      <c r="I2447" s="75" t="n">
        <v>1706760.7</v>
      </c>
      <c r="J2447" s="75" t="n">
        <v>-33789.823</v>
      </c>
      <c r="K2447" s="75"/>
      <c r="L2447" s="75" t="n">
        <v>112922.097</v>
      </c>
      <c r="M2447" s="75" t="n">
        <v>-30564.4254</v>
      </c>
      <c r="N2447" s="75" t="n">
        <v>272101.377</v>
      </c>
      <c r="O2447" s="75" t="n">
        <v>423978.422</v>
      </c>
      <c r="P2447" s="75" t="n">
        <v>1794474.08</v>
      </c>
      <c r="Q2447" s="75" t="n">
        <v>-20582.3747</v>
      </c>
      <c r="R2447" s="75"/>
      <c r="S2447" s="75" t="n">
        <v>48974.2142</v>
      </c>
      <c r="T2447" s="75" t="n">
        <v>-6129.38254</v>
      </c>
      <c r="U2447" s="75" t="n">
        <v>62645.5706</v>
      </c>
      <c r="V2447" s="75" t="n">
        <v>47537.7501</v>
      </c>
      <c r="W2447" s="75" t="n">
        <v>283413.919</v>
      </c>
      <c r="X2447" s="75" t="n">
        <v>-6026.6583</v>
      </c>
      <c r="Y2447" s="75"/>
      <c r="Z2447" s="75"/>
      <c r="AA2447" s="75"/>
      <c r="AB2447" s="75"/>
      <c r="AC2447" s="75"/>
      <c r="AD2447" s="75"/>
      <c r="AE2447" s="75"/>
      <c r="AF2447" s="75"/>
      <c r="AG2447" s="75"/>
      <c r="AH2447" s="75"/>
      <c r="AI2447" s="75"/>
      <c r="AJ2447" s="75"/>
      <c r="AK2447" s="75"/>
      <c r="AL2447" s="75"/>
      <c r="AM2447" s="75"/>
      <c r="AN2447" s="75"/>
      <c r="AO2447" s="75"/>
      <c r="AP2447" s="75"/>
      <c r="AQ2447" s="75"/>
      <c r="AR2447" s="75"/>
      <c r="AS2447" s="75"/>
      <c r="AT2447" s="75"/>
      <c r="AU2447" s="75"/>
      <c r="AV2447" s="75"/>
      <c r="AW2447" s="75"/>
      <c r="AX2447" s="75"/>
      <c r="AY2447" s="75"/>
      <c r="AZ2447" s="75"/>
      <c r="BA2447" s="75"/>
      <c r="BB2447" s="75"/>
      <c r="BC2447" s="75"/>
      <c r="BD2447" s="75"/>
      <c r="BE2447" s="75"/>
      <c r="BF2447" s="75"/>
      <c r="BG2447" s="75"/>
      <c r="BH2447" s="75"/>
      <c r="BI2447" s="75"/>
      <c r="BJ2447" s="75"/>
      <c r="BK2447" s="75"/>
      <c r="BL2447" s="75"/>
      <c r="BM2447" s="75"/>
      <c r="BN2447" s="75"/>
    </row>
    <row r="2448" customFormat="false" ht="14.5" hidden="false" customHeight="false" outlineLevel="0" collapsed="false">
      <c r="A2448" s="26" t="n">
        <v>541.319999999809</v>
      </c>
      <c r="B2448" s="26" t="n">
        <v>11.1762983847952</v>
      </c>
      <c r="C2448" s="26" t="n">
        <v>3.2565906309685</v>
      </c>
      <c r="E2448" s="75" t="n">
        <v>39469.9762</v>
      </c>
      <c r="F2448" s="75" t="n">
        <v>-158530.92</v>
      </c>
      <c r="G2448" s="75" t="n">
        <v>632358.535</v>
      </c>
      <c r="H2448" s="75" t="n">
        <v>5517652.33</v>
      </c>
      <c r="I2448" s="75" t="n">
        <v>1820989.28</v>
      </c>
      <c r="J2448" s="75" t="n">
        <v>-26746.7586</v>
      </c>
      <c r="K2448" s="75"/>
      <c r="L2448" s="75" t="n">
        <v>95250.5731</v>
      </c>
      <c r="M2448" s="75" t="n">
        <v>-20293.9653</v>
      </c>
      <c r="N2448" s="75" t="n">
        <v>271220.957</v>
      </c>
      <c r="O2448" s="75" t="n">
        <v>372043.995</v>
      </c>
      <c r="P2448" s="75" t="n">
        <v>1658658.65</v>
      </c>
      <c r="Q2448" s="75" t="n">
        <v>-22398.9504</v>
      </c>
      <c r="R2448" s="75"/>
      <c r="S2448" s="75" t="n">
        <v>47174.2328</v>
      </c>
      <c r="T2448" s="75" t="n">
        <v>-6292.815</v>
      </c>
      <c r="U2448" s="75" t="n">
        <v>61700.3087</v>
      </c>
      <c r="V2448" s="75" t="n">
        <v>48610.2353</v>
      </c>
      <c r="W2448" s="75" t="n">
        <v>286155.872</v>
      </c>
      <c r="X2448" s="75" t="n">
        <v>-8619.04964</v>
      </c>
      <c r="Y2448" s="75"/>
      <c r="Z2448" s="75"/>
      <c r="AA2448" s="75"/>
      <c r="AB2448" s="75"/>
      <c r="AC2448" s="75"/>
      <c r="AD2448" s="75"/>
      <c r="AE2448" s="75"/>
      <c r="AF2448" s="75"/>
      <c r="AG2448" s="75"/>
      <c r="AH2448" s="75"/>
      <c r="AI2448" s="75"/>
      <c r="AJ2448" s="75"/>
      <c r="AK2448" s="75"/>
      <c r="AL2448" s="75"/>
      <c r="AM2448" s="75"/>
      <c r="AN2448" s="75"/>
      <c r="AO2448" s="75"/>
      <c r="AP2448" s="75"/>
      <c r="AQ2448" s="75"/>
      <c r="AR2448" s="75"/>
      <c r="AS2448" s="75"/>
      <c r="AT2448" s="75"/>
      <c r="AU2448" s="75"/>
      <c r="AV2448" s="75"/>
      <c r="AW2448" s="75"/>
      <c r="AX2448" s="75"/>
      <c r="AY2448" s="75"/>
      <c r="AZ2448" s="75"/>
      <c r="BA2448" s="75"/>
      <c r="BB2448" s="75"/>
      <c r="BC2448" s="75"/>
      <c r="BD2448" s="75"/>
      <c r="BE2448" s="75"/>
      <c r="BF2448" s="75"/>
      <c r="BG2448" s="75"/>
      <c r="BH2448" s="75"/>
      <c r="BI2448" s="75"/>
      <c r="BJ2448" s="75"/>
      <c r="BK2448" s="75"/>
      <c r="BL2448" s="75"/>
      <c r="BM2448" s="75"/>
      <c r="BN2448" s="75"/>
    </row>
    <row r="2449" customFormat="false" ht="14.5" hidden="false" customHeight="false" outlineLevel="0" collapsed="false">
      <c r="A2449" s="26" t="n">
        <v>541.519999999808</v>
      </c>
      <c r="B2449" s="26" t="n">
        <v>11.1711974370381</v>
      </c>
      <c r="C2449" s="26" t="n">
        <v>3.08774394507055</v>
      </c>
      <c r="E2449" s="75" t="n">
        <v>76026.666</v>
      </c>
      <c r="F2449" s="75" t="n">
        <v>-140204.865</v>
      </c>
      <c r="G2449" s="75" t="n">
        <v>641919.829</v>
      </c>
      <c r="H2449" s="75" t="n">
        <v>4812493.18</v>
      </c>
      <c r="I2449" s="75" t="n">
        <v>2485376.68</v>
      </c>
      <c r="J2449" s="75" t="n">
        <v>-39822.2677</v>
      </c>
      <c r="K2449" s="75"/>
      <c r="L2449" s="75" t="n">
        <v>87881.9237</v>
      </c>
      <c r="M2449" s="75" t="n">
        <v>-6889.67598</v>
      </c>
      <c r="N2449" s="75" t="n">
        <v>274043.866</v>
      </c>
      <c r="O2449" s="75" t="n">
        <v>163293.138</v>
      </c>
      <c r="P2449" s="75" t="n">
        <v>1386643.36</v>
      </c>
      <c r="Q2449" s="75" t="n">
        <v>-21671.8184</v>
      </c>
      <c r="R2449" s="75"/>
      <c r="S2449" s="75" t="n">
        <v>37078.6154</v>
      </c>
      <c r="T2449" s="75" t="n">
        <v>-1402.26994</v>
      </c>
      <c r="U2449" s="75" t="n">
        <v>62211.4239</v>
      </c>
      <c r="V2449" s="75" t="n">
        <v>24344.9501</v>
      </c>
      <c r="W2449" s="75" t="n">
        <v>223285.161</v>
      </c>
      <c r="X2449" s="75" t="n">
        <v>-5484.93845</v>
      </c>
      <c r="Y2449" s="75"/>
      <c r="Z2449" s="75"/>
      <c r="AA2449" s="75"/>
      <c r="AB2449" s="75"/>
      <c r="AC2449" s="75"/>
      <c r="AD2449" s="75"/>
      <c r="AE2449" s="75"/>
      <c r="AF2449" s="75"/>
      <c r="AG2449" s="75"/>
      <c r="AH2449" s="75"/>
      <c r="AI2449" s="75"/>
      <c r="AJ2449" s="75"/>
      <c r="AK2449" s="75"/>
      <c r="AL2449" s="75"/>
      <c r="AM2449" s="75"/>
      <c r="AN2449" s="75"/>
      <c r="AO2449" s="75"/>
      <c r="AP2449" s="75"/>
      <c r="AQ2449" s="75"/>
      <c r="AR2449" s="75"/>
      <c r="AS2449" s="75"/>
      <c r="AT2449" s="75"/>
      <c r="AU2449" s="75"/>
      <c r="AV2449" s="75"/>
      <c r="AW2449" s="75"/>
      <c r="AX2449" s="75"/>
      <c r="AY2449" s="75"/>
      <c r="AZ2449" s="75"/>
      <c r="BA2449" s="75"/>
      <c r="BB2449" s="75"/>
      <c r="BC2449" s="75"/>
      <c r="BD2449" s="75"/>
      <c r="BE2449" s="75"/>
      <c r="BF2449" s="75"/>
      <c r="BG2449" s="75"/>
      <c r="BH2449" s="75"/>
      <c r="BI2449" s="75"/>
      <c r="BJ2449" s="75"/>
      <c r="BK2449" s="75"/>
      <c r="BL2449" s="75"/>
      <c r="BM2449" s="75"/>
      <c r="BN2449" s="75"/>
    </row>
    <row r="2450" customFormat="false" ht="14.5" hidden="false" customHeight="false" outlineLevel="0" collapsed="false">
      <c r="A2450" s="26" t="n">
        <v>541.719999999808</v>
      </c>
      <c r="B2450" s="26" t="n">
        <v>11.1453764255498</v>
      </c>
      <c r="C2450" s="26" t="n">
        <v>2.93359312814442</v>
      </c>
      <c r="E2450" s="75" t="n">
        <v>97253.5735</v>
      </c>
      <c r="F2450" s="75" t="n">
        <v>-92133.393</v>
      </c>
      <c r="G2450" s="75" t="n">
        <v>636557.184</v>
      </c>
      <c r="H2450" s="75" t="n">
        <v>3665750.69</v>
      </c>
      <c r="I2450" s="75" t="n">
        <v>2931505.48</v>
      </c>
      <c r="J2450" s="75" t="n">
        <v>-39556.3678</v>
      </c>
      <c r="K2450" s="75"/>
      <c r="L2450" s="75" t="n">
        <v>81795.4313</v>
      </c>
      <c r="M2450" s="75" t="n">
        <v>6459.63687</v>
      </c>
      <c r="N2450" s="75" t="n">
        <v>273493.891</v>
      </c>
      <c r="O2450" s="75" t="n">
        <v>10526.887</v>
      </c>
      <c r="P2450" s="75" t="n">
        <v>1363975.95</v>
      </c>
      <c r="Q2450" s="75" t="n">
        <v>-22193.3675</v>
      </c>
      <c r="R2450" s="75"/>
      <c r="S2450" s="75" t="n">
        <v>36267.0976</v>
      </c>
      <c r="T2450" s="75" t="n">
        <v>1405.81229</v>
      </c>
      <c r="U2450" s="75" t="n">
        <v>62168.2668</v>
      </c>
      <c r="V2450" s="75" t="n">
        <v>9717.13052</v>
      </c>
      <c r="W2450" s="75" t="n">
        <v>205840.163</v>
      </c>
      <c r="X2450" s="75" t="n">
        <v>-7072.83548</v>
      </c>
      <c r="Y2450" s="75"/>
      <c r="Z2450" s="75"/>
      <c r="AA2450" s="75"/>
      <c r="AB2450" s="75"/>
      <c r="AC2450" s="75"/>
      <c r="AD2450" s="75"/>
      <c r="AE2450" s="75"/>
      <c r="AF2450" s="75"/>
      <c r="AG2450" s="75"/>
      <c r="AH2450" s="75"/>
      <c r="AI2450" s="75"/>
      <c r="AJ2450" s="75"/>
      <c r="AK2450" s="75"/>
      <c r="AL2450" s="75"/>
      <c r="AM2450" s="75"/>
      <c r="AN2450" s="75"/>
      <c r="AO2450" s="75"/>
      <c r="AP2450" s="75"/>
      <c r="AQ2450" s="75"/>
      <c r="AR2450" s="75"/>
      <c r="AS2450" s="75"/>
      <c r="AT2450" s="75"/>
      <c r="AU2450" s="75"/>
      <c r="AV2450" s="75"/>
      <c r="AW2450" s="75"/>
      <c r="AX2450" s="75"/>
      <c r="AY2450" s="75"/>
      <c r="AZ2450" s="75"/>
      <c r="BA2450" s="75"/>
      <c r="BB2450" s="75"/>
      <c r="BC2450" s="75"/>
      <c r="BD2450" s="75"/>
      <c r="BE2450" s="75"/>
      <c r="BF2450" s="75"/>
      <c r="BG2450" s="75"/>
      <c r="BH2450" s="75"/>
      <c r="BI2450" s="75"/>
      <c r="BJ2450" s="75"/>
      <c r="BK2450" s="75"/>
      <c r="BL2450" s="75"/>
      <c r="BM2450" s="75"/>
      <c r="BN2450" s="75"/>
    </row>
    <row r="2451" customFormat="false" ht="14.5" hidden="false" customHeight="false" outlineLevel="0" collapsed="false">
      <c r="A2451" s="26" t="n">
        <v>541.919999999808</v>
      </c>
      <c r="B2451" s="26" t="n">
        <v>11.1404556730192</v>
      </c>
      <c r="C2451" s="26" t="n">
        <v>2.71731849138538</v>
      </c>
      <c r="E2451" s="75" t="n">
        <v>131524.602</v>
      </c>
      <c r="F2451" s="75" t="n">
        <v>-71557.6069</v>
      </c>
      <c r="G2451" s="75" t="n">
        <v>625638.766</v>
      </c>
      <c r="H2451" s="75" t="n">
        <v>3158827</v>
      </c>
      <c r="I2451" s="75" t="n">
        <v>3539749.1</v>
      </c>
      <c r="J2451" s="75" t="n">
        <v>-47552.1458</v>
      </c>
      <c r="K2451" s="75"/>
      <c r="L2451" s="75" t="n">
        <v>75602.2291</v>
      </c>
      <c r="M2451" s="75" t="n">
        <v>16225.8415</v>
      </c>
      <c r="N2451" s="75" t="n">
        <v>272601.394</v>
      </c>
      <c r="O2451" s="75" t="n">
        <v>-81352.1718</v>
      </c>
      <c r="P2451" s="75" t="n">
        <v>1311751.86</v>
      </c>
      <c r="Q2451" s="75" t="n">
        <v>-25925.907</v>
      </c>
      <c r="R2451" s="75"/>
      <c r="S2451" s="75" t="n">
        <v>37117.8427</v>
      </c>
      <c r="T2451" s="75" t="n">
        <v>2435.07701</v>
      </c>
      <c r="U2451" s="75" t="n">
        <v>62591.1716</v>
      </c>
      <c r="V2451" s="75" t="n">
        <v>6073.2479</v>
      </c>
      <c r="W2451" s="75" t="n">
        <v>223070.99</v>
      </c>
      <c r="X2451" s="75" t="n">
        <v>-7973.86962</v>
      </c>
      <c r="Y2451" s="75"/>
      <c r="Z2451" s="75"/>
      <c r="AA2451" s="75"/>
      <c r="AB2451" s="75"/>
      <c r="AC2451" s="75"/>
      <c r="AD2451" s="75"/>
      <c r="AE2451" s="75"/>
      <c r="AF2451" s="75"/>
      <c r="AG2451" s="75"/>
      <c r="AH2451" s="75"/>
      <c r="AI2451" s="75"/>
      <c r="AJ2451" s="75"/>
      <c r="AK2451" s="75"/>
      <c r="AL2451" s="75"/>
      <c r="AM2451" s="75"/>
      <c r="AN2451" s="75"/>
      <c r="AO2451" s="75"/>
      <c r="AP2451" s="75"/>
      <c r="AQ2451" s="75"/>
      <c r="AR2451" s="75"/>
      <c r="AS2451" s="75"/>
      <c r="AT2451" s="75"/>
      <c r="AU2451" s="75"/>
      <c r="AV2451" s="75"/>
      <c r="AW2451" s="75"/>
      <c r="AX2451" s="75"/>
      <c r="AY2451" s="75"/>
      <c r="AZ2451" s="75"/>
      <c r="BA2451" s="75"/>
      <c r="BB2451" s="75"/>
      <c r="BC2451" s="75"/>
      <c r="BD2451" s="75"/>
      <c r="BE2451" s="75"/>
      <c r="BF2451" s="75"/>
      <c r="BG2451" s="75"/>
      <c r="BH2451" s="75"/>
      <c r="BI2451" s="75"/>
      <c r="BJ2451" s="75"/>
      <c r="BK2451" s="75"/>
      <c r="BL2451" s="75"/>
      <c r="BM2451" s="75"/>
      <c r="BN2451" s="75"/>
    </row>
    <row r="2452" customFormat="false" ht="14.5" hidden="false" customHeight="false" outlineLevel="0" collapsed="false">
      <c r="A2452" s="26" t="n">
        <v>542.119999999808</v>
      </c>
      <c r="B2452" s="26" t="n">
        <v>11.1437392941431</v>
      </c>
      <c r="C2452" s="26" t="n">
        <v>2.54878141469118</v>
      </c>
      <c r="E2452" s="75" t="n">
        <v>158428.458</v>
      </c>
      <c r="F2452" s="75" t="n">
        <v>-46665.2714</v>
      </c>
      <c r="G2452" s="75" t="n">
        <v>603862.413</v>
      </c>
      <c r="H2452" s="75" t="n">
        <v>2791045.11</v>
      </c>
      <c r="I2452" s="75" t="n">
        <v>4103556.74</v>
      </c>
      <c r="J2452" s="75" t="n">
        <v>-49117.0636</v>
      </c>
      <c r="K2452" s="75"/>
      <c r="L2452" s="75" t="n">
        <v>81969.7056</v>
      </c>
      <c r="M2452" s="75" t="n">
        <v>23218.1754</v>
      </c>
      <c r="N2452" s="75" t="n">
        <v>267516.322</v>
      </c>
      <c r="O2452" s="75" t="n">
        <v>-158323.041</v>
      </c>
      <c r="P2452" s="75" t="n">
        <v>1355374.74</v>
      </c>
      <c r="Q2452" s="75" t="n">
        <v>-30293.0048</v>
      </c>
      <c r="R2452" s="75"/>
      <c r="S2452" s="75" t="n">
        <v>35659.1893</v>
      </c>
      <c r="T2452" s="75" t="n">
        <v>3849.65798</v>
      </c>
      <c r="U2452" s="75" t="n">
        <v>61444.1718</v>
      </c>
      <c r="V2452" s="75" t="n">
        <v>283.842212</v>
      </c>
      <c r="W2452" s="75" t="n">
        <v>207873.795</v>
      </c>
      <c r="X2452" s="75" t="n">
        <v>-9162.34001</v>
      </c>
      <c r="Y2452" s="75"/>
      <c r="Z2452" s="75"/>
      <c r="AA2452" s="75"/>
      <c r="AB2452" s="75"/>
      <c r="AC2452" s="75"/>
      <c r="AD2452" s="75"/>
      <c r="AE2452" s="75"/>
      <c r="AF2452" s="75"/>
      <c r="AG2452" s="75"/>
      <c r="AH2452" s="75"/>
      <c r="AI2452" s="75"/>
      <c r="AJ2452" s="75"/>
      <c r="AK2452" s="75"/>
      <c r="AL2452" s="75"/>
      <c r="AM2452" s="75"/>
      <c r="AN2452" s="75"/>
      <c r="AO2452" s="75"/>
      <c r="AP2452" s="75"/>
      <c r="AQ2452" s="75"/>
      <c r="AR2452" s="75"/>
      <c r="AS2452" s="75"/>
      <c r="AT2452" s="75"/>
      <c r="AU2452" s="75"/>
      <c r="AV2452" s="75"/>
      <c r="AW2452" s="75"/>
      <c r="AX2452" s="75"/>
      <c r="AY2452" s="75"/>
      <c r="AZ2452" s="75"/>
      <c r="BA2452" s="75"/>
      <c r="BB2452" s="75"/>
      <c r="BC2452" s="75"/>
      <c r="BD2452" s="75"/>
      <c r="BE2452" s="75"/>
      <c r="BF2452" s="75"/>
      <c r="BG2452" s="75"/>
      <c r="BH2452" s="75"/>
      <c r="BI2452" s="75"/>
      <c r="BJ2452" s="75"/>
      <c r="BK2452" s="75"/>
      <c r="BL2452" s="75"/>
      <c r="BM2452" s="75"/>
      <c r="BN2452" s="75"/>
    </row>
    <row r="2453" customFormat="false" ht="14.5" hidden="false" customHeight="false" outlineLevel="0" collapsed="false">
      <c r="A2453" s="26" t="n">
        <v>542.319999999808</v>
      </c>
      <c r="B2453" s="26" t="n">
        <v>11.1285680401788</v>
      </c>
      <c r="C2453" s="26" t="n">
        <v>2.39958420178567</v>
      </c>
      <c r="E2453" s="75" t="n">
        <v>184797.874</v>
      </c>
      <c r="F2453" s="75" t="n">
        <v>-51325.7401</v>
      </c>
      <c r="G2453" s="75" t="n">
        <v>575039.264</v>
      </c>
      <c r="H2453" s="75" t="n">
        <v>2806934.91</v>
      </c>
      <c r="I2453" s="75" t="n">
        <v>4594867.52</v>
      </c>
      <c r="J2453" s="75" t="n">
        <v>-55996.7231</v>
      </c>
      <c r="K2453" s="75"/>
      <c r="L2453" s="75" t="n">
        <v>82059.0798</v>
      </c>
      <c r="M2453" s="75" t="n">
        <v>28514.1497</v>
      </c>
      <c r="N2453" s="75" t="n">
        <v>262209.994</v>
      </c>
      <c r="O2453" s="75" t="n">
        <v>-253164.995</v>
      </c>
      <c r="P2453" s="75" t="n">
        <v>1221928.69</v>
      </c>
      <c r="Q2453" s="75" t="n">
        <v>-31102.8803</v>
      </c>
      <c r="R2453" s="75"/>
      <c r="S2453" s="75" t="n">
        <v>30233.983</v>
      </c>
      <c r="T2453" s="75" t="n">
        <v>6139.98726</v>
      </c>
      <c r="U2453" s="75" t="n">
        <v>60699.116</v>
      </c>
      <c r="V2453" s="75" t="n">
        <v>-10522.5285</v>
      </c>
      <c r="W2453" s="75" t="n">
        <v>190810.279</v>
      </c>
      <c r="X2453" s="75" t="n">
        <v>-8339.902</v>
      </c>
      <c r="Y2453" s="75"/>
      <c r="Z2453" s="75"/>
      <c r="AA2453" s="75"/>
      <c r="AB2453" s="75"/>
      <c r="AC2453" s="75"/>
      <c r="AD2453" s="75"/>
      <c r="AE2453" s="75"/>
      <c r="AF2453" s="75"/>
      <c r="AG2453" s="75"/>
      <c r="AH2453" s="75"/>
      <c r="AI2453" s="75"/>
      <c r="AJ2453" s="75"/>
      <c r="AK2453" s="75"/>
      <c r="AL2453" s="75"/>
      <c r="AM2453" s="75"/>
      <c r="AN2453" s="75"/>
      <c r="AO2453" s="75"/>
      <c r="AP2453" s="75"/>
      <c r="AQ2453" s="75"/>
      <c r="AR2453" s="75"/>
      <c r="AS2453" s="75"/>
      <c r="AT2453" s="75"/>
      <c r="AU2453" s="75"/>
      <c r="AV2453" s="75"/>
      <c r="AW2453" s="75"/>
      <c r="AX2453" s="75"/>
      <c r="AY2453" s="75"/>
      <c r="AZ2453" s="75"/>
      <c r="BA2453" s="75"/>
      <c r="BB2453" s="75"/>
      <c r="BC2453" s="75"/>
      <c r="BD2453" s="75"/>
      <c r="BE2453" s="75"/>
      <c r="BF2453" s="75"/>
      <c r="BG2453" s="75"/>
      <c r="BH2453" s="75"/>
      <c r="BI2453" s="75"/>
      <c r="BJ2453" s="75"/>
      <c r="BK2453" s="75"/>
      <c r="BL2453" s="75"/>
      <c r="BM2453" s="75"/>
      <c r="BN2453" s="75"/>
    </row>
    <row r="2454" customFormat="false" ht="14.5" hidden="false" customHeight="false" outlineLevel="0" collapsed="false">
      <c r="A2454" s="26" t="n">
        <v>542.519999999807</v>
      </c>
      <c r="B2454" s="26" t="n">
        <v>11.1214750136611</v>
      </c>
      <c r="C2454" s="26" t="n">
        <v>2.20699107380372</v>
      </c>
      <c r="E2454" s="75" t="n">
        <v>196257.137</v>
      </c>
      <c r="F2454" s="75" t="n">
        <v>-24160.0146</v>
      </c>
      <c r="G2454" s="75" t="n">
        <v>539333.043</v>
      </c>
      <c r="H2454" s="75" t="n">
        <v>2208101.13</v>
      </c>
      <c r="I2454" s="75" t="n">
        <v>4699440.93</v>
      </c>
      <c r="J2454" s="75" t="n">
        <v>-54573.9821</v>
      </c>
      <c r="K2454" s="75"/>
      <c r="L2454" s="75" t="n">
        <v>72685.3448</v>
      </c>
      <c r="M2454" s="75" t="n">
        <v>32626.5765</v>
      </c>
      <c r="N2454" s="75" t="n">
        <v>253781.334</v>
      </c>
      <c r="O2454" s="75" t="n">
        <v>-260354.83</v>
      </c>
      <c r="P2454" s="75" t="n">
        <v>1185617.91</v>
      </c>
      <c r="Q2454" s="75" t="n">
        <v>-28100.6715</v>
      </c>
      <c r="R2454" s="75"/>
      <c r="S2454" s="75" t="n">
        <v>33434.7501</v>
      </c>
      <c r="T2454" s="75" t="n">
        <v>4908.51453</v>
      </c>
      <c r="U2454" s="75" t="n">
        <v>59342.4538</v>
      </c>
      <c r="V2454" s="75" t="n">
        <v>-3893.13111</v>
      </c>
      <c r="W2454" s="75" t="n">
        <v>205095.235</v>
      </c>
      <c r="X2454" s="75" t="n">
        <v>-8158.28288</v>
      </c>
      <c r="Y2454" s="75"/>
      <c r="Z2454" s="75"/>
      <c r="AA2454" s="75"/>
      <c r="AB2454" s="75"/>
      <c r="AC2454" s="75"/>
      <c r="AD2454" s="75"/>
      <c r="AE2454" s="75"/>
      <c r="AF2454" s="75"/>
      <c r="AG2454" s="75"/>
      <c r="AH2454" s="75"/>
      <c r="AI2454" s="75"/>
      <c r="AJ2454" s="75"/>
      <c r="AK2454" s="75"/>
      <c r="AL2454" s="75"/>
      <c r="AM2454" s="75"/>
      <c r="AN2454" s="75"/>
      <c r="AO2454" s="75"/>
      <c r="AP2454" s="75"/>
      <c r="AQ2454" s="75"/>
      <c r="AR2454" s="75"/>
      <c r="AS2454" s="75"/>
      <c r="AT2454" s="75"/>
      <c r="AU2454" s="75"/>
      <c r="AV2454" s="75"/>
      <c r="AW2454" s="75"/>
      <c r="AX2454" s="75"/>
      <c r="AY2454" s="75"/>
      <c r="AZ2454" s="75"/>
      <c r="BA2454" s="75"/>
      <c r="BB2454" s="75"/>
      <c r="BC2454" s="75"/>
      <c r="BD2454" s="75"/>
      <c r="BE2454" s="75"/>
      <c r="BF2454" s="75"/>
      <c r="BG2454" s="75"/>
      <c r="BH2454" s="75"/>
      <c r="BI2454" s="75"/>
      <c r="BJ2454" s="75"/>
      <c r="BK2454" s="75"/>
      <c r="BL2454" s="75"/>
      <c r="BM2454" s="75"/>
      <c r="BN2454" s="75"/>
    </row>
    <row r="2455" customFormat="false" ht="14.5" hidden="false" customHeight="false" outlineLevel="0" collapsed="false">
      <c r="A2455" s="26" t="n">
        <v>542.719999999807</v>
      </c>
      <c r="B2455" s="26" t="n">
        <v>11.1213025533647</v>
      </c>
      <c r="C2455" s="26" t="n">
        <v>2.02411012475913</v>
      </c>
      <c r="E2455" s="75" t="n">
        <v>193249.188</v>
      </c>
      <c r="F2455" s="75" t="n">
        <v>-8765.83866</v>
      </c>
      <c r="G2455" s="75" t="n">
        <v>498671.441</v>
      </c>
      <c r="H2455" s="75" t="n">
        <v>2009958.46</v>
      </c>
      <c r="I2455" s="75" t="n">
        <v>4768698.04</v>
      </c>
      <c r="J2455" s="75" t="n">
        <v>-39958.3268</v>
      </c>
      <c r="K2455" s="75"/>
      <c r="L2455" s="75" t="n">
        <v>74673.6945</v>
      </c>
      <c r="M2455" s="75" t="n">
        <v>35123.1998</v>
      </c>
      <c r="N2455" s="75" t="n">
        <v>243797.28</v>
      </c>
      <c r="O2455" s="75" t="n">
        <v>-294056.952</v>
      </c>
      <c r="P2455" s="75" t="n">
        <v>1323168.85</v>
      </c>
      <c r="Q2455" s="75" t="n">
        <v>-19612.4025</v>
      </c>
      <c r="R2455" s="75"/>
      <c r="S2455" s="75" t="n">
        <v>39571.5841</v>
      </c>
      <c r="T2455" s="75" t="n">
        <v>5100.67889</v>
      </c>
      <c r="U2455" s="75" t="n">
        <v>57668.7034</v>
      </c>
      <c r="V2455" s="75" t="n">
        <v>-7913.09177</v>
      </c>
      <c r="W2455" s="75" t="n">
        <v>216363.516</v>
      </c>
      <c r="X2455" s="75" t="n">
        <v>-4577.05513</v>
      </c>
      <c r="Y2455" s="75"/>
      <c r="Z2455" s="75"/>
      <c r="AA2455" s="75"/>
      <c r="AB2455" s="75"/>
      <c r="AC2455" s="75"/>
      <c r="AD2455" s="75"/>
      <c r="AE2455" s="75"/>
      <c r="AF2455" s="75"/>
      <c r="AG2455" s="75"/>
      <c r="AH2455" s="75"/>
      <c r="AI2455" s="75"/>
      <c r="AJ2455" s="75"/>
      <c r="AK2455" s="75"/>
      <c r="AL2455" s="75"/>
      <c r="AM2455" s="75"/>
      <c r="AN2455" s="75"/>
      <c r="AO2455" s="75"/>
      <c r="AP2455" s="75"/>
      <c r="AQ2455" s="75"/>
      <c r="AR2455" s="75"/>
      <c r="AS2455" s="75"/>
      <c r="AT2455" s="75"/>
      <c r="AU2455" s="75"/>
      <c r="AV2455" s="75"/>
      <c r="AW2455" s="75"/>
      <c r="AX2455" s="75"/>
      <c r="AY2455" s="75"/>
      <c r="AZ2455" s="75"/>
      <c r="BA2455" s="75"/>
      <c r="BB2455" s="75"/>
      <c r="BC2455" s="75"/>
      <c r="BD2455" s="75"/>
      <c r="BE2455" s="75"/>
      <c r="BF2455" s="75"/>
      <c r="BG2455" s="75"/>
      <c r="BH2455" s="75"/>
      <c r="BI2455" s="75"/>
      <c r="BJ2455" s="75"/>
      <c r="BK2455" s="75"/>
      <c r="BL2455" s="75"/>
      <c r="BM2455" s="75"/>
      <c r="BN2455" s="75"/>
    </row>
    <row r="2456" customFormat="false" ht="14.5" hidden="false" customHeight="false" outlineLevel="0" collapsed="false">
      <c r="A2456" s="26" t="n">
        <v>542.919999999807</v>
      </c>
      <c r="B2456" s="26" t="n">
        <v>11.100709686264</v>
      </c>
      <c r="C2456" s="26" t="n">
        <v>1.8376609951017</v>
      </c>
      <c r="E2456" s="75" t="n">
        <v>215074.344</v>
      </c>
      <c r="F2456" s="75" t="n">
        <v>-45613.7726</v>
      </c>
      <c r="G2456" s="75" t="n">
        <v>464961.302</v>
      </c>
      <c r="H2456" s="75" t="n">
        <v>2948879.2</v>
      </c>
      <c r="I2456" s="75" t="n">
        <v>5368149.92</v>
      </c>
      <c r="J2456" s="75" t="n">
        <v>-65038.9349</v>
      </c>
      <c r="K2456" s="75"/>
      <c r="L2456" s="75" t="n">
        <v>89770.7118</v>
      </c>
      <c r="M2456" s="75" t="n">
        <v>35002.4135</v>
      </c>
      <c r="N2456" s="75" t="n">
        <v>236618.068</v>
      </c>
      <c r="O2456" s="75" t="n">
        <v>-315804.464</v>
      </c>
      <c r="P2456" s="75" t="n">
        <v>1369876.98</v>
      </c>
      <c r="Q2456" s="75" t="n">
        <v>-37465.8894</v>
      </c>
      <c r="R2456" s="75"/>
      <c r="S2456" s="75" t="n">
        <v>34962.1766</v>
      </c>
      <c r="T2456" s="75" t="n">
        <v>6837.71907</v>
      </c>
      <c r="U2456" s="75" t="n">
        <v>56345.8162</v>
      </c>
      <c r="V2456" s="75" t="n">
        <v>-14968.6692</v>
      </c>
      <c r="W2456" s="75" t="n">
        <v>201699.17</v>
      </c>
      <c r="X2456" s="75" t="n">
        <v>-10643.5243</v>
      </c>
      <c r="Y2456" s="75"/>
      <c r="Z2456" s="75"/>
      <c r="AA2456" s="75"/>
      <c r="AB2456" s="75"/>
      <c r="AC2456" s="75"/>
      <c r="AD2456" s="75"/>
      <c r="AE2456" s="75"/>
      <c r="AF2456" s="75"/>
      <c r="AG2456" s="75"/>
      <c r="AH2456" s="75"/>
      <c r="AI2456" s="75"/>
      <c r="AJ2456" s="75"/>
      <c r="AK2456" s="75"/>
      <c r="AL2456" s="75"/>
      <c r="AM2456" s="75"/>
      <c r="AN2456" s="75"/>
      <c r="AO2456" s="75"/>
      <c r="AP2456" s="75"/>
      <c r="AQ2456" s="75"/>
      <c r="AR2456" s="75"/>
      <c r="AS2456" s="75"/>
      <c r="AT2456" s="75"/>
      <c r="AU2456" s="75"/>
      <c r="AV2456" s="75"/>
      <c r="AW2456" s="75"/>
      <c r="AX2456" s="75"/>
      <c r="AY2456" s="75"/>
      <c r="AZ2456" s="75"/>
      <c r="BA2456" s="75"/>
      <c r="BB2456" s="75"/>
      <c r="BC2456" s="75"/>
      <c r="BD2456" s="75"/>
      <c r="BE2456" s="75"/>
      <c r="BF2456" s="75"/>
      <c r="BG2456" s="75"/>
      <c r="BH2456" s="75"/>
      <c r="BI2456" s="75"/>
      <c r="BJ2456" s="75"/>
      <c r="BK2456" s="75"/>
      <c r="BL2456" s="75"/>
      <c r="BM2456" s="75"/>
      <c r="BN2456" s="75"/>
    </row>
    <row r="2457" customFormat="false" ht="14.5" hidden="false" customHeight="false" outlineLevel="0" collapsed="false">
      <c r="A2457" s="26" t="n">
        <v>543.119999999807</v>
      </c>
      <c r="B2457" s="26" t="n">
        <v>11.0881491144932</v>
      </c>
      <c r="C2457" s="26" t="n">
        <v>1.61055400107918</v>
      </c>
      <c r="E2457" s="75" t="n">
        <v>206450.26</v>
      </c>
      <c r="F2457" s="75" t="n">
        <v>-52793.8034</v>
      </c>
      <c r="G2457" s="75" t="n">
        <v>426593.352</v>
      </c>
      <c r="H2457" s="75" t="n">
        <v>3053639.93</v>
      </c>
      <c r="I2457" s="75" t="n">
        <v>5225042.54</v>
      </c>
      <c r="J2457" s="75" t="n">
        <v>-60534.3503</v>
      </c>
      <c r="K2457" s="75"/>
      <c r="L2457" s="75" t="n">
        <v>87541.4002</v>
      </c>
      <c r="M2457" s="75" t="n">
        <v>33735.2086</v>
      </c>
      <c r="N2457" s="75" t="n">
        <v>227906.858</v>
      </c>
      <c r="O2457" s="75" t="n">
        <v>-294704.412</v>
      </c>
      <c r="P2457" s="75" t="n">
        <v>1348638.81</v>
      </c>
      <c r="Q2457" s="75" t="n">
        <v>-35019.5246</v>
      </c>
      <c r="R2457" s="75"/>
      <c r="S2457" s="75" t="n">
        <v>35414.9465</v>
      </c>
      <c r="T2457" s="75" t="n">
        <v>5969.97165</v>
      </c>
      <c r="U2457" s="75" t="n">
        <v>54906.2351</v>
      </c>
      <c r="V2457" s="75" t="n">
        <v>-10356.6403</v>
      </c>
      <c r="W2457" s="75" t="n">
        <v>209130.366</v>
      </c>
      <c r="X2457" s="75" t="n">
        <v>-10303.4329</v>
      </c>
      <c r="Y2457" s="75"/>
      <c r="Z2457" s="75"/>
      <c r="AA2457" s="75"/>
      <c r="AB2457" s="75"/>
      <c r="AC2457" s="75"/>
      <c r="AD2457" s="75"/>
      <c r="AE2457" s="75"/>
      <c r="AF2457" s="75"/>
      <c r="AG2457" s="75"/>
      <c r="AH2457" s="75"/>
      <c r="AI2457" s="75"/>
      <c r="AJ2457" s="75"/>
      <c r="AK2457" s="75"/>
      <c r="AL2457" s="75"/>
      <c r="AM2457" s="75"/>
      <c r="AN2457" s="75"/>
      <c r="AO2457" s="75"/>
      <c r="AP2457" s="75"/>
      <c r="AQ2457" s="75"/>
      <c r="AR2457" s="75"/>
      <c r="AS2457" s="75"/>
      <c r="AT2457" s="75"/>
      <c r="AU2457" s="75"/>
      <c r="AV2457" s="75"/>
      <c r="AW2457" s="75"/>
      <c r="AX2457" s="75"/>
      <c r="AY2457" s="75"/>
      <c r="AZ2457" s="75"/>
      <c r="BA2457" s="75"/>
      <c r="BB2457" s="75"/>
      <c r="BC2457" s="75"/>
      <c r="BD2457" s="75"/>
      <c r="BE2457" s="75"/>
      <c r="BF2457" s="75"/>
      <c r="BG2457" s="75"/>
      <c r="BH2457" s="75"/>
      <c r="BI2457" s="75"/>
      <c r="BJ2457" s="75"/>
      <c r="BK2457" s="75"/>
      <c r="BL2457" s="75"/>
      <c r="BM2457" s="75"/>
      <c r="BN2457" s="75"/>
    </row>
    <row r="2458" customFormat="false" ht="14.5" hidden="false" customHeight="false" outlineLevel="0" collapsed="false">
      <c r="A2458" s="26" t="n">
        <v>543.319999999807</v>
      </c>
      <c r="B2458" s="26" t="n">
        <v>11.0610950978297</v>
      </c>
      <c r="C2458" s="26" t="n">
        <v>1.38566371201109</v>
      </c>
      <c r="E2458" s="75" t="n">
        <v>168483.797</v>
      </c>
      <c r="F2458" s="75" t="n">
        <v>-35943.1646</v>
      </c>
      <c r="G2458" s="75" t="n">
        <v>393144.234</v>
      </c>
      <c r="H2458" s="75" t="n">
        <v>2596967.26</v>
      </c>
      <c r="I2458" s="75" t="n">
        <v>4350164.94</v>
      </c>
      <c r="J2458" s="75" t="n">
        <v>-49803.8913</v>
      </c>
      <c r="K2458" s="75"/>
      <c r="L2458" s="75" t="n">
        <v>76382.7472</v>
      </c>
      <c r="M2458" s="75" t="n">
        <v>27289.7647</v>
      </c>
      <c r="N2458" s="75" t="n">
        <v>220229.974</v>
      </c>
      <c r="O2458" s="75" t="n">
        <v>-224030.51</v>
      </c>
      <c r="P2458" s="75" t="n">
        <v>1325864.49</v>
      </c>
      <c r="Q2458" s="75" t="n">
        <v>-28750.4528</v>
      </c>
      <c r="R2458" s="75"/>
      <c r="S2458" s="75" t="n">
        <v>37212.6046</v>
      </c>
      <c r="T2458" s="75" t="n">
        <v>4867.33401</v>
      </c>
      <c r="U2458" s="75" t="n">
        <v>53757.9785</v>
      </c>
      <c r="V2458" s="75" t="n">
        <v>-5951.07259</v>
      </c>
      <c r="W2458" s="75" t="n">
        <v>222246.08</v>
      </c>
      <c r="X2458" s="75" t="n">
        <v>-9765.99089</v>
      </c>
      <c r="Y2458" s="75"/>
      <c r="Z2458" s="75"/>
      <c r="AA2458" s="75"/>
      <c r="AB2458" s="75"/>
      <c r="AC2458" s="75"/>
      <c r="AD2458" s="75"/>
      <c r="AE2458" s="75"/>
      <c r="AF2458" s="75"/>
      <c r="AG2458" s="75"/>
      <c r="AH2458" s="75"/>
      <c r="AI2458" s="75"/>
      <c r="AJ2458" s="75"/>
      <c r="AK2458" s="75"/>
      <c r="AL2458" s="75"/>
      <c r="AM2458" s="75"/>
      <c r="AN2458" s="75"/>
      <c r="AO2458" s="75"/>
      <c r="AP2458" s="75"/>
      <c r="AQ2458" s="75"/>
      <c r="AR2458" s="75"/>
      <c r="AS2458" s="75"/>
      <c r="AT2458" s="75"/>
      <c r="AU2458" s="75"/>
      <c r="AV2458" s="75"/>
      <c r="AW2458" s="75"/>
      <c r="AX2458" s="75"/>
      <c r="AY2458" s="75"/>
      <c r="AZ2458" s="75"/>
      <c r="BA2458" s="75"/>
      <c r="BB2458" s="75"/>
      <c r="BC2458" s="75"/>
      <c r="BD2458" s="75"/>
      <c r="BE2458" s="75"/>
      <c r="BF2458" s="75"/>
      <c r="BG2458" s="75"/>
      <c r="BH2458" s="75"/>
      <c r="BI2458" s="75"/>
      <c r="BJ2458" s="75"/>
      <c r="BK2458" s="75"/>
      <c r="BL2458" s="75"/>
      <c r="BM2458" s="75"/>
      <c r="BN2458" s="75"/>
    </row>
    <row r="2459" customFormat="false" ht="14.5" hidden="false" customHeight="false" outlineLevel="0" collapsed="false">
      <c r="A2459" s="26" t="n">
        <v>543.519999999807</v>
      </c>
      <c r="B2459" s="26" t="n">
        <v>11.0575590887971</v>
      </c>
      <c r="C2459" s="26" t="n">
        <v>1.139055967651</v>
      </c>
      <c r="E2459" s="75" t="n">
        <v>151135.755</v>
      </c>
      <c r="F2459" s="75" t="n">
        <v>-43230.9006</v>
      </c>
      <c r="G2459" s="75" t="n">
        <v>368275.808</v>
      </c>
      <c r="H2459" s="75" t="n">
        <v>2754540.87</v>
      </c>
      <c r="I2459" s="75" t="n">
        <v>3904582.73</v>
      </c>
      <c r="J2459" s="75" t="n">
        <v>-37363.8387</v>
      </c>
      <c r="K2459" s="75"/>
      <c r="L2459" s="75" t="n">
        <v>76648.6704</v>
      </c>
      <c r="M2459" s="75" t="n">
        <v>19180.3496</v>
      </c>
      <c r="N2459" s="75" t="n">
        <v>213889.966</v>
      </c>
      <c r="O2459" s="75" t="n">
        <v>-103797.1</v>
      </c>
      <c r="P2459" s="75" t="n">
        <v>1275523.8</v>
      </c>
      <c r="Q2459" s="75" t="n">
        <v>-19501.8213</v>
      </c>
      <c r="R2459" s="75"/>
      <c r="S2459" s="75" t="n">
        <v>34464.2791</v>
      </c>
      <c r="T2459" s="75" t="n">
        <v>1829.7177</v>
      </c>
      <c r="U2459" s="75" t="n">
        <v>52458.1386</v>
      </c>
      <c r="V2459" s="75" t="n">
        <v>9384.97755</v>
      </c>
      <c r="W2459" s="75" t="n">
        <v>210087.308</v>
      </c>
      <c r="X2459" s="75" t="n">
        <v>-6456.44002</v>
      </c>
      <c r="Y2459" s="75"/>
      <c r="Z2459" s="75"/>
      <c r="AA2459" s="75"/>
      <c r="AB2459" s="75"/>
      <c r="AC2459" s="75"/>
      <c r="AD2459" s="75"/>
      <c r="AE2459" s="75"/>
      <c r="AF2459" s="75"/>
      <c r="AG2459" s="75"/>
      <c r="AH2459" s="75"/>
      <c r="AI2459" s="75"/>
      <c r="AJ2459" s="75"/>
      <c r="AK2459" s="75"/>
      <c r="AL2459" s="75"/>
      <c r="AM2459" s="75"/>
      <c r="AN2459" s="75"/>
      <c r="AO2459" s="75"/>
      <c r="AP2459" s="75"/>
      <c r="AQ2459" s="75"/>
      <c r="AR2459" s="75"/>
      <c r="AS2459" s="75"/>
      <c r="AT2459" s="75"/>
      <c r="AU2459" s="75"/>
      <c r="AV2459" s="75"/>
      <c r="AW2459" s="75"/>
      <c r="AX2459" s="75"/>
      <c r="AY2459" s="75"/>
      <c r="AZ2459" s="75"/>
      <c r="BA2459" s="75"/>
      <c r="BB2459" s="75"/>
      <c r="BC2459" s="75"/>
      <c r="BD2459" s="75"/>
      <c r="BE2459" s="75"/>
      <c r="BF2459" s="75"/>
      <c r="BG2459" s="75"/>
      <c r="BH2459" s="75"/>
      <c r="BI2459" s="75"/>
      <c r="BJ2459" s="75"/>
      <c r="BK2459" s="75"/>
      <c r="BL2459" s="75"/>
      <c r="BM2459" s="75"/>
      <c r="BN2459" s="75"/>
    </row>
    <row r="2460" customFormat="false" ht="14.5" hidden="false" customHeight="false" outlineLevel="0" collapsed="false">
      <c r="A2460" s="26" t="n">
        <v>543.719999999806</v>
      </c>
      <c r="B2460" s="26" t="n">
        <v>11.0559962509179</v>
      </c>
      <c r="C2460" s="26" t="n">
        <v>1.03656727115113</v>
      </c>
      <c r="E2460" s="75" t="n">
        <v>127902.069</v>
      </c>
      <c r="F2460" s="75" t="n">
        <v>-75479.4722</v>
      </c>
      <c r="G2460" s="75" t="n">
        <v>347089.524</v>
      </c>
      <c r="H2460" s="75" t="n">
        <v>3571089.52</v>
      </c>
      <c r="I2460" s="75" t="n">
        <v>3626488.12</v>
      </c>
      <c r="J2460" s="75" t="n">
        <v>-35373.7469</v>
      </c>
      <c r="K2460" s="75"/>
      <c r="L2460" s="75" t="n">
        <v>86370.4698</v>
      </c>
      <c r="M2460" s="75" t="n">
        <v>11697.0442</v>
      </c>
      <c r="N2460" s="75" t="n">
        <v>208214.933</v>
      </c>
      <c r="O2460" s="75" t="n">
        <v>-73286.0771</v>
      </c>
      <c r="P2460" s="75" t="n">
        <v>1354816.39</v>
      </c>
      <c r="Q2460" s="75" t="n">
        <v>-22509.4755</v>
      </c>
      <c r="R2460" s="75"/>
      <c r="S2460" s="75" t="n">
        <v>35060.6261</v>
      </c>
      <c r="T2460" s="75" t="n">
        <v>2740.88343</v>
      </c>
      <c r="U2460" s="75" t="n">
        <v>51126.8962</v>
      </c>
      <c r="V2460" s="75" t="n">
        <v>2330.98911</v>
      </c>
      <c r="W2460" s="75" t="n">
        <v>203673.399</v>
      </c>
      <c r="X2460" s="75" t="n">
        <v>-6777.75699</v>
      </c>
      <c r="Y2460" s="75"/>
      <c r="Z2460" s="75"/>
      <c r="AA2460" s="75"/>
      <c r="AB2460" s="75"/>
      <c r="AC2460" s="75"/>
      <c r="AD2460" s="75"/>
      <c r="AE2460" s="75"/>
      <c r="AF2460" s="75"/>
      <c r="AG2460" s="75"/>
      <c r="AH2460" s="75"/>
      <c r="AI2460" s="75"/>
      <c r="AJ2460" s="75"/>
      <c r="AK2460" s="75"/>
      <c r="AL2460" s="75"/>
      <c r="AM2460" s="75"/>
      <c r="AN2460" s="75"/>
      <c r="AO2460" s="75"/>
      <c r="AP2460" s="75"/>
      <c r="AQ2460" s="75"/>
      <c r="AR2460" s="75"/>
      <c r="AS2460" s="75"/>
      <c r="AT2460" s="75"/>
      <c r="AU2460" s="75"/>
      <c r="AV2460" s="75"/>
      <c r="AW2460" s="75"/>
      <c r="AX2460" s="75"/>
      <c r="AY2460" s="75"/>
      <c r="AZ2460" s="75"/>
      <c r="BA2460" s="75"/>
      <c r="BB2460" s="75"/>
      <c r="BC2460" s="75"/>
      <c r="BD2460" s="75"/>
      <c r="BE2460" s="75"/>
      <c r="BF2460" s="75"/>
      <c r="BG2460" s="75"/>
      <c r="BH2460" s="75"/>
      <c r="BI2460" s="75"/>
      <c r="BJ2460" s="75"/>
      <c r="BK2460" s="75"/>
      <c r="BL2460" s="75"/>
      <c r="BM2460" s="75"/>
      <c r="BN2460" s="75"/>
    </row>
    <row r="2461" customFormat="false" ht="14.5" hidden="false" customHeight="false" outlineLevel="0" collapsed="false">
      <c r="A2461" s="26" t="n">
        <v>543.919999999806</v>
      </c>
      <c r="B2461" s="26" t="n">
        <v>11.043760355231</v>
      </c>
      <c r="C2461" s="26" t="n">
        <v>1.03014838486523</v>
      </c>
      <c r="E2461" s="75" t="n">
        <v>109990.493</v>
      </c>
      <c r="F2461" s="75" t="n">
        <v>-98706.6283</v>
      </c>
      <c r="G2461" s="75" t="n">
        <v>330548.494</v>
      </c>
      <c r="H2461" s="75" t="n">
        <v>4175293.47</v>
      </c>
      <c r="I2461" s="75" t="n">
        <v>3385656.08</v>
      </c>
      <c r="J2461" s="75" t="n">
        <v>-42464.9023</v>
      </c>
      <c r="K2461" s="75"/>
      <c r="L2461" s="75" t="n">
        <v>93228.0974</v>
      </c>
      <c r="M2461" s="75" t="n">
        <v>5295.79474</v>
      </c>
      <c r="N2461" s="75" t="n">
        <v>204748.52</v>
      </c>
      <c r="O2461" s="75" t="n">
        <v>13752.0805</v>
      </c>
      <c r="P2461" s="75" t="n">
        <v>1460981.19</v>
      </c>
      <c r="Q2461" s="75" t="n">
        <v>-27842.5344</v>
      </c>
      <c r="R2461" s="75"/>
      <c r="S2461" s="75" t="n">
        <v>37373.007</v>
      </c>
      <c r="T2461" s="75" t="n">
        <v>853.216191</v>
      </c>
      <c r="U2461" s="75" t="n">
        <v>50929.6837</v>
      </c>
      <c r="V2461" s="75" t="n">
        <v>10771.4234</v>
      </c>
      <c r="W2461" s="75" t="n">
        <v>217997.749</v>
      </c>
      <c r="X2461" s="75" t="n">
        <v>-9373.03643</v>
      </c>
      <c r="Y2461" s="75"/>
      <c r="Z2461" s="75"/>
      <c r="AA2461" s="75"/>
      <c r="AB2461" s="75"/>
      <c r="AC2461" s="75"/>
      <c r="AD2461" s="75"/>
      <c r="AE2461" s="75"/>
      <c r="AF2461" s="75"/>
      <c r="AG2461" s="75"/>
      <c r="AH2461" s="75"/>
      <c r="AI2461" s="75"/>
      <c r="AJ2461" s="75"/>
      <c r="AK2461" s="75"/>
      <c r="AL2461" s="75"/>
      <c r="AM2461" s="75"/>
      <c r="AN2461" s="75"/>
      <c r="AO2461" s="75"/>
      <c r="AP2461" s="75"/>
      <c r="AQ2461" s="75"/>
      <c r="AR2461" s="75"/>
      <c r="AS2461" s="75"/>
      <c r="AT2461" s="75"/>
      <c r="AU2461" s="75"/>
      <c r="AV2461" s="75"/>
      <c r="AW2461" s="75"/>
      <c r="AX2461" s="75"/>
      <c r="AY2461" s="75"/>
      <c r="AZ2461" s="75"/>
      <c r="BA2461" s="75"/>
      <c r="BB2461" s="75"/>
      <c r="BC2461" s="75"/>
      <c r="BD2461" s="75"/>
      <c r="BE2461" s="75"/>
      <c r="BF2461" s="75"/>
      <c r="BG2461" s="75"/>
      <c r="BH2461" s="75"/>
      <c r="BI2461" s="75"/>
      <c r="BJ2461" s="75"/>
      <c r="BK2461" s="75"/>
      <c r="BL2461" s="75"/>
      <c r="BM2461" s="75"/>
      <c r="BN2461" s="75"/>
    </row>
    <row r="2462" customFormat="false" ht="14.5" hidden="false" customHeight="false" outlineLevel="0" collapsed="false">
      <c r="A2462" s="26" t="n">
        <v>544.119999999806</v>
      </c>
      <c r="B2462" s="26" t="n">
        <v>11.0576729164124</v>
      </c>
      <c r="C2462" s="26" t="n">
        <v>1.03341971604442</v>
      </c>
      <c r="E2462" s="75" t="n">
        <v>84903.1658</v>
      </c>
      <c r="F2462" s="75" t="n">
        <v>-117691.529</v>
      </c>
      <c r="G2462" s="75" t="n">
        <v>326686.441</v>
      </c>
      <c r="H2462" s="75" t="n">
        <v>4549996.52</v>
      </c>
      <c r="I2462" s="75" t="n">
        <v>2907827.18</v>
      </c>
      <c r="J2462" s="75" t="n">
        <v>-38063.3127</v>
      </c>
      <c r="K2462" s="75"/>
      <c r="L2462" s="75" t="n">
        <v>93589.451</v>
      </c>
      <c r="M2462" s="75" t="n">
        <v>-1863.19638</v>
      </c>
      <c r="N2462" s="75" t="n">
        <v>203172.167</v>
      </c>
      <c r="O2462" s="75" t="n">
        <v>105182.794</v>
      </c>
      <c r="P2462" s="75" t="n">
        <v>1509588.49</v>
      </c>
      <c r="Q2462" s="75" t="n">
        <v>-25072.3533</v>
      </c>
      <c r="R2462" s="75"/>
      <c r="S2462" s="75" t="n">
        <v>41041.353</v>
      </c>
      <c r="T2462" s="75" t="n">
        <v>-1256.48074</v>
      </c>
      <c r="U2462" s="75" t="n">
        <v>50380.4082</v>
      </c>
      <c r="V2462" s="75" t="n">
        <v>20089.7384</v>
      </c>
      <c r="W2462" s="75" t="n">
        <v>238791.516</v>
      </c>
      <c r="X2462" s="75" t="n">
        <v>-7728.4534</v>
      </c>
      <c r="Y2462" s="75"/>
      <c r="Z2462" s="75"/>
      <c r="AA2462" s="75"/>
      <c r="AB2462" s="75"/>
      <c r="AC2462" s="75"/>
      <c r="AD2462" s="75"/>
      <c r="AE2462" s="75"/>
      <c r="AF2462" s="75"/>
      <c r="AG2462" s="75"/>
      <c r="AH2462" s="75"/>
      <c r="AI2462" s="75"/>
      <c r="AJ2462" s="75"/>
      <c r="AK2462" s="75"/>
      <c r="AL2462" s="75"/>
      <c r="AM2462" s="75"/>
      <c r="AN2462" s="75"/>
      <c r="AO2462" s="75"/>
      <c r="AP2462" s="75"/>
      <c r="AQ2462" s="75"/>
      <c r="AR2462" s="75"/>
      <c r="AS2462" s="75"/>
      <c r="AT2462" s="75"/>
      <c r="AU2462" s="75"/>
      <c r="AV2462" s="75"/>
      <c r="AW2462" s="75"/>
      <c r="AX2462" s="75"/>
      <c r="AY2462" s="75"/>
      <c r="AZ2462" s="75"/>
      <c r="BA2462" s="75"/>
      <c r="BB2462" s="75"/>
      <c r="BC2462" s="75"/>
      <c r="BD2462" s="75"/>
      <c r="BE2462" s="75"/>
      <c r="BF2462" s="75"/>
      <c r="BG2462" s="75"/>
      <c r="BH2462" s="75"/>
      <c r="BI2462" s="75"/>
      <c r="BJ2462" s="75"/>
      <c r="BK2462" s="75"/>
      <c r="BL2462" s="75"/>
      <c r="BM2462" s="75"/>
      <c r="BN2462" s="75"/>
    </row>
    <row r="2463" customFormat="false" ht="14.5" hidden="false" customHeight="false" outlineLevel="0" collapsed="false">
      <c r="A2463" s="26" t="n">
        <v>544.319999999806</v>
      </c>
      <c r="B2463" s="26" t="n">
        <v>11.0806869121694</v>
      </c>
      <c r="C2463" s="26" t="n">
        <v>1.03415470630401</v>
      </c>
      <c r="E2463" s="75" t="n">
        <v>54231.4601</v>
      </c>
      <c r="F2463" s="75" t="n">
        <v>-137240.605</v>
      </c>
      <c r="G2463" s="75" t="n">
        <v>326481.075</v>
      </c>
      <c r="H2463" s="75" t="n">
        <v>5151271.81</v>
      </c>
      <c r="I2463" s="75" t="n">
        <v>2498195.97</v>
      </c>
      <c r="J2463" s="75" t="n">
        <v>-38607.3601</v>
      </c>
      <c r="K2463" s="75"/>
      <c r="L2463" s="75" t="n">
        <v>101041.945</v>
      </c>
      <c r="M2463" s="75" t="n">
        <v>-9127.65483</v>
      </c>
      <c r="N2463" s="75" t="n">
        <v>203595.164</v>
      </c>
      <c r="O2463" s="75" t="n">
        <v>193429.717</v>
      </c>
      <c r="P2463" s="75" t="n">
        <v>1700555.68</v>
      </c>
      <c r="Q2463" s="75" t="n">
        <v>-28209.8669</v>
      </c>
      <c r="R2463" s="75"/>
      <c r="S2463" s="75" t="n">
        <v>46746.6894</v>
      </c>
      <c r="T2463" s="75" t="n">
        <v>-2861.14737</v>
      </c>
      <c r="U2463" s="75" t="n">
        <v>50832.8301</v>
      </c>
      <c r="V2463" s="75" t="n">
        <v>27746.6291</v>
      </c>
      <c r="W2463" s="75" t="n">
        <v>258336.426</v>
      </c>
      <c r="X2463" s="75" t="n">
        <v>-7602.40423</v>
      </c>
      <c r="Y2463" s="75"/>
      <c r="Z2463" s="75"/>
      <c r="AA2463" s="75"/>
      <c r="AB2463" s="75"/>
      <c r="AC2463" s="75"/>
      <c r="AD2463" s="75"/>
      <c r="AE2463" s="75"/>
      <c r="AF2463" s="75"/>
      <c r="AG2463" s="75"/>
      <c r="AH2463" s="75"/>
      <c r="AI2463" s="75"/>
      <c r="AJ2463" s="75"/>
      <c r="AK2463" s="75"/>
      <c r="AL2463" s="75"/>
      <c r="AM2463" s="75"/>
      <c r="AN2463" s="75"/>
      <c r="AO2463" s="75"/>
      <c r="AP2463" s="75"/>
      <c r="AQ2463" s="75"/>
      <c r="AR2463" s="75"/>
      <c r="AS2463" s="75"/>
      <c r="AT2463" s="75"/>
      <c r="AU2463" s="75"/>
      <c r="AV2463" s="75"/>
      <c r="AW2463" s="75"/>
      <c r="AX2463" s="75"/>
      <c r="AY2463" s="75"/>
      <c r="AZ2463" s="75"/>
      <c r="BA2463" s="75"/>
      <c r="BB2463" s="75"/>
      <c r="BC2463" s="75"/>
      <c r="BD2463" s="75"/>
      <c r="BE2463" s="75"/>
      <c r="BF2463" s="75"/>
      <c r="BG2463" s="75"/>
      <c r="BH2463" s="75"/>
      <c r="BI2463" s="75"/>
      <c r="BJ2463" s="75"/>
      <c r="BK2463" s="75"/>
      <c r="BL2463" s="75"/>
      <c r="BM2463" s="75"/>
      <c r="BN2463" s="75"/>
    </row>
    <row r="2464" customFormat="false" ht="14.5" hidden="false" customHeight="false" outlineLevel="0" collapsed="false">
      <c r="A2464" s="26" t="n">
        <v>544.519999999806</v>
      </c>
      <c r="B2464" s="26" t="n">
        <v>11.0956191472402</v>
      </c>
      <c r="C2464" s="26" t="n">
        <v>1.03412679180024</v>
      </c>
      <c r="E2464" s="75" t="n">
        <v>33802.4514</v>
      </c>
      <c r="F2464" s="75" t="n">
        <v>-183919.268</v>
      </c>
      <c r="G2464" s="75" t="n">
        <v>340493.215</v>
      </c>
      <c r="H2464" s="75" t="n">
        <v>6163967.24</v>
      </c>
      <c r="I2464" s="75" t="n">
        <v>2157893.18</v>
      </c>
      <c r="J2464" s="75" t="n">
        <v>-42816.7205</v>
      </c>
      <c r="K2464" s="75"/>
      <c r="L2464" s="75" t="n">
        <v>106115.102</v>
      </c>
      <c r="M2464" s="75" t="n">
        <v>-18600.3787</v>
      </c>
      <c r="N2464" s="75" t="n">
        <v>208138.327</v>
      </c>
      <c r="O2464" s="75" t="n">
        <v>283883.437</v>
      </c>
      <c r="P2464" s="75" t="n">
        <v>1745796.74</v>
      </c>
      <c r="Q2464" s="75" t="n">
        <v>-29577.1219</v>
      </c>
      <c r="R2464" s="75"/>
      <c r="S2464" s="75" t="n">
        <v>47821.2603</v>
      </c>
      <c r="T2464" s="75" t="n">
        <v>-3753.71361</v>
      </c>
      <c r="U2464" s="75" t="n">
        <v>51596.0145</v>
      </c>
      <c r="V2464" s="75" t="n">
        <v>33145.5115</v>
      </c>
      <c r="W2464" s="75" t="n">
        <v>285557.14</v>
      </c>
      <c r="X2464" s="75" t="n">
        <v>-9051.37099</v>
      </c>
      <c r="Y2464" s="75"/>
      <c r="Z2464" s="75"/>
      <c r="AA2464" s="75"/>
      <c r="AB2464" s="75"/>
      <c r="AC2464" s="75"/>
      <c r="AD2464" s="75"/>
      <c r="AE2464" s="75"/>
      <c r="AF2464" s="75"/>
      <c r="AG2464" s="75"/>
      <c r="AH2464" s="75"/>
      <c r="AI2464" s="75"/>
      <c r="AJ2464" s="75"/>
      <c r="AK2464" s="75"/>
      <c r="AL2464" s="75"/>
      <c r="AM2464" s="75"/>
      <c r="AN2464" s="75"/>
      <c r="AO2464" s="75"/>
      <c r="AP2464" s="75"/>
      <c r="AQ2464" s="75"/>
      <c r="AR2464" s="75"/>
      <c r="AS2464" s="75"/>
      <c r="AT2464" s="75"/>
      <c r="AU2464" s="75"/>
      <c r="AV2464" s="75"/>
      <c r="AW2464" s="75"/>
      <c r="AX2464" s="75"/>
      <c r="AY2464" s="75"/>
      <c r="AZ2464" s="75"/>
      <c r="BA2464" s="75"/>
      <c r="BB2464" s="75"/>
      <c r="BC2464" s="75"/>
      <c r="BD2464" s="75"/>
      <c r="BE2464" s="75"/>
      <c r="BF2464" s="75"/>
      <c r="BG2464" s="75"/>
      <c r="BH2464" s="75"/>
      <c r="BI2464" s="75"/>
      <c r="BJ2464" s="75"/>
      <c r="BK2464" s="75"/>
      <c r="BL2464" s="75"/>
      <c r="BM2464" s="75"/>
      <c r="BN2464" s="75"/>
    </row>
    <row r="2465" customFormat="false" ht="14.5" hidden="false" customHeight="false" outlineLevel="0" collapsed="false">
      <c r="A2465" s="26" t="n">
        <v>544.719999999805</v>
      </c>
      <c r="B2465" s="26" t="n">
        <v>11.0731886135045</v>
      </c>
      <c r="C2465" s="26" t="n">
        <v>1.03409266070438</v>
      </c>
      <c r="E2465" s="75" t="n">
        <v>7901.85694</v>
      </c>
      <c r="F2465" s="75" t="n">
        <v>-218479.163</v>
      </c>
      <c r="G2465" s="75" t="n">
        <v>350968.31</v>
      </c>
      <c r="H2465" s="75" t="n">
        <v>7074212.41</v>
      </c>
      <c r="I2465" s="75" t="n">
        <v>1573088.06</v>
      </c>
      <c r="J2465" s="75" t="n">
        <v>-43014.0306</v>
      </c>
      <c r="K2465" s="75"/>
      <c r="L2465" s="75" t="n">
        <v>111310.403</v>
      </c>
      <c r="M2465" s="75" t="n">
        <v>-31997.5498</v>
      </c>
      <c r="N2465" s="75" t="n">
        <v>212577.666</v>
      </c>
      <c r="O2465" s="75" t="n">
        <v>438668.759</v>
      </c>
      <c r="P2465" s="75" t="n">
        <v>1748328.2</v>
      </c>
      <c r="Q2465" s="75" t="n">
        <v>-25906.8744</v>
      </c>
      <c r="R2465" s="75"/>
      <c r="S2465" s="75" t="n">
        <v>46155.4767</v>
      </c>
      <c r="T2465" s="75" t="n">
        <v>-6498.37444</v>
      </c>
      <c r="U2465" s="75" t="n">
        <v>52844.9303</v>
      </c>
      <c r="V2465" s="75" t="n">
        <v>47486.6226</v>
      </c>
      <c r="W2465" s="75" t="n">
        <v>283645.535</v>
      </c>
      <c r="X2465" s="75" t="n">
        <v>-8003.30795</v>
      </c>
      <c r="Y2465" s="75"/>
      <c r="Z2465" s="75"/>
      <c r="AA2465" s="75"/>
      <c r="AB2465" s="75"/>
      <c r="AC2465" s="75"/>
      <c r="AD2465" s="75"/>
      <c r="AE2465" s="75"/>
      <c r="AF2465" s="75"/>
      <c r="AG2465" s="75"/>
      <c r="AH2465" s="75"/>
      <c r="AI2465" s="75"/>
      <c r="AJ2465" s="75"/>
      <c r="AK2465" s="75"/>
      <c r="AL2465" s="75"/>
      <c r="AM2465" s="75"/>
      <c r="AN2465" s="75"/>
      <c r="AO2465" s="75"/>
      <c r="AP2465" s="75"/>
      <c r="AQ2465" s="75"/>
      <c r="AR2465" s="75"/>
      <c r="AS2465" s="75"/>
      <c r="AT2465" s="75"/>
      <c r="AU2465" s="75"/>
      <c r="AV2465" s="75"/>
      <c r="AW2465" s="75"/>
      <c r="AX2465" s="75"/>
      <c r="AY2465" s="75"/>
      <c r="AZ2465" s="75"/>
      <c r="BA2465" s="75"/>
      <c r="BB2465" s="75"/>
      <c r="BC2465" s="75"/>
      <c r="BD2465" s="75"/>
      <c r="BE2465" s="75"/>
      <c r="BF2465" s="75"/>
      <c r="BG2465" s="75"/>
      <c r="BH2465" s="75"/>
      <c r="BI2465" s="75"/>
      <c r="BJ2465" s="75"/>
      <c r="BK2465" s="75"/>
      <c r="BL2465" s="75"/>
      <c r="BM2465" s="75"/>
      <c r="BN2465" s="75"/>
    </row>
    <row r="2466" customFormat="false" ht="14.5" hidden="false" customHeight="false" outlineLevel="0" collapsed="false">
      <c r="A2466" s="26" t="n">
        <v>544.919999999805</v>
      </c>
      <c r="B2466" s="26" t="n">
        <v>11.0991384450038</v>
      </c>
      <c r="C2466" s="26" t="n">
        <v>1.03408887918293</v>
      </c>
      <c r="E2466" s="75" t="n">
        <v>-16380.4229</v>
      </c>
      <c r="F2466" s="75" t="n">
        <v>-246302.635</v>
      </c>
      <c r="G2466" s="75" t="n">
        <v>374723.99</v>
      </c>
      <c r="H2466" s="75" t="n">
        <v>7904857.56</v>
      </c>
      <c r="I2466" s="75" t="n">
        <v>1012631.36</v>
      </c>
      <c r="J2466" s="75" t="n">
        <v>-39875.7196</v>
      </c>
      <c r="K2466" s="75"/>
      <c r="L2466" s="75" t="n">
        <v>120017.659</v>
      </c>
      <c r="M2466" s="75" t="n">
        <v>-46999.342</v>
      </c>
      <c r="N2466" s="75" t="n">
        <v>216680.367</v>
      </c>
      <c r="O2466" s="75" t="n">
        <v>629106.266</v>
      </c>
      <c r="P2466" s="75" t="n">
        <v>1869805.17</v>
      </c>
      <c r="Q2466" s="75" t="n">
        <v>-23083.1774</v>
      </c>
      <c r="R2466" s="75"/>
      <c r="S2466" s="75" t="n">
        <v>48042.9797</v>
      </c>
      <c r="T2466" s="75" t="n">
        <v>-9921.23196</v>
      </c>
      <c r="U2466" s="75" t="n">
        <v>53271.9885</v>
      </c>
      <c r="V2466" s="75" t="n">
        <v>60314.1834</v>
      </c>
      <c r="W2466" s="75" t="n">
        <v>283142.586</v>
      </c>
      <c r="X2466" s="75" t="n">
        <v>-9008.16999</v>
      </c>
      <c r="Y2466" s="75"/>
      <c r="Z2466" s="75"/>
      <c r="AA2466" s="75"/>
      <c r="AB2466" s="75"/>
      <c r="AC2466" s="75"/>
      <c r="AD2466" s="75"/>
      <c r="AE2466" s="75"/>
      <c r="AF2466" s="75"/>
      <c r="AG2466" s="75"/>
      <c r="AH2466" s="75"/>
      <c r="AI2466" s="75"/>
      <c r="AJ2466" s="75"/>
      <c r="AK2466" s="75"/>
      <c r="AL2466" s="75"/>
      <c r="AM2466" s="75"/>
      <c r="AN2466" s="75"/>
      <c r="AO2466" s="75"/>
      <c r="AP2466" s="75"/>
      <c r="AQ2466" s="75"/>
      <c r="AR2466" s="75"/>
      <c r="AS2466" s="75"/>
      <c r="AT2466" s="75"/>
      <c r="AU2466" s="75"/>
      <c r="AV2466" s="75"/>
      <c r="AW2466" s="75"/>
      <c r="AX2466" s="75"/>
      <c r="AY2466" s="75"/>
      <c r="AZ2466" s="75"/>
      <c r="BA2466" s="75"/>
      <c r="BB2466" s="75"/>
      <c r="BC2466" s="75"/>
      <c r="BD2466" s="75"/>
      <c r="BE2466" s="75"/>
      <c r="BF2466" s="75"/>
      <c r="BG2466" s="75"/>
      <c r="BH2466" s="75"/>
      <c r="BI2466" s="75"/>
      <c r="BJ2466" s="75"/>
      <c r="BK2466" s="75"/>
      <c r="BL2466" s="75"/>
      <c r="BM2466" s="75"/>
      <c r="BN2466" s="75"/>
    </row>
    <row r="2467" customFormat="false" ht="14.5" hidden="false" customHeight="false" outlineLevel="0" collapsed="false">
      <c r="A2467" s="26" t="n">
        <v>545.119999999805</v>
      </c>
      <c r="B2467" s="26" t="n">
        <v>11.1026378802305</v>
      </c>
      <c r="C2467" s="26" t="n">
        <v>1.03408972716047</v>
      </c>
      <c r="E2467" s="75" t="n">
        <v>-28700.9369</v>
      </c>
      <c r="F2467" s="75" t="n">
        <v>-284215.886</v>
      </c>
      <c r="G2467" s="75" t="n">
        <v>405309.585</v>
      </c>
      <c r="H2467" s="75" t="n">
        <v>8965055.56</v>
      </c>
      <c r="I2467" s="75" t="n">
        <v>949338.207</v>
      </c>
      <c r="J2467" s="75" t="n">
        <v>-45266.6667</v>
      </c>
      <c r="K2467" s="75"/>
      <c r="L2467" s="75" t="n">
        <v>137102.163</v>
      </c>
      <c r="M2467" s="75" t="n">
        <v>-55366.2552</v>
      </c>
      <c r="N2467" s="75" t="n">
        <v>222782.474</v>
      </c>
      <c r="O2467" s="75" t="n">
        <v>714440.795</v>
      </c>
      <c r="P2467" s="75" t="n">
        <v>2052912.05</v>
      </c>
      <c r="Q2467" s="75" t="n">
        <v>-25466.6791</v>
      </c>
      <c r="R2467" s="75"/>
      <c r="S2467" s="75" t="n">
        <v>51141.5696</v>
      </c>
      <c r="T2467" s="75" t="n">
        <v>-11086.8932</v>
      </c>
      <c r="U2467" s="75" t="n">
        <v>54368.6849</v>
      </c>
      <c r="V2467" s="75" t="n">
        <v>63161.6928</v>
      </c>
      <c r="W2467" s="75" t="n">
        <v>285918.237</v>
      </c>
      <c r="X2467" s="75" t="n">
        <v>-8076.82429</v>
      </c>
      <c r="Y2467" s="75"/>
      <c r="Z2467" s="75"/>
      <c r="AA2467" s="75"/>
      <c r="AB2467" s="75"/>
      <c r="AC2467" s="75"/>
      <c r="AD2467" s="75"/>
      <c r="AE2467" s="75"/>
      <c r="AF2467" s="75"/>
      <c r="AG2467" s="75"/>
      <c r="AH2467" s="75"/>
      <c r="AI2467" s="75"/>
      <c r="AJ2467" s="75"/>
      <c r="AK2467" s="75"/>
      <c r="AL2467" s="75"/>
      <c r="AM2467" s="75"/>
      <c r="AN2467" s="75"/>
      <c r="AO2467" s="75"/>
      <c r="AP2467" s="75"/>
      <c r="AQ2467" s="75"/>
      <c r="AR2467" s="75"/>
      <c r="AS2467" s="75"/>
      <c r="AT2467" s="75"/>
      <c r="AU2467" s="75"/>
      <c r="AV2467" s="75"/>
      <c r="AW2467" s="75"/>
      <c r="AX2467" s="75"/>
      <c r="AY2467" s="75"/>
      <c r="AZ2467" s="75"/>
      <c r="BA2467" s="75"/>
      <c r="BB2467" s="75"/>
      <c r="BC2467" s="75"/>
      <c r="BD2467" s="75"/>
      <c r="BE2467" s="75"/>
      <c r="BF2467" s="75"/>
      <c r="BG2467" s="75"/>
      <c r="BH2467" s="75"/>
      <c r="BI2467" s="75"/>
      <c r="BJ2467" s="75"/>
      <c r="BK2467" s="75"/>
      <c r="BL2467" s="75"/>
      <c r="BM2467" s="75"/>
      <c r="BN2467" s="75"/>
    </row>
    <row r="2468" customFormat="false" ht="14.5" hidden="false" customHeight="false" outlineLevel="0" collapsed="false">
      <c r="A2468" s="26" t="n">
        <v>545.319999999805</v>
      </c>
      <c r="B2468" s="26" t="n">
        <v>11.0801674304352</v>
      </c>
      <c r="C2468" s="26" t="n">
        <v>1.03409000790979</v>
      </c>
      <c r="E2468" s="75" t="n">
        <v>-40432.9799</v>
      </c>
      <c r="F2468" s="75" t="n">
        <v>-296711.044</v>
      </c>
      <c r="G2468" s="75" t="n">
        <v>429448.542</v>
      </c>
      <c r="H2468" s="75" t="n">
        <v>9598375.69</v>
      </c>
      <c r="I2468" s="75" t="n">
        <v>899012.385</v>
      </c>
      <c r="J2468" s="75" t="n">
        <v>-46122.3515</v>
      </c>
      <c r="K2468" s="75"/>
      <c r="L2468" s="75" t="n">
        <v>152554.543</v>
      </c>
      <c r="M2468" s="75" t="n">
        <v>-61823.5209</v>
      </c>
      <c r="N2468" s="75" t="n">
        <v>226333.193</v>
      </c>
      <c r="O2468" s="75" t="n">
        <v>777326.276</v>
      </c>
      <c r="P2468" s="75" t="n">
        <v>2319672.67</v>
      </c>
      <c r="Q2468" s="75" t="n">
        <v>-28899.6627</v>
      </c>
      <c r="R2468" s="75"/>
      <c r="S2468" s="75" t="n">
        <v>57748.28</v>
      </c>
      <c r="T2468" s="75" t="n">
        <v>-11393.9925</v>
      </c>
      <c r="U2468" s="75" t="n">
        <v>55213.8762</v>
      </c>
      <c r="V2468" s="75" t="n">
        <v>61940.9044</v>
      </c>
      <c r="W2468" s="75" t="n">
        <v>311471.047</v>
      </c>
      <c r="X2468" s="75" t="n">
        <v>-9570.7979</v>
      </c>
      <c r="Y2468" s="75"/>
      <c r="Z2468" s="75"/>
      <c r="AA2468" s="75"/>
      <c r="AB2468" s="75"/>
      <c r="AC2468" s="75"/>
      <c r="AD2468" s="75"/>
      <c r="AE2468" s="75"/>
      <c r="AF2468" s="75"/>
      <c r="AG2468" s="75"/>
      <c r="AH2468" s="75"/>
      <c r="AI2468" s="75"/>
      <c r="AJ2468" s="75"/>
      <c r="AK2468" s="75"/>
      <c r="AL2468" s="75"/>
      <c r="AM2468" s="75"/>
      <c r="AN2468" s="75"/>
      <c r="AO2468" s="75"/>
      <c r="AP2468" s="75"/>
      <c r="AQ2468" s="75"/>
      <c r="AR2468" s="75"/>
      <c r="AS2468" s="75"/>
      <c r="AT2468" s="75"/>
      <c r="AU2468" s="75"/>
      <c r="AV2468" s="75"/>
      <c r="AW2468" s="75"/>
      <c r="AX2468" s="75"/>
      <c r="AY2468" s="75"/>
      <c r="AZ2468" s="75"/>
      <c r="BA2468" s="75"/>
      <c r="BB2468" s="75"/>
      <c r="BC2468" s="75"/>
      <c r="BD2468" s="75"/>
      <c r="BE2468" s="75"/>
      <c r="BF2468" s="75"/>
      <c r="BG2468" s="75"/>
      <c r="BH2468" s="75"/>
      <c r="BI2468" s="75"/>
      <c r="BJ2468" s="75"/>
      <c r="BK2468" s="75"/>
      <c r="BL2468" s="75"/>
      <c r="BM2468" s="75"/>
      <c r="BN2468" s="75"/>
    </row>
    <row r="2469" customFormat="false" ht="14.5" hidden="false" customHeight="false" outlineLevel="0" collapsed="false">
      <c r="A2469" s="26" t="n">
        <v>545.519999999805</v>
      </c>
      <c r="B2469" s="26" t="n">
        <v>11.0777436279758</v>
      </c>
      <c r="C2469" s="26" t="n">
        <v>1.03409001363937</v>
      </c>
      <c r="E2469" s="75" t="n">
        <v>-28814.1747</v>
      </c>
      <c r="F2469" s="75" t="n">
        <v>-309848.045</v>
      </c>
      <c r="G2469" s="75" t="n">
        <v>464835.555</v>
      </c>
      <c r="H2469" s="75" t="n">
        <v>10091689.7</v>
      </c>
      <c r="I2469" s="75" t="n">
        <v>1187991.16</v>
      </c>
      <c r="J2469" s="75" t="n">
        <v>-53100.2597</v>
      </c>
      <c r="K2469" s="75"/>
      <c r="L2469" s="75" t="n">
        <v>162031.602</v>
      </c>
      <c r="M2469" s="75" t="n">
        <v>-63356.9253</v>
      </c>
      <c r="N2469" s="75" t="n">
        <v>232937.506</v>
      </c>
      <c r="O2469" s="75" t="n">
        <v>857599.901</v>
      </c>
      <c r="P2469" s="75" t="n">
        <v>2520411.34</v>
      </c>
      <c r="Q2469" s="75" t="n">
        <v>-28464.8719</v>
      </c>
      <c r="R2469" s="75"/>
      <c r="S2469" s="75" t="n">
        <v>64330.291</v>
      </c>
      <c r="T2469" s="75" t="n">
        <v>-14619.8584</v>
      </c>
      <c r="U2469" s="75" t="n">
        <v>56762.545</v>
      </c>
      <c r="V2469" s="75" t="n">
        <v>77181.1004</v>
      </c>
      <c r="W2469" s="75" t="n">
        <v>337533.332</v>
      </c>
      <c r="X2469" s="75" t="n">
        <v>-8260.83005</v>
      </c>
      <c r="Y2469" s="75"/>
      <c r="Z2469" s="75"/>
      <c r="AA2469" s="75"/>
      <c r="AB2469" s="75"/>
      <c r="AC2469" s="75"/>
      <c r="AD2469" s="75"/>
      <c r="AE2469" s="75"/>
      <c r="AF2469" s="75"/>
      <c r="AG2469" s="75"/>
      <c r="AH2469" s="75"/>
      <c r="AI2469" s="75"/>
      <c r="AJ2469" s="75"/>
      <c r="AK2469" s="75"/>
      <c r="AL2469" s="75"/>
      <c r="AM2469" s="75"/>
      <c r="AN2469" s="75"/>
      <c r="AO2469" s="75"/>
      <c r="AP2469" s="75"/>
      <c r="AQ2469" s="75"/>
      <c r="AR2469" s="75"/>
      <c r="AS2469" s="75"/>
      <c r="AT2469" s="75"/>
      <c r="AU2469" s="75"/>
      <c r="AV2469" s="75"/>
      <c r="AW2469" s="75"/>
      <c r="AX2469" s="75"/>
      <c r="AY2469" s="75"/>
      <c r="AZ2469" s="75"/>
      <c r="BA2469" s="75"/>
      <c r="BB2469" s="75"/>
      <c r="BC2469" s="75"/>
      <c r="BD2469" s="75"/>
      <c r="BE2469" s="75"/>
      <c r="BF2469" s="75"/>
      <c r="BG2469" s="75"/>
      <c r="BH2469" s="75"/>
      <c r="BI2469" s="75"/>
      <c r="BJ2469" s="75"/>
      <c r="BK2469" s="75"/>
      <c r="BL2469" s="75"/>
      <c r="BM2469" s="75"/>
      <c r="BN2469" s="75"/>
    </row>
    <row r="2470" customFormat="false" ht="14.5" hidden="false" customHeight="false" outlineLevel="0" collapsed="false">
      <c r="A2470" s="26" t="n">
        <v>545.719999999804</v>
      </c>
      <c r="B2470" s="26" t="n">
        <v>11.1051263314278</v>
      </c>
      <c r="C2470" s="26" t="n">
        <v>1.03409000218021</v>
      </c>
      <c r="E2470" s="75" t="n">
        <v>-19799.0446</v>
      </c>
      <c r="F2470" s="75" t="n">
        <v>-325888.497</v>
      </c>
      <c r="G2470" s="75" t="n">
        <v>504309.8</v>
      </c>
      <c r="H2470" s="75" t="n">
        <v>10691057.6</v>
      </c>
      <c r="I2470" s="75" t="n">
        <v>1500890.93</v>
      </c>
      <c r="J2470" s="75" t="n">
        <v>-54091.6224</v>
      </c>
      <c r="K2470" s="75"/>
      <c r="L2470" s="75" t="n">
        <v>175285.743</v>
      </c>
      <c r="M2470" s="75" t="n">
        <v>-64939.7153</v>
      </c>
      <c r="N2470" s="75" t="n">
        <v>241764.25</v>
      </c>
      <c r="O2470" s="75" t="n">
        <v>887562.975</v>
      </c>
      <c r="P2470" s="75" t="n">
        <v>2724063.76</v>
      </c>
      <c r="Q2470" s="75" t="n">
        <v>-27979.3091</v>
      </c>
      <c r="R2470" s="75"/>
      <c r="S2470" s="75" t="n">
        <v>68856.5243</v>
      </c>
      <c r="T2470" s="75" t="n">
        <v>-15167.8574</v>
      </c>
      <c r="U2470" s="75" t="n">
        <v>58287.7407</v>
      </c>
      <c r="V2470" s="75" t="n">
        <v>79871.1175</v>
      </c>
      <c r="W2470" s="75" t="n">
        <v>360468.444</v>
      </c>
      <c r="X2470" s="75" t="n">
        <v>-6085.30365</v>
      </c>
      <c r="Y2470" s="75"/>
      <c r="Z2470" s="75"/>
      <c r="AA2470" s="75"/>
      <c r="AB2470" s="75"/>
      <c r="AC2470" s="75"/>
      <c r="AD2470" s="75"/>
      <c r="AE2470" s="75"/>
      <c r="AF2470" s="75"/>
      <c r="AG2470" s="75"/>
      <c r="AH2470" s="75"/>
      <c r="AI2470" s="75"/>
      <c r="AJ2470" s="75"/>
      <c r="AK2470" s="75"/>
      <c r="AL2470" s="75"/>
      <c r="AM2470" s="75"/>
      <c r="AN2470" s="75"/>
      <c r="AO2470" s="75"/>
      <c r="AP2470" s="75"/>
      <c r="AQ2470" s="75"/>
      <c r="AR2470" s="75"/>
      <c r="AS2470" s="75"/>
      <c r="AT2470" s="75"/>
      <c r="AU2470" s="75"/>
      <c r="AV2470" s="75"/>
      <c r="AW2470" s="75"/>
      <c r="AX2470" s="75"/>
      <c r="AY2470" s="75"/>
      <c r="AZ2470" s="75"/>
      <c r="BA2470" s="75"/>
      <c r="BB2470" s="75"/>
      <c r="BC2470" s="75"/>
      <c r="BD2470" s="75"/>
      <c r="BE2470" s="75"/>
      <c r="BF2470" s="75"/>
      <c r="BG2470" s="75"/>
      <c r="BH2470" s="75"/>
      <c r="BI2470" s="75"/>
      <c r="BJ2470" s="75"/>
      <c r="BK2470" s="75"/>
      <c r="BL2470" s="75"/>
      <c r="BM2470" s="75"/>
      <c r="BN2470" s="75"/>
    </row>
    <row r="2471" customFormat="false" ht="14.5" hidden="false" customHeight="false" outlineLevel="0" collapsed="false">
      <c r="A2471" s="26" t="n">
        <v>545.919999999804</v>
      </c>
      <c r="B2471" s="26" t="n">
        <v>11.1183660491717</v>
      </c>
      <c r="C2471" s="26" t="n">
        <v>1.03409000218021</v>
      </c>
      <c r="E2471" s="75" t="n">
        <v>-7482.3182</v>
      </c>
      <c r="F2471" s="75" t="n">
        <v>-331821.822</v>
      </c>
      <c r="G2471" s="75" t="n">
        <v>534469.069</v>
      </c>
      <c r="H2471" s="75" t="n">
        <v>11146553.7</v>
      </c>
      <c r="I2471" s="75" t="n">
        <v>1805636.32</v>
      </c>
      <c r="J2471" s="75" t="n">
        <v>-63379.0448</v>
      </c>
      <c r="K2471" s="75"/>
      <c r="L2471" s="75" t="n">
        <v>185072.394</v>
      </c>
      <c r="M2471" s="75" t="n">
        <v>-65096.596</v>
      </c>
      <c r="N2471" s="75" t="n">
        <v>247285.031</v>
      </c>
      <c r="O2471" s="75" t="n">
        <v>908727.896</v>
      </c>
      <c r="P2471" s="75" t="n">
        <v>2920060.31</v>
      </c>
      <c r="Q2471" s="75" t="n">
        <v>-37423.5136</v>
      </c>
      <c r="R2471" s="75"/>
      <c r="S2471" s="75" t="n">
        <v>73915.2076</v>
      </c>
      <c r="T2471" s="75" t="n">
        <v>-15458.9697</v>
      </c>
      <c r="U2471" s="75" t="n">
        <v>59495.5876</v>
      </c>
      <c r="V2471" s="75" t="n">
        <v>85153.784</v>
      </c>
      <c r="W2471" s="75" t="n">
        <v>393053.664</v>
      </c>
      <c r="X2471" s="75" t="n">
        <v>-9712.12262</v>
      </c>
      <c r="Y2471" s="75"/>
      <c r="Z2471" s="75"/>
      <c r="AA2471" s="75"/>
      <c r="AB2471" s="75"/>
      <c r="AC2471" s="75"/>
      <c r="AD2471" s="75"/>
      <c r="AE2471" s="75"/>
      <c r="AF2471" s="75"/>
      <c r="AG2471" s="75"/>
      <c r="AH2471" s="75"/>
      <c r="AI2471" s="75"/>
      <c r="AJ2471" s="75"/>
      <c r="AK2471" s="75"/>
      <c r="AL2471" s="75"/>
      <c r="AM2471" s="75"/>
      <c r="AN2471" s="75"/>
      <c r="AO2471" s="75"/>
      <c r="AP2471" s="75"/>
      <c r="AQ2471" s="75"/>
      <c r="AR2471" s="75"/>
      <c r="AS2471" s="75"/>
      <c r="AT2471" s="75"/>
      <c r="AU2471" s="75"/>
      <c r="AV2471" s="75"/>
      <c r="AW2471" s="75"/>
      <c r="AX2471" s="75"/>
      <c r="AY2471" s="75"/>
      <c r="AZ2471" s="75"/>
      <c r="BA2471" s="75"/>
      <c r="BB2471" s="75"/>
      <c r="BC2471" s="75"/>
      <c r="BD2471" s="75"/>
      <c r="BE2471" s="75"/>
      <c r="BF2471" s="75"/>
      <c r="BG2471" s="75"/>
      <c r="BH2471" s="75"/>
      <c r="BI2471" s="75"/>
      <c r="BJ2471" s="75"/>
      <c r="BK2471" s="75"/>
      <c r="BL2471" s="75"/>
      <c r="BM2471" s="75"/>
      <c r="BN2471" s="75"/>
    </row>
    <row r="2472" customFormat="false" ht="14.5" hidden="false" customHeight="false" outlineLevel="0" collapsed="false">
      <c r="A2472" s="26" t="n">
        <v>546.119999999804</v>
      </c>
      <c r="B2472" s="26" t="n">
        <v>11.142682664476</v>
      </c>
      <c r="C2472" s="26" t="n">
        <v>1.03409000218021</v>
      </c>
      <c r="E2472" s="75" t="n">
        <v>23455.1667</v>
      </c>
      <c r="F2472" s="75" t="n">
        <v>-336093.099</v>
      </c>
      <c r="G2472" s="75" t="n">
        <v>567667.617</v>
      </c>
      <c r="H2472" s="75" t="n">
        <v>11288162.2</v>
      </c>
      <c r="I2472" s="75" t="n">
        <v>2339463.6</v>
      </c>
      <c r="J2472" s="75" t="n">
        <v>-68083.7872</v>
      </c>
      <c r="K2472" s="75"/>
      <c r="L2472" s="75" t="n">
        <v>188290.826</v>
      </c>
      <c r="M2472" s="75" t="n">
        <v>-61288.106</v>
      </c>
      <c r="N2472" s="75" t="n">
        <v>254306.939</v>
      </c>
      <c r="O2472" s="75" t="n">
        <v>880600.892</v>
      </c>
      <c r="P2472" s="75" t="n">
        <v>2850655.4</v>
      </c>
      <c r="Q2472" s="75" t="n">
        <v>-40038.7774</v>
      </c>
      <c r="R2472" s="75"/>
      <c r="S2472" s="75" t="n">
        <v>72279.2786</v>
      </c>
      <c r="T2472" s="75" t="n">
        <v>-16172.3575</v>
      </c>
      <c r="U2472" s="75" t="n">
        <v>60040.1578</v>
      </c>
      <c r="V2472" s="75" t="n">
        <v>95480.0151</v>
      </c>
      <c r="W2472" s="75" t="n">
        <v>399412.239</v>
      </c>
      <c r="X2472" s="75" t="n">
        <v>-10281.3441</v>
      </c>
      <c r="Y2472" s="75"/>
      <c r="Z2472" s="75"/>
      <c r="AA2472" s="75"/>
      <c r="AB2472" s="75"/>
      <c r="AC2472" s="75"/>
      <c r="AD2472" s="75"/>
      <c r="AE2472" s="75"/>
      <c r="AF2472" s="75"/>
      <c r="AG2472" s="75"/>
      <c r="AH2472" s="75"/>
      <c r="AI2472" s="75"/>
      <c r="AJ2472" s="75"/>
      <c r="AK2472" s="75"/>
      <c r="AL2472" s="75"/>
      <c r="AM2472" s="75"/>
      <c r="AN2472" s="75"/>
      <c r="AO2472" s="75"/>
      <c r="AP2472" s="75"/>
      <c r="AQ2472" s="75"/>
      <c r="AR2472" s="75"/>
      <c r="AS2472" s="75"/>
      <c r="AT2472" s="75"/>
      <c r="AU2472" s="75"/>
      <c r="AV2472" s="75"/>
      <c r="AW2472" s="75"/>
      <c r="AX2472" s="75"/>
      <c r="AY2472" s="75"/>
      <c r="AZ2472" s="75"/>
      <c r="BA2472" s="75"/>
      <c r="BB2472" s="75"/>
      <c r="BC2472" s="75"/>
      <c r="BD2472" s="75"/>
      <c r="BE2472" s="75"/>
      <c r="BF2472" s="75"/>
      <c r="BG2472" s="75"/>
      <c r="BH2472" s="75"/>
      <c r="BI2472" s="75"/>
      <c r="BJ2472" s="75"/>
      <c r="BK2472" s="75"/>
      <c r="BL2472" s="75"/>
      <c r="BM2472" s="75"/>
      <c r="BN2472" s="75"/>
    </row>
    <row r="2473" customFormat="false" ht="14.5" hidden="false" customHeight="false" outlineLevel="0" collapsed="false">
      <c r="A2473" s="26" t="n">
        <v>546.319999999804</v>
      </c>
      <c r="B2473" s="26" t="n">
        <v>11.1904852017745</v>
      </c>
      <c r="C2473" s="26" t="n">
        <v>1.03409000218021</v>
      </c>
      <c r="E2473" s="75" t="n">
        <v>41169.4726</v>
      </c>
      <c r="F2473" s="75" t="n">
        <v>-295417.399</v>
      </c>
      <c r="G2473" s="75" t="n">
        <v>593478.102</v>
      </c>
      <c r="H2473" s="75" t="n">
        <v>10192103.7</v>
      </c>
      <c r="I2473" s="75" t="n">
        <v>2652548.81</v>
      </c>
      <c r="J2473" s="75" t="n">
        <v>-59960.1395</v>
      </c>
      <c r="K2473" s="75"/>
      <c r="L2473" s="75" t="n">
        <v>176864.457</v>
      </c>
      <c r="M2473" s="75" t="n">
        <v>-49104.3884</v>
      </c>
      <c r="N2473" s="75" t="n">
        <v>258305.438</v>
      </c>
      <c r="O2473" s="75" t="n">
        <v>739373.891</v>
      </c>
      <c r="P2473" s="75" t="n">
        <v>2724875.53</v>
      </c>
      <c r="Q2473" s="75" t="n">
        <v>-40072.3599</v>
      </c>
      <c r="R2473" s="75"/>
      <c r="S2473" s="75" t="n">
        <v>69069.646</v>
      </c>
      <c r="T2473" s="75" t="n">
        <v>-13481.255</v>
      </c>
      <c r="U2473" s="75" t="n">
        <v>60149.4674</v>
      </c>
      <c r="V2473" s="75" t="n">
        <v>84394.3769</v>
      </c>
      <c r="W2473" s="75" t="n">
        <v>385312.74</v>
      </c>
      <c r="X2473" s="75" t="n">
        <v>-10956.1801</v>
      </c>
      <c r="Y2473" s="75"/>
      <c r="Z2473" s="75"/>
      <c r="AA2473" s="75"/>
      <c r="AB2473" s="75"/>
      <c r="AC2473" s="75"/>
      <c r="AD2473" s="75"/>
      <c r="AE2473" s="75"/>
      <c r="AF2473" s="75"/>
      <c r="AG2473" s="75"/>
      <c r="AH2473" s="75"/>
      <c r="AI2473" s="75"/>
      <c r="AJ2473" s="75"/>
      <c r="AK2473" s="75"/>
      <c r="AL2473" s="75"/>
      <c r="AM2473" s="75"/>
      <c r="AN2473" s="75"/>
      <c r="AO2473" s="75"/>
      <c r="AP2473" s="75"/>
      <c r="AQ2473" s="75"/>
      <c r="AR2473" s="75"/>
      <c r="AS2473" s="75"/>
      <c r="AT2473" s="75"/>
      <c r="AU2473" s="75"/>
      <c r="AV2473" s="75"/>
      <c r="AW2473" s="75"/>
      <c r="AX2473" s="75"/>
      <c r="AY2473" s="75"/>
      <c r="AZ2473" s="75"/>
      <c r="BA2473" s="75"/>
      <c r="BB2473" s="75"/>
      <c r="BC2473" s="75"/>
      <c r="BD2473" s="75"/>
      <c r="BE2473" s="75"/>
      <c r="BF2473" s="75"/>
      <c r="BG2473" s="75"/>
      <c r="BH2473" s="75"/>
      <c r="BI2473" s="75"/>
      <c r="BJ2473" s="75"/>
      <c r="BK2473" s="75"/>
      <c r="BL2473" s="75"/>
      <c r="BM2473" s="75"/>
      <c r="BN2473" s="75"/>
    </row>
    <row r="2474" customFormat="false" ht="14.5" hidden="false" customHeight="false" outlineLevel="0" collapsed="false">
      <c r="A2474" s="26" t="n">
        <v>546.519999999804</v>
      </c>
      <c r="B2474" s="26" t="n">
        <v>11.2117194951269</v>
      </c>
      <c r="C2474" s="26" t="n">
        <v>1.03409000218021</v>
      </c>
      <c r="E2474" s="75" t="n">
        <v>49138.1331</v>
      </c>
      <c r="F2474" s="75" t="n">
        <v>-235632.399</v>
      </c>
      <c r="G2474" s="75" t="n">
        <v>617065.931</v>
      </c>
      <c r="H2474" s="75" t="n">
        <v>8241035.53</v>
      </c>
      <c r="I2474" s="75" t="n">
        <v>2647760.02</v>
      </c>
      <c r="J2474" s="75" t="n">
        <v>-37699.8811</v>
      </c>
      <c r="K2474" s="75"/>
      <c r="L2474" s="75" t="n">
        <v>144888.365</v>
      </c>
      <c r="M2474" s="75" t="n">
        <v>-31726.6543</v>
      </c>
      <c r="N2474" s="75" t="n">
        <v>264569.672</v>
      </c>
      <c r="O2474" s="75" t="n">
        <v>510273.046</v>
      </c>
      <c r="P2474" s="75" t="n">
        <v>2363894.66</v>
      </c>
      <c r="Q2474" s="75" t="n">
        <v>-26967.0104</v>
      </c>
      <c r="R2474" s="75"/>
      <c r="S2474" s="75" t="n">
        <v>65105.7639</v>
      </c>
      <c r="T2474" s="75" t="n">
        <v>-9466.76959</v>
      </c>
      <c r="U2474" s="75" t="n">
        <v>60719.1463</v>
      </c>
      <c r="V2474" s="75" t="n">
        <v>67578.1957</v>
      </c>
      <c r="W2474" s="75" t="n">
        <v>376045.117</v>
      </c>
      <c r="X2474" s="75" t="n">
        <v>-7097.39747</v>
      </c>
      <c r="Y2474" s="75"/>
      <c r="Z2474" s="75"/>
      <c r="AA2474" s="75"/>
      <c r="AB2474" s="75"/>
      <c r="AC2474" s="75"/>
      <c r="AD2474" s="75"/>
      <c r="AE2474" s="75"/>
      <c r="AF2474" s="75"/>
      <c r="AG2474" s="75"/>
      <c r="AH2474" s="75"/>
      <c r="AI2474" s="75"/>
      <c r="AJ2474" s="75"/>
      <c r="AK2474" s="75"/>
      <c r="AL2474" s="75"/>
      <c r="AM2474" s="75"/>
      <c r="AN2474" s="75"/>
      <c r="AO2474" s="75"/>
      <c r="AP2474" s="75"/>
      <c r="AQ2474" s="75"/>
      <c r="AR2474" s="75"/>
      <c r="AS2474" s="75"/>
      <c r="AT2474" s="75"/>
      <c r="AU2474" s="75"/>
      <c r="AV2474" s="75"/>
      <c r="AW2474" s="75"/>
      <c r="AX2474" s="75"/>
      <c r="AY2474" s="75"/>
      <c r="AZ2474" s="75"/>
      <c r="BA2474" s="75"/>
      <c r="BB2474" s="75"/>
      <c r="BC2474" s="75"/>
      <c r="BD2474" s="75"/>
      <c r="BE2474" s="75"/>
      <c r="BF2474" s="75"/>
      <c r="BG2474" s="75"/>
      <c r="BH2474" s="75"/>
      <c r="BI2474" s="75"/>
      <c r="BJ2474" s="75"/>
      <c r="BK2474" s="75"/>
      <c r="BL2474" s="75"/>
      <c r="BM2474" s="75"/>
      <c r="BN2474" s="75"/>
    </row>
    <row r="2475" customFormat="false" ht="14.5" hidden="false" customHeight="false" outlineLevel="0" collapsed="false">
      <c r="A2475" s="26" t="n">
        <v>546.719999999804</v>
      </c>
      <c r="B2475" s="26" t="n">
        <v>11.2419615444554</v>
      </c>
      <c r="C2475" s="26" t="n">
        <v>1.03409000218021</v>
      </c>
      <c r="E2475" s="75" t="n">
        <v>63948.5062</v>
      </c>
      <c r="F2475" s="75" t="n">
        <v>-166284.635</v>
      </c>
      <c r="G2475" s="75" t="n">
        <v>634250.82</v>
      </c>
      <c r="H2475" s="75" t="n">
        <v>6314748.16</v>
      </c>
      <c r="I2475" s="75" t="n">
        <v>2705916.05</v>
      </c>
      <c r="J2475" s="75" t="n">
        <v>-20800.4976</v>
      </c>
      <c r="K2475" s="75"/>
      <c r="L2475" s="75" t="n">
        <v>123285.882</v>
      </c>
      <c r="M2475" s="75" t="n">
        <v>-18851.9051</v>
      </c>
      <c r="N2475" s="75" t="n">
        <v>270615.443</v>
      </c>
      <c r="O2475" s="75" t="n">
        <v>371164.691</v>
      </c>
      <c r="P2475" s="75" t="n">
        <v>2107609.15</v>
      </c>
      <c r="Q2475" s="75" t="n">
        <v>-15740.5747</v>
      </c>
      <c r="R2475" s="75"/>
      <c r="S2475" s="75" t="n">
        <v>57830.9039</v>
      </c>
      <c r="T2475" s="75" t="n">
        <v>-6638.31254</v>
      </c>
      <c r="U2475" s="75" t="n">
        <v>61939.762</v>
      </c>
      <c r="V2475" s="75" t="n">
        <v>53225.5574</v>
      </c>
      <c r="W2475" s="75" t="n">
        <v>341610.507</v>
      </c>
      <c r="X2475" s="75" t="n">
        <v>-4390.06546</v>
      </c>
      <c r="Y2475" s="75"/>
      <c r="Z2475" s="75"/>
      <c r="AA2475" s="75"/>
      <c r="AB2475" s="75"/>
      <c r="AC2475" s="75"/>
      <c r="AD2475" s="75"/>
      <c r="AE2475" s="75"/>
      <c r="AF2475" s="75"/>
      <c r="AG2475" s="75"/>
      <c r="AH2475" s="75"/>
      <c r="AI2475" s="75"/>
      <c r="AJ2475" s="75"/>
      <c r="AK2475" s="75"/>
      <c r="AL2475" s="75"/>
      <c r="AM2475" s="75"/>
      <c r="AN2475" s="75"/>
      <c r="AO2475" s="75"/>
      <c r="AP2475" s="75"/>
      <c r="AQ2475" s="75"/>
      <c r="AR2475" s="75"/>
      <c r="AS2475" s="75"/>
      <c r="AT2475" s="75"/>
      <c r="AU2475" s="75"/>
      <c r="AV2475" s="75"/>
      <c r="AW2475" s="75"/>
      <c r="AX2475" s="75"/>
      <c r="AY2475" s="75"/>
      <c r="AZ2475" s="75"/>
      <c r="BA2475" s="75"/>
      <c r="BB2475" s="75"/>
      <c r="BC2475" s="75"/>
      <c r="BD2475" s="75"/>
      <c r="BE2475" s="75"/>
      <c r="BF2475" s="75"/>
      <c r="BG2475" s="75"/>
      <c r="BH2475" s="75"/>
      <c r="BI2475" s="75"/>
      <c r="BJ2475" s="75"/>
      <c r="BK2475" s="75"/>
      <c r="BL2475" s="75"/>
      <c r="BM2475" s="75"/>
      <c r="BN2475" s="75"/>
    </row>
    <row r="2476" customFormat="false" ht="14.5" hidden="false" customHeight="false" outlineLevel="0" collapsed="false">
      <c r="A2476" s="26" t="n">
        <v>546.919999999803</v>
      </c>
      <c r="B2476" s="26" t="n">
        <v>11.2643141559309</v>
      </c>
      <c r="C2476" s="26" t="n">
        <v>1.03409000218021</v>
      </c>
      <c r="E2476" s="75" t="n">
        <v>103679.664</v>
      </c>
      <c r="F2476" s="75" t="n">
        <v>-160284.955</v>
      </c>
      <c r="G2476" s="75" t="n">
        <v>645335.656</v>
      </c>
      <c r="H2476" s="75" t="n">
        <v>5816021.42</v>
      </c>
      <c r="I2476" s="75" t="n">
        <v>3373316.1</v>
      </c>
      <c r="J2476" s="75" t="n">
        <v>-39790.4819</v>
      </c>
      <c r="K2476" s="75"/>
      <c r="L2476" s="75" t="n">
        <v>112812.269</v>
      </c>
      <c r="M2476" s="75" t="n">
        <v>-5368.37091</v>
      </c>
      <c r="N2476" s="75" t="n">
        <v>276860.277</v>
      </c>
      <c r="O2476" s="75" t="n">
        <v>186696.225</v>
      </c>
      <c r="P2476" s="75" t="n">
        <v>1847308.66</v>
      </c>
      <c r="Q2476" s="75" t="n">
        <v>-20492.8815</v>
      </c>
      <c r="R2476" s="75"/>
      <c r="S2476" s="75" t="n">
        <v>49933.7376</v>
      </c>
      <c r="T2476" s="75" t="n">
        <v>-2928.23364</v>
      </c>
      <c r="U2476" s="75" t="n">
        <v>63273.6743</v>
      </c>
      <c r="V2476" s="75" t="n">
        <v>34725.1275</v>
      </c>
      <c r="W2476" s="75" t="n">
        <v>295260.676</v>
      </c>
      <c r="X2476" s="75" t="n">
        <v>-3547.74402</v>
      </c>
      <c r="Y2476" s="75"/>
      <c r="Z2476" s="75"/>
      <c r="AA2476" s="75"/>
      <c r="AB2476" s="75"/>
      <c r="AC2476" s="75"/>
      <c r="AD2476" s="75"/>
      <c r="AE2476" s="75"/>
      <c r="AF2476" s="75"/>
      <c r="AG2476" s="75"/>
      <c r="AH2476" s="75"/>
      <c r="AI2476" s="75"/>
      <c r="AJ2476" s="75"/>
      <c r="AK2476" s="75"/>
      <c r="AL2476" s="75"/>
      <c r="AM2476" s="75"/>
      <c r="AN2476" s="75"/>
      <c r="AO2476" s="75"/>
      <c r="AP2476" s="75"/>
      <c r="AQ2476" s="75"/>
      <c r="AR2476" s="75"/>
      <c r="AS2476" s="75"/>
      <c r="AT2476" s="75"/>
      <c r="AU2476" s="75"/>
      <c r="AV2476" s="75"/>
      <c r="AW2476" s="75"/>
      <c r="AX2476" s="75"/>
      <c r="AY2476" s="75"/>
      <c r="AZ2476" s="75"/>
      <c r="BA2476" s="75"/>
      <c r="BB2476" s="75"/>
      <c r="BC2476" s="75"/>
      <c r="BD2476" s="75"/>
      <c r="BE2476" s="75"/>
      <c r="BF2476" s="75"/>
      <c r="BG2476" s="75"/>
      <c r="BH2476" s="75"/>
      <c r="BI2476" s="75"/>
      <c r="BJ2476" s="75"/>
      <c r="BK2476" s="75"/>
      <c r="BL2476" s="75"/>
      <c r="BM2476" s="75"/>
      <c r="BN2476" s="75"/>
    </row>
    <row r="2477" customFormat="false" ht="14.5" hidden="false" customHeight="false" outlineLevel="0" collapsed="false">
      <c r="A2477" s="26" t="n">
        <v>547.119999999803</v>
      </c>
      <c r="B2477" s="26" t="n">
        <v>11.2580220289177</v>
      </c>
      <c r="C2477" s="26" t="n">
        <v>1.03409000218021</v>
      </c>
      <c r="E2477" s="75" t="n">
        <v>123173.721</v>
      </c>
      <c r="F2477" s="75" t="n">
        <v>-129009.45</v>
      </c>
      <c r="G2477" s="75" t="n">
        <v>642351.759</v>
      </c>
      <c r="H2477" s="75" t="n">
        <v>5089133.29</v>
      </c>
      <c r="I2477" s="75" t="n">
        <v>3749082.53</v>
      </c>
      <c r="J2477" s="75" t="n">
        <v>-43919.0851</v>
      </c>
      <c r="K2477" s="75"/>
      <c r="L2477" s="75" t="n">
        <v>108217.612</v>
      </c>
      <c r="M2477" s="75" t="n">
        <v>4289.17618</v>
      </c>
      <c r="N2477" s="75" t="n">
        <v>277235.489</v>
      </c>
      <c r="O2477" s="75" t="n">
        <v>62690.5563</v>
      </c>
      <c r="P2477" s="75" t="n">
        <v>1811995.24</v>
      </c>
      <c r="Q2477" s="75" t="n">
        <v>-29208.7623</v>
      </c>
      <c r="R2477" s="75"/>
      <c r="S2477" s="75" t="n">
        <v>50731.9252</v>
      </c>
      <c r="T2477" s="75" t="n">
        <v>-312.187938</v>
      </c>
      <c r="U2477" s="75" t="n">
        <v>63471.2468</v>
      </c>
      <c r="V2477" s="75" t="n">
        <v>23131.9364</v>
      </c>
      <c r="W2477" s="75" t="n">
        <v>296610.557</v>
      </c>
      <c r="X2477" s="75" t="n">
        <v>-8507.20601</v>
      </c>
      <c r="Y2477" s="75"/>
      <c r="Z2477" s="75"/>
      <c r="AA2477" s="75"/>
      <c r="AB2477" s="75"/>
      <c r="AC2477" s="75"/>
      <c r="AD2477" s="75"/>
      <c r="AE2477" s="75"/>
      <c r="AF2477" s="75"/>
      <c r="AG2477" s="75"/>
      <c r="AH2477" s="75"/>
      <c r="AI2477" s="75"/>
      <c r="AJ2477" s="75"/>
      <c r="AK2477" s="75"/>
      <c r="AL2477" s="75"/>
      <c r="AM2477" s="75"/>
      <c r="AN2477" s="75"/>
      <c r="AO2477" s="75"/>
      <c r="AP2477" s="75"/>
      <c r="AQ2477" s="75"/>
      <c r="AR2477" s="75"/>
      <c r="AS2477" s="75"/>
      <c r="AT2477" s="75"/>
      <c r="AU2477" s="75"/>
      <c r="AV2477" s="75"/>
      <c r="AW2477" s="75"/>
      <c r="AX2477" s="75"/>
      <c r="AY2477" s="75"/>
      <c r="AZ2477" s="75"/>
      <c r="BA2477" s="75"/>
      <c r="BB2477" s="75"/>
      <c r="BC2477" s="75"/>
      <c r="BD2477" s="75"/>
      <c r="BE2477" s="75"/>
      <c r="BF2477" s="75"/>
      <c r="BG2477" s="75"/>
      <c r="BH2477" s="75"/>
      <c r="BI2477" s="75"/>
      <c r="BJ2477" s="75"/>
      <c r="BK2477" s="75"/>
      <c r="BL2477" s="75"/>
      <c r="BM2477" s="75"/>
      <c r="BN2477" s="75"/>
    </row>
    <row r="2478" customFormat="false" ht="14.5" hidden="false" customHeight="false" outlineLevel="0" collapsed="false">
      <c r="A2478" s="26" t="n">
        <v>547.319999999803</v>
      </c>
      <c r="B2478" s="26" t="n">
        <v>11.2588277985636</v>
      </c>
      <c r="C2478" s="26" t="n">
        <v>1.03409000218021</v>
      </c>
      <c r="E2478" s="75" t="n">
        <v>153161.567</v>
      </c>
      <c r="F2478" s="75" t="n">
        <v>-118620.883</v>
      </c>
      <c r="G2478" s="75" t="n">
        <v>630452.427</v>
      </c>
      <c r="H2478" s="75" t="n">
        <v>4755756.37</v>
      </c>
      <c r="I2478" s="75" t="n">
        <v>4218787.31</v>
      </c>
      <c r="J2478" s="75" t="n">
        <v>-46120.5149</v>
      </c>
      <c r="K2478" s="75"/>
      <c r="L2478" s="75" t="n">
        <v>101969.697</v>
      </c>
      <c r="M2478" s="75" t="n">
        <v>11383.4004</v>
      </c>
      <c r="N2478" s="75" t="n">
        <v>276584.614</v>
      </c>
      <c r="O2478" s="75" t="n">
        <v>9924.97716</v>
      </c>
      <c r="P2478" s="75" t="n">
        <v>1700626.02</v>
      </c>
      <c r="Q2478" s="75" t="n">
        <v>-24368.7708</v>
      </c>
      <c r="R2478" s="75"/>
      <c r="S2478" s="75" t="n">
        <v>48184.5109</v>
      </c>
      <c r="T2478" s="75" t="n">
        <v>-434.332352</v>
      </c>
      <c r="U2478" s="75" t="n">
        <v>63641.3658</v>
      </c>
      <c r="V2478" s="75" t="n">
        <v>25564.4405</v>
      </c>
      <c r="W2478" s="75" t="n">
        <v>292453.529</v>
      </c>
      <c r="X2478" s="75" t="n">
        <v>-5915.9402</v>
      </c>
      <c r="Y2478" s="75"/>
      <c r="Z2478" s="75"/>
      <c r="AA2478" s="75"/>
      <c r="AB2478" s="75"/>
      <c r="AC2478" s="75"/>
      <c r="AD2478" s="75"/>
      <c r="AE2478" s="75"/>
      <c r="AF2478" s="75"/>
      <c r="AG2478" s="75"/>
      <c r="AH2478" s="75"/>
      <c r="AI2478" s="75"/>
      <c r="AJ2478" s="75"/>
      <c r="AK2478" s="75"/>
      <c r="AL2478" s="75"/>
      <c r="AM2478" s="75"/>
      <c r="AN2478" s="75"/>
      <c r="AO2478" s="75"/>
      <c r="AP2478" s="75"/>
      <c r="AQ2478" s="75"/>
      <c r="AR2478" s="75"/>
      <c r="AS2478" s="75"/>
      <c r="AT2478" s="75"/>
      <c r="AU2478" s="75"/>
      <c r="AV2478" s="75"/>
      <c r="AW2478" s="75"/>
      <c r="AX2478" s="75"/>
      <c r="AY2478" s="75"/>
      <c r="AZ2478" s="75"/>
      <c r="BA2478" s="75"/>
      <c r="BB2478" s="75"/>
      <c r="BC2478" s="75"/>
      <c r="BD2478" s="75"/>
      <c r="BE2478" s="75"/>
      <c r="BF2478" s="75"/>
      <c r="BG2478" s="75"/>
      <c r="BH2478" s="75"/>
      <c r="BI2478" s="75"/>
      <c r="BJ2478" s="75"/>
      <c r="BK2478" s="75"/>
      <c r="BL2478" s="75"/>
      <c r="BM2478" s="75"/>
      <c r="BN2478" s="75"/>
    </row>
    <row r="2479" customFormat="false" ht="14.5" hidden="false" customHeight="false" outlineLevel="0" collapsed="false">
      <c r="A2479" s="26" t="n">
        <v>547.519999999803</v>
      </c>
      <c r="B2479" s="26" t="n">
        <v>11.2846045968088</v>
      </c>
      <c r="C2479" s="26" t="n">
        <v>1.03409000218021</v>
      </c>
      <c r="E2479" s="75" t="n">
        <v>176599.89</v>
      </c>
      <c r="F2479" s="75" t="n">
        <v>-99704.3316</v>
      </c>
      <c r="G2479" s="75" t="n">
        <v>612574.192</v>
      </c>
      <c r="H2479" s="75" t="n">
        <v>4403601.26</v>
      </c>
      <c r="I2479" s="75" t="n">
        <v>4618180.66</v>
      </c>
      <c r="J2479" s="75" t="n">
        <v>-49557.6057</v>
      </c>
      <c r="K2479" s="75"/>
      <c r="L2479" s="75" t="n">
        <v>99459.6772</v>
      </c>
      <c r="M2479" s="75" t="n">
        <v>17129.4146</v>
      </c>
      <c r="N2479" s="75" t="n">
        <v>271263.489</v>
      </c>
      <c r="O2479" s="75" t="n">
        <v>-47036.9622</v>
      </c>
      <c r="P2479" s="75" t="n">
        <v>1691578.57</v>
      </c>
      <c r="Q2479" s="75" t="n">
        <v>-28156.3736</v>
      </c>
      <c r="R2479" s="75"/>
      <c r="S2479" s="75" t="n">
        <v>48885.2613</v>
      </c>
      <c r="T2479" s="75" t="n">
        <v>543.413912</v>
      </c>
      <c r="U2479" s="75" t="n">
        <v>62367.9636</v>
      </c>
      <c r="V2479" s="75" t="n">
        <v>20528.4298</v>
      </c>
      <c r="W2479" s="75" t="n">
        <v>294193.991</v>
      </c>
      <c r="X2479" s="75" t="n">
        <v>-7721.89556</v>
      </c>
      <c r="Y2479" s="75"/>
      <c r="Z2479" s="75"/>
      <c r="AA2479" s="75"/>
      <c r="AB2479" s="75"/>
      <c r="AC2479" s="75"/>
      <c r="AD2479" s="75"/>
      <c r="AE2479" s="75"/>
      <c r="AF2479" s="75"/>
      <c r="AG2479" s="75"/>
      <c r="AH2479" s="75"/>
      <c r="AI2479" s="75"/>
      <c r="AJ2479" s="75"/>
      <c r="AK2479" s="75"/>
      <c r="AL2479" s="75"/>
      <c r="AM2479" s="75"/>
      <c r="AN2479" s="75"/>
      <c r="AO2479" s="75"/>
      <c r="AP2479" s="75"/>
      <c r="AQ2479" s="75"/>
      <c r="AR2479" s="75"/>
      <c r="AS2479" s="75"/>
      <c r="AT2479" s="75"/>
      <c r="AU2479" s="75"/>
      <c r="AV2479" s="75"/>
      <c r="AW2479" s="75"/>
      <c r="AX2479" s="75"/>
      <c r="AY2479" s="75"/>
      <c r="AZ2479" s="75"/>
      <c r="BA2479" s="75"/>
      <c r="BB2479" s="75"/>
      <c r="BC2479" s="75"/>
      <c r="BD2479" s="75"/>
      <c r="BE2479" s="75"/>
      <c r="BF2479" s="75"/>
      <c r="BG2479" s="75"/>
      <c r="BH2479" s="75"/>
      <c r="BI2479" s="75"/>
      <c r="BJ2479" s="75"/>
      <c r="BK2479" s="75"/>
      <c r="BL2479" s="75"/>
      <c r="BM2479" s="75"/>
      <c r="BN2479" s="75"/>
    </row>
    <row r="2480" customFormat="false" ht="14.5" hidden="false" customHeight="false" outlineLevel="0" collapsed="false">
      <c r="A2480" s="26" t="n">
        <v>547.719999999803</v>
      </c>
      <c r="B2480" s="26" t="n">
        <v>11.2865844524698</v>
      </c>
      <c r="C2480" s="26" t="n">
        <v>1.03409000218021</v>
      </c>
      <c r="E2480" s="75" t="n">
        <v>198268.043</v>
      </c>
      <c r="F2480" s="75" t="n">
        <v>-93570.6518</v>
      </c>
      <c r="G2480" s="75" t="n">
        <v>580051.34</v>
      </c>
      <c r="H2480" s="75" t="n">
        <v>4354971.83</v>
      </c>
      <c r="I2480" s="75" t="n">
        <v>5173376.98</v>
      </c>
      <c r="J2480" s="75" t="n">
        <v>-48274.764</v>
      </c>
      <c r="K2480" s="75"/>
      <c r="L2480" s="75" t="n">
        <v>105331.285</v>
      </c>
      <c r="M2480" s="75" t="n">
        <v>24491.1023</v>
      </c>
      <c r="N2480" s="75" t="n">
        <v>264164.439</v>
      </c>
      <c r="O2480" s="75" t="n">
        <v>-167170.081</v>
      </c>
      <c r="P2480" s="75" t="n">
        <v>1677473.15</v>
      </c>
      <c r="Q2480" s="75" t="n">
        <v>-29841.1985</v>
      </c>
      <c r="R2480" s="75"/>
      <c r="S2480" s="75" t="n">
        <v>45357.6987</v>
      </c>
      <c r="T2480" s="75" t="n">
        <v>3516.26898</v>
      </c>
      <c r="U2480" s="75" t="n">
        <v>61002.5027</v>
      </c>
      <c r="V2480" s="75" t="n">
        <v>6626.84033</v>
      </c>
      <c r="W2480" s="75" t="n">
        <v>278425.022</v>
      </c>
      <c r="X2480" s="75" t="n">
        <v>-7264.81819</v>
      </c>
      <c r="Y2480" s="75"/>
      <c r="Z2480" s="75"/>
      <c r="AA2480" s="75"/>
      <c r="AB2480" s="75"/>
      <c r="AC2480" s="75"/>
      <c r="AD2480" s="75"/>
      <c r="AE2480" s="75"/>
      <c r="AF2480" s="75"/>
      <c r="AG2480" s="75"/>
      <c r="AH2480" s="75"/>
      <c r="AI2480" s="75"/>
      <c r="AJ2480" s="75"/>
      <c r="AK2480" s="75"/>
      <c r="AL2480" s="75"/>
      <c r="AM2480" s="75"/>
      <c r="AN2480" s="75"/>
      <c r="AO2480" s="75"/>
      <c r="AP2480" s="75"/>
      <c r="AQ2480" s="75"/>
      <c r="AR2480" s="75"/>
      <c r="AS2480" s="75"/>
      <c r="AT2480" s="75"/>
      <c r="AU2480" s="75"/>
      <c r="AV2480" s="75"/>
      <c r="AW2480" s="75"/>
      <c r="AX2480" s="75"/>
      <c r="AY2480" s="75"/>
      <c r="AZ2480" s="75"/>
      <c r="BA2480" s="75"/>
      <c r="BB2480" s="75"/>
      <c r="BC2480" s="75"/>
      <c r="BD2480" s="75"/>
      <c r="BE2480" s="75"/>
      <c r="BF2480" s="75"/>
      <c r="BG2480" s="75"/>
      <c r="BH2480" s="75"/>
      <c r="BI2480" s="75"/>
      <c r="BJ2480" s="75"/>
      <c r="BK2480" s="75"/>
      <c r="BL2480" s="75"/>
      <c r="BM2480" s="75"/>
      <c r="BN2480" s="75"/>
    </row>
    <row r="2481" customFormat="false" ht="14.5" hidden="false" customHeight="false" outlineLevel="0" collapsed="false">
      <c r="A2481" s="26" t="n">
        <v>547.919999999803</v>
      </c>
      <c r="B2481" s="26" t="n">
        <v>11.2983762103725</v>
      </c>
      <c r="C2481" s="26" t="n">
        <v>1.03409000218021</v>
      </c>
      <c r="E2481" s="75" t="n">
        <v>220926.31</v>
      </c>
      <c r="F2481" s="75" t="n">
        <v>-76163.9418</v>
      </c>
      <c r="G2481" s="75" t="n">
        <v>552954.238</v>
      </c>
      <c r="H2481" s="75" t="n">
        <v>4044479.65</v>
      </c>
      <c r="I2481" s="75" t="n">
        <v>5648582.61</v>
      </c>
      <c r="J2481" s="75" t="n">
        <v>-46512.1979</v>
      </c>
      <c r="K2481" s="75"/>
      <c r="L2481" s="75" t="n">
        <v>105897.684</v>
      </c>
      <c r="M2481" s="75" t="n">
        <v>30567.6554</v>
      </c>
      <c r="N2481" s="75" t="n">
        <v>258854.588</v>
      </c>
      <c r="O2481" s="75" t="n">
        <v>-209857.704</v>
      </c>
      <c r="P2481" s="75" t="n">
        <v>1726778.57</v>
      </c>
      <c r="Q2481" s="75" t="n">
        <v>-26738.9091</v>
      </c>
      <c r="R2481" s="75"/>
      <c r="S2481" s="75" t="n">
        <v>48686.1777</v>
      </c>
      <c r="T2481" s="75" t="n">
        <v>3216.60946</v>
      </c>
      <c r="U2481" s="75" t="n">
        <v>60553.8174</v>
      </c>
      <c r="V2481" s="75" t="n">
        <v>8183.97006</v>
      </c>
      <c r="W2481" s="75" t="n">
        <v>291981.77</v>
      </c>
      <c r="X2481" s="75" t="n">
        <v>-7333.29405</v>
      </c>
      <c r="Y2481" s="75"/>
      <c r="Z2481" s="75"/>
      <c r="AA2481" s="75"/>
      <c r="AB2481" s="75"/>
      <c r="AC2481" s="75"/>
      <c r="AD2481" s="75"/>
      <c r="AE2481" s="75"/>
      <c r="AF2481" s="75"/>
      <c r="AG2481" s="75"/>
      <c r="AH2481" s="75"/>
      <c r="AI2481" s="75"/>
      <c r="AJ2481" s="75"/>
      <c r="AK2481" s="75"/>
      <c r="AL2481" s="75"/>
      <c r="AM2481" s="75"/>
      <c r="AN2481" s="75"/>
      <c r="AO2481" s="75"/>
      <c r="AP2481" s="75"/>
      <c r="AQ2481" s="75"/>
      <c r="AR2481" s="75"/>
      <c r="AS2481" s="75"/>
      <c r="AT2481" s="75"/>
      <c r="AU2481" s="75"/>
      <c r="AV2481" s="75"/>
      <c r="AW2481" s="75"/>
      <c r="AX2481" s="75"/>
      <c r="AY2481" s="75"/>
      <c r="AZ2481" s="75"/>
      <c r="BA2481" s="75"/>
      <c r="BB2481" s="75"/>
      <c r="BC2481" s="75"/>
      <c r="BD2481" s="75"/>
      <c r="BE2481" s="75"/>
      <c r="BF2481" s="75"/>
      <c r="BG2481" s="75"/>
      <c r="BH2481" s="75"/>
      <c r="BI2481" s="75"/>
      <c r="BJ2481" s="75"/>
      <c r="BK2481" s="75"/>
      <c r="BL2481" s="75"/>
      <c r="BM2481" s="75"/>
      <c r="BN2481" s="75"/>
    </row>
    <row r="2482" customFormat="false" ht="14.5" hidden="false" customHeight="false" outlineLevel="0" collapsed="false">
      <c r="A2482" s="26" t="n">
        <v>548.119999999802</v>
      </c>
      <c r="B2482" s="26" t="n">
        <v>11.3490422952381</v>
      </c>
      <c r="C2482" s="26" t="n">
        <v>1.03409000218021</v>
      </c>
      <c r="E2482" s="75" t="n">
        <v>232560.767</v>
      </c>
      <c r="F2482" s="75" t="n">
        <v>-77863.1952</v>
      </c>
      <c r="G2482" s="75" t="n">
        <v>516552.159</v>
      </c>
      <c r="H2482" s="75" t="n">
        <v>4194014.46</v>
      </c>
      <c r="I2482" s="75" t="n">
        <v>6047728</v>
      </c>
      <c r="J2482" s="75" t="n">
        <v>-47808.9775</v>
      </c>
      <c r="K2482" s="75"/>
      <c r="L2482" s="75" t="n">
        <v>112360.168</v>
      </c>
      <c r="M2482" s="75" t="n">
        <v>34499.8456</v>
      </c>
      <c r="N2482" s="75" t="n">
        <v>250482.881</v>
      </c>
      <c r="O2482" s="75" t="n">
        <v>-274475.2</v>
      </c>
      <c r="P2482" s="75" t="n">
        <v>1814103.95</v>
      </c>
      <c r="Q2482" s="75" t="n">
        <v>-27417.5454</v>
      </c>
      <c r="R2482" s="75"/>
      <c r="S2482" s="75" t="n">
        <v>49179.4398</v>
      </c>
      <c r="T2482" s="75" t="n">
        <v>5101.19277</v>
      </c>
      <c r="U2482" s="75" t="n">
        <v>59019.8299</v>
      </c>
      <c r="V2482" s="75" t="n">
        <v>-4002.39067</v>
      </c>
      <c r="W2482" s="75" t="n">
        <v>279744.484</v>
      </c>
      <c r="X2482" s="75" t="n">
        <v>-8279.42778</v>
      </c>
      <c r="Y2482" s="75"/>
      <c r="Z2482" s="75"/>
      <c r="AA2482" s="75"/>
      <c r="AB2482" s="75"/>
      <c r="AC2482" s="75"/>
      <c r="AD2482" s="75"/>
      <c r="AE2482" s="75"/>
      <c r="AF2482" s="75"/>
      <c r="AG2482" s="75"/>
      <c r="AH2482" s="75"/>
      <c r="AI2482" s="75"/>
      <c r="AJ2482" s="75"/>
      <c r="AK2482" s="75"/>
      <c r="AL2482" s="75"/>
      <c r="AM2482" s="75"/>
      <c r="AN2482" s="75"/>
      <c r="AO2482" s="75"/>
      <c r="AP2482" s="75"/>
      <c r="AQ2482" s="75"/>
      <c r="AR2482" s="75"/>
      <c r="AS2482" s="75"/>
      <c r="AT2482" s="75"/>
      <c r="AU2482" s="75"/>
      <c r="AV2482" s="75"/>
      <c r="AW2482" s="75"/>
      <c r="AX2482" s="75"/>
      <c r="AY2482" s="75"/>
      <c r="AZ2482" s="75"/>
      <c r="BA2482" s="75"/>
      <c r="BB2482" s="75"/>
      <c r="BC2482" s="75"/>
      <c r="BD2482" s="75"/>
      <c r="BE2482" s="75"/>
      <c r="BF2482" s="75"/>
      <c r="BG2482" s="75"/>
      <c r="BH2482" s="75"/>
      <c r="BI2482" s="75"/>
      <c r="BJ2482" s="75"/>
      <c r="BK2482" s="75"/>
      <c r="BL2482" s="75"/>
      <c r="BM2482" s="75"/>
      <c r="BN2482" s="75"/>
    </row>
    <row r="2483" customFormat="false" ht="14.5" hidden="false" customHeight="false" outlineLevel="0" collapsed="false">
      <c r="A2483" s="26" t="n">
        <v>548.319999999802</v>
      </c>
      <c r="B2483" s="26" t="n">
        <v>11.36051462917</v>
      </c>
      <c r="C2483" s="26" t="n">
        <v>1.03409000218021</v>
      </c>
      <c r="E2483" s="75" t="n">
        <v>237599.031</v>
      </c>
      <c r="F2483" s="75" t="n">
        <v>-89625.3422</v>
      </c>
      <c r="G2483" s="75" t="n">
        <v>483778.825</v>
      </c>
      <c r="H2483" s="75" t="n">
        <v>4435633.88</v>
      </c>
      <c r="I2483" s="75" t="n">
        <v>6193424.63</v>
      </c>
      <c r="J2483" s="75" t="n">
        <v>-54496.9632</v>
      </c>
      <c r="K2483" s="75"/>
      <c r="L2483" s="75" t="n">
        <v>115574.69</v>
      </c>
      <c r="M2483" s="75" t="n">
        <v>35161.8353</v>
      </c>
      <c r="N2483" s="75" t="n">
        <v>246382.974</v>
      </c>
      <c r="O2483" s="75" t="n">
        <v>-318346.799</v>
      </c>
      <c r="P2483" s="75" t="n">
        <v>1763890.83</v>
      </c>
      <c r="Q2483" s="75" t="n">
        <v>-30670.2141</v>
      </c>
      <c r="R2483" s="75"/>
      <c r="S2483" s="75" t="n">
        <v>44815.8715</v>
      </c>
      <c r="T2483" s="75" t="n">
        <v>6895.1639</v>
      </c>
      <c r="U2483" s="75" t="n">
        <v>58989.1853</v>
      </c>
      <c r="V2483" s="75" t="n">
        <v>-12329.4105</v>
      </c>
      <c r="W2483" s="75" t="n">
        <v>261505.947</v>
      </c>
      <c r="X2483" s="75" t="n">
        <v>-8997.21674</v>
      </c>
      <c r="Y2483" s="75"/>
      <c r="Z2483" s="75"/>
      <c r="AA2483" s="75"/>
      <c r="AB2483" s="75"/>
      <c r="AC2483" s="75"/>
      <c r="AD2483" s="75"/>
      <c r="AE2483" s="75"/>
      <c r="AF2483" s="75"/>
      <c r="AG2483" s="75"/>
      <c r="AH2483" s="75"/>
      <c r="AI2483" s="75"/>
      <c r="AJ2483" s="75"/>
      <c r="AK2483" s="75"/>
      <c r="AL2483" s="75"/>
      <c r="AM2483" s="75"/>
      <c r="AN2483" s="75"/>
      <c r="AO2483" s="75"/>
      <c r="AP2483" s="75"/>
      <c r="AQ2483" s="75"/>
      <c r="AR2483" s="75"/>
      <c r="AS2483" s="75"/>
      <c r="AT2483" s="75"/>
      <c r="AU2483" s="75"/>
      <c r="AV2483" s="75"/>
      <c r="AW2483" s="75"/>
      <c r="AX2483" s="75"/>
      <c r="AY2483" s="75"/>
      <c r="AZ2483" s="75"/>
      <c r="BA2483" s="75"/>
      <c r="BB2483" s="75"/>
      <c r="BC2483" s="75"/>
      <c r="BD2483" s="75"/>
      <c r="BE2483" s="75"/>
      <c r="BF2483" s="75"/>
      <c r="BG2483" s="75"/>
      <c r="BH2483" s="75"/>
      <c r="BI2483" s="75"/>
      <c r="BJ2483" s="75"/>
      <c r="BK2483" s="75"/>
      <c r="BL2483" s="75"/>
      <c r="BM2483" s="75"/>
      <c r="BN2483" s="75"/>
    </row>
    <row r="2484" customFormat="false" ht="14.5" hidden="false" customHeight="false" outlineLevel="0" collapsed="false">
      <c r="A2484" s="26" t="n">
        <v>548.519999999802</v>
      </c>
      <c r="B2484" s="26" t="n">
        <v>11.376811267737</v>
      </c>
      <c r="C2484" s="26" t="n">
        <v>1.03409000218021</v>
      </c>
      <c r="E2484" s="75" t="n">
        <v>220714.957</v>
      </c>
      <c r="F2484" s="75" t="n">
        <v>-87348.7183</v>
      </c>
      <c r="G2484" s="75" t="n">
        <v>452043.344</v>
      </c>
      <c r="H2484" s="75" t="n">
        <v>4299456.79</v>
      </c>
      <c r="I2484" s="75" t="n">
        <v>5784532.88</v>
      </c>
      <c r="J2484" s="75" t="n">
        <v>-45870.1893</v>
      </c>
      <c r="K2484" s="75"/>
      <c r="L2484" s="75" t="n">
        <v>111535.622</v>
      </c>
      <c r="M2484" s="75" t="n">
        <v>31187.7059</v>
      </c>
      <c r="N2484" s="75" t="n">
        <v>240500.406</v>
      </c>
      <c r="O2484" s="75" t="n">
        <v>-276644.068</v>
      </c>
      <c r="P2484" s="75" t="n">
        <v>1668616.42</v>
      </c>
      <c r="Q2484" s="75" t="n">
        <v>-29979.0314</v>
      </c>
      <c r="R2484" s="75"/>
      <c r="S2484" s="75" t="n">
        <v>44511.9263</v>
      </c>
      <c r="T2484" s="75" t="n">
        <v>5444.16602</v>
      </c>
      <c r="U2484" s="75" t="n">
        <v>57789.9713</v>
      </c>
      <c r="V2484" s="75" t="n">
        <v>-3815.67458</v>
      </c>
      <c r="W2484" s="75" t="n">
        <v>268417.091</v>
      </c>
      <c r="X2484" s="75" t="n">
        <v>-9127.08385</v>
      </c>
      <c r="Y2484" s="75"/>
      <c r="Z2484" s="75"/>
      <c r="AA2484" s="75"/>
      <c r="AB2484" s="75"/>
      <c r="AC2484" s="75"/>
      <c r="AD2484" s="75"/>
      <c r="AE2484" s="75"/>
      <c r="AF2484" s="75"/>
      <c r="AG2484" s="75"/>
      <c r="AH2484" s="75"/>
      <c r="AI2484" s="75"/>
      <c r="AJ2484" s="75"/>
      <c r="AK2484" s="75"/>
      <c r="AL2484" s="75"/>
      <c r="AM2484" s="75"/>
      <c r="AN2484" s="75"/>
      <c r="AO2484" s="75"/>
      <c r="AP2484" s="75"/>
      <c r="AQ2484" s="75"/>
      <c r="AR2484" s="75"/>
      <c r="AS2484" s="75"/>
      <c r="AT2484" s="75"/>
      <c r="AU2484" s="75"/>
      <c r="AV2484" s="75"/>
      <c r="AW2484" s="75"/>
      <c r="AX2484" s="75"/>
      <c r="AY2484" s="75"/>
      <c r="AZ2484" s="75"/>
      <c r="BA2484" s="75"/>
      <c r="BB2484" s="75"/>
      <c r="BC2484" s="75"/>
      <c r="BD2484" s="75"/>
      <c r="BE2484" s="75"/>
      <c r="BF2484" s="75"/>
      <c r="BG2484" s="75"/>
      <c r="BH2484" s="75"/>
      <c r="BI2484" s="75"/>
      <c r="BJ2484" s="75"/>
      <c r="BK2484" s="75"/>
      <c r="BL2484" s="75"/>
      <c r="BM2484" s="75"/>
      <c r="BN2484" s="75"/>
    </row>
    <row r="2485" customFormat="false" ht="14.5" hidden="false" customHeight="false" outlineLevel="0" collapsed="false">
      <c r="A2485" s="26" t="n">
        <v>548.719999999802</v>
      </c>
      <c r="B2485" s="26" t="n">
        <v>11.4126186471155</v>
      </c>
      <c r="C2485" s="26" t="n">
        <v>1.03409000218021</v>
      </c>
      <c r="E2485" s="75" t="n">
        <v>193236.145</v>
      </c>
      <c r="F2485" s="75" t="n">
        <v>-102808.914</v>
      </c>
      <c r="G2485" s="75" t="n">
        <v>417023.788</v>
      </c>
      <c r="H2485" s="75" t="n">
        <v>4587546.72</v>
      </c>
      <c r="I2485" s="75" t="n">
        <v>5165057.62</v>
      </c>
      <c r="J2485" s="75" t="n">
        <v>-43201.3941</v>
      </c>
      <c r="K2485" s="75"/>
      <c r="L2485" s="75" t="n">
        <v>110381.224</v>
      </c>
      <c r="M2485" s="75" t="n">
        <v>21644.1428</v>
      </c>
      <c r="N2485" s="75" t="n">
        <v>234583.945</v>
      </c>
      <c r="O2485" s="75" t="n">
        <v>-197487.31</v>
      </c>
      <c r="P2485" s="75" t="n">
        <v>1594046.93</v>
      </c>
      <c r="Q2485" s="75" t="n">
        <v>-27210.176</v>
      </c>
      <c r="R2485" s="75"/>
      <c r="S2485" s="75" t="n">
        <v>39811.2875</v>
      </c>
      <c r="T2485" s="75" t="n">
        <v>5066.14465</v>
      </c>
      <c r="U2485" s="75" t="n">
        <v>57365.6548</v>
      </c>
      <c r="V2485" s="75" t="n">
        <v>-6058.61014</v>
      </c>
      <c r="W2485" s="75" t="n">
        <v>237292.636</v>
      </c>
      <c r="X2485" s="75" t="n">
        <v>-8109.03471</v>
      </c>
      <c r="Y2485" s="75"/>
      <c r="Z2485" s="75"/>
      <c r="AA2485" s="75"/>
      <c r="AB2485" s="75"/>
      <c r="AC2485" s="75"/>
      <c r="AD2485" s="75"/>
      <c r="AE2485" s="75"/>
      <c r="AF2485" s="75"/>
      <c r="AG2485" s="75"/>
      <c r="AH2485" s="75"/>
      <c r="AI2485" s="75"/>
      <c r="AJ2485" s="75"/>
      <c r="AK2485" s="75"/>
      <c r="AL2485" s="75"/>
      <c r="AM2485" s="75"/>
      <c r="AN2485" s="75"/>
      <c r="AO2485" s="75"/>
      <c r="AP2485" s="75"/>
      <c r="AQ2485" s="75"/>
      <c r="AR2485" s="75"/>
      <c r="AS2485" s="75"/>
      <c r="AT2485" s="75"/>
      <c r="AU2485" s="75"/>
      <c r="AV2485" s="75"/>
      <c r="AW2485" s="75"/>
      <c r="AX2485" s="75"/>
      <c r="AY2485" s="75"/>
      <c r="AZ2485" s="75"/>
      <c r="BA2485" s="75"/>
      <c r="BB2485" s="75"/>
      <c r="BC2485" s="75"/>
      <c r="BD2485" s="75"/>
      <c r="BE2485" s="75"/>
      <c r="BF2485" s="75"/>
      <c r="BG2485" s="75"/>
      <c r="BH2485" s="75"/>
      <c r="BI2485" s="75"/>
      <c r="BJ2485" s="75"/>
      <c r="BK2485" s="75"/>
      <c r="BL2485" s="75"/>
      <c r="BM2485" s="75"/>
      <c r="BN2485" s="75"/>
    </row>
    <row r="2486" customFormat="false" ht="14.5" hidden="false" customHeight="false" outlineLevel="0" collapsed="false">
      <c r="A2486" s="26" t="n">
        <v>548.919999999802</v>
      </c>
      <c r="B2486" s="26" t="n">
        <v>11.4189400904692</v>
      </c>
      <c r="C2486" s="26" t="n">
        <v>1.03409000218021</v>
      </c>
      <c r="E2486" s="75" t="n">
        <v>165738.647</v>
      </c>
      <c r="F2486" s="75" t="n">
        <v>-100163.301</v>
      </c>
      <c r="G2486" s="75" t="n">
        <v>388782.758</v>
      </c>
      <c r="H2486" s="75" t="n">
        <v>4418638.82</v>
      </c>
      <c r="I2486" s="75" t="n">
        <v>4522859.14</v>
      </c>
      <c r="J2486" s="75" t="n">
        <v>-44531.2723</v>
      </c>
      <c r="K2486" s="75"/>
      <c r="L2486" s="75" t="n">
        <v>101391.3</v>
      </c>
      <c r="M2486" s="75" t="n">
        <v>15625.3839</v>
      </c>
      <c r="N2486" s="75" t="n">
        <v>226991.432</v>
      </c>
      <c r="O2486" s="75" t="n">
        <v>-67962.4255</v>
      </c>
      <c r="P2486" s="75" t="n">
        <v>1550754.56</v>
      </c>
      <c r="Q2486" s="75" t="n">
        <v>-26965.5652</v>
      </c>
      <c r="R2486" s="75"/>
      <c r="S2486" s="75" t="n">
        <v>40687.7078</v>
      </c>
      <c r="T2486" s="75" t="n">
        <v>1212.27289</v>
      </c>
      <c r="U2486" s="75" t="n">
        <v>55945.4933</v>
      </c>
      <c r="V2486" s="75" t="n">
        <v>12493.6028</v>
      </c>
      <c r="W2486" s="75" t="n">
        <v>237687.659</v>
      </c>
      <c r="X2486" s="75" t="n">
        <v>-8394.05269</v>
      </c>
      <c r="Y2486" s="75"/>
      <c r="Z2486" s="75"/>
      <c r="AA2486" s="75"/>
      <c r="AB2486" s="75"/>
      <c r="AC2486" s="75"/>
      <c r="AD2486" s="75"/>
      <c r="AE2486" s="75"/>
      <c r="AF2486" s="75"/>
      <c r="AG2486" s="75"/>
      <c r="AH2486" s="75"/>
      <c r="AI2486" s="75"/>
      <c r="AJ2486" s="75"/>
      <c r="AK2486" s="75"/>
      <c r="AL2486" s="75"/>
      <c r="AM2486" s="75"/>
      <c r="AN2486" s="75"/>
      <c r="AO2486" s="75"/>
      <c r="AP2486" s="75"/>
      <c r="AQ2486" s="75"/>
      <c r="AR2486" s="75"/>
      <c r="AS2486" s="75"/>
      <c r="AT2486" s="75"/>
      <c r="AU2486" s="75"/>
      <c r="AV2486" s="75"/>
      <c r="AW2486" s="75"/>
      <c r="AX2486" s="75"/>
      <c r="AY2486" s="75"/>
      <c r="AZ2486" s="75"/>
      <c r="BA2486" s="75"/>
      <c r="BB2486" s="75"/>
      <c r="BC2486" s="75"/>
      <c r="BD2486" s="75"/>
      <c r="BE2486" s="75"/>
      <c r="BF2486" s="75"/>
      <c r="BG2486" s="75"/>
      <c r="BH2486" s="75"/>
      <c r="BI2486" s="75"/>
      <c r="BJ2486" s="75"/>
      <c r="BK2486" s="75"/>
      <c r="BL2486" s="75"/>
      <c r="BM2486" s="75"/>
      <c r="BN2486" s="75"/>
    </row>
    <row r="2487" customFormat="false" ht="14.5" hidden="false" customHeight="false" outlineLevel="0" collapsed="false">
      <c r="A2487" s="26" t="n">
        <v>549.119999999801</v>
      </c>
      <c r="B2487" s="26" t="n">
        <v>11.4266685271818</v>
      </c>
      <c r="C2487" s="26" t="n">
        <v>1.03409000218021</v>
      </c>
      <c r="E2487" s="75" t="n">
        <v>124087.119</v>
      </c>
      <c r="F2487" s="75" t="n">
        <v>-102262.409</v>
      </c>
      <c r="G2487" s="75" t="n">
        <v>371703.113</v>
      </c>
      <c r="H2487" s="75" t="n">
        <v>4397214.42</v>
      </c>
      <c r="I2487" s="75" t="n">
        <v>3601041.42</v>
      </c>
      <c r="J2487" s="75" t="n">
        <v>-30782.2638</v>
      </c>
      <c r="K2487" s="75"/>
      <c r="L2487" s="75" t="n">
        <v>96123.2532</v>
      </c>
      <c r="M2487" s="75" t="n">
        <v>4444.55337</v>
      </c>
      <c r="N2487" s="75" t="n">
        <v>222128.198</v>
      </c>
      <c r="O2487" s="75" t="n">
        <v>3172.40558</v>
      </c>
      <c r="P2487" s="75" t="n">
        <v>1577579.68</v>
      </c>
      <c r="Q2487" s="75" t="n">
        <v>-19270.4228</v>
      </c>
      <c r="R2487" s="75"/>
      <c r="S2487" s="75" t="n">
        <v>42801.2097</v>
      </c>
      <c r="T2487" s="75" t="n">
        <v>1777.53084</v>
      </c>
      <c r="U2487" s="75" t="n">
        <v>54755.1866</v>
      </c>
      <c r="V2487" s="75" t="n">
        <v>6322.58551</v>
      </c>
      <c r="W2487" s="75" t="n">
        <v>252208.392</v>
      </c>
      <c r="X2487" s="75" t="n">
        <v>-7792.78263</v>
      </c>
      <c r="Y2487" s="75"/>
      <c r="Z2487" s="75"/>
      <c r="AA2487" s="75"/>
      <c r="AB2487" s="75"/>
      <c r="AC2487" s="75"/>
      <c r="AD2487" s="75"/>
      <c r="AE2487" s="75"/>
      <c r="AF2487" s="75"/>
      <c r="AG2487" s="75"/>
      <c r="AH2487" s="75"/>
      <c r="AI2487" s="75"/>
      <c r="AJ2487" s="75"/>
      <c r="AK2487" s="75"/>
      <c r="AL2487" s="75"/>
      <c r="AM2487" s="75"/>
      <c r="AN2487" s="75"/>
      <c r="AO2487" s="75"/>
      <c r="AP2487" s="75"/>
      <c r="AQ2487" s="75"/>
      <c r="AR2487" s="75"/>
      <c r="AS2487" s="75"/>
      <c r="AT2487" s="75"/>
      <c r="AU2487" s="75"/>
      <c r="AV2487" s="75"/>
      <c r="AW2487" s="75"/>
      <c r="AX2487" s="75"/>
      <c r="AY2487" s="75"/>
      <c r="AZ2487" s="75"/>
      <c r="BA2487" s="75"/>
      <c r="BB2487" s="75"/>
      <c r="BC2487" s="75"/>
      <c r="BD2487" s="75"/>
      <c r="BE2487" s="75"/>
      <c r="BF2487" s="75"/>
      <c r="BG2487" s="75"/>
      <c r="BH2487" s="75"/>
      <c r="BI2487" s="75"/>
      <c r="BJ2487" s="75"/>
      <c r="BK2487" s="75"/>
      <c r="BL2487" s="75"/>
      <c r="BM2487" s="75"/>
      <c r="BN2487" s="75"/>
    </row>
    <row r="2488" customFormat="false" ht="14.5" hidden="false" customHeight="false" outlineLevel="0" collapsed="false">
      <c r="A2488" s="26" t="n">
        <v>549.319999999801</v>
      </c>
      <c r="B2488" s="26" t="n">
        <v>11.4679763968866</v>
      </c>
      <c r="C2488" s="26" t="n">
        <v>1.03409000218021</v>
      </c>
      <c r="E2488" s="75" t="n">
        <v>112841.877</v>
      </c>
      <c r="F2488" s="75" t="n">
        <v>-139675.719</v>
      </c>
      <c r="G2488" s="75" t="n">
        <v>361163.735</v>
      </c>
      <c r="H2488" s="75" t="n">
        <v>5338299.62</v>
      </c>
      <c r="I2488" s="75" t="n">
        <v>3606381.2</v>
      </c>
      <c r="J2488" s="75" t="n">
        <v>-25291.2176</v>
      </c>
      <c r="K2488" s="75"/>
      <c r="L2488" s="75" t="n">
        <v>112916.84</v>
      </c>
      <c r="M2488" s="75" t="n">
        <v>-1645.5587</v>
      </c>
      <c r="N2488" s="75" t="n">
        <v>221562.245</v>
      </c>
      <c r="O2488" s="75" t="n">
        <v>72676.8146</v>
      </c>
      <c r="P2488" s="75" t="n">
        <v>1571820.6</v>
      </c>
      <c r="Q2488" s="75" t="n">
        <v>-18673.0127</v>
      </c>
      <c r="R2488" s="75"/>
      <c r="S2488" s="75" t="n">
        <v>35160.4224</v>
      </c>
      <c r="T2488" s="75" t="n">
        <v>334.391323</v>
      </c>
      <c r="U2488" s="75" t="n">
        <v>54649.5615</v>
      </c>
      <c r="V2488" s="75" t="n">
        <v>14468.4847</v>
      </c>
      <c r="W2488" s="75" t="n">
        <v>208380.463</v>
      </c>
      <c r="X2488" s="75" t="n">
        <v>-4303.59457</v>
      </c>
      <c r="Y2488" s="75"/>
      <c r="Z2488" s="75"/>
      <c r="AA2488" s="75"/>
      <c r="AB2488" s="75"/>
      <c r="AC2488" s="75"/>
      <c r="AD2488" s="75"/>
      <c r="AE2488" s="75"/>
      <c r="AF2488" s="75"/>
      <c r="AG2488" s="75"/>
      <c r="AH2488" s="75"/>
      <c r="AI2488" s="75"/>
      <c r="AJ2488" s="75"/>
      <c r="AK2488" s="75"/>
      <c r="AL2488" s="75"/>
      <c r="AM2488" s="75"/>
      <c r="AN2488" s="75"/>
      <c r="AO2488" s="75"/>
      <c r="AP2488" s="75"/>
      <c r="AQ2488" s="75"/>
      <c r="AR2488" s="75"/>
      <c r="AS2488" s="75"/>
      <c r="AT2488" s="75"/>
      <c r="AU2488" s="75"/>
      <c r="AV2488" s="75"/>
      <c r="AW2488" s="75"/>
      <c r="AX2488" s="75"/>
      <c r="AY2488" s="75"/>
      <c r="AZ2488" s="75"/>
      <c r="BA2488" s="75"/>
      <c r="BB2488" s="75"/>
      <c r="BC2488" s="75"/>
      <c r="BD2488" s="75"/>
      <c r="BE2488" s="75"/>
      <c r="BF2488" s="75"/>
      <c r="BG2488" s="75"/>
      <c r="BH2488" s="75"/>
      <c r="BI2488" s="75"/>
      <c r="BJ2488" s="75"/>
      <c r="BK2488" s="75"/>
      <c r="BL2488" s="75"/>
      <c r="BM2488" s="75"/>
      <c r="BN2488" s="75"/>
    </row>
    <row r="2489" customFormat="false" ht="14.5" hidden="false" customHeight="false" outlineLevel="0" collapsed="false">
      <c r="A2489" s="26" t="n">
        <v>549.519999999801</v>
      </c>
      <c r="B2489" s="26" t="n">
        <v>11.4904209680882</v>
      </c>
      <c r="C2489" s="26" t="n">
        <v>1.03409000218021</v>
      </c>
      <c r="E2489" s="75" t="n">
        <v>84553.9912</v>
      </c>
      <c r="F2489" s="75" t="n">
        <v>-173491.857</v>
      </c>
      <c r="G2489" s="75" t="n">
        <v>364264.195</v>
      </c>
      <c r="H2489" s="75" t="n">
        <v>6244343.98</v>
      </c>
      <c r="I2489" s="75" t="n">
        <v>3251333.79</v>
      </c>
      <c r="J2489" s="75" t="n">
        <v>-32142.9749</v>
      </c>
      <c r="K2489" s="75"/>
      <c r="L2489" s="75" t="n">
        <v>122899.892</v>
      </c>
      <c r="M2489" s="75" t="n">
        <v>-10549.5329</v>
      </c>
      <c r="N2489" s="75" t="n">
        <v>224064.048</v>
      </c>
      <c r="O2489" s="75" t="n">
        <v>188429.695</v>
      </c>
      <c r="P2489" s="75" t="n">
        <v>1900056.41</v>
      </c>
      <c r="Q2489" s="75" t="n">
        <v>-22767.4672</v>
      </c>
      <c r="R2489" s="75"/>
      <c r="S2489" s="75" t="n">
        <v>46186.7532</v>
      </c>
      <c r="T2489" s="75" t="n">
        <v>-1420.269</v>
      </c>
      <c r="U2489" s="75" t="n">
        <v>56232.8527</v>
      </c>
      <c r="V2489" s="75" t="n">
        <v>20878.045</v>
      </c>
      <c r="W2489" s="75" t="n">
        <v>267545.161</v>
      </c>
      <c r="X2489" s="75" t="n">
        <v>-6972.60578</v>
      </c>
      <c r="Y2489" s="75"/>
      <c r="Z2489" s="75"/>
      <c r="AA2489" s="75"/>
      <c r="AB2489" s="75"/>
      <c r="AC2489" s="75"/>
      <c r="AD2489" s="75"/>
      <c r="AE2489" s="75"/>
      <c r="AF2489" s="75"/>
      <c r="AG2489" s="75"/>
      <c r="AH2489" s="75"/>
      <c r="AI2489" s="75"/>
      <c r="AJ2489" s="75"/>
      <c r="AK2489" s="75"/>
      <c r="AL2489" s="75"/>
      <c r="AM2489" s="75"/>
      <c r="AN2489" s="75"/>
      <c r="AO2489" s="75"/>
      <c r="AP2489" s="75"/>
      <c r="AQ2489" s="75"/>
      <c r="AR2489" s="75"/>
      <c r="AS2489" s="75"/>
      <c r="AT2489" s="75"/>
      <c r="AU2489" s="75"/>
      <c r="AV2489" s="75"/>
      <c r="AW2489" s="75"/>
      <c r="AX2489" s="75"/>
      <c r="AY2489" s="75"/>
      <c r="AZ2489" s="75"/>
      <c r="BA2489" s="75"/>
      <c r="BB2489" s="75"/>
      <c r="BC2489" s="75"/>
      <c r="BD2489" s="75"/>
      <c r="BE2489" s="75"/>
      <c r="BF2489" s="75"/>
      <c r="BG2489" s="75"/>
      <c r="BH2489" s="75"/>
      <c r="BI2489" s="75"/>
      <c r="BJ2489" s="75"/>
      <c r="BK2489" s="75"/>
      <c r="BL2489" s="75"/>
      <c r="BM2489" s="75"/>
      <c r="BN2489" s="75"/>
    </row>
    <row r="2490" customFormat="false" ht="14.5" hidden="false" customHeight="false" outlineLevel="0" collapsed="false">
      <c r="A2490" s="26" t="n">
        <v>549.719999999801</v>
      </c>
      <c r="B2490" s="26" t="n">
        <v>11.51009624328</v>
      </c>
      <c r="C2490" s="26" t="n">
        <v>1.03409000218021</v>
      </c>
      <c r="E2490" s="75" t="n">
        <v>61426.199</v>
      </c>
      <c r="F2490" s="75" t="n">
        <v>-198312.432</v>
      </c>
      <c r="G2490" s="75" t="n">
        <v>362349.121</v>
      </c>
      <c r="H2490" s="75" t="n">
        <v>7192576.13</v>
      </c>
      <c r="I2490" s="75" t="n">
        <v>2964497.34</v>
      </c>
      <c r="J2490" s="75" t="n">
        <v>-49545.8503</v>
      </c>
      <c r="K2490" s="75"/>
      <c r="L2490" s="75" t="n">
        <v>133973.444</v>
      </c>
      <c r="M2490" s="75" t="n">
        <v>-20222.8495</v>
      </c>
      <c r="N2490" s="75" t="n">
        <v>222493.467</v>
      </c>
      <c r="O2490" s="75" t="n">
        <v>347524.445</v>
      </c>
      <c r="P2490" s="75" t="n">
        <v>2151455.71</v>
      </c>
      <c r="Q2490" s="75" t="n">
        <v>-39372.3918</v>
      </c>
      <c r="R2490" s="75"/>
      <c r="S2490" s="75" t="n">
        <v>56174.3469</v>
      </c>
      <c r="T2490" s="75" t="n">
        <v>-5303.72989</v>
      </c>
      <c r="U2490" s="75" t="n">
        <v>56054.0233</v>
      </c>
      <c r="V2490" s="75" t="n">
        <v>40407.8367</v>
      </c>
      <c r="W2490" s="75" t="n">
        <v>308562.754</v>
      </c>
      <c r="X2490" s="75" t="n">
        <v>-12231.8758</v>
      </c>
      <c r="Y2490" s="75"/>
      <c r="Z2490" s="75"/>
      <c r="AA2490" s="75"/>
      <c r="AB2490" s="75"/>
      <c r="AC2490" s="75"/>
      <c r="AD2490" s="75"/>
      <c r="AE2490" s="75"/>
      <c r="AF2490" s="75"/>
      <c r="AG2490" s="75"/>
      <c r="AH2490" s="75"/>
      <c r="AI2490" s="75"/>
      <c r="AJ2490" s="75"/>
      <c r="AK2490" s="75"/>
      <c r="AL2490" s="75"/>
      <c r="AM2490" s="75"/>
      <c r="AN2490" s="75"/>
      <c r="AO2490" s="75"/>
      <c r="AP2490" s="75"/>
      <c r="AQ2490" s="75"/>
      <c r="AR2490" s="75"/>
      <c r="AS2490" s="75"/>
      <c r="AT2490" s="75"/>
      <c r="AU2490" s="75"/>
      <c r="AV2490" s="75"/>
      <c r="AW2490" s="75"/>
      <c r="AX2490" s="75"/>
      <c r="AY2490" s="75"/>
      <c r="AZ2490" s="75"/>
      <c r="BA2490" s="75"/>
      <c r="BB2490" s="75"/>
      <c r="BC2490" s="75"/>
      <c r="BD2490" s="75"/>
      <c r="BE2490" s="75"/>
      <c r="BF2490" s="75"/>
      <c r="BG2490" s="75"/>
      <c r="BH2490" s="75"/>
      <c r="BI2490" s="75"/>
      <c r="BJ2490" s="75"/>
      <c r="BK2490" s="75"/>
      <c r="BL2490" s="75"/>
      <c r="BM2490" s="75"/>
      <c r="BN2490" s="75"/>
    </row>
    <row r="2491" customFormat="false" ht="14.5" hidden="false" customHeight="false" outlineLevel="0" collapsed="false">
      <c r="A2491" s="26" t="n">
        <v>549.919999999801</v>
      </c>
      <c r="B2491" s="26" t="n">
        <v>11.5615967456813</v>
      </c>
      <c r="C2491" s="26" t="n">
        <v>1.03409000218021</v>
      </c>
      <c r="E2491" s="75" t="n">
        <v>35385.1493</v>
      </c>
      <c r="F2491" s="75" t="n">
        <v>-231955.654</v>
      </c>
      <c r="G2491" s="75" t="n">
        <v>382603.682</v>
      </c>
      <c r="H2491" s="75" t="n">
        <v>7753106.53</v>
      </c>
      <c r="I2491" s="75" t="n">
        <v>2339872.69</v>
      </c>
      <c r="J2491" s="75" t="n">
        <v>-48541.414</v>
      </c>
      <c r="K2491" s="75"/>
      <c r="L2491" s="75" t="n">
        <v>129634.178</v>
      </c>
      <c r="M2491" s="75" t="n">
        <v>-29923.8868</v>
      </c>
      <c r="N2491" s="75" t="n">
        <v>227413.924</v>
      </c>
      <c r="O2491" s="75" t="n">
        <v>454585.985</v>
      </c>
      <c r="P2491" s="75" t="n">
        <v>2124005.56</v>
      </c>
      <c r="Q2491" s="75" t="n">
        <v>-30180.4654</v>
      </c>
      <c r="R2491" s="75"/>
      <c r="S2491" s="75" t="n">
        <v>57843.0752</v>
      </c>
      <c r="T2491" s="75" t="n">
        <v>-7467.83251</v>
      </c>
      <c r="U2491" s="75" t="n">
        <v>56297.5157</v>
      </c>
      <c r="V2491" s="75" t="n">
        <v>51158.6839</v>
      </c>
      <c r="W2491" s="75" t="n">
        <v>332200.854</v>
      </c>
      <c r="X2491" s="75" t="n">
        <v>-8650.73126</v>
      </c>
      <c r="Y2491" s="75"/>
      <c r="Z2491" s="75"/>
      <c r="AA2491" s="75"/>
      <c r="AB2491" s="75"/>
      <c r="AC2491" s="75"/>
      <c r="AD2491" s="75"/>
      <c r="AE2491" s="75"/>
      <c r="AF2491" s="75"/>
      <c r="AG2491" s="75"/>
      <c r="AH2491" s="75"/>
      <c r="AI2491" s="75"/>
      <c r="AJ2491" s="75"/>
      <c r="AK2491" s="75"/>
      <c r="AL2491" s="75"/>
      <c r="AM2491" s="75"/>
      <c r="AN2491" s="75"/>
      <c r="AO2491" s="75"/>
      <c r="AP2491" s="75"/>
      <c r="AQ2491" s="75"/>
      <c r="AR2491" s="75"/>
      <c r="AS2491" s="75"/>
      <c r="AT2491" s="75"/>
      <c r="AU2491" s="75"/>
      <c r="AV2491" s="75"/>
      <c r="AW2491" s="75"/>
      <c r="AX2491" s="75"/>
      <c r="AY2491" s="75"/>
      <c r="AZ2491" s="75"/>
      <c r="BA2491" s="75"/>
      <c r="BB2491" s="75"/>
      <c r="BC2491" s="75"/>
      <c r="BD2491" s="75"/>
      <c r="BE2491" s="75"/>
      <c r="BF2491" s="75"/>
      <c r="BG2491" s="75"/>
      <c r="BH2491" s="75"/>
      <c r="BI2491" s="75"/>
      <c r="BJ2491" s="75"/>
      <c r="BK2491" s="75"/>
      <c r="BL2491" s="75"/>
      <c r="BM2491" s="75"/>
      <c r="BN2491" s="75"/>
    </row>
    <row r="2492" customFormat="false" ht="14.5" hidden="false" customHeight="false" outlineLevel="0" collapsed="false">
      <c r="A2492" s="26" t="n">
        <v>550.119999999801</v>
      </c>
      <c r="B2492" s="26" t="n">
        <v>11.5918161631769</v>
      </c>
      <c r="C2492" s="26" t="n">
        <v>1.03409000218021</v>
      </c>
      <c r="E2492" s="75" t="n">
        <v>2320.36326</v>
      </c>
      <c r="F2492" s="75" t="n">
        <v>-241114.016</v>
      </c>
      <c r="G2492" s="75" t="n">
        <v>396532.949</v>
      </c>
      <c r="H2492" s="75" t="n">
        <v>8315150.43</v>
      </c>
      <c r="I2492" s="75" t="n">
        <v>1824787.35</v>
      </c>
      <c r="J2492" s="75" t="n">
        <v>-37584.5473</v>
      </c>
      <c r="K2492" s="75"/>
      <c r="L2492" s="75" t="n">
        <v>138820.33</v>
      </c>
      <c r="M2492" s="75" t="n">
        <v>-40514.7626</v>
      </c>
      <c r="N2492" s="75" t="n">
        <v>230177.136</v>
      </c>
      <c r="O2492" s="75" t="n">
        <v>578352.473</v>
      </c>
      <c r="P2492" s="75" t="n">
        <v>2264819.37</v>
      </c>
      <c r="Q2492" s="75" t="n">
        <v>-26255.3774</v>
      </c>
      <c r="R2492" s="75"/>
      <c r="S2492" s="75" t="n">
        <v>60707.4992</v>
      </c>
      <c r="T2492" s="75" t="n">
        <v>-9570.075</v>
      </c>
      <c r="U2492" s="75" t="n">
        <v>56697.2341</v>
      </c>
      <c r="V2492" s="75" t="n">
        <v>59803.8389</v>
      </c>
      <c r="W2492" s="75" t="n">
        <v>348904.835</v>
      </c>
      <c r="X2492" s="75" t="n">
        <v>-7781.87535</v>
      </c>
      <c r="Y2492" s="75"/>
      <c r="Z2492" s="75"/>
      <c r="AA2492" s="75"/>
      <c r="AB2492" s="75"/>
      <c r="AC2492" s="75"/>
      <c r="AD2492" s="75"/>
      <c r="AE2492" s="75"/>
      <c r="AF2492" s="75"/>
      <c r="AG2492" s="75"/>
      <c r="AH2492" s="75"/>
      <c r="AI2492" s="75"/>
      <c r="AJ2492" s="75"/>
      <c r="AK2492" s="75"/>
      <c r="AL2492" s="75"/>
      <c r="AM2492" s="75"/>
      <c r="AN2492" s="75"/>
      <c r="AO2492" s="75"/>
      <c r="AP2492" s="75"/>
      <c r="AQ2492" s="75"/>
      <c r="AR2492" s="75"/>
      <c r="AS2492" s="75"/>
      <c r="AT2492" s="75"/>
      <c r="AU2492" s="75"/>
      <c r="AV2492" s="75"/>
      <c r="AW2492" s="75"/>
      <c r="AX2492" s="75"/>
      <c r="AY2492" s="75"/>
      <c r="AZ2492" s="75"/>
      <c r="BA2492" s="75"/>
      <c r="BB2492" s="75"/>
      <c r="BC2492" s="75"/>
      <c r="BD2492" s="75"/>
      <c r="BE2492" s="75"/>
      <c r="BF2492" s="75"/>
      <c r="BG2492" s="75"/>
      <c r="BH2492" s="75"/>
      <c r="BI2492" s="75"/>
      <c r="BJ2492" s="75"/>
      <c r="BK2492" s="75"/>
      <c r="BL2492" s="75"/>
      <c r="BM2492" s="75"/>
      <c r="BN2492" s="75"/>
    </row>
    <row r="2493" customFormat="false" ht="14.5" hidden="false" customHeight="false" outlineLevel="0" collapsed="false">
      <c r="A2493" s="26" t="n">
        <v>550.3199999998</v>
      </c>
      <c r="B2493" s="26" t="n">
        <v>11.6032833404887</v>
      </c>
      <c r="C2493" s="26" t="n">
        <v>1.03409000218021</v>
      </c>
      <c r="E2493" s="75" t="n">
        <v>-9707.11218</v>
      </c>
      <c r="F2493" s="75" t="n">
        <v>-273812.1</v>
      </c>
      <c r="G2493" s="75" t="n">
        <v>427193.685</v>
      </c>
      <c r="H2493" s="75" t="n">
        <v>9103255.67</v>
      </c>
      <c r="I2493" s="75" t="n">
        <v>1509793.04</v>
      </c>
      <c r="J2493" s="75" t="n">
        <v>-57938.6552</v>
      </c>
      <c r="K2493" s="75"/>
      <c r="L2493" s="75" t="n">
        <v>145274.325</v>
      </c>
      <c r="M2493" s="75" t="n">
        <v>-50730.9484</v>
      </c>
      <c r="N2493" s="75" t="n">
        <v>238527.659</v>
      </c>
      <c r="O2493" s="75" t="n">
        <v>727451.992</v>
      </c>
      <c r="P2493" s="75" t="n">
        <v>2442492.28</v>
      </c>
      <c r="Q2493" s="75" t="n">
        <v>-34534.9358</v>
      </c>
      <c r="R2493" s="75"/>
      <c r="S2493" s="75" t="n">
        <v>65898.4326</v>
      </c>
      <c r="T2493" s="75" t="n">
        <v>-12511.1681</v>
      </c>
      <c r="U2493" s="75" t="n">
        <v>59473.6507</v>
      </c>
      <c r="V2493" s="75" t="n">
        <v>72082.244</v>
      </c>
      <c r="W2493" s="75" t="n">
        <v>367758.773</v>
      </c>
      <c r="X2493" s="75" t="n">
        <v>-9290.42348</v>
      </c>
      <c r="Y2493" s="75"/>
      <c r="Z2493" s="75"/>
      <c r="AA2493" s="75"/>
      <c r="AB2493" s="75"/>
      <c r="AC2493" s="75"/>
      <c r="AD2493" s="75"/>
      <c r="AE2493" s="75"/>
      <c r="AF2493" s="75"/>
      <c r="AG2493" s="75"/>
      <c r="AH2493" s="75"/>
      <c r="AI2493" s="75"/>
      <c r="AJ2493" s="75"/>
      <c r="AK2493" s="75"/>
      <c r="AL2493" s="75"/>
      <c r="AM2493" s="75"/>
      <c r="AN2493" s="75"/>
      <c r="AO2493" s="75"/>
      <c r="AP2493" s="75"/>
      <c r="AQ2493" s="75"/>
      <c r="AR2493" s="75"/>
      <c r="AS2493" s="75"/>
      <c r="AT2493" s="75"/>
      <c r="AU2493" s="75"/>
      <c r="AV2493" s="75"/>
      <c r="AW2493" s="75"/>
      <c r="AX2493" s="75"/>
      <c r="AY2493" s="75"/>
      <c r="AZ2493" s="75"/>
      <c r="BA2493" s="75"/>
      <c r="BB2493" s="75"/>
      <c r="BC2493" s="75"/>
      <c r="BD2493" s="75"/>
      <c r="BE2493" s="75"/>
      <c r="BF2493" s="75"/>
      <c r="BG2493" s="75"/>
      <c r="BH2493" s="75"/>
      <c r="BI2493" s="75"/>
      <c r="BJ2493" s="75"/>
      <c r="BK2493" s="75"/>
      <c r="BL2493" s="75"/>
      <c r="BM2493" s="75"/>
      <c r="BN2493" s="75"/>
    </row>
    <row r="2494" customFormat="false" ht="14.5" hidden="false" customHeight="false" outlineLevel="0" collapsed="false">
      <c r="A2494" s="26" t="n">
        <v>550.5199999998</v>
      </c>
      <c r="B2494" s="26" t="n">
        <v>11.6289951080241</v>
      </c>
      <c r="C2494" s="26" t="n">
        <v>1.03409000218021</v>
      </c>
      <c r="E2494" s="75" t="n">
        <v>-22852.503</v>
      </c>
      <c r="F2494" s="75" t="n">
        <v>-291079.454</v>
      </c>
      <c r="G2494" s="75" t="n">
        <v>455786.137</v>
      </c>
      <c r="H2494" s="75" t="n">
        <v>9690056.52</v>
      </c>
      <c r="I2494" s="75" t="n">
        <v>1388079.54</v>
      </c>
      <c r="J2494" s="75" t="n">
        <v>-55880.3393</v>
      </c>
      <c r="K2494" s="75"/>
      <c r="L2494" s="75" t="n">
        <v>158586.752</v>
      </c>
      <c r="M2494" s="75" t="n">
        <v>-56856.4534</v>
      </c>
      <c r="N2494" s="75" t="n">
        <v>241806.606</v>
      </c>
      <c r="O2494" s="75" t="n">
        <v>792032.727</v>
      </c>
      <c r="P2494" s="75" t="n">
        <v>2520095.85</v>
      </c>
      <c r="Q2494" s="75" t="n">
        <v>-36555.432</v>
      </c>
      <c r="R2494" s="75"/>
      <c r="S2494" s="75" t="n">
        <v>64541.3234</v>
      </c>
      <c r="T2494" s="75" t="n">
        <v>-13125.6295</v>
      </c>
      <c r="U2494" s="75" t="n">
        <v>58319.461</v>
      </c>
      <c r="V2494" s="75" t="n">
        <v>77409.1687</v>
      </c>
      <c r="W2494" s="75" t="n">
        <v>363955.268</v>
      </c>
      <c r="X2494" s="75" t="n">
        <v>-10586.3525</v>
      </c>
      <c r="Y2494" s="75"/>
      <c r="Z2494" s="75"/>
      <c r="AA2494" s="75"/>
      <c r="AB2494" s="75"/>
      <c r="AC2494" s="75"/>
      <c r="AD2494" s="75"/>
      <c r="AE2494" s="75"/>
      <c r="AF2494" s="75"/>
      <c r="AG2494" s="75"/>
      <c r="AH2494" s="75"/>
      <c r="AI2494" s="75"/>
      <c r="AJ2494" s="75"/>
      <c r="AK2494" s="75"/>
      <c r="AL2494" s="75"/>
      <c r="AM2494" s="75"/>
      <c r="AN2494" s="75"/>
      <c r="AO2494" s="75"/>
      <c r="AP2494" s="75"/>
      <c r="AQ2494" s="75"/>
      <c r="AR2494" s="75"/>
      <c r="AS2494" s="75"/>
      <c r="AT2494" s="75"/>
      <c r="AU2494" s="75"/>
      <c r="AV2494" s="75"/>
      <c r="AW2494" s="75"/>
      <c r="AX2494" s="75"/>
      <c r="AY2494" s="75"/>
      <c r="AZ2494" s="75"/>
      <c r="BA2494" s="75"/>
      <c r="BB2494" s="75"/>
      <c r="BC2494" s="75"/>
      <c r="BD2494" s="75"/>
      <c r="BE2494" s="75"/>
      <c r="BF2494" s="75"/>
      <c r="BG2494" s="75"/>
      <c r="BH2494" s="75"/>
      <c r="BI2494" s="75"/>
      <c r="BJ2494" s="75"/>
      <c r="BK2494" s="75"/>
      <c r="BL2494" s="75"/>
      <c r="BM2494" s="75"/>
      <c r="BN2494" s="75"/>
    </row>
    <row r="2495" customFormat="false" ht="14.5" hidden="false" customHeight="false" outlineLevel="0" collapsed="false">
      <c r="A2495" s="26" t="n">
        <v>550.7199999998</v>
      </c>
      <c r="B2495" s="26" t="n">
        <v>11.6372822740799</v>
      </c>
      <c r="C2495" s="26" t="n">
        <v>1.03409000218021</v>
      </c>
      <c r="E2495" s="75" t="n">
        <v>-32964.1086</v>
      </c>
      <c r="F2495" s="75" t="n">
        <v>-303720.799</v>
      </c>
      <c r="G2495" s="75" t="n">
        <v>493540.812</v>
      </c>
      <c r="H2495" s="75" t="n">
        <v>9978342.78</v>
      </c>
      <c r="I2495" s="75" t="n">
        <v>1194811.7</v>
      </c>
      <c r="J2495" s="75" t="n">
        <v>-55493.7819</v>
      </c>
      <c r="K2495" s="75"/>
      <c r="L2495" s="75" t="n">
        <v>160682.224</v>
      </c>
      <c r="M2495" s="75" t="n">
        <v>-60952.4524</v>
      </c>
      <c r="N2495" s="75" t="n">
        <v>251466.971</v>
      </c>
      <c r="O2495" s="75" t="n">
        <v>817094.065</v>
      </c>
      <c r="P2495" s="75" t="n">
        <v>2607493.93</v>
      </c>
      <c r="Q2495" s="75" t="n">
        <v>-33333.6794</v>
      </c>
      <c r="R2495" s="75"/>
      <c r="S2495" s="75" t="n">
        <v>69810.8083</v>
      </c>
      <c r="T2495" s="75" t="n">
        <v>-13366.1621</v>
      </c>
      <c r="U2495" s="75" t="n">
        <v>60963.037</v>
      </c>
      <c r="V2495" s="75" t="n">
        <v>75648.752</v>
      </c>
      <c r="W2495" s="75" t="n">
        <v>389387.889</v>
      </c>
      <c r="X2495" s="75" t="n">
        <v>-9197.72139</v>
      </c>
      <c r="Y2495" s="75"/>
      <c r="Z2495" s="75"/>
      <c r="AA2495" s="75"/>
      <c r="AB2495" s="75"/>
      <c r="AC2495" s="75"/>
      <c r="AD2495" s="75"/>
      <c r="AE2495" s="75"/>
      <c r="AF2495" s="75"/>
      <c r="AG2495" s="75"/>
      <c r="AH2495" s="75"/>
      <c r="AI2495" s="75"/>
      <c r="AJ2495" s="75"/>
      <c r="AK2495" s="75"/>
      <c r="AL2495" s="75"/>
      <c r="AM2495" s="75"/>
      <c r="AN2495" s="75"/>
      <c r="AO2495" s="75"/>
      <c r="AP2495" s="75"/>
      <c r="AQ2495" s="75"/>
      <c r="AR2495" s="75"/>
      <c r="AS2495" s="75"/>
      <c r="AT2495" s="75"/>
      <c r="AU2495" s="75"/>
      <c r="AV2495" s="75"/>
      <c r="AW2495" s="75"/>
      <c r="AX2495" s="75"/>
      <c r="AY2495" s="75"/>
      <c r="AZ2495" s="75"/>
      <c r="BA2495" s="75"/>
      <c r="BB2495" s="75"/>
      <c r="BC2495" s="75"/>
      <c r="BD2495" s="75"/>
      <c r="BE2495" s="75"/>
      <c r="BF2495" s="75"/>
      <c r="BG2495" s="75"/>
      <c r="BH2495" s="75"/>
      <c r="BI2495" s="75"/>
      <c r="BJ2495" s="75"/>
      <c r="BK2495" s="75"/>
      <c r="BL2495" s="75"/>
      <c r="BM2495" s="75"/>
      <c r="BN2495" s="75"/>
    </row>
    <row r="2496" customFormat="false" ht="14.5" hidden="false" customHeight="false" outlineLevel="0" collapsed="false">
      <c r="A2496" s="26" t="n">
        <v>550.9199999998</v>
      </c>
      <c r="B2496" s="26" t="n">
        <v>11.6590293646589</v>
      </c>
      <c r="C2496" s="26" t="n">
        <v>1.03409000218021</v>
      </c>
      <c r="E2496" s="75" t="n">
        <v>-22561.4941</v>
      </c>
      <c r="F2496" s="75" t="n">
        <v>-306324.939</v>
      </c>
      <c r="G2496" s="75" t="n">
        <v>529993.348</v>
      </c>
      <c r="H2496" s="75" t="n">
        <v>10156559.8</v>
      </c>
      <c r="I2496" s="75" t="n">
        <v>1431275.68</v>
      </c>
      <c r="J2496" s="75" t="n">
        <v>-65533.3512</v>
      </c>
      <c r="K2496" s="75"/>
      <c r="L2496" s="75" t="n">
        <v>167195.277</v>
      </c>
      <c r="M2496" s="75" t="n">
        <v>-59887.347</v>
      </c>
      <c r="N2496" s="75" t="n">
        <v>258413.503</v>
      </c>
      <c r="O2496" s="75" t="n">
        <v>847270.878</v>
      </c>
      <c r="P2496" s="75" t="n">
        <v>2692380.47</v>
      </c>
      <c r="Q2496" s="75" t="n">
        <v>-39715.8349</v>
      </c>
      <c r="R2496" s="75"/>
      <c r="S2496" s="75" t="n">
        <v>68790.5458</v>
      </c>
      <c r="T2496" s="75" t="n">
        <v>-14311.5477</v>
      </c>
      <c r="U2496" s="75" t="n">
        <v>62008.0779</v>
      </c>
      <c r="V2496" s="75" t="n">
        <v>84543.5388</v>
      </c>
      <c r="W2496" s="75" t="n">
        <v>383766.715</v>
      </c>
      <c r="X2496" s="75" t="n">
        <v>-10589.8308</v>
      </c>
      <c r="Y2496" s="75"/>
      <c r="Z2496" s="75"/>
      <c r="AA2496" s="75"/>
      <c r="AB2496" s="75"/>
      <c r="AC2496" s="75"/>
      <c r="AD2496" s="75"/>
      <c r="AE2496" s="75"/>
      <c r="AF2496" s="75"/>
      <c r="AG2496" s="75"/>
      <c r="AH2496" s="75"/>
      <c r="AI2496" s="75"/>
      <c r="AJ2496" s="75"/>
      <c r="AK2496" s="75"/>
      <c r="AL2496" s="75"/>
      <c r="AM2496" s="75"/>
      <c r="AN2496" s="75"/>
      <c r="AO2496" s="75"/>
      <c r="AP2496" s="75"/>
      <c r="AQ2496" s="75"/>
      <c r="AR2496" s="75"/>
      <c r="AS2496" s="75"/>
      <c r="AT2496" s="75"/>
      <c r="AU2496" s="75"/>
      <c r="AV2496" s="75"/>
      <c r="AW2496" s="75"/>
      <c r="AX2496" s="75"/>
      <c r="AY2496" s="75"/>
      <c r="AZ2496" s="75"/>
      <c r="BA2496" s="75"/>
      <c r="BB2496" s="75"/>
      <c r="BC2496" s="75"/>
      <c r="BD2496" s="75"/>
      <c r="BE2496" s="75"/>
      <c r="BF2496" s="75"/>
      <c r="BG2496" s="75"/>
      <c r="BH2496" s="75"/>
      <c r="BI2496" s="75"/>
      <c r="BJ2496" s="75"/>
      <c r="BK2496" s="75"/>
      <c r="BL2496" s="75"/>
      <c r="BM2496" s="75"/>
      <c r="BN2496" s="75"/>
    </row>
    <row r="2497" customFormat="false" ht="14.5" hidden="false" customHeight="false" outlineLevel="0" collapsed="false">
      <c r="A2497" s="26" t="n">
        <v>551.1199999998</v>
      </c>
      <c r="B2497" s="26" t="n">
        <v>11.6920175052065</v>
      </c>
      <c r="C2497" s="26" t="n">
        <v>1.03409000218021</v>
      </c>
      <c r="E2497" s="75" t="n">
        <v>-18761.5599</v>
      </c>
      <c r="F2497" s="75" t="n">
        <v>-296873.07</v>
      </c>
      <c r="G2497" s="75" t="n">
        <v>569596.244</v>
      </c>
      <c r="H2497" s="75" t="n">
        <v>10005427.8</v>
      </c>
      <c r="I2497" s="75" t="n">
        <v>1561784.44</v>
      </c>
      <c r="J2497" s="75" t="n">
        <v>-55053.7157</v>
      </c>
      <c r="K2497" s="75"/>
      <c r="L2497" s="75" t="n">
        <v>167282.959</v>
      </c>
      <c r="M2497" s="75" t="n">
        <v>-57733.5336</v>
      </c>
      <c r="N2497" s="75" t="n">
        <v>267863.583</v>
      </c>
      <c r="O2497" s="75" t="n">
        <v>813053.088</v>
      </c>
      <c r="P2497" s="75" t="n">
        <v>2654362.77</v>
      </c>
      <c r="Q2497" s="75" t="n">
        <v>-33795.5394</v>
      </c>
      <c r="R2497" s="75"/>
      <c r="S2497" s="75" t="n">
        <v>68886.627</v>
      </c>
      <c r="T2497" s="75" t="n">
        <v>-13870.1517</v>
      </c>
      <c r="U2497" s="75" t="n">
        <v>63354.5209</v>
      </c>
      <c r="V2497" s="75" t="n">
        <v>83108.905</v>
      </c>
      <c r="W2497" s="75" t="n">
        <v>388092.549</v>
      </c>
      <c r="X2497" s="75" t="n">
        <v>-8709.4296</v>
      </c>
      <c r="Y2497" s="75"/>
      <c r="Z2497" s="75"/>
      <c r="AA2497" s="75"/>
      <c r="AB2497" s="75"/>
      <c r="AC2497" s="75"/>
      <c r="AD2497" s="75"/>
      <c r="AE2497" s="75"/>
      <c r="AF2497" s="75"/>
      <c r="AG2497" s="75"/>
      <c r="AH2497" s="75"/>
      <c r="AI2497" s="75"/>
      <c r="AJ2497" s="75"/>
      <c r="AK2497" s="75"/>
      <c r="AL2497" s="75"/>
      <c r="AM2497" s="75"/>
      <c r="AN2497" s="75"/>
      <c r="AO2497" s="75"/>
      <c r="AP2497" s="75"/>
      <c r="AQ2497" s="75"/>
      <c r="AR2497" s="75"/>
      <c r="AS2497" s="75"/>
      <c r="AT2497" s="75"/>
      <c r="AU2497" s="75"/>
      <c r="AV2497" s="75"/>
      <c r="AW2497" s="75"/>
      <c r="AX2497" s="75"/>
      <c r="AY2497" s="75"/>
      <c r="AZ2497" s="75"/>
      <c r="BA2497" s="75"/>
      <c r="BB2497" s="75"/>
      <c r="BC2497" s="75"/>
      <c r="BD2497" s="75"/>
      <c r="BE2497" s="75"/>
      <c r="BF2497" s="75"/>
      <c r="BG2497" s="75"/>
      <c r="BH2497" s="75"/>
      <c r="BI2497" s="75"/>
      <c r="BJ2497" s="75"/>
      <c r="BK2497" s="75"/>
      <c r="BL2497" s="75"/>
      <c r="BM2497" s="75"/>
      <c r="BN2497" s="75"/>
    </row>
    <row r="2498" customFormat="false" ht="14.5" hidden="false" customHeight="false" outlineLevel="0" collapsed="false">
      <c r="A2498" s="26" t="n">
        <v>551.319999999799</v>
      </c>
      <c r="B2498" s="26" t="n">
        <v>11.7326730624615</v>
      </c>
      <c r="C2498" s="26" t="n">
        <v>1.03409000218021</v>
      </c>
      <c r="E2498" s="75" t="n">
        <v>6444.44033</v>
      </c>
      <c r="F2498" s="75" t="n">
        <v>-300749.025</v>
      </c>
      <c r="G2498" s="75" t="n">
        <v>615454.107</v>
      </c>
      <c r="H2498" s="75" t="n">
        <v>9888134.91</v>
      </c>
      <c r="I2498" s="75" t="n">
        <v>1868285.07</v>
      </c>
      <c r="J2498" s="75" t="n">
        <v>-61459.7491</v>
      </c>
      <c r="K2498" s="75"/>
      <c r="L2498" s="75" t="n">
        <v>159522.842</v>
      </c>
      <c r="M2498" s="75" t="n">
        <v>-53250.6831</v>
      </c>
      <c r="N2498" s="75" t="n">
        <v>280140.682</v>
      </c>
      <c r="O2498" s="75" t="n">
        <v>735108.767</v>
      </c>
      <c r="P2498" s="75" t="n">
        <v>2492249.91</v>
      </c>
      <c r="Q2498" s="75" t="n">
        <v>-33619.092</v>
      </c>
      <c r="R2498" s="75"/>
      <c r="S2498" s="75" t="n">
        <v>65229.7473</v>
      </c>
      <c r="T2498" s="75" t="n">
        <v>-11786.287</v>
      </c>
      <c r="U2498" s="75" t="n">
        <v>65452.8882</v>
      </c>
      <c r="V2498" s="75" t="n">
        <v>75871.2014</v>
      </c>
      <c r="W2498" s="75" t="n">
        <v>382331.207</v>
      </c>
      <c r="X2498" s="75" t="n">
        <v>-10363.7769</v>
      </c>
      <c r="Y2498" s="75"/>
      <c r="Z2498" s="75"/>
      <c r="AA2498" s="75"/>
      <c r="AB2498" s="75"/>
      <c r="AC2498" s="75"/>
      <c r="AD2498" s="75"/>
      <c r="AE2498" s="75"/>
      <c r="AF2498" s="75"/>
      <c r="AG2498" s="75"/>
      <c r="AH2498" s="75"/>
      <c r="AI2498" s="75"/>
      <c r="AJ2498" s="75"/>
      <c r="AK2498" s="75"/>
      <c r="AL2498" s="75"/>
      <c r="AM2498" s="75"/>
      <c r="AN2498" s="75"/>
      <c r="AO2498" s="75"/>
      <c r="AP2498" s="75"/>
      <c r="AQ2498" s="75"/>
      <c r="AR2498" s="75"/>
      <c r="AS2498" s="75"/>
      <c r="AT2498" s="75"/>
      <c r="AU2498" s="75"/>
      <c r="AV2498" s="75"/>
      <c r="AW2498" s="75"/>
      <c r="AX2498" s="75"/>
      <c r="AY2498" s="75"/>
      <c r="AZ2498" s="75"/>
      <c r="BA2498" s="75"/>
      <c r="BB2498" s="75"/>
      <c r="BC2498" s="75"/>
      <c r="BD2498" s="75"/>
      <c r="BE2498" s="75"/>
      <c r="BF2498" s="75"/>
      <c r="BG2498" s="75"/>
      <c r="BH2498" s="75"/>
      <c r="BI2498" s="75"/>
      <c r="BJ2498" s="75"/>
      <c r="BK2498" s="75"/>
      <c r="BL2498" s="75"/>
      <c r="BM2498" s="75"/>
      <c r="BN2498" s="75"/>
    </row>
    <row r="2499" customFormat="false" ht="14.5" hidden="false" customHeight="false" outlineLevel="0" collapsed="false">
      <c r="A2499" s="26" t="n">
        <v>551.519999999799</v>
      </c>
      <c r="B2499" s="26" t="n">
        <v>11.7880895404066</v>
      </c>
      <c r="C2499" s="26" t="n">
        <v>1.03409000218021</v>
      </c>
      <c r="E2499" s="75" t="n">
        <v>25153.9571</v>
      </c>
      <c r="F2499" s="75" t="n">
        <v>-270589.456</v>
      </c>
      <c r="G2499" s="75" t="n">
        <v>651493.299</v>
      </c>
      <c r="H2499" s="75" t="n">
        <v>8995844.52</v>
      </c>
      <c r="I2499" s="75" t="n">
        <v>2178064.56</v>
      </c>
      <c r="J2499" s="75" t="n">
        <v>-52873.0467</v>
      </c>
      <c r="K2499" s="75"/>
      <c r="L2499" s="75" t="n">
        <v>147653.571</v>
      </c>
      <c r="M2499" s="75" t="n">
        <v>-41513.7441</v>
      </c>
      <c r="N2499" s="75" t="n">
        <v>288640.97</v>
      </c>
      <c r="O2499" s="75" t="n">
        <v>643512.352</v>
      </c>
      <c r="P2499" s="75" t="n">
        <v>2353549.78</v>
      </c>
      <c r="Q2499" s="75" t="n">
        <v>-29704.8111</v>
      </c>
      <c r="R2499" s="75"/>
      <c r="S2499" s="75" t="n">
        <v>62664.0257</v>
      </c>
      <c r="T2499" s="75" t="n">
        <v>-11747.3022</v>
      </c>
      <c r="U2499" s="75" t="n">
        <v>66842.088</v>
      </c>
      <c r="V2499" s="75" t="n">
        <v>76438.3273</v>
      </c>
      <c r="W2499" s="75" t="n">
        <v>353767.513</v>
      </c>
      <c r="X2499" s="75" t="n">
        <v>-6595.41471</v>
      </c>
      <c r="Y2499" s="75"/>
      <c r="Z2499" s="75"/>
      <c r="AA2499" s="75"/>
      <c r="AB2499" s="75"/>
      <c r="AC2499" s="75"/>
      <c r="AD2499" s="75"/>
      <c r="AE2499" s="75"/>
      <c r="AF2499" s="75"/>
      <c r="AG2499" s="75"/>
      <c r="AH2499" s="75"/>
      <c r="AI2499" s="75"/>
      <c r="AJ2499" s="75"/>
      <c r="AK2499" s="75"/>
      <c r="AL2499" s="75"/>
      <c r="AM2499" s="75"/>
      <c r="AN2499" s="75"/>
      <c r="AO2499" s="75"/>
      <c r="AP2499" s="75"/>
      <c r="AQ2499" s="75"/>
      <c r="AR2499" s="75"/>
      <c r="AS2499" s="75"/>
      <c r="AT2499" s="75"/>
      <c r="AU2499" s="75"/>
      <c r="AV2499" s="75"/>
      <c r="AW2499" s="75"/>
      <c r="AX2499" s="75"/>
      <c r="AY2499" s="75"/>
      <c r="AZ2499" s="75"/>
      <c r="BA2499" s="75"/>
      <c r="BB2499" s="75"/>
      <c r="BC2499" s="75"/>
      <c r="BD2499" s="75"/>
      <c r="BE2499" s="75"/>
      <c r="BF2499" s="75"/>
      <c r="BG2499" s="75"/>
      <c r="BH2499" s="75"/>
      <c r="BI2499" s="75"/>
      <c r="BJ2499" s="75"/>
      <c r="BK2499" s="75"/>
      <c r="BL2499" s="75"/>
      <c r="BM2499" s="75"/>
      <c r="BN2499" s="75"/>
    </row>
    <row r="2500" customFormat="false" ht="14.5" hidden="false" customHeight="false" outlineLevel="0" collapsed="false">
      <c r="A2500" s="26" t="n">
        <v>551.719999999799</v>
      </c>
      <c r="B2500" s="26" t="n">
        <v>11.8526599740585</v>
      </c>
      <c r="C2500" s="26" t="n">
        <v>1.03409000218021</v>
      </c>
      <c r="E2500" s="75" t="n">
        <v>48798.0657</v>
      </c>
      <c r="F2500" s="75" t="n">
        <v>-230003.248</v>
      </c>
      <c r="G2500" s="75" t="n">
        <v>668393.587</v>
      </c>
      <c r="H2500" s="75" t="n">
        <v>7845294.13</v>
      </c>
      <c r="I2500" s="75" t="n">
        <v>2584393.44</v>
      </c>
      <c r="J2500" s="75" t="n">
        <v>-47564.6123</v>
      </c>
      <c r="K2500" s="75"/>
      <c r="L2500" s="75" t="n">
        <v>132890.868</v>
      </c>
      <c r="M2500" s="75" t="n">
        <v>-26949.4016</v>
      </c>
      <c r="N2500" s="75" t="n">
        <v>290568.179</v>
      </c>
      <c r="O2500" s="75" t="n">
        <v>461469.349</v>
      </c>
      <c r="P2500" s="75" t="n">
        <v>2272130.27</v>
      </c>
      <c r="Q2500" s="75" t="n">
        <v>-31704.2682</v>
      </c>
      <c r="R2500" s="75"/>
      <c r="S2500" s="75" t="n">
        <v>65403.4117</v>
      </c>
      <c r="T2500" s="75" t="n">
        <v>-8140.37262</v>
      </c>
      <c r="U2500" s="75" t="n">
        <v>66448.6596</v>
      </c>
      <c r="V2500" s="75" t="n">
        <v>61465.1977</v>
      </c>
      <c r="W2500" s="75" t="n">
        <v>388538.824</v>
      </c>
      <c r="X2500" s="75" t="n">
        <v>-9830.34622</v>
      </c>
      <c r="Y2500" s="75"/>
      <c r="Z2500" s="75"/>
      <c r="AA2500" s="75"/>
      <c r="AB2500" s="75"/>
      <c r="AC2500" s="75"/>
      <c r="AD2500" s="75"/>
      <c r="AE2500" s="75"/>
      <c r="AF2500" s="75"/>
      <c r="AG2500" s="75"/>
      <c r="AH2500" s="75"/>
      <c r="AI2500" s="75"/>
      <c r="AJ2500" s="75"/>
      <c r="AK2500" s="75"/>
      <c r="AL2500" s="75"/>
      <c r="AM2500" s="75"/>
      <c r="AN2500" s="75"/>
      <c r="AO2500" s="75"/>
      <c r="AP2500" s="75"/>
      <c r="AQ2500" s="75"/>
      <c r="AR2500" s="75"/>
      <c r="AS2500" s="75"/>
      <c r="AT2500" s="75"/>
      <c r="AU2500" s="75"/>
      <c r="AV2500" s="75"/>
      <c r="AW2500" s="75"/>
      <c r="AX2500" s="75"/>
      <c r="AY2500" s="75"/>
      <c r="AZ2500" s="75"/>
      <c r="BA2500" s="75"/>
      <c r="BB2500" s="75"/>
      <c r="BC2500" s="75"/>
      <c r="BD2500" s="75"/>
      <c r="BE2500" s="75"/>
      <c r="BF2500" s="75"/>
      <c r="BG2500" s="75"/>
      <c r="BH2500" s="75"/>
      <c r="BI2500" s="75"/>
      <c r="BJ2500" s="75"/>
      <c r="BK2500" s="75"/>
      <c r="BL2500" s="75"/>
      <c r="BM2500" s="75"/>
      <c r="BN2500" s="75"/>
    </row>
    <row r="2501" customFormat="false" ht="14.5" hidden="false" customHeight="false" outlineLevel="0" collapsed="false">
      <c r="A2501" s="26" t="n">
        <v>551.919999999799</v>
      </c>
      <c r="B2501" s="26" t="n">
        <v>11.8820681788092</v>
      </c>
      <c r="C2501" s="26" t="n">
        <v>1.03409000218021</v>
      </c>
      <c r="E2501" s="75" t="n">
        <v>87616.3104</v>
      </c>
      <c r="F2501" s="75" t="n">
        <v>-192478.726</v>
      </c>
      <c r="G2501" s="75" t="n">
        <v>696518.063</v>
      </c>
      <c r="H2501" s="75" t="n">
        <v>6863275.72</v>
      </c>
      <c r="I2501" s="75" t="n">
        <v>3322612.71</v>
      </c>
      <c r="J2501" s="75" t="n">
        <v>-38742.7061</v>
      </c>
      <c r="K2501" s="75"/>
      <c r="L2501" s="75" t="n">
        <v>130605.633</v>
      </c>
      <c r="M2501" s="75" t="n">
        <v>-13142.0773</v>
      </c>
      <c r="N2501" s="75" t="n">
        <v>301296.808</v>
      </c>
      <c r="O2501" s="75" t="n">
        <v>288820.358</v>
      </c>
      <c r="P2501" s="75" t="n">
        <v>2137740.46</v>
      </c>
      <c r="Q2501" s="75" t="n">
        <v>-26683.8311</v>
      </c>
      <c r="R2501" s="75"/>
      <c r="S2501" s="75" t="n">
        <v>56974.7321</v>
      </c>
      <c r="T2501" s="75" t="n">
        <v>-4292.41927</v>
      </c>
      <c r="U2501" s="75" t="n">
        <v>68917.3599</v>
      </c>
      <c r="V2501" s="75" t="n">
        <v>43661.683</v>
      </c>
      <c r="W2501" s="75" t="n">
        <v>334590.629</v>
      </c>
      <c r="X2501" s="75" t="n">
        <v>-7225.37951</v>
      </c>
      <c r="Y2501" s="75"/>
      <c r="Z2501" s="75"/>
      <c r="AA2501" s="75"/>
      <c r="AB2501" s="75"/>
      <c r="AC2501" s="75"/>
      <c r="AD2501" s="75"/>
      <c r="AE2501" s="75"/>
      <c r="AF2501" s="75"/>
      <c r="AG2501" s="75"/>
      <c r="AH2501" s="75"/>
      <c r="AI2501" s="75"/>
      <c r="AJ2501" s="75"/>
      <c r="AK2501" s="75"/>
      <c r="AL2501" s="75"/>
      <c r="AM2501" s="75"/>
      <c r="AN2501" s="75"/>
      <c r="AO2501" s="75"/>
      <c r="AP2501" s="75"/>
      <c r="AQ2501" s="75"/>
      <c r="AR2501" s="75"/>
      <c r="AS2501" s="75"/>
      <c r="AT2501" s="75"/>
      <c r="AU2501" s="75"/>
      <c r="AV2501" s="75"/>
      <c r="AW2501" s="75"/>
      <c r="AX2501" s="75"/>
      <c r="AY2501" s="75"/>
      <c r="AZ2501" s="75"/>
      <c r="BA2501" s="75"/>
      <c r="BB2501" s="75"/>
      <c r="BC2501" s="75"/>
      <c r="BD2501" s="75"/>
      <c r="BE2501" s="75"/>
      <c r="BF2501" s="75"/>
      <c r="BG2501" s="75"/>
      <c r="BH2501" s="75"/>
      <c r="BI2501" s="75"/>
      <c r="BJ2501" s="75"/>
      <c r="BK2501" s="75"/>
      <c r="BL2501" s="75"/>
      <c r="BM2501" s="75"/>
      <c r="BN2501" s="75"/>
    </row>
    <row r="2502" customFormat="false" ht="14.5" hidden="false" customHeight="false" outlineLevel="0" collapsed="false">
      <c r="A2502" s="26" t="n">
        <v>552.119999999799</v>
      </c>
      <c r="B2502" s="26" t="n">
        <v>11.9101269724594</v>
      </c>
      <c r="C2502" s="26" t="n">
        <v>1.03409000218021</v>
      </c>
      <c r="E2502" s="75" t="n">
        <v>122697.584</v>
      </c>
      <c r="F2502" s="75" t="n">
        <v>-181632.902</v>
      </c>
      <c r="G2502" s="75" t="n">
        <v>701143.584</v>
      </c>
      <c r="H2502" s="75" t="n">
        <v>6486910.65</v>
      </c>
      <c r="I2502" s="75" t="n">
        <v>3998908.5</v>
      </c>
      <c r="J2502" s="75" t="n">
        <v>-48010.4165</v>
      </c>
      <c r="K2502" s="75"/>
      <c r="L2502" s="75" t="n">
        <v>128743.283</v>
      </c>
      <c r="M2502" s="75" t="n">
        <v>-2151.14177</v>
      </c>
      <c r="N2502" s="75" t="n">
        <v>305459.598</v>
      </c>
      <c r="O2502" s="75" t="n">
        <v>122011.607</v>
      </c>
      <c r="P2502" s="75" t="n">
        <v>2009246.26</v>
      </c>
      <c r="Q2502" s="75" t="n">
        <v>-30045.4984</v>
      </c>
      <c r="R2502" s="75"/>
      <c r="S2502" s="75" t="n">
        <v>52546.7006</v>
      </c>
      <c r="T2502" s="75" t="n">
        <v>-461.044096</v>
      </c>
      <c r="U2502" s="75" t="n">
        <v>70164.7939</v>
      </c>
      <c r="V2502" s="75" t="n">
        <v>23272.9611</v>
      </c>
      <c r="W2502" s="75" t="n">
        <v>306598.477</v>
      </c>
      <c r="X2502" s="75" t="n">
        <v>-7995.07665</v>
      </c>
      <c r="Y2502" s="75"/>
      <c r="Z2502" s="75"/>
      <c r="AA2502" s="75"/>
      <c r="AB2502" s="75"/>
      <c r="AC2502" s="75"/>
      <c r="AD2502" s="75"/>
      <c r="AE2502" s="75"/>
      <c r="AF2502" s="75"/>
      <c r="AG2502" s="75"/>
      <c r="AH2502" s="75"/>
      <c r="AI2502" s="75"/>
      <c r="AJ2502" s="75"/>
      <c r="AK2502" s="75"/>
      <c r="AL2502" s="75"/>
      <c r="AM2502" s="75"/>
      <c r="AN2502" s="75"/>
      <c r="AO2502" s="75"/>
      <c r="AP2502" s="75"/>
      <c r="AQ2502" s="75"/>
      <c r="AR2502" s="75"/>
      <c r="AS2502" s="75"/>
      <c r="AT2502" s="75"/>
      <c r="AU2502" s="75"/>
      <c r="AV2502" s="75"/>
      <c r="AW2502" s="75"/>
      <c r="AX2502" s="75"/>
      <c r="AY2502" s="75"/>
      <c r="AZ2502" s="75"/>
      <c r="BA2502" s="75"/>
      <c r="BB2502" s="75"/>
      <c r="BC2502" s="75"/>
      <c r="BD2502" s="75"/>
      <c r="BE2502" s="75"/>
      <c r="BF2502" s="75"/>
      <c r="BG2502" s="75"/>
      <c r="BH2502" s="75"/>
      <c r="BI2502" s="75"/>
      <c r="BJ2502" s="75"/>
      <c r="BK2502" s="75"/>
      <c r="BL2502" s="75"/>
      <c r="BM2502" s="75"/>
      <c r="BN2502" s="75"/>
    </row>
    <row r="2503" customFormat="false" ht="14.5" hidden="false" customHeight="false" outlineLevel="0" collapsed="false">
      <c r="A2503" s="26" t="n">
        <v>552.319999999799</v>
      </c>
      <c r="B2503" s="26" t="n">
        <v>11.9144799238149</v>
      </c>
      <c r="C2503" s="26" t="n">
        <v>1.03409000218021</v>
      </c>
      <c r="E2503" s="75" t="n">
        <v>154777.579</v>
      </c>
      <c r="F2503" s="75" t="n">
        <v>-157953.57</v>
      </c>
      <c r="G2503" s="75" t="n">
        <v>695041.112</v>
      </c>
      <c r="H2503" s="75" t="n">
        <v>5944738.88</v>
      </c>
      <c r="I2503" s="75" t="n">
        <v>4454932.39</v>
      </c>
      <c r="J2503" s="75" t="n">
        <v>-50118.6164</v>
      </c>
      <c r="K2503" s="75"/>
      <c r="L2503" s="75" t="n">
        <v>122599.318</v>
      </c>
      <c r="M2503" s="75" t="n">
        <v>4910.37592</v>
      </c>
      <c r="N2503" s="75" t="n">
        <v>306631.376</v>
      </c>
      <c r="O2503" s="75" t="n">
        <v>55144.8947</v>
      </c>
      <c r="P2503" s="75" t="n">
        <v>1905663.84</v>
      </c>
      <c r="Q2503" s="75" t="n">
        <v>-30968.8953</v>
      </c>
      <c r="R2503" s="75"/>
      <c r="S2503" s="75" t="n">
        <v>49785.8633</v>
      </c>
      <c r="T2503" s="75" t="n">
        <v>484.279225</v>
      </c>
      <c r="U2503" s="75" t="n">
        <v>70794.914</v>
      </c>
      <c r="V2503" s="75" t="n">
        <v>18020.1023</v>
      </c>
      <c r="W2503" s="75" t="n">
        <v>294152.788</v>
      </c>
      <c r="X2503" s="75" t="n">
        <v>-9464.39068</v>
      </c>
      <c r="Y2503" s="75"/>
      <c r="Z2503" s="75"/>
      <c r="AA2503" s="75"/>
      <c r="AB2503" s="75"/>
      <c r="AC2503" s="75"/>
      <c r="AD2503" s="75"/>
      <c r="AE2503" s="75"/>
      <c r="AF2503" s="75"/>
      <c r="AG2503" s="75"/>
      <c r="AH2503" s="75"/>
      <c r="AI2503" s="75"/>
      <c r="AJ2503" s="75"/>
      <c r="AK2503" s="75"/>
      <c r="AL2503" s="75"/>
      <c r="AM2503" s="75"/>
      <c r="AN2503" s="75"/>
      <c r="AO2503" s="75"/>
      <c r="AP2503" s="75"/>
      <c r="AQ2503" s="75"/>
      <c r="AR2503" s="75"/>
      <c r="AS2503" s="75"/>
      <c r="AT2503" s="75"/>
      <c r="AU2503" s="75"/>
      <c r="AV2503" s="75"/>
      <c r="AW2503" s="75"/>
      <c r="AX2503" s="75"/>
      <c r="AY2503" s="75"/>
      <c r="AZ2503" s="75"/>
      <c r="BA2503" s="75"/>
      <c r="BB2503" s="75"/>
      <c r="BC2503" s="75"/>
      <c r="BD2503" s="75"/>
      <c r="BE2503" s="75"/>
      <c r="BF2503" s="75"/>
      <c r="BG2503" s="75"/>
      <c r="BH2503" s="75"/>
      <c r="BI2503" s="75"/>
      <c r="BJ2503" s="75"/>
      <c r="BK2503" s="75"/>
      <c r="BL2503" s="75"/>
      <c r="BM2503" s="75"/>
      <c r="BN2503" s="75"/>
    </row>
    <row r="2504" customFormat="false" ht="14.5" hidden="false" customHeight="false" outlineLevel="0" collapsed="false">
      <c r="A2504" s="26" t="n">
        <v>552.519999999798</v>
      </c>
      <c r="B2504" s="26" t="n">
        <v>11.9251554644397</v>
      </c>
      <c r="C2504" s="26" t="n">
        <v>1.03409000218021</v>
      </c>
      <c r="E2504" s="75" t="n">
        <v>178838.411</v>
      </c>
      <c r="F2504" s="75" t="n">
        <v>-144915.194</v>
      </c>
      <c r="G2504" s="75" t="n">
        <v>683422.724</v>
      </c>
      <c r="H2504" s="75" t="n">
        <v>5535220.48</v>
      </c>
      <c r="I2504" s="75" t="n">
        <v>4792591.87</v>
      </c>
      <c r="J2504" s="75" t="n">
        <v>-46941.6228</v>
      </c>
      <c r="K2504" s="75"/>
      <c r="L2504" s="75" t="n">
        <v>116366.793</v>
      </c>
      <c r="M2504" s="75" t="n">
        <v>10903.9918</v>
      </c>
      <c r="N2504" s="75" t="n">
        <v>303813.473</v>
      </c>
      <c r="O2504" s="75" t="n">
        <v>19740.6705</v>
      </c>
      <c r="P2504" s="75" t="n">
        <v>1876255.57</v>
      </c>
      <c r="Q2504" s="75" t="n">
        <v>-24835.8346</v>
      </c>
      <c r="R2504" s="75"/>
      <c r="S2504" s="75" t="n">
        <v>50557.056</v>
      </c>
      <c r="T2504" s="75" t="n">
        <v>0.81204351</v>
      </c>
      <c r="U2504" s="75" t="n">
        <v>70150.1908</v>
      </c>
      <c r="V2504" s="75" t="n">
        <v>21216.2613</v>
      </c>
      <c r="W2504" s="75" t="n">
        <v>296006.252</v>
      </c>
      <c r="X2504" s="75" t="n">
        <v>-7121.14233</v>
      </c>
      <c r="Y2504" s="75"/>
      <c r="Z2504" s="75"/>
      <c r="AA2504" s="75"/>
      <c r="AB2504" s="75"/>
      <c r="AC2504" s="75"/>
      <c r="AD2504" s="75"/>
      <c r="AE2504" s="75"/>
      <c r="AF2504" s="75"/>
      <c r="AG2504" s="75"/>
      <c r="AH2504" s="75"/>
      <c r="AI2504" s="75"/>
      <c r="AJ2504" s="75"/>
      <c r="AK2504" s="75"/>
      <c r="AL2504" s="75"/>
      <c r="AM2504" s="75"/>
      <c r="AN2504" s="75"/>
      <c r="AO2504" s="75"/>
      <c r="AP2504" s="75"/>
      <c r="AQ2504" s="75"/>
      <c r="AR2504" s="75"/>
      <c r="AS2504" s="75"/>
      <c r="AT2504" s="75"/>
      <c r="AU2504" s="75"/>
      <c r="AV2504" s="75"/>
      <c r="AW2504" s="75"/>
      <c r="AX2504" s="75"/>
      <c r="AY2504" s="75"/>
      <c r="AZ2504" s="75"/>
      <c r="BA2504" s="75"/>
      <c r="BB2504" s="75"/>
      <c r="BC2504" s="75"/>
      <c r="BD2504" s="75"/>
      <c r="BE2504" s="75"/>
      <c r="BF2504" s="75"/>
      <c r="BG2504" s="75"/>
      <c r="BH2504" s="75"/>
      <c r="BI2504" s="75"/>
      <c r="BJ2504" s="75"/>
      <c r="BK2504" s="75"/>
      <c r="BL2504" s="75"/>
      <c r="BM2504" s="75"/>
      <c r="BN2504" s="75"/>
    </row>
    <row r="2505" customFormat="false" ht="14.5" hidden="false" customHeight="false" outlineLevel="0" collapsed="false">
      <c r="A2505" s="26" t="n">
        <v>552.719999999798</v>
      </c>
      <c r="B2505" s="26" t="n">
        <v>11.9495825651055</v>
      </c>
      <c r="C2505" s="26" t="n">
        <v>1.03409000218021</v>
      </c>
      <c r="E2505" s="75" t="n">
        <v>199971.95</v>
      </c>
      <c r="F2505" s="75" t="n">
        <v>-121585.447</v>
      </c>
      <c r="G2505" s="75" t="n">
        <v>652300.238</v>
      </c>
      <c r="H2505" s="75" t="n">
        <v>5381113.72</v>
      </c>
      <c r="I2505" s="75" t="n">
        <v>5354079.66</v>
      </c>
      <c r="J2505" s="75" t="n">
        <v>-37473.4978</v>
      </c>
      <c r="K2505" s="75"/>
      <c r="L2505" s="75" t="n">
        <v>126504.572</v>
      </c>
      <c r="M2505" s="75" t="n">
        <v>16257.2873</v>
      </c>
      <c r="N2505" s="75" t="n">
        <v>295742.379</v>
      </c>
      <c r="O2505" s="75" t="n">
        <v>-51317.2494</v>
      </c>
      <c r="P2505" s="75" t="n">
        <v>1994526.02</v>
      </c>
      <c r="Q2505" s="75" t="n">
        <v>-26679.6524</v>
      </c>
      <c r="R2505" s="75"/>
      <c r="S2505" s="75" t="n">
        <v>51480.432</v>
      </c>
      <c r="T2505" s="75" t="n">
        <v>1724.31373</v>
      </c>
      <c r="U2505" s="75" t="n">
        <v>68697.0917</v>
      </c>
      <c r="V2505" s="75" t="n">
        <v>12523.0837</v>
      </c>
      <c r="W2505" s="75" t="n">
        <v>297273.959</v>
      </c>
      <c r="X2505" s="75" t="n">
        <v>-8299.28181</v>
      </c>
      <c r="Y2505" s="75"/>
      <c r="Z2505" s="75"/>
      <c r="AA2505" s="75"/>
      <c r="AB2505" s="75"/>
      <c r="AC2505" s="75"/>
      <c r="AD2505" s="75"/>
      <c r="AE2505" s="75"/>
      <c r="AF2505" s="75"/>
      <c r="AG2505" s="75"/>
      <c r="AH2505" s="75"/>
      <c r="AI2505" s="75"/>
      <c r="AJ2505" s="75"/>
      <c r="AK2505" s="75"/>
      <c r="AL2505" s="75"/>
      <c r="AM2505" s="75"/>
      <c r="AN2505" s="75"/>
      <c r="AO2505" s="75"/>
      <c r="AP2505" s="75"/>
      <c r="AQ2505" s="75"/>
      <c r="AR2505" s="75"/>
      <c r="AS2505" s="75"/>
      <c r="AT2505" s="75"/>
      <c r="AU2505" s="75"/>
      <c r="AV2505" s="75"/>
      <c r="AW2505" s="75"/>
      <c r="AX2505" s="75"/>
      <c r="AY2505" s="75"/>
      <c r="AZ2505" s="75"/>
      <c r="BA2505" s="75"/>
      <c r="BB2505" s="75"/>
      <c r="BC2505" s="75"/>
      <c r="BD2505" s="75"/>
      <c r="BE2505" s="75"/>
      <c r="BF2505" s="75"/>
      <c r="BG2505" s="75"/>
      <c r="BH2505" s="75"/>
      <c r="BI2505" s="75"/>
      <c r="BJ2505" s="75"/>
      <c r="BK2505" s="75"/>
      <c r="BL2505" s="75"/>
      <c r="BM2505" s="75"/>
      <c r="BN2505" s="75"/>
    </row>
    <row r="2506" customFormat="false" ht="14.5" hidden="false" customHeight="false" outlineLevel="0" collapsed="false">
      <c r="A2506" s="26" t="n">
        <v>552.919999999798</v>
      </c>
      <c r="B2506" s="26" t="n">
        <v>11.9697476237192</v>
      </c>
      <c r="C2506" s="26" t="n">
        <v>1.03409000218021</v>
      </c>
      <c r="E2506" s="75" t="n">
        <v>235294.54</v>
      </c>
      <c r="F2506" s="75" t="n">
        <v>-129399.292</v>
      </c>
      <c r="G2506" s="75" t="n">
        <v>627748.613</v>
      </c>
      <c r="H2506" s="75" t="n">
        <v>5720490.48</v>
      </c>
      <c r="I2506" s="75" t="n">
        <v>6185188.97</v>
      </c>
      <c r="J2506" s="75" t="n">
        <v>-41384.7548</v>
      </c>
      <c r="K2506" s="75"/>
      <c r="L2506" s="75" t="n">
        <v>138240.764</v>
      </c>
      <c r="M2506" s="75" t="n">
        <v>22033.6295</v>
      </c>
      <c r="N2506" s="75" t="n">
        <v>291440.082</v>
      </c>
      <c r="O2506" s="75" t="n">
        <v>-138868.416</v>
      </c>
      <c r="P2506" s="75" t="n">
        <v>2053499.78</v>
      </c>
      <c r="Q2506" s="75" t="n">
        <v>-28972.6806</v>
      </c>
      <c r="R2506" s="75"/>
      <c r="S2506" s="75" t="n">
        <v>50442.3405</v>
      </c>
      <c r="T2506" s="75" t="n">
        <v>3724.33155</v>
      </c>
      <c r="U2506" s="75" t="n">
        <v>68337.4947</v>
      </c>
      <c r="V2506" s="75" t="n">
        <v>1843.60781</v>
      </c>
      <c r="W2506" s="75" t="n">
        <v>277778.119</v>
      </c>
      <c r="X2506" s="75" t="n">
        <v>-8128.26484</v>
      </c>
      <c r="Y2506" s="75"/>
      <c r="Z2506" s="75"/>
      <c r="AA2506" s="75"/>
      <c r="AB2506" s="75"/>
      <c r="AC2506" s="75"/>
      <c r="AD2506" s="75"/>
      <c r="AE2506" s="75"/>
      <c r="AF2506" s="75"/>
      <c r="AG2506" s="75"/>
      <c r="AH2506" s="75"/>
      <c r="AI2506" s="75"/>
      <c r="AJ2506" s="75"/>
      <c r="AK2506" s="75"/>
      <c r="AL2506" s="75"/>
      <c r="AM2506" s="75"/>
      <c r="AN2506" s="75"/>
      <c r="AO2506" s="75"/>
      <c r="AP2506" s="75"/>
      <c r="AQ2506" s="75"/>
      <c r="AR2506" s="75"/>
      <c r="AS2506" s="75"/>
      <c r="AT2506" s="75"/>
      <c r="AU2506" s="75"/>
      <c r="AV2506" s="75"/>
      <c r="AW2506" s="75"/>
      <c r="AX2506" s="75"/>
      <c r="AY2506" s="75"/>
      <c r="AZ2506" s="75"/>
      <c r="BA2506" s="75"/>
      <c r="BB2506" s="75"/>
      <c r="BC2506" s="75"/>
      <c r="BD2506" s="75"/>
      <c r="BE2506" s="75"/>
      <c r="BF2506" s="75"/>
      <c r="BG2506" s="75"/>
      <c r="BH2506" s="75"/>
      <c r="BI2506" s="75"/>
      <c r="BJ2506" s="75"/>
      <c r="BK2506" s="75"/>
      <c r="BL2506" s="75"/>
      <c r="BM2506" s="75"/>
      <c r="BN2506" s="75"/>
    </row>
    <row r="2507" customFormat="false" ht="14.5" hidden="false" customHeight="false" outlineLevel="0" collapsed="false">
      <c r="A2507" s="26" t="n">
        <v>553.119999999798</v>
      </c>
      <c r="B2507" s="26" t="n">
        <v>11.9937574201241</v>
      </c>
      <c r="C2507" s="26" t="n">
        <v>1.03409000218021</v>
      </c>
      <c r="E2507" s="75" t="n">
        <v>251631.844</v>
      </c>
      <c r="F2507" s="75" t="n">
        <v>-127488.064</v>
      </c>
      <c r="G2507" s="75" t="n">
        <v>598973.066</v>
      </c>
      <c r="H2507" s="75" t="n">
        <v>5902060.18</v>
      </c>
      <c r="I2507" s="75" t="n">
        <v>6696872.58</v>
      </c>
      <c r="J2507" s="75" t="n">
        <v>-35019.2484</v>
      </c>
      <c r="K2507" s="75"/>
      <c r="L2507" s="75" t="n">
        <v>147152.669</v>
      </c>
      <c r="M2507" s="75" t="n">
        <v>26281.8559</v>
      </c>
      <c r="N2507" s="75" t="n">
        <v>286281.606</v>
      </c>
      <c r="O2507" s="75" t="n">
        <v>-189307.197</v>
      </c>
      <c r="P2507" s="75" t="n">
        <v>2173076.79</v>
      </c>
      <c r="Q2507" s="75" t="n">
        <v>-26722.3567</v>
      </c>
      <c r="R2507" s="75"/>
      <c r="S2507" s="75" t="n">
        <v>52697.5106</v>
      </c>
      <c r="T2507" s="75" t="n">
        <v>4677.70589</v>
      </c>
      <c r="U2507" s="75" t="n">
        <v>67515.5321</v>
      </c>
      <c r="V2507" s="75" t="n">
        <v>-1870.10491</v>
      </c>
      <c r="W2507" s="75" t="n">
        <v>289213.199</v>
      </c>
      <c r="X2507" s="75" t="n">
        <v>-8786.68416</v>
      </c>
      <c r="Y2507" s="75"/>
      <c r="Z2507" s="75"/>
      <c r="AA2507" s="75"/>
      <c r="AB2507" s="75"/>
      <c r="AC2507" s="75"/>
      <c r="AD2507" s="75"/>
      <c r="AE2507" s="75"/>
      <c r="AF2507" s="75"/>
      <c r="AG2507" s="75"/>
      <c r="AH2507" s="75"/>
      <c r="AI2507" s="75"/>
      <c r="AJ2507" s="75"/>
      <c r="AK2507" s="75"/>
      <c r="AL2507" s="75"/>
      <c r="AM2507" s="75"/>
      <c r="AN2507" s="75"/>
      <c r="AO2507" s="75"/>
      <c r="AP2507" s="75"/>
      <c r="AQ2507" s="75"/>
      <c r="AR2507" s="75"/>
      <c r="AS2507" s="75"/>
      <c r="AT2507" s="75"/>
      <c r="AU2507" s="75"/>
      <c r="AV2507" s="75"/>
      <c r="AW2507" s="75"/>
      <c r="AX2507" s="75"/>
      <c r="AY2507" s="75"/>
      <c r="AZ2507" s="75"/>
      <c r="BA2507" s="75"/>
      <c r="BB2507" s="75"/>
      <c r="BC2507" s="75"/>
      <c r="BD2507" s="75"/>
      <c r="BE2507" s="75"/>
      <c r="BF2507" s="75"/>
      <c r="BG2507" s="75"/>
      <c r="BH2507" s="75"/>
      <c r="BI2507" s="75"/>
      <c r="BJ2507" s="75"/>
      <c r="BK2507" s="75"/>
      <c r="BL2507" s="75"/>
      <c r="BM2507" s="75"/>
      <c r="BN2507" s="75"/>
    </row>
    <row r="2508" customFormat="false" ht="14.5" hidden="false" customHeight="false" outlineLevel="0" collapsed="false">
      <c r="A2508" s="26" t="n">
        <v>553.319999999798</v>
      </c>
      <c r="B2508" s="26" t="n">
        <v>12.052376732144</v>
      </c>
      <c r="C2508" s="26" t="n">
        <v>1.03409000218021</v>
      </c>
      <c r="E2508" s="75" t="n">
        <v>258510.383</v>
      </c>
      <c r="F2508" s="75" t="n">
        <v>-136953.7</v>
      </c>
      <c r="G2508" s="75" t="n">
        <v>567289.048</v>
      </c>
      <c r="H2508" s="75" t="n">
        <v>6252832</v>
      </c>
      <c r="I2508" s="75" t="n">
        <v>6886746.86</v>
      </c>
      <c r="J2508" s="75" t="n">
        <v>-33177.9866</v>
      </c>
      <c r="K2508" s="75"/>
      <c r="L2508" s="75" t="n">
        <v>152352.85</v>
      </c>
      <c r="M2508" s="75" t="n">
        <v>25786.2784</v>
      </c>
      <c r="N2508" s="75" t="n">
        <v>282260.807</v>
      </c>
      <c r="O2508" s="75" t="n">
        <v>-191452.353</v>
      </c>
      <c r="P2508" s="75" t="n">
        <v>2218761.77</v>
      </c>
      <c r="Q2508" s="75" t="n">
        <v>-27835.8478</v>
      </c>
      <c r="R2508" s="75"/>
      <c r="S2508" s="75" t="n">
        <v>54189.0531</v>
      </c>
      <c r="T2508" s="75" t="n">
        <v>4656.59264</v>
      </c>
      <c r="U2508" s="75" t="n">
        <v>67773.0675</v>
      </c>
      <c r="V2508" s="75" t="n">
        <v>-2559.64281</v>
      </c>
      <c r="W2508" s="75" t="n">
        <v>297879.929</v>
      </c>
      <c r="X2508" s="75" t="n">
        <v>-8596.05979</v>
      </c>
      <c r="Y2508" s="75"/>
      <c r="Z2508" s="75"/>
      <c r="AA2508" s="75"/>
      <c r="AB2508" s="75"/>
      <c r="AC2508" s="75"/>
      <c r="AD2508" s="75"/>
      <c r="AE2508" s="75"/>
      <c r="AF2508" s="75"/>
      <c r="AG2508" s="75"/>
      <c r="AH2508" s="75"/>
      <c r="AI2508" s="75"/>
      <c r="AJ2508" s="75"/>
      <c r="AK2508" s="75"/>
      <c r="AL2508" s="75"/>
      <c r="AM2508" s="75"/>
      <c r="AN2508" s="75"/>
      <c r="AO2508" s="75"/>
      <c r="AP2508" s="75"/>
      <c r="AQ2508" s="75"/>
      <c r="AR2508" s="75"/>
      <c r="AS2508" s="75"/>
      <c r="AT2508" s="75"/>
      <c r="AU2508" s="75"/>
      <c r="AV2508" s="75"/>
      <c r="AW2508" s="75"/>
      <c r="AX2508" s="75"/>
      <c r="AY2508" s="75"/>
      <c r="AZ2508" s="75"/>
      <c r="BA2508" s="75"/>
      <c r="BB2508" s="75"/>
      <c r="BC2508" s="75"/>
      <c r="BD2508" s="75"/>
      <c r="BE2508" s="75"/>
      <c r="BF2508" s="75"/>
      <c r="BG2508" s="75"/>
      <c r="BH2508" s="75"/>
      <c r="BI2508" s="75"/>
      <c r="BJ2508" s="75"/>
      <c r="BK2508" s="75"/>
      <c r="BL2508" s="75"/>
      <c r="BM2508" s="75"/>
      <c r="BN2508" s="75"/>
    </row>
    <row r="2509" customFormat="false" ht="14.5" hidden="false" customHeight="false" outlineLevel="0" collapsed="false">
      <c r="A2509" s="26" t="n">
        <v>553.519999999797</v>
      </c>
      <c r="B2509" s="26" t="n">
        <v>12.1006981782189</v>
      </c>
      <c r="C2509" s="26" t="n">
        <v>1.03409000218021</v>
      </c>
      <c r="E2509" s="75" t="n">
        <v>250444.335</v>
      </c>
      <c r="F2509" s="75" t="n">
        <v>-131012.99</v>
      </c>
      <c r="G2509" s="75" t="n">
        <v>533688.307</v>
      </c>
      <c r="H2509" s="75" t="n">
        <v>6236863.39</v>
      </c>
      <c r="I2509" s="75" t="n">
        <v>6752104.11</v>
      </c>
      <c r="J2509" s="75" t="n">
        <v>-34716.0956</v>
      </c>
      <c r="K2509" s="75"/>
      <c r="L2509" s="75" t="n">
        <v>153326.975</v>
      </c>
      <c r="M2509" s="75" t="n">
        <v>24449.9243</v>
      </c>
      <c r="N2509" s="75" t="n">
        <v>274092.525</v>
      </c>
      <c r="O2509" s="75" t="n">
        <v>-159166.227</v>
      </c>
      <c r="P2509" s="75" t="n">
        <v>2269757.72</v>
      </c>
      <c r="Q2509" s="75" t="n">
        <v>-33748.8766</v>
      </c>
      <c r="R2509" s="75"/>
      <c r="S2509" s="75" t="n">
        <v>55635.9603</v>
      </c>
      <c r="T2509" s="75" t="n">
        <v>3685.21746</v>
      </c>
      <c r="U2509" s="75" t="n">
        <v>66016.7362</v>
      </c>
      <c r="V2509" s="75" t="n">
        <v>3410.97634</v>
      </c>
      <c r="W2509" s="75" t="n">
        <v>305535.239</v>
      </c>
      <c r="X2509" s="75" t="n">
        <v>-11051.2974</v>
      </c>
      <c r="Y2509" s="75"/>
      <c r="Z2509" s="75"/>
      <c r="AA2509" s="75"/>
      <c r="AB2509" s="75"/>
      <c r="AC2509" s="75"/>
      <c r="AD2509" s="75"/>
      <c r="AE2509" s="75"/>
      <c r="AF2509" s="75"/>
      <c r="AG2509" s="75"/>
      <c r="AH2509" s="75"/>
      <c r="AI2509" s="75"/>
      <c r="AJ2509" s="75"/>
      <c r="AK2509" s="75"/>
      <c r="AL2509" s="75"/>
      <c r="AM2509" s="75"/>
      <c r="AN2509" s="75"/>
      <c r="AO2509" s="75"/>
      <c r="AP2509" s="75"/>
      <c r="AQ2509" s="75"/>
      <c r="AR2509" s="75"/>
      <c r="AS2509" s="75"/>
      <c r="AT2509" s="75"/>
      <c r="AU2509" s="75"/>
      <c r="AV2509" s="75"/>
      <c r="AW2509" s="75"/>
      <c r="AX2509" s="75"/>
      <c r="AY2509" s="75"/>
      <c r="AZ2509" s="75"/>
      <c r="BA2509" s="75"/>
      <c r="BB2509" s="75"/>
      <c r="BC2509" s="75"/>
      <c r="BD2509" s="75"/>
      <c r="BE2509" s="75"/>
      <c r="BF2509" s="75"/>
      <c r="BG2509" s="75"/>
      <c r="BH2509" s="75"/>
      <c r="BI2509" s="75"/>
      <c r="BJ2509" s="75"/>
      <c r="BK2509" s="75"/>
      <c r="BL2509" s="75"/>
      <c r="BM2509" s="75"/>
      <c r="BN2509" s="75"/>
    </row>
    <row r="2510" customFormat="false" ht="14.5" hidden="false" customHeight="false" outlineLevel="0" collapsed="false">
      <c r="A2510" s="26" t="n">
        <v>553.719999999797</v>
      </c>
      <c r="B2510" s="26" t="n">
        <v>12.1046925534877</v>
      </c>
      <c r="C2510" s="26" t="n">
        <v>1.06148059908069</v>
      </c>
      <c r="E2510" s="75" t="n">
        <v>225970.35</v>
      </c>
      <c r="F2510" s="75" t="n">
        <v>-118785.015</v>
      </c>
      <c r="G2510" s="75" t="n">
        <v>500082.506</v>
      </c>
      <c r="H2510" s="75" t="n">
        <v>5708058.43</v>
      </c>
      <c r="I2510" s="75" t="n">
        <v>6156887.84</v>
      </c>
      <c r="J2510" s="75" t="n">
        <v>-32294.9862</v>
      </c>
      <c r="K2510" s="75"/>
      <c r="L2510" s="75" t="n">
        <v>143102.029</v>
      </c>
      <c r="M2510" s="75" t="n">
        <v>20934.6369</v>
      </c>
      <c r="N2510" s="75" t="n">
        <v>267634.975</v>
      </c>
      <c r="O2510" s="75" t="n">
        <v>-136608.761</v>
      </c>
      <c r="P2510" s="75" t="n">
        <v>2142695.37</v>
      </c>
      <c r="Q2510" s="75" t="n">
        <v>-31785.08</v>
      </c>
      <c r="R2510" s="75"/>
      <c r="S2510" s="75" t="n">
        <v>53315.9048</v>
      </c>
      <c r="T2510" s="75" t="n">
        <v>3722.17215</v>
      </c>
      <c r="U2510" s="75" t="n">
        <v>65236.6157</v>
      </c>
      <c r="V2510" s="75" t="n">
        <v>2811.2017</v>
      </c>
      <c r="W2510" s="75" t="n">
        <v>303561.608</v>
      </c>
      <c r="X2510" s="75" t="n">
        <v>-9925.92957</v>
      </c>
      <c r="Y2510" s="75"/>
      <c r="Z2510" s="75"/>
      <c r="AA2510" s="75"/>
      <c r="AB2510" s="75"/>
      <c r="AC2510" s="75"/>
      <c r="AD2510" s="75"/>
      <c r="AE2510" s="75"/>
      <c r="AF2510" s="75"/>
      <c r="AG2510" s="75"/>
      <c r="AH2510" s="75"/>
      <c r="AI2510" s="75"/>
      <c r="AJ2510" s="75"/>
      <c r="AK2510" s="75"/>
      <c r="AL2510" s="75"/>
      <c r="AM2510" s="75"/>
      <c r="AN2510" s="75"/>
      <c r="AO2510" s="75"/>
      <c r="AP2510" s="75"/>
      <c r="AQ2510" s="75"/>
      <c r="AR2510" s="75"/>
      <c r="AS2510" s="75"/>
      <c r="AT2510" s="75"/>
      <c r="AU2510" s="75"/>
      <c r="AV2510" s="75"/>
      <c r="AW2510" s="75"/>
      <c r="AX2510" s="75"/>
      <c r="AY2510" s="75"/>
      <c r="AZ2510" s="75"/>
      <c r="BA2510" s="75"/>
      <c r="BB2510" s="75"/>
      <c r="BC2510" s="75"/>
      <c r="BD2510" s="75"/>
      <c r="BE2510" s="75"/>
      <c r="BF2510" s="75"/>
      <c r="BG2510" s="75"/>
      <c r="BH2510" s="75"/>
      <c r="BI2510" s="75"/>
      <c r="BJ2510" s="75"/>
      <c r="BK2510" s="75"/>
      <c r="BL2510" s="75"/>
      <c r="BM2510" s="75"/>
      <c r="BN2510" s="75"/>
    </row>
    <row r="2511" customFormat="false" ht="14.5" hidden="false" customHeight="false" outlineLevel="0" collapsed="false">
      <c r="A2511" s="26" t="n">
        <v>553.919999999797</v>
      </c>
      <c r="B2511" s="26" t="n">
        <v>12.1170227962248</v>
      </c>
      <c r="C2511" s="26" t="n">
        <v>1.1148769882683</v>
      </c>
      <c r="E2511" s="75" t="n">
        <v>199160.738</v>
      </c>
      <c r="F2511" s="75" t="n">
        <v>-97345.3924</v>
      </c>
      <c r="G2511" s="75" t="n">
        <v>473115.163</v>
      </c>
      <c r="H2511" s="75" t="n">
        <v>4982995.25</v>
      </c>
      <c r="I2511" s="75" t="n">
        <v>5372897.43</v>
      </c>
      <c r="J2511" s="75" t="n">
        <v>-33248.1817</v>
      </c>
      <c r="K2511" s="75"/>
      <c r="L2511" s="75" t="n">
        <v>126945.746</v>
      </c>
      <c r="M2511" s="75" t="n">
        <v>15605.7317</v>
      </c>
      <c r="N2511" s="75" t="n">
        <v>260520.034</v>
      </c>
      <c r="O2511" s="75" t="n">
        <v>-37685.9572</v>
      </c>
      <c r="P2511" s="75" t="n">
        <v>2059220.65</v>
      </c>
      <c r="Q2511" s="75" t="n">
        <v>-23777.0363</v>
      </c>
      <c r="R2511" s="75"/>
      <c r="S2511" s="75" t="n">
        <v>53781.665</v>
      </c>
      <c r="T2511" s="75" t="n">
        <v>1295.91595</v>
      </c>
      <c r="U2511" s="75" t="n">
        <v>63400.8498</v>
      </c>
      <c r="V2511" s="75" t="n">
        <v>13424.6116</v>
      </c>
      <c r="W2511" s="75" t="n">
        <v>308818.513</v>
      </c>
      <c r="X2511" s="75" t="n">
        <v>-8508.63074</v>
      </c>
      <c r="Y2511" s="75"/>
      <c r="Z2511" s="75"/>
      <c r="AA2511" s="75"/>
      <c r="AB2511" s="75"/>
      <c r="AC2511" s="75"/>
      <c r="AD2511" s="75"/>
      <c r="AE2511" s="75"/>
      <c r="AF2511" s="75"/>
      <c r="AG2511" s="75"/>
      <c r="AH2511" s="75"/>
      <c r="AI2511" s="75"/>
      <c r="AJ2511" s="75"/>
      <c r="AK2511" s="75"/>
      <c r="AL2511" s="75"/>
      <c r="AM2511" s="75"/>
      <c r="AN2511" s="75"/>
      <c r="AO2511" s="75"/>
      <c r="AP2511" s="75"/>
      <c r="AQ2511" s="75"/>
      <c r="AR2511" s="75"/>
      <c r="AS2511" s="75"/>
      <c r="AT2511" s="75"/>
      <c r="AU2511" s="75"/>
      <c r="AV2511" s="75"/>
      <c r="AW2511" s="75"/>
      <c r="AX2511" s="75"/>
      <c r="AY2511" s="75"/>
      <c r="AZ2511" s="75"/>
      <c r="BA2511" s="75"/>
      <c r="BB2511" s="75"/>
      <c r="BC2511" s="75"/>
      <c r="BD2511" s="75"/>
      <c r="BE2511" s="75"/>
      <c r="BF2511" s="75"/>
      <c r="BG2511" s="75"/>
      <c r="BH2511" s="75"/>
      <c r="BI2511" s="75"/>
      <c r="BJ2511" s="75"/>
      <c r="BK2511" s="75"/>
      <c r="BL2511" s="75"/>
      <c r="BM2511" s="75"/>
      <c r="BN2511" s="75"/>
    </row>
    <row r="2512" customFormat="false" ht="14.5" hidden="false" customHeight="false" outlineLevel="0" collapsed="false">
      <c r="A2512" s="26" t="n">
        <v>554.119999999797</v>
      </c>
      <c r="B2512" s="26" t="n">
        <v>12.1423140127386</v>
      </c>
      <c r="C2512" s="26" t="n">
        <v>1.21225887183313</v>
      </c>
      <c r="E2512" s="75" t="n">
        <v>158949.411</v>
      </c>
      <c r="F2512" s="75" t="n">
        <v>-106328.337</v>
      </c>
      <c r="G2512" s="75" t="n">
        <v>443403.43</v>
      </c>
      <c r="H2512" s="75" t="n">
        <v>4904630.38</v>
      </c>
      <c r="I2512" s="75" t="n">
        <v>4675015.76</v>
      </c>
      <c r="J2512" s="75" t="n">
        <v>-34640.0926</v>
      </c>
      <c r="K2512" s="75"/>
      <c r="L2512" s="75" t="n">
        <v>115179.694</v>
      </c>
      <c r="M2512" s="75" t="n">
        <v>13997.8563</v>
      </c>
      <c r="N2512" s="75" t="n">
        <v>253628.412</v>
      </c>
      <c r="O2512" s="75" t="n">
        <v>-22931.5028</v>
      </c>
      <c r="P2512" s="75" t="n">
        <v>1957623.9</v>
      </c>
      <c r="Q2512" s="75" t="n">
        <v>-22441.6705</v>
      </c>
      <c r="R2512" s="75"/>
      <c r="S2512" s="75" t="n">
        <v>53684.7055</v>
      </c>
      <c r="T2512" s="75" t="n">
        <v>301.654323</v>
      </c>
      <c r="U2512" s="75" t="n">
        <v>61830.7414</v>
      </c>
      <c r="V2512" s="75" t="n">
        <v>20383.9126</v>
      </c>
      <c r="W2512" s="75" t="n">
        <v>313820.269</v>
      </c>
      <c r="X2512" s="75" t="n">
        <v>-6229.70458</v>
      </c>
      <c r="Y2512" s="75"/>
      <c r="Z2512" s="75"/>
      <c r="AA2512" s="75"/>
      <c r="AB2512" s="75"/>
      <c r="AC2512" s="75"/>
      <c r="AD2512" s="75"/>
      <c r="AE2512" s="75"/>
      <c r="AF2512" s="75"/>
      <c r="AG2512" s="75"/>
      <c r="AH2512" s="75"/>
      <c r="AI2512" s="75"/>
      <c r="AJ2512" s="75"/>
      <c r="AK2512" s="75"/>
      <c r="AL2512" s="75"/>
      <c r="AM2512" s="75"/>
      <c r="AN2512" s="75"/>
      <c r="AO2512" s="75"/>
      <c r="AP2512" s="75"/>
      <c r="AQ2512" s="75"/>
      <c r="AR2512" s="75"/>
      <c r="AS2512" s="75"/>
      <c r="AT2512" s="75"/>
      <c r="AU2512" s="75"/>
      <c r="AV2512" s="75"/>
      <c r="AW2512" s="75"/>
      <c r="AX2512" s="75"/>
      <c r="AY2512" s="75"/>
      <c r="AZ2512" s="75"/>
      <c r="BA2512" s="75"/>
      <c r="BB2512" s="75"/>
      <c r="BC2512" s="75"/>
      <c r="BD2512" s="75"/>
      <c r="BE2512" s="75"/>
      <c r="BF2512" s="75"/>
      <c r="BG2512" s="75"/>
      <c r="BH2512" s="75"/>
      <c r="BI2512" s="75"/>
      <c r="BJ2512" s="75"/>
      <c r="BK2512" s="75"/>
      <c r="BL2512" s="75"/>
      <c r="BM2512" s="75"/>
      <c r="BN2512" s="75"/>
    </row>
    <row r="2513" customFormat="false" ht="14.5" hidden="false" customHeight="false" outlineLevel="0" collapsed="false">
      <c r="A2513" s="26" t="n">
        <v>554.319999999797</v>
      </c>
      <c r="B2513" s="26" t="n">
        <v>12.1475702320582</v>
      </c>
      <c r="C2513" s="26" t="n">
        <v>1.31497400698321</v>
      </c>
      <c r="E2513" s="75" t="n">
        <v>128370.719</v>
      </c>
      <c r="F2513" s="75" t="n">
        <v>-132742.668</v>
      </c>
      <c r="G2513" s="75" t="n">
        <v>430993.7</v>
      </c>
      <c r="H2513" s="75" t="n">
        <v>5441559.48</v>
      </c>
      <c r="I2513" s="75" t="n">
        <v>4130208.99</v>
      </c>
      <c r="J2513" s="75" t="n">
        <v>-33455.2966</v>
      </c>
      <c r="K2513" s="75"/>
      <c r="L2513" s="75" t="n">
        <v>117391.226</v>
      </c>
      <c r="M2513" s="75" t="n">
        <v>5574.97358</v>
      </c>
      <c r="N2513" s="75" t="n">
        <v>253381.735</v>
      </c>
      <c r="O2513" s="75" t="n">
        <v>52597.1596</v>
      </c>
      <c r="P2513" s="75" t="n">
        <v>1982164.18</v>
      </c>
      <c r="Q2513" s="75" t="n">
        <v>-25991.8274</v>
      </c>
      <c r="R2513" s="75"/>
      <c r="S2513" s="75" t="n">
        <v>53218.9487</v>
      </c>
      <c r="T2513" s="75" t="n">
        <v>-305.921282</v>
      </c>
      <c r="U2513" s="75" t="n">
        <v>62677.8485</v>
      </c>
      <c r="V2513" s="75" t="n">
        <v>20702.7942</v>
      </c>
      <c r="W2513" s="75" t="n">
        <v>307053.439</v>
      </c>
      <c r="X2513" s="75" t="n">
        <v>-7304.78156</v>
      </c>
      <c r="Y2513" s="75"/>
      <c r="Z2513" s="75"/>
      <c r="AA2513" s="75"/>
      <c r="AB2513" s="75"/>
      <c r="AC2513" s="75"/>
      <c r="AD2513" s="75"/>
      <c r="AE2513" s="75"/>
      <c r="AF2513" s="75"/>
      <c r="AG2513" s="75"/>
      <c r="AH2513" s="75"/>
      <c r="AI2513" s="75"/>
      <c r="AJ2513" s="75"/>
      <c r="AK2513" s="75"/>
      <c r="AL2513" s="75"/>
      <c r="AM2513" s="75"/>
      <c r="AN2513" s="75"/>
      <c r="AO2513" s="75"/>
      <c r="AP2513" s="75"/>
      <c r="AQ2513" s="75"/>
      <c r="AR2513" s="75"/>
      <c r="AS2513" s="75"/>
      <c r="AT2513" s="75"/>
      <c r="AU2513" s="75"/>
      <c r="AV2513" s="75"/>
      <c r="AW2513" s="75"/>
      <c r="AX2513" s="75"/>
      <c r="AY2513" s="75"/>
      <c r="AZ2513" s="75"/>
      <c r="BA2513" s="75"/>
      <c r="BB2513" s="75"/>
      <c r="BC2513" s="75"/>
      <c r="BD2513" s="75"/>
      <c r="BE2513" s="75"/>
      <c r="BF2513" s="75"/>
      <c r="BG2513" s="75"/>
      <c r="BH2513" s="75"/>
      <c r="BI2513" s="75"/>
      <c r="BJ2513" s="75"/>
      <c r="BK2513" s="75"/>
      <c r="BL2513" s="75"/>
      <c r="BM2513" s="75"/>
      <c r="BN2513" s="75"/>
    </row>
    <row r="2514" customFormat="false" ht="14.5" hidden="false" customHeight="false" outlineLevel="0" collapsed="false">
      <c r="A2514" s="26" t="n">
        <v>554.519999999796</v>
      </c>
      <c r="B2514" s="26" t="n">
        <v>12.1416546338094</v>
      </c>
      <c r="C2514" s="26" t="n">
        <v>1.36467277866247</v>
      </c>
      <c r="E2514" s="75" t="n">
        <v>100932.663</v>
      </c>
      <c r="F2514" s="75" t="n">
        <v>-166557.235</v>
      </c>
      <c r="G2514" s="75" t="n">
        <v>421016.429</v>
      </c>
      <c r="H2514" s="75" t="n">
        <v>6385555.03</v>
      </c>
      <c r="I2514" s="75" t="n">
        <v>3643802.68</v>
      </c>
      <c r="J2514" s="75" t="n">
        <v>-43119.0321</v>
      </c>
      <c r="K2514" s="75"/>
      <c r="L2514" s="75" t="n">
        <v>129037.963</v>
      </c>
      <c r="M2514" s="75" t="n">
        <v>-8031.49015</v>
      </c>
      <c r="N2514" s="75" t="n">
        <v>252717.596</v>
      </c>
      <c r="O2514" s="75" t="n">
        <v>192339.261</v>
      </c>
      <c r="P2514" s="75" t="n">
        <v>2042308.76</v>
      </c>
      <c r="Q2514" s="75" t="n">
        <v>-32652.1535</v>
      </c>
      <c r="R2514" s="75"/>
      <c r="S2514" s="75" t="n">
        <v>52057.6407</v>
      </c>
      <c r="T2514" s="75" t="n">
        <v>-1876.7803</v>
      </c>
      <c r="U2514" s="75" t="n">
        <v>62810.9965</v>
      </c>
      <c r="V2514" s="75" t="n">
        <v>24939.664</v>
      </c>
      <c r="W2514" s="75" t="n">
        <v>297456.922</v>
      </c>
      <c r="X2514" s="75" t="n">
        <v>-9525.86898</v>
      </c>
      <c r="Y2514" s="75"/>
      <c r="Z2514" s="75"/>
      <c r="AA2514" s="75"/>
      <c r="AB2514" s="75"/>
      <c r="AC2514" s="75"/>
      <c r="AD2514" s="75"/>
      <c r="AE2514" s="75"/>
      <c r="AF2514" s="75"/>
      <c r="AG2514" s="75"/>
      <c r="AH2514" s="75"/>
      <c r="AI2514" s="75"/>
      <c r="AJ2514" s="75"/>
      <c r="AK2514" s="75"/>
      <c r="AL2514" s="75"/>
      <c r="AM2514" s="75"/>
      <c r="AN2514" s="75"/>
      <c r="AO2514" s="75"/>
      <c r="AP2514" s="75"/>
      <c r="AQ2514" s="75"/>
      <c r="AR2514" s="75"/>
      <c r="AS2514" s="75"/>
      <c r="AT2514" s="75"/>
      <c r="AU2514" s="75"/>
      <c r="AV2514" s="75"/>
      <c r="AW2514" s="75"/>
      <c r="AX2514" s="75"/>
      <c r="AY2514" s="75"/>
      <c r="AZ2514" s="75"/>
      <c r="BA2514" s="75"/>
      <c r="BB2514" s="75"/>
      <c r="BC2514" s="75"/>
      <c r="BD2514" s="75"/>
      <c r="BE2514" s="75"/>
      <c r="BF2514" s="75"/>
      <c r="BG2514" s="75"/>
      <c r="BH2514" s="75"/>
      <c r="BI2514" s="75"/>
      <c r="BJ2514" s="75"/>
      <c r="BK2514" s="75"/>
      <c r="BL2514" s="75"/>
      <c r="BM2514" s="75"/>
      <c r="BN2514" s="75"/>
    </row>
    <row r="2515" customFormat="false" ht="14.5" hidden="false" customHeight="false" outlineLevel="0" collapsed="false">
      <c r="A2515" s="26" t="n">
        <v>554.719999999796</v>
      </c>
      <c r="B2515" s="26" t="n">
        <v>12.1786623597687</v>
      </c>
      <c r="C2515" s="26" t="n">
        <v>1.40711913651464</v>
      </c>
      <c r="E2515" s="75" t="n">
        <v>72524.6114</v>
      </c>
      <c r="F2515" s="75" t="n">
        <v>-215711.285</v>
      </c>
      <c r="G2515" s="75" t="n">
        <v>431693.951</v>
      </c>
      <c r="H2515" s="75" t="n">
        <v>7422240.48</v>
      </c>
      <c r="I2515" s="75" t="n">
        <v>3118974.22</v>
      </c>
      <c r="J2515" s="75" t="n">
        <v>-50208.1252</v>
      </c>
      <c r="K2515" s="75"/>
      <c r="L2515" s="75" t="n">
        <v>134732.722</v>
      </c>
      <c r="M2515" s="75" t="n">
        <v>-19618.7005</v>
      </c>
      <c r="N2515" s="75" t="n">
        <v>256281.573</v>
      </c>
      <c r="O2515" s="75" t="n">
        <v>311957.6</v>
      </c>
      <c r="P2515" s="75" t="n">
        <v>2024893.22</v>
      </c>
      <c r="Q2515" s="75" t="n">
        <v>-34941.0143</v>
      </c>
      <c r="R2515" s="75"/>
      <c r="S2515" s="75" t="n">
        <v>50924.1616</v>
      </c>
      <c r="T2515" s="75" t="n">
        <v>-3869.65087</v>
      </c>
      <c r="U2515" s="75" t="n">
        <v>63513.1001</v>
      </c>
      <c r="V2515" s="75" t="n">
        <v>34430.0989</v>
      </c>
      <c r="W2515" s="75" t="n">
        <v>294182.453</v>
      </c>
      <c r="X2515" s="75" t="n">
        <v>-9153.3325</v>
      </c>
      <c r="Y2515" s="75"/>
      <c r="Z2515" s="75"/>
      <c r="AA2515" s="75"/>
      <c r="AB2515" s="75"/>
      <c r="AC2515" s="75"/>
      <c r="AD2515" s="75"/>
      <c r="AE2515" s="75"/>
      <c r="AF2515" s="75"/>
      <c r="AG2515" s="75"/>
      <c r="AH2515" s="75"/>
      <c r="AI2515" s="75"/>
      <c r="AJ2515" s="75"/>
      <c r="AK2515" s="75"/>
      <c r="AL2515" s="75"/>
      <c r="AM2515" s="75"/>
      <c r="AN2515" s="75"/>
      <c r="AO2515" s="75"/>
      <c r="AP2515" s="75"/>
      <c r="AQ2515" s="75"/>
      <c r="AR2515" s="75"/>
      <c r="AS2515" s="75"/>
      <c r="AT2515" s="75"/>
      <c r="AU2515" s="75"/>
      <c r="AV2515" s="75"/>
      <c r="AW2515" s="75"/>
      <c r="AX2515" s="75"/>
      <c r="AY2515" s="75"/>
      <c r="AZ2515" s="75"/>
      <c r="BA2515" s="75"/>
      <c r="BB2515" s="75"/>
      <c r="BC2515" s="75"/>
      <c r="BD2515" s="75"/>
      <c r="BE2515" s="75"/>
      <c r="BF2515" s="75"/>
      <c r="BG2515" s="75"/>
      <c r="BH2515" s="75"/>
      <c r="BI2515" s="75"/>
      <c r="BJ2515" s="75"/>
      <c r="BK2515" s="75"/>
      <c r="BL2515" s="75"/>
      <c r="BM2515" s="75"/>
      <c r="BN2515" s="75"/>
    </row>
    <row r="2516" customFormat="false" ht="14.5" hidden="false" customHeight="false" outlineLevel="0" collapsed="false">
      <c r="A2516" s="26" t="n">
        <v>554.919999999796</v>
      </c>
      <c r="B2516" s="26" t="n">
        <v>12.2098095869206</v>
      </c>
      <c r="C2516" s="26" t="n">
        <v>1.52906919250367</v>
      </c>
      <c r="E2516" s="75" t="n">
        <v>31732.3038</v>
      </c>
      <c r="F2516" s="75" t="n">
        <v>-235333.164</v>
      </c>
      <c r="G2516" s="75" t="n">
        <v>443173.06</v>
      </c>
      <c r="H2516" s="75" t="n">
        <v>7818111.08</v>
      </c>
      <c r="I2516" s="75" t="n">
        <v>2381949.56</v>
      </c>
      <c r="J2516" s="75" t="n">
        <v>-50909.5261</v>
      </c>
      <c r="K2516" s="75"/>
      <c r="L2516" s="75" t="n">
        <v>132361.415</v>
      </c>
      <c r="M2516" s="75" t="n">
        <v>-28067.4604</v>
      </c>
      <c r="N2516" s="75" t="n">
        <v>257639.177</v>
      </c>
      <c r="O2516" s="75" t="n">
        <v>422735.96</v>
      </c>
      <c r="P2516" s="75" t="n">
        <v>2091030.83</v>
      </c>
      <c r="Q2516" s="75" t="n">
        <v>-34505.5478</v>
      </c>
      <c r="R2516" s="75"/>
      <c r="S2516" s="75" t="n">
        <v>56949.8227</v>
      </c>
      <c r="T2516" s="75" t="n">
        <v>-6616.3751</v>
      </c>
      <c r="U2516" s="75" t="n">
        <v>63219.5826</v>
      </c>
      <c r="V2516" s="75" t="n">
        <v>51905.3025</v>
      </c>
      <c r="W2516" s="75" t="n">
        <v>341794.797</v>
      </c>
      <c r="X2516" s="75" t="n">
        <v>-11162.9956</v>
      </c>
      <c r="Y2516" s="75"/>
      <c r="Z2516" s="75"/>
      <c r="AA2516" s="75"/>
      <c r="AB2516" s="75"/>
      <c r="AC2516" s="75"/>
      <c r="AD2516" s="75"/>
      <c r="AE2516" s="75"/>
      <c r="AF2516" s="75"/>
      <c r="AG2516" s="75"/>
      <c r="AH2516" s="75"/>
      <c r="AI2516" s="75"/>
      <c r="AJ2516" s="75"/>
      <c r="AK2516" s="75"/>
      <c r="AL2516" s="75"/>
      <c r="AM2516" s="75"/>
      <c r="AN2516" s="75"/>
      <c r="AO2516" s="75"/>
      <c r="AP2516" s="75"/>
      <c r="AQ2516" s="75"/>
      <c r="AR2516" s="75"/>
      <c r="AS2516" s="75"/>
      <c r="AT2516" s="75"/>
      <c r="AU2516" s="75"/>
      <c r="AV2516" s="75"/>
      <c r="AW2516" s="75"/>
      <c r="AX2516" s="75"/>
      <c r="AY2516" s="75"/>
      <c r="AZ2516" s="75"/>
      <c r="BA2516" s="75"/>
      <c r="BB2516" s="75"/>
      <c r="BC2516" s="75"/>
      <c r="BD2516" s="75"/>
      <c r="BE2516" s="75"/>
      <c r="BF2516" s="75"/>
      <c r="BG2516" s="75"/>
      <c r="BH2516" s="75"/>
      <c r="BI2516" s="75"/>
      <c r="BJ2516" s="75"/>
      <c r="BK2516" s="75"/>
      <c r="BL2516" s="75"/>
      <c r="BM2516" s="75"/>
      <c r="BN2516" s="75"/>
    </row>
    <row r="2517" customFormat="false" ht="14.5" hidden="false" customHeight="false" outlineLevel="0" collapsed="false">
      <c r="A2517" s="26" t="n">
        <v>555.119999999796</v>
      </c>
      <c r="B2517" s="26" t="n">
        <v>12.2250287783538</v>
      </c>
      <c r="C2517" s="26" t="n">
        <v>1.64468653505919</v>
      </c>
      <c r="E2517" s="75" t="n">
        <v>-1663.24942</v>
      </c>
      <c r="F2517" s="75" t="n">
        <v>-244516.832</v>
      </c>
      <c r="G2517" s="75" t="n">
        <v>467801.778</v>
      </c>
      <c r="H2517" s="75" t="n">
        <v>8259805.87</v>
      </c>
      <c r="I2517" s="75" t="n">
        <v>1653313.63</v>
      </c>
      <c r="J2517" s="75" t="n">
        <v>-39558.9867</v>
      </c>
      <c r="K2517" s="75"/>
      <c r="L2517" s="75" t="n">
        <v>139488.629</v>
      </c>
      <c r="M2517" s="75" t="n">
        <v>-43162.7625</v>
      </c>
      <c r="N2517" s="75" t="n">
        <v>264800.21</v>
      </c>
      <c r="O2517" s="75" t="n">
        <v>594579.086</v>
      </c>
      <c r="P2517" s="75" t="n">
        <v>2250120.46</v>
      </c>
      <c r="Q2517" s="75" t="n">
        <v>-27145.6631</v>
      </c>
      <c r="R2517" s="75"/>
      <c r="S2517" s="75" t="n">
        <v>57739.8015</v>
      </c>
      <c r="T2517" s="75" t="n">
        <v>-8610.75214</v>
      </c>
      <c r="U2517" s="75" t="n">
        <v>65461.163</v>
      </c>
      <c r="V2517" s="75" t="n">
        <v>54774.5994</v>
      </c>
      <c r="W2517" s="75" t="n">
        <v>327554.704</v>
      </c>
      <c r="X2517" s="75" t="n">
        <v>-8720.78657</v>
      </c>
      <c r="Y2517" s="75"/>
      <c r="Z2517" s="75"/>
      <c r="AA2517" s="75"/>
      <c r="AB2517" s="75"/>
      <c r="AC2517" s="75"/>
      <c r="AD2517" s="75"/>
      <c r="AE2517" s="75"/>
      <c r="AF2517" s="75"/>
      <c r="AG2517" s="75"/>
      <c r="AH2517" s="75"/>
      <c r="AI2517" s="75"/>
      <c r="AJ2517" s="75"/>
      <c r="AK2517" s="75"/>
      <c r="AL2517" s="75"/>
      <c r="AM2517" s="75"/>
      <c r="AN2517" s="75"/>
      <c r="AO2517" s="75"/>
      <c r="AP2517" s="75"/>
      <c r="AQ2517" s="75"/>
      <c r="AR2517" s="75"/>
      <c r="AS2517" s="75"/>
      <c r="AT2517" s="75"/>
      <c r="AU2517" s="75"/>
      <c r="AV2517" s="75"/>
      <c r="AW2517" s="75"/>
      <c r="AX2517" s="75"/>
      <c r="AY2517" s="75"/>
      <c r="AZ2517" s="75"/>
      <c r="BA2517" s="75"/>
      <c r="BB2517" s="75"/>
      <c r="BC2517" s="75"/>
      <c r="BD2517" s="75"/>
      <c r="BE2517" s="75"/>
      <c r="BF2517" s="75"/>
      <c r="BG2517" s="75"/>
      <c r="BH2517" s="75"/>
      <c r="BI2517" s="75"/>
      <c r="BJ2517" s="75"/>
      <c r="BK2517" s="75"/>
      <c r="BL2517" s="75"/>
      <c r="BM2517" s="75"/>
      <c r="BN2517" s="75"/>
    </row>
    <row r="2518" customFormat="false" ht="14.5" hidden="false" customHeight="false" outlineLevel="0" collapsed="false">
      <c r="A2518" s="26" t="n">
        <v>555.319999999796</v>
      </c>
      <c r="B2518" s="26" t="n">
        <v>12.2439495636224</v>
      </c>
      <c r="C2518" s="26" t="n">
        <v>1.74434047130145</v>
      </c>
      <c r="E2518" s="75" t="n">
        <v>-7708.51953</v>
      </c>
      <c r="F2518" s="75" t="n">
        <v>-286928.474</v>
      </c>
      <c r="G2518" s="75" t="n">
        <v>498551.887</v>
      </c>
      <c r="H2518" s="75" t="n">
        <v>9291545.96</v>
      </c>
      <c r="I2518" s="75" t="n">
        <v>1548914.89</v>
      </c>
      <c r="J2518" s="75" t="n">
        <v>-63099.5756</v>
      </c>
      <c r="K2518" s="75"/>
      <c r="L2518" s="75" t="n">
        <v>147746.984</v>
      </c>
      <c r="M2518" s="75" t="n">
        <v>-51069.0547</v>
      </c>
      <c r="N2518" s="75" t="n">
        <v>271965.743</v>
      </c>
      <c r="O2518" s="75" t="n">
        <v>724075.496</v>
      </c>
      <c r="P2518" s="75" t="n">
        <v>2337340.22</v>
      </c>
      <c r="Q2518" s="75" t="n">
        <v>-36275.9038</v>
      </c>
      <c r="R2518" s="75"/>
      <c r="S2518" s="75" t="n">
        <v>59671.7642</v>
      </c>
      <c r="T2518" s="75" t="n">
        <v>-11813.9837</v>
      </c>
      <c r="U2518" s="75" t="n">
        <v>66634.101</v>
      </c>
      <c r="V2518" s="75" t="n">
        <v>68269.733</v>
      </c>
      <c r="W2518" s="75" t="n">
        <v>321329.595</v>
      </c>
      <c r="X2518" s="75" t="n">
        <v>-9209.84671</v>
      </c>
      <c r="Y2518" s="75"/>
      <c r="Z2518" s="75"/>
      <c r="AA2518" s="75"/>
      <c r="AB2518" s="75"/>
      <c r="AC2518" s="75"/>
      <c r="AD2518" s="75"/>
      <c r="AE2518" s="75"/>
      <c r="AF2518" s="75"/>
      <c r="AG2518" s="75"/>
      <c r="AH2518" s="75"/>
      <c r="AI2518" s="75"/>
      <c r="AJ2518" s="75"/>
      <c r="AK2518" s="75"/>
      <c r="AL2518" s="75"/>
      <c r="AM2518" s="75"/>
      <c r="AN2518" s="75"/>
      <c r="AO2518" s="75"/>
      <c r="AP2518" s="75"/>
      <c r="AQ2518" s="75"/>
      <c r="AR2518" s="75"/>
      <c r="AS2518" s="75"/>
      <c r="AT2518" s="75"/>
      <c r="AU2518" s="75"/>
      <c r="AV2518" s="75"/>
      <c r="AW2518" s="75"/>
      <c r="AX2518" s="75"/>
      <c r="AY2518" s="75"/>
      <c r="AZ2518" s="75"/>
      <c r="BA2518" s="75"/>
      <c r="BB2518" s="75"/>
      <c r="BC2518" s="75"/>
      <c r="BD2518" s="75"/>
      <c r="BE2518" s="75"/>
      <c r="BF2518" s="75"/>
      <c r="BG2518" s="75"/>
      <c r="BH2518" s="75"/>
      <c r="BI2518" s="75"/>
      <c r="BJ2518" s="75"/>
      <c r="BK2518" s="75"/>
      <c r="BL2518" s="75"/>
      <c r="BM2518" s="75"/>
      <c r="BN2518" s="75"/>
    </row>
    <row r="2519" customFormat="false" ht="14.5" hidden="false" customHeight="false" outlineLevel="0" collapsed="false">
      <c r="A2519" s="26" t="n">
        <v>555.519999999796</v>
      </c>
      <c r="B2519" s="26" t="n">
        <v>12.2535092689412</v>
      </c>
      <c r="C2519" s="26" t="n">
        <v>1.84522143103946</v>
      </c>
      <c r="E2519" s="75" t="n">
        <v>-27583.2504</v>
      </c>
      <c r="F2519" s="75" t="n">
        <v>-306101.178</v>
      </c>
      <c r="G2519" s="75" t="n">
        <v>529469.84</v>
      </c>
      <c r="H2519" s="75" t="n">
        <v>9611478.43</v>
      </c>
      <c r="I2519" s="75" t="n">
        <v>1163147.25</v>
      </c>
      <c r="J2519" s="75" t="n">
        <v>-62292.0201</v>
      </c>
      <c r="K2519" s="75"/>
      <c r="L2519" s="75" t="n">
        <v>146217.2</v>
      </c>
      <c r="M2519" s="75" t="n">
        <v>-55167.0275</v>
      </c>
      <c r="N2519" s="75" t="n">
        <v>276111.161</v>
      </c>
      <c r="O2519" s="75" t="n">
        <v>754465.255</v>
      </c>
      <c r="P2519" s="75" t="n">
        <v>2389430.16</v>
      </c>
      <c r="Q2519" s="75" t="n">
        <v>-33314.1298</v>
      </c>
      <c r="R2519" s="75"/>
      <c r="S2519" s="75" t="n">
        <v>63820.4195</v>
      </c>
      <c r="T2519" s="75" t="n">
        <v>-12011.8152</v>
      </c>
      <c r="U2519" s="75" t="n">
        <v>66564.7881</v>
      </c>
      <c r="V2519" s="75" t="n">
        <v>71864.6072</v>
      </c>
      <c r="W2519" s="75" t="n">
        <v>364176.425</v>
      </c>
      <c r="X2519" s="75" t="n">
        <v>-9537.42564</v>
      </c>
      <c r="Y2519" s="75"/>
      <c r="Z2519" s="75"/>
      <c r="AA2519" s="75"/>
      <c r="AB2519" s="75"/>
      <c r="AC2519" s="75"/>
      <c r="AD2519" s="75"/>
      <c r="AE2519" s="75"/>
      <c r="AF2519" s="75"/>
      <c r="AG2519" s="75"/>
      <c r="AH2519" s="75"/>
      <c r="AI2519" s="75"/>
      <c r="AJ2519" s="75"/>
      <c r="AK2519" s="75"/>
      <c r="AL2519" s="75"/>
      <c r="AM2519" s="75"/>
      <c r="AN2519" s="75"/>
      <c r="AO2519" s="75"/>
      <c r="AP2519" s="75"/>
      <c r="AQ2519" s="75"/>
      <c r="AR2519" s="75"/>
      <c r="AS2519" s="75"/>
      <c r="AT2519" s="75"/>
      <c r="AU2519" s="75"/>
      <c r="AV2519" s="75"/>
      <c r="AW2519" s="75"/>
      <c r="AX2519" s="75"/>
      <c r="AY2519" s="75"/>
      <c r="AZ2519" s="75"/>
      <c r="BA2519" s="75"/>
      <c r="BB2519" s="75"/>
      <c r="BC2519" s="75"/>
      <c r="BD2519" s="75"/>
      <c r="BE2519" s="75"/>
      <c r="BF2519" s="75"/>
      <c r="BG2519" s="75"/>
      <c r="BH2519" s="75"/>
      <c r="BI2519" s="75"/>
      <c r="BJ2519" s="75"/>
      <c r="BK2519" s="75"/>
      <c r="BL2519" s="75"/>
      <c r="BM2519" s="75"/>
      <c r="BN2519" s="75"/>
    </row>
    <row r="2520" customFormat="false" ht="14.5" hidden="false" customHeight="false" outlineLevel="0" collapsed="false">
      <c r="A2520" s="26" t="n">
        <v>555.719999999795</v>
      </c>
      <c r="B2520" s="26" t="n">
        <v>12.2591783998451</v>
      </c>
      <c r="C2520" s="26" t="n">
        <v>1.91209006907245</v>
      </c>
      <c r="E2520" s="75" t="n">
        <v>-30631.445</v>
      </c>
      <c r="F2520" s="75" t="n">
        <v>-294057.828</v>
      </c>
      <c r="G2520" s="75" t="n">
        <v>559046.866</v>
      </c>
      <c r="H2520" s="75" t="n">
        <v>9787869.59</v>
      </c>
      <c r="I2520" s="75" t="n">
        <v>1235789.13</v>
      </c>
      <c r="J2520" s="75" t="n">
        <v>-55504.6358</v>
      </c>
      <c r="K2520" s="75"/>
      <c r="L2520" s="75" t="n">
        <v>160450.075</v>
      </c>
      <c r="M2520" s="75" t="n">
        <v>-59241.0833</v>
      </c>
      <c r="N2520" s="75" t="n">
        <v>281975.065</v>
      </c>
      <c r="O2520" s="75" t="n">
        <v>826909.226</v>
      </c>
      <c r="P2520" s="75" t="n">
        <v>2585054.87</v>
      </c>
      <c r="Q2520" s="75" t="n">
        <v>-34053.7354</v>
      </c>
      <c r="R2520" s="75"/>
      <c r="S2520" s="75" t="n">
        <v>68238.7658</v>
      </c>
      <c r="T2520" s="75" t="n">
        <v>-14080.0971</v>
      </c>
      <c r="U2520" s="75" t="n">
        <v>68342.6844</v>
      </c>
      <c r="V2520" s="75" t="n">
        <v>79586.4631</v>
      </c>
      <c r="W2520" s="75" t="n">
        <v>369485.52</v>
      </c>
      <c r="X2520" s="75" t="n">
        <v>-8607.94238</v>
      </c>
      <c r="Y2520" s="75"/>
      <c r="Z2520" s="75"/>
      <c r="AA2520" s="75"/>
      <c r="AB2520" s="75"/>
      <c r="AC2520" s="75"/>
      <c r="AD2520" s="75"/>
      <c r="AE2520" s="75"/>
      <c r="AF2520" s="75"/>
      <c r="AG2520" s="75"/>
      <c r="AH2520" s="75"/>
      <c r="AI2520" s="75"/>
      <c r="AJ2520" s="75"/>
      <c r="AK2520" s="75"/>
      <c r="AL2520" s="75"/>
      <c r="AM2520" s="75"/>
      <c r="AN2520" s="75"/>
      <c r="AO2520" s="75"/>
      <c r="AP2520" s="75"/>
      <c r="AQ2520" s="75"/>
      <c r="AR2520" s="75"/>
      <c r="AS2520" s="75"/>
      <c r="AT2520" s="75"/>
      <c r="AU2520" s="75"/>
      <c r="AV2520" s="75"/>
      <c r="AW2520" s="75"/>
      <c r="AX2520" s="75"/>
      <c r="AY2520" s="75"/>
      <c r="AZ2520" s="75"/>
      <c r="BA2520" s="75"/>
      <c r="BB2520" s="75"/>
      <c r="BC2520" s="75"/>
      <c r="BD2520" s="75"/>
      <c r="BE2520" s="75"/>
      <c r="BF2520" s="75"/>
      <c r="BG2520" s="75"/>
      <c r="BH2520" s="75"/>
      <c r="BI2520" s="75"/>
      <c r="BJ2520" s="75"/>
      <c r="BK2520" s="75"/>
      <c r="BL2520" s="75"/>
      <c r="BM2520" s="75"/>
      <c r="BN2520" s="75"/>
    </row>
    <row r="2521" customFormat="false" ht="14.5" hidden="false" customHeight="false" outlineLevel="0" collapsed="false">
      <c r="A2521" s="26" t="n">
        <v>555.919999999795</v>
      </c>
      <c r="B2521" s="26" t="n">
        <v>12.2759495429593</v>
      </c>
      <c r="C2521" s="26" t="n">
        <v>1.99196270619275</v>
      </c>
      <c r="E2521" s="75" t="n">
        <v>-12457.4797</v>
      </c>
      <c r="F2521" s="75" t="n">
        <v>-323156.549</v>
      </c>
      <c r="G2521" s="75" t="n">
        <v>599249.78</v>
      </c>
      <c r="H2521" s="75" t="n">
        <v>10502963.6</v>
      </c>
      <c r="I2521" s="75" t="n">
        <v>1714759.15</v>
      </c>
      <c r="J2521" s="75" t="n">
        <v>-75180.6409</v>
      </c>
      <c r="K2521" s="75"/>
      <c r="L2521" s="75" t="n">
        <v>167842.422</v>
      </c>
      <c r="M2521" s="75" t="n">
        <v>-57195.7843</v>
      </c>
      <c r="N2521" s="75" t="n">
        <v>289924.454</v>
      </c>
      <c r="O2521" s="75" t="n">
        <v>797220.693</v>
      </c>
      <c r="P2521" s="75" t="n">
        <v>2686269.36</v>
      </c>
      <c r="Q2521" s="75" t="n">
        <v>-43870.5148</v>
      </c>
      <c r="R2521" s="75"/>
      <c r="S2521" s="75" t="n">
        <v>73057.701</v>
      </c>
      <c r="T2521" s="75" t="n">
        <v>-13332.1557</v>
      </c>
      <c r="U2521" s="75" t="n">
        <v>69155.0071</v>
      </c>
      <c r="V2521" s="75" t="n">
        <v>78586.5609</v>
      </c>
      <c r="W2521" s="75" t="n">
        <v>400503.249</v>
      </c>
      <c r="X2521" s="75" t="n">
        <v>-11631.5892</v>
      </c>
      <c r="Y2521" s="75"/>
      <c r="Z2521" s="75"/>
      <c r="AA2521" s="75"/>
      <c r="AB2521" s="75"/>
      <c r="AC2521" s="75"/>
      <c r="AD2521" s="75"/>
      <c r="AE2521" s="75"/>
      <c r="AF2521" s="75"/>
      <c r="AG2521" s="75"/>
      <c r="AH2521" s="75"/>
      <c r="AI2521" s="75"/>
      <c r="AJ2521" s="75"/>
      <c r="AK2521" s="75"/>
      <c r="AL2521" s="75"/>
      <c r="AM2521" s="75"/>
      <c r="AN2521" s="75"/>
      <c r="AO2521" s="75"/>
      <c r="AP2521" s="75"/>
      <c r="AQ2521" s="75"/>
      <c r="AR2521" s="75"/>
      <c r="AS2521" s="75"/>
      <c r="AT2521" s="75"/>
      <c r="AU2521" s="75"/>
      <c r="AV2521" s="75"/>
      <c r="AW2521" s="75"/>
      <c r="AX2521" s="75"/>
      <c r="AY2521" s="75"/>
      <c r="AZ2521" s="75"/>
      <c r="BA2521" s="75"/>
      <c r="BB2521" s="75"/>
      <c r="BC2521" s="75"/>
      <c r="BD2521" s="75"/>
      <c r="BE2521" s="75"/>
      <c r="BF2521" s="75"/>
      <c r="BG2521" s="75"/>
      <c r="BH2521" s="75"/>
      <c r="BI2521" s="75"/>
      <c r="BJ2521" s="75"/>
      <c r="BK2521" s="75"/>
      <c r="BL2521" s="75"/>
      <c r="BM2521" s="75"/>
      <c r="BN2521" s="75"/>
    </row>
    <row r="2522" customFormat="false" ht="14.5" hidden="false" customHeight="false" outlineLevel="0" collapsed="false">
      <c r="A2522" s="26" t="n">
        <v>556.119999999795</v>
      </c>
      <c r="B2522" s="26" t="n">
        <v>12.2730299410213</v>
      </c>
      <c r="C2522" s="26" t="n">
        <v>2.09684245870411</v>
      </c>
      <c r="E2522" s="75" t="n">
        <v>-11140.6038</v>
      </c>
      <c r="F2522" s="75" t="n">
        <v>-303085.071</v>
      </c>
      <c r="G2522" s="75" t="n">
        <v>633299.174</v>
      </c>
      <c r="H2522" s="75" t="n">
        <v>10204411.2</v>
      </c>
      <c r="I2522" s="75" t="n">
        <v>1815159.61</v>
      </c>
      <c r="J2522" s="75" t="n">
        <v>-68897.0438</v>
      </c>
      <c r="K2522" s="75"/>
      <c r="L2522" s="75" t="n">
        <v>173446.992</v>
      </c>
      <c r="M2522" s="75" t="n">
        <v>-55031.5675</v>
      </c>
      <c r="N2522" s="75" t="n">
        <v>297486.31</v>
      </c>
      <c r="O2522" s="75" t="n">
        <v>785088.437</v>
      </c>
      <c r="P2522" s="75" t="n">
        <v>2795963.92</v>
      </c>
      <c r="Q2522" s="75" t="n">
        <v>-42346.7027</v>
      </c>
      <c r="R2522" s="75"/>
      <c r="S2522" s="75" t="n">
        <v>72369.2272</v>
      </c>
      <c r="T2522" s="75" t="n">
        <v>-12666.0879</v>
      </c>
      <c r="U2522" s="75" t="n">
        <v>70905.2317</v>
      </c>
      <c r="V2522" s="75" t="n">
        <v>77887.2095</v>
      </c>
      <c r="W2522" s="75" t="n">
        <v>400673.947</v>
      </c>
      <c r="X2522" s="75" t="n">
        <v>-11535.4203</v>
      </c>
      <c r="Y2522" s="75"/>
      <c r="Z2522" s="75"/>
      <c r="AA2522" s="75"/>
      <c r="AB2522" s="75"/>
      <c r="AC2522" s="75"/>
      <c r="AD2522" s="75"/>
      <c r="AE2522" s="75"/>
      <c r="AF2522" s="75"/>
      <c r="AG2522" s="75"/>
      <c r="AH2522" s="75"/>
      <c r="AI2522" s="75"/>
      <c r="AJ2522" s="75"/>
      <c r="AK2522" s="75"/>
      <c r="AL2522" s="75"/>
      <c r="AM2522" s="75"/>
      <c r="AN2522" s="75"/>
      <c r="AO2522" s="75"/>
      <c r="AP2522" s="75"/>
      <c r="AQ2522" s="75"/>
      <c r="AR2522" s="75"/>
      <c r="AS2522" s="75"/>
      <c r="AT2522" s="75"/>
      <c r="AU2522" s="75"/>
      <c r="AV2522" s="75"/>
      <c r="AW2522" s="75"/>
      <c r="AX2522" s="75"/>
      <c r="AY2522" s="75"/>
      <c r="AZ2522" s="75"/>
      <c r="BA2522" s="75"/>
      <c r="BB2522" s="75"/>
      <c r="BC2522" s="75"/>
      <c r="BD2522" s="75"/>
      <c r="BE2522" s="75"/>
      <c r="BF2522" s="75"/>
      <c r="BG2522" s="75"/>
      <c r="BH2522" s="75"/>
      <c r="BI2522" s="75"/>
      <c r="BJ2522" s="75"/>
      <c r="BK2522" s="75"/>
      <c r="BL2522" s="75"/>
      <c r="BM2522" s="75"/>
      <c r="BN2522" s="75"/>
    </row>
    <row r="2523" customFormat="false" ht="14.5" hidden="false" customHeight="false" outlineLevel="0" collapsed="false">
      <c r="A2523" s="26" t="n">
        <v>556.319999999795</v>
      </c>
      <c r="B2523" s="26" t="n">
        <v>12.3020662006699</v>
      </c>
      <c r="C2523" s="26" t="n">
        <v>2.18594116590925</v>
      </c>
      <c r="E2523" s="75" t="n">
        <v>6866.96697</v>
      </c>
      <c r="F2523" s="75" t="n">
        <v>-291883.206</v>
      </c>
      <c r="G2523" s="75" t="n">
        <v>666561.548</v>
      </c>
      <c r="H2523" s="75" t="n">
        <v>9881817.39</v>
      </c>
      <c r="I2523" s="75" t="n">
        <v>1949760.68</v>
      </c>
      <c r="J2523" s="75" t="n">
        <v>-59203.8185</v>
      </c>
      <c r="K2523" s="75"/>
      <c r="L2523" s="75" t="n">
        <v>166368.762</v>
      </c>
      <c r="M2523" s="75" t="n">
        <v>-53020.1458</v>
      </c>
      <c r="N2523" s="75" t="n">
        <v>304536.532</v>
      </c>
      <c r="O2523" s="75" t="n">
        <v>785564.015</v>
      </c>
      <c r="P2523" s="75" t="n">
        <v>2710526.89</v>
      </c>
      <c r="Q2523" s="75" t="n">
        <v>-35473.0691</v>
      </c>
      <c r="R2523" s="75"/>
      <c r="S2523" s="75" t="n">
        <v>71411.0234</v>
      </c>
      <c r="T2523" s="75" t="n">
        <v>-13408.236</v>
      </c>
      <c r="U2523" s="75" t="n">
        <v>71022.1164</v>
      </c>
      <c r="V2523" s="75" t="n">
        <v>86379.8084</v>
      </c>
      <c r="W2523" s="75" t="n">
        <v>419196.421</v>
      </c>
      <c r="X2523" s="75" t="n">
        <v>-10099.4956</v>
      </c>
      <c r="Y2523" s="75"/>
      <c r="Z2523" s="75"/>
      <c r="AA2523" s="75"/>
      <c r="AB2523" s="75"/>
      <c r="AC2523" s="75"/>
      <c r="AD2523" s="75"/>
      <c r="AE2523" s="75"/>
      <c r="AF2523" s="75"/>
      <c r="AG2523" s="75"/>
      <c r="AH2523" s="75"/>
      <c r="AI2523" s="75"/>
      <c r="AJ2523" s="75"/>
      <c r="AK2523" s="75"/>
      <c r="AL2523" s="75"/>
      <c r="AM2523" s="75"/>
      <c r="AN2523" s="75"/>
      <c r="AO2523" s="75"/>
      <c r="AP2523" s="75"/>
      <c r="AQ2523" s="75"/>
      <c r="AR2523" s="75"/>
      <c r="AS2523" s="75"/>
      <c r="AT2523" s="75"/>
      <c r="AU2523" s="75"/>
      <c r="AV2523" s="75"/>
      <c r="AW2523" s="75"/>
      <c r="AX2523" s="75"/>
      <c r="AY2523" s="75"/>
      <c r="AZ2523" s="75"/>
      <c r="BA2523" s="75"/>
      <c r="BB2523" s="75"/>
      <c r="BC2523" s="75"/>
      <c r="BD2523" s="75"/>
      <c r="BE2523" s="75"/>
      <c r="BF2523" s="75"/>
      <c r="BG2523" s="75"/>
      <c r="BH2523" s="75"/>
      <c r="BI2523" s="75"/>
      <c r="BJ2523" s="75"/>
      <c r="BK2523" s="75"/>
      <c r="BL2523" s="75"/>
      <c r="BM2523" s="75"/>
      <c r="BN2523" s="75"/>
    </row>
    <row r="2524" customFormat="false" ht="14.5" hidden="false" customHeight="false" outlineLevel="0" collapsed="false">
      <c r="A2524" s="26" t="n">
        <v>556.519999999795</v>
      </c>
      <c r="B2524" s="26" t="n">
        <v>12.3513370378115</v>
      </c>
      <c r="C2524" s="26" t="n">
        <v>2.33318280510503</v>
      </c>
      <c r="E2524" s="75" t="n">
        <v>33299.5219</v>
      </c>
      <c r="F2524" s="75" t="n">
        <v>-288841.433</v>
      </c>
      <c r="G2524" s="75" t="n">
        <v>701115.123</v>
      </c>
      <c r="H2524" s="75" t="n">
        <v>9616405.95</v>
      </c>
      <c r="I2524" s="75" t="n">
        <v>2386953.6</v>
      </c>
      <c r="J2524" s="75" t="n">
        <v>-68332.5847</v>
      </c>
      <c r="K2524" s="75"/>
      <c r="L2524" s="75" t="n">
        <v>160602.689</v>
      </c>
      <c r="M2524" s="75" t="n">
        <v>-44723.1167</v>
      </c>
      <c r="N2524" s="75" t="n">
        <v>312806.495</v>
      </c>
      <c r="O2524" s="75" t="n">
        <v>689579.912</v>
      </c>
      <c r="P2524" s="75" t="n">
        <v>2600879.24</v>
      </c>
      <c r="Q2524" s="75" t="n">
        <v>-40079.1665</v>
      </c>
      <c r="R2524" s="75"/>
      <c r="S2524" s="75" t="n">
        <v>67579.8744</v>
      </c>
      <c r="T2524" s="75" t="n">
        <v>-11646.895</v>
      </c>
      <c r="U2524" s="75" t="n">
        <v>72755.2336</v>
      </c>
      <c r="V2524" s="75" t="n">
        <v>79203.3337</v>
      </c>
      <c r="W2524" s="75" t="n">
        <v>391394.238</v>
      </c>
      <c r="X2524" s="75" t="n">
        <v>-9901.06344</v>
      </c>
      <c r="Y2524" s="75"/>
      <c r="Z2524" s="75"/>
      <c r="AA2524" s="75"/>
      <c r="AB2524" s="75"/>
      <c r="AC2524" s="75"/>
      <c r="AD2524" s="75"/>
      <c r="AE2524" s="75"/>
      <c r="AF2524" s="75"/>
      <c r="AG2524" s="75"/>
      <c r="AH2524" s="75"/>
      <c r="AI2524" s="75"/>
      <c r="AJ2524" s="75"/>
      <c r="AK2524" s="75"/>
      <c r="AL2524" s="75"/>
      <c r="AM2524" s="75"/>
      <c r="AN2524" s="75"/>
      <c r="AO2524" s="75"/>
      <c r="AP2524" s="75"/>
      <c r="AQ2524" s="75"/>
      <c r="AR2524" s="75"/>
      <c r="AS2524" s="75"/>
      <c r="AT2524" s="75"/>
      <c r="AU2524" s="75"/>
      <c r="AV2524" s="75"/>
      <c r="AW2524" s="75"/>
      <c r="AX2524" s="75"/>
      <c r="AY2524" s="75"/>
      <c r="AZ2524" s="75"/>
      <c r="BA2524" s="75"/>
      <c r="BB2524" s="75"/>
      <c r="BC2524" s="75"/>
      <c r="BD2524" s="75"/>
      <c r="BE2524" s="75"/>
      <c r="BF2524" s="75"/>
      <c r="BG2524" s="75"/>
      <c r="BH2524" s="75"/>
      <c r="BI2524" s="75"/>
      <c r="BJ2524" s="75"/>
      <c r="BK2524" s="75"/>
      <c r="BL2524" s="75"/>
      <c r="BM2524" s="75"/>
      <c r="BN2524" s="75"/>
    </row>
    <row r="2525" customFormat="false" ht="14.5" hidden="false" customHeight="false" outlineLevel="0" collapsed="false">
      <c r="A2525" s="26" t="n">
        <v>556.719999999794</v>
      </c>
      <c r="B2525" s="26" t="n">
        <v>12.3552092775769</v>
      </c>
      <c r="C2525" s="26" t="n">
        <v>2.49273758233792</v>
      </c>
      <c r="E2525" s="75" t="n">
        <v>52244.618</v>
      </c>
      <c r="F2525" s="75" t="n">
        <v>-251780.95</v>
      </c>
      <c r="G2525" s="75" t="n">
        <v>719432.669</v>
      </c>
      <c r="H2525" s="75" t="n">
        <v>8541673.57</v>
      </c>
      <c r="I2525" s="75" t="n">
        <v>2740181.18</v>
      </c>
      <c r="J2525" s="75" t="n">
        <v>-58604.9232</v>
      </c>
      <c r="K2525" s="75"/>
      <c r="L2525" s="75" t="n">
        <v>148179.595</v>
      </c>
      <c r="M2525" s="75" t="n">
        <v>-31173.1794</v>
      </c>
      <c r="N2525" s="75" t="n">
        <v>315443.052</v>
      </c>
      <c r="O2525" s="75" t="n">
        <v>494201.131</v>
      </c>
      <c r="P2525" s="75" t="n">
        <v>2414980.73</v>
      </c>
      <c r="Q2525" s="75" t="n">
        <v>-39043.2027</v>
      </c>
      <c r="R2525" s="75"/>
      <c r="S2525" s="75" t="n">
        <v>64482.5613</v>
      </c>
      <c r="T2525" s="75" t="n">
        <v>-7311.58713</v>
      </c>
      <c r="U2525" s="75" t="n">
        <v>72259.8758</v>
      </c>
      <c r="V2525" s="75" t="n">
        <v>59096.575</v>
      </c>
      <c r="W2525" s="75" t="n">
        <v>383225.09</v>
      </c>
      <c r="X2525" s="75" t="n">
        <v>-12466.8213</v>
      </c>
      <c r="Y2525" s="75"/>
      <c r="Z2525" s="75"/>
      <c r="AA2525" s="75"/>
      <c r="AB2525" s="75"/>
      <c r="AC2525" s="75"/>
      <c r="AD2525" s="75"/>
      <c r="AE2525" s="75"/>
      <c r="AF2525" s="75"/>
      <c r="AG2525" s="75"/>
      <c r="AH2525" s="75"/>
      <c r="AI2525" s="75"/>
      <c r="AJ2525" s="75"/>
      <c r="AK2525" s="75"/>
      <c r="AL2525" s="75"/>
      <c r="AM2525" s="75"/>
      <c r="AN2525" s="75"/>
      <c r="AO2525" s="75"/>
      <c r="AP2525" s="75"/>
      <c r="AQ2525" s="75"/>
      <c r="AR2525" s="75"/>
      <c r="AS2525" s="75"/>
      <c r="AT2525" s="75"/>
      <c r="AU2525" s="75"/>
      <c r="AV2525" s="75"/>
      <c r="AW2525" s="75"/>
      <c r="AX2525" s="75"/>
      <c r="AY2525" s="75"/>
      <c r="AZ2525" s="75"/>
      <c r="BA2525" s="75"/>
      <c r="BB2525" s="75"/>
      <c r="BC2525" s="75"/>
      <c r="BD2525" s="75"/>
      <c r="BE2525" s="75"/>
      <c r="BF2525" s="75"/>
      <c r="BG2525" s="75"/>
      <c r="BH2525" s="75"/>
      <c r="BI2525" s="75"/>
      <c r="BJ2525" s="75"/>
      <c r="BK2525" s="75"/>
      <c r="BL2525" s="75"/>
      <c r="BM2525" s="75"/>
      <c r="BN2525" s="75"/>
    </row>
    <row r="2526" customFormat="false" ht="14.5" hidden="false" customHeight="false" outlineLevel="0" collapsed="false">
      <c r="A2526" s="26" t="n">
        <v>556.919999999794</v>
      </c>
      <c r="B2526" s="26" t="n">
        <v>12.369992448128</v>
      </c>
      <c r="C2526" s="26" t="n">
        <v>2.58228221686543</v>
      </c>
      <c r="E2526" s="75" t="n">
        <v>89734.1384</v>
      </c>
      <c r="F2526" s="75" t="n">
        <v>-204993.612</v>
      </c>
      <c r="G2526" s="75" t="n">
        <v>737115.115</v>
      </c>
      <c r="H2526" s="75" t="n">
        <v>7309339.63</v>
      </c>
      <c r="I2526" s="75" t="n">
        <v>3342879.57</v>
      </c>
      <c r="J2526" s="75" t="n">
        <v>-37038.0617</v>
      </c>
      <c r="K2526" s="75"/>
      <c r="L2526" s="75" t="n">
        <v>141009.492</v>
      </c>
      <c r="M2526" s="75" t="n">
        <v>-18457.8126</v>
      </c>
      <c r="N2526" s="75" t="n">
        <v>322849.356</v>
      </c>
      <c r="O2526" s="75" t="n">
        <v>352640.287</v>
      </c>
      <c r="P2526" s="75" t="n">
        <v>2211194.68</v>
      </c>
      <c r="Q2526" s="75" t="n">
        <v>-25111.5999</v>
      </c>
      <c r="R2526" s="75"/>
      <c r="S2526" s="75" t="n">
        <v>53855.1386</v>
      </c>
      <c r="T2526" s="75" t="n">
        <v>-4616.71346</v>
      </c>
      <c r="U2526" s="75" t="n">
        <v>74126.7538</v>
      </c>
      <c r="V2526" s="75" t="n">
        <v>41404.7696</v>
      </c>
      <c r="W2526" s="75" t="n">
        <v>313728.852</v>
      </c>
      <c r="X2526" s="75" t="n">
        <v>-5720.37419</v>
      </c>
      <c r="Y2526" s="75"/>
      <c r="Z2526" s="75"/>
      <c r="AA2526" s="75"/>
      <c r="AB2526" s="75"/>
      <c r="AC2526" s="75"/>
      <c r="AD2526" s="75"/>
      <c r="AE2526" s="75"/>
      <c r="AF2526" s="75"/>
      <c r="AG2526" s="75"/>
      <c r="AH2526" s="75"/>
      <c r="AI2526" s="75"/>
      <c r="AJ2526" s="75"/>
      <c r="AK2526" s="75"/>
      <c r="AL2526" s="75"/>
      <c r="AM2526" s="75"/>
      <c r="AN2526" s="75"/>
      <c r="AO2526" s="75"/>
      <c r="AP2526" s="75"/>
      <c r="AQ2526" s="75"/>
      <c r="AR2526" s="75"/>
      <c r="AS2526" s="75"/>
      <c r="AT2526" s="75"/>
      <c r="AU2526" s="75"/>
      <c r="AV2526" s="75"/>
      <c r="AW2526" s="75"/>
      <c r="AX2526" s="75"/>
      <c r="AY2526" s="75"/>
      <c r="AZ2526" s="75"/>
      <c r="BA2526" s="75"/>
      <c r="BB2526" s="75"/>
      <c r="BC2526" s="75"/>
      <c r="BD2526" s="75"/>
      <c r="BE2526" s="75"/>
      <c r="BF2526" s="75"/>
      <c r="BG2526" s="75"/>
      <c r="BH2526" s="75"/>
      <c r="BI2526" s="75"/>
      <c r="BJ2526" s="75"/>
      <c r="BK2526" s="75"/>
      <c r="BL2526" s="75"/>
      <c r="BM2526" s="75"/>
      <c r="BN2526" s="75"/>
    </row>
    <row r="2527" customFormat="false" ht="14.5" hidden="false" customHeight="false" outlineLevel="0" collapsed="false">
      <c r="A2527" s="26" t="n">
        <v>557.119999999794</v>
      </c>
      <c r="B2527" s="26" t="n">
        <v>12.3944875397854</v>
      </c>
      <c r="C2527" s="26" t="n">
        <v>2.67094667935764</v>
      </c>
      <c r="E2527" s="75" t="n">
        <v>119140.706</v>
      </c>
      <c r="F2527" s="75" t="n">
        <v>-161843.34</v>
      </c>
      <c r="G2527" s="75" t="n">
        <v>743340.766</v>
      </c>
      <c r="H2527" s="75" t="n">
        <v>6075681.75</v>
      </c>
      <c r="I2527" s="75" t="n">
        <v>3799033.7</v>
      </c>
      <c r="J2527" s="75" t="n">
        <v>-45293.1383</v>
      </c>
      <c r="K2527" s="75"/>
      <c r="L2527" s="75" t="n">
        <v>119745.603</v>
      </c>
      <c r="M2527" s="75" t="n">
        <v>-2070.65185</v>
      </c>
      <c r="N2527" s="75" t="n">
        <v>324276.275</v>
      </c>
      <c r="O2527" s="75" t="n">
        <v>179928.584</v>
      </c>
      <c r="P2527" s="75" t="n">
        <v>2078379.28</v>
      </c>
      <c r="Q2527" s="75" t="n">
        <v>-28351.6595</v>
      </c>
      <c r="R2527" s="75"/>
      <c r="S2527" s="75" t="n">
        <v>59618.359</v>
      </c>
      <c r="T2527" s="75" t="n">
        <v>-2905.67454</v>
      </c>
      <c r="U2527" s="75" t="n">
        <v>74539.4933</v>
      </c>
      <c r="V2527" s="75" t="n">
        <v>35925.4765</v>
      </c>
      <c r="W2527" s="75" t="n">
        <v>347748.032</v>
      </c>
      <c r="X2527" s="75" t="n">
        <v>-6957.05882</v>
      </c>
      <c r="Y2527" s="75"/>
      <c r="Z2527" s="75"/>
      <c r="AA2527" s="75"/>
      <c r="AB2527" s="75"/>
      <c r="AC2527" s="75"/>
      <c r="AD2527" s="75"/>
      <c r="AE2527" s="75"/>
      <c r="AF2527" s="75"/>
      <c r="AG2527" s="75"/>
      <c r="AH2527" s="75"/>
      <c r="AI2527" s="75"/>
      <c r="AJ2527" s="75"/>
      <c r="AK2527" s="75"/>
      <c r="AL2527" s="75"/>
      <c r="AM2527" s="75"/>
      <c r="AN2527" s="75"/>
      <c r="AO2527" s="75"/>
      <c r="AP2527" s="75"/>
      <c r="AQ2527" s="75"/>
      <c r="AR2527" s="75"/>
      <c r="AS2527" s="75"/>
      <c r="AT2527" s="75"/>
      <c r="AU2527" s="75"/>
      <c r="AV2527" s="75"/>
      <c r="AW2527" s="75"/>
      <c r="AX2527" s="75"/>
      <c r="AY2527" s="75"/>
      <c r="AZ2527" s="75"/>
      <c r="BA2527" s="75"/>
      <c r="BB2527" s="75"/>
      <c r="BC2527" s="75"/>
      <c r="BD2527" s="75"/>
      <c r="BE2527" s="75"/>
      <c r="BF2527" s="75"/>
      <c r="BG2527" s="75"/>
      <c r="BH2527" s="75"/>
      <c r="BI2527" s="75"/>
      <c r="BJ2527" s="75"/>
      <c r="BK2527" s="75"/>
      <c r="BL2527" s="75"/>
      <c r="BM2527" s="75"/>
      <c r="BN2527" s="75"/>
    </row>
    <row r="2528" customFormat="false" ht="14.5" hidden="false" customHeight="false" outlineLevel="0" collapsed="false">
      <c r="A2528" s="26" t="n">
        <v>557.319999999794</v>
      </c>
      <c r="B2528" s="26" t="n">
        <v>12.3775842344064</v>
      </c>
      <c r="C2528" s="26" t="n">
        <v>2.72439576920324</v>
      </c>
      <c r="E2528" s="75" t="n">
        <v>149434.484</v>
      </c>
      <c r="F2528" s="75" t="n">
        <v>-126774.208</v>
      </c>
      <c r="G2528" s="75" t="n">
        <v>730448.298</v>
      </c>
      <c r="H2528" s="75" t="n">
        <v>5305798.18</v>
      </c>
      <c r="I2528" s="75" t="n">
        <v>4364478.48</v>
      </c>
      <c r="J2528" s="75" t="n">
        <v>-45524.7217</v>
      </c>
      <c r="K2528" s="75"/>
      <c r="L2528" s="75" t="n">
        <v>116472.612</v>
      </c>
      <c r="M2528" s="75" t="n">
        <v>8731.5079</v>
      </c>
      <c r="N2528" s="75" t="n">
        <v>322480.543</v>
      </c>
      <c r="O2528" s="75" t="n">
        <v>37761.8402</v>
      </c>
      <c r="P2528" s="75" t="n">
        <v>2028598.43</v>
      </c>
      <c r="Q2528" s="75" t="n">
        <v>-32461.8365</v>
      </c>
      <c r="R2528" s="75"/>
      <c r="S2528" s="75" t="n">
        <v>58213.1145</v>
      </c>
      <c r="T2528" s="75" t="n">
        <v>315.723412</v>
      </c>
      <c r="U2528" s="75" t="n">
        <v>74000.236</v>
      </c>
      <c r="V2528" s="75" t="n">
        <v>23509.4761</v>
      </c>
      <c r="W2528" s="75" t="n">
        <v>352848.07</v>
      </c>
      <c r="X2528" s="75" t="n">
        <v>-9579.49974</v>
      </c>
      <c r="Y2528" s="75"/>
      <c r="Z2528" s="75"/>
      <c r="AA2528" s="75"/>
      <c r="AB2528" s="75"/>
      <c r="AC2528" s="75"/>
      <c r="AD2528" s="75"/>
      <c r="AE2528" s="75"/>
      <c r="AF2528" s="75"/>
      <c r="AG2528" s="75"/>
      <c r="AH2528" s="75"/>
      <c r="AI2528" s="75"/>
      <c r="AJ2528" s="75"/>
      <c r="AK2528" s="75"/>
      <c r="AL2528" s="75"/>
      <c r="AM2528" s="75"/>
      <c r="AN2528" s="75"/>
      <c r="AO2528" s="75"/>
      <c r="AP2528" s="75"/>
      <c r="AQ2528" s="75"/>
      <c r="AR2528" s="75"/>
      <c r="AS2528" s="75"/>
      <c r="AT2528" s="75"/>
      <c r="AU2528" s="75"/>
      <c r="AV2528" s="75"/>
      <c r="AW2528" s="75"/>
      <c r="AX2528" s="75"/>
      <c r="AY2528" s="75"/>
      <c r="AZ2528" s="75"/>
      <c r="BA2528" s="75"/>
      <c r="BB2528" s="75"/>
      <c r="BC2528" s="75"/>
      <c r="BD2528" s="75"/>
      <c r="BE2528" s="75"/>
      <c r="BF2528" s="75"/>
      <c r="BG2528" s="75"/>
      <c r="BH2528" s="75"/>
      <c r="BI2528" s="75"/>
      <c r="BJ2528" s="75"/>
      <c r="BK2528" s="75"/>
      <c r="BL2528" s="75"/>
      <c r="BM2528" s="75"/>
      <c r="BN2528" s="75"/>
    </row>
    <row r="2529" customFormat="false" ht="14.5" hidden="false" customHeight="false" outlineLevel="0" collapsed="false">
      <c r="A2529" s="26" t="n">
        <v>557.519999999794</v>
      </c>
      <c r="B2529" s="26" t="n">
        <v>12.365414133373</v>
      </c>
      <c r="C2529" s="26" t="n">
        <v>2.69128522577198</v>
      </c>
      <c r="E2529" s="75" t="n">
        <v>187975.592</v>
      </c>
      <c r="F2529" s="75" t="n">
        <v>-112099.17</v>
      </c>
      <c r="G2529" s="75" t="n">
        <v>711283.79</v>
      </c>
      <c r="H2529" s="75" t="n">
        <v>5025554.88</v>
      </c>
      <c r="I2529" s="75" t="n">
        <v>5071960.21</v>
      </c>
      <c r="J2529" s="75" t="n">
        <v>-50286.9492</v>
      </c>
      <c r="K2529" s="75"/>
      <c r="L2529" s="75" t="n">
        <v>119100.748</v>
      </c>
      <c r="M2529" s="75" t="n">
        <v>16567.4316</v>
      </c>
      <c r="N2529" s="75" t="n">
        <v>320103.835</v>
      </c>
      <c r="O2529" s="75" t="n">
        <v>-31968.2652</v>
      </c>
      <c r="P2529" s="75" t="n">
        <v>1966527.54</v>
      </c>
      <c r="Q2529" s="75" t="n">
        <v>-34230.7181</v>
      </c>
      <c r="R2529" s="75"/>
      <c r="S2529" s="75" t="n">
        <v>54676.7257</v>
      </c>
      <c r="T2529" s="75" t="n">
        <v>880.076018</v>
      </c>
      <c r="U2529" s="75" t="n">
        <v>74046.4259</v>
      </c>
      <c r="V2529" s="75" t="n">
        <v>20005.8803</v>
      </c>
      <c r="W2529" s="75" t="n">
        <v>321088.644</v>
      </c>
      <c r="X2529" s="75" t="n">
        <v>-8926.75759</v>
      </c>
      <c r="Y2529" s="75"/>
      <c r="Z2529" s="75"/>
      <c r="AA2529" s="75"/>
      <c r="AB2529" s="75"/>
      <c r="AC2529" s="75"/>
      <c r="AD2529" s="75"/>
      <c r="AE2529" s="75"/>
      <c r="AF2529" s="75"/>
      <c r="AG2529" s="75"/>
      <c r="AH2529" s="75"/>
      <c r="AI2529" s="75"/>
      <c r="AJ2529" s="75"/>
      <c r="AK2529" s="75"/>
      <c r="AL2529" s="75"/>
      <c r="AM2529" s="75"/>
      <c r="AN2529" s="75"/>
      <c r="AO2529" s="75"/>
      <c r="AP2529" s="75"/>
      <c r="AQ2529" s="75"/>
      <c r="AR2529" s="75"/>
      <c r="AS2529" s="75"/>
      <c r="AT2529" s="75"/>
      <c r="AU2529" s="75"/>
      <c r="AV2529" s="75"/>
      <c r="AW2529" s="75"/>
      <c r="AX2529" s="75"/>
      <c r="AY2529" s="75"/>
      <c r="AZ2529" s="75"/>
      <c r="BA2529" s="75"/>
      <c r="BB2529" s="75"/>
      <c r="BC2529" s="75"/>
      <c r="BD2529" s="75"/>
      <c r="BE2529" s="75"/>
      <c r="BF2529" s="75"/>
      <c r="BG2529" s="75"/>
      <c r="BH2529" s="75"/>
      <c r="BI2529" s="75"/>
      <c r="BJ2529" s="75"/>
      <c r="BK2529" s="75"/>
      <c r="BL2529" s="75"/>
      <c r="BM2529" s="75"/>
      <c r="BN2529" s="75"/>
    </row>
    <row r="2530" customFormat="false" ht="14.5" hidden="false" customHeight="false" outlineLevel="0" collapsed="false">
      <c r="A2530" s="26" t="n">
        <v>557.719999999794</v>
      </c>
      <c r="B2530" s="26" t="n">
        <v>12.3545830347068</v>
      </c>
      <c r="C2530" s="26" t="n">
        <v>2.64551684143491</v>
      </c>
      <c r="E2530" s="75" t="n">
        <v>208685.037</v>
      </c>
      <c r="F2530" s="75" t="n">
        <v>-103179.05</v>
      </c>
      <c r="G2530" s="75" t="n">
        <v>681865.483</v>
      </c>
      <c r="H2530" s="75" t="n">
        <v>4802968.48</v>
      </c>
      <c r="I2530" s="75" t="n">
        <v>5480488.58</v>
      </c>
      <c r="J2530" s="75" t="n">
        <v>-47342.1473</v>
      </c>
      <c r="K2530" s="75"/>
      <c r="L2530" s="75" t="n">
        <v>114612.652</v>
      </c>
      <c r="M2530" s="75" t="n">
        <v>23571.0383</v>
      </c>
      <c r="N2530" s="75" t="n">
        <v>312479.593</v>
      </c>
      <c r="O2530" s="75" t="n">
        <v>-118508.414</v>
      </c>
      <c r="P2530" s="75" t="n">
        <v>1922533.17</v>
      </c>
      <c r="Q2530" s="75" t="n">
        <v>-28740.5696</v>
      </c>
      <c r="R2530" s="75"/>
      <c r="S2530" s="75" t="n">
        <v>54262.7012</v>
      </c>
      <c r="T2530" s="75" t="n">
        <v>2384.76993</v>
      </c>
      <c r="U2530" s="75" t="n">
        <v>72234.3831</v>
      </c>
      <c r="V2530" s="75" t="n">
        <v>10556.0036</v>
      </c>
      <c r="W2530" s="75" t="n">
        <v>313026.496</v>
      </c>
      <c r="X2530" s="75" t="n">
        <v>-9193.18992</v>
      </c>
      <c r="Y2530" s="75"/>
      <c r="Z2530" s="75"/>
      <c r="AA2530" s="75"/>
      <c r="AB2530" s="75"/>
      <c r="AC2530" s="75"/>
      <c r="AD2530" s="75"/>
      <c r="AE2530" s="75"/>
      <c r="AF2530" s="75"/>
      <c r="AG2530" s="75"/>
      <c r="AH2530" s="75"/>
      <c r="AI2530" s="75"/>
      <c r="AJ2530" s="75"/>
      <c r="AK2530" s="75"/>
      <c r="AL2530" s="75"/>
      <c r="AM2530" s="75"/>
      <c r="AN2530" s="75"/>
      <c r="AO2530" s="75"/>
      <c r="AP2530" s="75"/>
      <c r="AQ2530" s="75"/>
      <c r="AR2530" s="75"/>
      <c r="AS2530" s="75"/>
      <c r="AT2530" s="75"/>
      <c r="AU2530" s="75"/>
      <c r="AV2530" s="75"/>
      <c r="AW2530" s="75"/>
      <c r="AX2530" s="75"/>
      <c r="AY2530" s="75"/>
      <c r="AZ2530" s="75"/>
      <c r="BA2530" s="75"/>
      <c r="BB2530" s="75"/>
      <c r="BC2530" s="75"/>
      <c r="BD2530" s="75"/>
      <c r="BE2530" s="75"/>
      <c r="BF2530" s="75"/>
      <c r="BG2530" s="75"/>
      <c r="BH2530" s="75"/>
      <c r="BI2530" s="75"/>
      <c r="BJ2530" s="75"/>
      <c r="BK2530" s="75"/>
      <c r="BL2530" s="75"/>
      <c r="BM2530" s="75"/>
      <c r="BN2530" s="75"/>
    </row>
    <row r="2531" customFormat="false" ht="14.5" hidden="false" customHeight="false" outlineLevel="0" collapsed="false">
      <c r="A2531" s="26" t="n">
        <v>557.919999999793</v>
      </c>
      <c r="B2531" s="26" t="n">
        <v>12.3603230213914</v>
      </c>
      <c r="C2531" s="26" t="n">
        <v>2.60129901267176</v>
      </c>
      <c r="E2531" s="75" t="n">
        <v>235337.508</v>
      </c>
      <c r="F2531" s="75" t="n">
        <v>-108133.301</v>
      </c>
      <c r="G2531" s="75" t="n">
        <v>640213.786</v>
      </c>
      <c r="H2531" s="75" t="n">
        <v>5171004.53</v>
      </c>
      <c r="I2531" s="75" t="n">
        <v>6134201.24</v>
      </c>
      <c r="J2531" s="75" t="n">
        <v>-43260.257</v>
      </c>
      <c r="K2531" s="75"/>
      <c r="L2531" s="75" t="n">
        <v>130089.471</v>
      </c>
      <c r="M2531" s="75" t="n">
        <v>26677.1749</v>
      </c>
      <c r="N2531" s="75" t="n">
        <v>305896.653</v>
      </c>
      <c r="O2531" s="75" t="n">
        <v>-175031.947</v>
      </c>
      <c r="P2531" s="75" t="n">
        <v>1953989.8</v>
      </c>
      <c r="Q2531" s="75" t="n">
        <v>-29562.5417</v>
      </c>
      <c r="R2531" s="75"/>
      <c r="S2531" s="75" t="n">
        <v>48342.5284</v>
      </c>
      <c r="T2531" s="75" t="n">
        <v>3888.03319</v>
      </c>
      <c r="U2531" s="75" t="n">
        <v>72473.416</v>
      </c>
      <c r="V2531" s="75" t="n">
        <v>349.328909</v>
      </c>
      <c r="W2531" s="75" t="n">
        <v>256011.216</v>
      </c>
      <c r="X2531" s="75" t="n">
        <v>-6804.39712</v>
      </c>
      <c r="Y2531" s="75"/>
      <c r="Z2531" s="75"/>
      <c r="AA2531" s="75"/>
      <c r="AB2531" s="75"/>
      <c r="AC2531" s="75"/>
      <c r="AD2531" s="75"/>
      <c r="AE2531" s="75"/>
      <c r="AF2531" s="75"/>
      <c r="AG2531" s="75"/>
      <c r="AH2531" s="75"/>
      <c r="AI2531" s="75"/>
      <c r="AJ2531" s="75"/>
      <c r="AK2531" s="75"/>
      <c r="AL2531" s="75"/>
      <c r="AM2531" s="75"/>
      <c r="AN2531" s="75"/>
      <c r="AO2531" s="75"/>
      <c r="AP2531" s="75"/>
      <c r="AQ2531" s="75"/>
      <c r="AR2531" s="75"/>
      <c r="AS2531" s="75"/>
      <c r="AT2531" s="75"/>
      <c r="AU2531" s="75"/>
      <c r="AV2531" s="75"/>
      <c r="AW2531" s="75"/>
      <c r="AX2531" s="75"/>
      <c r="AY2531" s="75"/>
      <c r="AZ2531" s="75"/>
      <c r="BA2531" s="75"/>
      <c r="BB2531" s="75"/>
      <c r="BC2531" s="75"/>
      <c r="BD2531" s="75"/>
      <c r="BE2531" s="75"/>
      <c r="BF2531" s="75"/>
      <c r="BG2531" s="75"/>
      <c r="BH2531" s="75"/>
      <c r="BI2531" s="75"/>
      <c r="BJ2531" s="75"/>
      <c r="BK2531" s="75"/>
      <c r="BL2531" s="75"/>
      <c r="BM2531" s="75"/>
      <c r="BN2531" s="75"/>
    </row>
    <row r="2532" customFormat="false" ht="14.5" hidden="false" customHeight="false" outlineLevel="0" collapsed="false">
      <c r="A2532" s="26" t="n">
        <v>558.119999999793</v>
      </c>
      <c r="B2532" s="26" t="n">
        <v>12.3962810886701</v>
      </c>
      <c r="C2532" s="26" t="n">
        <v>2.57407400057407</v>
      </c>
      <c r="E2532" s="75" t="n">
        <v>256570.698</v>
      </c>
      <c r="F2532" s="75" t="n">
        <v>-117129.574</v>
      </c>
      <c r="G2532" s="75" t="n">
        <v>607690.198</v>
      </c>
      <c r="H2532" s="75" t="n">
        <v>5453163.08</v>
      </c>
      <c r="I2532" s="75" t="n">
        <v>6692161.28</v>
      </c>
      <c r="J2532" s="75" t="n">
        <v>-45448.1091</v>
      </c>
      <c r="K2532" s="75"/>
      <c r="L2532" s="75" t="n">
        <v>137936.618</v>
      </c>
      <c r="M2532" s="75" t="n">
        <v>30846.0123</v>
      </c>
      <c r="N2532" s="75" t="n">
        <v>298099.154</v>
      </c>
      <c r="O2532" s="75" t="n">
        <v>-245365.383</v>
      </c>
      <c r="P2532" s="75" t="n">
        <v>1961641.26</v>
      </c>
      <c r="Q2532" s="75" t="n">
        <v>-37645.3194</v>
      </c>
      <c r="R2532" s="75"/>
      <c r="S2532" s="75" t="n">
        <v>46331.6664</v>
      </c>
      <c r="T2532" s="75" t="n">
        <v>5801.26806</v>
      </c>
      <c r="U2532" s="75" t="n">
        <v>70224.1417</v>
      </c>
      <c r="V2532" s="75" t="n">
        <v>-5235.76295</v>
      </c>
      <c r="W2532" s="75" t="n">
        <v>264442.585</v>
      </c>
      <c r="X2532" s="75" t="n">
        <v>-10596.5471</v>
      </c>
      <c r="Y2532" s="75"/>
      <c r="Z2532" s="75"/>
      <c r="AA2532" s="75"/>
      <c r="AB2532" s="75"/>
      <c r="AC2532" s="75"/>
      <c r="AD2532" s="75"/>
      <c r="AE2532" s="75"/>
      <c r="AF2532" s="75"/>
      <c r="AG2532" s="75"/>
      <c r="AH2532" s="75"/>
      <c r="AI2532" s="75"/>
      <c r="AJ2532" s="75"/>
      <c r="AK2532" s="75"/>
      <c r="AL2532" s="75"/>
      <c r="AM2532" s="75"/>
      <c r="AN2532" s="75"/>
      <c r="AO2532" s="75"/>
      <c r="AP2532" s="75"/>
      <c r="AQ2532" s="75"/>
      <c r="AR2532" s="75"/>
      <c r="AS2532" s="75"/>
      <c r="AT2532" s="75"/>
      <c r="AU2532" s="75"/>
      <c r="AV2532" s="75"/>
      <c r="AW2532" s="75"/>
      <c r="AX2532" s="75"/>
      <c r="AY2532" s="75"/>
      <c r="AZ2532" s="75"/>
      <c r="BA2532" s="75"/>
      <c r="BB2532" s="75"/>
      <c r="BC2532" s="75"/>
      <c r="BD2532" s="75"/>
      <c r="BE2532" s="75"/>
      <c r="BF2532" s="75"/>
      <c r="BG2532" s="75"/>
      <c r="BH2532" s="75"/>
      <c r="BI2532" s="75"/>
      <c r="BJ2532" s="75"/>
      <c r="BK2532" s="75"/>
      <c r="BL2532" s="75"/>
      <c r="BM2532" s="75"/>
      <c r="BN2532" s="75"/>
    </row>
    <row r="2533" customFormat="false" ht="14.5" hidden="false" customHeight="false" outlineLevel="0" collapsed="false">
      <c r="A2533" s="26" t="n">
        <v>558.319999999793</v>
      </c>
      <c r="B2533" s="26" t="n">
        <v>12.3669331399809</v>
      </c>
      <c r="C2533" s="26" t="n">
        <v>2.56619949782091</v>
      </c>
      <c r="E2533" s="75" t="n">
        <v>236417.599</v>
      </c>
      <c r="F2533" s="75" t="n">
        <v>-104999.826</v>
      </c>
      <c r="G2533" s="75" t="n">
        <v>569637.843</v>
      </c>
      <c r="H2533" s="75" t="n">
        <v>4986464.53</v>
      </c>
      <c r="I2533" s="75" t="n">
        <v>6260047.06</v>
      </c>
      <c r="J2533" s="75" t="n">
        <v>-47266.9122</v>
      </c>
      <c r="K2533" s="75"/>
      <c r="L2533" s="75" t="n">
        <v>124232.561</v>
      </c>
      <c r="M2533" s="75" t="n">
        <v>31642.9642</v>
      </c>
      <c r="N2533" s="75" t="n">
        <v>291038.766</v>
      </c>
      <c r="O2533" s="75" t="n">
        <v>-265303.175</v>
      </c>
      <c r="P2533" s="75" t="n">
        <v>1981826.68</v>
      </c>
      <c r="Q2533" s="75" t="n">
        <v>-32201.0556</v>
      </c>
      <c r="R2533" s="75"/>
      <c r="S2533" s="75" t="n">
        <v>54973.303</v>
      </c>
      <c r="T2533" s="75" t="n">
        <v>5862.83072</v>
      </c>
      <c r="U2533" s="75" t="n">
        <v>70007.5612</v>
      </c>
      <c r="V2533" s="75" t="n">
        <v>-9329.03118</v>
      </c>
      <c r="W2533" s="75" t="n">
        <v>300758.901</v>
      </c>
      <c r="X2533" s="75" t="n">
        <v>-10756.0156</v>
      </c>
      <c r="Y2533" s="75"/>
      <c r="Z2533" s="75"/>
      <c r="AA2533" s="75"/>
      <c r="AB2533" s="75"/>
      <c r="AC2533" s="75"/>
      <c r="AD2533" s="75"/>
      <c r="AE2533" s="75"/>
      <c r="AF2533" s="75"/>
      <c r="AG2533" s="75"/>
      <c r="AH2533" s="75"/>
      <c r="AI2533" s="75"/>
      <c r="AJ2533" s="75"/>
      <c r="AK2533" s="75"/>
      <c r="AL2533" s="75"/>
      <c r="AM2533" s="75"/>
      <c r="AN2533" s="75"/>
      <c r="AO2533" s="75"/>
      <c r="AP2533" s="75"/>
      <c r="AQ2533" s="75"/>
      <c r="AR2533" s="75"/>
      <c r="AS2533" s="75"/>
      <c r="AT2533" s="75"/>
      <c r="AU2533" s="75"/>
      <c r="AV2533" s="75"/>
      <c r="AW2533" s="75"/>
      <c r="AX2533" s="75"/>
      <c r="AY2533" s="75"/>
      <c r="AZ2533" s="75"/>
      <c r="BA2533" s="75"/>
      <c r="BB2533" s="75"/>
      <c r="BC2533" s="75"/>
      <c r="BD2533" s="75"/>
      <c r="BE2533" s="75"/>
      <c r="BF2533" s="75"/>
      <c r="BG2533" s="75"/>
      <c r="BH2533" s="75"/>
      <c r="BI2533" s="75"/>
      <c r="BJ2533" s="75"/>
      <c r="BK2533" s="75"/>
      <c r="BL2533" s="75"/>
      <c r="BM2533" s="75"/>
      <c r="BN2533" s="75"/>
    </row>
    <row r="2534" customFormat="false" ht="14.5" hidden="false" customHeight="false" outlineLevel="0" collapsed="false">
      <c r="A2534" s="26" t="n">
        <v>558.519999999793</v>
      </c>
      <c r="B2534" s="26" t="n">
        <v>12.357684168773</v>
      </c>
      <c r="C2534" s="26" t="n">
        <v>2.48658481775913</v>
      </c>
      <c r="E2534" s="75" t="n">
        <v>215710.87</v>
      </c>
      <c r="F2534" s="75" t="n">
        <v>-85406.7386</v>
      </c>
      <c r="G2534" s="75" t="n">
        <v>527885.753</v>
      </c>
      <c r="H2534" s="75" t="n">
        <v>4758075.53</v>
      </c>
      <c r="I2534" s="75" t="n">
        <v>5762339.71</v>
      </c>
      <c r="J2534" s="75" t="n">
        <v>-39100.0068</v>
      </c>
      <c r="K2534" s="75"/>
      <c r="L2534" s="75" t="n">
        <v>124697.802</v>
      </c>
      <c r="M2534" s="75" t="n">
        <v>24513.9925</v>
      </c>
      <c r="N2534" s="75" t="n">
        <v>282158.87</v>
      </c>
      <c r="O2534" s="75" t="n">
        <v>-140774.926</v>
      </c>
      <c r="P2534" s="75" t="n">
        <v>1982209.27</v>
      </c>
      <c r="Q2534" s="75" t="n">
        <v>-31894.2084</v>
      </c>
      <c r="R2534" s="75"/>
      <c r="S2534" s="75" t="n">
        <v>50494.8973</v>
      </c>
      <c r="T2534" s="75" t="n">
        <v>3171.29888</v>
      </c>
      <c r="U2534" s="75" t="n">
        <v>68583.2273</v>
      </c>
      <c r="V2534" s="75" t="n">
        <v>5331.30407</v>
      </c>
      <c r="W2534" s="75" t="n">
        <v>285714.619</v>
      </c>
      <c r="X2534" s="75" t="n">
        <v>-10012.4075</v>
      </c>
      <c r="Y2534" s="75"/>
      <c r="Z2534" s="75"/>
      <c r="AA2534" s="75"/>
      <c r="AB2534" s="75"/>
      <c r="AC2534" s="75"/>
      <c r="AD2534" s="75"/>
      <c r="AE2534" s="75"/>
      <c r="AF2534" s="75"/>
      <c r="AG2534" s="75"/>
      <c r="AH2534" s="75"/>
      <c r="AI2534" s="75"/>
      <c r="AJ2534" s="75"/>
      <c r="AK2534" s="75"/>
      <c r="AL2534" s="75"/>
      <c r="AM2534" s="75"/>
      <c r="AN2534" s="75"/>
      <c r="AO2534" s="75"/>
      <c r="AP2534" s="75"/>
      <c r="AQ2534" s="75"/>
      <c r="AR2534" s="75"/>
      <c r="AS2534" s="75"/>
      <c r="AT2534" s="75"/>
      <c r="AU2534" s="75"/>
      <c r="AV2534" s="75"/>
      <c r="AW2534" s="75"/>
      <c r="AX2534" s="75"/>
      <c r="AY2534" s="75"/>
      <c r="AZ2534" s="75"/>
      <c r="BA2534" s="75"/>
      <c r="BB2534" s="75"/>
      <c r="BC2534" s="75"/>
      <c r="BD2534" s="75"/>
      <c r="BE2534" s="75"/>
      <c r="BF2534" s="75"/>
      <c r="BG2534" s="75"/>
      <c r="BH2534" s="75"/>
      <c r="BI2534" s="75"/>
      <c r="BJ2534" s="75"/>
      <c r="BK2534" s="75"/>
      <c r="BL2534" s="75"/>
      <c r="BM2534" s="75"/>
      <c r="BN2534" s="75"/>
    </row>
    <row r="2535" customFormat="false" ht="14.5" hidden="false" customHeight="false" outlineLevel="0" collapsed="false">
      <c r="A2535" s="26" t="n">
        <v>558.719999999793</v>
      </c>
      <c r="B2535" s="26" t="n">
        <v>12.3533833565768</v>
      </c>
      <c r="C2535" s="26" t="n">
        <v>2.41865346906689</v>
      </c>
      <c r="E2535" s="75" t="n">
        <v>196658.25</v>
      </c>
      <c r="F2535" s="75" t="n">
        <v>-105984.876</v>
      </c>
      <c r="G2535" s="75" t="n">
        <v>502004.244</v>
      </c>
      <c r="H2535" s="75" t="n">
        <v>4959544.01</v>
      </c>
      <c r="I2535" s="75" t="n">
        <v>5239692.38</v>
      </c>
      <c r="J2535" s="75" t="n">
        <v>-44932.4765</v>
      </c>
      <c r="K2535" s="75"/>
      <c r="L2535" s="75" t="n">
        <v>115822.255</v>
      </c>
      <c r="M2535" s="75" t="n">
        <v>18311.157</v>
      </c>
      <c r="N2535" s="75" t="n">
        <v>274929.502</v>
      </c>
      <c r="O2535" s="75" t="n">
        <v>-74342.3877</v>
      </c>
      <c r="P2535" s="75" t="n">
        <v>1867384.01</v>
      </c>
      <c r="Q2535" s="75" t="n">
        <v>-33075.2932</v>
      </c>
      <c r="R2535" s="75"/>
      <c r="S2535" s="75" t="n">
        <v>51299.7915</v>
      </c>
      <c r="T2535" s="75" t="n">
        <v>1503.16106</v>
      </c>
      <c r="U2535" s="75" t="n">
        <v>66637.0125</v>
      </c>
      <c r="V2535" s="75" t="n">
        <v>14296.8266</v>
      </c>
      <c r="W2535" s="75" t="n">
        <v>299934.52</v>
      </c>
      <c r="X2535" s="75" t="n">
        <v>-8929.51333</v>
      </c>
      <c r="Y2535" s="75"/>
      <c r="Z2535" s="75"/>
      <c r="AA2535" s="75"/>
      <c r="AB2535" s="75"/>
      <c r="AC2535" s="75"/>
      <c r="AD2535" s="75"/>
      <c r="AE2535" s="75"/>
      <c r="AF2535" s="75"/>
      <c r="AG2535" s="75"/>
      <c r="AH2535" s="75"/>
      <c r="AI2535" s="75"/>
      <c r="AJ2535" s="75"/>
      <c r="AK2535" s="75"/>
      <c r="AL2535" s="75"/>
      <c r="AM2535" s="75"/>
      <c r="AN2535" s="75"/>
      <c r="AO2535" s="75"/>
      <c r="AP2535" s="75"/>
      <c r="AQ2535" s="75"/>
      <c r="AR2535" s="75"/>
      <c r="AS2535" s="75"/>
      <c r="AT2535" s="75"/>
      <c r="AU2535" s="75"/>
      <c r="AV2535" s="75"/>
      <c r="AW2535" s="75"/>
      <c r="AX2535" s="75"/>
      <c r="AY2535" s="75"/>
      <c r="AZ2535" s="75"/>
      <c r="BA2535" s="75"/>
      <c r="BB2535" s="75"/>
      <c r="BC2535" s="75"/>
      <c r="BD2535" s="75"/>
      <c r="BE2535" s="75"/>
      <c r="BF2535" s="75"/>
      <c r="BG2535" s="75"/>
      <c r="BH2535" s="75"/>
      <c r="BI2535" s="75"/>
      <c r="BJ2535" s="75"/>
      <c r="BK2535" s="75"/>
      <c r="BL2535" s="75"/>
      <c r="BM2535" s="75"/>
      <c r="BN2535" s="75"/>
    </row>
    <row r="2536" customFormat="false" ht="14.5" hidden="false" customHeight="false" outlineLevel="0" collapsed="false">
      <c r="A2536" s="26" t="n">
        <v>558.919999999793</v>
      </c>
      <c r="B2536" s="26" t="n">
        <v>12.3183108910634</v>
      </c>
      <c r="C2536" s="26" t="n">
        <v>2.34555413846539</v>
      </c>
      <c r="E2536" s="75" t="n">
        <v>162784.82</v>
      </c>
      <c r="F2536" s="75" t="n">
        <v>-105711.589</v>
      </c>
      <c r="G2536" s="75" t="n">
        <v>466566.199</v>
      </c>
      <c r="H2536" s="75" t="n">
        <v>4911854.97</v>
      </c>
      <c r="I2536" s="75" t="n">
        <v>4629227.07</v>
      </c>
      <c r="J2536" s="75" t="n">
        <v>-44055.0812</v>
      </c>
      <c r="K2536" s="75"/>
      <c r="L2536" s="75" t="n">
        <v>111998.773</v>
      </c>
      <c r="M2536" s="75" t="n">
        <v>13211.4146</v>
      </c>
      <c r="N2536" s="75" t="n">
        <v>264783.739</v>
      </c>
      <c r="O2536" s="75" t="n">
        <v>-19015.2745</v>
      </c>
      <c r="P2536" s="75" t="n">
        <v>1842427.64</v>
      </c>
      <c r="Q2536" s="75" t="n">
        <v>-30691.2632</v>
      </c>
      <c r="R2536" s="75"/>
      <c r="S2536" s="75" t="n">
        <v>52346.9879</v>
      </c>
      <c r="T2536" s="75" t="n">
        <v>228.281615</v>
      </c>
      <c r="U2536" s="75" t="n">
        <v>64445.8317</v>
      </c>
      <c r="V2536" s="75" t="n">
        <v>22152.0981</v>
      </c>
      <c r="W2536" s="75" t="n">
        <v>318534.167</v>
      </c>
      <c r="X2536" s="75" t="n">
        <v>-9163.48278</v>
      </c>
      <c r="Y2536" s="75"/>
      <c r="Z2536" s="75"/>
      <c r="AA2536" s="75"/>
      <c r="AB2536" s="75"/>
      <c r="AC2536" s="75"/>
      <c r="AD2536" s="75"/>
      <c r="AE2536" s="75"/>
      <c r="AF2536" s="75"/>
      <c r="AG2536" s="75"/>
      <c r="AH2536" s="75"/>
      <c r="AI2536" s="75"/>
      <c r="AJ2536" s="75"/>
      <c r="AK2536" s="75"/>
      <c r="AL2536" s="75"/>
      <c r="AM2536" s="75"/>
      <c r="AN2536" s="75"/>
      <c r="AO2536" s="75"/>
      <c r="AP2536" s="75"/>
      <c r="AQ2536" s="75"/>
      <c r="AR2536" s="75"/>
      <c r="AS2536" s="75"/>
      <c r="AT2536" s="75"/>
      <c r="AU2536" s="75"/>
      <c r="AV2536" s="75"/>
      <c r="AW2536" s="75"/>
      <c r="AX2536" s="75"/>
      <c r="AY2536" s="75"/>
      <c r="AZ2536" s="75"/>
      <c r="BA2536" s="75"/>
      <c r="BB2536" s="75"/>
      <c r="BC2536" s="75"/>
      <c r="BD2536" s="75"/>
      <c r="BE2536" s="75"/>
      <c r="BF2536" s="75"/>
      <c r="BG2536" s="75"/>
      <c r="BH2536" s="75"/>
      <c r="BI2536" s="75"/>
      <c r="BJ2536" s="75"/>
      <c r="BK2536" s="75"/>
      <c r="BL2536" s="75"/>
      <c r="BM2536" s="75"/>
      <c r="BN2536" s="75"/>
    </row>
    <row r="2537" customFormat="false" ht="14.5" hidden="false" customHeight="false" outlineLevel="0" collapsed="false">
      <c r="A2537" s="26" t="n">
        <v>559.119999999792</v>
      </c>
      <c r="B2537" s="26" t="n">
        <v>12.2979282994735</v>
      </c>
      <c r="C2537" s="26" t="n">
        <v>2.21386883052858</v>
      </c>
      <c r="E2537" s="75" t="n">
        <v>142764.781</v>
      </c>
      <c r="F2537" s="75" t="n">
        <v>-132082.104</v>
      </c>
      <c r="G2537" s="75" t="n">
        <v>448565.033</v>
      </c>
      <c r="H2537" s="75" t="n">
        <v>5409358.93</v>
      </c>
      <c r="I2537" s="75" t="n">
        <v>4190171.27</v>
      </c>
      <c r="J2537" s="75" t="n">
        <v>-45154.0753</v>
      </c>
      <c r="K2537" s="75"/>
      <c r="L2537" s="75" t="n">
        <v>112301.763</v>
      </c>
      <c r="M2537" s="75" t="n">
        <v>4447.73093</v>
      </c>
      <c r="N2537" s="75" t="n">
        <v>260503.856</v>
      </c>
      <c r="O2537" s="75" t="n">
        <v>70079.1439</v>
      </c>
      <c r="P2537" s="75" t="n">
        <v>1855226.49</v>
      </c>
      <c r="Q2537" s="75" t="n">
        <v>-28546.7745</v>
      </c>
      <c r="R2537" s="75"/>
      <c r="S2537" s="75" t="n">
        <v>53967.1083</v>
      </c>
      <c r="T2537" s="75" t="n">
        <v>-1024.10085</v>
      </c>
      <c r="U2537" s="75" t="n">
        <v>63653.9489</v>
      </c>
      <c r="V2537" s="75" t="n">
        <v>27713.1102</v>
      </c>
      <c r="W2537" s="75" t="n">
        <v>338482.731</v>
      </c>
      <c r="X2537" s="75" t="n">
        <v>-8911.9336</v>
      </c>
      <c r="Y2537" s="75"/>
      <c r="Z2537" s="75"/>
      <c r="AA2537" s="75"/>
      <c r="AB2537" s="75"/>
      <c r="AC2537" s="75"/>
      <c r="AD2537" s="75"/>
      <c r="AE2537" s="75"/>
      <c r="AF2537" s="75"/>
      <c r="AG2537" s="75"/>
      <c r="AH2537" s="75"/>
      <c r="AI2537" s="75"/>
      <c r="AJ2537" s="75"/>
      <c r="AK2537" s="75"/>
      <c r="AL2537" s="75"/>
      <c r="AM2537" s="75"/>
      <c r="AN2537" s="75"/>
      <c r="AO2537" s="75"/>
      <c r="AP2537" s="75"/>
      <c r="AQ2537" s="75"/>
      <c r="AR2537" s="75"/>
      <c r="AS2537" s="75"/>
      <c r="AT2537" s="75"/>
      <c r="AU2537" s="75"/>
      <c r="AV2537" s="75"/>
      <c r="AW2537" s="75"/>
      <c r="AX2537" s="75"/>
      <c r="AY2537" s="75"/>
      <c r="AZ2537" s="75"/>
      <c r="BA2537" s="75"/>
      <c r="BB2537" s="75"/>
      <c r="BC2537" s="75"/>
      <c r="BD2537" s="75"/>
      <c r="BE2537" s="75"/>
      <c r="BF2537" s="75"/>
      <c r="BG2537" s="75"/>
      <c r="BH2537" s="75"/>
      <c r="BI2537" s="75"/>
      <c r="BJ2537" s="75"/>
      <c r="BK2537" s="75"/>
      <c r="BL2537" s="75"/>
      <c r="BM2537" s="75"/>
      <c r="BN2537" s="75"/>
    </row>
    <row r="2538" customFormat="false" ht="14.5" hidden="false" customHeight="false" outlineLevel="0" collapsed="false">
      <c r="A2538" s="26" t="n">
        <v>559.319999999792</v>
      </c>
      <c r="B2538" s="26" t="n">
        <v>12.2919807110812</v>
      </c>
      <c r="C2538" s="26" t="n">
        <v>2.08945957665749</v>
      </c>
      <c r="E2538" s="75" t="n">
        <v>112381.327</v>
      </c>
      <c r="F2538" s="75" t="n">
        <v>-148959.437</v>
      </c>
      <c r="G2538" s="75" t="n">
        <v>434099.525</v>
      </c>
      <c r="H2538" s="75" t="n">
        <v>6092347.86</v>
      </c>
      <c r="I2538" s="75" t="n">
        <v>3861136.01</v>
      </c>
      <c r="J2538" s="75" t="n">
        <v>-41389.2864</v>
      </c>
      <c r="K2538" s="75"/>
      <c r="L2538" s="75" t="n">
        <v>132441.813</v>
      </c>
      <c r="M2538" s="75" t="n">
        <v>-4668.34772</v>
      </c>
      <c r="N2538" s="75" t="n">
        <v>256825.611</v>
      </c>
      <c r="O2538" s="75" t="n">
        <v>154805.855</v>
      </c>
      <c r="P2538" s="75" t="n">
        <v>2024047.43</v>
      </c>
      <c r="Q2538" s="75" t="n">
        <v>-32092.47</v>
      </c>
      <c r="R2538" s="75"/>
      <c r="S2538" s="75" t="n">
        <v>48438.9626</v>
      </c>
      <c r="T2538" s="75" t="n">
        <v>-1112.937</v>
      </c>
      <c r="U2538" s="75" t="n">
        <v>62992.0832</v>
      </c>
      <c r="V2538" s="75" t="n">
        <v>23377.4323</v>
      </c>
      <c r="W2538" s="75" t="n">
        <v>275245.465</v>
      </c>
      <c r="X2538" s="75" t="n">
        <v>-9485.24336</v>
      </c>
      <c r="Y2538" s="75"/>
      <c r="Z2538" s="75"/>
      <c r="AA2538" s="75"/>
      <c r="AB2538" s="75"/>
      <c r="AC2538" s="75"/>
      <c r="AD2538" s="75"/>
      <c r="AE2538" s="75"/>
      <c r="AF2538" s="75"/>
      <c r="AG2538" s="75"/>
      <c r="AH2538" s="75"/>
      <c r="AI2538" s="75"/>
      <c r="AJ2538" s="75"/>
      <c r="AK2538" s="75"/>
      <c r="AL2538" s="75"/>
      <c r="AM2538" s="75"/>
      <c r="AN2538" s="75"/>
      <c r="AO2538" s="75"/>
      <c r="AP2538" s="75"/>
      <c r="AQ2538" s="75"/>
      <c r="AR2538" s="75"/>
      <c r="AS2538" s="75"/>
      <c r="AT2538" s="75"/>
      <c r="AU2538" s="75"/>
      <c r="AV2538" s="75"/>
      <c r="AW2538" s="75"/>
      <c r="AX2538" s="75"/>
      <c r="AY2538" s="75"/>
      <c r="AZ2538" s="75"/>
      <c r="BA2538" s="75"/>
      <c r="BB2538" s="75"/>
      <c r="BC2538" s="75"/>
      <c r="BD2538" s="75"/>
      <c r="BE2538" s="75"/>
      <c r="BF2538" s="75"/>
      <c r="BG2538" s="75"/>
      <c r="BH2538" s="75"/>
      <c r="BI2538" s="75"/>
      <c r="BJ2538" s="75"/>
      <c r="BK2538" s="75"/>
      <c r="BL2538" s="75"/>
      <c r="BM2538" s="75"/>
      <c r="BN2538" s="75"/>
    </row>
    <row r="2539" customFormat="false" ht="14.5" hidden="false" customHeight="false" outlineLevel="0" collapsed="false">
      <c r="A2539" s="26" t="n">
        <v>559.519999999792</v>
      </c>
      <c r="B2539" s="26" t="n">
        <v>12.2777811935374</v>
      </c>
      <c r="C2539" s="26" t="n">
        <v>1.96893014660317</v>
      </c>
      <c r="E2539" s="75" t="n">
        <v>93310.1227</v>
      </c>
      <c r="F2539" s="75" t="n">
        <v>-203508.376</v>
      </c>
      <c r="G2539" s="75" t="n">
        <v>434370.183</v>
      </c>
      <c r="H2539" s="75" t="n">
        <v>7512448.37</v>
      </c>
      <c r="I2539" s="75" t="n">
        <v>3658871.71</v>
      </c>
      <c r="J2539" s="75" t="n">
        <v>-39708.9645</v>
      </c>
      <c r="K2539" s="75"/>
      <c r="L2539" s="75" t="n">
        <v>150552.114</v>
      </c>
      <c r="M2539" s="75" t="n">
        <v>-17652.6459</v>
      </c>
      <c r="N2539" s="75" t="n">
        <v>260669.331</v>
      </c>
      <c r="O2539" s="75" t="n">
        <v>267168.819</v>
      </c>
      <c r="P2539" s="75" t="n">
        <v>2131707</v>
      </c>
      <c r="Q2539" s="75" t="n">
        <v>-30338.6872</v>
      </c>
      <c r="R2539" s="75"/>
      <c r="S2539" s="75" t="n">
        <v>48611.5476</v>
      </c>
      <c r="T2539" s="75" t="n">
        <v>-2131.0517</v>
      </c>
      <c r="U2539" s="75" t="n">
        <v>65076.0146</v>
      </c>
      <c r="V2539" s="75" t="n">
        <v>22730.8943</v>
      </c>
      <c r="W2539" s="75" t="n">
        <v>251736.311</v>
      </c>
      <c r="X2539" s="75" t="n">
        <v>-9282.47007</v>
      </c>
      <c r="Y2539" s="75"/>
      <c r="Z2539" s="75"/>
      <c r="AA2539" s="75"/>
      <c r="AB2539" s="75"/>
      <c r="AC2539" s="75"/>
      <c r="AD2539" s="75"/>
      <c r="AE2539" s="75"/>
      <c r="AF2539" s="75"/>
      <c r="AG2539" s="75"/>
      <c r="AH2539" s="75"/>
      <c r="AI2539" s="75"/>
      <c r="AJ2539" s="75"/>
      <c r="AK2539" s="75"/>
      <c r="AL2539" s="75"/>
      <c r="AM2539" s="75"/>
      <c r="AN2539" s="75"/>
      <c r="AO2539" s="75"/>
      <c r="AP2539" s="75"/>
      <c r="AQ2539" s="75"/>
      <c r="AR2539" s="75"/>
      <c r="AS2539" s="75"/>
      <c r="AT2539" s="75"/>
      <c r="AU2539" s="75"/>
      <c r="AV2539" s="75"/>
      <c r="AW2539" s="75"/>
      <c r="AX2539" s="75"/>
      <c r="AY2539" s="75"/>
      <c r="AZ2539" s="75"/>
      <c r="BA2539" s="75"/>
      <c r="BB2539" s="75"/>
      <c r="BC2539" s="75"/>
      <c r="BD2539" s="75"/>
      <c r="BE2539" s="75"/>
      <c r="BF2539" s="75"/>
      <c r="BG2539" s="75"/>
      <c r="BH2539" s="75"/>
      <c r="BI2539" s="75"/>
      <c r="BJ2539" s="75"/>
      <c r="BK2539" s="75"/>
      <c r="BL2539" s="75"/>
      <c r="BM2539" s="75"/>
      <c r="BN2539" s="75"/>
    </row>
    <row r="2540" customFormat="false" ht="14.5" hidden="false" customHeight="false" outlineLevel="0" collapsed="false">
      <c r="A2540" s="26" t="n">
        <v>559.719999999792</v>
      </c>
      <c r="B2540" s="26" t="n">
        <v>12.303257570912</v>
      </c>
      <c r="C2540" s="26" t="n">
        <v>1.84954017490477</v>
      </c>
      <c r="E2540" s="75" t="n">
        <v>74914.9767</v>
      </c>
      <c r="F2540" s="75" t="n">
        <v>-255071.689</v>
      </c>
      <c r="G2540" s="75" t="n">
        <v>444550.949</v>
      </c>
      <c r="H2540" s="75" t="n">
        <v>8698809.28</v>
      </c>
      <c r="I2540" s="75" t="n">
        <v>3311833.5</v>
      </c>
      <c r="J2540" s="75" t="n">
        <v>-68016.6164</v>
      </c>
      <c r="K2540" s="75"/>
      <c r="L2540" s="75" t="n">
        <v>157806.189</v>
      </c>
      <c r="M2540" s="75" t="n">
        <v>-28864.7911</v>
      </c>
      <c r="N2540" s="75" t="n">
        <v>263353.349</v>
      </c>
      <c r="O2540" s="75" t="n">
        <v>400730.489</v>
      </c>
      <c r="P2540" s="75" t="n">
        <v>2178699.58</v>
      </c>
      <c r="Q2540" s="75" t="n">
        <v>-45518.6434</v>
      </c>
      <c r="R2540" s="75"/>
      <c r="S2540" s="75" t="n">
        <v>51091.6772</v>
      </c>
      <c r="T2540" s="75" t="n">
        <v>-4691.8643</v>
      </c>
      <c r="U2540" s="75" t="n">
        <v>65439.9317</v>
      </c>
      <c r="V2540" s="75" t="n">
        <v>37412.3098</v>
      </c>
      <c r="W2540" s="75" t="n">
        <v>288564.324</v>
      </c>
      <c r="X2540" s="75" t="n">
        <v>-13647.3464</v>
      </c>
      <c r="Y2540" s="75"/>
      <c r="Z2540" s="75"/>
      <c r="AA2540" s="75"/>
      <c r="AB2540" s="75"/>
      <c r="AC2540" s="75"/>
      <c r="AD2540" s="75"/>
      <c r="AE2540" s="75"/>
      <c r="AF2540" s="75"/>
      <c r="AG2540" s="75"/>
      <c r="AH2540" s="75"/>
      <c r="AI2540" s="75"/>
      <c r="AJ2540" s="75"/>
      <c r="AK2540" s="75"/>
      <c r="AL2540" s="75"/>
      <c r="AM2540" s="75"/>
      <c r="AN2540" s="75"/>
      <c r="AO2540" s="75"/>
      <c r="AP2540" s="75"/>
      <c r="AQ2540" s="75"/>
      <c r="AR2540" s="75"/>
      <c r="AS2540" s="75"/>
      <c r="AT2540" s="75"/>
      <c r="AU2540" s="75"/>
      <c r="AV2540" s="75"/>
      <c r="AW2540" s="75"/>
      <c r="AX2540" s="75"/>
      <c r="AY2540" s="75"/>
      <c r="AZ2540" s="75"/>
      <c r="BA2540" s="75"/>
      <c r="BB2540" s="75"/>
      <c r="BC2540" s="75"/>
      <c r="BD2540" s="75"/>
      <c r="BE2540" s="75"/>
      <c r="BF2540" s="75"/>
      <c r="BG2540" s="75"/>
      <c r="BH2540" s="75"/>
      <c r="BI2540" s="75"/>
      <c r="BJ2540" s="75"/>
      <c r="BK2540" s="75"/>
      <c r="BL2540" s="75"/>
      <c r="BM2540" s="75"/>
      <c r="BN2540" s="75"/>
    </row>
    <row r="2541" customFormat="false" ht="14.5" hidden="false" customHeight="false" outlineLevel="0" collapsed="false">
      <c r="A2541" s="26" t="n">
        <v>559.919999999792</v>
      </c>
      <c r="B2541" s="26" t="n">
        <v>12.2957102843556</v>
      </c>
      <c r="C2541" s="26" t="n">
        <v>1.74171608395748</v>
      </c>
      <c r="E2541" s="75" t="n">
        <v>10267.7771</v>
      </c>
      <c r="F2541" s="75" t="n">
        <v>-233959.176</v>
      </c>
      <c r="G2541" s="75" t="n">
        <v>456558.138</v>
      </c>
      <c r="H2541" s="75" t="n">
        <v>8255965.45</v>
      </c>
      <c r="I2541" s="75" t="n">
        <v>1954426.22</v>
      </c>
      <c r="J2541" s="75" t="n">
        <v>-46184.8665</v>
      </c>
      <c r="K2541" s="75"/>
      <c r="L2541" s="75" t="n">
        <v>142686.764</v>
      </c>
      <c r="M2541" s="75" t="n">
        <v>-39595.5188</v>
      </c>
      <c r="N2541" s="75" t="n">
        <v>262640.29</v>
      </c>
      <c r="O2541" s="75" t="n">
        <v>554750.269</v>
      </c>
      <c r="P2541" s="75" t="n">
        <v>2295913.82</v>
      </c>
      <c r="Q2541" s="75" t="n">
        <v>-32679.6312</v>
      </c>
      <c r="R2541" s="75"/>
      <c r="S2541" s="75" t="n">
        <v>60386.4251</v>
      </c>
      <c r="T2541" s="75" t="n">
        <v>-8178.4398</v>
      </c>
      <c r="U2541" s="75" t="n">
        <v>64983.3388</v>
      </c>
      <c r="V2541" s="75" t="n">
        <v>52836.1521</v>
      </c>
      <c r="W2541" s="75" t="n">
        <v>331857.514</v>
      </c>
      <c r="X2541" s="75" t="n">
        <v>-11914.8208</v>
      </c>
      <c r="Y2541" s="75"/>
      <c r="Z2541" s="75"/>
      <c r="AA2541" s="75"/>
      <c r="AB2541" s="75"/>
      <c r="AC2541" s="75"/>
      <c r="AD2541" s="75"/>
      <c r="AE2541" s="75"/>
      <c r="AF2541" s="75"/>
      <c r="AG2541" s="75"/>
      <c r="AH2541" s="75"/>
      <c r="AI2541" s="75"/>
      <c r="AJ2541" s="75"/>
      <c r="AK2541" s="75"/>
      <c r="AL2541" s="75"/>
      <c r="AM2541" s="75"/>
      <c r="AN2541" s="75"/>
      <c r="AO2541" s="75"/>
      <c r="AP2541" s="75"/>
      <c r="AQ2541" s="75"/>
      <c r="AR2541" s="75"/>
      <c r="AS2541" s="75"/>
      <c r="AT2541" s="75"/>
      <c r="AU2541" s="75"/>
      <c r="AV2541" s="75"/>
      <c r="AW2541" s="75"/>
      <c r="AX2541" s="75"/>
      <c r="AY2541" s="75"/>
      <c r="AZ2541" s="75"/>
      <c r="BA2541" s="75"/>
      <c r="BB2541" s="75"/>
      <c r="BC2541" s="75"/>
      <c r="BD2541" s="75"/>
      <c r="BE2541" s="75"/>
      <c r="BF2541" s="75"/>
      <c r="BG2541" s="75"/>
      <c r="BH2541" s="75"/>
      <c r="BI2541" s="75"/>
      <c r="BJ2541" s="75"/>
      <c r="BK2541" s="75"/>
      <c r="BL2541" s="75"/>
      <c r="BM2541" s="75"/>
      <c r="BN2541" s="75"/>
    </row>
    <row r="2542" customFormat="false" ht="14.5" hidden="false" customHeight="false" outlineLevel="0" collapsed="false">
      <c r="A2542" s="26" t="n">
        <v>560.119999999791</v>
      </c>
      <c r="B2542" s="26" t="n">
        <v>12.2681536882128</v>
      </c>
      <c r="C2542" s="26" t="n">
        <v>1.59309950648156</v>
      </c>
      <c r="E2542" s="75" t="n">
        <v>-15458.1114</v>
      </c>
      <c r="F2542" s="75" t="n">
        <v>-267688.621</v>
      </c>
      <c r="G2542" s="75" t="n">
        <v>487141.575</v>
      </c>
      <c r="H2542" s="75" t="n">
        <v>8828911.27</v>
      </c>
      <c r="I2542" s="75" t="n">
        <v>1252174.79</v>
      </c>
      <c r="J2542" s="75" t="n">
        <v>-54191.7388</v>
      </c>
      <c r="K2542" s="75"/>
      <c r="L2542" s="75" t="n">
        <v>137000.187</v>
      </c>
      <c r="M2542" s="75" t="n">
        <v>-50791.0146</v>
      </c>
      <c r="N2542" s="75" t="n">
        <v>270998.941</v>
      </c>
      <c r="O2542" s="75" t="n">
        <v>704814.361</v>
      </c>
      <c r="P2542" s="75" t="n">
        <v>2201926.95</v>
      </c>
      <c r="Q2542" s="75" t="n">
        <v>-33240.3783</v>
      </c>
      <c r="R2542" s="75"/>
      <c r="S2542" s="75" t="n">
        <v>59759.6462</v>
      </c>
      <c r="T2542" s="75" t="n">
        <v>-11838.121</v>
      </c>
      <c r="U2542" s="75" t="n">
        <v>66431.0698</v>
      </c>
      <c r="V2542" s="75" t="n">
        <v>74816.3452</v>
      </c>
      <c r="W2542" s="75" t="n">
        <v>356799.284</v>
      </c>
      <c r="X2542" s="75" t="n">
        <v>-8845.31379</v>
      </c>
      <c r="Y2542" s="75"/>
      <c r="Z2542" s="75"/>
      <c r="AA2542" s="75"/>
      <c r="AB2542" s="75"/>
      <c r="AC2542" s="75"/>
      <c r="AD2542" s="75"/>
      <c r="AE2542" s="75"/>
      <c r="AF2542" s="75"/>
      <c r="AG2542" s="75"/>
      <c r="AH2542" s="75"/>
      <c r="AI2542" s="75"/>
      <c r="AJ2542" s="75"/>
      <c r="AK2542" s="75"/>
      <c r="AL2542" s="75"/>
      <c r="AM2542" s="75"/>
      <c r="AN2542" s="75"/>
      <c r="AO2542" s="75"/>
      <c r="AP2542" s="75"/>
      <c r="AQ2542" s="75"/>
      <c r="AR2542" s="75"/>
      <c r="AS2542" s="75"/>
      <c r="AT2542" s="75"/>
      <c r="AU2542" s="75"/>
      <c r="AV2542" s="75"/>
      <c r="AW2542" s="75"/>
      <c r="AX2542" s="75"/>
      <c r="AY2542" s="75"/>
      <c r="AZ2542" s="75"/>
      <c r="BA2542" s="75"/>
      <c r="BB2542" s="75"/>
      <c r="BC2542" s="75"/>
      <c r="BD2542" s="75"/>
      <c r="BE2542" s="75"/>
      <c r="BF2542" s="75"/>
      <c r="BG2542" s="75"/>
      <c r="BH2542" s="75"/>
      <c r="BI2542" s="75"/>
      <c r="BJ2542" s="75"/>
      <c r="BK2542" s="75"/>
      <c r="BL2542" s="75"/>
      <c r="BM2542" s="75"/>
      <c r="BN2542" s="75"/>
    </row>
    <row r="2543" customFormat="false" ht="14.5" hidden="false" customHeight="false" outlineLevel="0" collapsed="false">
      <c r="A2543" s="26" t="n">
        <v>560.319999999791</v>
      </c>
      <c r="B2543" s="26" t="n">
        <v>12.2657463105436</v>
      </c>
      <c r="C2543" s="26" t="n">
        <v>1.42650716886517</v>
      </c>
      <c r="E2543" s="75" t="n">
        <v>-31862.2615</v>
      </c>
      <c r="F2543" s="75" t="n">
        <v>-273856.245</v>
      </c>
      <c r="G2543" s="75" t="n">
        <v>515943.635</v>
      </c>
      <c r="H2543" s="75" t="n">
        <v>9047980.97</v>
      </c>
      <c r="I2543" s="75" t="n">
        <v>912084.196</v>
      </c>
      <c r="J2543" s="75" t="n">
        <v>-61191.6146</v>
      </c>
      <c r="K2543" s="75"/>
      <c r="L2543" s="75" t="n">
        <v>141545.581</v>
      </c>
      <c r="M2543" s="75" t="n">
        <v>-57690.0157</v>
      </c>
      <c r="N2543" s="75" t="n">
        <v>272629.903</v>
      </c>
      <c r="O2543" s="75" t="n">
        <v>817382.405</v>
      </c>
      <c r="P2543" s="75" t="n">
        <v>2283007.92</v>
      </c>
      <c r="Q2543" s="75" t="n">
        <v>-37861.3885</v>
      </c>
      <c r="R2543" s="75"/>
      <c r="S2543" s="75" t="n">
        <v>61612.5581</v>
      </c>
      <c r="T2543" s="75" t="n">
        <v>-14117.7356</v>
      </c>
      <c r="U2543" s="75" t="n">
        <v>65354.9868</v>
      </c>
      <c r="V2543" s="75" t="n">
        <v>86921.3232</v>
      </c>
      <c r="W2543" s="75" t="n">
        <v>367652.748</v>
      </c>
      <c r="X2543" s="75" t="n">
        <v>-10893.493</v>
      </c>
      <c r="Y2543" s="75"/>
      <c r="Z2543" s="75"/>
      <c r="AA2543" s="75"/>
      <c r="AB2543" s="75"/>
      <c r="AC2543" s="75"/>
      <c r="AD2543" s="75"/>
      <c r="AE2543" s="75"/>
      <c r="AF2543" s="75"/>
      <c r="AG2543" s="75"/>
      <c r="AH2543" s="75"/>
      <c r="AI2543" s="75"/>
      <c r="AJ2543" s="75"/>
      <c r="AK2543" s="75"/>
      <c r="AL2543" s="75"/>
      <c r="AM2543" s="75"/>
      <c r="AN2543" s="75"/>
      <c r="AO2543" s="75"/>
      <c r="AP2543" s="75"/>
      <c r="AQ2543" s="75"/>
      <c r="AR2543" s="75"/>
      <c r="AS2543" s="75"/>
      <c r="AT2543" s="75"/>
      <c r="AU2543" s="75"/>
      <c r="AV2543" s="75"/>
      <c r="AW2543" s="75"/>
      <c r="AX2543" s="75"/>
      <c r="AY2543" s="75"/>
      <c r="AZ2543" s="75"/>
      <c r="BA2543" s="75"/>
      <c r="BB2543" s="75"/>
      <c r="BC2543" s="75"/>
      <c r="BD2543" s="75"/>
      <c r="BE2543" s="75"/>
      <c r="BF2543" s="75"/>
      <c r="BG2543" s="75"/>
      <c r="BH2543" s="75"/>
      <c r="BI2543" s="75"/>
      <c r="BJ2543" s="75"/>
      <c r="BK2543" s="75"/>
      <c r="BL2543" s="75"/>
      <c r="BM2543" s="75"/>
      <c r="BN2543" s="75"/>
    </row>
    <row r="2544" customFormat="false" ht="14.5" hidden="false" customHeight="false" outlineLevel="0" collapsed="false">
      <c r="A2544" s="26" t="n">
        <v>560.519999999791</v>
      </c>
      <c r="B2544" s="26" t="n">
        <v>12.2370143869771</v>
      </c>
      <c r="C2544" s="26" t="n">
        <v>1.22718294416517</v>
      </c>
      <c r="E2544" s="75" t="n">
        <v>-54877.1292</v>
      </c>
      <c r="F2544" s="75" t="n">
        <v>-263775.093</v>
      </c>
      <c r="G2544" s="75" t="n">
        <v>548094.141</v>
      </c>
      <c r="H2544" s="75" t="n">
        <v>8977330.76</v>
      </c>
      <c r="I2544" s="75" t="n">
        <v>586811.473</v>
      </c>
      <c r="J2544" s="75" t="n">
        <v>-46704.2387</v>
      </c>
      <c r="K2544" s="75"/>
      <c r="L2544" s="75" t="n">
        <v>145684.832</v>
      </c>
      <c r="M2544" s="75" t="n">
        <v>-61302.0575</v>
      </c>
      <c r="N2544" s="75" t="n">
        <v>276427.751</v>
      </c>
      <c r="O2544" s="75" t="n">
        <v>827450.972</v>
      </c>
      <c r="P2544" s="75" t="n">
        <v>2504752.97</v>
      </c>
      <c r="Q2544" s="75" t="n">
        <v>-29017.515</v>
      </c>
      <c r="R2544" s="75"/>
      <c r="S2544" s="75" t="n">
        <v>69385.9477</v>
      </c>
      <c r="T2544" s="75" t="n">
        <v>-13027.8094</v>
      </c>
      <c r="U2544" s="75" t="n">
        <v>66316.6413</v>
      </c>
      <c r="V2544" s="75" t="n">
        <v>71061.171</v>
      </c>
      <c r="W2544" s="75" t="n">
        <v>377197.232</v>
      </c>
      <c r="X2544" s="75" t="n">
        <v>-10299.5965</v>
      </c>
      <c r="Y2544" s="75"/>
      <c r="Z2544" s="75"/>
      <c r="AA2544" s="75"/>
      <c r="AB2544" s="75"/>
      <c r="AC2544" s="75"/>
      <c r="AD2544" s="75"/>
      <c r="AE2544" s="75"/>
      <c r="AF2544" s="75"/>
      <c r="AG2544" s="75"/>
      <c r="AH2544" s="75"/>
      <c r="AI2544" s="75"/>
      <c r="AJ2544" s="75"/>
      <c r="AK2544" s="75"/>
      <c r="AL2544" s="75"/>
      <c r="AM2544" s="75"/>
      <c r="AN2544" s="75"/>
      <c r="AO2544" s="75"/>
      <c r="AP2544" s="75"/>
      <c r="AQ2544" s="75"/>
      <c r="AR2544" s="75"/>
      <c r="AS2544" s="75"/>
      <c r="AT2544" s="75"/>
      <c r="AU2544" s="75"/>
      <c r="AV2544" s="75"/>
      <c r="AW2544" s="75"/>
      <c r="AX2544" s="75"/>
      <c r="AY2544" s="75"/>
      <c r="AZ2544" s="75"/>
      <c r="BA2544" s="75"/>
      <c r="BB2544" s="75"/>
      <c r="BC2544" s="75"/>
      <c r="BD2544" s="75"/>
      <c r="BE2544" s="75"/>
      <c r="BF2544" s="75"/>
      <c r="BG2544" s="75"/>
      <c r="BH2544" s="75"/>
      <c r="BI2544" s="75"/>
      <c r="BJ2544" s="75"/>
      <c r="BK2544" s="75"/>
      <c r="BL2544" s="75"/>
      <c r="BM2544" s="75"/>
      <c r="BN2544" s="75"/>
    </row>
    <row r="2545" customFormat="false" ht="14.5" hidden="false" customHeight="false" outlineLevel="0" collapsed="false">
      <c r="A2545" s="26" t="n">
        <v>560.719999999791</v>
      </c>
      <c r="B2545" s="26" t="n">
        <v>12.2291124395456</v>
      </c>
      <c r="C2545" s="26" t="n">
        <v>1.10904180846577</v>
      </c>
      <c r="E2545" s="75" t="n">
        <v>-19932.8293</v>
      </c>
      <c r="F2545" s="75" t="n">
        <v>-303301.06</v>
      </c>
      <c r="G2545" s="75" t="n">
        <v>591618.1</v>
      </c>
      <c r="H2545" s="75" t="n">
        <v>9928753.42</v>
      </c>
      <c r="I2545" s="75" t="n">
        <v>1486496.51</v>
      </c>
      <c r="J2545" s="75" t="n">
        <v>-67916.1791</v>
      </c>
      <c r="K2545" s="75"/>
      <c r="L2545" s="75" t="n">
        <v>162908.987</v>
      </c>
      <c r="M2545" s="75" t="n">
        <v>-56615.0283</v>
      </c>
      <c r="N2545" s="75" t="n">
        <v>287779.176</v>
      </c>
      <c r="O2545" s="75" t="n">
        <v>793252.488</v>
      </c>
      <c r="P2545" s="75" t="n">
        <v>2536883.7</v>
      </c>
      <c r="Q2545" s="75" t="n">
        <v>-40171.9703</v>
      </c>
      <c r="R2545" s="75"/>
      <c r="S2545" s="75" t="n">
        <v>65049.8547</v>
      </c>
      <c r="T2545" s="75" t="n">
        <v>-13001.3713</v>
      </c>
      <c r="U2545" s="75" t="n">
        <v>68488.1231</v>
      </c>
      <c r="V2545" s="75" t="n">
        <v>78528.6466</v>
      </c>
      <c r="W2545" s="75" t="n">
        <v>364055.706</v>
      </c>
      <c r="X2545" s="75" t="n">
        <v>-10265.6181</v>
      </c>
      <c r="Y2545" s="75"/>
      <c r="Z2545" s="75"/>
      <c r="AA2545" s="75"/>
      <c r="AB2545" s="75"/>
      <c r="AC2545" s="75"/>
      <c r="AD2545" s="75"/>
      <c r="AE2545" s="75"/>
      <c r="AF2545" s="75"/>
      <c r="AG2545" s="75"/>
      <c r="AH2545" s="75"/>
      <c r="AI2545" s="75"/>
      <c r="AJ2545" s="75"/>
      <c r="AK2545" s="75"/>
      <c r="AL2545" s="75"/>
      <c r="AM2545" s="75"/>
      <c r="AN2545" s="75"/>
      <c r="AO2545" s="75"/>
      <c r="AP2545" s="75"/>
      <c r="AQ2545" s="75"/>
      <c r="AR2545" s="75"/>
      <c r="AS2545" s="75"/>
      <c r="AT2545" s="75"/>
      <c r="AU2545" s="75"/>
      <c r="AV2545" s="75"/>
      <c r="AW2545" s="75"/>
      <c r="AX2545" s="75"/>
      <c r="AY2545" s="75"/>
      <c r="AZ2545" s="75"/>
      <c r="BA2545" s="75"/>
      <c r="BB2545" s="75"/>
      <c r="BC2545" s="75"/>
      <c r="BD2545" s="75"/>
      <c r="BE2545" s="75"/>
      <c r="BF2545" s="75"/>
      <c r="BG2545" s="75"/>
      <c r="BH2545" s="75"/>
      <c r="BI2545" s="75"/>
      <c r="BJ2545" s="75"/>
      <c r="BK2545" s="75"/>
      <c r="BL2545" s="75"/>
      <c r="BM2545" s="75"/>
      <c r="BN2545" s="75"/>
    </row>
    <row r="2546" customFormat="false" ht="14.5" hidden="false" customHeight="false" outlineLevel="0" collapsed="false">
      <c r="A2546" s="26" t="n">
        <v>560.919999999791</v>
      </c>
      <c r="B2546" s="26" t="n">
        <v>12.214825641431</v>
      </c>
      <c r="C2546" s="26" t="n">
        <v>1.10079771355728</v>
      </c>
      <c r="E2546" s="75" t="n">
        <v>-21601.5518</v>
      </c>
      <c r="F2546" s="75" t="n">
        <v>-290281.079</v>
      </c>
      <c r="G2546" s="75" t="n">
        <v>624655.903</v>
      </c>
      <c r="H2546" s="75" t="n">
        <v>9755796.57</v>
      </c>
      <c r="I2546" s="75" t="n">
        <v>1581981.37</v>
      </c>
      <c r="J2546" s="75" t="n">
        <v>-65914.8204</v>
      </c>
      <c r="K2546" s="75"/>
      <c r="L2546" s="75" t="n">
        <v>166044.358</v>
      </c>
      <c r="M2546" s="75" t="n">
        <v>-53888.6531</v>
      </c>
      <c r="N2546" s="75" t="n">
        <v>293120.468</v>
      </c>
      <c r="O2546" s="75" t="n">
        <v>741419.141</v>
      </c>
      <c r="P2546" s="75" t="n">
        <v>2689777.81</v>
      </c>
      <c r="Q2546" s="75" t="n">
        <v>-39281.5777</v>
      </c>
      <c r="R2546" s="75"/>
      <c r="S2546" s="75" t="n">
        <v>69925.8454</v>
      </c>
      <c r="T2546" s="75" t="n">
        <v>-11087.7563</v>
      </c>
      <c r="U2546" s="75" t="n">
        <v>69351.702</v>
      </c>
      <c r="V2546" s="75" t="n">
        <v>67359.9082</v>
      </c>
      <c r="W2546" s="75" t="n">
        <v>386974.339</v>
      </c>
      <c r="X2546" s="75" t="n">
        <v>-11449.3475</v>
      </c>
      <c r="Y2546" s="75"/>
      <c r="Z2546" s="75"/>
      <c r="AA2546" s="75"/>
      <c r="AB2546" s="75"/>
      <c r="AC2546" s="75"/>
      <c r="AD2546" s="75"/>
      <c r="AE2546" s="75"/>
      <c r="AF2546" s="75"/>
      <c r="AG2546" s="75"/>
      <c r="AH2546" s="75"/>
      <c r="AI2546" s="75"/>
      <c r="AJ2546" s="75"/>
      <c r="AK2546" s="75"/>
      <c r="AL2546" s="75"/>
      <c r="AM2546" s="75"/>
      <c r="AN2546" s="75"/>
      <c r="AO2546" s="75"/>
      <c r="AP2546" s="75"/>
      <c r="AQ2546" s="75"/>
      <c r="AR2546" s="75"/>
      <c r="AS2546" s="75"/>
      <c r="AT2546" s="75"/>
      <c r="AU2546" s="75"/>
      <c r="AV2546" s="75"/>
      <c r="AW2546" s="75"/>
      <c r="AX2546" s="75"/>
      <c r="AY2546" s="75"/>
      <c r="AZ2546" s="75"/>
      <c r="BA2546" s="75"/>
      <c r="BB2546" s="75"/>
      <c r="BC2546" s="75"/>
      <c r="BD2546" s="75"/>
      <c r="BE2546" s="75"/>
      <c r="BF2546" s="75"/>
      <c r="BG2546" s="75"/>
      <c r="BH2546" s="75"/>
      <c r="BI2546" s="75"/>
      <c r="BJ2546" s="75"/>
      <c r="BK2546" s="75"/>
      <c r="BL2546" s="75"/>
      <c r="BM2546" s="75"/>
      <c r="BN2546" s="75"/>
    </row>
    <row r="2547" customFormat="false" ht="14.5" hidden="false" customHeight="false" outlineLevel="0" collapsed="false">
      <c r="A2547" s="26" t="n">
        <v>561.119999999791</v>
      </c>
      <c r="B2547" s="26" t="n">
        <v>12.2109697309628</v>
      </c>
      <c r="C2547" s="26" t="n">
        <v>1.1110914733046</v>
      </c>
      <c r="E2547" s="75" t="n">
        <v>3207.05128</v>
      </c>
      <c r="F2547" s="75" t="n">
        <v>-288153.113</v>
      </c>
      <c r="G2547" s="75" t="n">
        <v>663610.768</v>
      </c>
      <c r="H2547" s="75" t="n">
        <v>9692663.77</v>
      </c>
      <c r="I2547" s="75" t="n">
        <v>1869541</v>
      </c>
      <c r="J2547" s="75" t="n">
        <v>-65283.9657</v>
      </c>
      <c r="K2547" s="75"/>
      <c r="L2547" s="75" t="n">
        <v>162639.538</v>
      </c>
      <c r="M2547" s="75" t="n">
        <v>-51658.8454</v>
      </c>
      <c r="N2547" s="75" t="n">
        <v>303934.174</v>
      </c>
      <c r="O2547" s="75" t="n">
        <v>758197.277</v>
      </c>
      <c r="P2547" s="75" t="n">
        <v>2666473.24</v>
      </c>
      <c r="Q2547" s="75" t="n">
        <v>-38511.8602</v>
      </c>
      <c r="R2547" s="75"/>
      <c r="S2547" s="75" t="n">
        <v>70347.5949</v>
      </c>
      <c r="T2547" s="75" t="n">
        <v>-12609.528</v>
      </c>
      <c r="U2547" s="75" t="n">
        <v>71880.2759</v>
      </c>
      <c r="V2547" s="75" t="n">
        <v>81189.2922</v>
      </c>
      <c r="W2547" s="75" t="n">
        <v>409558.406</v>
      </c>
      <c r="X2547" s="75" t="n">
        <v>-11033.5369</v>
      </c>
      <c r="Y2547" s="75"/>
      <c r="Z2547" s="75"/>
      <c r="AA2547" s="75"/>
      <c r="AB2547" s="75"/>
      <c r="AC2547" s="75"/>
      <c r="AD2547" s="75"/>
      <c r="AE2547" s="75"/>
      <c r="AF2547" s="75"/>
      <c r="AG2547" s="75"/>
      <c r="AH2547" s="75"/>
      <c r="AI2547" s="75"/>
      <c r="AJ2547" s="75"/>
      <c r="AK2547" s="75"/>
      <c r="AL2547" s="75"/>
      <c r="AM2547" s="75"/>
      <c r="AN2547" s="75"/>
      <c r="AO2547" s="75"/>
      <c r="AP2547" s="75"/>
      <c r="AQ2547" s="75"/>
      <c r="AR2547" s="75"/>
      <c r="AS2547" s="75"/>
      <c r="AT2547" s="75"/>
      <c r="AU2547" s="75"/>
      <c r="AV2547" s="75"/>
      <c r="AW2547" s="75"/>
      <c r="AX2547" s="75"/>
      <c r="AY2547" s="75"/>
      <c r="AZ2547" s="75"/>
      <c r="BA2547" s="75"/>
      <c r="BB2547" s="75"/>
      <c r="BC2547" s="75"/>
      <c r="BD2547" s="75"/>
      <c r="BE2547" s="75"/>
      <c r="BF2547" s="75"/>
      <c r="BG2547" s="75"/>
      <c r="BH2547" s="75"/>
      <c r="BI2547" s="75"/>
      <c r="BJ2547" s="75"/>
      <c r="BK2547" s="75"/>
      <c r="BL2547" s="75"/>
      <c r="BM2547" s="75"/>
      <c r="BN2547" s="75"/>
    </row>
    <row r="2548" customFormat="false" ht="14.5" hidden="false" customHeight="false" outlineLevel="0" collapsed="false">
      <c r="A2548" s="26" t="n">
        <v>561.31999999979</v>
      </c>
      <c r="B2548" s="26" t="n">
        <v>12.252010793321</v>
      </c>
      <c r="C2548" s="26" t="n">
        <v>1.12062237985475</v>
      </c>
      <c r="E2548" s="75" t="n">
        <v>30159.7598</v>
      </c>
      <c r="F2548" s="75" t="n">
        <v>-284511.225</v>
      </c>
      <c r="G2548" s="75" t="n">
        <v>692368.207</v>
      </c>
      <c r="H2548" s="75" t="n">
        <v>9727421.21</v>
      </c>
      <c r="I2548" s="75" t="n">
        <v>2371881.27</v>
      </c>
      <c r="J2548" s="75" t="n">
        <v>-59256.8642</v>
      </c>
      <c r="K2548" s="75"/>
      <c r="L2548" s="75" t="n">
        <v>169084.808</v>
      </c>
      <c r="M2548" s="75" t="n">
        <v>-47954.9592</v>
      </c>
      <c r="N2548" s="75" t="n">
        <v>309131.069</v>
      </c>
      <c r="O2548" s="75" t="n">
        <v>724907.424</v>
      </c>
      <c r="P2548" s="75" t="n">
        <v>2640225.61</v>
      </c>
      <c r="Q2548" s="75" t="n">
        <v>-34738.2126</v>
      </c>
      <c r="R2548" s="75"/>
      <c r="S2548" s="75" t="n">
        <v>66234.1356</v>
      </c>
      <c r="T2548" s="75" t="n">
        <v>-12240.1412</v>
      </c>
      <c r="U2548" s="75" t="n">
        <v>71875.3692</v>
      </c>
      <c r="V2548" s="75" t="n">
        <v>77919.5927</v>
      </c>
      <c r="W2548" s="75" t="n">
        <v>362608.41</v>
      </c>
      <c r="X2548" s="75" t="n">
        <v>-8208.32346</v>
      </c>
      <c r="Y2548" s="75"/>
      <c r="Z2548" s="75"/>
      <c r="AA2548" s="75"/>
      <c r="AB2548" s="75"/>
      <c r="AC2548" s="75"/>
      <c r="AD2548" s="75"/>
      <c r="AE2548" s="75"/>
      <c r="AF2548" s="75"/>
      <c r="AG2548" s="75"/>
      <c r="AH2548" s="75"/>
      <c r="AI2548" s="75"/>
      <c r="AJ2548" s="75"/>
      <c r="AK2548" s="75"/>
      <c r="AL2548" s="75"/>
      <c r="AM2548" s="75"/>
      <c r="AN2548" s="75"/>
      <c r="AO2548" s="75"/>
      <c r="AP2548" s="75"/>
      <c r="AQ2548" s="75"/>
      <c r="AR2548" s="75"/>
      <c r="AS2548" s="75"/>
      <c r="AT2548" s="75"/>
      <c r="AU2548" s="75"/>
      <c r="AV2548" s="75"/>
      <c r="AW2548" s="75"/>
      <c r="AX2548" s="75"/>
      <c r="AY2548" s="75"/>
      <c r="AZ2548" s="75"/>
      <c r="BA2548" s="75"/>
      <c r="BB2548" s="75"/>
      <c r="BC2548" s="75"/>
      <c r="BD2548" s="75"/>
      <c r="BE2548" s="75"/>
      <c r="BF2548" s="75"/>
      <c r="BG2548" s="75"/>
      <c r="BH2548" s="75"/>
      <c r="BI2548" s="75"/>
      <c r="BJ2548" s="75"/>
      <c r="BK2548" s="75"/>
      <c r="BL2548" s="75"/>
      <c r="BM2548" s="75"/>
      <c r="BN2548" s="75"/>
    </row>
    <row r="2549" customFormat="false" ht="14.5" hidden="false" customHeight="false" outlineLevel="0" collapsed="false">
      <c r="A2549" s="26" t="n">
        <v>561.51999999979</v>
      </c>
      <c r="B2549" s="26" t="n">
        <v>12.2293364660435</v>
      </c>
      <c r="C2549" s="26" t="n">
        <v>1.12852592010897</v>
      </c>
      <c r="E2549" s="75" t="n">
        <v>49012.7896</v>
      </c>
      <c r="F2549" s="75" t="n">
        <v>-261497.341</v>
      </c>
      <c r="G2549" s="75" t="n">
        <v>704168.069</v>
      </c>
      <c r="H2549" s="75" t="n">
        <v>9150419.91</v>
      </c>
      <c r="I2549" s="75" t="n">
        <v>2742068.33</v>
      </c>
      <c r="J2549" s="75" t="n">
        <v>-63836.9928</v>
      </c>
      <c r="K2549" s="75"/>
      <c r="L2549" s="75" t="n">
        <v>160525.256</v>
      </c>
      <c r="M2549" s="75" t="n">
        <v>-37936.1797</v>
      </c>
      <c r="N2549" s="75" t="n">
        <v>310067.807</v>
      </c>
      <c r="O2549" s="75" t="n">
        <v>588444.168</v>
      </c>
      <c r="P2549" s="75" t="n">
        <v>2618735.86</v>
      </c>
      <c r="Q2549" s="75" t="n">
        <v>-42904.9594</v>
      </c>
      <c r="R2549" s="75"/>
      <c r="S2549" s="75" t="n">
        <v>72446.9165</v>
      </c>
      <c r="T2549" s="75" t="n">
        <v>-9847.08359</v>
      </c>
      <c r="U2549" s="75" t="n">
        <v>72262.7541</v>
      </c>
      <c r="V2549" s="75" t="n">
        <v>67492.28</v>
      </c>
      <c r="W2549" s="75" t="n">
        <v>411342.383</v>
      </c>
      <c r="X2549" s="75" t="n">
        <v>-12441.5999</v>
      </c>
      <c r="Y2549" s="75"/>
      <c r="Z2549" s="75"/>
      <c r="AA2549" s="75"/>
      <c r="AB2549" s="75"/>
      <c r="AC2549" s="75"/>
      <c r="AD2549" s="75"/>
      <c r="AE2549" s="75"/>
      <c r="AF2549" s="75"/>
      <c r="AG2549" s="75"/>
      <c r="AH2549" s="75"/>
      <c r="AI2549" s="75"/>
      <c r="AJ2549" s="75"/>
      <c r="AK2549" s="75"/>
      <c r="AL2549" s="75"/>
      <c r="AM2549" s="75"/>
      <c r="AN2549" s="75"/>
      <c r="AO2549" s="75"/>
      <c r="AP2549" s="75"/>
      <c r="AQ2549" s="75"/>
      <c r="AR2549" s="75"/>
      <c r="AS2549" s="75"/>
      <c r="AT2549" s="75"/>
      <c r="AU2549" s="75"/>
      <c r="AV2549" s="75"/>
      <c r="AW2549" s="75"/>
      <c r="AX2549" s="75"/>
      <c r="AY2549" s="75"/>
      <c r="AZ2549" s="75"/>
      <c r="BA2549" s="75"/>
      <c r="BB2549" s="75"/>
      <c r="BC2549" s="75"/>
      <c r="BD2549" s="75"/>
      <c r="BE2549" s="75"/>
      <c r="BF2549" s="75"/>
      <c r="BG2549" s="75"/>
      <c r="BH2549" s="75"/>
      <c r="BI2549" s="75"/>
      <c r="BJ2549" s="75"/>
      <c r="BK2549" s="75"/>
      <c r="BL2549" s="75"/>
      <c r="BM2549" s="75"/>
      <c r="BN2549" s="75"/>
    </row>
    <row r="2550" customFormat="false" ht="14.5" hidden="false" customHeight="false" outlineLevel="0" collapsed="false">
      <c r="A2550" s="26" t="n">
        <v>561.71999999979</v>
      </c>
      <c r="B2550" s="26" t="n">
        <v>12.2019436403372</v>
      </c>
      <c r="C2550" s="26" t="n">
        <v>1.13869852220093</v>
      </c>
      <c r="E2550" s="75" t="n">
        <v>82269.3052</v>
      </c>
      <c r="F2550" s="75" t="n">
        <v>-221440.847</v>
      </c>
      <c r="G2550" s="75" t="n">
        <v>718695.526</v>
      </c>
      <c r="H2550" s="75" t="n">
        <v>8038208.26</v>
      </c>
      <c r="I2550" s="75" t="n">
        <v>3212975.61</v>
      </c>
      <c r="J2550" s="75" t="n">
        <v>-44337.5993</v>
      </c>
      <c r="K2550" s="75"/>
      <c r="L2550" s="75" t="n">
        <v>147644.088</v>
      </c>
      <c r="M2550" s="75" t="n">
        <v>-25889.3587</v>
      </c>
      <c r="N2550" s="75" t="n">
        <v>312776.782</v>
      </c>
      <c r="O2550" s="75" t="n">
        <v>487964.725</v>
      </c>
      <c r="P2550" s="75" t="n">
        <v>2453709.49</v>
      </c>
      <c r="Q2550" s="75" t="n">
        <v>-30924.336</v>
      </c>
      <c r="R2550" s="75"/>
      <c r="S2550" s="75" t="n">
        <v>68162.8754</v>
      </c>
      <c r="T2550" s="75" t="n">
        <v>-9300.55971</v>
      </c>
      <c r="U2550" s="75" t="n">
        <v>71730.3791</v>
      </c>
      <c r="V2550" s="75" t="n">
        <v>71435.8222</v>
      </c>
      <c r="W2550" s="75" t="n">
        <v>402262.166</v>
      </c>
      <c r="X2550" s="75" t="n">
        <v>-8767.12383</v>
      </c>
      <c r="Y2550" s="75"/>
      <c r="Z2550" s="75"/>
      <c r="AA2550" s="75"/>
      <c r="AB2550" s="75"/>
      <c r="AC2550" s="75"/>
      <c r="AD2550" s="75"/>
      <c r="AE2550" s="75"/>
      <c r="AF2550" s="75"/>
      <c r="AG2550" s="75"/>
      <c r="AH2550" s="75"/>
      <c r="AI2550" s="75"/>
      <c r="AJ2550" s="75"/>
      <c r="AK2550" s="75"/>
      <c r="AL2550" s="75"/>
      <c r="AM2550" s="75"/>
      <c r="AN2550" s="75"/>
      <c r="AO2550" s="75"/>
      <c r="AP2550" s="75"/>
      <c r="AQ2550" s="75"/>
      <c r="AR2550" s="75"/>
      <c r="AS2550" s="75"/>
      <c r="AT2550" s="75"/>
      <c r="AU2550" s="75"/>
      <c r="AV2550" s="75"/>
      <c r="AW2550" s="75"/>
      <c r="AX2550" s="75"/>
      <c r="AY2550" s="75"/>
      <c r="AZ2550" s="75"/>
      <c r="BA2550" s="75"/>
      <c r="BB2550" s="75"/>
      <c r="BC2550" s="75"/>
      <c r="BD2550" s="75"/>
      <c r="BE2550" s="75"/>
      <c r="BF2550" s="75"/>
      <c r="BG2550" s="75"/>
      <c r="BH2550" s="75"/>
      <c r="BI2550" s="75"/>
      <c r="BJ2550" s="75"/>
      <c r="BK2550" s="75"/>
      <c r="BL2550" s="75"/>
      <c r="BM2550" s="75"/>
      <c r="BN2550" s="75"/>
    </row>
    <row r="2551" customFormat="false" ht="14.5" hidden="false" customHeight="false" outlineLevel="0" collapsed="false">
      <c r="A2551" s="26" t="n">
        <v>561.91999999979</v>
      </c>
      <c r="B2551" s="26" t="n">
        <v>12.2138117926126</v>
      </c>
      <c r="C2551" s="26" t="n">
        <v>1.14840412931239</v>
      </c>
      <c r="E2551" s="75" t="n">
        <v>106402.393</v>
      </c>
      <c r="F2551" s="75" t="n">
        <v>-184759.002</v>
      </c>
      <c r="G2551" s="75" t="n">
        <v>721015.751</v>
      </c>
      <c r="H2551" s="75" t="n">
        <v>7092233.62</v>
      </c>
      <c r="I2551" s="75" t="n">
        <v>3662737.99</v>
      </c>
      <c r="J2551" s="75" t="n">
        <v>-47449.8109</v>
      </c>
      <c r="K2551" s="75"/>
      <c r="L2551" s="75" t="n">
        <v>139732.213</v>
      </c>
      <c r="M2551" s="75" t="n">
        <v>-13680.9509</v>
      </c>
      <c r="N2551" s="75" t="n">
        <v>312340.08</v>
      </c>
      <c r="O2551" s="75" t="n">
        <v>319901.273</v>
      </c>
      <c r="P2551" s="75" t="n">
        <v>2325588.96</v>
      </c>
      <c r="Q2551" s="75" t="n">
        <v>-34515.8632</v>
      </c>
      <c r="R2551" s="75"/>
      <c r="S2551" s="75" t="n">
        <v>63779.03</v>
      </c>
      <c r="T2551" s="75" t="n">
        <v>-5228.68025</v>
      </c>
      <c r="U2551" s="75" t="n">
        <v>71415.4151</v>
      </c>
      <c r="V2551" s="75" t="n">
        <v>48982.5395</v>
      </c>
      <c r="W2551" s="75" t="n">
        <v>373585.252</v>
      </c>
      <c r="X2551" s="75" t="n">
        <v>-10365.572</v>
      </c>
      <c r="Y2551" s="75"/>
      <c r="Z2551" s="75"/>
      <c r="AA2551" s="75"/>
      <c r="AB2551" s="75"/>
      <c r="AC2551" s="75"/>
      <c r="AD2551" s="75"/>
      <c r="AE2551" s="75"/>
      <c r="AF2551" s="75"/>
      <c r="AG2551" s="75"/>
      <c r="AH2551" s="75"/>
      <c r="AI2551" s="75"/>
      <c r="AJ2551" s="75"/>
      <c r="AK2551" s="75"/>
      <c r="AL2551" s="75"/>
      <c r="AM2551" s="75"/>
      <c r="AN2551" s="75"/>
      <c r="AO2551" s="75"/>
      <c r="AP2551" s="75"/>
      <c r="AQ2551" s="75"/>
      <c r="AR2551" s="75"/>
      <c r="AS2551" s="75"/>
      <c r="AT2551" s="75"/>
      <c r="AU2551" s="75"/>
      <c r="AV2551" s="75"/>
      <c r="AW2551" s="75"/>
      <c r="AX2551" s="75"/>
      <c r="AY2551" s="75"/>
      <c r="AZ2551" s="75"/>
      <c r="BA2551" s="75"/>
      <c r="BB2551" s="75"/>
      <c r="BC2551" s="75"/>
      <c r="BD2551" s="75"/>
      <c r="BE2551" s="75"/>
      <c r="BF2551" s="75"/>
      <c r="BG2551" s="75"/>
      <c r="BH2551" s="75"/>
      <c r="BI2551" s="75"/>
      <c r="BJ2551" s="75"/>
      <c r="BK2551" s="75"/>
      <c r="BL2551" s="75"/>
      <c r="BM2551" s="75"/>
      <c r="BN2551" s="75"/>
    </row>
    <row r="2552" customFormat="false" ht="14.5" hidden="false" customHeight="false" outlineLevel="0" collapsed="false">
      <c r="A2552" s="26" t="n">
        <v>562.11999999979</v>
      </c>
      <c r="B2552" s="26" t="n">
        <v>12.1708715661494</v>
      </c>
      <c r="C2552" s="26" t="n">
        <v>1.15682012301858</v>
      </c>
      <c r="E2552" s="75" t="n">
        <v>136800.864</v>
      </c>
      <c r="F2552" s="75" t="n">
        <v>-163256.459</v>
      </c>
      <c r="G2552" s="75" t="n">
        <v>718773.435</v>
      </c>
      <c r="H2552" s="75" t="n">
        <v>6356031.18</v>
      </c>
      <c r="I2552" s="75" t="n">
        <v>4223975.09</v>
      </c>
      <c r="J2552" s="75" t="n">
        <v>-41389.269</v>
      </c>
      <c r="K2552" s="75"/>
      <c r="L2552" s="75" t="n">
        <v>131786.13</v>
      </c>
      <c r="M2552" s="75" t="n">
        <v>-923.455574</v>
      </c>
      <c r="N2552" s="75" t="n">
        <v>314680.942</v>
      </c>
      <c r="O2552" s="75" t="n">
        <v>145503.292</v>
      </c>
      <c r="P2552" s="75" t="n">
        <v>2120934.02</v>
      </c>
      <c r="Q2552" s="75" t="n">
        <v>-24804.5258</v>
      </c>
      <c r="R2552" s="75"/>
      <c r="S2552" s="75" t="n">
        <v>55392.8308</v>
      </c>
      <c r="T2552" s="75" t="n">
        <v>-1666.41308</v>
      </c>
      <c r="U2552" s="75" t="n">
        <v>72394.0548</v>
      </c>
      <c r="V2552" s="75" t="n">
        <v>30125.345</v>
      </c>
      <c r="W2552" s="75" t="n">
        <v>318830.836</v>
      </c>
      <c r="X2552" s="75" t="n">
        <v>-5670.57199</v>
      </c>
      <c r="Y2552" s="75"/>
      <c r="Z2552" s="75"/>
      <c r="AA2552" s="75"/>
      <c r="AB2552" s="75"/>
      <c r="AC2552" s="75"/>
      <c r="AD2552" s="75"/>
      <c r="AE2552" s="75"/>
      <c r="AF2552" s="75"/>
      <c r="AG2552" s="75"/>
      <c r="AH2552" s="75"/>
      <c r="AI2552" s="75"/>
      <c r="AJ2552" s="75"/>
      <c r="AK2552" s="75"/>
      <c r="AL2552" s="75"/>
      <c r="AM2552" s="75"/>
      <c r="AN2552" s="75"/>
      <c r="AO2552" s="75"/>
      <c r="AP2552" s="75"/>
      <c r="AQ2552" s="75"/>
      <c r="AR2552" s="75"/>
      <c r="AS2552" s="75"/>
      <c r="AT2552" s="75"/>
      <c r="AU2552" s="75"/>
      <c r="AV2552" s="75"/>
      <c r="AW2552" s="75"/>
      <c r="AX2552" s="75"/>
      <c r="AY2552" s="75"/>
      <c r="AZ2552" s="75"/>
      <c r="BA2552" s="75"/>
      <c r="BB2552" s="75"/>
      <c r="BC2552" s="75"/>
      <c r="BD2552" s="75"/>
      <c r="BE2552" s="75"/>
      <c r="BF2552" s="75"/>
      <c r="BG2552" s="75"/>
      <c r="BH2552" s="75"/>
      <c r="BI2552" s="75"/>
      <c r="BJ2552" s="75"/>
      <c r="BK2552" s="75"/>
      <c r="BL2552" s="75"/>
      <c r="BM2552" s="75"/>
      <c r="BN2552" s="75"/>
    </row>
    <row r="2553" customFormat="false" ht="14.5" hidden="false" customHeight="false" outlineLevel="0" collapsed="false">
      <c r="A2553" s="26" t="n">
        <v>562.319999999789</v>
      </c>
      <c r="B2553" s="26" t="n">
        <v>12.1634589246749</v>
      </c>
      <c r="C2553" s="26" t="n">
        <v>1.1665367595676</v>
      </c>
      <c r="E2553" s="75" t="n">
        <v>178666.31</v>
      </c>
      <c r="F2553" s="75" t="n">
        <v>-156350.655</v>
      </c>
      <c r="G2553" s="75" t="n">
        <v>704015.829</v>
      </c>
      <c r="H2553" s="75" t="n">
        <v>6297152.39</v>
      </c>
      <c r="I2553" s="75" t="n">
        <v>5034607.98</v>
      </c>
      <c r="J2553" s="75" t="n">
        <v>-47709.273</v>
      </c>
      <c r="K2553" s="75"/>
      <c r="L2553" s="75" t="n">
        <v>137037.153</v>
      </c>
      <c r="M2553" s="75" t="n">
        <v>6590.92169</v>
      </c>
      <c r="N2553" s="75" t="n">
        <v>312662.769</v>
      </c>
      <c r="O2553" s="75" t="n">
        <v>45104.7041</v>
      </c>
      <c r="P2553" s="75" t="n">
        <v>2061536.93</v>
      </c>
      <c r="Q2553" s="75" t="n">
        <v>-32687.2809</v>
      </c>
      <c r="R2553" s="75"/>
      <c r="S2553" s="75" t="n">
        <v>50956.3708</v>
      </c>
      <c r="T2553" s="75" t="n">
        <v>687.39368</v>
      </c>
      <c r="U2553" s="75" t="n">
        <v>72172.8278</v>
      </c>
      <c r="V2553" s="75" t="n">
        <v>18635.2352</v>
      </c>
      <c r="W2553" s="75" t="n">
        <v>302303.019</v>
      </c>
      <c r="X2553" s="75" t="n">
        <v>-8740.62067</v>
      </c>
      <c r="Y2553" s="75"/>
      <c r="Z2553" s="75"/>
      <c r="AA2553" s="75"/>
      <c r="AB2553" s="75"/>
      <c r="AC2553" s="75"/>
      <c r="AD2553" s="75"/>
      <c r="AE2553" s="75"/>
      <c r="AF2553" s="75"/>
      <c r="AG2553" s="75"/>
      <c r="AH2553" s="75"/>
      <c r="AI2553" s="75"/>
      <c r="AJ2553" s="75"/>
      <c r="AK2553" s="75"/>
      <c r="AL2553" s="75"/>
      <c r="AM2553" s="75"/>
      <c r="AN2553" s="75"/>
      <c r="AO2553" s="75"/>
      <c r="AP2553" s="75"/>
      <c r="AQ2553" s="75"/>
      <c r="AR2553" s="75"/>
      <c r="AS2553" s="75"/>
      <c r="AT2553" s="75"/>
      <c r="AU2553" s="75"/>
      <c r="AV2553" s="75"/>
      <c r="AW2553" s="75"/>
      <c r="AX2553" s="75"/>
      <c r="AY2553" s="75"/>
      <c r="AZ2553" s="75"/>
      <c r="BA2553" s="75"/>
      <c r="BB2553" s="75"/>
      <c r="BC2553" s="75"/>
      <c r="BD2553" s="75"/>
      <c r="BE2553" s="75"/>
      <c r="BF2553" s="75"/>
      <c r="BG2553" s="75"/>
      <c r="BH2553" s="75"/>
      <c r="BI2553" s="75"/>
      <c r="BJ2553" s="75"/>
      <c r="BK2553" s="75"/>
      <c r="BL2553" s="75"/>
      <c r="BM2553" s="75"/>
      <c r="BN2553" s="75"/>
    </row>
    <row r="2554" customFormat="false" ht="14.5" hidden="false" customHeight="false" outlineLevel="0" collapsed="false">
      <c r="A2554" s="26" t="n">
        <v>562.519999999789</v>
      </c>
      <c r="B2554" s="26" t="n">
        <v>12.1538747731569</v>
      </c>
      <c r="C2554" s="26" t="n">
        <v>1.1666994050969</v>
      </c>
      <c r="E2554" s="75" t="n">
        <v>204882.606</v>
      </c>
      <c r="F2554" s="75" t="n">
        <v>-139616.638</v>
      </c>
      <c r="G2554" s="75" t="n">
        <v>680458.455</v>
      </c>
      <c r="H2554" s="75" t="n">
        <v>5991020.46</v>
      </c>
      <c r="I2554" s="75" t="n">
        <v>5609641.11</v>
      </c>
      <c r="J2554" s="75" t="n">
        <v>-42057.6117</v>
      </c>
      <c r="K2554" s="75"/>
      <c r="L2554" s="75" t="n">
        <v>139319.472</v>
      </c>
      <c r="M2554" s="75" t="n">
        <v>14766.136</v>
      </c>
      <c r="N2554" s="75" t="n">
        <v>308524.922</v>
      </c>
      <c r="O2554" s="75" t="n">
        <v>-47256.4062</v>
      </c>
      <c r="P2554" s="75" t="n">
        <v>2071197.67</v>
      </c>
      <c r="Q2554" s="75" t="n">
        <v>-29716.8332</v>
      </c>
      <c r="R2554" s="75"/>
      <c r="S2554" s="75" t="n">
        <v>49831.7529</v>
      </c>
      <c r="T2554" s="75" t="n">
        <v>2232.51898</v>
      </c>
      <c r="U2554" s="75" t="n">
        <v>71933.6194</v>
      </c>
      <c r="V2554" s="75" t="n">
        <v>8021.56786</v>
      </c>
      <c r="W2554" s="75" t="n">
        <v>267707.213</v>
      </c>
      <c r="X2554" s="75" t="n">
        <v>-7155.66098</v>
      </c>
      <c r="Y2554" s="75"/>
      <c r="Z2554" s="75"/>
      <c r="AA2554" s="75"/>
      <c r="AB2554" s="75"/>
      <c r="AC2554" s="75"/>
      <c r="AD2554" s="75"/>
      <c r="AE2554" s="75"/>
      <c r="AF2554" s="75"/>
      <c r="AG2554" s="75"/>
      <c r="AH2554" s="75"/>
      <c r="AI2554" s="75"/>
      <c r="AJ2554" s="75"/>
      <c r="AK2554" s="75"/>
      <c r="AL2554" s="75"/>
      <c r="AM2554" s="75"/>
      <c r="AN2554" s="75"/>
      <c r="AO2554" s="75"/>
      <c r="AP2554" s="75"/>
      <c r="AQ2554" s="75"/>
      <c r="AR2554" s="75"/>
      <c r="AS2554" s="75"/>
      <c r="AT2554" s="75"/>
      <c r="AU2554" s="75"/>
      <c r="AV2554" s="75"/>
      <c r="AW2554" s="75"/>
      <c r="AX2554" s="75"/>
      <c r="AY2554" s="75"/>
      <c r="AZ2554" s="75"/>
      <c r="BA2554" s="75"/>
      <c r="BB2554" s="75"/>
      <c r="BC2554" s="75"/>
      <c r="BD2554" s="75"/>
      <c r="BE2554" s="75"/>
      <c r="BF2554" s="75"/>
      <c r="BG2554" s="75"/>
      <c r="BH2554" s="75"/>
      <c r="BI2554" s="75"/>
      <c r="BJ2554" s="75"/>
      <c r="BK2554" s="75"/>
      <c r="BL2554" s="75"/>
      <c r="BM2554" s="75"/>
      <c r="BN2554" s="75"/>
    </row>
    <row r="2555" customFormat="false" ht="14.5" hidden="false" customHeight="false" outlineLevel="0" collapsed="false">
      <c r="A2555" s="26" t="n">
        <v>562.719999999789</v>
      </c>
      <c r="B2555" s="26" t="n">
        <v>12.1255364715957</v>
      </c>
      <c r="C2555" s="26" t="n">
        <v>1.16111008721384</v>
      </c>
      <c r="E2555" s="75" t="n">
        <v>216073.261</v>
      </c>
      <c r="F2555" s="75" t="n">
        <v>-105779.923</v>
      </c>
      <c r="G2555" s="75" t="n">
        <v>648564.746</v>
      </c>
      <c r="H2555" s="75" t="n">
        <v>5426626.12</v>
      </c>
      <c r="I2555" s="75" t="n">
        <v>5793820.43</v>
      </c>
      <c r="J2555" s="75" t="n">
        <v>-34114.4355</v>
      </c>
      <c r="K2555" s="75"/>
      <c r="L2555" s="75" t="n">
        <v>135149.947</v>
      </c>
      <c r="M2555" s="75" t="n">
        <v>19052.2954</v>
      </c>
      <c r="N2555" s="75" t="n">
        <v>300157.481</v>
      </c>
      <c r="O2555" s="75" t="n">
        <v>-44316.3628</v>
      </c>
      <c r="P2555" s="75" t="n">
        <v>2237860.48</v>
      </c>
      <c r="Q2555" s="75" t="n">
        <v>-30114.0649</v>
      </c>
      <c r="R2555" s="75"/>
      <c r="S2555" s="75" t="n">
        <v>59207.1694</v>
      </c>
      <c r="T2555" s="75" t="n">
        <v>741.825912</v>
      </c>
      <c r="U2555" s="75" t="n">
        <v>70755.9622</v>
      </c>
      <c r="V2555" s="75" t="n">
        <v>15204.1707</v>
      </c>
      <c r="W2555" s="75" t="n">
        <v>321966.668</v>
      </c>
      <c r="X2555" s="75" t="n">
        <v>-9045.2133</v>
      </c>
      <c r="Y2555" s="75"/>
      <c r="Z2555" s="75"/>
      <c r="AA2555" s="75"/>
      <c r="AB2555" s="75"/>
      <c r="AC2555" s="75"/>
      <c r="AD2555" s="75"/>
      <c r="AE2555" s="75"/>
      <c r="AF2555" s="75"/>
      <c r="AG2555" s="75"/>
      <c r="AH2555" s="75"/>
      <c r="AI2555" s="75"/>
      <c r="AJ2555" s="75"/>
      <c r="AK2555" s="75"/>
      <c r="AL2555" s="75"/>
      <c r="AM2555" s="75"/>
      <c r="AN2555" s="75"/>
      <c r="AO2555" s="75"/>
      <c r="AP2555" s="75"/>
      <c r="AQ2555" s="75"/>
      <c r="AR2555" s="75"/>
      <c r="AS2555" s="75"/>
      <c r="AT2555" s="75"/>
      <c r="AU2555" s="75"/>
      <c r="AV2555" s="75"/>
      <c r="AW2555" s="75"/>
      <c r="AX2555" s="75"/>
      <c r="AY2555" s="75"/>
      <c r="AZ2555" s="75"/>
      <c r="BA2555" s="75"/>
      <c r="BB2555" s="75"/>
      <c r="BC2555" s="75"/>
      <c r="BD2555" s="75"/>
      <c r="BE2555" s="75"/>
      <c r="BF2555" s="75"/>
      <c r="BG2555" s="75"/>
      <c r="BH2555" s="75"/>
      <c r="BI2555" s="75"/>
      <c r="BJ2555" s="75"/>
      <c r="BK2555" s="75"/>
      <c r="BL2555" s="75"/>
      <c r="BM2555" s="75"/>
      <c r="BN2555" s="75"/>
    </row>
    <row r="2556" customFormat="false" ht="14.5" hidden="false" customHeight="false" outlineLevel="0" collapsed="false">
      <c r="A2556" s="26" t="n">
        <v>562.919999999789</v>
      </c>
      <c r="B2556" s="26" t="n">
        <v>12.1292681457153</v>
      </c>
      <c r="C2556" s="26" t="n">
        <v>1.15582597821867</v>
      </c>
      <c r="E2556" s="75" t="n">
        <v>236948.833</v>
      </c>
      <c r="F2556" s="75" t="n">
        <v>-108799.128</v>
      </c>
      <c r="G2556" s="75" t="n">
        <v>608137.374</v>
      </c>
      <c r="H2556" s="75" t="n">
        <v>5437454.9</v>
      </c>
      <c r="I2556" s="75" t="n">
        <v>6186253.79</v>
      </c>
      <c r="J2556" s="75" t="n">
        <v>-49562.103</v>
      </c>
      <c r="K2556" s="75"/>
      <c r="L2556" s="75" t="n">
        <v>134239.687</v>
      </c>
      <c r="M2556" s="75" t="n">
        <v>23434.5822</v>
      </c>
      <c r="N2556" s="75" t="n">
        <v>289817.032</v>
      </c>
      <c r="O2556" s="75" t="n">
        <v>-88939.4134</v>
      </c>
      <c r="P2556" s="75" t="n">
        <v>2185076.84</v>
      </c>
      <c r="Q2556" s="75" t="n">
        <v>-38394.2829</v>
      </c>
      <c r="R2556" s="75"/>
      <c r="S2556" s="75" t="n">
        <v>59444.7145</v>
      </c>
      <c r="T2556" s="75" t="n">
        <v>1058.56219</v>
      </c>
      <c r="U2556" s="75" t="n">
        <v>68258.7159</v>
      </c>
      <c r="V2556" s="75" t="n">
        <v>20576.9352</v>
      </c>
      <c r="W2556" s="75" t="n">
        <v>345009.242</v>
      </c>
      <c r="X2556" s="75" t="n">
        <v>-11139.2975</v>
      </c>
      <c r="Y2556" s="75"/>
      <c r="Z2556" s="75"/>
      <c r="AA2556" s="75"/>
      <c r="AB2556" s="75"/>
      <c r="AC2556" s="75"/>
      <c r="AD2556" s="75"/>
      <c r="AE2556" s="75"/>
      <c r="AF2556" s="75"/>
      <c r="AG2556" s="75"/>
      <c r="AH2556" s="75"/>
      <c r="AI2556" s="75"/>
      <c r="AJ2556" s="75"/>
      <c r="AK2556" s="75"/>
      <c r="AL2556" s="75"/>
      <c r="AM2556" s="75"/>
      <c r="AN2556" s="75"/>
      <c r="AO2556" s="75"/>
      <c r="AP2556" s="75"/>
      <c r="AQ2556" s="75"/>
      <c r="AR2556" s="75"/>
      <c r="AS2556" s="75"/>
      <c r="AT2556" s="75"/>
      <c r="AU2556" s="75"/>
      <c r="AV2556" s="75"/>
      <c r="AW2556" s="75"/>
      <c r="AX2556" s="75"/>
      <c r="AY2556" s="75"/>
      <c r="AZ2556" s="75"/>
      <c r="BA2556" s="75"/>
      <c r="BB2556" s="75"/>
      <c r="BC2556" s="75"/>
      <c r="BD2556" s="75"/>
      <c r="BE2556" s="75"/>
      <c r="BF2556" s="75"/>
      <c r="BG2556" s="75"/>
      <c r="BH2556" s="75"/>
      <c r="BI2556" s="75"/>
      <c r="BJ2556" s="75"/>
      <c r="BK2556" s="75"/>
      <c r="BL2556" s="75"/>
      <c r="BM2556" s="75"/>
      <c r="BN2556" s="75"/>
    </row>
    <row r="2557" customFormat="false" ht="14.5" hidden="false" customHeight="false" outlineLevel="0" collapsed="false">
      <c r="A2557" s="26" t="n">
        <v>563.119999999789</v>
      </c>
      <c r="B2557" s="26" t="n">
        <v>12.0983501016815</v>
      </c>
      <c r="C2557" s="26" t="n">
        <v>1.1500318909492</v>
      </c>
      <c r="E2557" s="75" t="n">
        <v>227610.136</v>
      </c>
      <c r="F2557" s="75" t="n">
        <v>-84040.3744</v>
      </c>
      <c r="G2557" s="75" t="n">
        <v>559865.718</v>
      </c>
      <c r="H2557" s="75" t="n">
        <v>4770594.94</v>
      </c>
      <c r="I2557" s="75" t="n">
        <v>6013316.52</v>
      </c>
      <c r="J2557" s="75" t="n">
        <v>-42391.04</v>
      </c>
      <c r="K2557" s="75"/>
      <c r="L2557" s="75" t="n">
        <v>126726.154</v>
      </c>
      <c r="M2557" s="75" t="n">
        <v>27079.8124</v>
      </c>
      <c r="N2557" s="75" t="n">
        <v>277953.133</v>
      </c>
      <c r="O2557" s="75" t="n">
        <v>-164686.915</v>
      </c>
      <c r="P2557" s="75" t="n">
        <v>2060984.31</v>
      </c>
      <c r="Q2557" s="75" t="n">
        <v>-33872.1021</v>
      </c>
      <c r="R2557" s="75"/>
      <c r="S2557" s="75" t="n">
        <v>55563.9759</v>
      </c>
      <c r="T2557" s="75" t="n">
        <v>3158.8303</v>
      </c>
      <c r="U2557" s="75" t="n">
        <v>65676.3427</v>
      </c>
      <c r="V2557" s="75" t="n">
        <v>9088.33291</v>
      </c>
      <c r="W2557" s="75" t="n">
        <v>324785.568</v>
      </c>
      <c r="X2557" s="75" t="n">
        <v>-10020.0419</v>
      </c>
      <c r="Y2557" s="75"/>
      <c r="Z2557" s="75"/>
      <c r="AA2557" s="75"/>
      <c r="AB2557" s="75"/>
      <c r="AC2557" s="75"/>
      <c r="AD2557" s="75"/>
      <c r="AE2557" s="75"/>
      <c r="AF2557" s="75"/>
      <c r="AG2557" s="75"/>
      <c r="AH2557" s="75"/>
      <c r="AI2557" s="75"/>
      <c r="AJ2557" s="75"/>
      <c r="AK2557" s="75"/>
      <c r="AL2557" s="75"/>
      <c r="AM2557" s="75"/>
      <c r="AN2557" s="75"/>
      <c r="AO2557" s="75"/>
      <c r="AP2557" s="75"/>
      <c r="AQ2557" s="75"/>
      <c r="AR2557" s="75"/>
      <c r="AS2557" s="75"/>
      <c r="AT2557" s="75"/>
      <c r="AU2557" s="75"/>
      <c r="AV2557" s="75"/>
      <c r="AW2557" s="75"/>
      <c r="AX2557" s="75"/>
      <c r="AY2557" s="75"/>
      <c r="AZ2557" s="75"/>
      <c r="BA2557" s="75"/>
      <c r="BB2557" s="75"/>
      <c r="BC2557" s="75"/>
      <c r="BD2557" s="75"/>
      <c r="BE2557" s="75"/>
      <c r="BF2557" s="75"/>
      <c r="BG2557" s="75"/>
      <c r="BH2557" s="75"/>
      <c r="BI2557" s="75"/>
      <c r="BJ2557" s="75"/>
      <c r="BK2557" s="75"/>
      <c r="BL2557" s="75"/>
      <c r="BM2557" s="75"/>
      <c r="BN2557" s="75"/>
    </row>
    <row r="2558" customFormat="false" ht="14.5" hidden="false" customHeight="false" outlineLevel="0" collapsed="false">
      <c r="A2558" s="26" t="n">
        <v>563.319999999789</v>
      </c>
      <c r="B2558" s="26" t="n">
        <v>12.0495914888089</v>
      </c>
      <c r="C2558" s="26" t="n">
        <v>1.14553258516434</v>
      </c>
      <c r="E2558" s="75" t="n">
        <v>212628.196</v>
      </c>
      <c r="F2558" s="75" t="n">
        <v>-73048.2256</v>
      </c>
      <c r="G2558" s="75" t="n">
        <v>522968.424</v>
      </c>
      <c r="H2558" s="75" t="n">
        <v>4244400.57</v>
      </c>
      <c r="I2558" s="75" t="n">
        <v>5530175.69</v>
      </c>
      <c r="J2558" s="75" t="n">
        <v>-32342.4922</v>
      </c>
      <c r="K2558" s="75"/>
      <c r="L2558" s="75" t="n">
        <v>113850.295</v>
      </c>
      <c r="M2558" s="75" t="n">
        <v>24970.2336</v>
      </c>
      <c r="N2558" s="75" t="n">
        <v>271297.857</v>
      </c>
      <c r="O2558" s="75" t="n">
        <v>-153676.465</v>
      </c>
      <c r="P2558" s="75" t="n">
        <v>1891245.55</v>
      </c>
      <c r="Q2558" s="75" t="n">
        <v>-22154.9434</v>
      </c>
      <c r="R2558" s="75"/>
      <c r="S2558" s="75" t="n">
        <v>51640.3313</v>
      </c>
      <c r="T2558" s="75" t="n">
        <v>3020.72245</v>
      </c>
      <c r="U2558" s="75" t="n">
        <v>65342.1778</v>
      </c>
      <c r="V2558" s="75" t="n">
        <v>7062.3218</v>
      </c>
      <c r="W2558" s="75" t="n">
        <v>306744.693</v>
      </c>
      <c r="X2558" s="75" t="n">
        <v>-6234.8499</v>
      </c>
      <c r="Y2558" s="75"/>
      <c r="Z2558" s="75"/>
      <c r="AA2558" s="75"/>
      <c r="AB2558" s="75"/>
      <c r="AC2558" s="75"/>
      <c r="AD2558" s="75"/>
      <c r="AE2558" s="75"/>
      <c r="AF2558" s="75"/>
      <c r="AG2558" s="75"/>
      <c r="AH2558" s="75"/>
      <c r="AI2558" s="75"/>
      <c r="AJ2558" s="75"/>
      <c r="AK2558" s="75"/>
      <c r="AL2558" s="75"/>
      <c r="AM2558" s="75"/>
      <c r="AN2558" s="75"/>
      <c r="AO2558" s="75"/>
      <c r="AP2558" s="75"/>
      <c r="AQ2558" s="75"/>
      <c r="AR2558" s="75"/>
      <c r="AS2558" s="75"/>
      <c r="AT2558" s="75"/>
      <c r="AU2558" s="75"/>
      <c r="AV2558" s="75"/>
      <c r="AW2558" s="75"/>
      <c r="AX2558" s="75"/>
      <c r="AY2558" s="75"/>
      <c r="AZ2558" s="75"/>
      <c r="BA2558" s="75"/>
      <c r="BB2558" s="75"/>
      <c r="BC2558" s="75"/>
      <c r="BD2558" s="75"/>
      <c r="BE2558" s="75"/>
      <c r="BF2558" s="75"/>
      <c r="BG2558" s="75"/>
      <c r="BH2558" s="75"/>
      <c r="BI2558" s="75"/>
      <c r="BJ2558" s="75"/>
      <c r="BK2558" s="75"/>
      <c r="BL2558" s="75"/>
      <c r="BM2558" s="75"/>
      <c r="BN2558" s="75"/>
    </row>
    <row r="2559" customFormat="false" ht="14.5" hidden="false" customHeight="false" outlineLevel="0" collapsed="false">
      <c r="A2559" s="26" t="n">
        <v>563.519999999788</v>
      </c>
      <c r="B2559" s="26" t="n">
        <v>12.0383656222218</v>
      </c>
      <c r="C2559" s="26" t="n">
        <v>1.14174850259513</v>
      </c>
      <c r="E2559" s="75" t="n">
        <v>206396.492</v>
      </c>
      <c r="F2559" s="75" t="n">
        <v>-93656.9756</v>
      </c>
      <c r="G2559" s="75" t="n">
        <v>484831.755</v>
      </c>
      <c r="H2559" s="75" t="n">
        <v>4779320.02</v>
      </c>
      <c r="I2559" s="75" t="n">
        <v>5472703.2</v>
      </c>
      <c r="J2559" s="75" t="n">
        <v>-34812.9623</v>
      </c>
      <c r="K2559" s="75"/>
      <c r="L2559" s="75" t="n">
        <v>124136.434</v>
      </c>
      <c r="M2559" s="75" t="n">
        <v>19482.3966</v>
      </c>
      <c r="N2559" s="75" t="n">
        <v>262471.673</v>
      </c>
      <c r="O2559" s="75" t="n">
        <v>-102218.722</v>
      </c>
      <c r="P2559" s="75" t="n">
        <v>1867672.43</v>
      </c>
      <c r="Q2559" s="75" t="n">
        <v>-26599.4873</v>
      </c>
      <c r="R2559" s="75"/>
      <c r="S2559" s="75" t="n">
        <v>45571.1978</v>
      </c>
      <c r="T2559" s="75" t="n">
        <v>2552.71535</v>
      </c>
      <c r="U2559" s="75" t="n">
        <v>63242.8975</v>
      </c>
      <c r="V2559" s="75" t="n">
        <v>7940.50085</v>
      </c>
      <c r="W2559" s="75" t="n">
        <v>264929.559</v>
      </c>
      <c r="X2559" s="75" t="n">
        <v>-7295.93357</v>
      </c>
      <c r="Y2559" s="75"/>
      <c r="Z2559" s="75"/>
      <c r="AA2559" s="75"/>
      <c r="AB2559" s="75"/>
      <c r="AC2559" s="75"/>
      <c r="AD2559" s="75"/>
      <c r="AE2559" s="75"/>
      <c r="AF2559" s="75"/>
      <c r="AG2559" s="75"/>
      <c r="AH2559" s="75"/>
      <c r="AI2559" s="75"/>
      <c r="AJ2559" s="75"/>
      <c r="AK2559" s="75"/>
      <c r="AL2559" s="75"/>
      <c r="AM2559" s="75"/>
      <c r="AN2559" s="75"/>
      <c r="AO2559" s="75"/>
      <c r="AP2559" s="75"/>
      <c r="AQ2559" s="75"/>
      <c r="AR2559" s="75"/>
      <c r="AS2559" s="75"/>
      <c r="AT2559" s="75"/>
      <c r="AU2559" s="75"/>
      <c r="AV2559" s="75"/>
      <c r="AW2559" s="75"/>
      <c r="AX2559" s="75"/>
      <c r="AY2559" s="75"/>
      <c r="AZ2559" s="75"/>
      <c r="BA2559" s="75"/>
      <c r="BB2559" s="75"/>
      <c r="BC2559" s="75"/>
      <c r="BD2559" s="75"/>
      <c r="BE2559" s="75"/>
      <c r="BF2559" s="75"/>
      <c r="BG2559" s="75"/>
      <c r="BH2559" s="75"/>
      <c r="BI2559" s="75"/>
      <c r="BJ2559" s="75"/>
      <c r="BK2559" s="75"/>
      <c r="BL2559" s="75"/>
      <c r="BM2559" s="75"/>
      <c r="BN2559" s="75"/>
    </row>
    <row r="2560" customFormat="false" ht="14.5" hidden="false" customHeight="false" outlineLevel="0" collapsed="false">
      <c r="A2560" s="26" t="n">
        <v>563.719999999788</v>
      </c>
      <c r="B2560" s="26" t="n">
        <v>11.9855609723859</v>
      </c>
      <c r="C2560" s="26" t="n">
        <v>1.1373453333987</v>
      </c>
      <c r="E2560" s="75" t="n">
        <v>186719.45</v>
      </c>
      <c r="F2560" s="75" t="n">
        <v>-128296.458</v>
      </c>
      <c r="G2560" s="75" t="n">
        <v>451636.95</v>
      </c>
      <c r="H2560" s="75" t="n">
        <v>5638618.25</v>
      </c>
      <c r="I2560" s="75" t="n">
        <v>5213849.21</v>
      </c>
      <c r="J2560" s="75" t="n">
        <v>-42507.6659</v>
      </c>
      <c r="K2560" s="75"/>
      <c r="L2560" s="75" t="n">
        <v>131202.54</v>
      </c>
      <c r="M2560" s="75" t="n">
        <v>11896.385</v>
      </c>
      <c r="N2560" s="75" t="n">
        <v>255546.34</v>
      </c>
      <c r="O2560" s="75" t="n">
        <v>-68127.7883</v>
      </c>
      <c r="P2560" s="75" t="n">
        <v>1936312.1</v>
      </c>
      <c r="Q2560" s="75" t="n">
        <v>-28587.5655</v>
      </c>
      <c r="R2560" s="75"/>
      <c r="S2560" s="75" t="n">
        <v>47017.9578</v>
      </c>
      <c r="T2560" s="75" t="n">
        <v>3399.51087</v>
      </c>
      <c r="U2560" s="75" t="n">
        <v>62671.4317</v>
      </c>
      <c r="V2560" s="75" t="n">
        <v>1149.93094</v>
      </c>
      <c r="W2560" s="75" t="n">
        <v>267915.155</v>
      </c>
      <c r="X2560" s="75" t="n">
        <v>-9466.50351</v>
      </c>
      <c r="Y2560" s="75"/>
      <c r="Z2560" s="75"/>
      <c r="AA2560" s="75"/>
      <c r="AB2560" s="75"/>
      <c r="AC2560" s="75"/>
      <c r="AD2560" s="75"/>
      <c r="AE2560" s="75"/>
      <c r="AF2560" s="75"/>
      <c r="AG2560" s="75"/>
      <c r="AH2560" s="75"/>
      <c r="AI2560" s="75"/>
      <c r="AJ2560" s="75"/>
      <c r="AK2560" s="75"/>
      <c r="AL2560" s="75"/>
      <c r="AM2560" s="75"/>
      <c r="AN2560" s="75"/>
      <c r="AO2560" s="75"/>
      <c r="AP2560" s="75"/>
      <c r="AQ2560" s="75"/>
      <c r="AR2560" s="75"/>
      <c r="AS2560" s="75"/>
      <c r="AT2560" s="75"/>
      <c r="AU2560" s="75"/>
      <c r="AV2560" s="75"/>
      <c r="AW2560" s="75"/>
      <c r="AX2560" s="75"/>
      <c r="AY2560" s="75"/>
      <c r="AZ2560" s="75"/>
      <c r="BA2560" s="75"/>
      <c r="BB2560" s="75"/>
      <c r="BC2560" s="75"/>
      <c r="BD2560" s="75"/>
      <c r="BE2560" s="75"/>
      <c r="BF2560" s="75"/>
      <c r="BG2560" s="75"/>
      <c r="BH2560" s="75"/>
      <c r="BI2560" s="75"/>
      <c r="BJ2560" s="75"/>
      <c r="BK2560" s="75"/>
      <c r="BL2560" s="75"/>
      <c r="BM2560" s="75"/>
      <c r="BN2560" s="75"/>
    </row>
    <row r="2561" customFormat="false" ht="14.5" hidden="false" customHeight="false" outlineLevel="0" collapsed="false">
      <c r="A2561" s="26" t="n">
        <v>563.919999999788</v>
      </c>
      <c r="B2561" s="26" t="n">
        <v>11.9397747690614</v>
      </c>
      <c r="C2561" s="26" t="n">
        <v>1.13389473518457</v>
      </c>
      <c r="E2561" s="75" t="n">
        <v>161250.851</v>
      </c>
      <c r="F2561" s="75" t="n">
        <v>-164108.758</v>
      </c>
      <c r="G2561" s="75" t="n">
        <v>420648.866</v>
      </c>
      <c r="H2561" s="75" t="n">
        <v>6641634.06</v>
      </c>
      <c r="I2561" s="75" t="n">
        <v>4825076.56</v>
      </c>
      <c r="J2561" s="75" t="n">
        <v>-40175.1244</v>
      </c>
      <c r="K2561" s="75"/>
      <c r="L2561" s="75" t="n">
        <v>143863.946</v>
      </c>
      <c r="M2561" s="75" t="n">
        <v>-110.622832</v>
      </c>
      <c r="N2561" s="75" t="n">
        <v>248833.474</v>
      </c>
      <c r="O2561" s="75" t="n">
        <v>73787.314</v>
      </c>
      <c r="P2561" s="75" t="n">
        <v>2041233.76</v>
      </c>
      <c r="Q2561" s="75" t="n">
        <v>-30945.1738</v>
      </c>
      <c r="R2561" s="75"/>
      <c r="S2561" s="75" t="n">
        <v>47898.3907</v>
      </c>
      <c r="T2561" s="75" t="n">
        <v>447.546646</v>
      </c>
      <c r="U2561" s="75" t="n">
        <v>61664.0908</v>
      </c>
      <c r="V2561" s="75" t="n">
        <v>15739.29</v>
      </c>
      <c r="W2561" s="75" t="n">
        <v>274853.971</v>
      </c>
      <c r="X2561" s="75" t="n">
        <v>-9249.78934</v>
      </c>
      <c r="Y2561" s="75"/>
      <c r="Z2561" s="75"/>
      <c r="AA2561" s="75"/>
      <c r="AB2561" s="75"/>
      <c r="AC2561" s="75"/>
      <c r="AD2561" s="75"/>
      <c r="AE2561" s="75"/>
      <c r="AF2561" s="75"/>
      <c r="AG2561" s="75"/>
      <c r="AH2561" s="75"/>
      <c r="AI2561" s="75"/>
      <c r="AJ2561" s="75"/>
      <c r="AK2561" s="75"/>
      <c r="AL2561" s="75"/>
      <c r="AM2561" s="75"/>
      <c r="AN2561" s="75"/>
      <c r="AO2561" s="75"/>
      <c r="AP2561" s="75"/>
      <c r="AQ2561" s="75"/>
      <c r="AR2561" s="75"/>
      <c r="AS2561" s="75"/>
      <c r="AT2561" s="75"/>
      <c r="AU2561" s="75"/>
      <c r="AV2561" s="75"/>
      <c r="AW2561" s="75"/>
      <c r="AX2561" s="75"/>
      <c r="AY2561" s="75"/>
      <c r="AZ2561" s="75"/>
      <c r="BA2561" s="75"/>
      <c r="BB2561" s="75"/>
      <c r="BC2561" s="75"/>
      <c r="BD2561" s="75"/>
      <c r="BE2561" s="75"/>
      <c r="BF2561" s="75"/>
      <c r="BG2561" s="75"/>
      <c r="BH2561" s="75"/>
      <c r="BI2561" s="75"/>
      <c r="BJ2561" s="75"/>
      <c r="BK2561" s="75"/>
      <c r="BL2561" s="75"/>
      <c r="BM2561" s="75"/>
      <c r="BN2561" s="75"/>
    </row>
    <row r="2562" customFormat="false" ht="14.5" hidden="false" customHeight="false" outlineLevel="0" collapsed="false">
      <c r="A2562" s="26" t="n">
        <v>564.119999999788</v>
      </c>
      <c r="B2562" s="26" t="n">
        <v>11.9189014391199</v>
      </c>
      <c r="C2562" s="26" t="n">
        <v>1.13036496566231</v>
      </c>
      <c r="E2562" s="75" t="n">
        <v>124849.206</v>
      </c>
      <c r="F2562" s="75" t="n">
        <v>-181932.731</v>
      </c>
      <c r="G2562" s="75" t="n">
        <v>402446.973</v>
      </c>
      <c r="H2562" s="75" t="n">
        <v>7113715.39</v>
      </c>
      <c r="I2562" s="75" t="n">
        <v>4068569.58</v>
      </c>
      <c r="J2562" s="75" t="n">
        <v>-38295.9732</v>
      </c>
      <c r="K2562" s="75"/>
      <c r="L2562" s="75" t="n">
        <v>144850.399</v>
      </c>
      <c r="M2562" s="75" t="n">
        <v>-12315.9754</v>
      </c>
      <c r="N2562" s="75" t="n">
        <v>242435.177</v>
      </c>
      <c r="O2562" s="75" t="n">
        <v>245954.707</v>
      </c>
      <c r="P2562" s="75" t="n">
        <v>2165260.56</v>
      </c>
      <c r="Q2562" s="75" t="n">
        <v>-31126.8217</v>
      </c>
      <c r="R2562" s="75"/>
      <c r="S2562" s="75" t="n">
        <v>52821.2834</v>
      </c>
      <c r="T2562" s="75" t="n">
        <v>-3104.25559</v>
      </c>
      <c r="U2562" s="75" t="n">
        <v>60605.2709</v>
      </c>
      <c r="V2562" s="75" t="n">
        <v>29849.9888</v>
      </c>
      <c r="W2562" s="75" t="n">
        <v>289130.551</v>
      </c>
      <c r="X2562" s="75" t="n">
        <v>-9715.70834</v>
      </c>
      <c r="Y2562" s="75"/>
      <c r="Z2562" s="75"/>
      <c r="AA2562" s="75"/>
      <c r="AB2562" s="75"/>
      <c r="AC2562" s="75"/>
      <c r="AD2562" s="75"/>
      <c r="AE2562" s="75"/>
      <c r="AF2562" s="75"/>
      <c r="AG2562" s="75"/>
      <c r="AH2562" s="75"/>
      <c r="AI2562" s="75"/>
      <c r="AJ2562" s="75"/>
      <c r="AK2562" s="75"/>
      <c r="AL2562" s="75"/>
      <c r="AM2562" s="75"/>
      <c r="AN2562" s="75"/>
      <c r="AO2562" s="75"/>
      <c r="AP2562" s="75"/>
      <c r="AQ2562" s="75"/>
      <c r="AR2562" s="75"/>
      <c r="AS2562" s="75"/>
      <c r="AT2562" s="75"/>
      <c r="AU2562" s="75"/>
      <c r="AV2562" s="75"/>
      <c r="AW2562" s="75"/>
      <c r="AX2562" s="75"/>
      <c r="AY2562" s="75"/>
      <c r="AZ2562" s="75"/>
      <c r="BA2562" s="75"/>
      <c r="BB2562" s="75"/>
      <c r="BC2562" s="75"/>
      <c r="BD2562" s="75"/>
      <c r="BE2562" s="75"/>
      <c r="BF2562" s="75"/>
      <c r="BG2562" s="75"/>
      <c r="BH2562" s="75"/>
      <c r="BI2562" s="75"/>
      <c r="BJ2562" s="75"/>
      <c r="BK2562" s="75"/>
      <c r="BL2562" s="75"/>
      <c r="BM2562" s="75"/>
      <c r="BN2562" s="75"/>
    </row>
    <row r="2563" customFormat="false" ht="14.5" hidden="false" customHeight="false" outlineLevel="0" collapsed="false">
      <c r="A2563" s="26" t="n">
        <v>564.319999999788</v>
      </c>
      <c r="B2563" s="26" t="n">
        <v>11.8717389911715</v>
      </c>
      <c r="C2563" s="26" t="n">
        <v>1.12613942484153</v>
      </c>
      <c r="E2563" s="75" t="n">
        <v>83676.3102</v>
      </c>
      <c r="F2563" s="75" t="n">
        <v>-201261.857</v>
      </c>
      <c r="G2563" s="75" t="n">
        <v>389830.603</v>
      </c>
      <c r="H2563" s="75" t="n">
        <v>7578009.19</v>
      </c>
      <c r="I2563" s="75" t="n">
        <v>3267589.43</v>
      </c>
      <c r="J2563" s="75" t="n">
        <v>-34631.3949</v>
      </c>
      <c r="K2563" s="75"/>
      <c r="L2563" s="75" t="n">
        <v>144038.137</v>
      </c>
      <c r="M2563" s="75" t="n">
        <v>-24299.77</v>
      </c>
      <c r="N2563" s="75" t="n">
        <v>237046.425</v>
      </c>
      <c r="O2563" s="75" t="n">
        <v>371582.043</v>
      </c>
      <c r="P2563" s="75" t="n">
        <v>2204901.96</v>
      </c>
      <c r="Q2563" s="75" t="n">
        <v>-27255.2356</v>
      </c>
      <c r="R2563" s="75"/>
      <c r="S2563" s="75" t="n">
        <v>55568.6283</v>
      </c>
      <c r="T2563" s="75" t="n">
        <v>-4979.36171</v>
      </c>
      <c r="U2563" s="75" t="n">
        <v>58968.6443</v>
      </c>
      <c r="V2563" s="75" t="n">
        <v>38270.5614</v>
      </c>
      <c r="W2563" s="75" t="n">
        <v>317360.397</v>
      </c>
      <c r="X2563" s="75" t="n">
        <v>-8844.78997</v>
      </c>
      <c r="Y2563" s="75"/>
      <c r="Z2563" s="75"/>
      <c r="AA2563" s="75"/>
      <c r="AB2563" s="75"/>
      <c r="AC2563" s="75"/>
      <c r="AD2563" s="75"/>
      <c r="AE2563" s="75"/>
      <c r="AF2563" s="75"/>
      <c r="AG2563" s="75"/>
      <c r="AH2563" s="75"/>
      <c r="AI2563" s="75"/>
      <c r="AJ2563" s="75"/>
      <c r="AK2563" s="75"/>
      <c r="AL2563" s="75"/>
      <c r="AM2563" s="75"/>
      <c r="AN2563" s="75"/>
      <c r="AO2563" s="75"/>
      <c r="AP2563" s="75"/>
      <c r="AQ2563" s="75"/>
      <c r="AR2563" s="75"/>
      <c r="AS2563" s="75"/>
      <c r="AT2563" s="75"/>
      <c r="AU2563" s="75"/>
      <c r="AV2563" s="75"/>
      <c r="AW2563" s="75"/>
      <c r="AX2563" s="75"/>
      <c r="AY2563" s="75"/>
      <c r="AZ2563" s="75"/>
      <c r="BA2563" s="75"/>
      <c r="BB2563" s="75"/>
      <c r="BC2563" s="75"/>
      <c r="BD2563" s="75"/>
      <c r="BE2563" s="75"/>
      <c r="BF2563" s="75"/>
      <c r="BG2563" s="75"/>
      <c r="BH2563" s="75"/>
      <c r="BI2563" s="75"/>
      <c r="BJ2563" s="75"/>
      <c r="BK2563" s="75"/>
      <c r="BL2563" s="75"/>
      <c r="BM2563" s="75"/>
      <c r="BN2563" s="75"/>
    </row>
    <row r="2564" customFormat="false" ht="14.5" hidden="false" customHeight="false" outlineLevel="0" collapsed="false">
      <c r="A2564" s="26" t="n">
        <v>564.519999999787</v>
      </c>
      <c r="B2564" s="26" t="n">
        <v>11.8322452013391</v>
      </c>
      <c r="C2564" s="26" t="n">
        <v>1.12274655785484</v>
      </c>
      <c r="E2564" s="75" t="n">
        <v>59117.3575</v>
      </c>
      <c r="F2564" s="75" t="n">
        <v>-221265.456</v>
      </c>
      <c r="G2564" s="75" t="n">
        <v>389306.59</v>
      </c>
      <c r="H2564" s="75" t="n">
        <v>8114059.21</v>
      </c>
      <c r="I2564" s="75" t="n">
        <v>2761314.82</v>
      </c>
      <c r="J2564" s="75" t="n">
        <v>-40847.9219</v>
      </c>
      <c r="K2564" s="75"/>
      <c r="L2564" s="75" t="n">
        <v>150253.916</v>
      </c>
      <c r="M2564" s="75" t="n">
        <v>-34874.0339</v>
      </c>
      <c r="N2564" s="75" t="n">
        <v>235282.535</v>
      </c>
      <c r="O2564" s="75" t="n">
        <v>514821.904</v>
      </c>
      <c r="P2564" s="75" t="n">
        <v>2258953.93</v>
      </c>
      <c r="Q2564" s="75" t="n">
        <v>-30630.2435</v>
      </c>
      <c r="R2564" s="75"/>
      <c r="S2564" s="75" t="n">
        <v>54190.393</v>
      </c>
      <c r="T2564" s="75" t="n">
        <v>-7702.81713</v>
      </c>
      <c r="U2564" s="75" t="n">
        <v>58895.1964</v>
      </c>
      <c r="V2564" s="75" t="n">
        <v>50290.15</v>
      </c>
      <c r="W2564" s="75" t="n">
        <v>301575.362</v>
      </c>
      <c r="X2564" s="75" t="n">
        <v>-9337.27794</v>
      </c>
      <c r="Y2564" s="75"/>
      <c r="Z2564" s="75"/>
      <c r="AA2564" s="75"/>
      <c r="AB2564" s="75"/>
      <c r="AC2564" s="75"/>
      <c r="AD2564" s="75"/>
      <c r="AE2564" s="75"/>
      <c r="AF2564" s="75"/>
      <c r="AG2564" s="75"/>
      <c r="AH2564" s="75"/>
      <c r="AI2564" s="75"/>
      <c r="AJ2564" s="75"/>
      <c r="AK2564" s="75"/>
      <c r="AL2564" s="75"/>
      <c r="AM2564" s="75"/>
      <c r="AN2564" s="75"/>
      <c r="AO2564" s="75"/>
      <c r="AP2564" s="75"/>
      <c r="AQ2564" s="75"/>
      <c r="AR2564" s="75"/>
      <c r="AS2564" s="75"/>
      <c r="AT2564" s="75"/>
      <c r="AU2564" s="75"/>
      <c r="AV2564" s="75"/>
      <c r="AW2564" s="75"/>
      <c r="AX2564" s="75"/>
      <c r="AY2564" s="75"/>
      <c r="AZ2564" s="75"/>
      <c r="BA2564" s="75"/>
      <c r="BB2564" s="75"/>
      <c r="BC2564" s="75"/>
      <c r="BD2564" s="75"/>
      <c r="BE2564" s="75"/>
      <c r="BF2564" s="75"/>
      <c r="BG2564" s="75"/>
      <c r="BH2564" s="75"/>
      <c r="BI2564" s="75"/>
      <c r="BJ2564" s="75"/>
      <c r="BK2564" s="75"/>
      <c r="BL2564" s="75"/>
      <c r="BM2564" s="75"/>
      <c r="BN2564" s="75"/>
    </row>
    <row r="2565" customFormat="false" ht="14.5" hidden="false" customHeight="false" outlineLevel="0" collapsed="false">
      <c r="A2565" s="26" t="n">
        <v>564.719999999787</v>
      </c>
      <c r="B2565" s="26" t="n">
        <v>11.8112836358972</v>
      </c>
      <c r="C2565" s="26" t="n">
        <v>1.11900066292268</v>
      </c>
      <c r="E2565" s="75" t="n">
        <v>32904.3631</v>
      </c>
      <c r="F2565" s="75" t="n">
        <v>-254636.35</v>
      </c>
      <c r="G2565" s="75" t="n">
        <v>399052.573</v>
      </c>
      <c r="H2565" s="75" t="n">
        <v>8683558.22</v>
      </c>
      <c r="I2565" s="75" t="n">
        <v>2344544.62</v>
      </c>
      <c r="J2565" s="75" t="n">
        <v>-41816.0259</v>
      </c>
      <c r="K2565" s="75"/>
      <c r="L2565" s="75" t="n">
        <v>149651.698</v>
      </c>
      <c r="M2565" s="75" t="n">
        <v>-40065.92</v>
      </c>
      <c r="N2565" s="75" t="n">
        <v>235848.848</v>
      </c>
      <c r="O2565" s="75" t="n">
        <v>539962.088</v>
      </c>
      <c r="P2565" s="75" t="n">
        <v>2228705.99</v>
      </c>
      <c r="Q2565" s="75" t="n">
        <v>-28569.1213</v>
      </c>
      <c r="R2565" s="75"/>
      <c r="S2565" s="75" t="n">
        <v>54837.1485</v>
      </c>
      <c r="T2565" s="75" t="n">
        <v>-7818.75977</v>
      </c>
      <c r="U2565" s="75" t="n">
        <v>58052.3043</v>
      </c>
      <c r="V2565" s="75" t="n">
        <v>52542.6542</v>
      </c>
      <c r="W2565" s="75" t="n">
        <v>311748.063</v>
      </c>
      <c r="X2565" s="75" t="n">
        <v>-8610.57762</v>
      </c>
      <c r="Y2565" s="75"/>
      <c r="Z2565" s="75"/>
      <c r="AA2565" s="75"/>
      <c r="AB2565" s="75"/>
      <c r="AC2565" s="75"/>
      <c r="AD2565" s="75"/>
      <c r="AE2565" s="75"/>
      <c r="AF2565" s="75"/>
      <c r="AG2565" s="75"/>
      <c r="AH2565" s="75"/>
      <c r="AI2565" s="75"/>
      <c r="AJ2565" s="75"/>
      <c r="AK2565" s="75"/>
      <c r="AL2565" s="75"/>
      <c r="AM2565" s="75"/>
      <c r="AN2565" s="75"/>
      <c r="AO2565" s="75"/>
      <c r="AP2565" s="75"/>
      <c r="AQ2565" s="75"/>
      <c r="AR2565" s="75"/>
      <c r="AS2565" s="75"/>
      <c r="AT2565" s="75"/>
      <c r="AU2565" s="75"/>
      <c r="AV2565" s="75"/>
      <c r="AW2565" s="75"/>
      <c r="AX2565" s="75"/>
      <c r="AY2565" s="75"/>
      <c r="AZ2565" s="75"/>
      <c r="BA2565" s="75"/>
      <c r="BB2565" s="75"/>
      <c r="BC2565" s="75"/>
      <c r="BD2565" s="75"/>
      <c r="BE2565" s="75"/>
      <c r="BF2565" s="75"/>
      <c r="BG2565" s="75"/>
      <c r="BH2565" s="75"/>
      <c r="BI2565" s="75"/>
      <c r="BJ2565" s="75"/>
      <c r="BK2565" s="75"/>
      <c r="BL2565" s="75"/>
      <c r="BM2565" s="75"/>
      <c r="BN2565" s="75"/>
    </row>
    <row r="2566" customFormat="false" ht="14.5" hidden="false" customHeight="false" outlineLevel="0" collapsed="false">
      <c r="A2566" s="26" t="n">
        <v>564.919999999787</v>
      </c>
      <c r="B2566" s="26" t="n">
        <v>11.7330328799569</v>
      </c>
      <c r="C2566" s="26" t="n">
        <v>1.1148513140295</v>
      </c>
      <c r="E2566" s="75" t="n">
        <v>-5213.71782</v>
      </c>
      <c r="F2566" s="75" t="n">
        <v>-254926.579</v>
      </c>
      <c r="G2566" s="75" t="n">
        <v>412419.713</v>
      </c>
      <c r="H2566" s="75" t="n">
        <v>8573946.91</v>
      </c>
      <c r="I2566" s="75" t="n">
        <v>1536147.53</v>
      </c>
      <c r="J2566" s="75" t="n">
        <v>-46067.1463</v>
      </c>
      <c r="K2566" s="75"/>
      <c r="L2566" s="75" t="n">
        <v>141701.729</v>
      </c>
      <c r="M2566" s="75" t="n">
        <v>-46918.6099</v>
      </c>
      <c r="N2566" s="75" t="n">
        <v>238631.326</v>
      </c>
      <c r="O2566" s="75" t="n">
        <v>621952.441</v>
      </c>
      <c r="P2566" s="75" t="n">
        <v>2253729.17</v>
      </c>
      <c r="Q2566" s="75" t="n">
        <v>-29933.2865</v>
      </c>
      <c r="R2566" s="75"/>
      <c r="S2566" s="75" t="n">
        <v>59495.8436</v>
      </c>
      <c r="T2566" s="75" t="n">
        <v>-9359.50508</v>
      </c>
      <c r="U2566" s="75" t="n">
        <v>59223.0069</v>
      </c>
      <c r="V2566" s="75" t="n">
        <v>60261.327</v>
      </c>
      <c r="W2566" s="75" t="n">
        <v>346618.186</v>
      </c>
      <c r="X2566" s="75" t="n">
        <v>-10029.895</v>
      </c>
      <c r="Y2566" s="75"/>
      <c r="Z2566" s="75"/>
      <c r="AA2566" s="75"/>
      <c r="AB2566" s="75"/>
      <c r="AC2566" s="75"/>
      <c r="AD2566" s="75"/>
      <c r="AE2566" s="75"/>
      <c r="AF2566" s="75"/>
      <c r="AG2566" s="75"/>
      <c r="AH2566" s="75"/>
      <c r="AI2566" s="75"/>
      <c r="AJ2566" s="75"/>
      <c r="AK2566" s="75"/>
      <c r="AL2566" s="75"/>
      <c r="AM2566" s="75"/>
      <c r="AN2566" s="75"/>
      <c r="AO2566" s="75"/>
      <c r="AP2566" s="75"/>
      <c r="AQ2566" s="75"/>
      <c r="AR2566" s="75"/>
      <c r="AS2566" s="75"/>
      <c r="AT2566" s="75"/>
      <c r="AU2566" s="75"/>
      <c r="AV2566" s="75"/>
      <c r="AW2566" s="75"/>
      <c r="AX2566" s="75"/>
      <c r="AY2566" s="75"/>
      <c r="AZ2566" s="75"/>
      <c r="BA2566" s="75"/>
      <c r="BB2566" s="75"/>
      <c r="BC2566" s="75"/>
      <c r="BD2566" s="75"/>
      <c r="BE2566" s="75"/>
      <c r="BF2566" s="75"/>
      <c r="BG2566" s="75"/>
      <c r="BH2566" s="75"/>
      <c r="BI2566" s="75"/>
      <c r="BJ2566" s="75"/>
      <c r="BK2566" s="75"/>
      <c r="BL2566" s="75"/>
      <c r="BM2566" s="75"/>
      <c r="BN2566" s="75"/>
    </row>
    <row r="2567" customFormat="false" ht="14.5" hidden="false" customHeight="false" outlineLevel="0" collapsed="false">
      <c r="A2567" s="26" t="n">
        <v>565.119999999787</v>
      </c>
      <c r="B2567" s="26" t="n">
        <v>11.6913127671185</v>
      </c>
      <c r="C2567" s="26" t="n">
        <v>1.11281536580028</v>
      </c>
      <c r="E2567" s="75" t="n">
        <v>-18701.5604</v>
      </c>
      <c r="F2567" s="75" t="n">
        <v>-277618.221</v>
      </c>
      <c r="G2567" s="75" t="n">
        <v>435281.06</v>
      </c>
      <c r="H2567" s="75" t="n">
        <v>8989806.67</v>
      </c>
      <c r="I2567" s="75" t="n">
        <v>1114908.2</v>
      </c>
      <c r="J2567" s="75" t="n">
        <v>-48319.9657</v>
      </c>
      <c r="K2567" s="75"/>
      <c r="L2567" s="75" t="n">
        <v>140303.333</v>
      </c>
      <c r="M2567" s="75" t="n">
        <v>-55345.9211</v>
      </c>
      <c r="N2567" s="75" t="n">
        <v>242347.183</v>
      </c>
      <c r="O2567" s="75" t="n">
        <v>747541.586</v>
      </c>
      <c r="P2567" s="75" t="n">
        <v>2164949.59</v>
      </c>
      <c r="Q2567" s="75" t="n">
        <v>-27223.8288</v>
      </c>
      <c r="R2567" s="75"/>
      <c r="S2567" s="75" t="n">
        <v>55911.9799</v>
      </c>
      <c r="T2567" s="75" t="n">
        <v>-12455.4944</v>
      </c>
      <c r="U2567" s="75" t="n">
        <v>58757.247</v>
      </c>
      <c r="V2567" s="75" t="n">
        <v>79138.2856</v>
      </c>
      <c r="W2567" s="75" t="n">
        <v>346566.021</v>
      </c>
      <c r="X2567" s="75" t="n">
        <v>-8451.90908</v>
      </c>
      <c r="Y2567" s="75"/>
      <c r="Z2567" s="75"/>
      <c r="AA2567" s="75"/>
      <c r="AB2567" s="75"/>
      <c r="AC2567" s="75"/>
      <c r="AD2567" s="75"/>
      <c r="AE2567" s="75"/>
      <c r="AF2567" s="75"/>
      <c r="AG2567" s="75"/>
      <c r="AH2567" s="75"/>
      <c r="AI2567" s="75"/>
      <c r="AJ2567" s="75"/>
      <c r="AK2567" s="75"/>
      <c r="AL2567" s="75"/>
      <c r="AM2567" s="75"/>
      <c r="AN2567" s="75"/>
      <c r="AO2567" s="75"/>
      <c r="AP2567" s="75"/>
      <c r="AQ2567" s="75"/>
      <c r="AR2567" s="75"/>
      <c r="AS2567" s="75"/>
      <c r="AT2567" s="75"/>
      <c r="AU2567" s="75"/>
      <c r="AV2567" s="75"/>
      <c r="AW2567" s="75"/>
      <c r="AX2567" s="75"/>
      <c r="AY2567" s="75"/>
      <c r="AZ2567" s="75"/>
      <c r="BA2567" s="75"/>
      <c r="BB2567" s="75"/>
      <c r="BC2567" s="75"/>
      <c r="BD2567" s="75"/>
      <c r="BE2567" s="75"/>
      <c r="BF2567" s="75"/>
      <c r="BG2567" s="75"/>
      <c r="BH2567" s="75"/>
      <c r="BI2567" s="75"/>
      <c r="BJ2567" s="75"/>
      <c r="BK2567" s="75"/>
      <c r="BL2567" s="75"/>
      <c r="BM2567" s="75"/>
      <c r="BN2567" s="75"/>
    </row>
    <row r="2568" customFormat="false" ht="14.5" hidden="false" customHeight="false" outlineLevel="0" collapsed="false">
      <c r="A2568" s="26" t="n">
        <v>565.319999999787</v>
      </c>
      <c r="B2568" s="26" t="n">
        <v>11.6527021917272</v>
      </c>
      <c r="C2568" s="26" t="n">
        <v>1.11052437686772</v>
      </c>
      <c r="E2568" s="75" t="n">
        <v>-35902.7107</v>
      </c>
      <c r="F2568" s="75" t="n">
        <v>-307494.74</v>
      </c>
      <c r="G2568" s="75" t="n">
        <v>458533.71</v>
      </c>
      <c r="H2568" s="75" t="n">
        <v>9790397.76</v>
      </c>
      <c r="I2568" s="75" t="n">
        <v>896734.633</v>
      </c>
      <c r="J2568" s="75" t="n">
        <v>-53988.4341</v>
      </c>
      <c r="K2568" s="75"/>
      <c r="L2568" s="75" t="n">
        <v>149464.238</v>
      </c>
      <c r="M2568" s="75" t="n">
        <v>-62307.9759</v>
      </c>
      <c r="N2568" s="75" t="n">
        <v>246596.639</v>
      </c>
      <c r="O2568" s="75" t="n">
        <v>784994.422</v>
      </c>
      <c r="P2568" s="75" t="n">
        <v>2232307.91</v>
      </c>
      <c r="Q2568" s="75" t="n">
        <v>-29999.6318</v>
      </c>
      <c r="R2568" s="75"/>
      <c r="S2568" s="75" t="n">
        <v>55550.1822</v>
      </c>
      <c r="T2568" s="75" t="n">
        <v>-11707.0974</v>
      </c>
      <c r="U2568" s="75" t="n">
        <v>59535.0204</v>
      </c>
      <c r="V2568" s="75" t="n">
        <v>69018.6094</v>
      </c>
      <c r="W2568" s="75" t="n">
        <v>322052.571</v>
      </c>
      <c r="X2568" s="75" t="n">
        <v>-8673.44507</v>
      </c>
      <c r="Y2568" s="75"/>
      <c r="Z2568" s="75"/>
      <c r="AA2568" s="75"/>
      <c r="AB2568" s="75"/>
      <c r="AC2568" s="75"/>
      <c r="AD2568" s="75"/>
      <c r="AE2568" s="75"/>
      <c r="AF2568" s="75"/>
      <c r="AG2568" s="75"/>
      <c r="AH2568" s="75"/>
      <c r="AI2568" s="75"/>
      <c r="AJ2568" s="75"/>
      <c r="AK2568" s="75"/>
      <c r="AL2568" s="75"/>
      <c r="AM2568" s="75"/>
      <c r="AN2568" s="75"/>
      <c r="AO2568" s="75"/>
      <c r="AP2568" s="75"/>
      <c r="AQ2568" s="75"/>
      <c r="AR2568" s="75"/>
      <c r="AS2568" s="75"/>
      <c r="AT2568" s="75"/>
      <c r="AU2568" s="75"/>
      <c r="AV2568" s="75"/>
      <c r="AW2568" s="75"/>
      <c r="AX2568" s="75"/>
      <c r="AY2568" s="75"/>
      <c r="AZ2568" s="75"/>
      <c r="BA2568" s="75"/>
      <c r="BB2568" s="75"/>
      <c r="BC2568" s="75"/>
      <c r="BD2568" s="75"/>
      <c r="BE2568" s="75"/>
      <c r="BF2568" s="75"/>
      <c r="BG2568" s="75"/>
      <c r="BH2568" s="75"/>
      <c r="BI2568" s="75"/>
      <c r="BJ2568" s="75"/>
      <c r="BK2568" s="75"/>
      <c r="BL2568" s="75"/>
      <c r="BM2568" s="75"/>
      <c r="BN2568" s="75"/>
    </row>
    <row r="2569" customFormat="false" ht="14.5" hidden="false" customHeight="false" outlineLevel="0" collapsed="false">
      <c r="A2569" s="26" t="n">
        <v>565.519999999786</v>
      </c>
      <c r="B2569" s="26" t="n">
        <v>11.5700695500627</v>
      </c>
      <c r="C2569" s="26" t="n">
        <v>1.10835604673993</v>
      </c>
      <c r="E2569" s="75" t="n">
        <v>-46412.1085</v>
      </c>
      <c r="F2569" s="75" t="n">
        <v>-302262.916</v>
      </c>
      <c r="G2569" s="75" t="n">
        <v>483226.213</v>
      </c>
      <c r="H2569" s="75" t="n">
        <v>9816010.21</v>
      </c>
      <c r="I2569" s="75" t="n">
        <v>771809.086</v>
      </c>
      <c r="J2569" s="75" t="n">
        <v>-59343.1434</v>
      </c>
      <c r="K2569" s="75"/>
      <c r="L2569" s="75" t="n">
        <v>154606.162</v>
      </c>
      <c r="M2569" s="75" t="n">
        <v>-64421.8249</v>
      </c>
      <c r="N2569" s="75" t="n">
        <v>249467.084</v>
      </c>
      <c r="O2569" s="75" t="n">
        <v>831499.356</v>
      </c>
      <c r="P2569" s="75" t="n">
        <v>2353070.48</v>
      </c>
      <c r="Q2569" s="75" t="n">
        <v>-36609.024</v>
      </c>
      <c r="R2569" s="75"/>
      <c r="S2569" s="75" t="n">
        <v>58462.7657</v>
      </c>
      <c r="T2569" s="75" t="n">
        <v>-12603.5933</v>
      </c>
      <c r="U2569" s="75" t="n">
        <v>60492.5235</v>
      </c>
      <c r="V2569" s="75" t="n">
        <v>72579.2135</v>
      </c>
      <c r="W2569" s="75" t="n">
        <v>326523.334</v>
      </c>
      <c r="X2569" s="75" t="n">
        <v>-11404.9396</v>
      </c>
      <c r="Y2569" s="75"/>
      <c r="Z2569" s="75"/>
      <c r="AA2569" s="75"/>
      <c r="AB2569" s="75"/>
      <c r="AC2569" s="75"/>
      <c r="AD2569" s="75"/>
      <c r="AE2569" s="75"/>
      <c r="AF2569" s="75"/>
      <c r="AG2569" s="75"/>
      <c r="AH2569" s="75"/>
      <c r="AI2569" s="75"/>
      <c r="AJ2569" s="75"/>
      <c r="AK2569" s="75"/>
      <c r="AL2569" s="75"/>
      <c r="AM2569" s="75"/>
      <c r="AN2569" s="75"/>
      <c r="AO2569" s="75"/>
      <c r="AP2569" s="75"/>
      <c r="AQ2569" s="75"/>
      <c r="AR2569" s="75"/>
      <c r="AS2569" s="75"/>
      <c r="AT2569" s="75"/>
      <c r="AU2569" s="75"/>
      <c r="AV2569" s="75"/>
      <c r="AW2569" s="75"/>
      <c r="AX2569" s="75"/>
      <c r="AY2569" s="75"/>
      <c r="AZ2569" s="75"/>
      <c r="BA2569" s="75"/>
      <c r="BB2569" s="75"/>
      <c r="BC2569" s="75"/>
      <c r="BD2569" s="75"/>
      <c r="BE2569" s="75"/>
      <c r="BF2569" s="75"/>
      <c r="BG2569" s="75"/>
      <c r="BH2569" s="75"/>
      <c r="BI2569" s="75"/>
      <c r="BJ2569" s="75"/>
      <c r="BK2569" s="75"/>
      <c r="BL2569" s="75"/>
      <c r="BM2569" s="75"/>
      <c r="BN2569" s="75"/>
    </row>
    <row r="2570" customFormat="false" ht="14.5" hidden="false" customHeight="false" outlineLevel="0" collapsed="false">
      <c r="A2570" s="26" t="n">
        <v>565.719999999786</v>
      </c>
      <c r="B2570" s="26" t="n">
        <v>11.531054657454</v>
      </c>
      <c r="C2570" s="26" t="n">
        <v>1.10775807360747</v>
      </c>
      <c r="E2570" s="75" t="n">
        <v>-45035.2032</v>
      </c>
      <c r="F2570" s="75" t="n">
        <v>-297091.682</v>
      </c>
      <c r="G2570" s="75" t="n">
        <v>519459.465</v>
      </c>
      <c r="H2570" s="75" t="n">
        <v>9749611.18</v>
      </c>
      <c r="I2570" s="75" t="n">
        <v>753706.636</v>
      </c>
      <c r="J2570" s="75" t="n">
        <v>-46615.6218</v>
      </c>
      <c r="K2570" s="75"/>
      <c r="L2570" s="75" t="n">
        <v>155469.809</v>
      </c>
      <c r="M2570" s="75" t="n">
        <v>-66470.0423</v>
      </c>
      <c r="N2570" s="75" t="n">
        <v>255430.917</v>
      </c>
      <c r="O2570" s="75" t="n">
        <v>860514.571</v>
      </c>
      <c r="P2570" s="75" t="n">
        <v>2358627.83</v>
      </c>
      <c r="Q2570" s="75" t="n">
        <v>-24357.021</v>
      </c>
      <c r="R2570" s="75"/>
      <c r="S2570" s="75" t="n">
        <v>58680.5214</v>
      </c>
      <c r="T2570" s="75" t="n">
        <v>-13358.0808</v>
      </c>
      <c r="U2570" s="75" t="n">
        <v>60887.8495</v>
      </c>
      <c r="V2570" s="75" t="n">
        <v>76395.1994</v>
      </c>
      <c r="W2570" s="75" t="n">
        <v>331822.763</v>
      </c>
      <c r="X2570" s="75" t="n">
        <v>-7584.11022</v>
      </c>
      <c r="Y2570" s="75"/>
      <c r="Z2570" s="75"/>
      <c r="AA2570" s="75"/>
      <c r="AB2570" s="75"/>
      <c r="AC2570" s="75"/>
      <c r="AD2570" s="75"/>
      <c r="AE2570" s="75"/>
      <c r="AF2570" s="75"/>
      <c r="AG2570" s="75"/>
      <c r="AH2570" s="75"/>
      <c r="AI2570" s="75"/>
      <c r="AJ2570" s="75"/>
      <c r="AK2570" s="75"/>
      <c r="AL2570" s="75"/>
      <c r="AM2570" s="75"/>
      <c r="AN2570" s="75"/>
      <c r="AO2570" s="75"/>
      <c r="AP2570" s="75"/>
      <c r="AQ2570" s="75"/>
      <c r="AR2570" s="75"/>
      <c r="AS2570" s="75"/>
      <c r="AT2570" s="75"/>
      <c r="AU2570" s="75"/>
      <c r="AV2570" s="75"/>
      <c r="AW2570" s="75"/>
      <c r="AX2570" s="75"/>
      <c r="AY2570" s="75"/>
      <c r="AZ2570" s="75"/>
      <c r="BA2570" s="75"/>
      <c r="BB2570" s="75"/>
      <c r="BC2570" s="75"/>
      <c r="BD2570" s="75"/>
      <c r="BE2570" s="75"/>
      <c r="BF2570" s="75"/>
      <c r="BG2570" s="75"/>
      <c r="BH2570" s="75"/>
      <c r="BI2570" s="75"/>
      <c r="BJ2570" s="75"/>
      <c r="BK2570" s="75"/>
      <c r="BL2570" s="75"/>
      <c r="BM2570" s="75"/>
      <c r="BN2570" s="75"/>
    </row>
    <row r="2571" customFormat="false" ht="14.5" hidden="false" customHeight="false" outlineLevel="0" collapsed="false">
      <c r="A2571" s="26" t="n">
        <v>565.919999999786</v>
      </c>
      <c r="B2571" s="26" t="n">
        <v>11.5104945444406</v>
      </c>
      <c r="C2571" s="26" t="n">
        <v>1.10627970498616</v>
      </c>
      <c r="E2571" s="75" t="n">
        <v>-30919.9667</v>
      </c>
      <c r="F2571" s="75" t="n">
        <v>-317337.366</v>
      </c>
      <c r="G2571" s="75" t="n">
        <v>556428.094</v>
      </c>
      <c r="H2571" s="75" t="n">
        <v>10086743</v>
      </c>
      <c r="I2571" s="75" t="n">
        <v>1089091.15</v>
      </c>
      <c r="J2571" s="75" t="n">
        <v>-61318.3662</v>
      </c>
      <c r="K2571" s="75"/>
      <c r="L2571" s="75" t="n">
        <v>155295.597</v>
      </c>
      <c r="M2571" s="75" t="n">
        <v>-61638.4656</v>
      </c>
      <c r="N2571" s="75" t="n">
        <v>263436.838</v>
      </c>
      <c r="O2571" s="75" t="n">
        <v>801740.047</v>
      </c>
      <c r="P2571" s="75" t="n">
        <v>2351667.69</v>
      </c>
      <c r="Q2571" s="75" t="n">
        <v>-31124.403</v>
      </c>
      <c r="R2571" s="75"/>
      <c r="S2571" s="75" t="n">
        <v>61069.5832</v>
      </c>
      <c r="T2571" s="75" t="n">
        <v>-12999.6738</v>
      </c>
      <c r="U2571" s="75" t="n">
        <v>62326.0681</v>
      </c>
      <c r="V2571" s="75" t="n">
        <v>78638.8374</v>
      </c>
      <c r="W2571" s="75" t="n">
        <v>352321.361</v>
      </c>
      <c r="X2571" s="75" t="n">
        <v>-8079.705</v>
      </c>
      <c r="Y2571" s="75"/>
      <c r="Z2571" s="75"/>
      <c r="AA2571" s="75"/>
      <c r="AB2571" s="75"/>
      <c r="AC2571" s="75"/>
      <c r="AD2571" s="75"/>
      <c r="AE2571" s="75"/>
      <c r="AF2571" s="75"/>
      <c r="AG2571" s="75"/>
      <c r="AH2571" s="75"/>
      <c r="AI2571" s="75"/>
      <c r="AJ2571" s="75"/>
      <c r="AK2571" s="75"/>
      <c r="AL2571" s="75"/>
      <c r="AM2571" s="75"/>
      <c r="AN2571" s="75"/>
      <c r="AO2571" s="75"/>
      <c r="AP2571" s="75"/>
      <c r="AQ2571" s="75"/>
      <c r="AR2571" s="75"/>
      <c r="AS2571" s="75"/>
      <c r="AT2571" s="75"/>
      <c r="AU2571" s="75"/>
      <c r="AV2571" s="75"/>
      <c r="AW2571" s="75"/>
      <c r="AX2571" s="75"/>
      <c r="AY2571" s="75"/>
      <c r="AZ2571" s="75"/>
      <c r="BA2571" s="75"/>
      <c r="BB2571" s="75"/>
      <c r="BC2571" s="75"/>
      <c r="BD2571" s="75"/>
      <c r="BE2571" s="75"/>
      <c r="BF2571" s="75"/>
      <c r="BG2571" s="75"/>
      <c r="BH2571" s="75"/>
      <c r="BI2571" s="75"/>
      <c r="BJ2571" s="75"/>
      <c r="BK2571" s="75"/>
      <c r="BL2571" s="75"/>
      <c r="BM2571" s="75"/>
      <c r="BN2571" s="75"/>
    </row>
    <row r="2572" customFormat="false" ht="14.5" hidden="false" customHeight="false" outlineLevel="0" collapsed="false">
      <c r="A2572" s="26" t="n">
        <v>566.119999999786</v>
      </c>
      <c r="B2572" s="26" t="n">
        <v>11.4542647529054</v>
      </c>
      <c r="C2572" s="26" t="n">
        <v>1.10454258862457</v>
      </c>
      <c r="E2572" s="75" t="n">
        <v>-21986.0443</v>
      </c>
      <c r="F2572" s="75" t="n">
        <v>-286277.081</v>
      </c>
      <c r="G2572" s="75" t="n">
        <v>582232.57</v>
      </c>
      <c r="H2572" s="75" t="n">
        <v>9598607.45</v>
      </c>
      <c r="I2572" s="75" t="n">
        <v>1236357.05</v>
      </c>
      <c r="J2572" s="75" t="n">
        <v>-48418.4174</v>
      </c>
      <c r="K2572" s="75"/>
      <c r="L2572" s="75" t="n">
        <v>154349.663</v>
      </c>
      <c r="M2572" s="75" t="n">
        <v>-58222.3899</v>
      </c>
      <c r="N2572" s="75" t="n">
        <v>266801.618</v>
      </c>
      <c r="O2572" s="75" t="n">
        <v>827730.622</v>
      </c>
      <c r="P2572" s="75" t="n">
        <v>2528995.73</v>
      </c>
      <c r="Q2572" s="75" t="n">
        <v>-29024.9932</v>
      </c>
      <c r="R2572" s="75"/>
      <c r="S2572" s="75" t="n">
        <v>68685.9514</v>
      </c>
      <c r="T2572" s="75" t="n">
        <v>-15073.176</v>
      </c>
      <c r="U2572" s="75" t="n">
        <v>62955.4446</v>
      </c>
      <c r="V2572" s="75" t="n">
        <v>87859.1985</v>
      </c>
      <c r="W2572" s="75" t="n">
        <v>386755.359</v>
      </c>
      <c r="X2572" s="75" t="n">
        <v>-7654.58954</v>
      </c>
      <c r="Y2572" s="75"/>
      <c r="Z2572" s="75"/>
      <c r="AA2572" s="75"/>
      <c r="AB2572" s="75"/>
      <c r="AC2572" s="75"/>
      <c r="AD2572" s="75"/>
      <c r="AE2572" s="75"/>
      <c r="AF2572" s="75"/>
      <c r="AG2572" s="75"/>
      <c r="AH2572" s="75"/>
      <c r="AI2572" s="75"/>
      <c r="AJ2572" s="75"/>
      <c r="AK2572" s="75"/>
      <c r="AL2572" s="75"/>
      <c r="AM2572" s="75"/>
      <c r="AN2572" s="75"/>
      <c r="AO2572" s="75"/>
      <c r="AP2572" s="75"/>
      <c r="AQ2572" s="75"/>
      <c r="AR2572" s="75"/>
      <c r="AS2572" s="75"/>
      <c r="AT2572" s="75"/>
      <c r="AU2572" s="75"/>
      <c r="AV2572" s="75"/>
      <c r="AW2572" s="75"/>
      <c r="AX2572" s="75"/>
      <c r="AY2572" s="75"/>
      <c r="AZ2572" s="75"/>
      <c r="BA2572" s="75"/>
      <c r="BB2572" s="75"/>
      <c r="BC2572" s="75"/>
      <c r="BD2572" s="75"/>
      <c r="BE2572" s="75"/>
      <c r="BF2572" s="75"/>
      <c r="BG2572" s="75"/>
      <c r="BH2572" s="75"/>
      <c r="BI2572" s="75"/>
      <c r="BJ2572" s="75"/>
      <c r="BK2572" s="75"/>
      <c r="BL2572" s="75"/>
      <c r="BM2572" s="75"/>
      <c r="BN2572" s="75"/>
    </row>
    <row r="2573" customFormat="false" ht="14.5" hidden="false" customHeight="false" outlineLevel="0" collapsed="false">
      <c r="A2573" s="26" t="n">
        <v>566.319999999786</v>
      </c>
      <c r="B2573" s="26" t="n">
        <v>11.4445882596893</v>
      </c>
      <c r="C2573" s="26" t="n">
        <v>1.10373706726039</v>
      </c>
      <c r="E2573" s="75" t="n">
        <v>4507.74077</v>
      </c>
      <c r="F2573" s="75" t="n">
        <v>-279840.061</v>
      </c>
      <c r="G2573" s="75" t="n">
        <v>606334.527</v>
      </c>
      <c r="H2573" s="75" t="n">
        <v>9623516.18</v>
      </c>
      <c r="I2573" s="75" t="n">
        <v>1774390.15</v>
      </c>
      <c r="J2573" s="75" t="n">
        <v>-56300.4238</v>
      </c>
      <c r="K2573" s="75"/>
      <c r="L2573" s="75" t="n">
        <v>160011.722</v>
      </c>
      <c r="M2573" s="75" t="n">
        <v>-53593.6743</v>
      </c>
      <c r="N2573" s="75" t="n">
        <v>269358.057</v>
      </c>
      <c r="O2573" s="75" t="n">
        <v>805677.205</v>
      </c>
      <c r="P2573" s="75" t="n">
        <v>2627085.7</v>
      </c>
      <c r="Q2573" s="75" t="n">
        <v>-36170.4356</v>
      </c>
      <c r="R2573" s="75"/>
      <c r="S2573" s="75" t="n">
        <v>70783.592</v>
      </c>
      <c r="T2573" s="75" t="n">
        <v>-14991.0452</v>
      </c>
      <c r="U2573" s="75" t="n">
        <v>62855.7386</v>
      </c>
      <c r="V2573" s="75" t="n">
        <v>92892.5813</v>
      </c>
      <c r="W2573" s="75" t="n">
        <v>408038.068</v>
      </c>
      <c r="X2573" s="75" t="n">
        <v>-9650.28363</v>
      </c>
      <c r="Y2573" s="75"/>
      <c r="Z2573" s="75"/>
      <c r="AA2573" s="75"/>
      <c r="AB2573" s="75"/>
      <c r="AC2573" s="75"/>
      <c r="AD2573" s="75"/>
      <c r="AE2573" s="75"/>
      <c r="AF2573" s="75"/>
      <c r="AG2573" s="75"/>
      <c r="AH2573" s="75"/>
      <c r="AI2573" s="75"/>
      <c r="AJ2573" s="75"/>
      <c r="AK2573" s="75"/>
      <c r="AL2573" s="75"/>
      <c r="AM2573" s="75"/>
      <c r="AN2573" s="75"/>
      <c r="AO2573" s="75"/>
      <c r="AP2573" s="75"/>
      <c r="AQ2573" s="75"/>
      <c r="AR2573" s="75"/>
      <c r="AS2573" s="75"/>
      <c r="AT2573" s="75"/>
      <c r="AU2573" s="75"/>
      <c r="AV2573" s="75"/>
      <c r="AW2573" s="75"/>
      <c r="AX2573" s="75"/>
      <c r="AY2573" s="75"/>
      <c r="AZ2573" s="75"/>
      <c r="BA2573" s="75"/>
      <c r="BB2573" s="75"/>
      <c r="BC2573" s="75"/>
      <c r="BD2573" s="75"/>
      <c r="BE2573" s="75"/>
      <c r="BF2573" s="75"/>
      <c r="BG2573" s="75"/>
      <c r="BH2573" s="75"/>
      <c r="BI2573" s="75"/>
      <c r="BJ2573" s="75"/>
      <c r="BK2573" s="75"/>
      <c r="BL2573" s="75"/>
      <c r="BM2573" s="75"/>
      <c r="BN2573" s="75"/>
    </row>
    <row r="2574" customFormat="false" ht="14.5" hidden="false" customHeight="false" outlineLevel="0" collapsed="false">
      <c r="A2574" s="26" t="n">
        <v>566.519999999786</v>
      </c>
      <c r="B2574" s="26" t="n">
        <v>11.4172037418711</v>
      </c>
      <c r="C2574" s="26" t="n">
        <v>1.10204830280714</v>
      </c>
      <c r="E2574" s="75" t="n">
        <v>38818.8622</v>
      </c>
      <c r="F2574" s="75" t="n">
        <v>-269031.416</v>
      </c>
      <c r="G2574" s="75" t="n">
        <v>628398.33</v>
      </c>
      <c r="H2574" s="75" t="n">
        <v>9338603.49</v>
      </c>
      <c r="I2574" s="75" t="n">
        <v>2473840.57</v>
      </c>
      <c r="J2574" s="75" t="n">
        <v>-54329.6798</v>
      </c>
      <c r="K2574" s="75"/>
      <c r="L2574" s="75" t="n">
        <v>160606.522</v>
      </c>
      <c r="M2574" s="75" t="n">
        <v>-43512.4076</v>
      </c>
      <c r="N2574" s="75" t="n">
        <v>273406.024</v>
      </c>
      <c r="O2574" s="75" t="n">
        <v>654389.788</v>
      </c>
      <c r="P2574" s="75" t="n">
        <v>2524713.59</v>
      </c>
      <c r="Q2574" s="75" t="n">
        <v>-36270.0389</v>
      </c>
      <c r="R2574" s="75"/>
      <c r="S2574" s="75" t="n">
        <v>66106.4541</v>
      </c>
      <c r="T2574" s="75" t="n">
        <v>-11343.9598</v>
      </c>
      <c r="U2574" s="75" t="n">
        <v>63318.7559</v>
      </c>
      <c r="V2574" s="75" t="n">
        <v>74611.1216</v>
      </c>
      <c r="W2574" s="75" t="n">
        <v>375317.62</v>
      </c>
      <c r="X2574" s="75" t="n">
        <v>-9880.59213</v>
      </c>
      <c r="Y2574" s="75"/>
      <c r="Z2574" s="75"/>
      <c r="AA2574" s="75"/>
      <c r="AB2574" s="75"/>
      <c r="AC2574" s="75"/>
      <c r="AD2574" s="75"/>
      <c r="AE2574" s="75"/>
      <c r="AF2574" s="75"/>
      <c r="AG2574" s="75"/>
      <c r="AH2574" s="75"/>
      <c r="AI2574" s="75"/>
      <c r="AJ2574" s="75"/>
      <c r="AK2574" s="75"/>
      <c r="AL2574" s="75"/>
      <c r="AM2574" s="75"/>
      <c r="AN2574" s="75"/>
      <c r="AO2574" s="75"/>
      <c r="AP2574" s="75"/>
      <c r="AQ2574" s="75"/>
      <c r="AR2574" s="75"/>
      <c r="AS2574" s="75"/>
      <c r="AT2574" s="75"/>
      <c r="AU2574" s="75"/>
      <c r="AV2574" s="75"/>
      <c r="AW2574" s="75"/>
      <c r="AX2574" s="75"/>
      <c r="AY2574" s="75"/>
      <c r="AZ2574" s="75"/>
      <c r="BA2574" s="75"/>
      <c r="BB2574" s="75"/>
      <c r="BC2574" s="75"/>
      <c r="BD2574" s="75"/>
      <c r="BE2574" s="75"/>
      <c r="BF2574" s="75"/>
      <c r="BG2574" s="75"/>
      <c r="BH2574" s="75"/>
      <c r="BI2574" s="75"/>
      <c r="BJ2574" s="75"/>
      <c r="BK2574" s="75"/>
      <c r="BL2574" s="75"/>
      <c r="BM2574" s="75"/>
      <c r="BN2574" s="75"/>
    </row>
    <row r="2575" customFormat="false" ht="14.5" hidden="false" customHeight="false" outlineLevel="0" collapsed="false">
      <c r="A2575" s="26" t="n">
        <v>566.719999999785</v>
      </c>
      <c r="B2575" s="26" t="n">
        <v>11.3613193483933</v>
      </c>
      <c r="C2575" s="26" t="n">
        <v>1.1008042567353</v>
      </c>
      <c r="E2575" s="75" t="n">
        <v>71342.1821</v>
      </c>
      <c r="F2575" s="75" t="n">
        <v>-235620.089</v>
      </c>
      <c r="G2575" s="75" t="n">
        <v>637879.757</v>
      </c>
      <c r="H2575" s="75" t="n">
        <v>8443143.99</v>
      </c>
      <c r="I2575" s="75" t="n">
        <v>2969731.18</v>
      </c>
      <c r="J2575" s="75" t="n">
        <v>-42261.9337</v>
      </c>
      <c r="K2575" s="75"/>
      <c r="L2575" s="75" t="n">
        <v>153220.745</v>
      </c>
      <c r="M2575" s="75" t="n">
        <v>-33144.7306</v>
      </c>
      <c r="N2575" s="75" t="n">
        <v>275563.437</v>
      </c>
      <c r="O2575" s="75" t="n">
        <v>519802.468</v>
      </c>
      <c r="P2575" s="75" t="n">
        <v>2384692.84</v>
      </c>
      <c r="Q2575" s="75" t="n">
        <v>-29179.495</v>
      </c>
      <c r="R2575" s="75"/>
      <c r="S2575" s="75" t="n">
        <v>62220.1871</v>
      </c>
      <c r="T2575" s="75" t="n">
        <v>-8767.68952</v>
      </c>
      <c r="U2575" s="75" t="n">
        <v>63514.2749</v>
      </c>
      <c r="V2575" s="75" t="n">
        <v>61866.2296</v>
      </c>
      <c r="W2575" s="75" t="n">
        <v>356747.366</v>
      </c>
      <c r="X2575" s="75" t="n">
        <v>-8202.31664</v>
      </c>
      <c r="Y2575" s="75"/>
      <c r="Z2575" s="75"/>
      <c r="AA2575" s="75"/>
      <c r="AB2575" s="75"/>
      <c r="AC2575" s="75"/>
      <c r="AD2575" s="75"/>
      <c r="AE2575" s="75"/>
      <c r="AF2575" s="75"/>
      <c r="AG2575" s="75"/>
      <c r="AH2575" s="75"/>
      <c r="AI2575" s="75"/>
      <c r="AJ2575" s="75"/>
      <c r="AK2575" s="75"/>
      <c r="AL2575" s="75"/>
      <c r="AM2575" s="75"/>
      <c r="AN2575" s="75"/>
      <c r="AO2575" s="75"/>
      <c r="AP2575" s="75"/>
      <c r="AQ2575" s="75"/>
      <c r="AR2575" s="75"/>
      <c r="AS2575" s="75"/>
      <c r="AT2575" s="75"/>
      <c r="AU2575" s="75"/>
      <c r="AV2575" s="75"/>
      <c r="AW2575" s="75"/>
      <c r="AX2575" s="75"/>
      <c r="AY2575" s="75"/>
      <c r="AZ2575" s="75"/>
      <c r="BA2575" s="75"/>
      <c r="BB2575" s="75"/>
      <c r="BC2575" s="75"/>
      <c r="BD2575" s="75"/>
      <c r="BE2575" s="75"/>
      <c r="BF2575" s="75"/>
      <c r="BG2575" s="75"/>
      <c r="BH2575" s="75"/>
      <c r="BI2575" s="75"/>
      <c r="BJ2575" s="75"/>
      <c r="BK2575" s="75"/>
      <c r="BL2575" s="75"/>
      <c r="BM2575" s="75"/>
      <c r="BN2575" s="75"/>
    </row>
    <row r="2576" customFormat="false" ht="14.5" hidden="false" customHeight="false" outlineLevel="0" collapsed="false">
      <c r="A2576" s="26" t="n">
        <v>566.919999999785</v>
      </c>
      <c r="B2576" s="26" t="n">
        <v>11.3372832914227</v>
      </c>
      <c r="C2576" s="26" t="n">
        <v>1.10053355709542</v>
      </c>
      <c r="E2576" s="75" t="n">
        <v>97365.6579</v>
      </c>
      <c r="F2576" s="75" t="n">
        <v>-201625.565</v>
      </c>
      <c r="G2576" s="75" t="n">
        <v>644787.518</v>
      </c>
      <c r="H2576" s="75" t="n">
        <v>7340896.9</v>
      </c>
      <c r="I2576" s="75" t="n">
        <v>3359020.69</v>
      </c>
      <c r="J2576" s="75" t="n">
        <v>-39195.4809</v>
      </c>
      <c r="K2576" s="75"/>
      <c r="L2576" s="75" t="n">
        <v>138659.674</v>
      </c>
      <c r="M2576" s="75" t="n">
        <v>-19904.5996</v>
      </c>
      <c r="N2576" s="75" t="n">
        <v>276518.448</v>
      </c>
      <c r="O2576" s="75" t="n">
        <v>363023.74</v>
      </c>
      <c r="P2576" s="75" t="n">
        <v>2174252.98</v>
      </c>
      <c r="Q2576" s="75" t="n">
        <v>-26775.1826</v>
      </c>
      <c r="R2576" s="75"/>
      <c r="S2576" s="75" t="n">
        <v>56058.1273</v>
      </c>
      <c r="T2576" s="75" t="n">
        <v>-5711.50381</v>
      </c>
      <c r="U2576" s="75" t="n">
        <v>63328.2771</v>
      </c>
      <c r="V2576" s="75" t="n">
        <v>47880.5883</v>
      </c>
      <c r="W2576" s="75" t="n">
        <v>325609.696</v>
      </c>
      <c r="X2576" s="75" t="n">
        <v>-7785.16833</v>
      </c>
      <c r="Y2576" s="75"/>
      <c r="Z2576" s="75"/>
      <c r="AA2576" s="75"/>
      <c r="AB2576" s="75"/>
      <c r="AC2576" s="75"/>
      <c r="AD2576" s="75"/>
      <c r="AE2576" s="75"/>
      <c r="AF2576" s="75"/>
      <c r="AG2576" s="75"/>
      <c r="AH2576" s="75"/>
      <c r="AI2576" s="75"/>
      <c r="AJ2576" s="75"/>
      <c r="AK2576" s="75"/>
      <c r="AL2576" s="75"/>
      <c r="AM2576" s="75"/>
      <c r="AN2576" s="75"/>
      <c r="AO2576" s="75"/>
      <c r="AP2576" s="75"/>
      <c r="AQ2576" s="75"/>
      <c r="AR2576" s="75"/>
      <c r="AS2576" s="75"/>
      <c r="AT2576" s="75"/>
      <c r="AU2576" s="75"/>
      <c r="AV2576" s="75"/>
      <c r="AW2576" s="75"/>
      <c r="AX2576" s="75"/>
      <c r="AY2576" s="75"/>
      <c r="AZ2576" s="75"/>
      <c r="BA2576" s="75"/>
      <c r="BB2576" s="75"/>
      <c r="BC2576" s="75"/>
      <c r="BD2576" s="75"/>
      <c r="BE2576" s="75"/>
      <c r="BF2576" s="75"/>
      <c r="BG2576" s="75"/>
      <c r="BH2576" s="75"/>
      <c r="BI2576" s="75"/>
      <c r="BJ2576" s="75"/>
      <c r="BK2576" s="75"/>
      <c r="BL2576" s="75"/>
      <c r="BM2576" s="75"/>
      <c r="BN2576" s="75"/>
    </row>
    <row r="2577" customFormat="false" ht="14.5" hidden="false" customHeight="false" outlineLevel="0" collapsed="false">
      <c r="A2577" s="26" t="n">
        <v>567.119999999785</v>
      </c>
      <c r="B2577" s="26" t="n">
        <v>11.2854507599792</v>
      </c>
      <c r="C2577" s="26" t="n">
        <v>1.10000450505613</v>
      </c>
      <c r="E2577" s="75" t="n">
        <v>123157.437</v>
      </c>
      <c r="F2577" s="75" t="n">
        <v>-160620.881</v>
      </c>
      <c r="G2577" s="75" t="n">
        <v>636530.865</v>
      </c>
      <c r="H2577" s="75" t="n">
        <v>6246112.71</v>
      </c>
      <c r="I2577" s="75" t="n">
        <v>3826698</v>
      </c>
      <c r="J2577" s="75" t="n">
        <v>-32438.9507</v>
      </c>
      <c r="K2577" s="75"/>
      <c r="L2577" s="75" t="n">
        <v>131148.428</v>
      </c>
      <c r="M2577" s="75" t="n">
        <v>-6877.57912</v>
      </c>
      <c r="N2577" s="75" t="n">
        <v>275042.241</v>
      </c>
      <c r="O2577" s="75" t="n">
        <v>212678.095</v>
      </c>
      <c r="P2577" s="75" t="n">
        <v>2008750.73</v>
      </c>
      <c r="Q2577" s="75" t="n">
        <v>-21557.4289</v>
      </c>
      <c r="R2577" s="75"/>
      <c r="S2577" s="75" t="n">
        <v>50589.0553</v>
      </c>
      <c r="T2577" s="75" t="n">
        <v>-3468.44361</v>
      </c>
      <c r="U2577" s="75" t="n">
        <v>63115.8147</v>
      </c>
      <c r="V2577" s="75" t="n">
        <v>37927.5137</v>
      </c>
      <c r="W2577" s="75" t="n">
        <v>293743.271</v>
      </c>
      <c r="X2577" s="75" t="n">
        <v>-3866.26504</v>
      </c>
      <c r="Y2577" s="75"/>
      <c r="Z2577" s="75"/>
      <c r="AA2577" s="75"/>
      <c r="AB2577" s="75"/>
      <c r="AC2577" s="75"/>
      <c r="AD2577" s="75"/>
      <c r="AE2577" s="75"/>
      <c r="AF2577" s="75"/>
      <c r="AG2577" s="75"/>
      <c r="AH2577" s="75"/>
      <c r="AI2577" s="75"/>
      <c r="AJ2577" s="75"/>
      <c r="AK2577" s="75"/>
      <c r="AL2577" s="75"/>
      <c r="AM2577" s="75"/>
      <c r="AN2577" s="75"/>
      <c r="AO2577" s="75"/>
      <c r="AP2577" s="75"/>
      <c r="AQ2577" s="75"/>
      <c r="AR2577" s="75"/>
      <c r="AS2577" s="75"/>
      <c r="AT2577" s="75"/>
      <c r="AU2577" s="75"/>
      <c r="AV2577" s="75"/>
      <c r="AW2577" s="75"/>
      <c r="AX2577" s="75"/>
      <c r="AY2577" s="75"/>
      <c r="AZ2577" s="75"/>
      <c r="BA2577" s="75"/>
      <c r="BB2577" s="75"/>
      <c r="BC2577" s="75"/>
      <c r="BD2577" s="75"/>
      <c r="BE2577" s="75"/>
      <c r="BF2577" s="75"/>
      <c r="BG2577" s="75"/>
      <c r="BH2577" s="75"/>
      <c r="BI2577" s="75"/>
      <c r="BJ2577" s="75"/>
      <c r="BK2577" s="75"/>
      <c r="BL2577" s="75"/>
      <c r="BM2577" s="75"/>
      <c r="BN2577" s="75"/>
    </row>
    <row r="2578" customFormat="false" ht="14.5" hidden="false" customHeight="false" outlineLevel="0" collapsed="false">
      <c r="A2578" s="26" t="n">
        <v>567.319999999785</v>
      </c>
      <c r="B2578" s="26" t="n">
        <v>11.2119294841588</v>
      </c>
      <c r="C2578" s="26" t="n">
        <v>1.10083056695726</v>
      </c>
      <c r="E2578" s="75" t="n">
        <v>147231.543</v>
      </c>
      <c r="F2578" s="75" t="n">
        <v>-137419.079</v>
      </c>
      <c r="G2578" s="75" t="n">
        <v>621406.753</v>
      </c>
      <c r="H2578" s="75" t="n">
        <v>5800331.69</v>
      </c>
      <c r="I2578" s="75" t="n">
        <v>4213201.58</v>
      </c>
      <c r="J2578" s="75" t="n">
        <v>-31960.8972</v>
      </c>
      <c r="K2578" s="75"/>
      <c r="L2578" s="75" t="n">
        <v>128058.228</v>
      </c>
      <c r="M2578" s="75" t="n">
        <v>-1542.91552</v>
      </c>
      <c r="N2578" s="75" t="n">
        <v>271168.965</v>
      </c>
      <c r="O2578" s="75" t="n">
        <v>112600.586</v>
      </c>
      <c r="P2578" s="75" t="n">
        <v>1972051.99</v>
      </c>
      <c r="Q2578" s="75" t="n">
        <v>-21976.4596</v>
      </c>
      <c r="R2578" s="75"/>
      <c r="S2578" s="75" t="n">
        <v>50479.2516</v>
      </c>
      <c r="T2578" s="75" t="n">
        <v>-548.457156</v>
      </c>
      <c r="U2578" s="75" t="n">
        <v>62370.2188</v>
      </c>
      <c r="V2578" s="75" t="n">
        <v>22175.6228</v>
      </c>
      <c r="W2578" s="75" t="n">
        <v>300214.968</v>
      </c>
      <c r="X2578" s="75" t="n">
        <v>-6733.96917</v>
      </c>
      <c r="Y2578" s="75"/>
      <c r="Z2578" s="75"/>
      <c r="AA2578" s="75"/>
      <c r="AB2578" s="75"/>
      <c r="AC2578" s="75"/>
      <c r="AD2578" s="75"/>
      <c r="AE2578" s="75"/>
      <c r="AF2578" s="75"/>
      <c r="AG2578" s="75"/>
      <c r="AH2578" s="75"/>
      <c r="AI2578" s="75"/>
      <c r="AJ2578" s="75"/>
      <c r="AK2578" s="75"/>
      <c r="AL2578" s="75"/>
      <c r="AM2578" s="75"/>
      <c r="AN2578" s="75"/>
      <c r="AO2578" s="75"/>
      <c r="AP2578" s="75"/>
      <c r="AQ2578" s="75"/>
      <c r="AR2578" s="75"/>
      <c r="AS2578" s="75"/>
      <c r="AT2578" s="75"/>
      <c r="AU2578" s="75"/>
      <c r="AV2578" s="75"/>
      <c r="AW2578" s="75"/>
      <c r="AX2578" s="75"/>
      <c r="AY2578" s="75"/>
      <c r="AZ2578" s="75"/>
      <c r="BA2578" s="75"/>
      <c r="BB2578" s="75"/>
      <c r="BC2578" s="75"/>
      <c r="BD2578" s="75"/>
      <c r="BE2578" s="75"/>
      <c r="BF2578" s="75"/>
      <c r="BG2578" s="75"/>
      <c r="BH2578" s="75"/>
      <c r="BI2578" s="75"/>
      <c r="BJ2578" s="75"/>
      <c r="BK2578" s="75"/>
      <c r="BL2578" s="75"/>
      <c r="BM2578" s="75"/>
      <c r="BN2578" s="75"/>
    </row>
    <row r="2579" customFormat="false" ht="14.5" hidden="false" customHeight="false" outlineLevel="0" collapsed="false">
      <c r="A2579" s="26" t="n">
        <v>567.519999999785</v>
      </c>
      <c r="B2579" s="26" t="n">
        <v>11.1640071031881</v>
      </c>
      <c r="C2579" s="26" t="n">
        <v>1.10241625630317</v>
      </c>
      <c r="E2579" s="75" t="n">
        <v>193615.966</v>
      </c>
      <c r="F2579" s="75" t="n">
        <v>-163893.764</v>
      </c>
      <c r="G2579" s="75" t="n">
        <v>601263.646</v>
      </c>
      <c r="H2579" s="75" t="n">
        <v>6324311.48</v>
      </c>
      <c r="I2579" s="75" t="n">
        <v>5130537.08</v>
      </c>
      <c r="J2579" s="75" t="n">
        <v>-43379.7475</v>
      </c>
      <c r="K2579" s="75"/>
      <c r="L2579" s="75" t="n">
        <v>133578.939</v>
      </c>
      <c r="M2579" s="75" t="n">
        <v>5579.22785</v>
      </c>
      <c r="N2579" s="75" t="n">
        <v>268150.771</v>
      </c>
      <c r="O2579" s="75" t="n">
        <v>24439.8271</v>
      </c>
      <c r="P2579" s="75" t="n">
        <v>1840878.55</v>
      </c>
      <c r="Q2579" s="75" t="n">
        <v>-26183.7207</v>
      </c>
      <c r="R2579" s="75"/>
      <c r="S2579" s="75" t="n">
        <v>43908.9968</v>
      </c>
      <c r="T2579" s="75" t="n">
        <v>808.176579</v>
      </c>
      <c r="U2579" s="75" t="n">
        <v>62039.5155</v>
      </c>
      <c r="V2579" s="75" t="n">
        <v>17106.7823</v>
      </c>
      <c r="W2579" s="75" t="n">
        <v>260935.665</v>
      </c>
      <c r="X2579" s="75" t="n">
        <v>-7087.23385</v>
      </c>
      <c r="Y2579" s="75"/>
      <c r="Z2579" s="75"/>
      <c r="AA2579" s="75"/>
      <c r="AB2579" s="75"/>
      <c r="AC2579" s="75"/>
      <c r="AD2579" s="75"/>
      <c r="AE2579" s="75"/>
      <c r="AF2579" s="75"/>
      <c r="AG2579" s="75"/>
      <c r="AH2579" s="75"/>
      <c r="AI2579" s="75"/>
      <c r="AJ2579" s="75"/>
      <c r="AK2579" s="75"/>
      <c r="AL2579" s="75"/>
      <c r="AM2579" s="75"/>
      <c r="AN2579" s="75"/>
      <c r="AO2579" s="75"/>
      <c r="AP2579" s="75"/>
      <c r="AQ2579" s="75"/>
      <c r="AR2579" s="75"/>
      <c r="AS2579" s="75"/>
      <c r="AT2579" s="75"/>
      <c r="AU2579" s="75"/>
      <c r="AV2579" s="75"/>
      <c r="AW2579" s="75"/>
      <c r="AX2579" s="75"/>
      <c r="AY2579" s="75"/>
      <c r="AZ2579" s="75"/>
      <c r="BA2579" s="75"/>
      <c r="BB2579" s="75"/>
      <c r="BC2579" s="75"/>
      <c r="BD2579" s="75"/>
      <c r="BE2579" s="75"/>
      <c r="BF2579" s="75"/>
      <c r="BG2579" s="75"/>
      <c r="BH2579" s="75"/>
      <c r="BI2579" s="75"/>
      <c r="BJ2579" s="75"/>
      <c r="BK2579" s="75"/>
      <c r="BL2579" s="75"/>
      <c r="BM2579" s="75"/>
      <c r="BN2579" s="75"/>
    </row>
    <row r="2580" customFormat="false" ht="14.5" hidden="false" customHeight="false" outlineLevel="0" collapsed="false">
      <c r="A2580" s="26" t="n">
        <v>567.719999999784</v>
      </c>
      <c r="B2580" s="26" t="n">
        <v>11.1357604748741</v>
      </c>
      <c r="C2580" s="26" t="n">
        <v>1.10340422461805</v>
      </c>
      <c r="E2580" s="75" t="n">
        <v>204680.016</v>
      </c>
      <c r="F2580" s="75" t="n">
        <v>-131612.928</v>
      </c>
      <c r="G2580" s="75" t="n">
        <v>570464.011</v>
      </c>
      <c r="H2580" s="75" t="n">
        <v>5866834.11</v>
      </c>
      <c r="I2580" s="75" t="n">
        <v>5430675.68</v>
      </c>
      <c r="J2580" s="75" t="n">
        <v>-29272.6256</v>
      </c>
      <c r="K2580" s="75"/>
      <c r="L2580" s="75" t="n">
        <v>137926.97</v>
      </c>
      <c r="M2580" s="75" t="n">
        <v>9910.15564</v>
      </c>
      <c r="N2580" s="75" t="n">
        <v>259155.65</v>
      </c>
      <c r="O2580" s="75" t="n">
        <v>-7124.08189</v>
      </c>
      <c r="P2580" s="75" t="n">
        <v>2016496.03</v>
      </c>
      <c r="Q2580" s="75" t="n">
        <v>-21883.3363</v>
      </c>
      <c r="R2580" s="75"/>
      <c r="S2580" s="75" t="n">
        <v>48865.7397</v>
      </c>
      <c r="T2580" s="75" t="n">
        <v>1202.50967</v>
      </c>
      <c r="U2580" s="75" t="n">
        <v>60689.7231</v>
      </c>
      <c r="V2580" s="75" t="n">
        <v>9670.74029</v>
      </c>
      <c r="W2580" s="75" t="n">
        <v>259355.395</v>
      </c>
      <c r="X2580" s="75" t="n">
        <v>-6375.64076</v>
      </c>
      <c r="Y2580" s="75"/>
      <c r="Z2580" s="75"/>
      <c r="AA2580" s="75"/>
      <c r="AB2580" s="75"/>
      <c r="AC2580" s="75"/>
      <c r="AD2580" s="75"/>
      <c r="AE2580" s="75"/>
      <c r="AF2580" s="75"/>
      <c r="AG2580" s="75"/>
      <c r="AH2580" s="75"/>
      <c r="AI2580" s="75"/>
      <c r="AJ2580" s="75"/>
      <c r="AK2580" s="75"/>
      <c r="AL2580" s="75"/>
      <c r="AM2580" s="75"/>
      <c r="AN2580" s="75"/>
      <c r="AO2580" s="75"/>
      <c r="AP2580" s="75"/>
      <c r="AQ2580" s="75"/>
      <c r="AR2580" s="75"/>
      <c r="AS2580" s="75"/>
      <c r="AT2580" s="75"/>
      <c r="AU2580" s="75"/>
      <c r="AV2580" s="75"/>
      <c r="AW2580" s="75"/>
      <c r="AX2580" s="75"/>
      <c r="AY2580" s="75"/>
      <c r="AZ2580" s="75"/>
      <c r="BA2580" s="75"/>
      <c r="BB2580" s="75"/>
      <c r="BC2580" s="75"/>
      <c r="BD2580" s="75"/>
      <c r="BE2580" s="75"/>
      <c r="BF2580" s="75"/>
      <c r="BG2580" s="75"/>
      <c r="BH2580" s="75"/>
      <c r="BI2580" s="75"/>
      <c r="BJ2580" s="75"/>
      <c r="BK2580" s="75"/>
      <c r="BL2580" s="75"/>
      <c r="BM2580" s="75"/>
      <c r="BN2580" s="75"/>
    </row>
    <row r="2581" customFormat="false" ht="14.5" hidden="false" customHeight="false" outlineLevel="0" collapsed="false">
      <c r="A2581" s="26" t="n">
        <v>567.919999999784</v>
      </c>
      <c r="B2581" s="26" t="n">
        <v>11.0916453029591</v>
      </c>
      <c r="C2581" s="26" t="n">
        <v>1.10373074753591</v>
      </c>
      <c r="E2581" s="75" t="n">
        <v>212598.019</v>
      </c>
      <c r="F2581" s="75" t="n">
        <v>-102979.422</v>
      </c>
      <c r="G2581" s="75" t="n">
        <v>537713.459</v>
      </c>
      <c r="H2581" s="75" t="n">
        <v>5457159.22</v>
      </c>
      <c r="I2581" s="75" t="n">
        <v>5659905.39</v>
      </c>
      <c r="J2581" s="75" t="n">
        <v>-24180.7717</v>
      </c>
      <c r="K2581" s="75"/>
      <c r="L2581" s="75" t="n">
        <v>139369.033</v>
      </c>
      <c r="M2581" s="75" t="n">
        <v>13764.216</v>
      </c>
      <c r="N2581" s="75" t="n">
        <v>250156.609</v>
      </c>
      <c r="O2581" s="75" t="n">
        <v>-6053.98945</v>
      </c>
      <c r="P2581" s="75" t="n">
        <v>2207736.58</v>
      </c>
      <c r="Q2581" s="75" t="n">
        <v>-25653.1791</v>
      </c>
      <c r="R2581" s="75"/>
      <c r="S2581" s="75" t="n">
        <v>56309.9584</v>
      </c>
      <c r="T2581" s="75" t="n">
        <v>368.799197</v>
      </c>
      <c r="U2581" s="75" t="n">
        <v>59490.0255</v>
      </c>
      <c r="V2581" s="75" t="n">
        <v>14692.0949</v>
      </c>
      <c r="W2581" s="75" t="n">
        <v>305515.521</v>
      </c>
      <c r="X2581" s="75" t="n">
        <v>-7849.03836</v>
      </c>
      <c r="Y2581" s="75"/>
      <c r="Z2581" s="75"/>
      <c r="AA2581" s="75"/>
      <c r="AB2581" s="75"/>
      <c r="AC2581" s="75"/>
      <c r="AD2581" s="75"/>
      <c r="AE2581" s="75"/>
      <c r="AF2581" s="75"/>
      <c r="AG2581" s="75"/>
      <c r="AH2581" s="75"/>
      <c r="AI2581" s="75"/>
      <c r="AJ2581" s="75"/>
      <c r="AK2581" s="75"/>
      <c r="AL2581" s="75"/>
      <c r="AM2581" s="75"/>
      <c r="AN2581" s="75"/>
      <c r="AO2581" s="75"/>
      <c r="AP2581" s="75"/>
      <c r="AQ2581" s="75"/>
      <c r="AR2581" s="75"/>
      <c r="AS2581" s="75"/>
      <c r="AT2581" s="75"/>
      <c r="AU2581" s="75"/>
      <c r="AV2581" s="75"/>
      <c r="AW2581" s="75"/>
      <c r="AX2581" s="75"/>
      <c r="AY2581" s="75"/>
      <c r="AZ2581" s="75"/>
      <c r="BA2581" s="75"/>
      <c r="BB2581" s="75"/>
      <c r="BC2581" s="75"/>
      <c r="BD2581" s="75"/>
      <c r="BE2581" s="75"/>
      <c r="BF2581" s="75"/>
      <c r="BG2581" s="75"/>
      <c r="BH2581" s="75"/>
      <c r="BI2581" s="75"/>
      <c r="BJ2581" s="75"/>
      <c r="BK2581" s="75"/>
      <c r="BL2581" s="75"/>
      <c r="BM2581" s="75"/>
      <c r="BN2581" s="75"/>
    </row>
    <row r="2582" customFormat="false" ht="14.5" hidden="false" customHeight="false" outlineLevel="0" collapsed="false">
      <c r="A2582" s="26" t="n">
        <v>568.119999999784</v>
      </c>
      <c r="B2582" s="26" t="n">
        <v>11.0857735359816</v>
      </c>
      <c r="C2582" s="26" t="n">
        <v>1.10424069143274</v>
      </c>
      <c r="E2582" s="75" t="n">
        <v>222598.669</v>
      </c>
      <c r="F2582" s="75" t="n">
        <v>-84727.5245</v>
      </c>
      <c r="G2582" s="75" t="n">
        <v>502671.166</v>
      </c>
      <c r="H2582" s="75" t="n">
        <v>4998895.01</v>
      </c>
      <c r="I2582" s="75" t="n">
        <v>5869913.7</v>
      </c>
      <c r="J2582" s="75" t="n">
        <v>-38420.195</v>
      </c>
      <c r="K2582" s="75"/>
      <c r="L2582" s="75" t="n">
        <v>130449.803</v>
      </c>
      <c r="M2582" s="75" t="n">
        <v>21021.8543</v>
      </c>
      <c r="N2582" s="75" t="n">
        <v>238555.496</v>
      </c>
      <c r="O2582" s="75" t="n">
        <v>-38509.3553</v>
      </c>
      <c r="P2582" s="75" t="n">
        <v>2214412.72</v>
      </c>
      <c r="Q2582" s="75" t="n">
        <v>-33123.2168</v>
      </c>
      <c r="R2582" s="75"/>
      <c r="S2582" s="75" t="n">
        <v>61150.5445</v>
      </c>
      <c r="T2582" s="75" t="n">
        <v>-914.021943</v>
      </c>
      <c r="U2582" s="75" t="n">
        <v>56408.1479</v>
      </c>
      <c r="V2582" s="75" t="n">
        <v>26907.4149</v>
      </c>
      <c r="W2582" s="75" t="n">
        <v>344332.394</v>
      </c>
      <c r="X2582" s="75" t="n">
        <v>-10730.5098</v>
      </c>
      <c r="Y2582" s="75"/>
      <c r="Z2582" s="75"/>
      <c r="AA2582" s="75"/>
      <c r="AB2582" s="75"/>
      <c r="AC2582" s="75"/>
      <c r="AD2582" s="75"/>
      <c r="AE2582" s="75"/>
      <c r="AF2582" s="75"/>
      <c r="AG2582" s="75"/>
      <c r="AH2582" s="75"/>
      <c r="AI2582" s="75"/>
      <c r="AJ2582" s="75"/>
      <c r="AK2582" s="75"/>
      <c r="AL2582" s="75"/>
      <c r="AM2582" s="75"/>
      <c r="AN2582" s="75"/>
      <c r="AO2582" s="75"/>
      <c r="AP2582" s="75"/>
      <c r="AQ2582" s="75"/>
      <c r="AR2582" s="75"/>
      <c r="AS2582" s="75"/>
      <c r="AT2582" s="75"/>
      <c r="AU2582" s="75"/>
      <c r="AV2582" s="75"/>
      <c r="AW2582" s="75"/>
      <c r="AX2582" s="75"/>
      <c r="AY2582" s="75"/>
      <c r="AZ2582" s="75"/>
      <c r="BA2582" s="75"/>
      <c r="BB2582" s="75"/>
      <c r="BC2582" s="75"/>
      <c r="BD2582" s="75"/>
      <c r="BE2582" s="75"/>
      <c r="BF2582" s="75"/>
      <c r="BG2582" s="75"/>
      <c r="BH2582" s="75"/>
      <c r="BI2582" s="75"/>
      <c r="BJ2582" s="75"/>
      <c r="BK2582" s="75"/>
      <c r="BL2582" s="75"/>
      <c r="BM2582" s="75"/>
      <c r="BN2582" s="75"/>
    </row>
    <row r="2583" customFormat="false" ht="14.5" hidden="false" customHeight="false" outlineLevel="0" collapsed="false">
      <c r="A2583" s="26" t="n">
        <v>568.319999999784</v>
      </c>
      <c r="B2583" s="26" t="n">
        <v>11.0639027820118</v>
      </c>
      <c r="C2583" s="26" t="n">
        <v>1.10399045784529</v>
      </c>
      <c r="E2583" s="75" t="n">
        <v>219231.122</v>
      </c>
      <c r="F2583" s="75" t="n">
        <v>-72382.1786</v>
      </c>
      <c r="G2583" s="75" t="n">
        <v>471225.978</v>
      </c>
      <c r="H2583" s="75" t="n">
        <v>4369923.22</v>
      </c>
      <c r="I2583" s="75" t="n">
        <v>5741476.37</v>
      </c>
      <c r="J2583" s="75" t="n">
        <v>-35473.2107</v>
      </c>
      <c r="K2583" s="75"/>
      <c r="L2583" s="75" t="n">
        <v>116639.724</v>
      </c>
      <c r="M2583" s="75" t="n">
        <v>26790.2109</v>
      </c>
      <c r="N2583" s="75" t="n">
        <v>232715.298</v>
      </c>
      <c r="O2583" s="75" t="n">
        <v>-143147.859</v>
      </c>
      <c r="P2583" s="75" t="n">
        <v>1977047.49</v>
      </c>
      <c r="Q2583" s="75" t="n">
        <v>-25524.1601</v>
      </c>
      <c r="R2583" s="75"/>
      <c r="S2583" s="75" t="n">
        <v>56014.2452</v>
      </c>
      <c r="T2583" s="75" t="n">
        <v>1106.24074</v>
      </c>
      <c r="U2583" s="75" t="n">
        <v>55367.0779</v>
      </c>
      <c r="V2583" s="75" t="n">
        <v>19069.7319</v>
      </c>
      <c r="W2583" s="75" t="n">
        <v>325263.183</v>
      </c>
      <c r="X2583" s="75" t="n">
        <v>-7034.51333</v>
      </c>
      <c r="Y2583" s="75"/>
      <c r="Z2583" s="75"/>
      <c r="AA2583" s="75"/>
      <c r="AB2583" s="75"/>
      <c r="AC2583" s="75"/>
      <c r="AD2583" s="75"/>
      <c r="AE2583" s="75"/>
      <c r="AF2583" s="75"/>
      <c r="AG2583" s="75"/>
      <c r="AH2583" s="75"/>
      <c r="AI2583" s="75"/>
      <c r="AJ2583" s="75"/>
      <c r="AK2583" s="75"/>
      <c r="AL2583" s="75"/>
      <c r="AM2583" s="75"/>
      <c r="AN2583" s="75"/>
      <c r="AO2583" s="75"/>
      <c r="AP2583" s="75"/>
      <c r="AQ2583" s="75"/>
      <c r="AR2583" s="75"/>
      <c r="AS2583" s="75"/>
      <c r="AT2583" s="75"/>
      <c r="AU2583" s="75"/>
      <c r="AV2583" s="75"/>
      <c r="AW2583" s="75"/>
      <c r="AX2583" s="75"/>
      <c r="AY2583" s="75"/>
      <c r="AZ2583" s="75"/>
      <c r="BA2583" s="75"/>
      <c r="BB2583" s="75"/>
      <c r="BC2583" s="75"/>
      <c r="BD2583" s="75"/>
      <c r="BE2583" s="75"/>
      <c r="BF2583" s="75"/>
      <c r="BG2583" s="75"/>
      <c r="BH2583" s="75"/>
      <c r="BI2583" s="75"/>
      <c r="BJ2583" s="75"/>
      <c r="BK2583" s="75"/>
      <c r="BL2583" s="75"/>
      <c r="BM2583" s="75"/>
      <c r="BN2583" s="75"/>
    </row>
    <row r="2584" customFormat="false" ht="14.5" hidden="false" customHeight="false" outlineLevel="0" collapsed="false">
      <c r="A2584" s="26" t="n">
        <v>568.519999999784</v>
      </c>
      <c r="B2584" s="26" t="n">
        <v>11.0446636231951</v>
      </c>
      <c r="C2584" s="26" t="n">
        <v>1.10413848722124</v>
      </c>
      <c r="E2584" s="75" t="n">
        <v>205573.735</v>
      </c>
      <c r="F2584" s="75" t="n">
        <v>-50650.0697</v>
      </c>
      <c r="G2584" s="75" t="n">
        <v>436240.143</v>
      </c>
      <c r="H2584" s="75" t="n">
        <v>3566321.39</v>
      </c>
      <c r="I2584" s="75" t="n">
        <v>5297667.17</v>
      </c>
      <c r="J2584" s="75" t="n">
        <v>-29324.9905</v>
      </c>
      <c r="K2584" s="75"/>
      <c r="L2584" s="75" t="n">
        <v>101867.659</v>
      </c>
      <c r="M2584" s="75" t="n">
        <v>27763.5111</v>
      </c>
      <c r="N2584" s="75" t="n">
        <v>225921.522</v>
      </c>
      <c r="O2584" s="75" t="n">
        <v>-164772.461</v>
      </c>
      <c r="P2584" s="75" t="n">
        <v>1734248.31</v>
      </c>
      <c r="Q2584" s="75" t="n">
        <v>-17243.6945</v>
      </c>
      <c r="R2584" s="75"/>
      <c r="S2584" s="75" t="n">
        <v>50097.6185</v>
      </c>
      <c r="T2584" s="75" t="n">
        <v>1322.76396</v>
      </c>
      <c r="U2584" s="75" t="n">
        <v>54098.6284</v>
      </c>
      <c r="V2584" s="75" t="n">
        <v>18075.9032</v>
      </c>
      <c r="W2584" s="75" t="n">
        <v>301718.11</v>
      </c>
      <c r="X2584" s="75" t="n">
        <v>-3180.45935</v>
      </c>
      <c r="Y2584" s="75"/>
      <c r="Z2584" s="75"/>
      <c r="AA2584" s="75"/>
      <c r="AB2584" s="75"/>
      <c r="AC2584" s="75"/>
      <c r="AD2584" s="75"/>
      <c r="AE2584" s="75"/>
      <c r="AF2584" s="75"/>
      <c r="AG2584" s="75"/>
      <c r="AH2584" s="75"/>
      <c r="AI2584" s="75"/>
      <c r="AJ2584" s="75"/>
      <c r="AK2584" s="75"/>
      <c r="AL2584" s="75"/>
      <c r="AM2584" s="75"/>
      <c r="AN2584" s="75"/>
      <c r="AO2584" s="75"/>
      <c r="AP2584" s="75"/>
      <c r="AQ2584" s="75"/>
      <c r="AR2584" s="75"/>
      <c r="AS2584" s="75"/>
      <c r="AT2584" s="75"/>
      <c r="AU2584" s="75"/>
      <c r="AV2584" s="75"/>
      <c r="AW2584" s="75"/>
      <c r="AX2584" s="75"/>
      <c r="AY2584" s="75"/>
      <c r="AZ2584" s="75"/>
      <c r="BA2584" s="75"/>
      <c r="BB2584" s="75"/>
      <c r="BC2584" s="75"/>
      <c r="BD2584" s="75"/>
      <c r="BE2584" s="75"/>
      <c r="BF2584" s="75"/>
      <c r="BG2584" s="75"/>
      <c r="BH2584" s="75"/>
      <c r="BI2584" s="75"/>
      <c r="BJ2584" s="75"/>
      <c r="BK2584" s="75"/>
      <c r="BL2584" s="75"/>
      <c r="BM2584" s="75"/>
      <c r="BN2584" s="75"/>
    </row>
    <row r="2585" customFormat="false" ht="14.5" hidden="false" customHeight="false" outlineLevel="0" collapsed="false">
      <c r="A2585" s="26" t="n">
        <v>568.719999999784</v>
      </c>
      <c r="B2585" s="26" t="n">
        <v>11.0305468980527</v>
      </c>
      <c r="C2585" s="26" t="n">
        <v>1.10450880130339</v>
      </c>
      <c r="E2585" s="75" t="n">
        <v>191066.745</v>
      </c>
      <c r="F2585" s="75" t="n">
        <v>-65998.8444</v>
      </c>
      <c r="G2585" s="75" t="n">
        <v>404542.958</v>
      </c>
      <c r="H2585" s="75" t="n">
        <v>3717847.79</v>
      </c>
      <c r="I2585" s="75" t="n">
        <v>4973850.83</v>
      </c>
      <c r="J2585" s="75" t="n">
        <v>-33112.9772</v>
      </c>
      <c r="K2585" s="75"/>
      <c r="L2585" s="75" t="n">
        <v>95377.5959</v>
      </c>
      <c r="M2585" s="75" t="n">
        <v>24970.3996</v>
      </c>
      <c r="N2585" s="75" t="n">
        <v>218970.172</v>
      </c>
      <c r="O2585" s="75" t="n">
        <v>-176009.291</v>
      </c>
      <c r="P2585" s="75" t="n">
        <v>1609559.19</v>
      </c>
      <c r="Q2585" s="75" t="n">
        <v>-18074.0418</v>
      </c>
      <c r="R2585" s="75"/>
      <c r="S2585" s="75" t="n">
        <v>46536.527</v>
      </c>
      <c r="T2585" s="75" t="n">
        <v>2821.45522</v>
      </c>
      <c r="U2585" s="75" t="n">
        <v>52439.5421</v>
      </c>
      <c r="V2585" s="75" t="n">
        <v>9559.19446</v>
      </c>
      <c r="W2585" s="75" t="n">
        <v>294833.745</v>
      </c>
      <c r="X2585" s="75" t="n">
        <v>-4709.52066</v>
      </c>
      <c r="Y2585" s="75"/>
      <c r="Z2585" s="75"/>
      <c r="AA2585" s="75"/>
      <c r="AB2585" s="75"/>
      <c r="AC2585" s="75"/>
      <c r="AD2585" s="75"/>
      <c r="AE2585" s="75"/>
      <c r="AF2585" s="75"/>
      <c r="AG2585" s="75"/>
      <c r="AH2585" s="75"/>
      <c r="AI2585" s="75"/>
      <c r="AJ2585" s="75"/>
      <c r="AK2585" s="75"/>
      <c r="AL2585" s="75"/>
      <c r="AM2585" s="75"/>
      <c r="AN2585" s="75"/>
      <c r="AO2585" s="75"/>
      <c r="AP2585" s="75"/>
      <c r="AQ2585" s="75"/>
      <c r="AR2585" s="75"/>
      <c r="AS2585" s="75"/>
      <c r="AT2585" s="75"/>
      <c r="AU2585" s="75"/>
      <c r="AV2585" s="75"/>
      <c r="AW2585" s="75"/>
      <c r="AX2585" s="75"/>
      <c r="AY2585" s="75"/>
      <c r="AZ2585" s="75"/>
      <c r="BA2585" s="75"/>
      <c r="BB2585" s="75"/>
      <c r="BC2585" s="75"/>
      <c r="BD2585" s="75"/>
      <c r="BE2585" s="75"/>
      <c r="BF2585" s="75"/>
      <c r="BG2585" s="75"/>
      <c r="BH2585" s="75"/>
      <c r="BI2585" s="75"/>
      <c r="BJ2585" s="75"/>
      <c r="BK2585" s="75"/>
      <c r="BL2585" s="75"/>
      <c r="BM2585" s="75"/>
      <c r="BN2585" s="75"/>
    </row>
    <row r="2586" customFormat="false" ht="14.5" hidden="false" customHeight="false" outlineLevel="0" collapsed="false">
      <c r="A2586" s="26" t="n">
        <v>568.919999999783</v>
      </c>
      <c r="B2586" s="26" t="n">
        <v>10.9742011780569</v>
      </c>
      <c r="C2586" s="26" t="n">
        <v>1.10488927965683</v>
      </c>
      <c r="E2586" s="75" t="n">
        <v>181616.546</v>
      </c>
      <c r="F2586" s="75" t="n">
        <v>-97923.6904</v>
      </c>
      <c r="G2586" s="75" t="n">
        <v>374791.233</v>
      </c>
      <c r="H2586" s="75" t="n">
        <v>4369108.2</v>
      </c>
      <c r="I2586" s="75" t="n">
        <v>4795733.91</v>
      </c>
      <c r="J2586" s="75" t="n">
        <v>-44956.6694</v>
      </c>
      <c r="K2586" s="75"/>
      <c r="L2586" s="75" t="n">
        <v>99832.1456</v>
      </c>
      <c r="M2586" s="75" t="n">
        <v>19158.9289</v>
      </c>
      <c r="N2586" s="75" t="n">
        <v>213564.746</v>
      </c>
      <c r="O2586" s="75" t="n">
        <v>-123166.979</v>
      </c>
      <c r="P2586" s="75" t="n">
        <v>1589047.18</v>
      </c>
      <c r="Q2586" s="75" t="n">
        <v>-26486.1953</v>
      </c>
      <c r="R2586" s="75"/>
      <c r="S2586" s="75" t="n">
        <v>43089.8893</v>
      </c>
      <c r="T2586" s="75" t="n">
        <v>2555.1105</v>
      </c>
      <c r="U2586" s="75" t="n">
        <v>52230.2022</v>
      </c>
      <c r="V2586" s="75" t="n">
        <v>6729.31963</v>
      </c>
      <c r="W2586" s="75" t="n">
        <v>260671.775</v>
      </c>
      <c r="X2586" s="75" t="n">
        <v>-7401.50005</v>
      </c>
      <c r="Y2586" s="75"/>
      <c r="Z2586" s="75"/>
      <c r="AA2586" s="75"/>
      <c r="AB2586" s="75"/>
      <c r="AC2586" s="75"/>
      <c r="AD2586" s="75"/>
      <c r="AE2586" s="75"/>
      <c r="AF2586" s="75"/>
      <c r="AG2586" s="75"/>
      <c r="AH2586" s="75"/>
      <c r="AI2586" s="75"/>
      <c r="AJ2586" s="75"/>
      <c r="AK2586" s="75"/>
      <c r="AL2586" s="75"/>
      <c r="AM2586" s="75"/>
      <c r="AN2586" s="75"/>
      <c r="AO2586" s="75"/>
      <c r="AP2586" s="75"/>
      <c r="AQ2586" s="75"/>
      <c r="AR2586" s="75"/>
      <c r="AS2586" s="75"/>
      <c r="AT2586" s="75"/>
      <c r="AU2586" s="75"/>
      <c r="AV2586" s="75"/>
      <c r="AW2586" s="75"/>
      <c r="AX2586" s="75"/>
      <c r="AY2586" s="75"/>
      <c r="AZ2586" s="75"/>
      <c r="BA2586" s="75"/>
      <c r="BB2586" s="75"/>
      <c r="BC2586" s="75"/>
      <c r="BD2586" s="75"/>
      <c r="BE2586" s="75"/>
      <c r="BF2586" s="75"/>
      <c r="BG2586" s="75"/>
      <c r="BH2586" s="75"/>
      <c r="BI2586" s="75"/>
      <c r="BJ2586" s="75"/>
      <c r="BK2586" s="75"/>
      <c r="BL2586" s="75"/>
      <c r="BM2586" s="75"/>
      <c r="BN2586" s="75"/>
    </row>
    <row r="2587" customFormat="false" ht="14.5" hidden="false" customHeight="false" outlineLevel="0" collapsed="false">
      <c r="A2587" s="26" t="n">
        <v>569.119999999783</v>
      </c>
      <c r="B2587" s="26" t="n">
        <v>10.9259518291711</v>
      </c>
      <c r="C2587" s="26" t="n">
        <v>1.10684580447648</v>
      </c>
      <c r="E2587" s="75" t="n">
        <v>146144.86</v>
      </c>
      <c r="F2587" s="75" t="n">
        <v>-109642.61</v>
      </c>
      <c r="G2587" s="75" t="n">
        <v>342227.26</v>
      </c>
      <c r="H2587" s="75" t="n">
        <v>4612508.74</v>
      </c>
      <c r="I2587" s="75" t="n">
        <v>4101982.07</v>
      </c>
      <c r="J2587" s="75" t="n">
        <v>-43822.8561</v>
      </c>
      <c r="K2587" s="75"/>
      <c r="L2587" s="75" t="n">
        <v>99123.2443</v>
      </c>
      <c r="M2587" s="75" t="n">
        <v>10191.1712</v>
      </c>
      <c r="N2587" s="75" t="n">
        <v>204828.095</v>
      </c>
      <c r="O2587" s="75" t="n">
        <v>-32083.9367</v>
      </c>
      <c r="P2587" s="75" t="n">
        <v>1571352.25</v>
      </c>
      <c r="Q2587" s="75" t="n">
        <v>-30260.9174</v>
      </c>
      <c r="R2587" s="75"/>
      <c r="S2587" s="75" t="n">
        <v>40523.5997</v>
      </c>
      <c r="T2587" s="75" t="n">
        <v>1629.69573</v>
      </c>
      <c r="U2587" s="75" t="n">
        <v>50436.3054</v>
      </c>
      <c r="V2587" s="75" t="n">
        <v>9465.16585</v>
      </c>
      <c r="W2587" s="75" t="n">
        <v>248270.092</v>
      </c>
      <c r="X2587" s="75" t="n">
        <v>-9390.59904</v>
      </c>
      <c r="Y2587" s="75"/>
      <c r="Z2587" s="75"/>
      <c r="AA2587" s="75"/>
      <c r="AB2587" s="75"/>
      <c r="AC2587" s="75"/>
      <c r="AD2587" s="75"/>
      <c r="AE2587" s="75"/>
      <c r="AF2587" s="75"/>
      <c r="AG2587" s="75"/>
      <c r="AH2587" s="75"/>
      <c r="AI2587" s="75"/>
      <c r="AJ2587" s="75"/>
      <c r="AK2587" s="75"/>
      <c r="AL2587" s="75"/>
      <c r="AM2587" s="75"/>
      <c r="AN2587" s="75"/>
      <c r="AO2587" s="75"/>
      <c r="AP2587" s="75"/>
      <c r="AQ2587" s="75"/>
      <c r="AR2587" s="75"/>
      <c r="AS2587" s="75"/>
      <c r="AT2587" s="75"/>
      <c r="AU2587" s="75"/>
      <c r="AV2587" s="75"/>
      <c r="AW2587" s="75"/>
      <c r="AX2587" s="75"/>
      <c r="AY2587" s="75"/>
      <c r="AZ2587" s="75"/>
      <c r="BA2587" s="75"/>
      <c r="BB2587" s="75"/>
      <c r="BC2587" s="75"/>
      <c r="BD2587" s="75"/>
      <c r="BE2587" s="75"/>
      <c r="BF2587" s="75"/>
      <c r="BG2587" s="75"/>
      <c r="BH2587" s="75"/>
      <c r="BI2587" s="75"/>
      <c r="BJ2587" s="75"/>
      <c r="BK2587" s="75"/>
      <c r="BL2587" s="75"/>
      <c r="BM2587" s="75"/>
      <c r="BN2587" s="75"/>
    </row>
    <row r="2588" customFormat="false" ht="14.5" hidden="false" customHeight="false" outlineLevel="0" collapsed="false">
      <c r="A2588" s="26" t="n">
        <v>569.319999999783</v>
      </c>
      <c r="B2588" s="26" t="n">
        <v>10.9098101756878</v>
      </c>
      <c r="C2588" s="26" t="n">
        <v>1.10875091779318</v>
      </c>
      <c r="E2588" s="75" t="n">
        <v>113359.949</v>
      </c>
      <c r="F2588" s="75" t="n">
        <v>-110270.496</v>
      </c>
      <c r="G2588" s="75" t="n">
        <v>320547.229</v>
      </c>
      <c r="H2588" s="75" t="n">
        <v>4584955.57</v>
      </c>
      <c r="I2588" s="75" t="n">
        <v>3365392.76</v>
      </c>
      <c r="J2588" s="75" t="n">
        <v>-25176.7142</v>
      </c>
      <c r="K2588" s="75"/>
      <c r="L2588" s="75" t="n">
        <v>94009.0396</v>
      </c>
      <c r="M2588" s="75" t="n">
        <v>1214.63027</v>
      </c>
      <c r="N2588" s="75" t="n">
        <v>198646.213</v>
      </c>
      <c r="O2588" s="75" t="n">
        <v>98166.7812</v>
      </c>
      <c r="P2588" s="75" t="n">
        <v>1575472.72</v>
      </c>
      <c r="Q2588" s="75" t="n">
        <v>-16823.1184</v>
      </c>
      <c r="R2588" s="75"/>
      <c r="S2588" s="75" t="n">
        <v>43953.7605</v>
      </c>
      <c r="T2588" s="75" t="n">
        <v>-1974.69554</v>
      </c>
      <c r="U2588" s="75" t="n">
        <v>49406.3299</v>
      </c>
      <c r="V2588" s="75" t="n">
        <v>25267.3097</v>
      </c>
      <c r="W2588" s="75" t="n">
        <v>260881.727</v>
      </c>
      <c r="X2588" s="75" t="n">
        <v>-5021.04856</v>
      </c>
      <c r="Y2588" s="75"/>
      <c r="Z2588" s="75"/>
      <c r="AA2588" s="75"/>
      <c r="AB2588" s="75"/>
      <c r="AC2588" s="75"/>
      <c r="AD2588" s="75"/>
      <c r="AE2588" s="75"/>
      <c r="AF2588" s="75"/>
      <c r="AG2588" s="75"/>
      <c r="AH2588" s="75"/>
      <c r="AI2588" s="75"/>
      <c r="AJ2588" s="75"/>
      <c r="AK2588" s="75"/>
      <c r="AL2588" s="75"/>
      <c r="AM2588" s="75"/>
      <c r="AN2588" s="75"/>
      <c r="AO2588" s="75"/>
      <c r="AP2588" s="75"/>
      <c r="AQ2588" s="75"/>
      <c r="AR2588" s="75"/>
      <c r="AS2588" s="75"/>
      <c r="AT2588" s="75"/>
      <c r="AU2588" s="75"/>
      <c r="AV2588" s="75"/>
      <c r="AW2588" s="75"/>
      <c r="AX2588" s="75"/>
      <c r="AY2588" s="75"/>
      <c r="AZ2588" s="75"/>
      <c r="BA2588" s="75"/>
      <c r="BB2588" s="75"/>
      <c r="BC2588" s="75"/>
      <c r="BD2588" s="75"/>
      <c r="BE2588" s="75"/>
      <c r="BF2588" s="75"/>
      <c r="BG2588" s="75"/>
      <c r="BH2588" s="75"/>
      <c r="BI2588" s="75"/>
      <c r="BJ2588" s="75"/>
      <c r="BK2588" s="75"/>
      <c r="BL2588" s="75"/>
      <c r="BM2588" s="75"/>
      <c r="BN2588" s="75"/>
    </row>
    <row r="2589" customFormat="false" ht="14.5" hidden="false" customHeight="false" outlineLevel="0" collapsed="false">
      <c r="A2589" s="26" t="n">
        <v>569.519999999783</v>
      </c>
      <c r="B2589" s="26" t="n">
        <v>10.8643136025288</v>
      </c>
      <c r="C2589" s="26" t="n">
        <v>1.11001610600766</v>
      </c>
      <c r="E2589" s="75" t="n">
        <v>85047.0118</v>
      </c>
      <c r="F2589" s="75" t="n">
        <v>-151416.015</v>
      </c>
      <c r="G2589" s="75" t="n">
        <v>311008.96</v>
      </c>
      <c r="H2589" s="75" t="n">
        <v>5737495.45</v>
      </c>
      <c r="I2589" s="75" t="n">
        <v>3049199.83</v>
      </c>
      <c r="J2589" s="75" t="n">
        <v>-29607.7127</v>
      </c>
      <c r="K2589" s="75"/>
      <c r="L2589" s="75" t="n">
        <v>116431.192</v>
      </c>
      <c r="M2589" s="75" t="n">
        <v>-11118.5898</v>
      </c>
      <c r="N2589" s="75" t="n">
        <v>195922.803</v>
      </c>
      <c r="O2589" s="75" t="n">
        <v>177992.433</v>
      </c>
      <c r="P2589" s="75" t="n">
        <v>1727636.73</v>
      </c>
      <c r="Q2589" s="75" t="n">
        <v>-22029.1546</v>
      </c>
      <c r="R2589" s="75"/>
      <c r="S2589" s="75" t="n">
        <v>38502.8449</v>
      </c>
      <c r="T2589" s="75" t="n">
        <v>-768.544728</v>
      </c>
      <c r="U2589" s="75" t="n">
        <v>48457.2114</v>
      </c>
      <c r="V2589" s="75" t="n">
        <v>16349.8227</v>
      </c>
      <c r="W2589" s="75" t="n">
        <v>221417.287</v>
      </c>
      <c r="X2589" s="75" t="n">
        <v>-6538.00424</v>
      </c>
      <c r="Y2589" s="75"/>
      <c r="Z2589" s="75"/>
      <c r="AA2589" s="75"/>
      <c r="AB2589" s="75"/>
      <c r="AC2589" s="75"/>
      <c r="AD2589" s="75"/>
      <c r="AE2589" s="75"/>
      <c r="AF2589" s="75"/>
      <c r="AG2589" s="75"/>
      <c r="AH2589" s="75"/>
      <c r="AI2589" s="75"/>
      <c r="AJ2589" s="75"/>
      <c r="AK2589" s="75"/>
      <c r="AL2589" s="75"/>
      <c r="AM2589" s="75"/>
      <c r="AN2589" s="75"/>
      <c r="AO2589" s="75"/>
      <c r="AP2589" s="75"/>
      <c r="AQ2589" s="75"/>
      <c r="AR2589" s="75"/>
      <c r="AS2589" s="75"/>
      <c r="AT2589" s="75"/>
      <c r="AU2589" s="75"/>
      <c r="AV2589" s="75"/>
      <c r="AW2589" s="75"/>
      <c r="AX2589" s="75"/>
      <c r="AY2589" s="75"/>
      <c r="AZ2589" s="75"/>
      <c r="BA2589" s="75"/>
      <c r="BB2589" s="75"/>
      <c r="BC2589" s="75"/>
      <c r="BD2589" s="75"/>
      <c r="BE2589" s="75"/>
      <c r="BF2589" s="75"/>
      <c r="BG2589" s="75"/>
      <c r="BH2589" s="75"/>
      <c r="BI2589" s="75"/>
      <c r="BJ2589" s="75"/>
      <c r="BK2589" s="75"/>
      <c r="BL2589" s="75"/>
      <c r="BM2589" s="75"/>
      <c r="BN2589" s="75"/>
    </row>
    <row r="2590" customFormat="false" ht="14.5" hidden="false" customHeight="false" outlineLevel="0" collapsed="false">
      <c r="A2590" s="26" t="n">
        <v>569.719999999783</v>
      </c>
      <c r="B2590" s="26" t="n">
        <v>10.8370163652813</v>
      </c>
      <c r="C2590" s="26" t="n">
        <v>1.1121944514377</v>
      </c>
      <c r="E2590" s="75" t="n">
        <v>81259.5569</v>
      </c>
      <c r="F2590" s="75" t="n">
        <v>-219287.561</v>
      </c>
      <c r="G2590" s="75" t="n">
        <v>309587.649</v>
      </c>
      <c r="H2590" s="75" t="n">
        <v>7485624.51</v>
      </c>
      <c r="I2590" s="75" t="n">
        <v>3116944.69</v>
      </c>
      <c r="J2590" s="75" t="n">
        <v>-36906.8268</v>
      </c>
      <c r="K2590" s="75"/>
      <c r="L2590" s="75" t="n">
        <v>137971.95</v>
      </c>
      <c r="M2590" s="75" t="n">
        <v>-23825.9124</v>
      </c>
      <c r="N2590" s="75" t="n">
        <v>198533.52</v>
      </c>
      <c r="O2590" s="75" t="n">
        <v>319220.274</v>
      </c>
      <c r="P2590" s="75" t="n">
        <v>1857735.38</v>
      </c>
      <c r="Q2590" s="75" t="n">
        <v>-23358.9878</v>
      </c>
      <c r="R2590" s="75"/>
      <c r="S2590" s="75" t="n">
        <v>37895.9681</v>
      </c>
      <c r="T2590" s="75" t="n">
        <v>-3200.62502</v>
      </c>
      <c r="U2590" s="75" t="n">
        <v>50199.9642</v>
      </c>
      <c r="V2590" s="75" t="n">
        <v>26147.3994</v>
      </c>
      <c r="W2590" s="75" t="n">
        <v>200564.163</v>
      </c>
      <c r="X2590" s="75" t="n">
        <v>-6988.57187</v>
      </c>
      <c r="Y2590" s="75"/>
      <c r="Z2590" s="75"/>
      <c r="AA2590" s="75"/>
      <c r="AB2590" s="75"/>
      <c r="AC2590" s="75"/>
      <c r="AD2590" s="75"/>
      <c r="AE2590" s="75"/>
      <c r="AF2590" s="75"/>
      <c r="AG2590" s="75"/>
      <c r="AH2590" s="75"/>
      <c r="AI2590" s="75"/>
      <c r="AJ2590" s="75"/>
      <c r="AK2590" s="75"/>
      <c r="AL2590" s="75"/>
      <c r="AM2590" s="75"/>
      <c r="AN2590" s="75"/>
      <c r="AO2590" s="75"/>
      <c r="AP2590" s="75"/>
      <c r="AQ2590" s="75"/>
      <c r="AR2590" s="75"/>
      <c r="AS2590" s="75"/>
      <c r="AT2590" s="75"/>
      <c r="AU2590" s="75"/>
      <c r="AV2590" s="75"/>
      <c r="AW2590" s="75"/>
      <c r="AX2590" s="75"/>
      <c r="AY2590" s="75"/>
      <c r="AZ2590" s="75"/>
      <c r="BA2590" s="75"/>
      <c r="BB2590" s="75"/>
      <c r="BC2590" s="75"/>
      <c r="BD2590" s="75"/>
      <c r="BE2590" s="75"/>
      <c r="BF2590" s="75"/>
      <c r="BG2590" s="75"/>
      <c r="BH2590" s="75"/>
      <c r="BI2590" s="75"/>
      <c r="BJ2590" s="75"/>
      <c r="BK2590" s="75"/>
      <c r="BL2590" s="75"/>
      <c r="BM2590" s="75"/>
      <c r="BN2590" s="75"/>
    </row>
    <row r="2591" customFormat="false" ht="14.5" hidden="false" customHeight="false" outlineLevel="0" collapsed="false">
      <c r="A2591" s="26" t="n">
        <v>569.919999999783</v>
      </c>
      <c r="B2591" s="26" t="n">
        <v>10.8842175833738</v>
      </c>
      <c r="C2591" s="26" t="n">
        <v>1.11376155403274</v>
      </c>
      <c r="E2591" s="75" t="n">
        <v>46579.7334</v>
      </c>
      <c r="F2591" s="75" t="n">
        <v>-241386.645</v>
      </c>
      <c r="G2591" s="75" t="n">
        <v>312639.207</v>
      </c>
      <c r="H2591" s="75" t="n">
        <v>8337688.13</v>
      </c>
      <c r="I2591" s="75" t="n">
        <v>2578455.82</v>
      </c>
      <c r="J2591" s="75" t="n">
        <v>-34444.5591</v>
      </c>
      <c r="K2591" s="75"/>
      <c r="L2591" s="75" t="n">
        <v>147206.43</v>
      </c>
      <c r="M2591" s="75" t="n">
        <v>-36051.464</v>
      </c>
      <c r="N2591" s="75" t="n">
        <v>196510.864</v>
      </c>
      <c r="O2591" s="75" t="n">
        <v>464278.845</v>
      </c>
      <c r="P2591" s="75" t="n">
        <v>2121561.35</v>
      </c>
      <c r="Q2591" s="75" t="n">
        <v>-25340.3166</v>
      </c>
      <c r="R2591" s="75"/>
      <c r="S2591" s="75" t="n">
        <v>48842.9968</v>
      </c>
      <c r="T2591" s="75" t="n">
        <v>-5831.03971</v>
      </c>
      <c r="U2591" s="75" t="n">
        <v>49284.7058</v>
      </c>
      <c r="V2591" s="75" t="n">
        <v>36392.6766</v>
      </c>
      <c r="W2591" s="75" t="n">
        <v>261211.999</v>
      </c>
      <c r="X2591" s="75" t="n">
        <v>-9360.81899</v>
      </c>
      <c r="Y2591" s="75"/>
      <c r="Z2591" s="75"/>
      <c r="AA2591" s="75"/>
      <c r="AB2591" s="75"/>
      <c r="AC2591" s="75"/>
      <c r="AD2591" s="75"/>
      <c r="AE2591" s="75"/>
      <c r="AF2591" s="75"/>
      <c r="AG2591" s="75"/>
      <c r="AH2591" s="75"/>
      <c r="AI2591" s="75"/>
      <c r="AJ2591" s="75"/>
      <c r="AK2591" s="75"/>
      <c r="AL2591" s="75"/>
      <c r="AM2591" s="75"/>
      <c r="AN2591" s="75"/>
      <c r="AO2591" s="75"/>
      <c r="AP2591" s="75"/>
      <c r="AQ2591" s="75"/>
      <c r="AR2591" s="75"/>
      <c r="AS2591" s="75"/>
      <c r="AT2591" s="75"/>
      <c r="AU2591" s="75"/>
      <c r="AV2591" s="75"/>
      <c r="AW2591" s="75"/>
      <c r="AX2591" s="75"/>
      <c r="AY2591" s="75"/>
      <c r="AZ2591" s="75"/>
      <c r="BA2591" s="75"/>
      <c r="BB2591" s="75"/>
      <c r="BC2591" s="75"/>
      <c r="BD2591" s="75"/>
      <c r="BE2591" s="75"/>
      <c r="BF2591" s="75"/>
      <c r="BG2591" s="75"/>
      <c r="BH2591" s="75"/>
      <c r="BI2591" s="75"/>
      <c r="BJ2591" s="75"/>
      <c r="BK2591" s="75"/>
      <c r="BL2591" s="75"/>
      <c r="BM2591" s="75"/>
      <c r="BN2591" s="75"/>
    </row>
    <row r="2592" customFormat="false" ht="14.5" hidden="false" customHeight="false" outlineLevel="0" collapsed="false">
      <c r="A2592" s="26" t="n">
        <v>570.119999999782</v>
      </c>
      <c r="B2592" s="26" t="n">
        <v>10.873340648084</v>
      </c>
      <c r="C2592" s="26" t="n">
        <v>1.11289167231944</v>
      </c>
      <c r="E2592" s="75" t="n">
        <v>13871.2601</v>
      </c>
      <c r="F2592" s="75" t="n">
        <v>-270168.052</v>
      </c>
      <c r="G2592" s="75" t="n">
        <v>327545.836</v>
      </c>
      <c r="H2592" s="75" t="n">
        <v>9031356.2</v>
      </c>
      <c r="I2592" s="75" t="n">
        <v>2007974.86</v>
      </c>
      <c r="J2592" s="75" t="n">
        <v>-39124.1758</v>
      </c>
      <c r="K2592" s="75"/>
      <c r="L2592" s="75" t="n">
        <v>153146.719</v>
      </c>
      <c r="M2592" s="75" t="n">
        <v>-46226.0934</v>
      </c>
      <c r="N2592" s="75" t="n">
        <v>200396.779</v>
      </c>
      <c r="O2592" s="75" t="n">
        <v>562794.29</v>
      </c>
      <c r="P2592" s="75" t="n">
        <v>2207586.61</v>
      </c>
      <c r="Q2592" s="75" t="n">
        <v>-27787.8084</v>
      </c>
      <c r="R2592" s="75"/>
      <c r="S2592" s="75" t="n">
        <v>52053.3283</v>
      </c>
      <c r="T2592" s="75" t="n">
        <v>-7252.28843</v>
      </c>
      <c r="U2592" s="75" t="n">
        <v>50403.3583</v>
      </c>
      <c r="V2592" s="75" t="n">
        <v>45041.6294</v>
      </c>
      <c r="W2592" s="75" t="n">
        <v>292735.239</v>
      </c>
      <c r="X2592" s="75" t="n">
        <v>-9545.52254</v>
      </c>
      <c r="Y2592" s="75"/>
      <c r="Z2592" s="75"/>
      <c r="AA2592" s="75"/>
      <c r="AB2592" s="75"/>
      <c r="AC2592" s="75"/>
      <c r="AD2592" s="75"/>
      <c r="AE2592" s="75"/>
      <c r="AF2592" s="75"/>
      <c r="AG2592" s="75"/>
      <c r="AH2592" s="75"/>
      <c r="AI2592" s="75"/>
      <c r="AJ2592" s="75"/>
      <c r="AK2592" s="75"/>
      <c r="AL2592" s="75"/>
      <c r="AM2592" s="75"/>
      <c r="AN2592" s="75"/>
      <c r="AO2592" s="75"/>
      <c r="AP2592" s="75"/>
      <c r="AQ2592" s="75"/>
      <c r="AR2592" s="75"/>
      <c r="AS2592" s="75"/>
      <c r="AT2592" s="75"/>
      <c r="AU2592" s="75"/>
      <c r="AV2592" s="75"/>
      <c r="AW2592" s="75"/>
      <c r="AX2592" s="75"/>
      <c r="AY2592" s="75"/>
      <c r="AZ2592" s="75"/>
      <c r="BA2592" s="75"/>
      <c r="BB2592" s="75"/>
      <c r="BC2592" s="75"/>
      <c r="BD2592" s="75"/>
      <c r="BE2592" s="75"/>
      <c r="BF2592" s="75"/>
      <c r="BG2592" s="75"/>
      <c r="BH2592" s="75"/>
      <c r="BI2592" s="75"/>
      <c r="BJ2592" s="75"/>
      <c r="BK2592" s="75"/>
      <c r="BL2592" s="75"/>
      <c r="BM2592" s="75"/>
      <c r="BN2592" s="75"/>
    </row>
    <row r="2593" customFormat="false" ht="14.5" hidden="false" customHeight="false" outlineLevel="0" collapsed="false">
      <c r="A2593" s="26" t="n">
        <v>570.319999999782</v>
      </c>
      <c r="B2593" s="26" t="n">
        <v>10.8525801908282</v>
      </c>
      <c r="C2593" s="26" t="n">
        <v>1.1132843317556</v>
      </c>
      <c r="E2593" s="75" t="n">
        <v>-7329.56181</v>
      </c>
      <c r="F2593" s="75" t="n">
        <v>-284133.813</v>
      </c>
      <c r="G2593" s="75" t="n">
        <v>345288.631</v>
      </c>
      <c r="H2593" s="75" t="n">
        <v>9324115.65</v>
      </c>
      <c r="I2593" s="75" t="n">
        <v>1420919.93</v>
      </c>
      <c r="J2593" s="75" t="n">
        <v>-45076.33</v>
      </c>
      <c r="K2593" s="75"/>
      <c r="L2593" s="75" t="n">
        <v>151741.947</v>
      </c>
      <c r="M2593" s="75" t="n">
        <v>-56912.3337</v>
      </c>
      <c r="N2593" s="75" t="n">
        <v>203746.519</v>
      </c>
      <c r="O2593" s="75" t="n">
        <v>730937.079</v>
      </c>
      <c r="P2593" s="75" t="n">
        <v>2229060.29</v>
      </c>
      <c r="Q2593" s="75" t="n">
        <v>-25460.9655</v>
      </c>
      <c r="R2593" s="75"/>
      <c r="S2593" s="75" t="n">
        <v>52608.0172</v>
      </c>
      <c r="T2593" s="75" t="n">
        <v>-10959.4841</v>
      </c>
      <c r="U2593" s="75" t="n">
        <v>50967.2852</v>
      </c>
      <c r="V2593" s="75" t="n">
        <v>61548.2134</v>
      </c>
      <c r="W2593" s="75" t="n">
        <v>289053.658</v>
      </c>
      <c r="X2593" s="75" t="n">
        <v>-8466.74274</v>
      </c>
      <c r="Y2593" s="75"/>
      <c r="Z2593" s="75"/>
      <c r="AA2593" s="75"/>
      <c r="AB2593" s="75"/>
      <c r="AC2593" s="75"/>
      <c r="AD2593" s="75"/>
      <c r="AE2593" s="75"/>
      <c r="AF2593" s="75"/>
      <c r="AG2593" s="75"/>
      <c r="AH2593" s="75"/>
      <c r="AI2593" s="75"/>
      <c r="AJ2593" s="75"/>
      <c r="AK2593" s="75"/>
      <c r="AL2593" s="75"/>
      <c r="AM2593" s="75"/>
      <c r="AN2593" s="75"/>
      <c r="AO2593" s="75"/>
      <c r="AP2593" s="75"/>
      <c r="AQ2593" s="75"/>
      <c r="AR2593" s="75"/>
      <c r="AS2593" s="75"/>
      <c r="AT2593" s="75"/>
      <c r="AU2593" s="75"/>
      <c r="AV2593" s="75"/>
      <c r="AW2593" s="75"/>
      <c r="AX2593" s="75"/>
      <c r="AY2593" s="75"/>
      <c r="AZ2593" s="75"/>
      <c r="BA2593" s="75"/>
      <c r="BB2593" s="75"/>
      <c r="BC2593" s="75"/>
      <c r="BD2593" s="75"/>
      <c r="BE2593" s="75"/>
      <c r="BF2593" s="75"/>
      <c r="BG2593" s="75"/>
      <c r="BH2593" s="75"/>
      <c r="BI2593" s="75"/>
      <c r="BJ2593" s="75"/>
      <c r="BK2593" s="75"/>
      <c r="BL2593" s="75"/>
      <c r="BM2593" s="75"/>
      <c r="BN2593" s="75"/>
    </row>
    <row r="2594" customFormat="false" ht="14.5" hidden="false" customHeight="false" outlineLevel="0" collapsed="false">
      <c r="A2594" s="26" t="n">
        <v>570.519999999782</v>
      </c>
      <c r="B2594" s="26" t="n">
        <v>10.8873148977213</v>
      </c>
      <c r="C2594" s="26" t="n">
        <v>1.1142520746603</v>
      </c>
      <c r="E2594" s="75" t="n">
        <v>-27118.4179</v>
      </c>
      <c r="F2594" s="75" t="n">
        <v>-289011.537</v>
      </c>
      <c r="G2594" s="75" t="n">
        <v>369446.669</v>
      </c>
      <c r="H2594" s="75" t="n">
        <v>9227484.31</v>
      </c>
      <c r="I2594" s="75" t="n">
        <v>971233.215</v>
      </c>
      <c r="J2594" s="75" t="n">
        <v>-44744.5994</v>
      </c>
      <c r="K2594" s="75"/>
      <c r="L2594" s="75" t="n">
        <v>140268.788</v>
      </c>
      <c r="M2594" s="75" t="n">
        <v>-57949.1326</v>
      </c>
      <c r="N2594" s="75" t="n">
        <v>205361.365</v>
      </c>
      <c r="O2594" s="75" t="n">
        <v>777765.028</v>
      </c>
      <c r="P2594" s="75" t="n">
        <v>2180992.47</v>
      </c>
      <c r="Q2594" s="75" t="n">
        <v>-25911.073</v>
      </c>
      <c r="R2594" s="75"/>
      <c r="S2594" s="75" t="n">
        <v>56839.0612</v>
      </c>
      <c r="T2594" s="75" t="n">
        <v>-13395.9431</v>
      </c>
      <c r="U2594" s="75" t="n">
        <v>50131.1256</v>
      </c>
      <c r="V2594" s="75" t="n">
        <v>80017.5778</v>
      </c>
      <c r="W2594" s="75" t="n">
        <v>334359.353</v>
      </c>
      <c r="X2594" s="75" t="n">
        <v>-8585.61581</v>
      </c>
      <c r="Y2594" s="75"/>
      <c r="Z2594" s="75"/>
      <c r="AA2594" s="75"/>
      <c r="AB2594" s="75"/>
      <c r="AC2594" s="75"/>
      <c r="AD2594" s="75"/>
      <c r="AE2594" s="75"/>
      <c r="AF2594" s="75"/>
      <c r="AG2594" s="75"/>
      <c r="AH2594" s="75"/>
      <c r="AI2594" s="75"/>
      <c r="AJ2594" s="75"/>
      <c r="AK2594" s="75"/>
      <c r="AL2594" s="75"/>
      <c r="AM2594" s="75"/>
      <c r="AN2594" s="75"/>
      <c r="AO2594" s="75"/>
      <c r="AP2594" s="75"/>
      <c r="AQ2594" s="75"/>
      <c r="AR2594" s="75"/>
      <c r="AS2594" s="75"/>
      <c r="AT2594" s="75"/>
      <c r="AU2594" s="75"/>
      <c r="AV2594" s="75"/>
      <c r="AW2594" s="75"/>
      <c r="AX2594" s="75"/>
      <c r="AY2594" s="75"/>
      <c r="AZ2594" s="75"/>
      <c r="BA2594" s="75"/>
      <c r="BB2594" s="75"/>
      <c r="BC2594" s="75"/>
      <c r="BD2594" s="75"/>
      <c r="BE2594" s="75"/>
      <c r="BF2594" s="75"/>
      <c r="BG2594" s="75"/>
      <c r="BH2594" s="75"/>
      <c r="BI2594" s="75"/>
      <c r="BJ2594" s="75"/>
      <c r="BK2594" s="75"/>
      <c r="BL2594" s="75"/>
      <c r="BM2594" s="75"/>
      <c r="BN2594" s="75"/>
    </row>
    <row r="2595" customFormat="false" ht="14.5" hidden="false" customHeight="false" outlineLevel="0" collapsed="false">
      <c r="A2595" s="26" t="n">
        <v>570.719999999782</v>
      </c>
      <c r="B2595" s="26" t="n">
        <v>10.849135091099</v>
      </c>
      <c r="C2595" s="26" t="n">
        <v>1.11412716413139</v>
      </c>
      <c r="E2595" s="75" t="n">
        <v>-46513.5498</v>
      </c>
      <c r="F2595" s="75" t="n">
        <v>-285121.308</v>
      </c>
      <c r="G2595" s="75" t="n">
        <v>396929.603</v>
      </c>
      <c r="H2595" s="75" t="n">
        <v>9012514.63</v>
      </c>
      <c r="I2595" s="75" t="n">
        <v>661263.852</v>
      </c>
      <c r="J2595" s="75" t="n">
        <v>-43033.3801</v>
      </c>
      <c r="K2595" s="75"/>
      <c r="L2595" s="75" t="n">
        <v>137399.071</v>
      </c>
      <c r="M2595" s="75" t="n">
        <v>-57457.2866</v>
      </c>
      <c r="N2595" s="75" t="n">
        <v>210755.011</v>
      </c>
      <c r="O2595" s="75" t="n">
        <v>733060.16</v>
      </c>
      <c r="P2595" s="75" t="n">
        <v>2200316.42</v>
      </c>
      <c r="Q2595" s="75" t="n">
        <v>-26750.4196</v>
      </c>
      <c r="R2595" s="75"/>
      <c r="S2595" s="75" t="n">
        <v>56366.9296</v>
      </c>
      <c r="T2595" s="75" t="n">
        <v>-10993.2789</v>
      </c>
      <c r="U2595" s="75" t="n">
        <v>51058.2788</v>
      </c>
      <c r="V2595" s="75" t="n">
        <v>63713.1748</v>
      </c>
      <c r="W2595" s="75" t="n">
        <v>317302.247</v>
      </c>
      <c r="X2595" s="75" t="n">
        <v>-8492.94541</v>
      </c>
      <c r="Y2595" s="75"/>
      <c r="Z2595" s="75"/>
      <c r="AA2595" s="75"/>
      <c r="AB2595" s="75"/>
      <c r="AC2595" s="75"/>
      <c r="AD2595" s="75"/>
      <c r="AE2595" s="75"/>
      <c r="AF2595" s="75"/>
      <c r="AG2595" s="75"/>
      <c r="AH2595" s="75"/>
      <c r="AI2595" s="75"/>
      <c r="AJ2595" s="75"/>
      <c r="AK2595" s="75"/>
      <c r="AL2595" s="75"/>
      <c r="AM2595" s="75"/>
      <c r="AN2595" s="75"/>
      <c r="AO2595" s="75"/>
      <c r="AP2595" s="75"/>
      <c r="AQ2595" s="75"/>
      <c r="AR2595" s="75"/>
      <c r="AS2595" s="75"/>
      <c r="AT2595" s="75"/>
      <c r="AU2595" s="75"/>
      <c r="AV2595" s="75"/>
      <c r="AW2595" s="75"/>
      <c r="AX2595" s="75"/>
      <c r="AY2595" s="75"/>
      <c r="AZ2595" s="75"/>
      <c r="BA2595" s="75"/>
      <c r="BB2595" s="75"/>
      <c r="BC2595" s="75"/>
      <c r="BD2595" s="75"/>
      <c r="BE2595" s="75"/>
      <c r="BF2595" s="75"/>
      <c r="BG2595" s="75"/>
      <c r="BH2595" s="75"/>
      <c r="BI2595" s="75"/>
      <c r="BJ2595" s="75"/>
      <c r="BK2595" s="75"/>
      <c r="BL2595" s="75"/>
      <c r="BM2595" s="75"/>
      <c r="BN2595" s="75"/>
    </row>
    <row r="2596" customFormat="false" ht="14.5" hidden="false" customHeight="false" outlineLevel="0" collapsed="false">
      <c r="A2596" s="26" t="n">
        <v>570.919999999782</v>
      </c>
      <c r="B2596" s="26" t="n">
        <v>10.7974646112186</v>
      </c>
      <c r="C2596" s="26" t="n">
        <v>1.11626084177172</v>
      </c>
      <c r="E2596" s="75" t="n">
        <v>-37159.6061</v>
      </c>
      <c r="F2596" s="75" t="n">
        <v>-295683.902</v>
      </c>
      <c r="G2596" s="75" t="n">
        <v>430933.003</v>
      </c>
      <c r="H2596" s="75" t="n">
        <v>9042670.6</v>
      </c>
      <c r="I2596" s="75" t="n">
        <v>780130.122</v>
      </c>
      <c r="J2596" s="75" t="n">
        <v>-51992.5171</v>
      </c>
      <c r="K2596" s="75"/>
      <c r="L2596" s="75" t="n">
        <v>132188.475</v>
      </c>
      <c r="M2596" s="75" t="n">
        <v>-55262.9813</v>
      </c>
      <c r="N2596" s="75" t="n">
        <v>219949.309</v>
      </c>
      <c r="O2596" s="75" t="n">
        <v>743023.219</v>
      </c>
      <c r="P2596" s="75" t="n">
        <v>2073479.8</v>
      </c>
      <c r="Q2596" s="75" t="n">
        <v>-27382.3724</v>
      </c>
      <c r="R2596" s="75"/>
      <c r="S2596" s="75" t="n">
        <v>54573.9806</v>
      </c>
      <c r="T2596" s="75" t="n">
        <v>-12684.8837</v>
      </c>
      <c r="U2596" s="75" t="n">
        <v>52917.3409</v>
      </c>
      <c r="V2596" s="75" t="n">
        <v>77365.5914</v>
      </c>
      <c r="W2596" s="75" t="n">
        <v>322239.756</v>
      </c>
      <c r="X2596" s="75" t="n">
        <v>-8123.76008</v>
      </c>
      <c r="Y2596" s="75"/>
      <c r="Z2596" s="75"/>
      <c r="AA2596" s="75"/>
      <c r="AB2596" s="75"/>
      <c r="AC2596" s="75"/>
      <c r="AD2596" s="75"/>
      <c r="AE2596" s="75"/>
      <c r="AF2596" s="75"/>
      <c r="AG2596" s="75"/>
      <c r="AH2596" s="75"/>
      <c r="AI2596" s="75"/>
      <c r="AJ2596" s="75"/>
      <c r="AK2596" s="75"/>
      <c r="AL2596" s="75"/>
      <c r="AM2596" s="75"/>
      <c r="AN2596" s="75"/>
      <c r="AO2596" s="75"/>
      <c r="AP2596" s="75"/>
      <c r="AQ2596" s="75"/>
      <c r="AR2596" s="75"/>
      <c r="AS2596" s="75"/>
      <c r="AT2596" s="75"/>
      <c r="AU2596" s="75"/>
      <c r="AV2596" s="75"/>
      <c r="AW2596" s="75"/>
      <c r="AX2596" s="75"/>
      <c r="AY2596" s="75"/>
      <c r="AZ2596" s="75"/>
      <c r="BA2596" s="75"/>
      <c r="BB2596" s="75"/>
      <c r="BC2596" s="75"/>
      <c r="BD2596" s="75"/>
      <c r="BE2596" s="75"/>
      <c r="BF2596" s="75"/>
      <c r="BG2596" s="75"/>
      <c r="BH2596" s="75"/>
      <c r="BI2596" s="75"/>
      <c r="BJ2596" s="75"/>
      <c r="BK2596" s="75"/>
      <c r="BL2596" s="75"/>
      <c r="BM2596" s="75"/>
      <c r="BN2596" s="75"/>
    </row>
    <row r="2597" customFormat="false" ht="14.5" hidden="false" customHeight="false" outlineLevel="0" collapsed="false">
      <c r="A2597" s="26" t="n">
        <v>571.119999999781</v>
      </c>
      <c r="B2597" s="26" t="n">
        <v>10.8023430603652</v>
      </c>
      <c r="C2597" s="26" t="n">
        <v>1.11931894097788</v>
      </c>
      <c r="E2597" s="75" t="n">
        <v>-50026.8575</v>
      </c>
      <c r="F2597" s="75" t="n">
        <v>-276133</v>
      </c>
      <c r="G2597" s="75" t="n">
        <v>462787.042</v>
      </c>
      <c r="H2597" s="75" t="n">
        <v>8641639.2</v>
      </c>
      <c r="I2597" s="75" t="n">
        <v>495955.636</v>
      </c>
      <c r="J2597" s="75" t="n">
        <v>-43689.1121</v>
      </c>
      <c r="K2597" s="75"/>
      <c r="L2597" s="75" t="n">
        <v>127897.4</v>
      </c>
      <c r="M2597" s="75" t="n">
        <v>-55857.1016</v>
      </c>
      <c r="N2597" s="75" t="n">
        <v>225583.072</v>
      </c>
      <c r="O2597" s="75" t="n">
        <v>767681.119</v>
      </c>
      <c r="P2597" s="75" t="n">
        <v>2151560.99</v>
      </c>
      <c r="Q2597" s="75" t="n">
        <v>-24451.7866</v>
      </c>
      <c r="R2597" s="75"/>
      <c r="S2597" s="75" t="n">
        <v>59551.9077</v>
      </c>
      <c r="T2597" s="75" t="n">
        <v>-13646.7835</v>
      </c>
      <c r="U2597" s="75" t="n">
        <v>53800.5189</v>
      </c>
      <c r="V2597" s="75" t="n">
        <v>76906.6754</v>
      </c>
      <c r="W2597" s="75" t="n">
        <v>330393.94</v>
      </c>
      <c r="X2597" s="75" t="n">
        <v>-6351.50103</v>
      </c>
      <c r="Y2597" s="75"/>
      <c r="Z2597" s="75"/>
      <c r="AA2597" s="75"/>
      <c r="AB2597" s="75"/>
      <c r="AC2597" s="75"/>
      <c r="AD2597" s="75"/>
      <c r="AE2597" s="75"/>
      <c r="AF2597" s="75"/>
      <c r="AG2597" s="75"/>
      <c r="AH2597" s="75"/>
      <c r="AI2597" s="75"/>
      <c r="AJ2597" s="75"/>
      <c r="AK2597" s="75"/>
      <c r="AL2597" s="75"/>
      <c r="AM2597" s="75"/>
      <c r="AN2597" s="75"/>
      <c r="AO2597" s="75"/>
      <c r="AP2597" s="75"/>
      <c r="AQ2597" s="75"/>
      <c r="AR2597" s="75"/>
      <c r="AS2597" s="75"/>
      <c r="AT2597" s="75"/>
      <c r="AU2597" s="75"/>
      <c r="AV2597" s="75"/>
      <c r="AW2597" s="75"/>
      <c r="AX2597" s="75"/>
      <c r="AY2597" s="75"/>
      <c r="AZ2597" s="75"/>
      <c r="BA2597" s="75"/>
      <c r="BB2597" s="75"/>
      <c r="BC2597" s="75"/>
      <c r="BD2597" s="75"/>
      <c r="BE2597" s="75"/>
      <c r="BF2597" s="75"/>
      <c r="BG2597" s="75"/>
      <c r="BH2597" s="75"/>
      <c r="BI2597" s="75"/>
      <c r="BJ2597" s="75"/>
      <c r="BK2597" s="75"/>
      <c r="BL2597" s="75"/>
      <c r="BM2597" s="75"/>
      <c r="BN2597" s="75"/>
    </row>
    <row r="2598" customFormat="false" ht="14.5" hidden="false" customHeight="false" outlineLevel="0" collapsed="false">
      <c r="A2598" s="26" t="n">
        <v>571.319999999781</v>
      </c>
      <c r="B2598" s="26" t="n">
        <v>10.7894347987057</v>
      </c>
      <c r="C2598" s="26" t="n">
        <v>1.12049341278465</v>
      </c>
      <c r="E2598" s="75" t="n">
        <v>-50773.1929</v>
      </c>
      <c r="F2598" s="75" t="n">
        <v>-264900.027</v>
      </c>
      <c r="G2598" s="75" t="n">
        <v>489945.709</v>
      </c>
      <c r="H2598" s="75" t="n">
        <v>8575602.1</v>
      </c>
      <c r="I2598" s="75" t="n">
        <v>577855.037</v>
      </c>
      <c r="J2598" s="75" t="n">
        <v>-44311.3011</v>
      </c>
      <c r="K2598" s="75"/>
      <c r="L2598" s="75" t="n">
        <v>129009.206</v>
      </c>
      <c r="M2598" s="75" t="n">
        <v>-53980.3117</v>
      </c>
      <c r="N2598" s="75" t="n">
        <v>230712.214</v>
      </c>
      <c r="O2598" s="75" t="n">
        <v>782821.911</v>
      </c>
      <c r="P2598" s="75" t="n">
        <v>2312456.79</v>
      </c>
      <c r="Q2598" s="75" t="n">
        <v>-27241.2818</v>
      </c>
      <c r="R2598" s="75"/>
      <c r="S2598" s="75" t="n">
        <v>66396.3685</v>
      </c>
      <c r="T2598" s="75" t="n">
        <v>-14740.5398</v>
      </c>
      <c r="U2598" s="75" t="n">
        <v>54808.4509</v>
      </c>
      <c r="V2598" s="75" t="n">
        <v>85645.2013</v>
      </c>
      <c r="W2598" s="75" t="n">
        <v>376023.633</v>
      </c>
      <c r="X2598" s="75" t="n">
        <v>-7897.58811</v>
      </c>
      <c r="Y2598" s="75"/>
      <c r="Z2598" s="75"/>
      <c r="AA2598" s="75"/>
      <c r="AB2598" s="75"/>
      <c r="AC2598" s="75"/>
      <c r="AD2598" s="75"/>
      <c r="AE2598" s="75"/>
      <c r="AF2598" s="75"/>
      <c r="AG2598" s="75"/>
      <c r="AH2598" s="75"/>
      <c r="AI2598" s="75"/>
      <c r="AJ2598" s="75"/>
      <c r="AK2598" s="75"/>
      <c r="AL2598" s="75"/>
      <c r="AM2598" s="75"/>
      <c r="AN2598" s="75"/>
      <c r="AO2598" s="75"/>
      <c r="AP2598" s="75"/>
      <c r="AQ2598" s="75"/>
      <c r="AR2598" s="75"/>
      <c r="AS2598" s="75"/>
      <c r="AT2598" s="75"/>
      <c r="AU2598" s="75"/>
      <c r="AV2598" s="75"/>
      <c r="AW2598" s="75"/>
      <c r="AX2598" s="75"/>
      <c r="AY2598" s="75"/>
      <c r="AZ2598" s="75"/>
      <c r="BA2598" s="75"/>
      <c r="BB2598" s="75"/>
      <c r="BC2598" s="75"/>
      <c r="BD2598" s="75"/>
      <c r="BE2598" s="75"/>
      <c r="BF2598" s="75"/>
      <c r="BG2598" s="75"/>
      <c r="BH2598" s="75"/>
      <c r="BI2598" s="75"/>
      <c r="BJ2598" s="75"/>
      <c r="BK2598" s="75"/>
      <c r="BL2598" s="75"/>
      <c r="BM2598" s="75"/>
      <c r="BN2598" s="75"/>
    </row>
    <row r="2599" customFormat="false" ht="14.5" hidden="false" customHeight="false" outlineLevel="0" collapsed="false">
      <c r="A2599" s="26" t="n">
        <v>571.519999999781</v>
      </c>
      <c r="B2599" s="26" t="n">
        <v>10.7674418137396</v>
      </c>
      <c r="C2599" s="26" t="n">
        <v>1.12180539446225</v>
      </c>
      <c r="E2599" s="75" t="n">
        <v>-32208.7251</v>
      </c>
      <c r="F2599" s="75" t="n">
        <v>-271391.746</v>
      </c>
      <c r="G2599" s="75" t="n">
        <v>522062.959</v>
      </c>
      <c r="H2599" s="75" t="n">
        <v>8847330.48</v>
      </c>
      <c r="I2599" s="75" t="n">
        <v>896747.744</v>
      </c>
      <c r="J2599" s="75" t="n">
        <v>-51908.3429</v>
      </c>
      <c r="K2599" s="75"/>
      <c r="L2599" s="75" t="n">
        <v>133343.542</v>
      </c>
      <c r="M2599" s="75" t="n">
        <v>-53421.7465</v>
      </c>
      <c r="N2599" s="75" t="n">
        <v>238523.029</v>
      </c>
      <c r="O2599" s="75" t="n">
        <v>782585.946</v>
      </c>
      <c r="P2599" s="75" t="n">
        <v>2322291.9</v>
      </c>
      <c r="Q2599" s="75" t="n">
        <v>-31616.3353</v>
      </c>
      <c r="R2599" s="75"/>
      <c r="S2599" s="75" t="n">
        <v>64695.8914</v>
      </c>
      <c r="T2599" s="75" t="n">
        <v>-14524.843</v>
      </c>
      <c r="U2599" s="75" t="n">
        <v>56387.0987</v>
      </c>
      <c r="V2599" s="75" t="n">
        <v>85473.9099</v>
      </c>
      <c r="W2599" s="75" t="n">
        <v>361429.038</v>
      </c>
      <c r="X2599" s="75" t="n">
        <v>-8398.03273</v>
      </c>
      <c r="Y2599" s="75"/>
      <c r="Z2599" s="75"/>
      <c r="AA2599" s="75"/>
      <c r="AB2599" s="75"/>
      <c r="AC2599" s="75"/>
      <c r="AD2599" s="75"/>
      <c r="AE2599" s="75"/>
      <c r="AF2599" s="75"/>
      <c r="AG2599" s="75"/>
      <c r="AH2599" s="75"/>
      <c r="AI2599" s="75"/>
      <c r="AJ2599" s="75"/>
      <c r="AK2599" s="75"/>
      <c r="AL2599" s="75"/>
      <c r="AM2599" s="75"/>
      <c r="AN2599" s="75"/>
      <c r="AO2599" s="75"/>
      <c r="AP2599" s="75"/>
      <c r="AQ2599" s="75"/>
      <c r="AR2599" s="75"/>
      <c r="AS2599" s="75"/>
      <c r="AT2599" s="75"/>
      <c r="AU2599" s="75"/>
      <c r="AV2599" s="75"/>
      <c r="AW2599" s="75"/>
      <c r="AX2599" s="75"/>
      <c r="AY2599" s="75"/>
      <c r="AZ2599" s="75"/>
      <c r="BA2599" s="75"/>
      <c r="BB2599" s="75"/>
      <c r="BC2599" s="75"/>
      <c r="BD2599" s="75"/>
      <c r="BE2599" s="75"/>
      <c r="BF2599" s="75"/>
      <c r="BG2599" s="75"/>
      <c r="BH2599" s="75"/>
      <c r="BI2599" s="75"/>
      <c r="BJ2599" s="75"/>
      <c r="BK2599" s="75"/>
      <c r="BL2599" s="75"/>
      <c r="BM2599" s="75"/>
      <c r="BN2599" s="75"/>
    </row>
    <row r="2600" customFormat="false" ht="14.5" hidden="false" customHeight="false" outlineLevel="0" collapsed="false">
      <c r="A2600" s="26" t="n">
        <v>571.719999999781</v>
      </c>
      <c r="B2600" s="26" t="n">
        <v>10.804309737997</v>
      </c>
      <c r="C2600" s="26" t="n">
        <v>1.12362059924174</v>
      </c>
      <c r="E2600" s="75" t="n">
        <v>-8340.9666</v>
      </c>
      <c r="F2600" s="75" t="n">
        <v>-253818.082</v>
      </c>
      <c r="G2600" s="75" t="n">
        <v>550495.159</v>
      </c>
      <c r="H2600" s="75" t="n">
        <v>8586706.18</v>
      </c>
      <c r="I2600" s="75" t="n">
        <v>1318753.97</v>
      </c>
      <c r="J2600" s="75" t="n">
        <v>-43032.5082</v>
      </c>
      <c r="K2600" s="75"/>
      <c r="L2600" s="75" t="n">
        <v>138764.881</v>
      </c>
      <c r="M2600" s="75" t="n">
        <v>-50398.3582</v>
      </c>
      <c r="N2600" s="75" t="n">
        <v>242803.265</v>
      </c>
      <c r="O2600" s="75" t="n">
        <v>776670.22</v>
      </c>
      <c r="P2600" s="75" t="n">
        <v>2320798.56</v>
      </c>
      <c r="Q2600" s="75" t="n">
        <v>-25928.5815</v>
      </c>
      <c r="R2600" s="75"/>
      <c r="S2600" s="75" t="n">
        <v>63406.5639</v>
      </c>
      <c r="T2600" s="75" t="n">
        <v>-15382.1367</v>
      </c>
      <c r="U2600" s="75" t="n">
        <v>56329.9471</v>
      </c>
      <c r="V2600" s="75" t="n">
        <v>92760.3779</v>
      </c>
      <c r="W2600" s="75" t="n">
        <v>361994.432</v>
      </c>
      <c r="X2600" s="75" t="n">
        <v>-6102.962</v>
      </c>
      <c r="Y2600" s="75"/>
      <c r="Z2600" s="75"/>
      <c r="AA2600" s="75"/>
      <c r="AB2600" s="75"/>
      <c r="AC2600" s="75"/>
      <c r="AD2600" s="75"/>
      <c r="AE2600" s="75"/>
      <c r="AF2600" s="75"/>
      <c r="AG2600" s="75"/>
      <c r="AH2600" s="75"/>
      <c r="AI2600" s="75"/>
      <c r="AJ2600" s="75"/>
      <c r="AK2600" s="75"/>
      <c r="AL2600" s="75"/>
      <c r="AM2600" s="75"/>
      <c r="AN2600" s="75"/>
      <c r="AO2600" s="75"/>
      <c r="AP2600" s="75"/>
      <c r="AQ2600" s="75"/>
      <c r="AR2600" s="75"/>
      <c r="AS2600" s="75"/>
      <c r="AT2600" s="75"/>
      <c r="AU2600" s="75"/>
      <c r="AV2600" s="75"/>
      <c r="AW2600" s="75"/>
      <c r="AX2600" s="75"/>
      <c r="AY2600" s="75"/>
      <c r="AZ2600" s="75"/>
      <c r="BA2600" s="75"/>
      <c r="BB2600" s="75"/>
      <c r="BC2600" s="75"/>
      <c r="BD2600" s="75"/>
      <c r="BE2600" s="75"/>
      <c r="BF2600" s="75"/>
      <c r="BG2600" s="75"/>
      <c r="BH2600" s="75"/>
      <c r="BI2600" s="75"/>
      <c r="BJ2600" s="75"/>
      <c r="BK2600" s="75"/>
      <c r="BL2600" s="75"/>
      <c r="BM2600" s="75"/>
      <c r="BN2600" s="75"/>
    </row>
    <row r="2601" customFormat="false" ht="14.5" hidden="false" customHeight="false" outlineLevel="0" collapsed="false">
      <c r="A2601" s="26" t="n">
        <v>571.919999999781</v>
      </c>
      <c r="B2601" s="26" t="n">
        <v>10.8246738039515</v>
      </c>
      <c r="C2601" s="26" t="n">
        <v>1.12371917090081</v>
      </c>
      <c r="E2601" s="75" t="n">
        <v>17827.9637</v>
      </c>
      <c r="F2601" s="75" t="n">
        <v>-247432.275</v>
      </c>
      <c r="G2601" s="75" t="n">
        <v>574134.808</v>
      </c>
      <c r="H2601" s="75" t="n">
        <v>8522460.98</v>
      </c>
      <c r="I2601" s="75" t="n">
        <v>1980577.15</v>
      </c>
      <c r="J2601" s="75" t="n">
        <v>-35872.2345</v>
      </c>
      <c r="K2601" s="75"/>
      <c r="L2601" s="75" t="n">
        <v>146339.078</v>
      </c>
      <c r="M2601" s="75" t="n">
        <v>-42106.1766</v>
      </c>
      <c r="N2601" s="75" t="n">
        <v>247941.989</v>
      </c>
      <c r="O2601" s="75" t="n">
        <v>600014.516</v>
      </c>
      <c r="P2601" s="75" t="n">
        <v>2344456.18</v>
      </c>
      <c r="Q2601" s="75" t="n">
        <v>-26185.6042</v>
      </c>
      <c r="R2601" s="75"/>
      <c r="S2601" s="75" t="n">
        <v>61475.4032</v>
      </c>
      <c r="T2601" s="75" t="n">
        <v>-9753.93699</v>
      </c>
      <c r="U2601" s="75" t="n">
        <v>56961.689</v>
      </c>
      <c r="V2601" s="75" t="n">
        <v>62550.068</v>
      </c>
      <c r="W2601" s="75" t="n">
        <v>345273.271</v>
      </c>
      <c r="X2601" s="75" t="n">
        <v>-7092.20504</v>
      </c>
      <c r="Y2601" s="75"/>
      <c r="Z2601" s="75"/>
      <c r="AA2601" s="75"/>
      <c r="AB2601" s="75"/>
      <c r="AC2601" s="75"/>
      <c r="AD2601" s="75"/>
      <c r="AE2601" s="75"/>
      <c r="AF2601" s="75"/>
      <c r="AG2601" s="75"/>
      <c r="AH2601" s="75"/>
      <c r="AI2601" s="75"/>
      <c r="AJ2601" s="75"/>
      <c r="AK2601" s="75"/>
      <c r="AL2601" s="75"/>
      <c r="AM2601" s="75"/>
      <c r="AN2601" s="75"/>
      <c r="AO2601" s="75"/>
      <c r="AP2601" s="75"/>
      <c r="AQ2601" s="75"/>
      <c r="AR2601" s="75"/>
      <c r="AS2601" s="75"/>
      <c r="AT2601" s="75"/>
      <c r="AU2601" s="75"/>
      <c r="AV2601" s="75"/>
      <c r="AW2601" s="75"/>
      <c r="AX2601" s="75"/>
      <c r="AY2601" s="75"/>
      <c r="AZ2601" s="75"/>
      <c r="BA2601" s="75"/>
      <c r="BB2601" s="75"/>
      <c r="BC2601" s="75"/>
      <c r="BD2601" s="75"/>
      <c r="BE2601" s="75"/>
      <c r="BF2601" s="75"/>
      <c r="BG2601" s="75"/>
      <c r="BH2601" s="75"/>
      <c r="BI2601" s="75"/>
      <c r="BJ2601" s="75"/>
      <c r="BK2601" s="75"/>
      <c r="BL2601" s="75"/>
      <c r="BM2601" s="75"/>
      <c r="BN2601" s="75"/>
    </row>
    <row r="2602" customFormat="false" ht="14.5" hidden="false" customHeight="false" outlineLevel="0" collapsed="false">
      <c r="A2602" s="26" t="n">
        <v>572.119999999781</v>
      </c>
      <c r="B2602" s="26" t="n">
        <v>10.8131449381838</v>
      </c>
      <c r="C2602" s="26" t="n">
        <v>1.12378320466399</v>
      </c>
      <c r="E2602" s="75" t="n">
        <v>58641.2061</v>
      </c>
      <c r="F2602" s="75" t="n">
        <v>-228280.275</v>
      </c>
      <c r="G2602" s="75" t="n">
        <v>590151.079</v>
      </c>
      <c r="H2602" s="75" t="n">
        <v>8137674.31</v>
      </c>
      <c r="I2602" s="75" t="n">
        <v>2891319.68</v>
      </c>
      <c r="J2602" s="75" t="n">
        <v>-39710.319</v>
      </c>
      <c r="K2602" s="75"/>
      <c r="L2602" s="75" t="n">
        <v>151555.02</v>
      </c>
      <c r="M2602" s="75" t="n">
        <v>-29631.8168</v>
      </c>
      <c r="N2602" s="75" t="n">
        <v>252733.754</v>
      </c>
      <c r="O2602" s="75" t="n">
        <v>482199.791</v>
      </c>
      <c r="P2602" s="75" t="n">
        <v>2346673.58</v>
      </c>
      <c r="Q2602" s="75" t="n">
        <v>-28709.8967</v>
      </c>
      <c r="R2602" s="75"/>
      <c r="S2602" s="75" t="n">
        <v>58401.2595</v>
      </c>
      <c r="T2602" s="75" t="n">
        <v>-8115.65764</v>
      </c>
      <c r="U2602" s="75" t="n">
        <v>58352.471</v>
      </c>
      <c r="V2602" s="75" t="n">
        <v>56623.6216</v>
      </c>
      <c r="W2602" s="75" t="n">
        <v>321594.931</v>
      </c>
      <c r="X2602" s="75" t="n">
        <v>-8337.22485</v>
      </c>
      <c r="Y2602" s="75"/>
      <c r="Z2602" s="75"/>
      <c r="AA2602" s="75"/>
      <c r="AB2602" s="75"/>
      <c r="AC2602" s="75"/>
      <c r="AD2602" s="75"/>
      <c r="AE2602" s="75"/>
      <c r="AF2602" s="75"/>
      <c r="AG2602" s="75"/>
      <c r="AH2602" s="75"/>
      <c r="AI2602" s="75"/>
      <c r="AJ2602" s="75"/>
      <c r="AK2602" s="75"/>
      <c r="AL2602" s="75"/>
      <c r="AM2602" s="75"/>
      <c r="AN2602" s="75"/>
      <c r="AO2602" s="75"/>
      <c r="AP2602" s="75"/>
      <c r="AQ2602" s="75"/>
      <c r="AR2602" s="75"/>
      <c r="AS2602" s="75"/>
      <c r="AT2602" s="75"/>
      <c r="AU2602" s="75"/>
      <c r="AV2602" s="75"/>
      <c r="AW2602" s="75"/>
      <c r="AX2602" s="75"/>
      <c r="AY2602" s="75"/>
      <c r="AZ2602" s="75"/>
      <c r="BA2602" s="75"/>
      <c r="BB2602" s="75"/>
      <c r="BC2602" s="75"/>
      <c r="BD2602" s="75"/>
      <c r="BE2602" s="75"/>
      <c r="BF2602" s="75"/>
      <c r="BG2602" s="75"/>
      <c r="BH2602" s="75"/>
      <c r="BI2602" s="75"/>
      <c r="BJ2602" s="75"/>
      <c r="BK2602" s="75"/>
      <c r="BL2602" s="75"/>
      <c r="BM2602" s="75"/>
      <c r="BN2602" s="75"/>
    </row>
    <row r="2603" customFormat="false" ht="14.5" hidden="false" customHeight="false" outlineLevel="0" collapsed="false">
      <c r="A2603" s="26" t="n">
        <v>572.31999999978</v>
      </c>
      <c r="B2603" s="26" t="n">
        <v>10.8235380106156</v>
      </c>
      <c r="C2603" s="26" t="n">
        <v>1.12486297227681</v>
      </c>
      <c r="E2603" s="75" t="n">
        <v>86128.4632</v>
      </c>
      <c r="F2603" s="75" t="n">
        <v>-207603.838</v>
      </c>
      <c r="G2603" s="75" t="n">
        <v>601203.079</v>
      </c>
      <c r="H2603" s="75" t="n">
        <v>7563272.04</v>
      </c>
      <c r="I2603" s="75" t="n">
        <v>3292844.79</v>
      </c>
      <c r="J2603" s="75" t="n">
        <v>-38693.8356</v>
      </c>
      <c r="K2603" s="75"/>
      <c r="L2603" s="75" t="n">
        <v>146739.911</v>
      </c>
      <c r="M2603" s="75" t="n">
        <v>-22481.416</v>
      </c>
      <c r="N2603" s="75" t="n">
        <v>257184.014</v>
      </c>
      <c r="O2603" s="75" t="n">
        <v>358020.39</v>
      </c>
      <c r="P2603" s="75" t="n">
        <v>2229550.2</v>
      </c>
      <c r="Q2603" s="75" t="n">
        <v>-29910.3418</v>
      </c>
      <c r="R2603" s="75"/>
      <c r="S2603" s="75" t="n">
        <v>53842.3853</v>
      </c>
      <c r="T2603" s="75" t="n">
        <v>-4356.29672</v>
      </c>
      <c r="U2603" s="75" t="n">
        <v>59380.6995</v>
      </c>
      <c r="V2603" s="75" t="n">
        <v>36503.4253</v>
      </c>
      <c r="W2603" s="75" t="n">
        <v>300038.493</v>
      </c>
      <c r="X2603" s="75" t="n">
        <v>-8861.29949</v>
      </c>
      <c r="Y2603" s="75"/>
      <c r="Z2603" s="75"/>
      <c r="AA2603" s="75"/>
      <c r="AB2603" s="75"/>
      <c r="AC2603" s="75"/>
      <c r="AD2603" s="75"/>
      <c r="AE2603" s="75"/>
      <c r="AF2603" s="75"/>
      <c r="AG2603" s="75"/>
      <c r="AH2603" s="75"/>
      <c r="AI2603" s="75"/>
      <c r="AJ2603" s="75"/>
      <c r="AK2603" s="75"/>
      <c r="AL2603" s="75"/>
      <c r="AM2603" s="75"/>
      <c r="AN2603" s="75"/>
      <c r="AO2603" s="75"/>
      <c r="AP2603" s="75"/>
      <c r="AQ2603" s="75"/>
      <c r="AR2603" s="75"/>
      <c r="AS2603" s="75"/>
      <c r="AT2603" s="75"/>
      <c r="AU2603" s="75"/>
      <c r="AV2603" s="75"/>
      <c r="AW2603" s="75"/>
      <c r="AX2603" s="75"/>
      <c r="AY2603" s="75"/>
      <c r="AZ2603" s="75"/>
      <c r="BA2603" s="75"/>
      <c r="BB2603" s="75"/>
      <c r="BC2603" s="75"/>
      <c r="BD2603" s="75"/>
      <c r="BE2603" s="75"/>
      <c r="BF2603" s="75"/>
      <c r="BG2603" s="75"/>
      <c r="BH2603" s="75"/>
      <c r="BI2603" s="75"/>
      <c r="BJ2603" s="75"/>
      <c r="BK2603" s="75"/>
      <c r="BL2603" s="75"/>
      <c r="BM2603" s="75"/>
      <c r="BN2603" s="75"/>
    </row>
    <row r="2604" customFormat="false" ht="14.5" hidden="false" customHeight="false" outlineLevel="0" collapsed="false">
      <c r="A2604" s="26" t="n">
        <v>572.51999999978</v>
      </c>
      <c r="B2604" s="26" t="n">
        <v>10.8032307629758</v>
      </c>
      <c r="C2604" s="26" t="n">
        <v>1.12607933875756</v>
      </c>
      <c r="E2604" s="75" t="n">
        <v>110918.986</v>
      </c>
      <c r="F2604" s="75" t="n">
        <v>-167415.343</v>
      </c>
      <c r="G2604" s="75" t="n">
        <v>601387.264</v>
      </c>
      <c r="H2604" s="75" t="n">
        <v>6501770.77</v>
      </c>
      <c r="I2604" s="75" t="n">
        <v>3622192.38</v>
      </c>
      <c r="J2604" s="75" t="n">
        <v>-28340.6712</v>
      </c>
      <c r="K2604" s="75"/>
      <c r="L2604" s="75" t="n">
        <v>132450.934</v>
      </c>
      <c r="M2604" s="75" t="n">
        <v>-11378.4044</v>
      </c>
      <c r="N2604" s="75" t="n">
        <v>257176.409</v>
      </c>
      <c r="O2604" s="75" t="n">
        <v>274863.647</v>
      </c>
      <c r="P2604" s="75" t="n">
        <v>2042092.17</v>
      </c>
      <c r="Q2604" s="75" t="n">
        <v>-19633.9344</v>
      </c>
      <c r="R2604" s="75"/>
      <c r="S2604" s="75" t="n">
        <v>53031.0673</v>
      </c>
      <c r="T2604" s="75" t="n">
        <v>-5459.0293</v>
      </c>
      <c r="U2604" s="75" t="n">
        <v>59070.6139</v>
      </c>
      <c r="V2604" s="75" t="n">
        <v>46979.006</v>
      </c>
      <c r="W2604" s="75" t="n">
        <v>303895.925</v>
      </c>
      <c r="X2604" s="75" t="n">
        <v>-5470.27482</v>
      </c>
      <c r="Y2604" s="75"/>
      <c r="Z2604" s="75"/>
      <c r="AA2604" s="75"/>
      <c r="AB2604" s="75"/>
      <c r="AC2604" s="75"/>
      <c r="AD2604" s="75"/>
      <c r="AE2604" s="75"/>
      <c r="AF2604" s="75"/>
      <c r="AG2604" s="75"/>
      <c r="AH2604" s="75"/>
      <c r="AI2604" s="75"/>
      <c r="AJ2604" s="75"/>
      <c r="AK2604" s="75"/>
      <c r="AL2604" s="75"/>
      <c r="AM2604" s="75"/>
      <c r="AN2604" s="75"/>
      <c r="AO2604" s="75"/>
      <c r="AP2604" s="75"/>
      <c r="AQ2604" s="75"/>
      <c r="AR2604" s="75"/>
      <c r="AS2604" s="75"/>
      <c r="AT2604" s="75"/>
      <c r="AU2604" s="75"/>
      <c r="AV2604" s="75"/>
      <c r="AW2604" s="75"/>
      <c r="AX2604" s="75"/>
      <c r="AY2604" s="75"/>
      <c r="AZ2604" s="75"/>
      <c r="BA2604" s="75"/>
      <c r="BB2604" s="75"/>
      <c r="BC2604" s="75"/>
      <c r="BD2604" s="75"/>
      <c r="BE2604" s="75"/>
      <c r="BF2604" s="75"/>
      <c r="BG2604" s="75"/>
      <c r="BH2604" s="75"/>
      <c r="BI2604" s="75"/>
      <c r="BJ2604" s="75"/>
      <c r="BK2604" s="75"/>
      <c r="BL2604" s="75"/>
      <c r="BM2604" s="75"/>
      <c r="BN2604" s="75"/>
    </row>
    <row r="2605" customFormat="false" ht="14.5" hidden="false" customHeight="false" outlineLevel="0" collapsed="false">
      <c r="A2605" s="26" t="n">
        <v>572.71999999978</v>
      </c>
      <c r="B2605" s="26" t="n">
        <v>10.7733790888917</v>
      </c>
      <c r="C2605" s="26" t="n">
        <v>1.12829335081035</v>
      </c>
      <c r="E2605" s="75" t="n">
        <v>133980.125</v>
      </c>
      <c r="F2605" s="75" t="n">
        <v>-149847.434</v>
      </c>
      <c r="G2605" s="75" t="n">
        <v>587993.927</v>
      </c>
      <c r="H2605" s="75" t="n">
        <v>6161740.1</v>
      </c>
      <c r="I2605" s="75" t="n">
        <v>3895649.25</v>
      </c>
      <c r="J2605" s="75" t="n">
        <v>-28216.583</v>
      </c>
      <c r="K2605" s="75"/>
      <c r="L2605" s="75" t="n">
        <v>133770.763</v>
      </c>
      <c r="M2605" s="75" t="n">
        <v>-9449.93469</v>
      </c>
      <c r="N2605" s="75" t="n">
        <v>254818.005</v>
      </c>
      <c r="O2605" s="75" t="n">
        <v>179621.243</v>
      </c>
      <c r="P2605" s="75" t="n">
        <v>1920224.37</v>
      </c>
      <c r="Q2605" s="75" t="n">
        <v>-22550.7821</v>
      </c>
      <c r="R2605" s="75"/>
      <c r="S2605" s="75" t="n">
        <v>45409.0231</v>
      </c>
      <c r="T2605" s="75" t="n">
        <v>-1142.13464</v>
      </c>
      <c r="U2605" s="75" t="n">
        <v>58790.1074</v>
      </c>
      <c r="V2605" s="75" t="n">
        <v>21081.1673</v>
      </c>
      <c r="W2605" s="75" t="n">
        <v>257374.784</v>
      </c>
      <c r="X2605" s="75" t="n">
        <v>-6225.58673</v>
      </c>
      <c r="Y2605" s="75"/>
      <c r="Z2605" s="75"/>
      <c r="AA2605" s="75"/>
      <c r="AB2605" s="75"/>
      <c r="AC2605" s="75"/>
      <c r="AD2605" s="75"/>
      <c r="AE2605" s="75"/>
      <c r="AF2605" s="75"/>
      <c r="AG2605" s="75"/>
      <c r="AH2605" s="75"/>
      <c r="AI2605" s="75"/>
      <c r="AJ2605" s="75"/>
      <c r="AK2605" s="75"/>
      <c r="AL2605" s="75"/>
      <c r="AM2605" s="75"/>
      <c r="AN2605" s="75"/>
      <c r="AO2605" s="75"/>
      <c r="AP2605" s="75"/>
      <c r="AQ2605" s="75"/>
      <c r="AR2605" s="75"/>
      <c r="AS2605" s="75"/>
      <c r="AT2605" s="75"/>
      <c r="AU2605" s="75"/>
      <c r="AV2605" s="75"/>
      <c r="AW2605" s="75"/>
      <c r="AX2605" s="75"/>
      <c r="AY2605" s="75"/>
      <c r="AZ2605" s="75"/>
      <c r="BA2605" s="75"/>
      <c r="BB2605" s="75"/>
      <c r="BC2605" s="75"/>
      <c r="BD2605" s="75"/>
      <c r="BE2605" s="75"/>
      <c r="BF2605" s="75"/>
      <c r="BG2605" s="75"/>
      <c r="BH2605" s="75"/>
      <c r="BI2605" s="75"/>
      <c r="BJ2605" s="75"/>
      <c r="BK2605" s="75"/>
      <c r="BL2605" s="75"/>
      <c r="BM2605" s="75"/>
      <c r="BN2605" s="75"/>
    </row>
    <row r="2606" customFormat="false" ht="14.5" hidden="false" customHeight="false" outlineLevel="0" collapsed="false">
      <c r="A2606" s="26" t="n">
        <v>572.91999999978</v>
      </c>
      <c r="B2606" s="26" t="n">
        <v>10.7475295250066</v>
      </c>
      <c r="C2606" s="26" t="n">
        <v>1.13086502030759</v>
      </c>
      <c r="E2606" s="75" t="n">
        <v>169225.785</v>
      </c>
      <c r="F2606" s="75" t="n">
        <v>-136744.711</v>
      </c>
      <c r="G2606" s="75" t="n">
        <v>571460.647</v>
      </c>
      <c r="H2606" s="75" t="n">
        <v>5679869.1</v>
      </c>
      <c r="I2606" s="75" t="n">
        <v>4545840.13</v>
      </c>
      <c r="J2606" s="75" t="n">
        <v>-32560.1141</v>
      </c>
      <c r="K2606" s="75"/>
      <c r="L2606" s="75" t="n">
        <v>125371.376</v>
      </c>
      <c r="M2606" s="75" t="n">
        <v>2604.04934</v>
      </c>
      <c r="N2606" s="75" t="n">
        <v>249138.194</v>
      </c>
      <c r="O2606" s="75" t="n">
        <v>93620.1771</v>
      </c>
      <c r="P2606" s="75" t="n">
        <v>1836756.04</v>
      </c>
      <c r="Q2606" s="75" t="n">
        <v>-18588.4588</v>
      </c>
      <c r="R2606" s="75"/>
      <c r="S2606" s="75" t="n">
        <v>45536.0237</v>
      </c>
      <c r="T2606" s="75" t="n">
        <v>-1727.47412</v>
      </c>
      <c r="U2606" s="75" t="n">
        <v>57160.3303</v>
      </c>
      <c r="V2606" s="75" t="n">
        <v>28140.9264</v>
      </c>
      <c r="W2606" s="75" t="n">
        <v>265162.644</v>
      </c>
      <c r="X2606" s="75" t="n">
        <v>-4920.39704</v>
      </c>
      <c r="Y2606" s="75"/>
      <c r="Z2606" s="75"/>
      <c r="AA2606" s="75"/>
      <c r="AB2606" s="75"/>
      <c r="AC2606" s="75"/>
      <c r="AD2606" s="75"/>
      <c r="AE2606" s="75"/>
      <c r="AF2606" s="75"/>
      <c r="AG2606" s="75"/>
      <c r="AH2606" s="75"/>
      <c r="AI2606" s="75"/>
      <c r="AJ2606" s="75"/>
      <c r="AK2606" s="75"/>
      <c r="AL2606" s="75"/>
      <c r="AM2606" s="75"/>
      <c r="AN2606" s="75"/>
      <c r="AO2606" s="75"/>
      <c r="AP2606" s="75"/>
      <c r="AQ2606" s="75"/>
      <c r="AR2606" s="75"/>
      <c r="AS2606" s="75"/>
      <c r="AT2606" s="75"/>
      <c r="AU2606" s="75"/>
      <c r="AV2606" s="75"/>
      <c r="AW2606" s="75"/>
      <c r="AX2606" s="75"/>
      <c r="AY2606" s="75"/>
      <c r="AZ2606" s="75"/>
      <c r="BA2606" s="75"/>
      <c r="BB2606" s="75"/>
      <c r="BC2606" s="75"/>
      <c r="BD2606" s="75"/>
      <c r="BE2606" s="75"/>
      <c r="BF2606" s="75"/>
      <c r="BG2606" s="75"/>
      <c r="BH2606" s="75"/>
      <c r="BI2606" s="75"/>
      <c r="BJ2606" s="75"/>
      <c r="BK2606" s="75"/>
      <c r="BL2606" s="75"/>
      <c r="BM2606" s="75"/>
      <c r="BN2606" s="75"/>
    </row>
    <row r="2607" customFormat="false" ht="14.5" hidden="false" customHeight="false" outlineLevel="0" collapsed="false">
      <c r="A2607" s="26" t="n">
        <v>573.11999999978</v>
      </c>
      <c r="B2607" s="26" t="n">
        <v>10.7159521020435</v>
      </c>
      <c r="C2607" s="26" t="n">
        <v>1.13346596794817</v>
      </c>
      <c r="E2607" s="75" t="n">
        <v>186280.155</v>
      </c>
      <c r="F2607" s="75" t="n">
        <v>-118513.653</v>
      </c>
      <c r="G2607" s="75" t="n">
        <v>543171.478</v>
      </c>
      <c r="H2607" s="75" t="n">
        <v>5312227.57</v>
      </c>
      <c r="I2607" s="75" t="n">
        <v>5003449.02</v>
      </c>
      <c r="J2607" s="75" t="n">
        <v>-25429.8358</v>
      </c>
      <c r="K2607" s="75"/>
      <c r="L2607" s="75" t="n">
        <v>126593.804</v>
      </c>
      <c r="M2607" s="75" t="n">
        <v>10706.2634</v>
      </c>
      <c r="N2607" s="75" t="n">
        <v>241801.74</v>
      </c>
      <c r="O2607" s="75" t="n">
        <v>-28910.7251</v>
      </c>
      <c r="P2607" s="75" t="n">
        <v>1911006.91</v>
      </c>
      <c r="Q2607" s="75" t="n">
        <v>-18977.1511</v>
      </c>
      <c r="R2607" s="75"/>
      <c r="S2607" s="75" t="n">
        <v>47284.7821</v>
      </c>
      <c r="T2607" s="75" t="n">
        <v>1720.3463</v>
      </c>
      <c r="U2607" s="75" t="n">
        <v>56074.073</v>
      </c>
      <c r="V2607" s="75" t="n">
        <v>9153.40734</v>
      </c>
      <c r="W2607" s="75" t="n">
        <v>265287.336</v>
      </c>
      <c r="X2607" s="75" t="n">
        <v>-6317.40351</v>
      </c>
      <c r="Y2607" s="75"/>
      <c r="Z2607" s="75"/>
      <c r="AA2607" s="75"/>
      <c r="AB2607" s="75"/>
      <c r="AC2607" s="75"/>
      <c r="AD2607" s="75"/>
      <c r="AE2607" s="75"/>
      <c r="AF2607" s="75"/>
      <c r="AG2607" s="75"/>
      <c r="AH2607" s="75"/>
      <c r="AI2607" s="75"/>
      <c r="AJ2607" s="75"/>
      <c r="AK2607" s="75"/>
      <c r="AL2607" s="75"/>
      <c r="AM2607" s="75"/>
      <c r="AN2607" s="75"/>
      <c r="AO2607" s="75"/>
      <c r="AP2607" s="75"/>
      <c r="AQ2607" s="75"/>
      <c r="AR2607" s="75"/>
      <c r="AS2607" s="75"/>
      <c r="AT2607" s="75"/>
      <c r="AU2607" s="75"/>
      <c r="AV2607" s="75"/>
      <c r="AW2607" s="75"/>
      <c r="AX2607" s="75"/>
      <c r="AY2607" s="75"/>
      <c r="AZ2607" s="75"/>
      <c r="BA2607" s="75"/>
      <c r="BB2607" s="75"/>
      <c r="BC2607" s="75"/>
      <c r="BD2607" s="75"/>
      <c r="BE2607" s="75"/>
      <c r="BF2607" s="75"/>
      <c r="BG2607" s="75"/>
      <c r="BH2607" s="75"/>
      <c r="BI2607" s="75"/>
      <c r="BJ2607" s="75"/>
      <c r="BK2607" s="75"/>
      <c r="BL2607" s="75"/>
      <c r="BM2607" s="75"/>
      <c r="BN2607" s="75"/>
    </row>
    <row r="2608" customFormat="false" ht="14.5" hidden="false" customHeight="false" outlineLevel="0" collapsed="false">
      <c r="A2608" s="26" t="n">
        <v>573.319999999779</v>
      </c>
      <c r="B2608" s="26" t="n">
        <v>10.707887912063</v>
      </c>
      <c r="C2608" s="26" t="n">
        <v>1.13597174156939</v>
      </c>
      <c r="E2608" s="75" t="n">
        <v>217138.212</v>
      </c>
      <c r="F2608" s="75" t="n">
        <v>-112148.238</v>
      </c>
      <c r="G2608" s="75" t="n">
        <v>517128.228</v>
      </c>
      <c r="H2608" s="75" t="n">
        <v>5272568.62</v>
      </c>
      <c r="I2608" s="75" t="n">
        <v>5706675.38</v>
      </c>
      <c r="J2608" s="75" t="n">
        <v>-30798.2266</v>
      </c>
      <c r="K2608" s="75"/>
      <c r="L2608" s="75" t="n">
        <v>132392.876</v>
      </c>
      <c r="M2608" s="75" t="n">
        <v>17704.7196</v>
      </c>
      <c r="N2608" s="75" t="n">
        <v>237030.469</v>
      </c>
      <c r="O2608" s="75" t="n">
        <v>-104900.125</v>
      </c>
      <c r="P2608" s="75" t="n">
        <v>1919456.53</v>
      </c>
      <c r="Q2608" s="75" t="n">
        <v>-23242.1705</v>
      </c>
      <c r="R2608" s="75"/>
      <c r="S2608" s="75" t="n">
        <v>45382.8067</v>
      </c>
      <c r="T2608" s="75" t="n">
        <v>2894.51714</v>
      </c>
      <c r="U2608" s="75" t="n">
        <v>55555.6112</v>
      </c>
      <c r="V2608" s="75" t="n">
        <v>3459.63484</v>
      </c>
      <c r="W2608" s="75" t="n">
        <v>251402.307</v>
      </c>
      <c r="X2608" s="75" t="n">
        <v>-6825.58488</v>
      </c>
      <c r="Y2608" s="75"/>
      <c r="Z2608" s="75"/>
      <c r="AA2608" s="75"/>
      <c r="AB2608" s="75"/>
      <c r="AC2608" s="75"/>
      <c r="AD2608" s="75"/>
      <c r="AE2608" s="75"/>
      <c r="AF2608" s="75"/>
      <c r="AG2608" s="75"/>
      <c r="AH2608" s="75"/>
      <c r="AI2608" s="75"/>
      <c r="AJ2608" s="75"/>
      <c r="AK2608" s="75"/>
      <c r="AL2608" s="75"/>
      <c r="AM2608" s="75"/>
      <c r="AN2608" s="75"/>
      <c r="AO2608" s="75"/>
      <c r="AP2608" s="75"/>
      <c r="AQ2608" s="75"/>
      <c r="AR2608" s="75"/>
      <c r="AS2608" s="75"/>
      <c r="AT2608" s="75"/>
      <c r="AU2608" s="75"/>
      <c r="AV2608" s="75"/>
      <c r="AW2608" s="75"/>
      <c r="AX2608" s="75"/>
      <c r="AY2608" s="75"/>
      <c r="AZ2608" s="75"/>
      <c r="BA2608" s="75"/>
      <c r="BB2608" s="75"/>
      <c r="BC2608" s="75"/>
      <c r="BD2608" s="75"/>
      <c r="BE2608" s="75"/>
      <c r="BF2608" s="75"/>
      <c r="BG2608" s="75"/>
      <c r="BH2608" s="75"/>
      <c r="BI2608" s="75"/>
      <c r="BJ2608" s="75"/>
      <c r="BK2608" s="75"/>
      <c r="BL2608" s="75"/>
      <c r="BM2608" s="75"/>
      <c r="BN2608" s="75"/>
    </row>
    <row r="2609" customFormat="false" ht="14.5" hidden="false" customHeight="false" outlineLevel="0" collapsed="false">
      <c r="A2609" s="26" t="n">
        <v>573.519999999779</v>
      </c>
      <c r="B2609" s="26" t="n">
        <v>10.6925349349847</v>
      </c>
      <c r="C2609" s="26" t="n">
        <v>1.13750097738375</v>
      </c>
      <c r="E2609" s="75" t="n">
        <v>220061.328</v>
      </c>
      <c r="F2609" s="75" t="n">
        <v>-87868.1293</v>
      </c>
      <c r="G2609" s="75" t="n">
        <v>489464.224</v>
      </c>
      <c r="H2609" s="75" t="n">
        <v>4735233.77</v>
      </c>
      <c r="I2609" s="75" t="n">
        <v>5793330.88</v>
      </c>
      <c r="J2609" s="75" t="n">
        <v>-27630.3134</v>
      </c>
      <c r="K2609" s="75"/>
      <c r="L2609" s="75" t="n">
        <v>126689.587</v>
      </c>
      <c r="M2609" s="75" t="n">
        <v>23480.0158</v>
      </c>
      <c r="N2609" s="75" t="n">
        <v>230446.422</v>
      </c>
      <c r="O2609" s="75" t="n">
        <v>-141438.769</v>
      </c>
      <c r="P2609" s="75" t="n">
        <v>1991026.05</v>
      </c>
      <c r="Q2609" s="75" t="n">
        <v>-21908.7912</v>
      </c>
      <c r="R2609" s="75"/>
      <c r="S2609" s="75" t="n">
        <v>49635.9506</v>
      </c>
      <c r="T2609" s="75" t="n">
        <v>3109.54209</v>
      </c>
      <c r="U2609" s="75" t="n">
        <v>54457.6256</v>
      </c>
      <c r="V2609" s="75" t="n">
        <v>1699.98551</v>
      </c>
      <c r="W2609" s="75" t="n">
        <v>272997.439</v>
      </c>
      <c r="X2609" s="75" t="n">
        <v>-6434.37085</v>
      </c>
      <c r="Y2609" s="75"/>
      <c r="Z2609" s="75"/>
      <c r="AA2609" s="75"/>
      <c r="AB2609" s="75"/>
      <c r="AC2609" s="75"/>
      <c r="AD2609" s="75"/>
      <c r="AE2609" s="75"/>
      <c r="AF2609" s="75"/>
      <c r="AG2609" s="75"/>
      <c r="AH2609" s="75"/>
      <c r="AI2609" s="75"/>
      <c r="AJ2609" s="75"/>
      <c r="AK2609" s="75"/>
      <c r="AL2609" s="75"/>
      <c r="AM2609" s="75"/>
      <c r="AN2609" s="75"/>
      <c r="AO2609" s="75"/>
      <c r="AP2609" s="75"/>
      <c r="AQ2609" s="75"/>
      <c r="AR2609" s="75"/>
      <c r="AS2609" s="75"/>
      <c r="AT2609" s="75"/>
      <c r="AU2609" s="75"/>
      <c r="AV2609" s="75"/>
      <c r="AW2609" s="75"/>
      <c r="AX2609" s="75"/>
      <c r="AY2609" s="75"/>
      <c r="AZ2609" s="75"/>
      <c r="BA2609" s="75"/>
      <c r="BB2609" s="75"/>
      <c r="BC2609" s="75"/>
      <c r="BD2609" s="75"/>
      <c r="BE2609" s="75"/>
      <c r="BF2609" s="75"/>
      <c r="BG2609" s="75"/>
      <c r="BH2609" s="75"/>
      <c r="BI2609" s="75"/>
      <c r="BJ2609" s="75"/>
      <c r="BK2609" s="75"/>
      <c r="BL2609" s="75"/>
      <c r="BM2609" s="75"/>
      <c r="BN2609" s="75"/>
    </row>
    <row r="2610" customFormat="false" ht="14.5" hidden="false" customHeight="false" outlineLevel="0" collapsed="false">
      <c r="A2610" s="26" t="n">
        <v>573.719999999779</v>
      </c>
      <c r="B2610" s="26" t="n">
        <v>10.6959662837267</v>
      </c>
      <c r="C2610" s="26" t="n">
        <v>1.13887728503301</v>
      </c>
      <c r="E2610" s="75" t="n">
        <v>220788.389</v>
      </c>
      <c r="F2610" s="75" t="n">
        <v>-74591.3146</v>
      </c>
      <c r="G2610" s="75" t="n">
        <v>458782.007</v>
      </c>
      <c r="H2610" s="75" t="n">
        <v>4546013.18</v>
      </c>
      <c r="I2610" s="75" t="n">
        <v>5781970.58</v>
      </c>
      <c r="J2610" s="75" t="n">
        <v>-23235.9108</v>
      </c>
      <c r="K2610" s="75"/>
      <c r="L2610" s="75" t="n">
        <v>124017.184</v>
      </c>
      <c r="M2610" s="75" t="n">
        <v>23421.5489</v>
      </c>
      <c r="N2610" s="75" t="n">
        <v>223976.025</v>
      </c>
      <c r="O2610" s="75" t="n">
        <v>-111203.394</v>
      </c>
      <c r="P2610" s="75" t="n">
        <v>2031257.99</v>
      </c>
      <c r="Q2610" s="75" t="n">
        <v>-17343.4124</v>
      </c>
      <c r="R2610" s="75"/>
      <c r="S2610" s="75" t="n">
        <v>54359.3339</v>
      </c>
      <c r="T2610" s="75" t="n">
        <v>1274.93534</v>
      </c>
      <c r="U2610" s="75" t="n">
        <v>53678.4981</v>
      </c>
      <c r="V2610" s="75" t="n">
        <v>11283.5501</v>
      </c>
      <c r="W2610" s="75" t="n">
        <v>298499.601</v>
      </c>
      <c r="X2610" s="75" t="n">
        <v>-5870.35558</v>
      </c>
      <c r="Y2610" s="75"/>
      <c r="Z2610" s="75"/>
      <c r="AA2610" s="75"/>
      <c r="AB2610" s="75"/>
      <c r="AC2610" s="75"/>
      <c r="AD2610" s="75"/>
      <c r="AE2610" s="75"/>
      <c r="AF2610" s="75"/>
      <c r="AG2610" s="75"/>
      <c r="AH2610" s="75"/>
      <c r="AI2610" s="75"/>
      <c r="AJ2610" s="75"/>
      <c r="AK2610" s="75"/>
      <c r="AL2610" s="75"/>
      <c r="AM2610" s="75"/>
      <c r="AN2610" s="75"/>
      <c r="AO2610" s="75"/>
      <c r="AP2610" s="75"/>
      <c r="AQ2610" s="75"/>
      <c r="AR2610" s="75"/>
      <c r="AS2610" s="75"/>
      <c r="AT2610" s="75"/>
      <c r="AU2610" s="75"/>
      <c r="AV2610" s="75"/>
      <c r="AW2610" s="75"/>
      <c r="AX2610" s="75"/>
      <c r="AY2610" s="75"/>
      <c r="AZ2610" s="75"/>
      <c r="BA2610" s="75"/>
      <c r="BB2610" s="75"/>
      <c r="BC2610" s="75"/>
      <c r="BD2610" s="75"/>
      <c r="BE2610" s="75"/>
      <c r="BF2610" s="75"/>
      <c r="BG2610" s="75"/>
      <c r="BH2610" s="75"/>
      <c r="BI2610" s="75"/>
      <c r="BJ2610" s="75"/>
      <c r="BK2610" s="75"/>
      <c r="BL2610" s="75"/>
      <c r="BM2610" s="75"/>
      <c r="BN2610" s="75"/>
    </row>
    <row r="2611" customFormat="false" ht="14.5" hidden="false" customHeight="false" outlineLevel="0" collapsed="false">
      <c r="A2611" s="26" t="n">
        <v>573.919999999779</v>
      </c>
      <c r="B2611" s="26" t="n">
        <v>10.7032055099752</v>
      </c>
      <c r="C2611" s="26" t="n">
        <v>1.1392703799171</v>
      </c>
      <c r="E2611" s="75" t="n">
        <v>222472.287</v>
      </c>
      <c r="F2611" s="75" t="n">
        <v>-92193.7611</v>
      </c>
      <c r="G2611" s="75" t="n">
        <v>424235.927</v>
      </c>
      <c r="H2611" s="75" t="n">
        <v>5070531.26</v>
      </c>
      <c r="I2611" s="75" t="n">
        <v>5861535.49</v>
      </c>
      <c r="J2611" s="75" t="n">
        <v>-28248.3815</v>
      </c>
      <c r="K2611" s="75"/>
      <c r="L2611" s="75" t="n">
        <v>132443.41</v>
      </c>
      <c r="M2611" s="75" t="n">
        <v>20136.2856</v>
      </c>
      <c r="N2611" s="75" t="n">
        <v>216580.643</v>
      </c>
      <c r="O2611" s="75" t="n">
        <v>-97520.7562</v>
      </c>
      <c r="P2611" s="75" t="n">
        <v>2005383.52</v>
      </c>
      <c r="Q2611" s="75" t="n">
        <v>-22549.8386</v>
      </c>
      <c r="R2611" s="75"/>
      <c r="S2611" s="75" t="n">
        <v>48181.2086</v>
      </c>
      <c r="T2611" s="75" t="n">
        <v>1859.47762</v>
      </c>
      <c r="U2611" s="75" t="n">
        <v>52060.5969</v>
      </c>
      <c r="V2611" s="75" t="n">
        <v>12232.8919</v>
      </c>
      <c r="W2611" s="75" t="n">
        <v>274077.725</v>
      </c>
      <c r="X2611" s="75" t="n">
        <v>-6017.90605</v>
      </c>
      <c r="Y2611" s="75"/>
      <c r="Z2611" s="75"/>
      <c r="AA2611" s="75"/>
      <c r="AB2611" s="75"/>
      <c r="AC2611" s="75"/>
      <c r="AD2611" s="75"/>
      <c r="AE2611" s="75"/>
      <c r="AF2611" s="75"/>
      <c r="AG2611" s="75"/>
      <c r="AH2611" s="75"/>
      <c r="AI2611" s="75"/>
      <c r="AJ2611" s="75"/>
      <c r="AK2611" s="75"/>
      <c r="AL2611" s="75"/>
      <c r="AM2611" s="75"/>
      <c r="AN2611" s="75"/>
      <c r="AO2611" s="75"/>
      <c r="AP2611" s="75"/>
      <c r="AQ2611" s="75"/>
      <c r="AR2611" s="75"/>
      <c r="AS2611" s="75"/>
      <c r="AT2611" s="75"/>
      <c r="AU2611" s="75"/>
      <c r="AV2611" s="75"/>
      <c r="AW2611" s="75"/>
      <c r="AX2611" s="75"/>
      <c r="AY2611" s="75"/>
      <c r="AZ2611" s="75"/>
      <c r="BA2611" s="75"/>
      <c r="BB2611" s="75"/>
      <c r="BC2611" s="75"/>
      <c r="BD2611" s="75"/>
      <c r="BE2611" s="75"/>
      <c r="BF2611" s="75"/>
      <c r="BG2611" s="75"/>
      <c r="BH2611" s="75"/>
      <c r="BI2611" s="75"/>
      <c r="BJ2611" s="75"/>
      <c r="BK2611" s="75"/>
      <c r="BL2611" s="75"/>
      <c r="BM2611" s="75"/>
      <c r="BN2611" s="75"/>
    </row>
    <row r="2612" customFormat="false" ht="14.5" hidden="false" customHeight="false" outlineLevel="0" collapsed="false">
      <c r="A2612" s="26" t="n">
        <v>574.119999999779</v>
      </c>
      <c r="B2612" s="26" t="n">
        <v>10.7197755449034</v>
      </c>
      <c r="C2612" s="26" t="n">
        <v>1.13899886667714</v>
      </c>
      <c r="E2612" s="75" t="n">
        <v>218762.083</v>
      </c>
      <c r="F2612" s="75" t="n">
        <v>-98372.1624</v>
      </c>
      <c r="G2612" s="75" t="n">
        <v>396545.316</v>
      </c>
      <c r="H2612" s="75" t="n">
        <v>4951658.45</v>
      </c>
      <c r="I2612" s="75" t="n">
        <v>5694435.83</v>
      </c>
      <c r="J2612" s="75" t="n">
        <v>-36747.7457</v>
      </c>
      <c r="K2612" s="75"/>
      <c r="L2612" s="75" t="n">
        <v>122571.619</v>
      </c>
      <c r="M2612" s="75" t="n">
        <v>20727.7009</v>
      </c>
      <c r="N2612" s="75" t="n">
        <v>208920.738</v>
      </c>
      <c r="O2612" s="75" t="n">
        <v>-104764.903</v>
      </c>
      <c r="P2612" s="75" t="n">
        <v>1914287.37</v>
      </c>
      <c r="Q2612" s="75" t="n">
        <v>-26521.6889</v>
      </c>
      <c r="R2612" s="75"/>
      <c r="S2612" s="75" t="n">
        <v>50314.2879</v>
      </c>
      <c r="T2612" s="75" t="n">
        <v>1404.26052</v>
      </c>
      <c r="U2612" s="75" t="n">
        <v>50548.1551</v>
      </c>
      <c r="V2612" s="75" t="n">
        <v>13557.4671</v>
      </c>
      <c r="W2612" s="75" t="n">
        <v>290889.474</v>
      </c>
      <c r="X2612" s="75" t="n">
        <v>-7750.79504</v>
      </c>
      <c r="Y2612" s="75"/>
      <c r="Z2612" s="75"/>
      <c r="AA2612" s="75"/>
      <c r="AB2612" s="75"/>
      <c r="AC2612" s="75"/>
      <c r="AD2612" s="75"/>
      <c r="AE2612" s="75"/>
      <c r="AF2612" s="75"/>
      <c r="AG2612" s="75"/>
      <c r="AH2612" s="75"/>
      <c r="AI2612" s="75"/>
      <c r="AJ2612" s="75"/>
      <c r="AK2612" s="75"/>
      <c r="AL2612" s="75"/>
      <c r="AM2612" s="75"/>
      <c r="AN2612" s="75"/>
      <c r="AO2612" s="75"/>
      <c r="AP2612" s="75"/>
      <c r="AQ2612" s="75"/>
      <c r="AR2612" s="75"/>
      <c r="AS2612" s="75"/>
      <c r="AT2612" s="75"/>
      <c r="AU2612" s="75"/>
      <c r="AV2612" s="75"/>
      <c r="AW2612" s="75"/>
      <c r="AX2612" s="75"/>
      <c r="AY2612" s="75"/>
      <c r="AZ2612" s="75"/>
      <c r="BA2612" s="75"/>
      <c r="BB2612" s="75"/>
      <c r="BC2612" s="75"/>
      <c r="BD2612" s="75"/>
      <c r="BE2612" s="75"/>
      <c r="BF2612" s="75"/>
      <c r="BG2612" s="75"/>
      <c r="BH2612" s="75"/>
      <c r="BI2612" s="75"/>
      <c r="BJ2612" s="75"/>
      <c r="BK2612" s="75"/>
      <c r="BL2612" s="75"/>
      <c r="BM2612" s="75"/>
      <c r="BN2612" s="75"/>
    </row>
    <row r="2613" customFormat="false" ht="14.5" hidden="false" customHeight="false" outlineLevel="0" collapsed="false">
      <c r="A2613" s="26" t="n">
        <v>574.319999999779</v>
      </c>
      <c r="B2613" s="26" t="n">
        <v>10.6987640366404</v>
      </c>
      <c r="C2613" s="26" t="n">
        <v>1.1386640473304</v>
      </c>
      <c r="E2613" s="75" t="n">
        <v>192002.131</v>
      </c>
      <c r="F2613" s="75" t="n">
        <v>-75357.4764</v>
      </c>
      <c r="G2613" s="75" t="n">
        <v>358737.189</v>
      </c>
      <c r="H2613" s="75" t="n">
        <v>4346925.62</v>
      </c>
      <c r="I2613" s="75" t="n">
        <v>5235182.91</v>
      </c>
      <c r="J2613" s="75" t="n">
        <v>-26182.9828</v>
      </c>
      <c r="K2613" s="75"/>
      <c r="L2613" s="75" t="n">
        <v>115524.27</v>
      </c>
      <c r="M2613" s="75" t="n">
        <v>21383.4687</v>
      </c>
      <c r="N2613" s="75" t="n">
        <v>198580.475</v>
      </c>
      <c r="O2613" s="75" t="n">
        <v>-118150.041</v>
      </c>
      <c r="P2613" s="75" t="n">
        <v>1919165.99</v>
      </c>
      <c r="Q2613" s="75" t="n">
        <v>-20922.0896</v>
      </c>
      <c r="R2613" s="75"/>
      <c r="S2613" s="75" t="n">
        <v>52252.5826</v>
      </c>
      <c r="T2613" s="75" t="n">
        <v>1514.73246</v>
      </c>
      <c r="U2613" s="75" t="n">
        <v>48334.2967</v>
      </c>
      <c r="V2613" s="75" t="n">
        <v>11756.7281</v>
      </c>
      <c r="W2613" s="75" t="n">
        <v>299248.36</v>
      </c>
      <c r="X2613" s="75" t="n">
        <v>-6317.94855</v>
      </c>
      <c r="Y2613" s="75"/>
      <c r="Z2613" s="75"/>
      <c r="AA2613" s="75"/>
      <c r="AB2613" s="75"/>
      <c r="AC2613" s="75"/>
      <c r="AD2613" s="75"/>
      <c r="AE2613" s="75"/>
      <c r="AF2613" s="75"/>
      <c r="AG2613" s="75"/>
      <c r="AH2613" s="75"/>
      <c r="AI2613" s="75"/>
      <c r="AJ2613" s="75"/>
      <c r="AK2613" s="75"/>
      <c r="AL2613" s="75"/>
      <c r="AM2613" s="75"/>
      <c r="AN2613" s="75"/>
      <c r="AO2613" s="75"/>
      <c r="AP2613" s="75"/>
      <c r="AQ2613" s="75"/>
      <c r="AR2613" s="75"/>
      <c r="AS2613" s="75"/>
      <c r="AT2613" s="75"/>
      <c r="AU2613" s="75"/>
      <c r="AV2613" s="75"/>
      <c r="AW2613" s="75"/>
      <c r="AX2613" s="75"/>
      <c r="AY2613" s="75"/>
      <c r="AZ2613" s="75"/>
      <c r="BA2613" s="75"/>
      <c r="BB2613" s="75"/>
      <c r="BC2613" s="75"/>
      <c r="BD2613" s="75"/>
      <c r="BE2613" s="75"/>
      <c r="BF2613" s="75"/>
      <c r="BG2613" s="75"/>
      <c r="BH2613" s="75"/>
      <c r="BI2613" s="75"/>
      <c r="BJ2613" s="75"/>
      <c r="BK2613" s="75"/>
      <c r="BL2613" s="75"/>
      <c r="BM2613" s="75"/>
      <c r="BN2613" s="75"/>
    </row>
    <row r="2614" customFormat="false" ht="14.5" hidden="false" customHeight="false" outlineLevel="0" collapsed="false">
      <c r="A2614" s="26" t="n">
        <v>574.519999999778</v>
      </c>
      <c r="B2614" s="26" t="n">
        <v>10.6793528949921</v>
      </c>
      <c r="C2614" s="26" t="n">
        <v>1.13942358310194</v>
      </c>
      <c r="E2614" s="75" t="n">
        <v>175228.383</v>
      </c>
      <c r="F2614" s="75" t="n">
        <v>-86138.2217</v>
      </c>
      <c r="G2614" s="75" t="n">
        <v>335042.533</v>
      </c>
      <c r="H2614" s="75" t="n">
        <v>4432432.32</v>
      </c>
      <c r="I2614" s="75" t="n">
        <v>4879860.14</v>
      </c>
      <c r="J2614" s="75" t="n">
        <v>-31807.4816</v>
      </c>
      <c r="K2614" s="75"/>
      <c r="L2614" s="75" t="n">
        <v>109096.342</v>
      </c>
      <c r="M2614" s="75" t="n">
        <v>17872.9399</v>
      </c>
      <c r="N2614" s="75" t="n">
        <v>195119.272</v>
      </c>
      <c r="O2614" s="75" t="n">
        <v>-70949.4262</v>
      </c>
      <c r="P2614" s="75" t="n">
        <v>1884472.32</v>
      </c>
      <c r="Q2614" s="75" t="n">
        <v>-23940.8752</v>
      </c>
      <c r="R2614" s="75"/>
      <c r="S2614" s="75" t="n">
        <v>53524.8726</v>
      </c>
      <c r="T2614" s="75" t="n">
        <v>530.936163</v>
      </c>
      <c r="U2614" s="75" t="n">
        <v>48114.6491</v>
      </c>
      <c r="V2614" s="75" t="n">
        <v>17407.4922</v>
      </c>
      <c r="W2614" s="75" t="n">
        <v>322144.805</v>
      </c>
      <c r="X2614" s="75" t="n">
        <v>-6668.96239</v>
      </c>
      <c r="Y2614" s="75"/>
      <c r="Z2614" s="75"/>
      <c r="AA2614" s="75"/>
      <c r="AB2614" s="75"/>
      <c r="AC2614" s="75"/>
      <c r="AD2614" s="75"/>
      <c r="AE2614" s="75"/>
      <c r="AF2614" s="75"/>
      <c r="AG2614" s="75"/>
      <c r="AH2614" s="75"/>
      <c r="AI2614" s="75"/>
      <c r="AJ2614" s="75"/>
      <c r="AK2614" s="75"/>
      <c r="AL2614" s="75"/>
      <c r="AM2614" s="75"/>
      <c r="AN2614" s="75"/>
      <c r="AO2614" s="75"/>
      <c r="AP2614" s="75"/>
      <c r="AQ2614" s="75"/>
      <c r="AR2614" s="75"/>
      <c r="AS2614" s="75"/>
      <c r="AT2614" s="75"/>
      <c r="AU2614" s="75"/>
      <c r="AV2614" s="75"/>
      <c r="AW2614" s="75"/>
      <c r="AX2614" s="75"/>
      <c r="AY2614" s="75"/>
      <c r="AZ2614" s="75"/>
      <c r="BA2614" s="75"/>
      <c r="BB2614" s="75"/>
      <c r="BC2614" s="75"/>
      <c r="BD2614" s="75"/>
      <c r="BE2614" s="75"/>
      <c r="BF2614" s="75"/>
      <c r="BG2614" s="75"/>
      <c r="BH2614" s="75"/>
      <c r="BI2614" s="75"/>
      <c r="BJ2614" s="75"/>
      <c r="BK2614" s="75"/>
      <c r="BL2614" s="75"/>
      <c r="BM2614" s="75"/>
      <c r="BN2614" s="75"/>
    </row>
    <row r="2615" customFormat="false" ht="14.5" hidden="false" customHeight="false" outlineLevel="0" collapsed="false">
      <c r="A2615" s="26" t="n">
        <v>574.719999999778</v>
      </c>
      <c r="B2615" s="26" t="n">
        <v>10.6838869965038</v>
      </c>
      <c r="C2615" s="26" t="n">
        <v>1.14047859320842</v>
      </c>
      <c r="E2615" s="75" t="n">
        <v>149176.224</v>
      </c>
      <c r="F2615" s="75" t="n">
        <v>-95723.5289</v>
      </c>
      <c r="G2615" s="75" t="n">
        <v>313314.845</v>
      </c>
      <c r="H2615" s="75" t="n">
        <v>4455894.46</v>
      </c>
      <c r="I2615" s="75" t="n">
        <v>4248521.45</v>
      </c>
      <c r="J2615" s="75" t="n">
        <v>-38976.9002</v>
      </c>
      <c r="K2615" s="75"/>
      <c r="L2615" s="75" t="n">
        <v>99658.8082</v>
      </c>
      <c r="M2615" s="75" t="n">
        <v>11867.428</v>
      </c>
      <c r="N2615" s="75" t="n">
        <v>189877.068</v>
      </c>
      <c r="O2615" s="75" t="n">
        <v>9420.49334</v>
      </c>
      <c r="P2615" s="75" t="n">
        <v>1863373.04</v>
      </c>
      <c r="Q2615" s="75" t="n">
        <v>-25912.6556</v>
      </c>
      <c r="R2615" s="75"/>
      <c r="S2615" s="75" t="n">
        <v>54362.2634</v>
      </c>
      <c r="T2615" s="75" t="n">
        <v>-1015.092</v>
      </c>
      <c r="U2615" s="75" t="n">
        <v>47364.8005</v>
      </c>
      <c r="V2615" s="75" t="n">
        <v>22562.8293</v>
      </c>
      <c r="W2615" s="75" t="n">
        <v>309482.23</v>
      </c>
      <c r="X2615" s="75" t="n">
        <v>-7662.95561</v>
      </c>
      <c r="Y2615" s="75"/>
      <c r="Z2615" s="75"/>
      <c r="AA2615" s="75"/>
      <c r="AB2615" s="75"/>
      <c r="AC2615" s="75"/>
      <c r="AD2615" s="75"/>
      <c r="AE2615" s="75"/>
      <c r="AF2615" s="75"/>
      <c r="AG2615" s="75"/>
      <c r="AH2615" s="75"/>
      <c r="AI2615" s="75"/>
      <c r="AJ2615" s="75"/>
      <c r="AK2615" s="75"/>
      <c r="AL2615" s="75"/>
      <c r="AM2615" s="75"/>
      <c r="AN2615" s="75"/>
      <c r="AO2615" s="75"/>
      <c r="AP2615" s="75"/>
      <c r="AQ2615" s="75"/>
      <c r="AR2615" s="75"/>
      <c r="AS2615" s="75"/>
      <c r="AT2615" s="75"/>
      <c r="AU2615" s="75"/>
      <c r="AV2615" s="75"/>
      <c r="AW2615" s="75"/>
      <c r="AX2615" s="75"/>
      <c r="AY2615" s="75"/>
      <c r="AZ2615" s="75"/>
      <c r="BA2615" s="75"/>
      <c r="BB2615" s="75"/>
      <c r="BC2615" s="75"/>
      <c r="BD2615" s="75"/>
      <c r="BE2615" s="75"/>
      <c r="BF2615" s="75"/>
      <c r="BG2615" s="75"/>
      <c r="BH2615" s="75"/>
      <c r="BI2615" s="75"/>
      <c r="BJ2615" s="75"/>
      <c r="BK2615" s="75"/>
      <c r="BL2615" s="75"/>
      <c r="BM2615" s="75"/>
      <c r="BN2615" s="75"/>
    </row>
    <row r="2616" customFormat="false" ht="14.5" hidden="false" customHeight="false" outlineLevel="0" collapsed="false">
      <c r="A2616" s="26" t="n">
        <v>574.919999999778</v>
      </c>
      <c r="B2616" s="26" t="n">
        <v>10.6513438531771</v>
      </c>
      <c r="C2616" s="26" t="n">
        <v>1.14100656235748</v>
      </c>
      <c r="E2616" s="75" t="n">
        <v>111036.996</v>
      </c>
      <c r="F2616" s="75" t="n">
        <v>-109686.322</v>
      </c>
      <c r="G2616" s="75" t="n">
        <v>296876.684</v>
      </c>
      <c r="H2616" s="75" t="n">
        <v>4702001.14</v>
      </c>
      <c r="I2616" s="75" t="n">
        <v>3525356.27</v>
      </c>
      <c r="J2616" s="75" t="n">
        <v>-34876.5441</v>
      </c>
      <c r="K2616" s="75"/>
      <c r="L2616" s="75" t="n">
        <v>101202.674</v>
      </c>
      <c r="M2616" s="75" t="n">
        <v>2660.14089</v>
      </c>
      <c r="N2616" s="75" t="n">
        <v>185848.353</v>
      </c>
      <c r="O2616" s="75" t="n">
        <v>93178.7076</v>
      </c>
      <c r="P2616" s="75" t="n">
        <v>1810446.95</v>
      </c>
      <c r="Q2616" s="75" t="n">
        <v>-22696.9072</v>
      </c>
      <c r="R2616" s="75"/>
      <c r="S2616" s="75" t="n">
        <v>50350.6631</v>
      </c>
      <c r="T2616" s="75" t="n">
        <v>-1716.94202</v>
      </c>
      <c r="U2616" s="75" t="n">
        <v>46126.8225</v>
      </c>
      <c r="V2616" s="75" t="n">
        <v>24872.0857</v>
      </c>
      <c r="W2616" s="75" t="n">
        <v>296221.822</v>
      </c>
      <c r="X2616" s="75" t="n">
        <v>-6527.13598</v>
      </c>
      <c r="Y2616" s="75"/>
      <c r="Z2616" s="75"/>
      <c r="AA2616" s="75"/>
      <c r="AB2616" s="75"/>
      <c r="AC2616" s="75"/>
      <c r="AD2616" s="75"/>
      <c r="AE2616" s="75"/>
      <c r="AF2616" s="75"/>
      <c r="AG2616" s="75"/>
      <c r="AH2616" s="75"/>
      <c r="AI2616" s="75"/>
      <c r="AJ2616" s="75"/>
      <c r="AK2616" s="75"/>
      <c r="AL2616" s="75"/>
      <c r="AM2616" s="75"/>
      <c r="AN2616" s="75"/>
      <c r="AO2616" s="75"/>
      <c r="AP2616" s="75"/>
      <c r="AQ2616" s="75"/>
      <c r="AR2616" s="75"/>
      <c r="AS2616" s="75"/>
      <c r="AT2616" s="75"/>
      <c r="AU2616" s="75"/>
      <c r="AV2616" s="75"/>
      <c r="AW2616" s="75"/>
      <c r="AX2616" s="75"/>
      <c r="AY2616" s="75"/>
      <c r="AZ2616" s="75"/>
      <c r="BA2616" s="75"/>
      <c r="BB2616" s="75"/>
      <c r="BC2616" s="75"/>
      <c r="BD2616" s="75"/>
      <c r="BE2616" s="75"/>
      <c r="BF2616" s="75"/>
      <c r="BG2616" s="75"/>
      <c r="BH2616" s="75"/>
      <c r="BI2616" s="75"/>
      <c r="BJ2616" s="75"/>
      <c r="BK2616" s="75"/>
      <c r="BL2616" s="75"/>
      <c r="BM2616" s="75"/>
      <c r="BN2616" s="75"/>
    </row>
    <row r="2617" customFormat="false" ht="14.5" hidden="false" customHeight="false" outlineLevel="0" collapsed="false">
      <c r="A2617" s="26" t="n">
        <v>575.119999999778</v>
      </c>
      <c r="B2617" s="26" t="n">
        <v>10.6253736816761</v>
      </c>
      <c r="C2617" s="26" t="n">
        <v>1.14254486809374</v>
      </c>
      <c r="E2617" s="75" t="n">
        <v>92648.487</v>
      </c>
      <c r="F2617" s="75" t="n">
        <v>-161288.211</v>
      </c>
      <c r="G2617" s="75" t="n">
        <v>289488.808</v>
      </c>
      <c r="H2617" s="75" t="n">
        <v>5956532.55</v>
      </c>
      <c r="I2617" s="75" t="n">
        <v>3166829.23</v>
      </c>
      <c r="J2617" s="75" t="n">
        <v>-38217.2924</v>
      </c>
      <c r="K2617" s="75"/>
      <c r="L2617" s="75" t="n">
        <v>114236.102</v>
      </c>
      <c r="M2617" s="75" t="n">
        <v>-11334.477</v>
      </c>
      <c r="N2617" s="75" t="n">
        <v>186942.075</v>
      </c>
      <c r="O2617" s="75" t="n">
        <v>214904.429</v>
      </c>
      <c r="P2617" s="75" t="n">
        <v>1763273.44</v>
      </c>
      <c r="Q2617" s="75" t="n">
        <v>-25157.0978</v>
      </c>
      <c r="R2617" s="75"/>
      <c r="S2617" s="75" t="n">
        <v>43793.5465</v>
      </c>
      <c r="T2617" s="75" t="n">
        <v>-2758.62362</v>
      </c>
      <c r="U2617" s="75" t="n">
        <v>47332.8181</v>
      </c>
      <c r="V2617" s="75" t="n">
        <v>24873.3358</v>
      </c>
      <c r="W2617" s="75" t="n">
        <v>247164.904</v>
      </c>
      <c r="X2617" s="75" t="n">
        <v>-6283.94315</v>
      </c>
      <c r="Y2617" s="75"/>
      <c r="Z2617" s="75"/>
      <c r="AA2617" s="75"/>
      <c r="AB2617" s="75"/>
      <c r="AC2617" s="75"/>
      <c r="AD2617" s="75"/>
      <c r="AE2617" s="75"/>
      <c r="AF2617" s="75"/>
      <c r="AG2617" s="75"/>
      <c r="AH2617" s="75"/>
      <c r="AI2617" s="75"/>
      <c r="AJ2617" s="75"/>
      <c r="AK2617" s="75"/>
      <c r="AL2617" s="75"/>
      <c r="AM2617" s="75"/>
      <c r="AN2617" s="75"/>
      <c r="AO2617" s="75"/>
      <c r="AP2617" s="75"/>
      <c r="AQ2617" s="75"/>
      <c r="AR2617" s="75"/>
      <c r="AS2617" s="75"/>
      <c r="AT2617" s="75"/>
      <c r="AU2617" s="75"/>
      <c r="AV2617" s="75"/>
      <c r="AW2617" s="75"/>
      <c r="AX2617" s="75"/>
      <c r="AY2617" s="75"/>
      <c r="AZ2617" s="75"/>
      <c r="BA2617" s="75"/>
      <c r="BB2617" s="75"/>
      <c r="BC2617" s="75"/>
      <c r="BD2617" s="75"/>
      <c r="BE2617" s="75"/>
      <c r="BF2617" s="75"/>
      <c r="BG2617" s="75"/>
      <c r="BH2617" s="75"/>
      <c r="BI2617" s="75"/>
      <c r="BJ2617" s="75"/>
      <c r="BK2617" s="75"/>
      <c r="BL2617" s="75"/>
      <c r="BM2617" s="75"/>
      <c r="BN2617" s="75"/>
    </row>
    <row r="2618" customFormat="false" ht="14.5" hidden="false" customHeight="false" outlineLevel="0" collapsed="false">
      <c r="A2618" s="26" t="n">
        <v>575.319999999778</v>
      </c>
      <c r="B2618" s="26" t="n">
        <v>10.6216553765716</v>
      </c>
      <c r="C2618" s="26" t="n">
        <v>1.1438325620904</v>
      </c>
      <c r="E2618" s="75" t="n">
        <v>62187.9613</v>
      </c>
      <c r="F2618" s="75" t="n">
        <v>-189212.027</v>
      </c>
      <c r="G2618" s="75" t="n">
        <v>288240.186</v>
      </c>
      <c r="H2618" s="75" t="n">
        <v>6632848.37</v>
      </c>
      <c r="I2618" s="75" t="n">
        <v>2593653.56</v>
      </c>
      <c r="J2618" s="75" t="n">
        <v>-36339.825</v>
      </c>
      <c r="K2618" s="75"/>
      <c r="L2618" s="75" t="n">
        <v>116812.818</v>
      </c>
      <c r="M2618" s="75" t="n">
        <v>-21639.8755</v>
      </c>
      <c r="N2618" s="75" t="n">
        <v>184871.557</v>
      </c>
      <c r="O2618" s="75" t="n">
        <v>354674.499</v>
      </c>
      <c r="P2618" s="75" t="n">
        <v>1873462.34</v>
      </c>
      <c r="Q2618" s="75" t="n">
        <v>-22851.1041</v>
      </c>
      <c r="R2618" s="75"/>
      <c r="S2618" s="75" t="n">
        <v>49485.669</v>
      </c>
      <c r="T2618" s="75" t="n">
        <v>-5976.34398</v>
      </c>
      <c r="U2618" s="75" t="n">
        <v>46547.3381</v>
      </c>
      <c r="V2618" s="75" t="n">
        <v>38695.3991</v>
      </c>
      <c r="W2618" s="75" t="n">
        <v>264768.204</v>
      </c>
      <c r="X2618" s="75" t="n">
        <v>-7329.01302</v>
      </c>
      <c r="Y2618" s="75"/>
      <c r="Z2618" s="75"/>
      <c r="AA2618" s="75"/>
      <c r="AB2618" s="75"/>
      <c r="AC2618" s="75"/>
      <c r="AD2618" s="75"/>
      <c r="AE2618" s="75"/>
      <c r="AF2618" s="75"/>
      <c r="AG2618" s="75"/>
      <c r="AH2618" s="75"/>
      <c r="AI2618" s="75"/>
      <c r="AJ2618" s="75"/>
      <c r="AK2618" s="75"/>
      <c r="AL2618" s="75"/>
      <c r="AM2618" s="75"/>
      <c r="AN2618" s="75"/>
      <c r="AO2618" s="75"/>
      <c r="AP2618" s="75"/>
      <c r="AQ2618" s="75"/>
      <c r="AR2618" s="75"/>
      <c r="AS2618" s="75"/>
      <c r="AT2618" s="75"/>
      <c r="AU2618" s="75"/>
      <c r="AV2618" s="75"/>
      <c r="AW2618" s="75"/>
      <c r="AX2618" s="75"/>
      <c r="AY2618" s="75"/>
      <c r="AZ2618" s="75"/>
      <c r="BA2618" s="75"/>
      <c r="BB2618" s="75"/>
      <c r="BC2618" s="75"/>
      <c r="BD2618" s="75"/>
      <c r="BE2618" s="75"/>
      <c r="BF2618" s="75"/>
      <c r="BG2618" s="75"/>
      <c r="BH2618" s="75"/>
      <c r="BI2618" s="75"/>
      <c r="BJ2618" s="75"/>
      <c r="BK2618" s="75"/>
      <c r="BL2618" s="75"/>
      <c r="BM2618" s="75"/>
      <c r="BN2618" s="75"/>
    </row>
    <row r="2619" customFormat="false" ht="14.5" hidden="false" customHeight="false" outlineLevel="0" collapsed="false">
      <c r="A2619" s="26" t="n">
        <v>575.519999999777</v>
      </c>
      <c r="B2619" s="26" t="n">
        <v>10.6131862009229</v>
      </c>
      <c r="C2619" s="26" t="n">
        <v>1.14468156522165</v>
      </c>
      <c r="E2619" s="75" t="n">
        <v>26403.4083</v>
      </c>
      <c r="F2619" s="75" t="n">
        <v>-208994.156</v>
      </c>
      <c r="G2619" s="75" t="n">
        <v>292524.293</v>
      </c>
      <c r="H2619" s="75" t="n">
        <v>7195140.05</v>
      </c>
      <c r="I2619" s="75" t="n">
        <v>1991301.49</v>
      </c>
      <c r="J2619" s="75" t="n">
        <v>-34722.4699</v>
      </c>
      <c r="K2619" s="75"/>
      <c r="L2619" s="75" t="n">
        <v>121146.747</v>
      </c>
      <c r="M2619" s="75" t="n">
        <v>-31744.2484</v>
      </c>
      <c r="N2619" s="75" t="n">
        <v>184654.935</v>
      </c>
      <c r="O2619" s="75" t="n">
        <v>461657.711</v>
      </c>
      <c r="P2619" s="75" t="n">
        <v>2009064.95</v>
      </c>
      <c r="Q2619" s="75" t="n">
        <v>-22730.5495</v>
      </c>
      <c r="R2619" s="75"/>
      <c r="S2619" s="75" t="n">
        <v>53303.1374</v>
      </c>
      <c r="T2619" s="75" t="n">
        <v>-7271.95131</v>
      </c>
      <c r="U2619" s="75" t="n">
        <v>46632.4446</v>
      </c>
      <c r="V2619" s="75" t="n">
        <v>44034.0299</v>
      </c>
      <c r="W2619" s="75" t="n">
        <v>295005.17</v>
      </c>
      <c r="X2619" s="75" t="n">
        <v>-7419.40221</v>
      </c>
      <c r="Y2619" s="75"/>
      <c r="Z2619" s="75"/>
      <c r="AA2619" s="75"/>
      <c r="AB2619" s="75"/>
      <c r="AC2619" s="75"/>
      <c r="AD2619" s="75"/>
      <c r="AE2619" s="75"/>
      <c r="AF2619" s="75"/>
      <c r="AG2619" s="75"/>
      <c r="AH2619" s="75"/>
      <c r="AI2619" s="75"/>
      <c r="AJ2619" s="75"/>
      <c r="AK2619" s="75"/>
      <c r="AL2619" s="75"/>
      <c r="AM2619" s="75"/>
      <c r="AN2619" s="75"/>
      <c r="AO2619" s="75"/>
      <c r="AP2619" s="75"/>
      <c r="AQ2619" s="75"/>
      <c r="AR2619" s="75"/>
      <c r="AS2619" s="75"/>
      <c r="AT2619" s="75"/>
      <c r="AU2619" s="75"/>
      <c r="AV2619" s="75"/>
      <c r="AW2619" s="75"/>
      <c r="AX2619" s="75"/>
      <c r="AY2619" s="75"/>
      <c r="AZ2619" s="75"/>
      <c r="BA2619" s="75"/>
      <c r="BB2619" s="75"/>
      <c r="BC2619" s="75"/>
      <c r="BD2619" s="75"/>
      <c r="BE2619" s="75"/>
      <c r="BF2619" s="75"/>
      <c r="BG2619" s="75"/>
      <c r="BH2619" s="75"/>
      <c r="BI2619" s="75"/>
      <c r="BJ2619" s="75"/>
      <c r="BK2619" s="75"/>
      <c r="BL2619" s="75"/>
      <c r="BM2619" s="75"/>
      <c r="BN2619" s="75"/>
    </row>
    <row r="2620" customFormat="false" ht="14.5" hidden="false" customHeight="false" outlineLevel="0" collapsed="false">
      <c r="A2620" s="26" t="n">
        <v>575.719999999777</v>
      </c>
      <c r="B2620" s="26" t="n">
        <v>10.5953139284194</v>
      </c>
      <c r="C2620" s="26" t="n">
        <v>1.14547687647791</v>
      </c>
      <c r="E2620" s="75" t="n">
        <v>2792.2387</v>
      </c>
      <c r="F2620" s="75" t="n">
        <v>-226399.137</v>
      </c>
      <c r="G2620" s="75" t="n">
        <v>309359.926</v>
      </c>
      <c r="H2620" s="75" t="n">
        <v>7663898.03</v>
      </c>
      <c r="I2620" s="75" t="n">
        <v>1559520.33</v>
      </c>
      <c r="J2620" s="75" t="n">
        <v>-41415.4488</v>
      </c>
      <c r="K2620" s="75"/>
      <c r="L2620" s="75" t="n">
        <v>125180.466</v>
      </c>
      <c r="M2620" s="75" t="n">
        <v>-39455.4302</v>
      </c>
      <c r="N2620" s="75" t="n">
        <v>188004.114</v>
      </c>
      <c r="O2620" s="75" t="n">
        <v>564568.423</v>
      </c>
      <c r="P2620" s="75" t="n">
        <v>2046335.7</v>
      </c>
      <c r="Q2620" s="75" t="n">
        <v>-29082.5985</v>
      </c>
      <c r="R2620" s="75"/>
      <c r="S2620" s="75" t="n">
        <v>53695.8555</v>
      </c>
      <c r="T2620" s="75" t="n">
        <v>-9433.33574</v>
      </c>
      <c r="U2620" s="75" t="n">
        <v>46986.697</v>
      </c>
      <c r="V2620" s="75" t="n">
        <v>57919.8505</v>
      </c>
      <c r="W2620" s="75" t="n">
        <v>302295.416</v>
      </c>
      <c r="X2620" s="75" t="n">
        <v>-9104.98045</v>
      </c>
      <c r="Y2620" s="75"/>
      <c r="Z2620" s="75"/>
      <c r="AA2620" s="75"/>
      <c r="AB2620" s="75"/>
      <c r="AC2620" s="75"/>
      <c r="AD2620" s="75"/>
      <c r="AE2620" s="75"/>
      <c r="AF2620" s="75"/>
      <c r="AG2620" s="75"/>
      <c r="AH2620" s="75"/>
      <c r="AI2620" s="75"/>
      <c r="AJ2620" s="75"/>
      <c r="AK2620" s="75"/>
      <c r="AL2620" s="75"/>
      <c r="AM2620" s="75"/>
      <c r="AN2620" s="75"/>
      <c r="AO2620" s="75"/>
      <c r="AP2620" s="75"/>
      <c r="AQ2620" s="75"/>
      <c r="AR2620" s="75"/>
      <c r="AS2620" s="75"/>
      <c r="AT2620" s="75"/>
      <c r="AU2620" s="75"/>
      <c r="AV2620" s="75"/>
      <c r="AW2620" s="75"/>
      <c r="AX2620" s="75"/>
      <c r="AY2620" s="75"/>
      <c r="AZ2620" s="75"/>
      <c r="BA2620" s="75"/>
      <c r="BB2620" s="75"/>
      <c r="BC2620" s="75"/>
      <c r="BD2620" s="75"/>
      <c r="BE2620" s="75"/>
      <c r="BF2620" s="75"/>
      <c r="BG2620" s="75"/>
      <c r="BH2620" s="75"/>
      <c r="BI2620" s="75"/>
      <c r="BJ2620" s="75"/>
      <c r="BK2620" s="75"/>
      <c r="BL2620" s="75"/>
      <c r="BM2620" s="75"/>
      <c r="BN2620" s="75"/>
    </row>
    <row r="2621" customFormat="false" ht="14.5" hidden="false" customHeight="false" outlineLevel="0" collapsed="false">
      <c r="A2621" s="26" t="n">
        <v>575.919999999777</v>
      </c>
      <c r="B2621" s="26" t="n">
        <v>10.5879894269524</v>
      </c>
      <c r="C2621" s="26" t="n">
        <v>1.14612368280326</v>
      </c>
      <c r="E2621" s="75" t="n">
        <v>-25661.4726</v>
      </c>
      <c r="F2621" s="75" t="n">
        <v>-234865.905</v>
      </c>
      <c r="G2621" s="75" t="n">
        <v>326255.451</v>
      </c>
      <c r="H2621" s="75" t="n">
        <v>7888483.63</v>
      </c>
      <c r="I2621" s="75" t="n">
        <v>975783.389</v>
      </c>
      <c r="J2621" s="75" t="n">
        <v>-34390.8887</v>
      </c>
      <c r="K2621" s="75"/>
      <c r="L2621" s="75" t="n">
        <v>126957.369</v>
      </c>
      <c r="M2621" s="75" t="n">
        <v>-48186.9288</v>
      </c>
      <c r="N2621" s="75" t="n">
        <v>191194.887</v>
      </c>
      <c r="O2621" s="75" t="n">
        <v>639753.905</v>
      </c>
      <c r="P2621" s="75" t="n">
        <v>2039041.76</v>
      </c>
      <c r="Q2621" s="75" t="n">
        <v>-24792.4136</v>
      </c>
      <c r="R2621" s="75"/>
      <c r="S2621" s="75" t="n">
        <v>53361.3707</v>
      </c>
      <c r="T2621" s="75" t="n">
        <v>-10305.7302</v>
      </c>
      <c r="U2621" s="75" t="n">
        <v>47453.8913</v>
      </c>
      <c r="V2621" s="75" t="n">
        <v>62077.3344</v>
      </c>
      <c r="W2621" s="75" t="n">
        <v>302161.965</v>
      </c>
      <c r="X2621" s="75" t="n">
        <v>-8042.61965</v>
      </c>
      <c r="Y2621" s="75"/>
      <c r="Z2621" s="75"/>
      <c r="AA2621" s="75"/>
      <c r="AB2621" s="75"/>
      <c r="AC2621" s="75"/>
      <c r="AD2621" s="75"/>
      <c r="AE2621" s="75"/>
      <c r="AF2621" s="75"/>
      <c r="AG2621" s="75"/>
      <c r="AH2621" s="75"/>
      <c r="AI2621" s="75"/>
      <c r="AJ2621" s="75"/>
      <c r="AK2621" s="75"/>
      <c r="AL2621" s="75"/>
      <c r="AM2621" s="75"/>
      <c r="AN2621" s="75"/>
      <c r="AO2621" s="75"/>
      <c r="AP2621" s="75"/>
      <c r="AQ2621" s="75"/>
      <c r="AR2621" s="75"/>
      <c r="AS2621" s="75"/>
      <c r="AT2621" s="75"/>
      <c r="AU2621" s="75"/>
      <c r="AV2621" s="75"/>
      <c r="AW2621" s="75"/>
      <c r="AX2621" s="75"/>
      <c r="AY2621" s="75"/>
      <c r="AZ2621" s="75"/>
      <c r="BA2621" s="75"/>
      <c r="BB2621" s="75"/>
      <c r="BC2621" s="75"/>
      <c r="BD2621" s="75"/>
      <c r="BE2621" s="75"/>
      <c r="BF2621" s="75"/>
      <c r="BG2621" s="75"/>
      <c r="BH2621" s="75"/>
      <c r="BI2621" s="75"/>
      <c r="BJ2621" s="75"/>
      <c r="BK2621" s="75"/>
      <c r="BL2621" s="75"/>
      <c r="BM2621" s="75"/>
      <c r="BN2621" s="75"/>
    </row>
    <row r="2622" customFormat="false" ht="14.5" hidden="false" customHeight="false" outlineLevel="0" collapsed="false">
      <c r="A2622" s="26" t="n">
        <v>576.119999999777</v>
      </c>
      <c r="B2622" s="26" t="n">
        <v>10.57240449746</v>
      </c>
      <c r="C2622" s="26" t="n">
        <v>1.14632767296706</v>
      </c>
      <c r="E2622" s="75" t="n">
        <v>-40020.9162</v>
      </c>
      <c r="F2622" s="75" t="n">
        <v>-254135.499</v>
      </c>
      <c r="G2622" s="75" t="n">
        <v>358238.363</v>
      </c>
      <c r="H2622" s="75" t="n">
        <v>8113839.8</v>
      </c>
      <c r="I2622" s="75" t="n">
        <v>642653.962</v>
      </c>
      <c r="J2622" s="75" t="n">
        <v>-37158.0928</v>
      </c>
      <c r="K2622" s="75"/>
      <c r="L2622" s="75" t="n">
        <v>123025.748</v>
      </c>
      <c r="M2622" s="75" t="n">
        <v>-52282.1373</v>
      </c>
      <c r="N2622" s="75" t="n">
        <v>198167.442</v>
      </c>
      <c r="O2622" s="75" t="n">
        <v>693906.062</v>
      </c>
      <c r="P2622" s="75" t="n">
        <v>2000481.74</v>
      </c>
      <c r="Q2622" s="75" t="n">
        <v>-22936.318</v>
      </c>
      <c r="R2622" s="75"/>
      <c r="S2622" s="75" t="n">
        <v>54087.0166</v>
      </c>
      <c r="T2622" s="75" t="n">
        <v>-11528.0642</v>
      </c>
      <c r="U2622" s="75" t="n">
        <v>48278.8994</v>
      </c>
      <c r="V2622" s="75" t="n">
        <v>69948.0792</v>
      </c>
      <c r="W2622" s="75" t="n">
        <v>323835.062</v>
      </c>
      <c r="X2622" s="75" t="n">
        <v>-7219.99535</v>
      </c>
      <c r="Y2622" s="75"/>
      <c r="Z2622" s="75"/>
      <c r="AA2622" s="75"/>
      <c r="AB2622" s="75"/>
      <c r="AC2622" s="75"/>
      <c r="AD2622" s="75"/>
      <c r="AE2622" s="75"/>
      <c r="AF2622" s="75"/>
      <c r="AG2622" s="75"/>
      <c r="AH2622" s="75"/>
      <c r="AI2622" s="75"/>
      <c r="AJ2622" s="75"/>
      <c r="AK2622" s="75"/>
      <c r="AL2622" s="75"/>
      <c r="AM2622" s="75"/>
      <c r="AN2622" s="75"/>
      <c r="AO2622" s="75"/>
      <c r="AP2622" s="75"/>
      <c r="AQ2622" s="75"/>
      <c r="AR2622" s="75"/>
      <c r="AS2622" s="75"/>
      <c r="AT2622" s="75"/>
      <c r="AU2622" s="75"/>
      <c r="AV2622" s="75"/>
      <c r="AW2622" s="75"/>
      <c r="AX2622" s="75"/>
      <c r="AY2622" s="75"/>
      <c r="AZ2622" s="75"/>
      <c r="BA2622" s="75"/>
      <c r="BB2622" s="75"/>
      <c r="BC2622" s="75"/>
      <c r="BD2622" s="75"/>
      <c r="BE2622" s="75"/>
      <c r="BF2622" s="75"/>
      <c r="BG2622" s="75"/>
      <c r="BH2622" s="75"/>
      <c r="BI2622" s="75"/>
      <c r="BJ2622" s="75"/>
      <c r="BK2622" s="75"/>
      <c r="BL2622" s="75"/>
      <c r="BM2622" s="75"/>
      <c r="BN2622" s="75"/>
    </row>
    <row r="2623" customFormat="false" ht="14.5" hidden="false" customHeight="false" outlineLevel="0" collapsed="false">
      <c r="A2623" s="26" t="n">
        <v>576.319999999777</v>
      </c>
      <c r="B2623" s="26" t="n">
        <v>10.5362858110127</v>
      </c>
      <c r="C2623" s="26" t="n">
        <v>1.14702033310475</v>
      </c>
      <c r="E2623" s="75" t="n">
        <v>-58812.8983</v>
      </c>
      <c r="F2623" s="75" t="n">
        <v>-246418.235</v>
      </c>
      <c r="G2623" s="75" t="n">
        <v>378503.969</v>
      </c>
      <c r="H2623" s="75" t="n">
        <v>8089318.1</v>
      </c>
      <c r="I2623" s="75" t="n">
        <v>305988.651</v>
      </c>
      <c r="J2623" s="75" t="n">
        <v>-37247.1795</v>
      </c>
      <c r="K2623" s="75"/>
      <c r="L2623" s="75" t="n">
        <v>123991.542</v>
      </c>
      <c r="M2623" s="75" t="n">
        <v>-55891.9158</v>
      </c>
      <c r="N2623" s="75" t="n">
        <v>201245.683</v>
      </c>
      <c r="O2623" s="75" t="n">
        <v>756566.079</v>
      </c>
      <c r="P2623" s="75" t="n">
        <v>2103651.8</v>
      </c>
      <c r="Q2623" s="75" t="n">
        <v>-25598.2867</v>
      </c>
      <c r="R2623" s="75"/>
      <c r="S2623" s="75" t="n">
        <v>57537.6536</v>
      </c>
      <c r="T2623" s="75" t="n">
        <v>-12964.0274</v>
      </c>
      <c r="U2623" s="75" t="n">
        <v>49027.2685</v>
      </c>
      <c r="V2623" s="75" t="n">
        <v>73857.7009</v>
      </c>
      <c r="W2623" s="75" t="n">
        <v>326252.34</v>
      </c>
      <c r="X2623" s="75" t="n">
        <v>-8172.21628</v>
      </c>
      <c r="Y2623" s="75"/>
      <c r="Z2623" s="75"/>
      <c r="AA2623" s="75"/>
      <c r="AB2623" s="75"/>
      <c r="AC2623" s="75"/>
      <c r="AD2623" s="75"/>
      <c r="AE2623" s="75"/>
      <c r="AF2623" s="75"/>
      <c r="AG2623" s="75"/>
      <c r="AH2623" s="75"/>
      <c r="AI2623" s="75"/>
      <c r="AJ2623" s="75"/>
      <c r="AK2623" s="75"/>
      <c r="AL2623" s="75"/>
      <c r="AM2623" s="75"/>
      <c r="AN2623" s="75"/>
      <c r="AO2623" s="75"/>
      <c r="AP2623" s="75"/>
      <c r="AQ2623" s="75"/>
      <c r="AR2623" s="75"/>
      <c r="AS2623" s="75"/>
      <c r="AT2623" s="75"/>
      <c r="AU2623" s="75"/>
      <c r="AV2623" s="75"/>
      <c r="AW2623" s="75"/>
      <c r="AX2623" s="75"/>
      <c r="AY2623" s="75"/>
      <c r="AZ2623" s="75"/>
      <c r="BA2623" s="75"/>
      <c r="BB2623" s="75"/>
      <c r="BC2623" s="75"/>
      <c r="BD2623" s="75"/>
      <c r="BE2623" s="75"/>
      <c r="BF2623" s="75"/>
      <c r="BG2623" s="75"/>
      <c r="BH2623" s="75"/>
      <c r="BI2623" s="75"/>
      <c r="BJ2623" s="75"/>
      <c r="BK2623" s="75"/>
      <c r="BL2623" s="75"/>
      <c r="BM2623" s="75"/>
      <c r="BN2623" s="75"/>
    </row>
    <row r="2624" customFormat="false" ht="14.5" hidden="false" customHeight="false" outlineLevel="0" collapsed="false">
      <c r="A2624" s="26" t="n">
        <v>576.519999999776</v>
      </c>
      <c r="B2624" s="26" t="n">
        <v>10.5339849080005</v>
      </c>
      <c r="C2624" s="26" t="n">
        <v>1.1483577426493</v>
      </c>
      <c r="E2624" s="75" t="n">
        <v>-55407.8986</v>
      </c>
      <c r="F2624" s="75" t="n">
        <v>-261691.191</v>
      </c>
      <c r="G2624" s="75" t="n">
        <v>412196.045</v>
      </c>
      <c r="H2624" s="75" t="n">
        <v>8409051.3</v>
      </c>
      <c r="I2624" s="75" t="n">
        <v>362276.357</v>
      </c>
      <c r="J2624" s="75" t="n">
        <v>-42082.8919</v>
      </c>
      <c r="K2624" s="75"/>
      <c r="L2624" s="75" t="n">
        <v>124794.319</v>
      </c>
      <c r="M2624" s="75" t="n">
        <v>-57137.9318</v>
      </c>
      <c r="N2624" s="75" t="n">
        <v>208566.896</v>
      </c>
      <c r="O2624" s="75" t="n">
        <v>803658.008</v>
      </c>
      <c r="P2624" s="75" t="n">
        <v>2119724.11</v>
      </c>
      <c r="Q2624" s="75" t="n">
        <v>-24051.5753</v>
      </c>
      <c r="R2624" s="75"/>
      <c r="S2624" s="75" t="n">
        <v>59860.9998</v>
      </c>
      <c r="T2624" s="75" t="n">
        <v>-15150.4873</v>
      </c>
      <c r="U2624" s="75" t="n">
        <v>50188.7855</v>
      </c>
      <c r="V2624" s="75" t="n">
        <v>87952.5334</v>
      </c>
      <c r="W2624" s="75" t="n">
        <v>345156.782</v>
      </c>
      <c r="X2624" s="75" t="n">
        <v>-6587.11545</v>
      </c>
      <c r="Y2624" s="75"/>
      <c r="Z2624" s="75"/>
      <c r="AA2624" s="75"/>
      <c r="AB2624" s="75"/>
      <c r="AC2624" s="75"/>
      <c r="AD2624" s="75"/>
      <c r="AE2624" s="75"/>
      <c r="AF2624" s="75"/>
      <c r="AG2624" s="75"/>
      <c r="AH2624" s="75"/>
      <c r="AI2624" s="75"/>
      <c r="AJ2624" s="75"/>
      <c r="AK2624" s="75"/>
      <c r="AL2624" s="75"/>
      <c r="AM2624" s="75"/>
      <c r="AN2624" s="75"/>
      <c r="AO2624" s="75"/>
      <c r="AP2624" s="75"/>
      <c r="AQ2624" s="75"/>
      <c r="AR2624" s="75"/>
      <c r="AS2624" s="75"/>
      <c r="AT2624" s="75"/>
      <c r="AU2624" s="75"/>
      <c r="AV2624" s="75"/>
      <c r="AW2624" s="75"/>
      <c r="AX2624" s="75"/>
      <c r="AY2624" s="75"/>
      <c r="AZ2624" s="75"/>
      <c r="BA2624" s="75"/>
      <c r="BB2624" s="75"/>
      <c r="BC2624" s="75"/>
      <c r="BD2624" s="75"/>
      <c r="BE2624" s="75"/>
      <c r="BF2624" s="75"/>
      <c r="BG2624" s="75"/>
      <c r="BH2624" s="75"/>
      <c r="BI2624" s="75"/>
      <c r="BJ2624" s="75"/>
      <c r="BK2624" s="75"/>
      <c r="BL2624" s="75"/>
      <c r="BM2624" s="75"/>
      <c r="BN2624" s="75"/>
    </row>
    <row r="2625" customFormat="false" ht="14.5" hidden="false" customHeight="false" outlineLevel="0" collapsed="false">
      <c r="A2625" s="26" t="n">
        <v>576.719999999776</v>
      </c>
      <c r="B2625" s="26" t="n">
        <v>10.5324462298416</v>
      </c>
      <c r="C2625" s="26" t="n">
        <v>1.14896034528075</v>
      </c>
      <c r="E2625" s="75" t="n">
        <v>-50996.5815</v>
      </c>
      <c r="F2625" s="75" t="n">
        <v>-272457.898</v>
      </c>
      <c r="G2625" s="75" t="n">
        <v>442739.25</v>
      </c>
      <c r="H2625" s="75" t="n">
        <v>8723911.9</v>
      </c>
      <c r="I2625" s="75" t="n">
        <v>517391.678</v>
      </c>
      <c r="J2625" s="75" t="n">
        <v>-42889.0209</v>
      </c>
      <c r="K2625" s="75"/>
      <c r="L2625" s="75" t="n">
        <v>130936.191</v>
      </c>
      <c r="M2625" s="75" t="n">
        <v>-57348.5634</v>
      </c>
      <c r="N2625" s="75" t="n">
        <v>214739.976</v>
      </c>
      <c r="O2625" s="75" t="n">
        <v>789067.425</v>
      </c>
      <c r="P2625" s="75" t="n">
        <v>2195961.86</v>
      </c>
      <c r="Q2625" s="75" t="n">
        <v>-26234.9379</v>
      </c>
      <c r="R2625" s="75"/>
      <c r="S2625" s="75" t="n">
        <v>60841.9789</v>
      </c>
      <c r="T2625" s="75" t="n">
        <v>-14113.5976</v>
      </c>
      <c r="U2625" s="75" t="n">
        <v>51067.5675</v>
      </c>
      <c r="V2625" s="75" t="n">
        <v>81610.9072</v>
      </c>
      <c r="W2625" s="75" t="n">
        <v>343558.312</v>
      </c>
      <c r="X2625" s="75" t="n">
        <v>-7779.67797</v>
      </c>
      <c r="Y2625" s="75"/>
      <c r="Z2625" s="75"/>
      <c r="AA2625" s="75"/>
      <c r="AB2625" s="75"/>
      <c r="AC2625" s="75"/>
      <c r="AD2625" s="75"/>
      <c r="AE2625" s="75"/>
      <c r="AF2625" s="75"/>
      <c r="AG2625" s="75"/>
      <c r="AH2625" s="75"/>
      <c r="AI2625" s="75"/>
      <c r="AJ2625" s="75"/>
      <c r="AK2625" s="75"/>
      <c r="AL2625" s="75"/>
      <c r="AM2625" s="75"/>
      <c r="AN2625" s="75"/>
      <c r="AO2625" s="75"/>
      <c r="AP2625" s="75"/>
      <c r="AQ2625" s="75"/>
      <c r="AR2625" s="75"/>
      <c r="AS2625" s="75"/>
      <c r="AT2625" s="75"/>
      <c r="AU2625" s="75"/>
      <c r="AV2625" s="75"/>
      <c r="AW2625" s="75"/>
      <c r="AX2625" s="75"/>
      <c r="AY2625" s="75"/>
      <c r="AZ2625" s="75"/>
      <c r="BA2625" s="75"/>
      <c r="BB2625" s="75"/>
      <c r="BC2625" s="75"/>
      <c r="BD2625" s="75"/>
      <c r="BE2625" s="75"/>
      <c r="BF2625" s="75"/>
      <c r="BG2625" s="75"/>
      <c r="BH2625" s="75"/>
      <c r="BI2625" s="75"/>
      <c r="BJ2625" s="75"/>
      <c r="BK2625" s="75"/>
      <c r="BL2625" s="75"/>
      <c r="BM2625" s="75"/>
      <c r="BN2625" s="75"/>
    </row>
    <row r="2626" customFormat="false" ht="14.5" hidden="false" customHeight="false" outlineLevel="0" collapsed="false">
      <c r="A2626" s="26" t="n">
        <v>576.919999999776</v>
      </c>
      <c r="B2626" s="26" t="n">
        <v>10.5167533932978</v>
      </c>
      <c r="C2626" s="26" t="n">
        <v>1.14950176174926</v>
      </c>
      <c r="E2626" s="75" t="n">
        <v>-46851.6286</v>
      </c>
      <c r="F2626" s="75" t="n">
        <v>-265244.625</v>
      </c>
      <c r="G2626" s="75" t="n">
        <v>472137.984</v>
      </c>
      <c r="H2626" s="75" t="n">
        <v>8633815.76</v>
      </c>
      <c r="I2626" s="75" t="n">
        <v>638423.288</v>
      </c>
      <c r="J2626" s="75" t="n">
        <v>-45556.2023</v>
      </c>
      <c r="K2626" s="75"/>
      <c r="L2626" s="75" t="n">
        <v>132819.358</v>
      </c>
      <c r="M2626" s="75" t="n">
        <v>-55524.2588</v>
      </c>
      <c r="N2626" s="75" t="n">
        <v>220858.345</v>
      </c>
      <c r="O2626" s="75" t="n">
        <v>772085.361</v>
      </c>
      <c r="P2626" s="75" t="n">
        <v>2241639.35</v>
      </c>
      <c r="Q2626" s="75" t="n">
        <v>-27986.7661</v>
      </c>
      <c r="R2626" s="75"/>
      <c r="S2626" s="75" t="n">
        <v>59804.9879</v>
      </c>
      <c r="T2626" s="75" t="n">
        <v>-13161.9337</v>
      </c>
      <c r="U2626" s="75" t="n">
        <v>52216.7164</v>
      </c>
      <c r="V2626" s="75" t="n">
        <v>76530.2082</v>
      </c>
      <c r="W2626" s="75" t="n">
        <v>336619.155</v>
      </c>
      <c r="X2626" s="75" t="n">
        <v>-8587.97326</v>
      </c>
      <c r="Y2626" s="75"/>
      <c r="Z2626" s="75"/>
      <c r="AA2626" s="75"/>
      <c r="AB2626" s="75"/>
      <c r="AC2626" s="75"/>
      <c r="AD2626" s="75"/>
      <c r="AE2626" s="75"/>
      <c r="AF2626" s="75"/>
      <c r="AG2626" s="75"/>
      <c r="AH2626" s="75"/>
      <c r="AI2626" s="75"/>
      <c r="AJ2626" s="75"/>
      <c r="AK2626" s="75"/>
      <c r="AL2626" s="75"/>
      <c r="AM2626" s="75"/>
      <c r="AN2626" s="75"/>
      <c r="AO2626" s="75"/>
      <c r="AP2626" s="75"/>
      <c r="AQ2626" s="75"/>
      <c r="AR2626" s="75"/>
      <c r="AS2626" s="75"/>
      <c r="AT2626" s="75"/>
      <c r="AU2626" s="75"/>
      <c r="AV2626" s="75"/>
      <c r="AW2626" s="75"/>
      <c r="AX2626" s="75"/>
      <c r="AY2626" s="75"/>
      <c r="AZ2626" s="75"/>
      <c r="BA2626" s="75"/>
      <c r="BB2626" s="75"/>
      <c r="BC2626" s="75"/>
      <c r="BD2626" s="75"/>
      <c r="BE2626" s="75"/>
      <c r="BF2626" s="75"/>
      <c r="BG2626" s="75"/>
      <c r="BH2626" s="75"/>
      <c r="BI2626" s="75"/>
      <c r="BJ2626" s="75"/>
      <c r="BK2626" s="75"/>
      <c r="BL2626" s="75"/>
      <c r="BM2626" s="75"/>
      <c r="BN2626" s="75"/>
    </row>
    <row r="2627" customFormat="false" ht="14.5" hidden="false" customHeight="false" outlineLevel="0" collapsed="false">
      <c r="A2627" s="26" t="n">
        <v>577.119999999776</v>
      </c>
      <c r="B2627" s="26" t="n">
        <v>10.5284694252786</v>
      </c>
      <c r="C2627" s="26" t="n">
        <v>1.15061716733693</v>
      </c>
      <c r="E2627" s="75" t="n">
        <v>-27991.0591</v>
      </c>
      <c r="F2627" s="75" t="n">
        <v>-260970.121</v>
      </c>
      <c r="G2627" s="75" t="n">
        <v>502617.938</v>
      </c>
      <c r="H2627" s="75" t="n">
        <v>8491159.18</v>
      </c>
      <c r="I2627" s="75" t="n">
        <v>933445.305</v>
      </c>
      <c r="J2627" s="75" t="n">
        <v>-47421.6511</v>
      </c>
      <c r="K2627" s="75"/>
      <c r="L2627" s="75" t="n">
        <v>127481.343</v>
      </c>
      <c r="M2627" s="75" t="n">
        <v>-50767.1625</v>
      </c>
      <c r="N2627" s="75" t="n">
        <v>227899.035</v>
      </c>
      <c r="O2627" s="75" t="n">
        <v>748848.287</v>
      </c>
      <c r="P2627" s="75" t="n">
        <v>2204592.47</v>
      </c>
      <c r="Q2627" s="75" t="n">
        <v>-28154.816</v>
      </c>
      <c r="R2627" s="75"/>
      <c r="S2627" s="75" t="n">
        <v>61297.0813</v>
      </c>
      <c r="T2627" s="75" t="n">
        <v>-13970.7922</v>
      </c>
      <c r="U2627" s="75" t="n">
        <v>53605.7159</v>
      </c>
      <c r="V2627" s="75" t="n">
        <v>82828.4194</v>
      </c>
      <c r="W2627" s="75" t="n">
        <v>347571.262</v>
      </c>
      <c r="X2627" s="75" t="n">
        <v>-7682.00992</v>
      </c>
      <c r="Y2627" s="75"/>
      <c r="Z2627" s="75"/>
      <c r="AA2627" s="75"/>
      <c r="AB2627" s="75"/>
      <c r="AC2627" s="75"/>
      <c r="AD2627" s="75"/>
      <c r="AE2627" s="75"/>
      <c r="AF2627" s="75"/>
      <c r="AG2627" s="75"/>
      <c r="AH2627" s="75"/>
      <c r="AI2627" s="75"/>
      <c r="AJ2627" s="75"/>
      <c r="AK2627" s="75"/>
      <c r="AL2627" s="75"/>
      <c r="AM2627" s="75"/>
      <c r="AN2627" s="75"/>
      <c r="AO2627" s="75"/>
      <c r="AP2627" s="75"/>
      <c r="AQ2627" s="75"/>
      <c r="AR2627" s="75"/>
      <c r="AS2627" s="75"/>
      <c r="AT2627" s="75"/>
      <c r="AU2627" s="75"/>
      <c r="AV2627" s="75"/>
      <c r="AW2627" s="75"/>
      <c r="AX2627" s="75"/>
      <c r="AY2627" s="75"/>
      <c r="AZ2627" s="75"/>
      <c r="BA2627" s="75"/>
      <c r="BB2627" s="75"/>
      <c r="BC2627" s="75"/>
      <c r="BD2627" s="75"/>
      <c r="BE2627" s="75"/>
      <c r="BF2627" s="75"/>
      <c r="BG2627" s="75"/>
      <c r="BH2627" s="75"/>
      <c r="BI2627" s="75"/>
      <c r="BJ2627" s="75"/>
      <c r="BK2627" s="75"/>
      <c r="BL2627" s="75"/>
      <c r="BM2627" s="75"/>
      <c r="BN2627" s="75"/>
    </row>
    <row r="2628" customFormat="false" ht="14.5" hidden="false" customHeight="false" outlineLevel="0" collapsed="false">
      <c r="A2628" s="26" t="n">
        <v>577.319999999776</v>
      </c>
      <c r="B2628" s="26" t="n">
        <v>10.5319763089567</v>
      </c>
      <c r="C2628" s="26" t="n">
        <v>1.15123523409927</v>
      </c>
      <c r="E2628" s="75" t="n">
        <v>-14526.1709</v>
      </c>
      <c r="F2628" s="75" t="n">
        <v>-253672.021</v>
      </c>
      <c r="G2628" s="75" t="n">
        <v>528127.412</v>
      </c>
      <c r="H2628" s="75" t="n">
        <v>8244527.83</v>
      </c>
      <c r="I2628" s="75" t="n">
        <v>1217173.45</v>
      </c>
      <c r="J2628" s="75" t="n">
        <v>-43512.7091</v>
      </c>
      <c r="K2628" s="75"/>
      <c r="L2628" s="75" t="n">
        <v>125478.514</v>
      </c>
      <c r="M2628" s="75" t="n">
        <v>-44488.46</v>
      </c>
      <c r="N2628" s="75" t="n">
        <v>232729.483</v>
      </c>
      <c r="O2628" s="75" t="n">
        <v>626216.381</v>
      </c>
      <c r="P2628" s="75" t="n">
        <v>2094796.45</v>
      </c>
      <c r="Q2628" s="75" t="n">
        <v>-27858.6471</v>
      </c>
      <c r="R2628" s="75"/>
      <c r="S2628" s="75" t="n">
        <v>58539.2759</v>
      </c>
      <c r="T2628" s="75" t="n">
        <v>-10758.1774</v>
      </c>
      <c r="U2628" s="75" t="n">
        <v>53528.7255</v>
      </c>
      <c r="V2628" s="75" t="n">
        <v>69195.7499</v>
      </c>
      <c r="W2628" s="75" t="n">
        <v>340265.957</v>
      </c>
      <c r="X2628" s="75" t="n">
        <v>-8345.92352</v>
      </c>
      <c r="Y2628" s="75"/>
      <c r="Z2628" s="75"/>
      <c r="AA2628" s="75"/>
      <c r="AB2628" s="75"/>
      <c r="AC2628" s="75"/>
      <c r="AD2628" s="75"/>
      <c r="AE2628" s="75"/>
      <c r="AF2628" s="75"/>
      <c r="AG2628" s="75"/>
      <c r="AH2628" s="75"/>
      <c r="AI2628" s="75"/>
      <c r="AJ2628" s="75"/>
      <c r="AK2628" s="75"/>
      <c r="AL2628" s="75"/>
      <c r="AM2628" s="75"/>
      <c r="AN2628" s="75"/>
      <c r="AO2628" s="75"/>
      <c r="AP2628" s="75"/>
      <c r="AQ2628" s="75"/>
      <c r="AR2628" s="75"/>
      <c r="AS2628" s="75"/>
      <c r="AT2628" s="75"/>
      <c r="AU2628" s="75"/>
      <c r="AV2628" s="75"/>
      <c r="AW2628" s="75"/>
      <c r="AX2628" s="75"/>
      <c r="AY2628" s="75"/>
      <c r="AZ2628" s="75"/>
      <c r="BA2628" s="75"/>
      <c r="BB2628" s="75"/>
      <c r="BC2628" s="75"/>
      <c r="BD2628" s="75"/>
      <c r="BE2628" s="75"/>
      <c r="BF2628" s="75"/>
      <c r="BG2628" s="75"/>
      <c r="BH2628" s="75"/>
      <c r="BI2628" s="75"/>
      <c r="BJ2628" s="75"/>
      <c r="BK2628" s="75"/>
      <c r="BL2628" s="75"/>
      <c r="BM2628" s="75"/>
      <c r="BN2628" s="75"/>
    </row>
    <row r="2629" customFormat="false" ht="14.5" hidden="false" customHeight="false" outlineLevel="0" collapsed="false">
      <c r="A2629" s="26" t="n">
        <v>577.519999999776</v>
      </c>
      <c r="B2629" s="26" t="n">
        <v>10.5180252641101</v>
      </c>
      <c r="C2629" s="26" t="n">
        <v>1.15217548648897</v>
      </c>
      <c r="E2629" s="75" t="n">
        <v>13844.9957</v>
      </c>
      <c r="F2629" s="75" t="n">
        <v>-239062.003</v>
      </c>
      <c r="G2629" s="75" t="n">
        <v>552729.397</v>
      </c>
      <c r="H2629" s="75" t="n">
        <v>7838940.08</v>
      </c>
      <c r="I2629" s="75" t="n">
        <v>1724913.83</v>
      </c>
      <c r="J2629" s="75" t="n">
        <v>-43856.7591</v>
      </c>
      <c r="K2629" s="75"/>
      <c r="L2629" s="75" t="n">
        <v>128288.54</v>
      </c>
      <c r="M2629" s="75" t="n">
        <v>-38070.8498</v>
      </c>
      <c r="N2629" s="75" t="n">
        <v>240679.307</v>
      </c>
      <c r="O2629" s="75" t="n">
        <v>524063.749</v>
      </c>
      <c r="P2629" s="75" t="n">
        <v>1953417.95</v>
      </c>
      <c r="Q2629" s="75" t="n">
        <v>-27716.1756</v>
      </c>
      <c r="R2629" s="75"/>
      <c r="S2629" s="75" t="n">
        <v>50285.3529</v>
      </c>
      <c r="T2629" s="75" t="n">
        <v>-8054.96441</v>
      </c>
      <c r="U2629" s="75" t="n">
        <v>55557.406</v>
      </c>
      <c r="V2629" s="75" t="n">
        <v>55879.8698</v>
      </c>
      <c r="W2629" s="75" t="n">
        <v>300392.638</v>
      </c>
      <c r="X2629" s="75" t="n">
        <v>-8100.81656</v>
      </c>
      <c r="Y2629" s="75"/>
      <c r="Z2629" s="75"/>
      <c r="AA2629" s="75"/>
      <c r="AB2629" s="75"/>
      <c r="AC2629" s="75"/>
      <c r="AD2629" s="75"/>
      <c r="AE2629" s="75"/>
      <c r="AF2629" s="75"/>
      <c r="AG2629" s="75"/>
      <c r="AH2629" s="75"/>
      <c r="AI2629" s="75"/>
      <c r="AJ2629" s="75"/>
      <c r="AK2629" s="75"/>
      <c r="AL2629" s="75"/>
      <c r="AM2629" s="75"/>
      <c r="AN2629" s="75"/>
      <c r="AO2629" s="75"/>
      <c r="AP2629" s="75"/>
      <c r="AQ2629" s="75"/>
      <c r="AR2629" s="75"/>
      <c r="AS2629" s="75"/>
      <c r="AT2629" s="75"/>
      <c r="AU2629" s="75"/>
      <c r="AV2629" s="75"/>
      <c r="AW2629" s="75"/>
      <c r="AX2629" s="75"/>
      <c r="AY2629" s="75"/>
      <c r="AZ2629" s="75"/>
      <c r="BA2629" s="75"/>
      <c r="BB2629" s="75"/>
      <c r="BC2629" s="75"/>
      <c r="BD2629" s="75"/>
      <c r="BE2629" s="75"/>
      <c r="BF2629" s="75"/>
      <c r="BG2629" s="75"/>
      <c r="BH2629" s="75"/>
      <c r="BI2629" s="75"/>
      <c r="BJ2629" s="75"/>
      <c r="BK2629" s="75"/>
      <c r="BL2629" s="75"/>
      <c r="BM2629" s="75"/>
      <c r="BN2629" s="75"/>
    </row>
    <row r="2630" customFormat="false" ht="14.5" hidden="false" customHeight="false" outlineLevel="0" collapsed="false">
      <c r="A2630" s="26" t="n">
        <v>577.719999999775</v>
      </c>
      <c r="B2630" s="26" t="n">
        <v>10.5093659619663</v>
      </c>
      <c r="C2630" s="26" t="n">
        <v>1.15337033840452</v>
      </c>
      <c r="E2630" s="75" t="n">
        <v>29298.7637</v>
      </c>
      <c r="F2630" s="75" t="n">
        <v>-192852.127</v>
      </c>
      <c r="G2630" s="75" t="n">
        <v>567252.697</v>
      </c>
      <c r="H2630" s="75" t="n">
        <v>6714561.07</v>
      </c>
      <c r="I2630" s="75" t="n">
        <v>1900540.81</v>
      </c>
      <c r="J2630" s="75" t="n">
        <v>-31727.0617</v>
      </c>
      <c r="K2630" s="75"/>
      <c r="L2630" s="75" t="n">
        <v>120577.49</v>
      </c>
      <c r="M2630" s="75" t="n">
        <v>-29892.3312</v>
      </c>
      <c r="N2630" s="75" t="n">
        <v>242626.657</v>
      </c>
      <c r="O2630" s="75" t="n">
        <v>443914.334</v>
      </c>
      <c r="P2630" s="75" t="n">
        <v>1902639.44</v>
      </c>
      <c r="Q2630" s="75" t="n">
        <v>-22655.8573</v>
      </c>
      <c r="R2630" s="75"/>
      <c r="S2630" s="75" t="n">
        <v>49227.776</v>
      </c>
      <c r="T2630" s="75" t="n">
        <v>-6890.39189</v>
      </c>
      <c r="U2630" s="75" t="n">
        <v>55517.5188</v>
      </c>
      <c r="V2630" s="75" t="n">
        <v>50006.6489</v>
      </c>
      <c r="W2630" s="75" t="n">
        <v>285105.229</v>
      </c>
      <c r="X2630" s="75" t="n">
        <v>-7753.15679</v>
      </c>
      <c r="Y2630" s="75"/>
      <c r="Z2630" s="75"/>
      <c r="AA2630" s="75"/>
      <c r="AB2630" s="75"/>
      <c r="AC2630" s="75"/>
      <c r="AD2630" s="75"/>
      <c r="AE2630" s="75"/>
      <c r="AF2630" s="75"/>
      <c r="AG2630" s="75"/>
      <c r="AH2630" s="75"/>
      <c r="AI2630" s="75"/>
      <c r="AJ2630" s="75"/>
      <c r="AK2630" s="75"/>
      <c r="AL2630" s="75"/>
      <c r="AM2630" s="75"/>
      <c r="AN2630" s="75"/>
      <c r="AO2630" s="75"/>
      <c r="AP2630" s="75"/>
      <c r="AQ2630" s="75"/>
      <c r="AR2630" s="75"/>
      <c r="AS2630" s="75"/>
      <c r="AT2630" s="75"/>
      <c r="AU2630" s="75"/>
      <c r="AV2630" s="75"/>
      <c r="AW2630" s="75"/>
      <c r="AX2630" s="75"/>
      <c r="AY2630" s="75"/>
      <c r="AZ2630" s="75"/>
      <c r="BA2630" s="75"/>
      <c r="BB2630" s="75"/>
      <c r="BC2630" s="75"/>
      <c r="BD2630" s="75"/>
      <c r="BE2630" s="75"/>
      <c r="BF2630" s="75"/>
      <c r="BG2630" s="75"/>
      <c r="BH2630" s="75"/>
      <c r="BI2630" s="75"/>
      <c r="BJ2630" s="75"/>
      <c r="BK2630" s="75"/>
      <c r="BL2630" s="75"/>
      <c r="BM2630" s="75"/>
      <c r="BN2630" s="75"/>
    </row>
    <row r="2631" customFormat="false" ht="14.5" hidden="false" customHeight="false" outlineLevel="0" collapsed="false">
      <c r="A2631" s="26" t="n">
        <v>577.919999999775</v>
      </c>
      <c r="B2631" s="26" t="n">
        <v>10.5003694741601</v>
      </c>
      <c r="C2631" s="26" t="n">
        <v>1.15399709693661</v>
      </c>
      <c r="E2631" s="75" t="n">
        <v>52978.1511</v>
      </c>
      <c r="F2631" s="75" t="n">
        <v>-153875.69</v>
      </c>
      <c r="G2631" s="75" t="n">
        <v>579084.033</v>
      </c>
      <c r="H2631" s="75" t="n">
        <v>5715761.48</v>
      </c>
      <c r="I2631" s="75" t="n">
        <v>2231125.85</v>
      </c>
      <c r="J2631" s="75" t="n">
        <v>-31828.7794</v>
      </c>
      <c r="K2631" s="75"/>
      <c r="L2631" s="75" t="n">
        <v>107082.92</v>
      </c>
      <c r="M2631" s="75" t="n">
        <v>-19042.7336</v>
      </c>
      <c r="N2631" s="75" t="n">
        <v>244965.382</v>
      </c>
      <c r="O2631" s="75" t="n">
        <v>356575.653</v>
      </c>
      <c r="P2631" s="75" t="n">
        <v>1830454.61</v>
      </c>
      <c r="Q2631" s="75" t="n">
        <v>-18966.2429</v>
      </c>
      <c r="R2631" s="75"/>
      <c r="S2631" s="75" t="n">
        <v>51225.0425</v>
      </c>
      <c r="T2631" s="75" t="n">
        <v>-6568.89056</v>
      </c>
      <c r="U2631" s="75" t="n">
        <v>56109.8305</v>
      </c>
      <c r="V2631" s="75" t="n">
        <v>47714.4662</v>
      </c>
      <c r="W2631" s="75" t="n">
        <v>291671.634</v>
      </c>
      <c r="X2631" s="75" t="n">
        <v>-5831.45457</v>
      </c>
      <c r="Y2631" s="75"/>
      <c r="Z2631" s="75"/>
      <c r="AA2631" s="75"/>
      <c r="AB2631" s="75"/>
      <c r="AC2631" s="75"/>
      <c r="AD2631" s="75"/>
      <c r="AE2631" s="75"/>
      <c r="AF2631" s="75"/>
      <c r="AG2631" s="75"/>
      <c r="AH2631" s="75"/>
      <c r="AI2631" s="75"/>
      <c r="AJ2631" s="75"/>
      <c r="AK2631" s="75"/>
      <c r="AL2631" s="75"/>
      <c r="AM2631" s="75"/>
      <c r="AN2631" s="75"/>
      <c r="AO2631" s="75"/>
      <c r="AP2631" s="75"/>
      <c r="AQ2631" s="75"/>
      <c r="AR2631" s="75"/>
      <c r="AS2631" s="75"/>
      <c r="AT2631" s="75"/>
      <c r="AU2631" s="75"/>
      <c r="AV2631" s="75"/>
      <c r="AW2631" s="75"/>
      <c r="AX2631" s="75"/>
      <c r="AY2631" s="75"/>
      <c r="AZ2631" s="75"/>
      <c r="BA2631" s="75"/>
      <c r="BB2631" s="75"/>
      <c r="BC2631" s="75"/>
      <c r="BD2631" s="75"/>
      <c r="BE2631" s="75"/>
      <c r="BF2631" s="75"/>
      <c r="BG2631" s="75"/>
      <c r="BH2631" s="75"/>
      <c r="BI2631" s="75"/>
      <c r="BJ2631" s="75"/>
      <c r="BK2631" s="75"/>
      <c r="BL2631" s="75"/>
      <c r="BM2631" s="75"/>
      <c r="BN2631" s="75"/>
    </row>
    <row r="2632" customFormat="false" ht="14.5" hidden="false" customHeight="false" outlineLevel="0" collapsed="false">
      <c r="A2632" s="26" t="n">
        <v>578.119999999775</v>
      </c>
      <c r="B2632" s="26" t="n">
        <v>10.4695067205536</v>
      </c>
      <c r="C2632" s="26" t="n">
        <v>1.15451816767381</v>
      </c>
      <c r="E2632" s="75" t="n">
        <v>84918.9054</v>
      </c>
      <c r="F2632" s="75" t="n">
        <v>-141240.223</v>
      </c>
      <c r="G2632" s="75" t="n">
        <v>576670.794</v>
      </c>
      <c r="H2632" s="75" t="n">
        <v>5419988.39</v>
      </c>
      <c r="I2632" s="75" t="n">
        <v>2856806.15</v>
      </c>
      <c r="J2632" s="75" t="n">
        <v>-31722.7712</v>
      </c>
      <c r="K2632" s="75"/>
      <c r="L2632" s="75" t="n">
        <v>111506.103</v>
      </c>
      <c r="M2632" s="75" t="n">
        <v>-11270.8515</v>
      </c>
      <c r="N2632" s="75" t="n">
        <v>244294.829</v>
      </c>
      <c r="O2632" s="75" t="n">
        <v>218584.872</v>
      </c>
      <c r="P2632" s="75" t="n">
        <v>1756568.78</v>
      </c>
      <c r="Q2632" s="75" t="n">
        <v>-19757.8285</v>
      </c>
      <c r="R2632" s="75"/>
      <c r="S2632" s="75" t="n">
        <v>41855.1938</v>
      </c>
      <c r="T2632" s="75" t="n">
        <v>-1689.66645</v>
      </c>
      <c r="U2632" s="75" t="n">
        <v>55689.3324</v>
      </c>
      <c r="V2632" s="75" t="n">
        <v>23661.6547</v>
      </c>
      <c r="W2632" s="75" t="n">
        <v>236125.244</v>
      </c>
      <c r="X2632" s="75" t="n">
        <v>-7050.50805</v>
      </c>
      <c r="Y2632" s="75"/>
      <c r="Z2632" s="75"/>
      <c r="AA2632" s="75"/>
      <c r="AB2632" s="75"/>
      <c r="AC2632" s="75"/>
      <c r="AD2632" s="75"/>
      <c r="AE2632" s="75"/>
      <c r="AF2632" s="75"/>
      <c r="AG2632" s="75"/>
      <c r="AH2632" s="75"/>
      <c r="AI2632" s="75"/>
      <c r="AJ2632" s="75"/>
      <c r="AK2632" s="75"/>
      <c r="AL2632" s="75"/>
      <c r="AM2632" s="75"/>
      <c r="AN2632" s="75"/>
      <c r="AO2632" s="75"/>
      <c r="AP2632" s="75"/>
      <c r="AQ2632" s="75"/>
      <c r="AR2632" s="75"/>
      <c r="AS2632" s="75"/>
      <c r="AT2632" s="75"/>
      <c r="AU2632" s="75"/>
      <c r="AV2632" s="75"/>
      <c r="AW2632" s="75"/>
      <c r="AX2632" s="75"/>
      <c r="AY2632" s="75"/>
      <c r="AZ2632" s="75"/>
      <c r="BA2632" s="75"/>
      <c r="BB2632" s="75"/>
      <c r="BC2632" s="75"/>
      <c r="BD2632" s="75"/>
      <c r="BE2632" s="75"/>
      <c r="BF2632" s="75"/>
      <c r="BG2632" s="75"/>
      <c r="BH2632" s="75"/>
      <c r="BI2632" s="75"/>
      <c r="BJ2632" s="75"/>
      <c r="BK2632" s="75"/>
      <c r="BL2632" s="75"/>
      <c r="BM2632" s="75"/>
      <c r="BN2632" s="75"/>
    </row>
    <row r="2633" customFormat="false" ht="14.5" hidden="false" customHeight="false" outlineLevel="0" collapsed="false">
      <c r="A2633" s="26" t="n">
        <v>578.319999999775</v>
      </c>
      <c r="B2633" s="26" t="n">
        <v>10.4559340188377</v>
      </c>
      <c r="C2633" s="26" t="n">
        <v>1.15584930333051</v>
      </c>
      <c r="E2633" s="75" t="n">
        <v>137977.831</v>
      </c>
      <c r="F2633" s="75" t="n">
        <v>-153433.511</v>
      </c>
      <c r="G2633" s="75" t="n">
        <v>574561.366</v>
      </c>
      <c r="H2633" s="75" t="n">
        <v>5688325.79</v>
      </c>
      <c r="I2633" s="75" t="n">
        <v>3899308.2</v>
      </c>
      <c r="J2633" s="75" t="n">
        <v>-36597.5534</v>
      </c>
      <c r="K2633" s="75"/>
      <c r="L2633" s="75" t="n">
        <v>118424.682</v>
      </c>
      <c r="M2633" s="75" t="n">
        <v>-2778.12125</v>
      </c>
      <c r="N2633" s="75" t="n">
        <v>246394.512</v>
      </c>
      <c r="O2633" s="75" t="n">
        <v>110450.183</v>
      </c>
      <c r="P2633" s="75" t="n">
        <v>1623724.83</v>
      </c>
      <c r="Q2633" s="75" t="n">
        <v>-20404.7974</v>
      </c>
      <c r="R2633" s="75"/>
      <c r="S2633" s="75" t="n">
        <v>36128.1074</v>
      </c>
      <c r="T2633" s="75" t="n">
        <v>-349.962296</v>
      </c>
      <c r="U2633" s="75" t="n">
        <v>56626.7431</v>
      </c>
      <c r="V2633" s="75" t="n">
        <v>16248.331</v>
      </c>
      <c r="W2633" s="75" t="n">
        <v>200163.855</v>
      </c>
      <c r="X2633" s="75" t="n">
        <v>-4680.55057</v>
      </c>
      <c r="Y2633" s="75"/>
      <c r="Z2633" s="75"/>
      <c r="AA2633" s="75"/>
      <c r="AB2633" s="75"/>
      <c r="AC2633" s="75"/>
      <c r="AD2633" s="75"/>
      <c r="AE2633" s="75"/>
      <c r="AF2633" s="75"/>
      <c r="AG2633" s="75"/>
      <c r="AH2633" s="75"/>
      <c r="AI2633" s="75"/>
      <c r="AJ2633" s="75"/>
      <c r="AK2633" s="75"/>
      <c r="AL2633" s="75"/>
      <c r="AM2633" s="75"/>
      <c r="AN2633" s="75"/>
      <c r="AO2633" s="75"/>
      <c r="AP2633" s="75"/>
      <c r="AQ2633" s="75"/>
      <c r="AR2633" s="75"/>
      <c r="AS2633" s="75"/>
      <c r="AT2633" s="75"/>
      <c r="AU2633" s="75"/>
      <c r="AV2633" s="75"/>
      <c r="AW2633" s="75"/>
      <c r="AX2633" s="75"/>
      <c r="AY2633" s="75"/>
      <c r="AZ2633" s="75"/>
      <c r="BA2633" s="75"/>
      <c r="BB2633" s="75"/>
      <c r="BC2633" s="75"/>
      <c r="BD2633" s="75"/>
      <c r="BE2633" s="75"/>
      <c r="BF2633" s="75"/>
      <c r="BG2633" s="75"/>
      <c r="BH2633" s="75"/>
      <c r="BI2633" s="75"/>
      <c r="BJ2633" s="75"/>
      <c r="BK2633" s="75"/>
      <c r="BL2633" s="75"/>
      <c r="BM2633" s="75"/>
      <c r="BN2633" s="75"/>
    </row>
    <row r="2634" customFormat="false" ht="14.5" hidden="false" customHeight="false" outlineLevel="0" collapsed="false">
      <c r="A2634" s="26" t="n">
        <v>578.519999999775</v>
      </c>
      <c r="B2634" s="26" t="n">
        <v>10.4755243052899</v>
      </c>
      <c r="C2634" s="26" t="n">
        <v>1.15633208902784</v>
      </c>
      <c r="E2634" s="75" t="n">
        <v>163477.719</v>
      </c>
      <c r="F2634" s="75" t="n">
        <v>-122893.424</v>
      </c>
      <c r="G2634" s="75" t="n">
        <v>553931.257</v>
      </c>
      <c r="H2634" s="75" t="n">
        <v>5109437.03</v>
      </c>
      <c r="I2634" s="75" t="n">
        <v>4454418.62</v>
      </c>
      <c r="J2634" s="75" t="n">
        <v>-33884.5912</v>
      </c>
      <c r="K2634" s="75"/>
      <c r="L2634" s="75" t="n">
        <v>113577.351</v>
      </c>
      <c r="M2634" s="75" t="n">
        <v>8026.42117</v>
      </c>
      <c r="N2634" s="75" t="n">
        <v>239338.811</v>
      </c>
      <c r="O2634" s="75" t="n">
        <v>15334.321</v>
      </c>
      <c r="P2634" s="75" t="n">
        <v>1762412.87</v>
      </c>
      <c r="Q2634" s="75" t="n">
        <v>-18023.6806</v>
      </c>
      <c r="R2634" s="75"/>
      <c r="S2634" s="75" t="n">
        <v>45554.7188</v>
      </c>
      <c r="T2634" s="75" t="n">
        <v>331.712523</v>
      </c>
      <c r="U2634" s="75" t="n">
        <v>54954.4719</v>
      </c>
      <c r="V2634" s="75" t="n">
        <v>13103.6026</v>
      </c>
      <c r="W2634" s="75" t="n">
        <v>240154.679</v>
      </c>
      <c r="X2634" s="75" t="n">
        <v>-6301.21646</v>
      </c>
      <c r="Y2634" s="75"/>
      <c r="Z2634" s="75"/>
      <c r="AA2634" s="75"/>
      <c r="AB2634" s="75"/>
      <c r="AC2634" s="75"/>
      <c r="AD2634" s="75"/>
      <c r="AE2634" s="75"/>
      <c r="AF2634" s="75"/>
      <c r="AG2634" s="75"/>
      <c r="AH2634" s="75"/>
      <c r="AI2634" s="75"/>
      <c r="AJ2634" s="75"/>
      <c r="AK2634" s="75"/>
      <c r="AL2634" s="75"/>
      <c r="AM2634" s="75"/>
      <c r="AN2634" s="75"/>
      <c r="AO2634" s="75"/>
      <c r="AP2634" s="75"/>
      <c r="AQ2634" s="75"/>
      <c r="AR2634" s="75"/>
      <c r="AS2634" s="75"/>
      <c r="AT2634" s="75"/>
      <c r="AU2634" s="75"/>
      <c r="AV2634" s="75"/>
      <c r="AW2634" s="75"/>
      <c r="AX2634" s="75"/>
      <c r="AY2634" s="75"/>
      <c r="AZ2634" s="75"/>
      <c r="BA2634" s="75"/>
      <c r="BB2634" s="75"/>
      <c r="BC2634" s="75"/>
      <c r="BD2634" s="75"/>
      <c r="BE2634" s="75"/>
      <c r="BF2634" s="75"/>
      <c r="BG2634" s="75"/>
      <c r="BH2634" s="75"/>
      <c r="BI2634" s="75"/>
      <c r="BJ2634" s="75"/>
      <c r="BK2634" s="75"/>
      <c r="BL2634" s="75"/>
      <c r="BM2634" s="75"/>
      <c r="BN2634" s="75"/>
    </row>
    <row r="2635" customFormat="false" ht="14.5" hidden="false" customHeight="false" outlineLevel="0" collapsed="false">
      <c r="A2635" s="26" t="n">
        <v>578.719999999774</v>
      </c>
      <c r="B2635" s="26" t="n">
        <v>10.4692926253241</v>
      </c>
      <c r="C2635" s="26" t="n">
        <v>1.15605578013114</v>
      </c>
      <c r="E2635" s="75" t="n">
        <v>184756.011</v>
      </c>
      <c r="F2635" s="75" t="n">
        <v>-109742.698</v>
      </c>
      <c r="G2635" s="75" t="n">
        <v>533559.303</v>
      </c>
      <c r="H2635" s="75" t="n">
        <v>4942009.27</v>
      </c>
      <c r="I2635" s="75" t="n">
        <v>5018858.14</v>
      </c>
      <c r="J2635" s="75" t="n">
        <v>-33341.1031</v>
      </c>
      <c r="K2635" s="75"/>
      <c r="L2635" s="75" t="n">
        <v>115044.926</v>
      </c>
      <c r="M2635" s="75" t="n">
        <v>16823.6659</v>
      </c>
      <c r="N2635" s="75" t="n">
        <v>235436.473</v>
      </c>
      <c r="O2635" s="75" t="n">
        <v>-81255.3835</v>
      </c>
      <c r="P2635" s="75" t="n">
        <v>1878388.93</v>
      </c>
      <c r="Q2635" s="75" t="n">
        <v>-19066.0144</v>
      </c>
      <c r="R2635" s="75"/>
      <c r="S2635" s="75" t="n">
        <v>52072.9511</v>
      </c>
      <c r="T2635" s="75" t="n">
        <v>1467.66782</v>
      </c>
      <c r="U2635" s="75" t="n">
        <v>54736.7052</v>
      </c>
      <c r="V2635" s="75" t="n">
        <v>13315.1756</v>
      </c>
      <c r="W2635" s="75" t="n">
        <v>302264.498</v>
      </c>
      <c r="X2635" s="75" t="n">
        <v>-6024.31799</v>
      </c>
      <c r="Y2635" s="75"/>
      <c r="Z2635" s="75"/>
      <c r="AA2635" s="75"/>
      <c r="AB2635" s="75"/>
      <c r="AC2635" s="75"/>
      <c r="AD2635" s="75"/>
      <c r="AE2635" s="75"/>
      <c r="AF2635" s="75"/>
      <c r="AG2635" s="75"/>
      <c r="AH2635" s="75"/>
      <c r="AI2635" s="75"/>
      <c r="AJ2635" s="75"/>
      <c r="AK2635" s="75"/>
      <c r="AL2635" s="75"/>
      <c r="AM2635" s="75"/>
      <c r="AN2635" s="75"/>
      <c r="AO2635" s="75"/>
      <c r="AP2635" s="75"/>
      <c r="AQ2635" s="75"/>
      <c r="AR2635" s="75"/>
      <c r="AS2635" s="75"/>
      <c r="AT2635" s="75"/>
      <c r="AU2635" s="75"/>
      <c r="AV2635" s="75"/>
      <c r="AW2635" s="75"/>
      <c r="AX2635" s="75"/>
      <c r="AY2635" s="75"/>
      <c r="AZ2635" s="75"/>
      <c r="BA2635" s="75"/>
      <c r="BB2635" s="75"/>
      <c r="BC2635" s="75"/>
      <c r="BD2635" s="75"/>
      <c r="BE2635" s="75"/>
      <c r="BF2635" s="75"/>
      <c r="BG2635" s="75"/>
      <c r="BH2635" s="75"/>
      <c r="BI2635" s="75"/>
      <c r="BJ2635" s="75"/>
      <c r="BK2635" s="75"/>
      <c r="BL2635" s="75"/>
      <c r="BM2635" s="75"/>
      <c r="BN2635" s="75"/>
    </row>
    <row r="2636" customFormat="false" ht="14.5" hidden="false" customHeight="false" outlineLevel="0" collapsed="false">
      <c r="A2636" s="26" t="n">
        <v>578.919999999774</v>
      </c>
      <c r="B2636" s="26" t="n">
        <v>10.4755753940266</v>
      </c>
      <c r="C2636" s="26" t="n">
        <v>1.15670256353817</v>
      </c>
      <c r="E2636" s="75" t="n">
        <v>211619.317</v>
      </c>
      <c r="F2636" s="75" t="n">
        <v>-99254.0491</v>
      </c>
      <c r="G2636" s="75" t="n">
        <v>505560.062</v>
      </c>
      <c r="H2636" s="75" t="n">
        <v>5098482.17</v>
      </c>
      <c r="I2636" s="75" t="n">
        <v>5650158.27</v>
      </c>
      <c r="J2636" s="75" t="n">
        <v>-33994.7354</v>
      </c>
      <c r="K2636" s="75"/>
      <c r="L2636" s="75" t="n">
        <v>126782.582</v>
      </c>
      <c r="M2636" s="75" t="n">
        <v>20184.8777</v>
      </c>
      <c r="N2636" s="75" t="n">
        <v>229559.77</v>
      </c>
      <c r="O2636" s="75" t="n">
        <v>-65213.9906</v>
      </c>
      <c r="P2636" s="75" t="n">
        <v>2049840.7</v>
      </c>
      <c r="Q2636" s="75" t="n">
        <v>-25157.3795</v>
      </c>
      <c r="R2636" s="75"/>
      <c r="S2636" s="75" t="n">
        <v>55254.138</v>
      </c>
      <c r="T2636" s="75" t="n">
        <v>-123.202851</v>
      </c>
      <c r="U2636" s="75" t="n">
        <v>53869.2426</v>
      </c>
      <c r="V2636" s="75" t="n">
        <v>21294.886</v>
      </c>
      <c r="W2636" s="75" t="n">
        <v>302952.585</v>
      </c>
      <c r="X2636" s="75" t="n">
        <v>-7410.35298</v>
      </c>
      <c r="Y2636" s="75"/>
      <c r="Z2636" s="75"/>
      <c r="AA2636" s="75"/>
      <c r="AB2636" s="75"/>
      <c r="AC2636" s="75"/>
      <c r="AD2636" s="75"/>
      <c r="AE2636" s="75"/>
      <c r="AF2636" s="75"/>
      <c r="AG2636" s="75"/>
      <c r="AH2636" s="75"/>
      <c r="AI2636" s="75"/>
      <c r="AJ2636" s="75"/>
      <c r="AK2636" s="75"/>
      <c r="AL2636" s="75"/>
      <c r="AM2636" s="75"/>
      <c r="AN2636" s="75"/>
      <c r="AO2636" s="75"/>
      <c r="AP2636" s="75"/>
      <c r="AQ2636" s="75"/>
      <c r="AR2636" s="75"/>
      <c r="AS2636" s="75"/>
      <c r="AT2636" s="75"/>
      <c r="AU2636" s="75"/>
      <c r="AV2636" s="75"/>
      <c r="AW2636" s="75"/>
      <c r="AX2636" s="75"/>
      <c r="AY2636" s="75"/>
      <c r="AZ2636" s="75"/>
      <c r="BA2636" s="75"/>
      <c r="BB2636" s="75"/>
      <c r="BC2636" s="75"/>
      <c r="BD2636" s="75"/>
      <c r="BE2636" s="75"/>
      <c r="BF2636" s="75"/>
      <c r="BG2636" s="75"/>
      <c r="BH2636" s="75"/>
      <c r="BI2636" s="75"/>
      <c r="BJ2636" s="75"/>
      <c r="BK2636" s="75"/>
      <c r="BL2636" s="75"/>
      <c r="BM2636" s="75"/>
      <c r="BN2636" s="75"/>
    </row>
    <row r="2637" customFormat="false" ht="14.5" hidden="false" customHeight="false" outlineLevel="0" collapsed="false">
      <c r="A2637" s="26" t="n">
        <v>579.119999999774</v>
      </c>
      <c r="B2637" s="26" t="n">
        <v>10.5082135528544</v>
      </c>
      <c r="C2637" s="26" t="n">
        <v>1.15699686903922</v>
      </c>
      <c r="E2637" s="75" t="n">
        <v>224301.72</v>
      </c>
      <c r="F2637" s="75" t="n">
        <v>-105054.368</v>
      </c>
      <c r="G2637" s="75" t="n">
        <v>478256.356</v>
      </c>
      <c r="H2637" s="75" t="n">
        <v>5225648.84</v>
      </c>
      <c r="I2637" s="75" t="n">
        <v>5949754.12</v>
      </c>
      <c r="J2637" s="75" t="n">
        <v>-44911.3965</v>
      </c>
      <c r="K2637" s="75"/>
      <c r="L2637" s="75" t="n">
        <v>131952.054</v>
      </c>
      <c r="M2637" s="75" t="n">
        <v>22500.3304</v>
      </c>
      <c r="N2637" s="75" t="n">
        <v>222772.083</v>
      </c>
      <c r="O2637" s="75" t="n">
        <v>-127004.082</v>
      </c>
      <c r="P2637" s="75" t="n">
        <v>2060954.82</v>
      </c>
      <c r="Q2637" s="75" t="n">
        <v>-31429.588</v>
      </c>
      <c r="R2637" s="75"/>
      <c r="S2637" s="75" t="n">
        <v>51563.7311</v>
      </c>
      <c r="T2637" s="75" t="n">
        <v>2655.62361</v>
      </c>
      <c r="U2637" s="75" t="n">
        <v>52509.0256</v>
      </c>
      <c r="V2637" s="75" t="n">
        <v>7005.51142</v>
      </c>
      <c r="W2637" s="75" t="n">
        <v>288648.998</v>
      </c>
      <c r="X2637" s="75" t="n">
        <v>-9659.05478</v>
      </c>
      <c r="Y2637" s="75"/>
      <c r="Z2637" s="75"/>
      <c r="AA2637" s="75"/>
      <c r="AB2637" s="75"/>
      <c r="AC2637" s="75"/>
      <c r="AD2637" s="75"/>
      <c r="AE2637" s="75"/>
      <c r="AF2637" s="75"/>
      <c r="AG2637" s="75"/>
      <c r="AH2637" s="75"/>
      <c r="AI2637" s="75"/>
      <c r="AJ2637" s="75"/>
      <c r="AK2637" s="75"/>
      <c r="AL2637" s="75"/>
      <c r="AM2637" s="75"/>
      <c r="AN2637" s="75"/>
      <c r="AO2637" s="75"/>
      <c r="AP2637" s="75"/>
      <c r="AQ2637" s="75"/>
      <c r="AR2637" s="75"/>
      <c r="AS2637" s="75"/>
      <c r="AT2637" s="75"/>
      <c r="AU2637" s="75"/>
      <c r="AV2637" s="75"/>
      <c r="AW2637" s="75"/>
      <c r="AX2637" s="75"/>
      <c r="AY2637" s="75"/>
      <c r="AZ2637" s="75"/>
      <c r="BA2637" s="75"/>
      <c r="BB2637" s="75"/>
      <c r="BC2637" s="75"/>
      <c r="BD2637" s="75"/>
      <c r="BE2637" s="75"/>
      <c r="BF2637" s="75"/>
      <c r="BG2637" s="75"/>
      <c r="BH2637" s="75"/>
      <c r="BI2637" s="75"/>
      <c r="BJ2637" s="75"/>
      <c r="BK2637" s="75"/>
      <c r="BL2637" s="75"/>
      <c r="BM2637" s="75"/>
      <c r="BN2637" s="75"/>
    </row>
    <row r="2638" customFormat="false" ht="14.5" hidden="false" customHeight="false" outlineLevel="0" collapsed="false">
      <c r="A2638" s="26" t="n">
        <v>579.319999999774</v>
      </c>
      <c r="B2638" s="26" t="n">
        <v>10.5106878710926</v>
      </c>
      <c r="C2638" s="26" t="n">
        <v>1.15665181093668</v>
      </c>
      <c r="E2638" s="75" t="n">
        <v>227422.723</v>
      </c>
      <c r="F2638" s="75" t="n">
        <v>-78532.3025</v>
      </c>
      <c r="G2638" s="75" t="n">
        <v>448197.368</v>
      </c>
      <c r="H2638" s="75" t="n">
        <v>4644919.6</v>
      </c>
      <c r="I2638" s="75" t="n">
        <v>5958878.89</v>
      </c>
      <c r="J2638" s="75" t="n">
        <v>-25036.0604</v>
      </c>
      <c r="K2638" s="75"/>
      <c r="L2638" s="75" t="n">
        <v>126997.205</v>
      </c>
      <c r="M2638" s="75" t="n">
        <v>25297.4269</v>
      </c>
      <c r="N2638" s="75" t="n">
        <v>217541.424</v>
      </c>
      <c r="O2638" s="75" t="n">
        <v>-140900.794</v>
      </c>
      <c r="P2638" s="75" t="n">
        <v>1992959.86</v>
      </c>
      <c r="Q2638" s="75" t="n">
        <v>-19854.5627</v>
      </c>
      <c r="R2638" s="75"/>
      <c r="S2638" s="75" t="n">
        <v>51435.5705</v>
      </c>
      <c r="T2638" s="75" t="n">
        <v>1565.27791</v>
      </c>
      <c r="U2638" s="75" t="n">
        <v>51992.9903</v>
      </c>
      <c r="V2638" s="75" t="n">
        <v>13166.2203</v>
      </c>
      <c r="W2638" s="75" t="n">
        <v>290181.759</v>
      </c>
      <c r="X2638" s="75" t="n">
        <v>-4123.45593</v>
      </c>
      <c r="Y2638" s="75"/>
      <c r="Z2638" s="75"/>
      <c r="AA2638" s="75"/>
      <c r="AB2638" s="75"/>
      <c r="AC2638" s="75"/>
      <c r="AD2638" s="75"/>
      <c r="AE2638" s="75"/>
      <c r="AF2638" s="75"/>
      <c r="AG2638" s="75"/>
      <c r="AH2638" s="75"/>
      <c r="AI2638" s="75"/>
      <c r="AJ2638" s="75"/>
      <c r="AK2638" s="75"/>
      <c r="AL2638" s="75"/>
      <c r="AM2638" s="75"/>
      <c r="AN2638" s="75"/>
      <c r="AO2638" s="75"/>
      <c r="AP2638" s="75"/>
      <c r="AQ2638" s="75"/>
      <c r="AR2638" s="75"/>
      <c r="AS2638" s="75"/>
      <c r="AT2638" s="75"/>
      <c r="AU2638" s="75"/>
      <c r="AV2638" s="75"/>
      <c r="AW2638" s="75"/>
      <c r="AX2638" s="75"/>
      <c r="AY2638" s="75"/>
      <c r="AZ2638" s="75"/>
      <c r="BA2638" s="75"/>
      <c r="BB2638" s="75"/>
      <c r="BC2638" s="75"/>
      <c r="BD2638" s="75"/>
      <c r="BE2638" s="75"/>
      <c r="BF2638" s="75"/>
      <c r="BG2638" s="75"/>
      <c r="BH2638" s="75"/>
      <c r="BI2638" s="75"/>
      <c r="BJ2638" s="75"/>
      <c r="BK2638" s="75"/>
      <c r="BL2638" s="75"/>
      <c r="BM2638" s="75"/>
      <c r="BN2638" s="75"/>
    </row>
    <row r="2639" customFormat="false" ht="14.5" hidden="false" customHeight="false" outlineLevel="0" collapsed="false">
      <c r="A2639" s="26" t="n">
        <v>579.519999999774</v>
      </c>
      <c r="B2639" s="26" t="n">
        <v>10.5437513555903</v>
      </c>
      <c r="C2639" s="26" t="n">
        <v>1.15700315438623</v>
      </c>
      <c r="E2639" s="75" t="n">
        <v>212700.795</v>
      </c>
      <c r="F2639" s="75" t="n">
        <v>-56822.8299</v>
      </c>
      <c r="G2639" s="75" t="n">
        <v>416492.83</v>
      </c>
      <c r="H2639" s="75" t="n">
        <v>4124386.62</v>
      </c>
      <c r="I2639" s="75" t="n">
        <v>5585451.23</v>
      </c>
      <c r="J2639" s="75" t="n">
        <v>-23052.0952</v>
      </c>
      <c r="K2639" s="75"/>
      <c r="L2639" s="75" t="n">
        <v>117036.58</v>
      </c>
      <c r="M2639" s="75" t="n">
        <v>24639.6363</v>
      </c>
      <c r="N2639" s="75" t="n">
        <v>208919.215</v>
      </c>
      <c r="O2639" s="75" t="n">
        <v>-104068.119</v>
      </c>
      <c r="P2639" s="75" t="n">
        <v>2046531.5</v>
      </c>
      <c r="Q2639" s="75" t="n">
        <v>-18560.91</v>
      </c>
      <c r="R2639" s="75"/>
      <c r="S2639" s="75" t="n">
        <v>57118.4316</v>
      </c>
      <c r="T2639" s="75" t="n">
        <v>210.984846</v>
      </c>
      <c r="U2639" s="75" t="n">
        <v>50031.2459</v>
      </c>
      <c r="V2639" s="75" t="n">
        <v>21182.0346</v>
      </c>
      <c r="W2639" s="75" t="n">
        <v>328132.285</v>
      </c>
      <c r="X2639" s="75" t="n">
        <v>-5489.33431</v>
      </c>
      <c r="Y2639" s="75"/>
      <c r="Z2639" s="75"/>
      <c r="AA2639" s="75"/>
      <c r="AB2639" s="75"/>
      <c r="AC2639" s="75"/>
      <c r="AD2639" s="75"/>
      <c r="AE2639" s="75"/>
      <c r="AF2639" s="75"/>
      <c r="AG2639" s="75"/>
      <c r="AH2639" s="75"/>
      <c r="AI2639" s="75"/>
      <c r="AJ2639" s="75"/>
      <c r="AK2639" s="75"/>
      <c r="AL2639" s="75"/>
      <c r="AM2639" s="75"/>
      <c r="AN2639" s="75"/>
      <c r="AO2639" s="75"/>
      <c r="AP2639" s="75"/>
      <c r="AQ2639" s="75"/>
      <c r="AR2639" s="75"/>
      <c r="AS2639" s="75"/>
      <c r="AT2639" s="75"/>
      <c r="AU2639" s="75"/>
      <c r="AV2639" s="75"/>
      <c r="AW2639" s="75"/>
      <c r="AX2639" s="75"/>
      <c r="AY2639" s="75"/>
      <c r="AZ2639" s="75"/>
      <c r="BA2639" s="75"/>
      <c r="BB2639" s="75"/>
      <c r="BC2639" s="75"/>
      <c r="BD2639" s="75"/>
      <c r="BE2639" s="75"/>
      <c r="BF2639" s="75"/>
      <c r="BG2639" s="75"/>
      <c r="BH2639" s="75"/>
      <c r="BI2639" s="75"/>
      <c r="BJ2639" s="75"/>
      <c r="BK2639" s="75"/>
      <c r="BL2639" s="75"/>
      <c r="BM2639" s="75"/>
      <c r="BN2639" s="75"/>
    </row>
    <row r="2640" customFormat="false" ht="14.5" hidden="false" customHeight="false" outlineLevel="0" collapsed="false">
      <c r="A2640" s="26" t="n">
        <v>579.719999999774</v>
      </c>
      <c r="B2640" s="26" t="n">
        <v>10.5622348785683</v>
      </c>
      <c r="C2640" s="26" t="n">
        <v>1.1571351982397</v>
      </c>
      <c r="E2640" s="75" t="n">
        <v>214822.288</v>
      </c>
      <c r="F2640" s="75" t="n">
        <v>-68515.321</v>
      </c>
      <c r="G2640" s="75" t="n">
        <v>392256.047</v>
      </c>
      <c r="H2640" s="75" t="n">
        <v>4263716.47</v>
      </c>
      <c r="I2640" s="75" t="n">
        <v>5618888.81</v>
      </c>
      <c r="J2640" s="75" t="n">
        <v>-32454.5154</v>
      </c>
      <c r="K2640" s="75"/>
      <c r="L2640" s="75" t="n">
        <v>113951.586</v>
      </c>
      <c r="M2640" s="75" t="n">
        <v>25440.4272</v>
      </c>
      <c r="N2640" s="75" t="n">
        <v>204107.334</v>
      </c>
      <c r="O2640" s="75" t="n">
        <v>-112480.405</v>
      </c>
      <c r="P2640" s="75" t="n">
        <v>1975770.95</v>
      </c>
      <c r="Q2640" s="75" t="n">
        <v>-24139.6109</v>
      </c>
      <c r="R2640" s="75"/>
      <c r="S2640" s="75" t="n">
        <v>56606.2885</v>
      </c>
      <c r="T2640" s="75" t="n">
        <v>-114.856816</v>
      </c>
      <c r="U2640" s="75" t="n">
        <v>49214.0501</v>
      </c>
      <c r="V2640" s="75" t="n">
        <v>25548.8824</v>
      </c>
      <c r="W2640" s="75" t="n">
        <v>330422.02</v>
      </c>
      <c r="X2640" s="75" t="n">
        <v>-5801.52685</v>
      </c>
      <c r="Y2640" s="75"/>
      <c r="Z2640" s="75"/>
      <c r="AA2640" s="75"/>
      <c r="AB2640" s="75"/>
      <c r="AC2640" s="75"/>
      <c r="AD2640" s="75"/>
      <c r="AE2640" s="75"/>
      <c r="AF2640" s="75"/>
      <c r="AG2640" s="75"/>
      <c r="AH2640" s="75"/>
      <c r="AI2640" s="75"/>
      <c r="AJ2640" s="75"/>
      <c r="AK2640" s="75"/>
      <c r="AL2640" s="75"/>
      <c r="AM2640" s="75"/>
      <c r="AN2640" s="75"/>
      <c r="AO2640" s="75"/>
      <c r="AP2640" s="75"/>
      <c r="AQ2640" s="75"/>
      <c r="AR2640" s="75"/>
      <c r="AS2640" s="75"/>
      <c r="AT2640" s="75"/>
      <c r="AU2640" s="75"/>
      <c r="AV2640" s="75"/>
      <c r="AW2640" s="75"/>
      <c r="AX2640" s="75"/>
      <c r="AY2640" s="75"/>
      <c r="AZ2640" s="75"/>
      <c r="BA2640" s="75"/>
      <c r="BB2640" s="75"/>
      <c r="BC2640" s="75"/>
      <c r="BD2640" s="75"/>
      <c r="BE2640" s="75"/>
      <c r="BF2640" s="75"/>
      <c r="BG2640" s="75"/>
      <c r="BH2640" s="75"/>
      <c r="BI2640" s="75"/>
      <c r="BJ2640" s="75"/>
      <c r="BK2640" s="75"/>
      <c r="BL2640" s="75"/>
      <c r="BM2640" s="75"/>
      <c r="BN2640" s="75"/>
    </row>
    <row r="2641" customFormat="false" ht="14.5" hidden="false" customHeight="false" outlineLevel="0" collapsed="false">
      <c r="A2641" s="26" t="n">
        <v>579.919999999773</v>
      </c>
      <c r="B2641" s="26" t="n">
        <v>10.5624499287274</v>
      </c>
      <c r="C2641" s="26" t="n">
        <v>1.15808209693982</v>
      </c>
      <c r="E2641" s="75" t="n">
        <v>199411.987</v>
      </c>
      <c r="F2641" s="75" t="n">
        <v>-79026.379</v>
      </c>
      <c r="G2641" s="75" t="n">
        <v>363332.137</v>
      </c>
      <c r="H2641" s="75" t="n">
        <v>4350773.7</v>
      </c>
      <c r="I2641" s="75" t="n">
        <v>5302455.75</v>
      </c>
      <c r="J2641" s="75" t="n">
        <v>-32651.5783</v>
      </c>
      <c r="K2641" s="75"/>
      <c r="L2641" s="75" t="n">
        <v>110967.357</v>
      </c>
      <c r="M2641" s="75" t="n">
        <v>22325.2635</v>
      </c>
      <c r="N2641" s="75" t="n">
        <v>197601.233</v>
      </c>
      <c r="O2641" s="75" t="n">
        <v>-105747.046</v>
      </c>
      <c r="P2641" s="75" t="n">
        <v>1941009.03</v>
      </c>
      <c r="Q2641" s="75" t="n">
        <v>-21576.4463</v>
      </c>
      <c r="R2641" s="75"/>
      <c r="S2641" s="75" t="n">
        <v>55779.1004</v>
      </c>
      <c r="T2641" s="75" t="n">
        <v>531.375038</v>
      </c>
      <c r="U2641" s="75" t="n">
        <v>47828.8685</v>
      </c>
      <c r="V2641" s="75" t="n">
        <v>20566.7739</v>
      </c>
      <c r="W2641" s="75" t="n">
        <v>327141.408</v>
      </c>
      <c r="X2641" s="75" t="n">
        <v>-6153.71616</v>
      </c>
      <c r="Y2641" s="75"/>
      <c r="Z2641" s="75"/>
      <c r="AA2641" s="75"/>
      <c r="AB2641" s="75"/>
      <c r="AC2641" s="75"/>
      <c r="AD2641" s="75"/>
      <c r="AE2641" s="75"/>
      <c r="AF2641" s="75"/>
      <c r="AG2641" s="75"/>
      <c r="AH2641" s="75"/>
      <c r="AI2641" s="75"/>
      <c r="AJ2641" s="75"/>
      <c r="AK2641" s="75"/>
      <c r="AL2641" s="75"/>
      <c r="AM2641" s="75"/>
      <c r="AN2641" s="75"/>
      <c r="AO2641" s="75"/>
      <c r="AP2641" s="75"/>
      <c r="AQ2641" s="75"/>
      <c r="AR2641" s="75"/>
      <c r="AS2641" s="75"/>
      <c r="AT2641" s="75"/>
      <c r="AU2641" s="75"/>
      <c r="AV2641" s="75"/>
      <c r="AW2641" s="75"/>
      <c r="AX2641" s="75"/>
      <c r="AY2641" s="75"/>
      <c r="AZ2641" s="75"/>
      <c r="BA2641" s="75"/>
      <c r="BB2641" s="75"/>
      <c r="BC2641" s="75"/>
      <c r="BD2641" s="75"/>
      <c r="BE2641" s="75"/>
      <c r="BF2641" s="75"/>
      <c r="BG2641" s="75"/>
      <c r="BH2641" s="75"/>
      <c r="BI2641" s="75"/>
      <c r="BJ2641" s="75"/>
      <c r="BK2641" s="75"/>
      <c r="BL2641" s="75"/>
      <c r="BM2641" s="75"/>
      <c r="BN2641" s="75"/>
    </row>
    <row r="2642" customFormat="false" ht="14.5" hidden="false" customHeight="false" outlineLevel="0" collapsed="false">
      <c r="A2642" s="26" t="n">
        <v>580.119999999773</v>
      </c>
      <c r="B2642" s="26" t="n">
        <v>10.5848880064073</v>
      </c>
      <c r="C2642" s="26" t="n">
        <v>1.15975629680593</v>
      </c>
      <c r="E2642" s="75" t="n">
        <v>190156.865</v>
      </c>
      <c r="F2642" s="75" t="n">
        <v>-85731.3993</v>
      </c>
      <c r="G2642" s="75" t="n">
        <v>334895.093</v>
      </c>
      <c r="H2642" s="75" t="n">
        <v>4715853.38</v>
      </c>
      <c r="I2642" s="75" t="n">
        <v>5180301.26</v>
      </c>
      <c r="J2642" s="75" t="n">
        <v>-19354.8542</v>
      </c>
      <c r="K2642" s="75"/>
      <c r="L2642" s="75" t="n">
        <v>123856.413</v>
      </c>
      <c r="M2642" s="75" t="n">
        <v>15082.1417</v>
      </c>
      <c r="N2642" s="75" t="n">
        <v>193358.777</v>
      </c>
      <c r="O2642" s="75" t="n">
        <v>-25075.303</v>
      </c>
      <c r="P2642" s="75" t="n">
        <v>1961675.49</v>
      </c>
      <c r="Q2642" s="75" t="n">
        <v>-17273.1061</v>
      </c>
      <c r="R2642" s="75"/>
      <c r="S2642" s="75" t="n">
        <v>49319.0681</v>
      </c>
      <c r="T2642" s="75" t="n">
        <v>-239.446622</v>
      </c>
      <c r="U2642" s="75" t="n">
        <v>47624.2318</v>
      </c>
      <c r="V2642" s="75" t="n">
        <v>22388.1572</v>
      </c>
      <c r="W2642" s="75" t="n">
        <v>285327.619</v>
      </c>
      <c r="X2642" s="75" t="n">
        <v>-3878.59714</v>
      </c>
      <c r="Y2642" s="75"/>
      <c r="Z2642" s="75"/>
      <c r="AA2642" s="75"/>
      <c r="AB2642" s="75"/>
      <c r="AC2642" s="75"/>
      <c r="AD2642" s="75"/>
      <c r="AE2642" s="75"/>
      <c r="AF2642" s="75"/>
      <c r="AG2642" s="75"/>
      <c r="AH2642" s="75"/>
      <c r="AI2642" s="75"/>
      <c r="AJ2642" s="75"/>
      <c r="AK2642" s="75"/>
      <c r="AL2642" s="75"/>
      <c r="AM2642" s="75"/>
      <c r="AN2642" s="75"/>
      <c r="AO2642" s="75"/>
      <c r="AP2642" s="75"/>
      <c r="AQ2642" s="75"/>
      <c r="AR2642" s="75"/>
      <c r="AS2642" s="75"/>
      <c r="AT2642" s="75"/>
      <c r="AU2642" s="75"/>
      <c r="AV2642" s="75"/>
      <c r="AW2642" s="75"/>
      <c r="AX2642" s="75"/>
      <c r="AY2642" s="75"/>
      <c r="AZ2642" s="75"/>
      <c r="BA2642" s="75"/>
      <c r="BB2642" s="75"/>
      <c r="BC2642" s="75"/>
      <c r="BD2642" s="75"/>
      <c r="BE2642" s="75"/>
      <c r="BF2642" s="75"/>
      <c r="BG2642" s="75"/>
      <c r="BH2642" s="75"/>
      <c r="BI2642" s="75"/>
      <c r="BJ2642" s="75"/>
      <c r="BK2642" s="75"/>
      <c r="BL2642" s="75"/>
      <c r="BM2642" s="75"/>
      <c r="BN2642" s="75"/>
    </row>
    <row r="2643" customFormat="false" ht="14.5" hidden="false" customHeight="false" outlineLevel="0" collapsed="false">
      <c r="A2643" s="26" t="n">
        <v>580.319999999773</v>
      </c>
      <c r="B2643" s="26" t="n">
        <v>10.6355569560619</v>
      </c>
      <c r="C2643" s="26" t="n">
        <v>1.16053859046109</v>
      </c>
      <c r="E2643" s="75" t="n">
        <v>172435.82</v>
      </c>
      <c r="F2643" s="75" t="n">
        <v>-115376.466</v>
      </c>
      <c r="G2643" s="75" t="n">
        <v>314607.368</v>
      </c>
      <c r="H2643" s="75" t="n">
        <v>5323054.84</v>
      </c>
      <c r="I2643" s="75" t="n">
        <v>4951748.56</v>
      </c>
      <c r="J2643" s="75" t="n">
        <v>-30632.9626</v>
      </c>
      <c r="K2643" s="75"/>
      <c r="L2643" s="75" t="n">
        <v>127282.515</v>
      </c>
      <c r="M2643" s="75" t="n">
        <v>10432.4321</v>
      </c>
      <c r="N2643" s="75" t="n">
        <v>187690.369</v>
      </c>
      <c r="O2643" s="75" t="n">
        <v>-18071.4027</v>
      </c>
      <c r="P2643" s="75" t="n">
        <v>1989224.13</v>
      </c>
      <c r="Q2643" s="75" t="n">
        <v>-24058.9004</v>
      </c>
      <c r="R2643" s="75"/>
      <c r="S2643" s="75" t="n">
        <v>49224.6233</v>
      </c>
      <c r="T2643" s="75" t="n">
        <v>1155.07873</v>
      </c>
      <c r="U2643" s="75" t="n">
        <v>46352.6564</v>
      </c>
      <c r="V2643" s="75" t="n">
        <v>10910.7255</v>
      </c>
      <c r="W2643" s="75" t="n">
        <v>277946.068</v>
      </c>
      <c r="X2643" s="75" t="n">
        <v>-7243.51753</v>
      </c>
      <c r="Y2643" s="75"/>
      <c r="Z2643" s="75"/>
      <c r="AA2643" s="75"/>
      <c r="AB2643" s="75"/>
      <c r="AC2643" s="75"/>
      <c r="AD2643" s="75"/>
      <c r="AE2643" s="75"/>
      <c r="AF2643" s="75"/>
      <c r="AG2643" s="75"/>
      <c r="AH2643" s="75"/>
      <c r="AI2643" s="75"/>
      <c r="AJ2643" s="75"/>
      <c r="AK2643" s="75"/>
      <c r="AL2643" s="75"/>
      <c r="AM2643" s="75"/>
      <c r="AN2643" s="75"/>
      <c r="AO2643" s="75"/>
      <c r="AP2643" s="75"/>
      <c r="AQ2643" s="75"/>
      <c r="AR2643" s="75"/>
      <c r="AS2643" s="75"/>
      <c r="AT2643" s="75"/>
      <c r="AU2643" s="75"/>
      <c r="AV2643" s="75"/>
      <c r="AW2643" s="75"/>
      <c r="AX2643" s="75"/>
      <c r="AY2643" s="75"/>
      <c r="AZ2643" s="75"/>
      <c r="BA2643" s="75"/>
      <c r="BB2643" s="75"/>
      <c r="BC2643" s="75"/>
      <c r="BD2643" s="75"/>
      <c r="BE2643" s="75"/>
      <c r="BF2643" s="75"/>
      <c r="BG2643" s="75"/>
      <c r="BH2643" s="75"/>
      <c r="BI2643" s="75"/>
      <c r="BJ2643" s="75"/>
      <c r="BK2643" s="75"/>
      <c r="BL2643" s="75"/>
      <c r="BM2643" s="75"/>
      <c r="BN2643" s="75"/>
    </row>
    <row r="2644" customFormat="false" ht="14.5" hidden="false" customHeight="false" outlineLevel="0" collapsed="false">
      <c r="A2644" s="26" t="n">
        <v>580.519999999773</v>
      </c>
      <c r="B2644" s="26" t="n">
        <v>10.6346921717632</v>
      </c>
      <c r="C2644" s="26" t="n">
        <v>1.16064220987833</v>
      </c>
      <c r="E2644" s="75" t="n">
        <v>150076.64</v>
      </c>
      <c r="F2644" s="75" t="n">
        <v>-135169.858</v>
      </c>
      <c r="G2644" s="75" t="n">
        <v>299103.087</v>
      </c>
      <c r="H2644" s="75" t="n">
        <v>5743342.15</v>
      </c>
      <c r="I2644" s="75" t="n">
        <v>4632877.63</v>
      </c>
      <c r="J2644" s="75" t="n">
        <v>-28125.5099</v>
      </c>
      <c r="K2644" s="75"/>
      <c r="L2644" s="75" t="n">
        <v>128797.06</v>
      </c>
      <c r="M2644" s="75" t="n">
        <v>5817.92278</v>
      </c>
      <c r="N2644" s="75" t="n">
        <v>186269.029</v>
      </c>
      <c r="O2644" s="75" t="n">
        <v>29999.5212</v>
      </c>
      <c r="P2644" s="75" t="n">
        <v>2037822.32</v>
      </c>
      <c r="Q2644" s="75" t="n">
        <v>-21429.3419</v>
      </c>
      <c r="R2644" s="75"/>
      <c r="S2644" s="75" t="n">
        <v>51393.9125</v>
      </c>
      <c r="T2644" s="75" t="n">
        <v>132.758534</v>
      </c>
      <c r="U2644" s="75" t="n">
        <v>46792.3287</v>
      </c>
      <c r="V2644" s="75" t="n">
        <v>12921.6467</v>
      </c>
      <c r="W2644" s="75" t="n">
        <v>281600.872</v>
      </c>
      <c r="X2644" s="75" t="n">
        <v>-6379.92125</v>
      </c>
      <c r="Y2644" s="75"/>
      <c r="Z2644" s="75"/>
      <c r="AA2644" s="75"/>
      <c r="AB2644" s="75"/>
      <c r="AC2644" s="75"/>
      <c r="AD2644" s="75"/>
      <c r="AE2644" s="75"/>
      <c r="AF2644" s="75"/>
      <c r="AG2644" s="75"/>
      <c r="AH2644" s="75"/>
      <c r="AI2644" s="75"/>
      <c r="AJ2644" s="75"/>
      <c r="AK2644" s="75"/>
      <c r="AL2644" s="75"/>
      <c r="AM2644" s="75"/>
      <c r="AN2644" s="75"/>
      <c r="AO2644" s="75"/>
      <c r="AP2644" s="75"/>
      <c r="AQ2644" s="75"/>
      <c r="AR2644" s="75"/>
      <c r="AS2644" s="75"/>
      <c r="AT2644" s="75"/>
      <c r="AU2644" s="75"/>
      <c r="AV2644" s="75"/>
      <c r="AW2644" s="75"/>
      <c r="AX2644" s="75"/>
      <c r="AY2644" s="75"/>
      <c r="AZ2644" s="75"/>
      <c r="BA2644" s="75"/>
      <c r="BB2644" s="75"/>
      <c r="BC2644" s="75"/>
      <c r="BD2644" s="75"/>
      <c r="BE2644" s="75"/>
      <c r="BF2644" s="75"/>
      <c r="BG2644" s="75"/>
      <c r="BH2644" s="75"/>
      <c r="BI2644" s="75"/>
      <c r="BJ2644" s="75"/>
      <c r="BK2644" s="75"/>
      <c r="BL2644" s="75"/>
      <c r="BM2644" s="75"/>
      <c r="BN2644" s="75"/>
    </row>
    <row r="2645" customFormat="false" ht="14.5" hidden="false" customHeight="false" outlineLevel="0" collapsed="false">
      <c r="A2645" s="26" t="n">
        <v>580.719999999773</v>
      </c>
      <c r="B2645" s="26" t="n">
        <v>10.6694870392248</v>
      </c>
      <c r="C2645" s="26" t="n">
        <v>1.16235112525725</v>
      </c>
      <c r="E2645" s="75" t="n">
        <v>125301.013</v>
      </c>
      <c r="F2645" s="75" t="n">
        <v>-167770.099</v>
      </c>
      <c r="G2645" s="75" t="n">
        <v>289283.882</v>
      </c>
      <c r="H2645" s="75" t="n">
        <v>6514073.62</v>
      </c>
      <c r="I2645" s="75" t="n">
        <v>4134066.92</v>
      </c>
      <c r="J2645" s="75" t="n">
        <v>-39156.5313</v>
      </c>
      <c r="K2645" s="75"/>
      <c r="L2645" s="75" t="n">
        <v>132543.094</v>
      </c>
      <c r="M2645" s="75" t="n">
        <v>-4585.2052</v>
      </c>
      <c r="N2645" s="75" t="n">
        <v>185577.55</v>
      </c>
      <c r="O2645" s="75" t="n">
        <v>141228.614</v>
      </c>
      <c r="P2645" s="75" t="n">
        <v>2061346.51</v>
      </c>
      <c r="Q2645" s="75" t="n">
        <v>-28745.0235</v>
      </c>
      <c r="R2645" s="75"/>
      <c r="S2645" s="75" t="n">
        <v>51804.4077</v>
      </c>
      <c r="T2645" s="75" t="n">
        <v>-1567.4891</v>
      </c>
      <c r="U2645" s="75" t="n">
        <v>46883.6591</v>
      </c>
      <c r="V2645" s="75" t="n">
        <v>21276.9843</v>
      </c>
      <c r="W2645" s="75" t="n">
        <v>290052.85</v>
      </c>
      <c r="X2645" s="75" t="n">
        <v>-8848.76168</v>
      </c>
      <c r="Y2645" s="75"/>
      <c r="Z2645" s="75"/>
      <c r="AA2645" s="75"/>
      <c r="AB2645" s="75"/>
      <c r="AC2645" s="75"/>
      <c r="AD2645" s="75"/>
      <c r="AE2645" s="75"/>
      <c r="AF2645" s="75"/>
      <c r="AG2645" s="75"/>
      <c r="AH2645" s="75"/>
      <c r="AI2645" s="75"/>
      <c r="AJ2645" s="75"/>
      <c r="AK2645" s="75"/>
      <c r="AL2645" s="75"/>
      <c r="AM2645" s="75"/>
      <c r="AN2645" s="75"/>
      <c r="AO2645" s="75"/>
      <c r="AP2645" s="75"/>
      <c r="AQ2645" s="75"/>
      <c r="AR2645" s="75"/>
      <c r="AS2645" s="75"/>
      <c r="AT2645" s="75"/>
      <c r="AU2645" s="75"/>
      <c r="AV2645" s="75"/>
      <c r="AW2645" s="75"/>
      <c r="AX2645" s="75"/>
      <c r="AY2645" s="75"/>
      <c r="AZ2645" s="75"/>
      <c r="BA2645" s="75"/>
      <c r="BB2645" s="75"/>
      <c r="BC2645" s="75"/>
      <c r="BD2645" s="75"/>
      <c r="BE2645" s="75"/>
      <c r="BF2645" s="75"/>
      <c r="BG2645" s="75"/>
      <c r="BH2645" s="75"/>
      <c r="BI2645" s="75"/>
      <c r="BJ2645" s="75"/>
      <c r="BK2645" s="75"/>
      <c r="BL2645" s="75"/>
      <c r="BM2645" s="75"/>
      <c r="BN2645" s="75"/>
    </row>
    <row r="2646" customFormat="false" ht="14.5" hidden="false" customHeight="false" outlineLevel="0" collapsed="false">
      <c r="A2646" s="26" t="n">
        <v>580.919999999773</v>
      </c>
      <c r="B2646" s="26" t="n">
        <v>10.7250805611285</v>
      </c>
      <c r="C2646" s="26" t="n">
        <v>1.1639208233511</v>
      </c>
      <c r="E2646" s="75" t="n">
        <v>94145.9501</v>
      </c>
      <c r="F2646" s="75" t="n">
        <v>-198525.796</v>
      </c>
      <c r="G2646" s="75" t="n">
        <v>293024.417</v>
      </c>
      <c r="H2646" s="75" t="n">
        <v>7050800.05</v>
      </c>
      <c r="I2646" s="75" t="n">
        <v>3519337.78</v>
      </c>
      <c r="J2646" s="75" t="n">
        <v>-36108.3855</v>
      </c>
      <c r="K2646" s="75"/>
      <c r="L2646" s="75" t="n">
        <v>131349.828</v>
      </c>
      <c r="M2646" s="75" t="n">
        <v>-12999.3151</v>
      </c>
      <c r="N2646" s="75" t="n">
        <v>187198.96</v>
      </c>
      <c r="O2646" s="75" t="n">
        <v>243845.309</v>
      </c>
      <c r="P2646" s="75" t="n">
        <v>2003753.76</v>
      </c>
      <c r="Q2646" s="75" t="n">
        <v>-22273.4496</v>
      </c>
      <c r="R2646" s="75"/>
      <c r="S2646" s="75" t="n">
        <v>49958.5375</v>
      </c>
      <c r="T2646" s="75" t="n">
        <v>-3909.46965</v>
      </c>
      <c r="U2646" s="75" t="n">
        <v>46895.4656</v>
      </c>
      <c r="V2646" s="75" t="n">
        <v>33975.345</v>
      </c>
      <c r="W2646" s="75" t="n">
        <v>282576.258</v>
      </c>
      <c r="X2646" s="75" t="n">
        <v>-7136.64345</v>
      </c>
      <c r="Y2646" s="75"/>
      <c r="Z2646" s="75"/>
      <c r="AA2646" s="75"/>
      <c r="AB2646" s="75"/>
      <c r="AC2646" s="75"/>
      <c r="AD2646" s="75"/>
      <c r="AE2646" s="75"/>
      <c r="AF2646" s="75"/>
      <c r="AG2646" s="75"/>
      <c r="AH2646" s="75"/>
      <c r="AI2646" s="75"/>
      <c r="AJ2646" s="75"/>
      <c r="AK2646" s="75"/>
      <c r="AL2646" s="75"/>
      <c r="AM2646" s="75"/>
      <c r="AN2646" s="75"/>
      <c r="AO2646" s="75"/>
      <c r="AP2646" s="75"/>
      <c r="AQ2646" s="75"/>
      <c r="AR2646" s="75"/>
      <c r="AS2646" s="75"/>
      <c r="AT2646" s="75"/>
      <c r="AU2646" s="75"/>
      <c r="AV2646" s="75"/>
      <c r="AW2646" s="75"/>
      <c r="AX2646" s="75"/>
      <c r="AY2646" s="75"/>
      <c r="AZ2646" s="75"/>
      <c r="BA2646" s="75"/>
      <c r="BB2646" s="75"/>
      <c r="BC2646" s="75"/>
      <c r="BD2646" s="75"/>
      <c r="BE2646" s="75"/>
      <c r="BF2646" s="75"/>
      <c r="BG2646" s="75"/>
      <c r="BH2646" s="75"/>
      <c r="BI2646" s="75"/>
      <c r="BJ2646" s="75"/>
      <c r="BK2646" s="75"/>
      <c r="BL2646" s="75"/>
      <c r="BM2646" s="75"/>
      <c r="BN2646" s="75"/>
    </row>
    <row r="2647" customFormat="false" ht="14.5" hidden="false" customHeight="false" outlineLevel="0" collapsed="false">
      <c r="A2647" s="26" t="n">
        <v>581.119999999772</v>
      </c>
      <c r="B2647" s="26" t="n">
        <v>10.7513411267387</v>
      </c>
      <c r="C2647" s="26" t="n">
        <v>1.16484439693938</v>
      </c>
      <c r="E2647" s="75" t="n">
        <v>49405.6555</v>
      </c>
      <c r="F2647" s="75" t="n">
        <v>-217715.756</v>
      </c>
      <c r="G2647" s="75" t="n">
        <v>298696.236</v>
      </c>
      <c r="H2647" s="75" t="n">
        <v>7542455.75</v>
      </c>
      <c r="I2647" s="75" t="n">
        <v>2658725.47</v>
      </c>
      <c r="J2647" s="75" t="n">
        <v>-36414.8436</v>
      </c>
      <c r="K2647" s="75"/>
      <c r="L2647" s="75" t="n">
        <v>131524.43</v>
      </c>
      <c r="M2647" s="75" t="n">
        <v>-25053.1686</v>
      </c>
      <c r="N2647" s="75" t="n">
        <v>190632.666</v>
      </c>
      <c r="O2647" s="75" t="n">
        <v>354897.878</v>
      </c>
      <c r="P2647" s="75" t="n">
        <v>2069890.31</v>
      </c>
      <c r="Q2647" s="75" t="n">
        <v>-21412.6271</v>
      </c>
      <c r="R2647" s="75"/>
      <c r="S2647" s="75" t="n">
        <v>54270.1463</v>
      </c>
      <c r="T2647" s="75" t="n">
        <v>-5309.73434</v>
      </c>
      <c r="U2647" s="75" t="n">
        <v>48346.0523</v>
      </c>
      <c r="V2647" s="75" t="n">
        <v>37985.7305</v>
      </c>
      <c r="W2647" s="75" t="n">
        <v>307281.421</v>
      </c>
      <c r="X2647" s="75" t="n">
        <v>-6631.37582</v>
      </c>
      <c r="Y2647" s="75"/>
      <c r="Z2647" s="75"/>
      <c r="AA2647" s="75"/>
      <c r="AB2647" s="75"/>
      <c r="AC2647" s="75"/>
      <c r="AD2647" s="75"/>
      <c r="AE2647" s="75"/>
      <c r="AF2647" s="75"/>
      <c r="AG2647" s="75"/>
      <c r="AH2647" s="75"/>
      <c r="AI2647" s="75"/>
      <c r="AJ2647" s="75"/>
      <c r="AK2647" s="75"/>
      <c r="AL2647" s="75"/>
      <c r="AM2647" s="75"/>
      <c r="AN2647" s="75"/>
      <c r="AO2647" s="75"/>
      <c r="AP2647" s="75"/>
      <c r="AQ2647" s="75"/>
      <c r="AR2647" s="75"/>
      <c r="AS2647" s="75"/>
      <c r="AT2647" s="75"/>
      <c r="AU2647" s="75"/>
      <c r="AV2647" s="75"/>
      <c r="AW2647" s="75"/>
      <c r="AX2647" s="75"/>
      <c r="AY2647" s="75"/>
      <c r="AZ2647" s="75"/>
      <c r="BA2647" s="75"/>
      <c r="BB2647" s="75"/>
      <c r="BC2647" s="75"/>
      <c r="BD2647" s="75"/>
      <c r="BE2647" s="75"/>
      <c r="BF2647" s="75"/>
      <c r="BG2647" s="75"/>
      <c r="BH2647" s="75"/>
      <c r="BI2647" s="75"/>
      <c r="BJ2647" s="75"/>
      <c r="BK2647" s="75"/>
      <c r="BL2647" s="75"/>
      <c r="BM2647" s="75"/>
      <c r="BN2647" s="75"/>
    </row>
    <row r="2648" customFormat="false" ht="14.5" hidden="false" customHeight="false" outlineLevel="0" collapsed="false">
      <c r="A2648" s="26" t="n">
        <v>581.319999999772</v>
      </c>
      <c r="B2648" s="26" t="n">
        <v>10.7784646622813</v>
      </c>
      <c r="C2648" s="26" t="n">
        <v>1.16731803335788</v>
      </c>
      <c r="E2648" s="75" t="n">
        <v>21448.7029</v>
      </c>
      <c r="F2648" s="75" t="n">
        <v>-231845.277</v>
      </c>
      <c r="G2648" s="75" t="n">
        <v>317637.966</v>
      </c>
      <c r="H2648" s="75" t="n">
        <v>7992887.94</v>
      </c>
      <c r="I2648" s="75" t="n">
        <v>1933771.42</v>
      </c>
      <c r="J2648" s="75" t="n">
        <v>-29609.7798</v>
      </c>
      <c r="K2648" s="75"/>
      <c r="L2648" s="75" t="n">
        <v>132220.879</v>
      </c>
      <c r="M2648" s="75" t="n">
        <v>-39945.098</v>
      </c>
      <c r="N2648" s="75" t="n">
        <v>195577.618</v>
      </c>
      <c r="O2648" s="75" t="n">
        <v>581595.108</v>
      </c>
      <c r="P2648" s="75" t="n">
        <v>2157383.09</v>
      </c>
      <c r="Q2648" s="75" t="n">
        <v>-19410.2333</v>
      </c>
      <c r="R2648" s="75"/>
      <c r="S2648" s="75" t="n">
        <v>59420.1424</v>
      </c>
      <c r="T2648" s="75" t="n">
        <v>-10973.1082</v>
      </c>
      <c r="U2648" s="75" t="n">
        <v>49297.0922</v>
      </c>
      <c r="V2648" s="75" t="n">
        <v>70241.9112</v>
      </c>
      <c r="W2648" s="75" t="n">
        <v>350834.481</v>
      </c>
      <c r="X2648" s="75" t="n">
        <v>-6748.46041</v>
      </c>
      <c r="Y2648" s="75"/>
      <c r="Z2648" s="75"/>
      <c r="AA2648" s="75"/>
      <c r="AB2648" s="75"/>
      <c r="AC2648" s="75"/>
      <c r="AD2648" s="75"/>
      <c r="AE2648" s="75"/>
      <c r="AF2648" s="75"/>
      <c r="AG2648" s="75"/>
      <c r="AH2648" s="75"/>
      <c r="AI2648" s="75"/>
      <c r="AJ2648" s="75"/>
      <c r="AK2648" s="75"/>
      <c r="AL2648" s="75"/>
      <c r="AM2648" s="75"/>
      <c r="AN2648" s="75"/>
      <c r="AO2648" s="75"/>
      <c r="AP2648" s="75"/>
      <c r="AQ2648" s="75"/>
      <c r="AR2648" s="75"/>
      <c r="AS2648" s="75"/>
      <c r="AT2648" s="75"/>
      <c r="AU2648" s="75"/>
      <c r="AV2648" s="75"/>
      <c r="AW2648" s="75"/>
      <c r="AX2648" s="75"/>
      <c r="AY2648" s="75"/>
      <c r="AZ2648" s="75"/>
      <c r="BA2648" s="75"/>
      <c r="BB2648" s="75"/>
      <c r="BC2648" s="75"/>
      <c r="BD2648" s="75"/>
      <c r="BE2648" s="75"/>
      <c r="BF2648" s="75"/>
      <c r="BG2648" s="75"/>
      <c r="BH2648" s="75"/>
      <c r="BI2648" s="75"/>
      <c r="BJ2648" s="75"/>
      <c r="BK2648" s="75"/>
      <c r="BL2648" s="75"/>
      <c r="BM2648" s="75"/>
      <c r="BN2648" s="75"/>
    </row>
    <row r="2649" customFormat="false" ht="14.5" hidden="false" customHeight="false" outlineLevel="0" collapsed="false">
      <c r="A2649" s="26" t="n">
        <v>581.519999999772</v>
      </c>
      <c r="B2649" s="26" t="n">
        <v>10.8577123647851</v>
      </c>
      <c r="C2649" s="26" t="n">
        <v>1.16979581226123</v>
      </c>
      <c r="E2649" s="75" t="n">
        <v>2095.49795</v>
      </c>
      <c r="F2649" s="75" t="n">
        <v>-266237.473</v>
      </c>
      <c r="G2649" s="75" t="n">
        <v>339143.9</v>
      </c>
      <c r="H2649" s="75" t="n">
        <v>8945377.65</v>
      </c>
      <c r="I2649" s="75" t="n">
        <v>1631655.82</v>
      </c>
      <c r="J2649" s="75" t="n">
        <v>-45549.5575</v>
      </c>
      <c r="K2649" s="75"/>
      <c r="L2649" s="75" t="n">
        <v>147037.264</v>
      </c>
      <c r="M2649" s="75" t="n">
        <v>-51230.0352</v>
      </c>
      <c r="N2649" s="75" t="n">
        <v>198868.546</v>
      </c>
      <c r="O2649" s="75" t="n">
        <v>715419.774</v>
      </c>
      <c r="P2649" s="75" t="n">
        <v>2280141.1</v>
      </c>
      <c r="Q2649" s="75" t="n">
        <v>-28319.2461</v>
      </c>
      <c r="R2649" s="75"/>
      <c r="S2649" s="75" t="n">
        <v>58722.6789</v>
      </c>
      <c r="T2649" s="75" t="n">
        <v>-12724.3405</v>
      </c>
      <c r="U2649" s="75" t="n">
        <v>49279.1159</v>
      </c>
      <c r="V2649" s="75" t="n">
        <v>73344.0874</v>
      </c>
      <c r="W2649" s="75" t="n">
        <v>327653.146</v>
      </c>
      <c r="X2649" s="75" t="n">
        <v>-7590.46354</v>
      </c>
      <c r="Y2649" s="75"/>
      <c r="Z2649" s="75"/>
      <c r="AA2649" s="75"/>
      <c r="AB2649" s="75"/>
      <c r="AC2649" s="75"/>
      <c r="AD2649" s="75"/>
      <c r="AE2649" s="75"/>
      <c r="AF2649" s="75"/>
      <c r="AG2649" s="75"/>
      <c r="AH2649" s="75"/>
      <c r="AI2649" s="75"/>
      <c r="AJ2649" s="75"/>
      <c r="AK2649" s="75"/>
      <c r="AL2649" s="75"/>
      <c r="AM2649" s="75"/>
      <c r="AN2649" s="75"/>
      <c r="AO2649" s="75"/>
      <c r="AP2649" s="75"/>
      <c r="AQ2649" s="75"/>
      <c r="AR2649" s="75"/>
      <c r="AS2649" s="75"/>
      <c r="AT2649" s="75"/>
      <c r="AU2649" s="75"/>
      <c r="AV2649" s="75"/>
      <c r="AW2649" s="75"/>
      <c r="AX2649" s="75"/>
      <c r="AY2649" s="75"/>
      <c r="AZ2649" s="75"/>
      <c r="BA2649" s="75"/>
      <c r="BB2649" s="75"/>
      <c r="BC2649" s="75"/>
      <c r="BD2649" s="75"/>
      <c r="BE2649" s="75"/>
      <c r="BF2649" s="75"/>
      <c r="BG2649" s="75"/>
      <c r="BH2649" s="75"/>
      <c r="BI2649" s="75"/>
      <c r="BJ2649" s="75"/>
      <c r="BK2649" s="75"/>
      <c r="BL2649" s="75"/>
      <c r="BM2649" s="75"/>
      <c r="BN2649" s="75"/>
    </row>
    <row r="2650" customFormat="false" ht="14.5" hidden="false" customHeight="false" outlineLevel="0" collapsed="false">
      <c r="A2650" s="26" t="n">
        <v>581.719999999772</v>
      </c>
      <c r="B2650" s="26" t="n">
        <v>10.8917133992216</v>
      </c>
      <c r="C2650" s="26" t="n">
        <v>1.17072792292067</v>
      </c>
      <c r="E2650" s="75" t="n">
        <v>-13931.5955</v>
      </c>
      <c r="F2650" s="75" t="n">
        <v>-290971.971</v>
      </c>
      <c r="G2650" s="75" t="n">
        <v>367213.149</v>
      </c>
      <c r="H2650" s="75" t="n">
        <v>9526320.37</v>
      </c>
      <c r="I2650" s="75" t="n">
        <v>1517417.82</v>
      </c>
      <c r="J2650" s="75" t="n">
        <v>-48423.4483</v>
      </c>
      <c r="K2650" s="75"/>
      <c r="L2650" s="75" t="n">
        <v>155230.753</v>
      </c>
      <c r="M2650" s="75" t="n">
        <v>-54576.7696</v>
      </c>
      <c r="N2650" s="75" t="n">
        <v>204210.164</v>
      </c>
      <c r="O2650" s="75" t="n">
        <v>690961.202</v>
      </c>
      <c r="P2650" s="75" t="n">
        <v>2348147.07</v>
      </c>
      <c r="Q2650" s="75" t="n">
        <v>-28998.0903</v>
      </c>
      <c r="R2650" s="75"/>
      <c r="S2650" s="75" t="n">
        <v>58981.904</v>
      </c>
      <c r="T2650" s="75" t="n">
        <v>-10427.3426</v>
      </c>
      <c r="U2650" s="75" t="n">
        <v>49908.4764</v>
      </c>
      <c r="V2650" s="75" t="n">
        <v>60147.8852</v>
      </c>
      <c r="W2650" s="75" t="n">
        <v>323926.567</v>
      </c>
      <c r="X2650" s="75" t="n">
        <v>-9766.54267</v>
      </c>
      <c r="Y2650" s="75"/>
      <c r="Z2650" s="75"/>
      <c r="AA2650" s="75"/>
      <c r="AB2650" s="75"/>
      <c r="AC2650" s="75"/>
      <c r="AD2650" s="75"/>
      <c r="AE2650" s="75"/>
      <c r="AF2650" s="75"/>
      <c r="AG2650" s="75"/>
      <c r="AH2650" s="75"/>
      <c r="AI2650" s="75"/>
      <c r="AJ2650" s="75"/>
      <c r="AK2650" s="75"/>
      <c r="AL2650" s="75"/>
      <c r="AM2650" s="75"/>
      <c r="AN2650" s="75"/>
      <c r="AO2650" s="75"/>
      <c r="AP2650" s="75"/>
      <c r="AQ2650" s="75"/>
      <c r="AR2650" s="75"/>
      <c r="AS2650" s="75"/>
      <c r="AT2650" s="75"/>
      <c r="AU2650" s="75"/>
      <c r="AV2650" s="75"/>
      <c r="AW2650" s="75"/>
      <c r="AX2650" s="75"/>
      <c r="AY2650" s="75"/>
      <c r="AZ2650" s="75"/>
      <c r="BA2650" s="75"/>
      <c r="BB2650" s="75"/>
      <c r="BC2650" s="75"/>
      <c r="BD2650" s="75"/>
      <c r="BE2650" s="75"/>
      <c r="BF2650" s="75"/>
      <c r="BG2650" s="75"/>
      <c r="BH2650" s="75"/>
      <c r="BI2650" s="75"/>
      <c r="BJ2650" s="75"/>
      <c r="BK2650" s="75"/>
      <c r="BL2650" s="75"/>
      <c r="BM2650" s="75"/>
      <c r="BN2650" s="75"/>
    </row>
    <row r="2651" customFormat="false" ht="14.5" hidden="false" customHeight="false" outlineLevel="0" collapsed="false">
      <c r="A2651" s="26" t="n">
        <v>581.919999999772</v>
      </c>
      <c r="B2651" s="26" t="n">
        <v>10.9065859511887</v>
      </c>
      <c r="C2651" s="26" t="n">
        <v>1.17278102550627</v>
      </c>
      <c r="E2651" s="75" t="n">
        <v>-17550.4108</v>
      </c>
      <c r="F2651" s="75" t="n">
        <v>-307437.24</v>
      </c>
      <c r="G2651" s="75" t="n">
        <v>403986.768</v>
      </c>
      <c r="H2651" s="75" t="n">
        <v>9825855.97</v>
      </c>
      <c r="I2651" s="75" t="n">
        <v>1505649.11</v>
      </c>
      <c r="J2651" s="75" t="n">
        <v>-47413.2685</v>
      </c>
      <c r="K2651" s="75"/>
      <c r="L2651" s="75" t="n">
        <v>157673.566</v>
      </c>
      <c r="M2651" s="75" t="n">
        <v>-55816.2322</v>
      </c>
      <c r="N2651" s="75" t="n">
        <v>216145.701</v>
      </c>
      <c r="O2651" s="75" t="n">
        <v>699856.825</v>
      </c>
      <c r="P2651" s="75" t="n">
        <v>2329984.37</v>
      </c>
      <c r="Q2651" s="75" t="n">
        <v>-25079.5957</v>
      </c>
      <c r="R2651" s="75"/>
      <c r="S2651" s="75" t="n">
        <v>57327.7507</v>
      </c>
      <c r="T2651" s="75" t="n">
        <v>-10662.8922</v>
      </c>
      <c r="U2651" s="75" t="n">
        <v>53066.3913</v>
      </c>
      <c r="V2651" s="75" t="n">
        <v>61829.6291</v>
      </c>
      <c r="W2651" s="75" t="n">
        <v>316728.371</v>
      </c>
      <c r="X2651" s="75" t="n">
        <v>-6971.32895</v>
      </c>
      <c r="Y2651" s="75"/>
      <c r="Z2651" s="75"/>
      <c r="AA2651" s="75"/>
      <c r="AB2651" s="75"/>
      <c r="AC2651" s="75"/>
      <c r="AD2651" s="75"/>
      <c r="AE2651" s="75"/>
      <c r="AF2651" s="75"/>
      <c r="AG2651" s="75"/>
      <c r="AH2651" s="75"/>
      <c r="AI2651" s="75"/>
      <c r="AJ2651" s="75"/>
      <c r="AK2651" s="75"/>
      <c r="AL2651" s="75"/>
      <c r="AM2651" s="75"/>
      <c r="AN2651" s="75"/>
      <c r="AO2651" s="75"/>
      <c r="AP2651" s="75"/>
      <c r="AQ2651" s="75"/>
      <c r="AR2651" s="75"/>
      <c r="AS2651" s="75"/>
      <c r="AT2651" s="75"/>
      <c r="AU2651" s="75"/>
      <c r="AV2651" s="75"/>
      <c r="AW2651" s="75"/>
      <c r="AX2651" s="75"/>
      <c r="AY2651" s="75"/>
      <c r="AZ2651" s="75"/>
      <c r="BA2651" s="75"/>
      <c r="BB2651" s="75"/>
      <c r="BC2651" s="75"/>
      <c r="BD2651" s="75"/>
      <c r="BE2651" s="75"/>
      <c r="BF2651" s="75"/>
      <c r="BG2651" s="75"/>
      <c r="BH2651" s="75"/>
      <c r="BI2651" s="75"/>
      <c r="BJ2651" s="75"/>
      <c r="BK2651" s="75"/>
      <c r="BL2651" s="75"/>
      <c r="BM2651" s="75"/>
      <c r="BN2651" s="75"/>
    </row>
    <row r="2652" customFormat="false" ht="14.5" hidden="false" customHeight="false" outlineLevel="0" collapsed="false">
      <c r="A2652" s="26" t="n">
        <v>582.119999999771</v>
      </c>
      <c r="B2652" s="26" t="n">
        <v>10.9699408548782</v>
      </c>
      <c r="C2652" s="26" t="n">
        <v>1.17508070047901</v>
      </c>
      <c r="E2652" s="75" t="n">
        <v>-28144.243</v>
      </c>
      <c r="F2652" s="75" t="n">
        <v>-297656.729</v>
      </c>
      <c r="G2652" s="75" t="n">
        <v>438827.03</v>
      </c>
      <c r="H2652" s="75" t="n">
        <v>9739419.07</v>
      </c>
      <c r="I2652" s="75" t="n">
        <v>1289867.2</v>
      </c>
      <c r="J2652" s="75" t="n">
        <v>-48928.4446</v>
      </c>
      <c r="K2652" s="75"/>
      <c r="L2652" s="75" t="n">
        <v>157620.25</v>
      </c>
      <c r="M2652" s="75" t="n">
        <v>-57968.4054</v>
      </c>
      <c r="N2652" s="75" t="n">
        <v>223959.817</v>
      </c>
      <c r="O2652" s="75" t="n">
        <v>760555.213</v>
      </c>
      <c r="P2652" s="75" t="n">
        <v>2396835.28</v>
      </c>
      <c r="Q2652" s="75" t="n">
        <v>-28986.9836</v>
      </c>
      <c r="R2652" s="75"/>
      <c r="S2652" s="75" t="n">
        <v>60502.4841</v>
      </c>
      <c r="T2652" s="75" t="n">
        <v>-12453.7625</v>
      </c>
      <c r="U2652" s="75" t="n">
        <v>54087.8779</v>
      </c>
      <c r="V2652" s="75" t="n">
        <v>73522.6111</v>
      </c>
      <c r="W2652" s="75" t="n">
        <v>339701.693</v>
      </c>
      <c r="X2652" s="75" t="n">
        <v>-8838.96138</v>
      </c>
      <c r="Y2652" s="75"/>
      <c r="Z2652" s="75"/>
      <c r="AA2652" s="75"/>
      <c r="AB2652" s="75"/>
      <c r="AC2652" s="75"/>
      <c r="AD2652" s="75"/>
      <c r="AE2652" s="75"/>
      <c r="AF2652" s="75"/>
      <c r="AG2652" s="75"/>
      <c r="AH2652" s="75"/>
      <c r="AI2652" s="75"/>
      <c r="AJ2652" s="75"/>
      <c r="AK2652" s="75"/>
      <c r="AL2652" s="75"/>
      <c r="AM2652" s="75"/>
      <c r="AN2652" s="75"/>
      <c r="AO2652" s="75"/>
      <c r="AP2652" s="75"/>
      <c r="AQ2652" s="75"/>
      <c r="AR2652" s="75"/>
      <c r="AS2652" s="75"/>
      <c r="AT2652" s="75"/>
      <c r="AU2652" s="75"/>
      <c r="AV2652" s="75"/>
      <c r="AW2652" s="75"/>
      <c r="AX2652" s="75"/>
      <c r="AY2652" s="75"/>
      <c r="AZ2652" s="75"/>
      <c r="BA2652" s="75"/>
      <c r="BB2652" s="75"/>
      <c r="BC2652" s="75"/>
      <c r="BD2652" s="75"/>
      <c r="BE2652" s="75"/>
      <c r="BF2652" s="75"/>
      <c r="BG2652" s="75"/>
      <c r="BH2652" s="75"/>
      <c r="BI2652" s="75"/>
      <c r="BJ2652" s="75"/>
      <c r="BK2652" s="75"/>
      <c r="BL2652" s="75"/>
      <c r="BM2652" s="75"/>
      <c r="BN2652" s="75"/>
    </row>
    <row r="2653" customFormat="false" ht="14.5" hidden="false" customHeight="false" outlineLevel="0" collapsed="false">
      <c r="A2653" s="26" t="n">
        <v>582.319999999771</v>
      </c>
      <c r="B2653" s="26" t="n">
        <v>11.0093215810391</v>
      </c>
      <c r="C2653" s="26" t="n">
        <v>1.17143185313819</v>
      </c>
      <c r="E2653" s="75" t="n">
        <v>-31875.0477</v>
      </c>
      <c r="F2653" s="75" t="n">
        <v>-310079.117</v>
      </c>
      <c r="G2653" s="75" t="n">
        <v>475568.325</v>
      </c>
      <c r="H2653" s="75" t="n">
        <v>9914039.84</v>
      </c>
      <c r="I2653" s="75" t="n">
        <v>1161651.36</v>
      </c>
      <c r="J2653" s="75" t="n">
        <v>-50733.2054</v>
      </c>
      <c r="K2653" s="75"/>
      <c r="L2653" s="75" t="n">
        <v>152858.081</v>
      </c>
      <c r="M2653" s="75" t="n">
        <v>-58773.6822</v>
      </c>
      <c r="N2653" s="75" t="n">
        <v>234697.083</v>
      </c>
      <c r="O2653" s="75" t="n">
        <v>780280.627</v>
      </c>
      <c r="P2653" s="75" t="n">
        <v>2392228.12</v>
      </c>
      <c r="Q2653" s="75" t="n">
        <v>-24451.6105</v>
      </c>
      <c r="R2653" s="75"/>
      <c r="S2653" s="75" t="n">
        <v>63719.3918</v>
      </c>
      <c r="T2653" s="75" t="n">
        <v>-13730.1456</v>
      </c>
      <c r="U2653" s="75" t="n">
        <v>56472.9155</v>
      </c>
      <c r="V2653" s="75" t="n">
        <v>80541.235</v>
      </c>
      <c r="W2653" s="75" t="n">
        <v>360856.844</v>
      </c>
      <c r="X2653" s="75" t="n">
        <v>-5517.76916</v>
      </c>
      <c r="Y2653" s="75"/>
      <c r="Z2653" s="75"/>
      <c r="AA2653" s="75"/>
      <c r="AB2653" s="75"/>
      <c r="AC2653" s="75"/>
      <c r="AD2653" s="75"/>
      <c r="AE2653" s="75"/>
      <c r="AF2653" s="75"/>
      <c r="AG2653" s="75"/>
      <c r="AH2653" s="75"/>
      <c r="AI2653" s="75"/>
      <c r="AJ2653" s="75"/>
      <c r="AK2653" s="75"/>
      <c r="AL2653" s="75"/>
      <c r="AM2653" s="75"/>
      <c r="AN2653" s="75"/>
      <c r="AO2653" s="75"/>
      <c r="AP2653" s="75"/>
      <c r="AQ2653" s="75"/>
      <c r="AR2653" s="75"/>
      <c r="AS2653" s="75"/>
      <c r="AT2653" s="75"/>
      <c r="AU2653" s="75"/>
      <c r="AV2653" s="75"/>
      <c r="AW2653" s="75"/>
      <c r="AX2653" s="75"/>
      <c r="AY2653" s="75"/>
      <c r="AZ2653" s="75"/>
      <c r="BA2653" s="75"/>
      <c r="BB2653" s="75"/>
      <c r="BC2653" s="75"/>
      <c r="BD2653" s="75"/>
      <c r="BE2653" s="75"/>
      <c r="BF2653" s="75"/>
      <c r="BG2653" s="75"/>
      <c r="BH2653" s="75"/>
      <c r="BI2653" s="75"/>
      <c r="BJ2653" s="75"/>
      <c r="BK2653" s="75"/>
      <c r="BL2653" s="75"/>
      <c r="BM2653" s="75"/>
      <c r="BN2653" s="75"/>
    </row>
    <row r="2654" customFormat="false" ht="14.5" hidden="false" customHeight="false" outlineLevel="0" collapsed="false">
      <c r="A2654" s="26" t="n">
        <v>582.519999999771</v>
      </c>
      <c r="B2654" s="26" t="n">
        <v>11.0453788655093</v>
      </c>
      <c r="C2654" s="26" t="n">
        <v>1.1642359043018</v>
      </c>
      <c r="E2654" s="75" t="n">
        <v>-27844.3675</v>
      </c>
      <c r="F2654" s="75" t="n">
        <v>-298585.715</v>
      </c>
      <c r="G2654" s="75" t="n">
        <v>510953.75</v>
      </c>
      <c r="H2654" s="75" t="n">
        <v>9859304.83</v>
      </c>
      <c r="I2654" s="75" t="n">
        <v>1164869.98</v>
      </c>
      <c r="J2654" s="75" t="n">
        <v>-50912.1173</v>
      </c>
      <c r="K2654" s="75"/>
      <c r="L2654" s="75" t="n">
        <v>157920.404</v>
      </c>
      <c r="M2654" s="75" t="n">
        <v>-61792.9351</v>
      </c>
      <c r="N2654" s="75" t="n">
        <v>241825.175</v>
      </c>
      <c r="O2654" s="75" t="n">
        <v>850666.539</v>
      </c>
      <c r="P2654" s="75" t="n">
        <v>2478068.4</v>
      </c>
      <c r="Q2654" s="75" t="n">
        <v>-28473.9235</v>
      </c>
      <c r="R2654" s="75"/>
      <c r="S2654" s="75" t="n">
        <v>64475.703</v>
      </c>
      <c r="T2654" s="75" t="n">
        <v>-15003.5898</v>
      </c>
      <c r="U2654" s="75" t="n">
        <v>57620.4524</v>
      </c>
      <c r="V2654" s="75" t="n">
        <v>87222.275</v>
      </c>
      <c r="W2654" s="75" t="n">
        <v>362094.159</v>
      </c>
      <c r="X2654" s="75" t="n">
        <v>-7694.12641</v>
      </c>
      <c r="Y2654" s="75"/>
      <c r="Z2654" s="75"/>
      <c r="AA2654" s="75"/>
      <c r="AB2654" s="75"/>
      <c r="AC2654" s="75"/>
      <c r="AD2654" s="75"/>
      <c r="AE2654" s="75"/>
      <c r="AF2654" s="75"/>
      <c r="AG2654" s="75"/>
      <c r="AH2654" s="75"/>
      <c r="AI2654" s="75"/>
      <c r="AJ2654" s="75"/>
      <c r="AK2654" s="75"/>
      <c r="AL2654" s="75"/>
      <c r="AM2654" s="75"/>
      <c r="AN2654" s="75"/>
      <c r="AO2654" s="75"/>
      <c r="AP2654" s="75"/>
      <c r="AQ2654" s="75"/>
      <c r="AR2654" s="75"/>
      <c r="AS2654" s="75"/>
      <c r="AT2654" s="75"/>
      <c r="AU2654" s="75"/>
      <c r="AV2654" s="75"/>
      <c r="AW2654" s="75"/>
      <c r="AX2654" s="75"/>
      <c r="AY2654" s="75"/>
      <c r="AZ2654" s="75"/>
      <c r="BA2654" s="75"/>
      <c r="BB2654" s="75"/>
      <c r="BC2654" s="75"/>
      <c r="BD2654" s="75"/>
      <c r="BE2654" s="75"/>
      <c r="BF2654" s="75"/>
      <c r="BG2654" s="75"/>
      <c r="BH2654" s="75"/>
      <c r="BI2654" s="75"/>
      <c r="BJ2654" s="75"/>
      <c r="BK2654" s="75"/>
      <c r="BL2654" s="75"/>
      <c r="BM2654" s="75"/>
      <c r="BN2654" s="75"/>
    </row>
    <row r="2655" customFormat="false" ht="14.5" hidden="false" customHeight="false" outlineLevel="0" collapsed="false">
      <c r="A2655" s="26" t="n">
        <v>582.719999999771</v>
      </c>
      <c r="B2655" s="26" t="n">
        <v>11.1227294092605</v>
      </c>
      <c r="C2655" s="26" t="n">
        <v>1.15723466371293</v>
      </c>
      <c r="E2655" s="75" t="n">
        <v>-7131.2585</v>
      </c>
      <c r="F2655" s="75" t="n">
        <v>-303252.78</v>
      </c>
      <c r="G2655" s="75" t="n">
        <v>543207.272</v>
      </c>
      <c r="H2655" s="75" t="n">
        <v>10025448.6</v>
      </c>
      <c r="I2655" s="75" t="n">
        <v>1610715.64</v>
      </c>
      <c r="J2655" s="75" t="n">
        <v>-49161.5952</v>
      </c>
      <c r="K2655" s="75"/>
      <c r="L2655" s="75" t="n">
        <v>160738.931</v>
      </c>
      <c r="M2655" s="75" t="n">
        <v>-57822.3971</v>
      </c>
      <c r="N2655" s="75" t="n">
        <v>248103.522</v>
      </c>
      <c r="O2655" s="75" t="n">
        <v>814000.377</v>
      </c>
      <c r="P2655" s="75" t="n">
        <v>2526233.93</v>
      </c>
      <c r="Q2655" s="75" t="n">
        <v>-26197.2976</v>
      </c>
      <c r="R2655" s="75"/>
      <c r="S2655" s="75" t="n">
        <v>65903.9016</v>
      </c>
      <c r="T2655" s="75" t="n">
        <v>-14643.2012</v>
      </c>
      <c r="U2655" s="75" t="n">
        <v>58115.9004</v>
      </c>
      <c r="V2655" s="75" t="n">
        <v>84635.3703</v>
      </c>
      <c r="W2655" s="75" t="n">
        <v>371222.65</v>
      </c>
      <c r="X2655" s="75" t="n">
        <v>-6415.37691</v>
      </c>
      <c r="Y2655" s="75"/>
      <c r="Z2655" s="75"/>
      <c r="AA2655" s="75"/>
      <c r="AB2655" s="75"/>
      <c r="AC2655" s="75"/>
      <c r="AD2655" s="75"/>
      <c r="AE2655" s="75"/>
      <c r="AF2655" s="75"/>
      <c r="AG2655" s="75"/>
      <c r="AH2655" s="75"/>
      <c r="AI2655" s="75"/>
      <c r="AJ2655" s="75"/>
      <c r="AK2655" s="75"/>
      <c r="AL2655" s="75"/>
      <c r="AM2655" s="75"/>
      <c r="AN2655" s="75"/>
      <c r="AO2655" s="75"/>
      <c r="AP2655" s="75"/>
      <c r="AQ2655" s="75"/>
      <c r="AR2655" s="75"/>
      <c r="AS2655" s="75"/>
      <c r="AT2655" s="75"/>
      <c r="AU2655" s="75"/>
      <c r="AV2655" s="75"/>
      <c r="AW2655" s="75"/>
      <c r="AX2655" s="75"/>
      <c r="AY2655" s="75"/>
      <c r="AZ2655" s="75"/>
      <c r="BA2655" s="75"/>
      <c r="BB2655" s="75"/>
      <c r="BC2655" s="75"/>
      <c r="BD2655" s="75"/>
      <c r="BE2655" s="75"/>
      <c r="BF2655" s="75"/>
      <c r="BG2655" s="75"/>
      <c r="BH2655" s="75"/>
      <c r="BI2655" s="75"/>
      <c r="BJ2655" s="75"/>
      <c r="BK2655" s="75"/>
      <c r="BL2655" s="75"/>
      <c r="BM2655" s="75"/>
      <c r="BN2655" s="75"/>
    </row>
    <row r="2656" customFormat="false" ht="14.5" hidden="false" customHeight="false" outlineLevel="0" collapsed="false">
      <c r="A2656" s="26" t="n">
        <v>582.919999999771</v>
      </c>
      <c r="B2656" s="26" t="n">
        <v>11.1889039337529</v>
      </c>
      <c r="C2656" s="26" t="n">
        <v>1.15001212963485</v>
      </c>
      <c r="E2656" s="75" t="n">
        <v>16199.7684</v>
      </c>
      <c r="F2656" s="75" t="n">
        <v>-304108.031</v>
      </c>
      <c r="G2656" s="75" t="n">
        <v>571860.931</v>
      </c>
      <c r="H2656" s="75" t="n">
        <v>10007181.1</v>
      </c>
      <c r="I2656" s="75" t="n">
        <v>2233206.2</v>
      </c>
      <c r="J2656" s="75" t="n">
        <v>-49170.4961</v>
      </c>
      <c r="K2656" s="75"/>
      <c r="L2656" s="75" t="n">
        <v>163044.004</v>
      </c>
      <c r="M2656" s="75" t="n">
        <v>-47579.5189</v>
      </c>
      <c r="N2656" s="75" t="n">
        <v>255243.311</v>
      </c>
      <c r="O2656" s="75" t="n">
        <v>681018.042</v>
      </c>
      <c r="P2656" s="75" t="n">
        <v>2555829.91</v>
      </c>
      <c r="Q2656" s="75" t="n">
        <v>-28730.9764</v>
      </c>
      <c r="R2656" s="75"/>
      <c r="S2656" s="75" t="n">
        <v>66763.3953</v>
      </c>
      <c r="T2656" s="75" t="n">
        <v>-11889.7891</v>
      </c>
      <c r="U2656" s="75" t="n">
        <v>59391.4528</v>
      </c>
      <c r="V2656" s="75" t="n">
        <v>73811.7533</v>
      </c>
      <c r="W2656" s="75" t="n">
        <v>371886.848</v>
      </c>
      <c r="X2656" s="75" t="n">
        <v>-8000.14929</v>
      </c>
      <c r="Y2656" s="75"/>
      <c r="Z2656" s="75"/>
      <c r="AA2656" s="75"/>
      <c r="AB2656" s="75"/>
      <c r="AC2656" s="75"/>
      <c r="AD2656" s="75"/>
      <c r="AE2656" s="75"/>
      <c r="AF2656" s="75"/>
      <c r="AG2656" s="75"/>
      <c r="AH2656" s="75"/>
      <c r="AI2656" s="75"/>
      <c r="AJ2656" s="75"/>
      <c r="AK2656" s="75"/>
      <c r="AL2656" s="75"/>
      <c r="AM2656" s="75"/>
      <c r="AN2656" s="75"/>
      <c r="AO2656" s="75"/>
      <c r="AP2656" s="75"/>
      <c r="AQ2656" s="75"/>
      <c r="AR2656" s="75"/>
      <c r="AS2656" s="75"/>
      <c r="AT2656" s="75"/>
      <c r="AU2656" s="75"/>
      <c r="AV2656" s="75"/>
      <c r="AW2656" s="75"/>
      <c r="AX2656" s="75"/>
      <c r="AY2656" s="75"/>
      <c r="AZ2656" s="75"/>
      <c r="BA2656" s="75"/>
      <c r="BB2656" s="75"/>
      <c r="BC2656" s="75"/>
      <c r="BD2656" s="75"/>
      <c r="BE2656" s="75"/>
      <c r="BF2656" s="75"/>
      <c r="BG2656" s="75"/>
      <c r="BH2656" s="75"/>
      <c r="BI2656" s="75"/>
      <c r="BJ2656" s="75"/>
      <c r="BK2656" s="75"/>
      <c r="BL2656" s="75"/>
      <c r="BM2656" s="75"/>
      <c r="BN2656" s="75"/>
    </row>
    <row r="2657" customFormat="false" ht="14.5" hidden="false" customHeight="false" outlineLevel="0" collapsed="false">
      <c r="A2657" s="26" t="n">
        <v>583.119999999771</v>
      </c>
      <c r="B2657" s="26" t="n">
        <v>11.2290155630744</v>
      </c>
      <c r="C2657" s="26" t="n">
        <v>1.14490319675596</v>
      </c>
      <c r="E2657" s="75" t="n">
        <v>41988.1075</v>
      </c>
      <c r="F2657" s="75" t="n">
        <v>-288482.687</v>
      </c>
      <c r="G2657" s="75" t="n">
        <v>602106.902</v>
      </c>
      <c r="H2657" s="75" t="n">
        <v>9662846.91</v>
      </c>
      <c r="I2657" s="75" t="n">
        <v>2752668.67</v>
      </c>
      <c r="J2657" s="75" t="n">
        <v>-50721.1597</v>
      </c>
      <c r="K2657" s="75"/>
      <c r="L2657" s="75" t="n">
        <v>162778.214</v>
      </c>
      <c r="M2657" s="75" t="n">
        <v>-39379.3626</v>
      </c>
      <c r="N2657" s="75" t="n">
        <v>264990.812</v>
      </c>
      <c r="O2657" s="75" t="n">
        <v>578347.283</v>
      </c>
      <c r="P2657" s="75" t="n">
        <v>2556457.68</v>
      </c>
      <c r="Q2657" s="75" t="n">
        <v>-32029.712</v>
      </c>
      <c r="R2657" s="75"/>
      <c r="S2657" s="75" t="n">
        <v>65395.8659</v>
      </c>
      <c r="T2657" s="75" t="n">
        <v>-9203.86983</v>
      </c>
      <c r="U2657" s="75" t="n">
        <v>61983.6694</v>
      </c>
      <c r="V2657" s="75" t="n">
        <v>58969.2997</v>
      </c>
      <c r="W2657" s="75" t="n">
        <v>359681.639</v>
      </c>
      <c r="X2657" s="75" t="n">
        <v>-8392.93815</v>
      </c>
      <c r="Y2657" s="75"/>
      <c r="Z2657" s="75"/>
      <c r="AA2657" s="75"/>
      <c r="AB2657" s="75"/>
      <c r="AC2657" s="75"/>
      <c r="AD2657" s="75"/>
      <c r="AE2657" s="75"/>
      <c r="AF2657" s="75"/>
      <c r="AG2657" s="75"/>
      <c r="AH2657" s="75"/>
      <c r="AI2657" s="75"/>
      <c r="AJ2657" s="75"/>
      <c r="AK2657" s="75"/>
      <c r="AL2657" s="75"/>
      <c r="AM2657" s="75"/>
      <c r="AN2657" s="75"/>
      <c r="AO2657" s="75"/>
      <c r="AP2657" s="75"/>
      <c r="AQ2657" s="75"/>
      <c r="AR2657" s="75"/>
      <c r="AS2657" s="75"/>
      <c r="AT2657" s="75"/>
      <c r="AU2657" s="75"/>
      <c r="AV2657" s="75"/>
      <c r="AW2657" s="75"/>
      <c r="AX2657" s="75"/>
      <c r="AY2657" s="75"/>
      <c r="AZ2657" s="75"/>
      <c r="BA2657" s="75"/>
      <c r="BB2657" s="75"/>
      <c r="BC2657" s="75"/>
      <c r="BD2657" s="75"/>
      <c r="BE2657" s="75"/>
      <c r="BF2657" s="75"/>
      <c r="BG2657" s="75"/>
      <c r="BH2657" s="75"/>
      <c r="BI2657" s="75"/>
      <c r="BJ2657" s="75"/>
      <c r="BK2657" s="75"/>
      <c r="BL2657" s="75"/>
      <c r="BM2657" s="75"/>
      <c r="BN2657" s="75"/>
    </row>
    <row r="2658" customFormat="false" ht="14.5" hidden="false" customHeight="false" outlineLevel="0" collapsed="false">
      <c r="A2658" s="26" t="n">
        <v>583.31999999977</v>
      </c>
      <c r="B2658" s="26" t="n">
        <v>11.2977969500416</v>
      </c>
      <c r="C2658" s="26" t="n">
        <v>1.14225083188285</v>
      </c>
      <c r="E2658" s="75" t="n">
        <v>69216.3851</v>
      </c>
      <c r="F2658" s="75" t="n">
        <v>-253763.654</v>
      </c>
      <c r="G2658" s="75" t="n">
        <v>623206.593</v>
      </c>
      <c r="H2658" s="75" t="n">
        <v>8880601.38</v>
      </c>
      <c r="I2658" s="75" t="n">
        <v>3216589.19</v>
      </c>
      <c r="J2658" s="75" t="n">
        <v>-36054.9894</v>
      </c>
      <c r="K2658" s="75"/>
      <c r="L2658" s="75" t="n">
        <v>157645.115</v>
      </c>
      <c r="M2658" s="75" t="n">
        <v>-30251.3244</v>
      </c>
      <c r="N2658" s="75" t="n">
        <v>269790.05</v>
      </c>
      <c r="O2658" s="75" t="n">
        <v>521290.687</v>
      </c>
      <c r="P2658" s="75" t="n">
        <v>2549371.48</v>
      </c>
      <c r="Q2658" s="75" t="n">
        <v>-26536.7704</v>
      </c>
      <c r="R2658" s="75"/>
      <c r="S2658" s="75" t="n">
        <v>68953.9371</v>
      </c>
      <c r="T2658" s="75" t="n">
        <v>-10176.4037</v>
      </c>
      <c r="U2658" s="75" t="n">
        <v>62175.2609</v>
      </c>
      <c r="V2658" s="75" t="n">
        <v>71134.4554</v>
      </c>
      <c r="W2658" s="75" t="n">
        <v>398644.67</v>
      </c>
      <c r="X2658" s="75" t="n">
        <v>-7830.20499</v>
      </c>
      <c r="Y2658" s="75"/>
      <c r="Z2658" s="75"/>
      <c r="AA2658" s="75"/>
      <c r="AB2658" s="75"/>
      <c r="AC2658" s="75"/>
      <c r="AD2658" s="75"/>
      <c r="AE2658" s="75"/>
      <c r="AF2658" s="75"/>
      <c r="AG2658" s="75"/>
      <c r="AH2658" s="75"/>
      <c r="AI2658" s="75"/>
      <c r="AJ2658" s="75"/>
      <c r="AK2658" s="75"/>
      <c r="AL2658" s="75"/>
      <c r="AM2658" s="75"/>
      <c r="AN2658" s="75"/>
      <c r="AO2658" s="75"/>
      <c r="AP2658" s="75"/>
      <c r="AQ2658" s="75"/>
      <c r="AR2658" s="75"/>
      <c r="AS2658" s="75"/>
      <c r="AT2658" s="75"/>
      <c r="AU2658" s="75"/>
      <c r="AV2658" s="75"/>
      <c r="AW2658" s="75"/>
      <c r="AX2658" s="75"/>
      <c r="AY2658" s="75"/>
      <c r="AZ2658" s="75"/>
      <c r="BA2658" s="75"/>
      <c r="BB2658" s="75"/>
      <c r="BC2658" s="75"/>
      <c r="BD2658" s="75"/>
      <c r="BE2658" s="75"/>
      <c r="BF2658" s="75"/>
      <c r="BG2658" s="75"/>
      <c r="BH2658" s="75"/>
      <c r="BI2658" s="75"/>
      <c r="BJ2658" s="75"/>
      <c r="BK2658" s="75"/>
      <c r="BL2658" s="75"/>
      <c r="BM2658" s="75"/>
      <c r="BN2658" s="75"/>
    </row>
    <row r="2659" customFormat="false" ht="14.5" hidden="false" customHeight="false" outlineLevel="0" collapsed="false">
      <c r="A2659" s="26" t="n">
        <v>583.51999999977</v>
      </c>
      <c r="B2659" s="26" t="n">
        <v>11.3592406575126</v>
      </c>
      <c r="C2659" s="26" t="n">
        <v>1.13799452895805</v>
      </c>
      <c r="E2659" s="75" t="n">
        <v>92453.8248</v>
      </c>
      <c r="F2659" s="75" t="n">
        <v>-230784.784</v>
      </c>
      <c r="G2659" s="75" t="n">
        <v>644071.013</v>
      </c>
      <c r="H2659" s="75" t="n">
        <v>8459643.01</v>
      </c>
      <c r="I2659" s="75" t="n">
        <v>3583188.4</v>
      </c>
      <c r="J2659" s="75" t="n">
        <v>-35364.5076</v>
      </c>
      <c r="K2659" s="75"/>
      <c r="L2659" s="75" t="n">
        <v>159785.074</v>
      </c>
      <c r="M2659" s="75" t="n">
        <v>-26443.5357</v>
      </c>
      <c r="N2659" s="75" t="n">
        <v>277244.117</v>
      </c>
      <c r="O2659" s="75" t="n">
        <v>445122.284</v>
      </c>
      <c r="P2659" s="75" t="n">
        <v>2557225.67</v>
      </c>
      <c r="Q2659" s="75" t="n">
        <v>-24845.0652</v>
      </c>
      <c r="R2659" s="75"/>
      <c r="S2659" s="75" t="n">
        <v>66841.8464</v>
      </c>
      <c r="T2659" s="75" t="n">
        <v>-7139.02928</v>
      </c>
      <c r="U2659" s="75" t="n">
        <v>64238.9202</v>
      </c>
      <c r="V2659" s="75" t="n">
        <v>51449.0857</v>
      </c>
      <c r="W2659" s="75" t="n">
        <v>373685.577</v>
      </c>
      <c r="X2659" s="75" t="n">
        <v>-7086.70849</v>
      </c>
      <c r="Y2659" s="75"/>
      <c r="Z2659" s="75"/>
      <c r="AA2659" s="75"/>
      <c r="AB2659" s="75"/>
      <c r="AC2659" s="75"/>
      <c r="AD2659" s="75"/>
      <c r="AE2659" s="75"/>
      <c r="AF2659" s="75"/>
      <c r="AG2659" s="75"/>
      <c r="AH2659" s="75"/>
      <c r="AI2659" s="75"/>
      <c r="AJ2659" s="75"/>
      <c r="AK2659" s="75"/>
      <c r="AL2659" s="75"/>
      <c r="AM2659" s="75"/>
      <c r="AN2659" s="75"/>
      <c r="AO2659" s="75"/>
      <c r="AP2659" s="75"/>
      <c r="AQ2659" s="75"/>
      <c r="AR2659" s="75"/>
      <c r="AS2659" s="75"/>
      <c r="AT2659" s="75"/>
      <c r="AU2659" s="75"/>
      <c r="AV2659" s="75"/>
      <c r="AW2659" s="75"/>
      <c r="AX2659" s="75"/>
      <c r="AY2659" s="75"/>
      <c r="AZ2659" s="75"/>
      <c r="BA2659" s="75"/>
      <c r="BB2659" s="75"/>
      <c r="BC2659" s="75"/>
      <c r="BD2659" s="75"/>
      <c r="BE2659" s="75"/>
      <c r="BF2659" s="75"/>
      <c r="BG2659" s="75"/>
      <c r="BH2659" s="75"/>
      <c r="BI2659" s="75"/>
      <c r="BJ2659" s="75"/>
      <c r="BK2659" s="75"/>
      <c r="BL2659" s="75"/>
      <c r="BM2659" s="75"/>
      <c r="BN2659" s="75"/>
    </row>
    <row r="2660" customFormat="false" ht="14.5" hidden="false" customHeight="false" outlineLevel="0" collapsed="false">
      <c r="A2660" s="26" t="n">
        <v>583.71999999977</v>
      </c>
      <c r="B2660" s="26" t="n">
        <v>11.3763932950254</v>
      </c>
      <c r="C2660" s="26" t="n">
        <v>1.13637456527684</v>
      </c>
      <c r="E2660" s="75" t="n">
        <v>129897.188</v>
      </c>
      <c r="F2660" s="75" t="n">
        <v>-221569.972</v>
      </c>
      <c r="G2660" s="75" t="n">
        <v>643726.147</v>
      </c>
      <c r="H2660" s="75" t="n">
        <v>8154015.18</v>
      </c>
      <c r="I2660" s="75" t="n">
        <v>4204517.73</v>
      </c>
      <c r="J2660" s="75" t="n">
        <v>-43671.5443</v>
      </c>
      <c r="K2660" s="75"/>
      <c r="L2660" s="75" t="n">
        <v>153755.053</v>
      </c>
      <c r="M2660" s="75" t="n">
        <v>-16265.5152</v>
      </c>
      <c r="N2660" s="75" t="n">
        <v>278334.462</v>
      </c>
      <c r="O2660" s="75" t="n">
        <v>351014.825</v>
      </c>
      <c r="P2660" s="75" t="n">
        <v>2426691.33</v>
      </c>
      <c r="Q2660" s="75" t="n">
        <v>-29902.4148</v>
      </c>
      <c r="R2660" s="75"/>
      <c r="S2660" s="75" t="n">
        <v>65742.7467</v>
      </c>
      <c r="T2660" s="75" t="n">
        <v>-7183.64593</v>
      </c>
      <c r="U2660" s="75" t="n">
        <v>64408.6997</v>
      </c>
      <c r="V2660" s="75" t="n">
        <v>57775.6956</v>
      </c>
      <c r="W2660" s="75" t="n">
        <v>372451.456</v>
      </c>
      <c r="X2660" s="75" t="n">
        <v>-8643.91581</v>
      </c>
      <c r="Y2660" s="75"/>
      <c r="Z2660" s="75"/>
      <c r="AA2660" s="75"/>
      <c r="AB2660" s="75"/>
      <c r="AC2660" s="75"/>
      <c r="AD2660" s="75"/>
      <c r="AE2660" s="75"/>
      <c r="AF2660" s="75"/>
      <c r="AG2660" s="75"/>
      <c r="AH2660" s="75"/>
      <c r="AI2660" s="75"/>
      <c r="AJ2660" s="75"/>
      <c r="AK2660" s="75"/>
      <c r="AL2660" s="75"/>
      <c r="AM2660" s="75"/>
      <c r="AN2660" s="75"/>
      <c r="AO2660" s="75"/>
      <c r="AP2660" s="75"/>
      <c r="AQ2660" s="75"/>
      <c r="AR2660" s="75"/>
      <c r="AS2660" s="75"/>
      <c r="AT2660" s="75"/>
      <c r="AU2660" s="75"/>
      <c r="AV2660" s="75"/>
      <c r="AW2660" s="75"/>
      <c r="AX2660" s="75"/>
      <c r="AY2660" s="75"/>
      <c r="AZ2660" s="75"/>
      <c r="BA2660" s="75"/>
      <c r="BB2660" s="75"/>
      <c r="BC2660" s="75"/>
      <c r="BD2660" s="75"/>
      <c r="BE2660" s="75"/>
      <c r="BF2660" s="75"/>
      <c r="BG2660" s="75"/>
      <c r="BH2660" s="75"/>
      <c r="BI2660" s="75"/>
      <c r="BJ2660" s="75"/>
      <c r="BK2660" s="75"/>
      <c r="BL2660" s="75"/>
      <c r="BM2660" s="75"/>
      <c r="BN2660" s="75"/>
    </row>
    <row r="2661" customFormat="false" ht="14.5" hidden="false" customHeight="false" outlineLevel="0" collapsed="false">
      <c r="A2661" s="26" t="n">
        <v>583.91999999977</v>
      </c>
      <c r="B2661" s="26" t="n">
        <v>11.4311038889669</v>
      </c>
      <c r="C2661" s="26" t="n">
        <v>1.13711750819063</v>
      </c>
      <c r="E2661" s="75" t="n">
        <v>163629.94</v>
      </c>
      <c r="F2661" s="75" t="n">
        <v>-191108.927</v>
      </c>
      <c r="G2661" s="75" t="n">
        <v>636162.252</v>
      </c>
      <c r="H2661" s="75" t="n">
        <v>7459367</v>
      </c>
      <c r="I2661" s="75" t="n">
        <v>4742322.48</v>
      </c>
      <c r="J2661" s="75" t="n">
        <v>-32058.5273</v>
      </c>
      <c r="K2661" s="75"/>
      <c r="L2661" s="75" t="n">
        <v>152392.532</v>
      </c>
      <c r="M2661" s="75" t="n">
        <v>-8412.65442</v>
      </c>
      <c r="N2661" s="75" t="n">
        <v>276774.952</v>
      </c>
      <c r="O2661" s="75" t="n">
        <v>240031.836</v>
      </c>
      <c r="P2661" s="75" t="n">
        <v>2294403.67</v>
      </c>
      <c r="Q2661" s="75" t="n">
        <v>-22382.7461</v>
      </c>
      <c r="R2661" s="75"/>
      <c r="S2661" s="75" t="n">
        <v>58614.5713</v>
      </c>
      <c r="T2661" s="75" t="n">
        <v>-4756.44302</v>
      </c>
      <c r="U2661" s="75" t="n">
        <v>63914.1403</v>
      </c>
      <c r="V2661" s="75" t="n">
        <v>49029.6257</v>
      </c>
      <c r="W2661" s="75" t="n">
        <v>334399.173</v>
      </c>
      <c r="X2661" s="75" t="n">
        <v>-5774.2786</v>
      </c>
      <c r="Y2661" s="75"/>
      <c r="Z2661" s="75"/>
      <c r="AA2661" s="75"/>
      <c r="AB2661" s="75"/>
      <c r="AC2661" s="75"/>
      <c r="AD2661" s="75"/>
      <c r="AE2661" s="75"/>
      <c r="AF2661" s="75"/>
      <c r="AG2661" s="75"/>
      <c r="AH2661" s="75"/>
      <c r="AI2661" s="75"/>
      <c r="AJ2661" s="75"/>
      <c r="AK2661" s="75"/>
      <c r="AL2661" s="75"/>
      <c r="AM2661" s="75"/>
      <c r="AN2661" s="75"/>
      <c r="AO2661" s="75"/>
      <c r="AP2661" s="75"/>
      <c r="AQ2661" s="75"/>
      <c r="AR2661" s="75"/>
      <c r="AS2661" s="75"/>
      <c r="AT2661" s="75"/>
      <c r="AU2661" s="75"/>
      <c r="AV2661" s="75"/>
      <c r="AW2661" s="75"/>
      <c r="AX2661" s="75"/>
      <c r="AY2661" s="75"/>
      <c r="AZ2661" s="75"/>
      <c r="BA2661" s="75"/>
      <c r="BB2661" s="75"/>
      <c r="BC2661" s="75"/>
      <c r="BD2661" s="75"/>
      <c r="BE2661" s="75"/>
      <c r="BF2661" s="75"/>
      <c r="BG2661" s="75"/>
      <c r="BH2661" s="75"/>
      <c r="BI2661" s="75"/>
      <c r="BJ2661" s="75"/>
      <c r="BK2661" s="75"/>
      <c r="BL2661" s="75"/>
      <c r="BM2661" s="75"/>
      <c r="BN2661" s="75"/>
    </row>
    <row r="2662" customFormat="false" ht="14.5" hidden="false" customHeight="false" outlineLevel="0" collapsed="false">
      <c r="A2662" s="26" t="n">
        <v>584.11999999977</v>
      </c>
      <c r="B2662" s="26" t="n">
        <v>11.4730143192862</v>
      </c>
      <c r="C2662" s="26" t="n">
        <v>1.13610764142882</v>
      </c>
      <c r="E2662" s="75" t="n">
        <v>197391.396</v>
      </c>
      <c r="F2662" s="75" t="n">
        <v>-180146.455</v>
      </c>
      <c r="G2662" s="75" t="n">
        <v>621949.865</v>
      </c>
      <c r="H2662" s="75" t="n">
        <v>7095092.24</v>
      </c>
      <c r="I2662" s="75" t="n">
        <v>5456353</v>
      </c>
      <c r="J2662" s="75" t="n">
        <v>-27002.6834</v>
      </c>
      <c r="K2662" s="75"/>
      <c r="L2662" s="75" t="n">
        <v>149727.235</v>
      </c>
      <c r="M2662" s="75" t="n">
        <v>2988.62533</v>
      </c>
      <c r="N2662" s="75" t="n">
        <v>274836.047</v>
      </c>
      <c r="O2662" s="75" t="n">
        <v>73041.5956</v>
      </c>
      <c r="P2662" s="75" t="n">
        <v>2221781.1</v>
      </c>
      <c r="Q2662" s="75" t="n">
        <v>-19290.9796</v>
      </c>
      <c r="R2662" s="75"/>
      <c r="S2662" s="75" t="n">
        <v>56165.7109</v>
      </c>
      <c r="T2662" s="75" t="n">
        <v>-487.07576</v>
      </c>
      <c r="U2662" s="75" t="n">
        <v>63052.1432</v>
      </c>
      <c r="V2662" s="75" t="n">
        <v>23648.0352</v>
      </c>
      <c r="W2662" s="75" t="n">
        <v>320835.444</v>
      </c>
      <c r="X2662" s="75" t="n">
        <v>-4680.26234</v>
      </c>
      <c r="Y2662" s="75"/>
      <c r="Z2662" s="75"/>
      <c r="AA2662" s="75"/>
      <c r="AB2662" s="75"/>
      <c r="AC2662" s="75"/>
      <c r="AD2662" s="75"/>
      <c r="AE2662" s="75"/>
      <c r="AF2662" s="75"/>
      <c r="AG2662" s="75"/>
      <c r="AH2662" s="75"/>
      <c r="AI2662" s="75"/>
      <c r="AJ2662" s="75"/>
      <c r="AK2662" s="75"/>
      <c r="AL2662" s="75"/>
      <c r="AM2662" s="75"/>
      <c r="AN2662" s="75"/>
      <c r="AO2662" s="75"/>
      <c r="AP2662" s="75"/>
      <c r="AQ2662" s="75"/>
      <c r="AR2662" s="75"/>
      <c r="AS2662" s="75"/>
      <c r="AT2662" s="75"/>
      <c r="AU2662" s="75"/>
      <c r="AV2662" s="75"/>
      <c r="AW2662" s="75"/>
      <c r="AX2662" s="75"/>
      <c r="AY2662" s="75"/>
      <c r="AZ2662" s="75"/>
      <c r="BA2662" s="75"/>
      <c r="BB2662" s="75"/>
      <c r="BC2662" s="75"/>
      <c r="BD2662" s="75"/>
      <c r="BE2662" s="75"/>
      <c r="BF2662" s="75"/>
      <c r="BG2662" s="75"/>
      <c r="BH2662" s="75"/>
      <c r="BI2662" s="75"/>
      <c r="BJ2662" s="75"/>
      <c r="BK2662" s="75"/>
      <c r="BL2662" s="75"/>
      <c r="BM2662" s="75"/>
      <c r="BN2662" s="75"/>
    </row>
    <row r="2663" customFormat="false" ht="14.5" hidden="false" customHeight="false" outlineLevel="0" collapsed="false">
      <c r="A2663" s="26" t="n">
        <v>584.319999999769</v>
      </c>
      <c r="B2663" s="26" t="n">
        <v>11.4907893799505</v>
      </c>
      <c r="C2663" s="26" t="n">
        <v>1.13512772317096</v>
      </c>
      <c r="E2663" s="75" t="n">
        <v>223602.871</v>
      </c>
      <c r="F2663" s="75" t="n">
        <v>-143961.601</v>
      </c>
      <c r="G2663" s="75" t="n">
        <v>599454.367</v>
      </c>
      <c r="H2663" s="75" t="n">
        <v>6408013.65</v>
      </c>
      <c r="I2663" s="75" t="n">
        <v>6091100.25</v>
      </c>
      <c r="J2663" s="75" t="n">
        <v>-25929.071</v>
      </c>
      <c r="K2663" s="75"/>
      <c r="L2663" s="75" t="n">
        <v>150125.062</v>
      </c>
      <c r="M2663" s="75" t="n">
        <v>14613.7553</v>
      </c>
      <c r="N2663" s="75" t="n">
        <v>271385.148</v>
      </c>
      <c r="O2663" s="75" t="n">
        <v>-19167.3812</v>
      </c>
      <c r="P2663" s="75" t="n">
        <v>2327082.52</v>
      </c>
      <c r="Q2663" s="75" t="n">
        <v>-22737.4734</v>
      </c>
      <c r="R2663" s="75"/>
      <c r="S2663" s="75" t="n">
        <v>60101.185</v>
      </c>
      <c r="T2663" s="75" t="n">
        <v>176.95456</v>
      </c>
      <c r="U2663" s="75" t="n">
        <v>63733.7622</v>
      </c>
      <c r="V2663" s="75" t="n">
        <v>18678.8748</v>
      </c>
      <c r="W2663" s="75" t="n">
        <v>331535.617</v>
      </c>
      <c r="X2663" s="75" t="n">
        <v>-5903.01825</v>
      </c>
      <c r="Y2663" s="75"/>
      <c r="Z2663" s="75"/>
      <c r="AA2663" s="75"/>
      <c r="AB2663" s="75"/>
      <c r="AC2663" s="75"/>
      <c r="AD2663" s="75"/>
      <c r="AE2663" s="75"/>
      <c r="AF2663" s="75"/>
      <c r="AG2663" s="75"/>
      <c r="AH2663" s="75"/>
      <c r="AI2663" s="75"/>
      <c r="AJ2663" s="75"/>
      <c r="AK2663" s="75"/>
      <c r="AL2663" s="75"/>
      <c r="AM2663" s="75"/>
      <c r="AN2663" s="75"/>
      <c r="AO2663" s="75"/>
      <c r="AP2663" s="75"/>
      <c r="AQ2663" s="75"/>
      <c r="AR2663" s="75"/>
      <c r="AS2663" s="75"/>
      <c r="AT2663" s="75"/>
      <c r="AU2663" s="75"/>
      <c r="AV2663" s="75"/>
      <c r="AW2663" s="75"/>
      <c r="AX2663" s="75"/>
      <c r="AY2663" s="75"/>
      <c r="AZ2663" s="75"/>
      <c r="BA2663" s="75"/>
      <c r="BB2663" s="75"/>
      <c r="BC2663" s="75"/>
      <c r="BD2663" s="75"/>
      <c r="BE2663" s="75"/>
      <c r="BF2663" s="75"/>
      <c r="BG2663" s="75"/>
      <c r="BH2663" s="75"/>
      <c r="BI2663" s="75"/>
      <c r="BJ2663" s="75"/>
      <c r="BK2663" s="75"/>
      <c r="BL2663" s="75"/>
      <c r="BM2663" s="75"/>
      <c r="BN2663" s="75"/>
    </row>
    <row r="2664" customFormat="false" ht="14.5" hidden="false" customHeight="false" outlineLevel="0" collapsed="false">
      <c r="A2664" s="26" t="n">
        <v>584.519999999769</v>
      </c>
      <c r="B2664" s="26" t="n">
        <v>11.5316682952526</v>
      </c>
      <c r="C2664" s="26" t="n">
        <v>1.13760842988865</v>
      </c>
      <c r="E2664" s="75" t="n">
        <v>242211.746</v>
      </c>
      <c r="F2664" s="75" t="n">
        <v>-121073.411</v>
      </c>
      <c r="G2664" s="75" t="n">
        <v>565386.039</v>
      </c>
      <c r="H2664" s="75" t="n">
        <v>6001995.36</v>
      </c>
      <c r="I2664" s="75" t="n">
        <v>6546083.6</v>
      </c>
      <c r="J2664" s="75" t="n">
        <v>-28762.2919</v>
      </c>
      <c r="K2664" s="75"/>
      <c r="L2664" s="75" t="n">
        <v>151808.092</v>
      </c>
      <c r="M2664" s="75" t="n">
        <v>22034.0279</v>
      </c>
      <c r="N2664" s="75" t="n">
        <v>263760.745</v>
      </c>
      <c r="O2664" s="75" t="n">
        <v>-90984.3844</v>
      </c>
      <c r="P2664" s="75" t="n">
        <v>2369265.41</v>
      </c>
      <c r="Q2664" s="75" t="n">
        <v>-28420.5998</v>
      </c>
      <c r="R2664" s="75"/>
      <c r="S2664" s="75" t="n">
        <v>61333.1637</v>
      </c>
      <c r="T2664" s="75" t="n">
        <v>1221.10015</v>
      </c>
      <c r="U2664" s="75" t="n">
        <v>62062.0735</v>
      </c>
      <c r="V2664" s="75" t="n">
        <v>16589.1475</v>
      </c>
      <c r="W2664" s="75" t="n">
        <v>342254.402</v>
      </c>
      <c r="X2664" s="75" t="n">
        <v>-8336.37909</v>
      </c>
      <c r="Y2664" s="75"/>
      <c r="Z2664" s="75"/>
      <c r="AA2664" s="75"/>
      <c r="AB2664" s="75"/>
      <c r="AC2664" s="75"/>
      <c r="AD2664" s="75"/>
      <c r="AE2664" s="75"/>
      <c r="AF2664" s="75"/>
      <c r="AG2664" s="75"/>
      <c r="AH2664" s="75"/>
      <c r="AI2664" s="75"/>
      <c r="AJ2664" s="75"/>
      <c r="AK2664" s="75"/>
      <c r="AL2664" s="75"/>
      <c r="AM2664" s="75"/>
      <c r="AN2664" s="75"/>
      <c r="AO2664" s="75"/>
      <c r="AP2664" s="75"/>
      <c r="AQ2664" s="75"/>
      <c r="AR2664" s="75"/>
      <c r="AS2664" s="75"/>
      <c r="AT2664" s="75"/>
      <c r="AU2664" s="75"/>
      <c r="AV2664" s="75"/>
      <c r="AW2664" s="75"/>
      <c r="AX2664" s="75"/>
      <c r="AY2664" s="75"/>
      <c r="AZ2664" s="75"/>
      <c r="BA2664" s="75"/>
      <c r="BB2664" s="75"/>
      <c r="BC2664" s="75"/>
      <c r="BD2664" s="75"/>
      <c r="BE2664" s="75"/>
      <c r="BF2664" s="75"/>
      <c r="BG2664" s="75"/>
      <c r="BH2664" s="75"/>
      <c r="BI2664" s="75"/>
      <c r="BJ2664" s="75"/>
      <c r="BK2664" s="75"/>
      <c r="BL2664" s="75"/>
      <c r="BM2664" s="75"/>
      <c r="BN2664" s="75"/>
    </row>
    <row r="2665" customFormat="false" ht="14.5" hidden="false" customHeight="false" outlineLevel="0" collapsed="false">
      <c r="A2665" s="26" t="n">
        <v>584.719999999769</v>
      </c>
      <c r="B2665" s="26" t="n">
        <v>11.5867953340182</v>
      </c>
      <c r="C2665" s="26" t="n">
        <v>1.14091222485651</v>
      </c>
      <c r="E2665" s="75" t="n">
        <v>251771.958</v>
      </c>
      <c r="F2665" s="75" t="n">
        <v>-110360.006</v>
      </c>
      <c r="G2665" s="75" t="n">
        <v>540398.479</v>
      </c>
      <c r="H2665" s="75" t="n">
        <v>5638826.04</v>
      </c>
      <c r="I2665" s="75" t="n">
        <v>6681571.52</v>
      </c>
      <c r="J2665" s="75" t="n">
        <v>-28298.5275</v>
      </c>
      <c r="K2665" s="75"/>
      <c r="L2665" s="75" t="n">
        <v>143598.986</v>
      </c>
      <c r="M2665" s="75" t="n">
        <v>26721.0636</v>
      </c>
      <c r="N2665" s="75" t="n">
        <v>261380.178</v>
      </c>
      <c r="O2665" s="75" t="n">
        <v>-132668.854</v>
      </c>
      <c r="P2665" s="75" t="n">
        <v>2315381.26</v>
      </c>
      <c r="Q2665" s="75" t="n">
        <v>-22906.1707</v>
      </c>
      <c r="R2665" s="75"/>
      <c r="S2665" s="75" t="n">
        <v>63083.3641</v>
      </c>
      <c r="T2665" s="75" t="n">
        <v>739.372677</v>
      </c>
      <c r="U2665" s="75" t="n">
        <v>62333.1337</v>
      </c>
      <c r="V2665" s="75" t="n">
        <v>21144.9768</v>
      </c>
      <c r="W2665" s="75" t="n">
        <v>360824.378</v>
      </c>
      <c r="X2665" s="75" t="n">
        <v>-4440.94286</v>
      </c>
      <c r="Y2665" s="75"/>
      <c r="Z2665" s="75"/>
      <c r="AA2665" s="75"/>
      <c r="AB2665" s="75"/>
      <c r="AC2665" s="75"/>
      <c r="AD2665" s="75"/>
      <c r="AE2665" s="75"/>
      <c r="AF2665" s="75"/>
      <c r="AG2665" s="75"/>
      <c r="AH2665" s="75"/>
      <c r="AI2665" s="75"/>
      <c r="AJ2665" s="75"/>
      <c r="AK2665" s="75"/>
      <c r="AL2665" s="75"/>
      <c r="AM2665" s="75"/>
      <c r="AN2665" s="75"/>
      <c r="AO2665" s="75"/>
      <c r="AP2665" s="75"/>
      <c r="AQ2665" s="75"/>
      <c r="AR2665" s="75"/>
      <c r="AS2665" s="75"/>
      <c r="AT2665" s="75"/>
      <c r="AU2665" s="75"/>
      <c r="AV2665" s="75"/>
      <c r="AW2665" s="75"/>
      <c r="AX2665" s="75"/>
      <c r="AY2665" s="75"/>
      <c r="AZ2665" s="75"/>
      <c r="BA2665" s="75"/>
      <c r="BB2665" s="75"/>
      <c r="BC2665" s="75"/>
      <c r="BD2665" s="75"/>
      <c r="BE2665" s="75"/>
      <c r="BF2665" s="75"/>
      <c r="BG2665" s="75"/>
      <c r="BH2665" s="75"/>
      <c r="BI2665" s="75"/>
      <c r="BJ2665" s="75"/>
      <c r="BK2665" s="75"/>
      <c r="BL2665" s="75"/>
      <c r="BM2665" s="75"/>
      <c r="BN2665" s="75"/>
    </row>
    <row r="2666" customFormat="false" ht="14.5" hidden="false" customHeight="false" outlineLevel="0" collapsed="false">
      <c r="A2666" s="26" t="n">
        <v>584.919999999769</v>
      </c>
      <c r="B2666" s="26" t="n">
        <v>11.651259770478</v>
      </c>
      <c r="C2666" s="26" t="n">
        <v>1.14250428549311</v>
      </c>
      <c r="E2666" s="75" t="n">
        <v>243213.771</v>
      </c>
      <c r="F2666" s="75" t="n">
        <v>-84912.9154</v>
      </c>
      <c r="G2666" s="75" t="n">
        <v>505234.946</v>
      </c>
      <c r="H2666" s="75" t="n">
        <v>5341910.2</v>
      </c>
      <c r="I2666" s="75" t="n">
        <v>6579173.86</v>
      </c>
      <c r="J2666" s="75" t="n">
        <v>-22856.3854</v>
      </c>
      <c r="K2666" s="75"/>
      <c r="L2666" s="75" t="n">
        <v>146920.783</v>
      </c>
      <c r="M2666" s="75" t="n">
        <v>25502.7502</v>
      </c>
      <c r="N2666" s="75" t="n">
        <v>252358.703</v>
      </c>
      <c r="O2666" s="75" t="n">
        <v>-88589.6682</v>
      </c>
      <c r="P2666" s="75" t="n">
        <v>2464481.75</v>
      </c>
      <c r="Q2666" s="75" t="n">
        <v>-26166.3169</v>
      </c>
      <c r="R2666" s="75"/>
      <c r="S2666" s="75" t="n">
        <v>65794.1303</v>
      </c>
      <c r="T2666" s="75" t="n">
        <v>190.367483</v>
      </c>
      <c r="U2666" s="75" t="n">
        <v>60266.5703</v>
      </c>
      <c r="V2666" s="75" t="n">
        <v>23403.0602</v>
      </c>
      <c r="W2666" s="75" t="n">
        <v>373949.63</v>
      </c>
      <c r="X2666" s="75" t="n">
        <v>-7855.67987</v>
      </c>
      <c r="Y2666" s="75"/>
      <c r="Z2666" s="75"/>
      <c r="AA2666" s="75"/>
      <c r="AB2666" s="75"/>
      <c r="AC2666" s="75"/>
      <c r="AD2666" s="75"/>
      <c r="AE2666" s="75"/>
      <c r="AF2666" s="75"/>
      <c r="AG2666" s="75"/>
      <c r="AH2666" s="75"/>
      <c r="AI2666" s="75"/>
      <c r="AJ2666" s="75"/>
      <c r="AK2666" s="75"/>
      <c r="AL2666" s="75"/>
      <c r="AM2666" s="75"/>
      <c r="AN2666" s="75"/>
      <c r="AO2666" s="75"/>
      <c r="AP2666" s="75"/>
      <c r="AQ2666" s="75"/>
      <c r="AR2666" s="75"/>
      <c r="AS2666" s="75"/>
      <c r="AT2666" s="75"/>
      <c r="AU2666" s="75"/>
      <c r="AV2666" s="75"/>
      <c r="AW2666" s="75"/>
      <c r="AX2666" s="75"/>
      <c r="AY2666" s="75"/>
      <c r="AZ2666" s="75"/>
      <c r="BA2666" s="75"/>
      <c r="BB2666" s="75"/>
      <c r="BC2666" s="75"/>
      <c r="BD2666" s="75"/>
      <c r="BE2666" s="75"/>
      <c r="BF2666" s="75"/>
      <c r="BG2666" s="75"/>
      <c r="BH2666" s="75"/>
      <c r="BI2666" s="75"/>
      <c r="BJ2666" s="75"/>
      <c r="BK2666" s="75"/>
      <c r="BL2666" s="75"/>
      <c r="BM2666" s="75"/>
      <c r="BN2666" s="75"/>
    </row>
    <row r="2667" customFormat="false" ht="14.5" hidden="false" customHeight="false" outlineLevel="0" collapsed="false">
      <c r="A2667" s="26" t="n">
        <v>585.119999999769</v>
      </c>
      <c r="B2667" s="26" t="n">
        <v>11.7039113450897</v>
      </c>
      <c r="C2667" s="26" t="n">
        <v>1.14374427502375</v>
      </c>
      <c r="E2667" s="75" t="n">
        <v>241774.927</v>
      </c>
      <c r="F2667" s="75" t="n">
        <v>-116569.508</v>
      </c>
      <c r="G2667" s="75" t="n">
        <v>482532.918</v>
      </c>
      <c r="H2667" s="75" t="n">
        <v>5870793.43</v>
      </c>
      <c r="I2667" s="75" t="n">
        <v>6580395.98</v>
      </c>
      <c r="J2667" s="75" t="n">
        <v>-38826.1885</v>
      </c>
      <c r="K2667" s="75"/>
      <c r="L2667" s="75" t="n">
        <v>147229.031</v>
      </c>
      <c r="M2667" s="75" t="n">
        <v>24673.407</v>
      </c>
      <c r="N2667" s="75" t="n">
        <v>250843.454</v>
      </c>
      <c r="O2667" s="75" t="n">
        <v>-120338.46</v>
      </c>
      <c r="P2667" s="75" t="n">
        <v>2397374.08</v>
      </c>
      <c r="Q2667" s="75" t="n">
        <v>-33090.2197</v>
      </c>
      <c r="R2667" s="75"/>
      <c r="S2667" s="75" t="n">
        <v>62321.9876</v>
      </c>
      <c r="T2667" s="75" t="n">
        <v>1914.64481</v>
      </c>
      <c r="U2667" s="75" t="n">
        <v>60800.2544</v>
      </c>
      <c r="V2667" s="75" t="n">
        <v>14248.6187</v>
      </c>
      <c r="W2667" s="75" t="n">
        <v>353043.187</v>
      </c>
      <c r="X2667" s="75" t="n">
        <v>-8599.01812</v>
      </c>
      <c r="Y2667" s="75"/>
      <c r="Z2667" s="75"/>
      <c r="AA2667" s="75"/>
      <c r="AB2667" s="75"/>
      <c r="AC2667" s="75"/>
      <c r="AD2667" s="75"/>
      <c r="AE2667" s="75"/>
      <c r="AF2667" s="75"/>
      <c r="AG2667" s="75"/>
      <c r="AH2667" s="75"/>
      <c r="AI2667" s="75"/>
      <c r="AJ2667" s="75"/>
      <c r="AK2667" s="75"/>
      <c r="AL2667" s="75"/>
      <c r="AM2667" s="75"/>
      <c r="AN2667" s="75"/>
      <c r="AO2667" s="75"/>
      <c r="AP2667" s="75"/>
      <c r="AQ2667" s="75"/>
      <c r="AR2667" s="75"/>
      <c r="AS2667" s="75"/>
      <c r="AT2667" s="75"/>
      <c r="AU2667" s="75"/>
      <c r="AV2667" s="75"/>
      <c r="AW2667" s="75"/>
      <c r="AX2667" s="75"/>
      <c r="AY2667" s="75"/>
      <c r="AZ2667" s="75"/>
      <c r="BA2667" s="75"/>
      <c r="BB2667" s="75"/>
      <c r="BC2667" s="75"/>
      <c r="BD2667" s="75"/>
      <c r="BE2667" s="75"/>
      <c r="BF2667" s="75"/>
      <c r="BG2667" s="75"/>
      <c r="BH2667" s="75"/>
      <c r="BI2667" s="75"/>
      <c r="BJ2667" s="75"/>
      <c r="BK2667" s="75"/>
      <c r="BL2667" s="75"/>
      <c r="BM2667" s="75"/>
      <c r="BN2667" s="75"/>
    </row>
    <row r="2668" customFormat="false" ht="14.5" hidden="false" customHeight="false" outlineLevel="0" collapsed="false">
      <c r="A2668" s="26" t="n">
        <v>585.319999999769</v>
      </c>
      <c r="B2668" s="26" t="n">
        <v>11.7405287912976</v>
      </c>
      <c r="C2668" s="26" t="n">
        <v>1.14362970638304</v>
      </c>
      <c r="E2668" s="75" t="n">
        <v>225569.088</v>
      </c>
      <c r="F2668" s="75" t="n">
        <v>-107648.281</v>
      </c>
      <c r="G2668" s="75" t="n">
        <v>450264.603</v>
      </c>
      <c r="H2668" s="75" t="n">
        <v>5534117.23</v>
      </c>
      <c r="I2668" s="75" t="n">
        <v>6201044.95</v>
      </c>
      <c r="J2668" s="75" t="n">
        <v>-36959.9708</v>
      </c>
      <c r="K2668" s="75"/>
      <c r="L2668" s="75" t="n">
        <v>136158.976</v>
      </c>
      <c r="M2668" s="75" t="n">
        <v>24437.9319</v>
      </c>
      <c r="N2668" s="75" t="n">
        <v>243948.991</v>
      </c>
      <c r="O2668" s="75" t="n">
        <v>-99980.7846</v>
      </c>
      <c r="P2668" s="75" t="n">
        <v>2259857.35</v>
      </c>
      <c r="Q2668" s="75" t="n">
        <v>-30817.8694</v>
      </c>
      <c r="R2668" s="75"/>
      <c r="S2668" s="75" t="n">
        <v>61654.5767</v>
      </c>
      <c r="T2668" s="75" t="n">
        <v>476.217432</v>
      </c>
      <c r="U2668" s="75" t="n">
        <v>59390.4753</v>
      </c>
      <c r="V2668" s="75" t="n">
        <v>23636.8801</v>
      </c>
      <c r="W2668" s="75" t="n">
        <v>352608.398</v>
      </c>
      <c r="X2668" s="75" t="n">
        <v>-9156.80147</v>
      </c>
      <c r="Y2668" s="75"/>
      <c r="Z2668" s="75"/>
      <c r="AA2668" s="75"/>
      <c r="AB2668" s="75"/>
      <c r="AC2668" s="75"/>
      <c r="AD2668" s="75"/>
      <c r="AE2668" s="75"/>
      <c r="AF2668" s="75"/>
      <c r="AG2668" s="75"/>
      <c r="AH2668" s="75"/>
      <c r="AI2668" s="75"/>
      <c r="AJ2668" s="75"/>
      <c r="AK2668" s="75"/>
      <c r="AL2668" s="75"/>
      <c r="AM2668" s="75"/>
      <c r="AN2668" s="75"/>
      <c r="AO2668" s="75"/>
      <c r="AP2668" s="75"/>
      <c r="AQ2668" s="75"/>
      <c r="AR2668" s="75"/>
      <c r="AS2668" s="75"/>
      <c r="AT2668" s="75"/>
      <c r="AU2668" s="75"/>
      <c r="AV2668" s="75"/>
      <c r="AW2668" s="75"/>
      <c r="AX2668" s="75"/>
      <c r="AY2668" s="75"/>
      <c r="AZ2668" s="75"/>
      <c r="BA2668" s="75"/>
      <c r="BB2668" s="75"/>
      <c r="BC2668" s="75"/>
      <c r="BD2668" s="75"/>
      <c r="BE2668" s="75"/>
      <c r="BF2668" s="75"/>
      <c r="BG2668" s="75"/>
      <c r="BH2668" s="75"/>
      <c r="BI2668" s="75"/>
      <c r="BJ2668" s="75"/>
      <c r="BK2668" s="75"/>
      <c r="BL2668" s="75"/>
      <c r="BM2668" s="75"/>
      <c r="BN2668" s="75"/>
    </row>
    <row r="2669" customFormat="false" ht="14.5" hidden="false" customHeight="false" outlineLevel="0" collapsed="false">
      <c r="A2669" s="26" t="n">
        <v>585.519999999768</v>
      </c>
      <c r="B2669" s="26" t="n">
        <v>11.7937973459617</v>
      </c>
      <c r="C2669" s="26" t="n">
        <v>1.14012294111625</v>
      </c>
      <c r="E2669" s="75" t="n">
        <v>195541.495</v>
      </c>
      <c r="F2669" s="75" t="n">
        <v>-106597.515</v>
      </c>
      <c r="G2669" s="75" t="n">
        <v>429567.372</v>
      </c>
      <c r="H2669" s="75" t="n">
        <v>5223004.47</v>
      </c>
      <c r="I2669" s="75" t="n">
        <v>5479460.68</v>
      </c>
      <c r="J2669" s="75" t="n">
        <v>-31414.0793</v>
      </c>
      <c r="K2669" s="75"/>
      <c r="L2669" s="75" t="n">
        <v>123717.095</v>
      </c>
      <c r="M2669" s="75" t="n">
        <v>19547.9771</v>
      </c>
      <c r="N2669" s="75" t="n">
        <v>240964.284</v>
      </c>
      <c r="O2669" s="75" t="n">
        <v>-88320.8563</v>
      </c>
      <c r="P2669" s="75" t="n">
        <v>2073584.8</v>
      </c>
      <c r="Q2669" s="75" t="n">
        <v>-25408.8305</v>
      </c>
      <c r="R2669" s="75"/>
      <c r="S2669" s="75" t="n">
        <v>58531.2702</v>
      </c>
      <c r="T2669" s="75" t="n">
        <v>1151.03067</v>
      </c>
      <c r="U2669" s="75" t="n">
        <v>58492.7431</v>
      </c>
      <c r="V2669" s="75" t="n">
        <v>17340.0835</v>
      </c>
      <c r="W2669" s="75" t="n">
        <v>348584.644</v>
      </c>
      <c r="X2669" s="75" t="n">
        <v>-7225.76098</v>
      </c>
      <c r="Y2669" s="75"/>
      <c r="Z2669" s="75"/>
      <c r="AA2669" s="75"/>
      <c r="AB2669" s="75"/>
      <c r="AC2669" s="75"/>
      <c r="AD2669" s="75"/>
      <c r="AE2669" s="75"/>
      <c r="AF2669" s="75"/>
      <c r="AG2669" s="75"/>
      <c r="AH2669" s="75"/>
      <c r="AI2669" s="75"/>
      <c r="AJ2669" s="75"/>
      <c r="AK2669" s="75"/>
      <c r="AL2669" s="75"/>
      <c r="AM2669" s="75"/>
      <c r="AN2669" s="75"/>
      <c r="AO2669" s="75"/>
      <c r="AP2669" s="75"/>
      <c r="AQ2669" s="75"/>
      <c r="AR2669" s="75"/>
      <c r="AS2669" s="75"/>
      <c r="AT2669" s="75"/>
      <c r="AU2669" s="75"/>
      <c r="AV2669" s="75"/>
      <c r="AW2669" s="75"/>
      <c r="AX2669" s="75"/>
      <c r="AY2669" s="75"/>
      <c r="AZ2669" s="75"/>
      <c r="BA2669" s="75"/>
      <c r="BB2669" s="75"/>
      <c r="BC2669" s="75"/>
      <c r="BD2669" s="75"/>
      <c r="BE2669" s="75"/>
      <c r="BF2669" s="75"/>
      <c r="BG2669" s="75"/>
      <c r="BH2669" s="75"/>
      <c r="BI2669" s="75"/>
      <c r="BJ2669" s="75"/>
      <c r="BK2669" s="75"/>
      <c r="BL2669" s="75"/>
      <c r="BM2669" s="75"/>
      <c r="BN2669" s="75"/>
    </row>
    <row r="2670" customFormat="false" ht="14.5" hidden="false" customHeight="false" outlineLevel="0" collapsed="false">
      <c r="A2670" s="26" t="n">
        <v>585.719999999768</v>
      </c>
      <c r="B2670" s="26" t="n">
        <v>11.829085243606</v>
      </c>
      <c r="C2670" s="26" t="n">
        <v>1.13510403709571</v>
      </c>
      <c r="E2670" s="75" t="n">
        <v>165950.854</v>
      </c>
      <c r="F2670" s="75" t="n">
        <v>-115681.562</v>
      </c>
      <c r="G2670" s="75" t="n">
        <v>412013.794</v>
      </c>
      <c r="H2670" s="75" t="n">
        <v>5273524.43</v>
      </c>
      <c r="I2670" s="75" t="n">
        <v>4872122.47</v>
      </c>
      <c r="J2670" s="75" t="n">
        <v>-29831.6719</v>
      </c>
      <c r="K2670" s="75"/>
      <c r="L2670" s="75" t="n">
        <v>122245.172</v>
      </c>
      <c r="M2670" s="75" t="n">
        <v>12906.289</v>
      </c>
      <c r="N2670" s="75" t="n">
        <v>239904.424</v>
      </c>
      <c r="O2670" s="75" t="n">
        <v>-42556.9963</v>
      </c>
      <c r="P2670" s="75" t="n">
        <v>1971689.91</v>
      </c>
      <c r="Q2670" s="75" t="n">
        <v>-25521.423</v>
      </c>
      <c r="R2670" s="75"/>
      <c r="S2670" s="75" t="n">
        <v>52672.0979</v>
      </c>
      <c r="T2670" s="75" t="n">
        <v>1321.43997</v>
      </c>
      <c r="U2670" s="75" t="n">
        <v>58770.8044</v>
      </c>
      <c r="V2670" s="75" t="n">
        <v>15026.8064</v>
      </c>
      <c r="W2670" s="75" t="n">
        <v>314765.67</v>
      </c>
      <c r="X2670" s="75" t="n">
        <v>-7155.61716</v>
      </c>
      <c r="Y2670" s="75"/>
      <c r="Z2670" s="75"/>
      <c r="AA2670" s="75"/>
      <c r="AB2670" s="75"/>
      <c r="AC2670" s="75"/>
      <c r="AD2670" s="75"/>
      <c r="AE2670" s="75"/>
      <c r="AF2670" s="75"/>
      <c r="AG2670" s="75"/>
      <c r="AH2670" s="75"/>
      <c r="AI2670" s="75"/>
      <c r="AJ2670" s="75"/>
      <c r="AK2670" s="75"/>
      <c r="AL2670" s="75"/>
      <c r="AM2670" s="75"/>
      <c r="AN2670" s="75"/>
      <c r="AO2670" s="75"/>
      <c r="AP2670" s="75"/>
      <c r="AQ2670" s="75"/>
      <c r="AR2670" s="75"/>
      <c r="AS2670" s="75"/>
      <c r="AT2670" s="75"/>
      <c r="AU2670" s="75"/>
      <c r="AV2670" s="75"/>
      <c r="AW2670" s="75"/>
      <c r="AX2670" s="75"/>
      <c r="AY2670" s="75"/>
      <c r="AZ2670" s="75"/>
      <c r="BA2670" s="75"/>
      <c r="BB2670" s="75"/>
      <c r="BC2670" s="75"/>
      <c r="BD2670" s="75"/>
      <c r="BE2670" s="75"/>
      <c r="BF2670" s="75"/>
      <c r="BG2670" s="75"/>
      <c r="BH2670" s="75"/>
      <c r="BI2670" s="75"/>
      <c r="BJ2670" s="75"/>
      <c r="BK2670" s="75"/>
      <c r="BL2670" s="75"/>
      <c r="BM2670" s="75"/>
      <c r="BN2670" s="75"/>
    </row>
    <row r="2671" customFormat="false" ht="14.5" hidden="false" customHeight="false" outlineLevel="0" collapsed="false">
      <c r="A2671" s="26" t="n">
        <v>585.919999999768</v>
      </c>
      <c r="B2671" s="26" t="n">
        <v>11.8108742575526</v>
      </c>
      <c r="C2671" s="26" t="n">
        <v>1.13006498214952</v>
      </c>
      <c r="E2671" s="75" t="n">
        <v>131563.995</v>
      </c>
      <c r="F2671" s="75" t="n">
        <v>-141377.678</v>
      </c>
      <c r="G2671" s="75" t="n">
        <v>400965.254</v>
      </c>
      <c r="H2671" s="75" t="n">
        <v>5685894.42</v>
      </c>
      <c r="I2671" s="75" t="n">
        <v>4162589.63</v>
      </c>
      <c r="J2671" s="75" t="n">
        <v>-37845.8215</v>
      </c>
      <c r="K2671" s="75"/>
      <c r="L2671" s="75" t="n">
        <v>122264.142</v>
      </c>
      <c r="M2671" s="75" t="n">
        <v>3625.14268</v>
      </c>
      <c r="N2671" s="75" t="n">
        <v>239664.282</v>
      </c>
      <c r="O2671" s="75" t="n">
        <v>42625.448</v>
      </c>
      <c r="P2671" s="75" t="n">
        <v>1858979.78</v>
      </c>
      <c r="Q2671" s="75" t="n">
        <v>-27594.914</v>
      </c>
      <c r="R2671" s="75"/>
      <c r="S2671" s="75" t="n">
        <v>45463.2978</v>
      </c>
      <c r="T2671" s="75" t="n">
        <v>661.373462</v>
      </c>
      <c r="U2671" s="75" t="n">
        <v>58979.6185</v>
      </c>
      <c r="V2671" s="75" t="n">
        <v>15061.771</v>
      </c>
      <c r="W2671" s="75" t="n">
        <v>264361.761</v>
      </c>
      <c r="X2671" s="75" t="n">
        <v>-8157.64865</v>
      </c>
      <c r="Y2671" s="75"/>
      <c r="Z2671" s="75"/>
      <c r="AA2671" s="75"/>
      <c r="AB2671" s="75"/>
      <c r="AC2671" s="75"/>
      <c r="AD2671" s="75"/>
      <c r="AE2671" s="75"/>
      <c r="AF2671" s="75"/>
      <c r="AG2671" s="75"/>
      <c r="AH2671" s="75"/>
      <c r="AI2671" s="75"/>
      <c r="AJ2671" s="75"/>
      <c r="AK2671" s="75"/>
      <c r="AL2671" s="75"/>
      <c r="AM2671" s="75"/>
      <c r="AN2671" s="75"/>
      <c r="AO2671" s="75"/>
      <c r="AP2671" s="75"/>
      <c r="AQ2671" s="75"/>
      <c r="AR2671" s="75"/>
      <c r="AS2671" s="75"/>
      <c r="AT2671" s="75"/>
      <c r="AU2671" s="75"/>
      <c r="AV2671" s="75"/>
      <c r="AW2671" s="75"/>
      <c r="AX2671" s="75"/>
      <c r="AY2671" s="75"/>
      <c r="AZ2671" s="75"/>
      <c r="BA2671" s="75"/>
      <c r="BB2671" s="75"/>
      <c r="BC2671" s="75"/>
      <c r="BD2671" s="75"/>
      <c r="BE2671" s="75"/>
      <c r="BF2671" s="75"/>
      <c r="BG2671" s="75"/>
      <c r="BH2671" s="75"/>
      <c r="BI2671" s="75"/>
      <c r="BJ2671" s="75"/>
      <c r="BK2671" s="75"/>
      <c r="BL2671" s="75"/>
      <c r="BM2671" s="75"/>
      <c r="BN2671" s="75"/>
    </row>
    <row r="2672" customFormat="false" ht="14.5" hidden="false" customHeight="false" outlineLevel="0" collapsed="false">
      <c r="A2672" s="26" t="n">
        <v>586.119999999768</v>
      </c>
      <c r="B2672" s="26" t="n">
        <v>11.8280805621122</v>
      </c>
      <c r="C2672" s="26" t="n">
        <v>1.12620862668403</v>
      </c>
      <c r="E2672" s="75" t="n">
        <v>106590.389</v>
      </c>
      <c r="F2672" s="75" t="n">
        <v>-169909.02</v>
      </c>
      <c r="G2672" s="75" t="n">
        <v>395057.663</v>
      </c>
      <c r="H2672" s="75" t="n">
        <v>6310185.11</v>
      </c>
      <c r="I2672" s="75" t="n">
        <v>3511565.64</v>
      </c>
      <c r="J2672" s="75" t="n">
        <v>-32818.3967</v>
      </c>
      <c r="K2672" s="75"/>
      <c r="L2672" s="75" t="n">
        <v>124873.276</v>
      </c>
      <c r="M2672" s="75" t="n">
        <v>-11039.5802</v>
      </c>
      <c r="N2672" s="75" t="n">
        <v>239751.315</v>
      </c>
      <c r="O2672" s="75" t="n">
        <v>210901.01</v>
      </c>
      <c r="P2672" s="75" t="n">
        <v>1830732.86</v>
      </c>
      <c r="Q2672" s="75" t="n">
        <v>-21366.0329</v>
      </c>
      <c r="R2672" s="75"/>
      <c r="S2672" s="75" t="n">
        <v>43470.9157</v>
      </c>
      <c r="T2672" s="75" t="n">
        <v>-2292.07558</v>
      </c>
      <c r="U2672" s="75" t="n">
        <v>59667.5909</v>
      </c>
      <c r="V2672" s="75" t="n">
        <v>25986.3646</v>
      </c>
      <c r="W2672" s="75" t="n">
        <v>254933.878</v>
      </c>
      <c r="X2672" s="75" t="n">
        <v>-6463.87235</v>
      </c>
      <c r="Y2672" s="75"/>
      <c r="Z2672" s="75"/>
      <c r="AA2672" s="75"/>
      <c r="AB2672" s="75"/>
      <c r="AC2672" s="75"/>
      <c r="AD2672" s="75"/>
      <c r="AE2672" s="75"/>
      <c r="AF2672" s="75"/>
      <c r="AG2672" s="75"/>
      <c r="AH2672" s="75"/>
      <c r="AI2672" s="75"/>
      <c r="AJ2672" s="75"/>
      <c r="AK2672" s="75"/>
      <c r="AL2672" s="75"/>
      <c r="AM2672" s="75"/>
      <c r="AN2672" s="75"/>
      <c r="AO2672" s="75"/>
      <c r="AP2672" s="75"/>
      <c r="AQ2672" s="75"/>
      <c r="AR2672" s="75"/>
      <c r="AS2672" s="75"/>
      <c r="AT2672" s="75"/>
      <c r="AU2672" s="75"/>
      <c r="AV2672" s="75"/>
      <c r="AW2672" s="75"/>
      <c r="AX2672" s="75"/>
      <c r="AY2672" s="75"/>
      <c r="AZ2672" s="75"/>
      <c r="BA2672" s="75"/>
      <c r="BB2672" s="75"/>
      <c r="BC2672" s="75"/>
      <c r="BD2672" s="75"/>
      <c r="BE2672" s="75"/>
      <c r="BF2672" s="75"/>
      <c r="BG2672" s="75"/>
      <c r="BH2672" s="75"/>
      <c r="BI2672" s="75"/>
      <c r="BJ2672" s="75"/>
      <c r="BK2672" s="75"/>
      <c r="BL2672" s="75"/>
      <c r="BM2672" s="75"/>
      <c r="BN2672" s="75"/>
    </row>
    <row r="2673" customFormat="false" ht="14.5" hidden="false" customHeight="false" outlineLevel="0" collapsed="false">
      <c r="A2673" s="26" t="n">
        <v>586.319999999768</v>
      </c>
      <c r="B2673" s="26" t="n">
        <v>11.8724780112343</v>
      </c>
      <c r="C2673" s="26" t="n">
        <v>1.12145837111447</v>
      </c>
      <c r="E2673" s="75" t="n">
        <v>81504.7326</v>
      </c>
      <c r="F2673" s="75" t="n">
        <v>-212185.889</v>
      </c>
      <c r="G2673" s="75" t="n">
        <v>396445.818</v>
      </c>
      <c r="H2673" s="75" t="n">
        <v>7491479.4</v>
      </c>
      <c r="I2673" s="75" t="n">
        <v>3218523.67</v>
      </c>
      <c r="J2673" s="75" t="n">
        <v>-37382.092</v>
      </c>
      <c r="K2673" s="75"/>
      <c r="L2673" s="75" t="n">
        <v>140479.405</v>
      </c>
      <c r="M2673" s="75" t="n">
        <v>-22250.7563</v>
      </c>
      <c r="N2673" s="75" t="n">
        <v>239430.125</v>
      </c>
      <c r="O2673" s="75" t="n">
        <v>327793.502</v>
      </c>
      <c r="P2673" s="75" t="n">
        <v>2063854.85</v>
      </c>
      <c r="Q2673" s="75" t="n">
        <v>-23151.3387</v>
      </c>
      <c r="R2673" s="75"/>
      <c r="S2673" s="75" t="n">
        <v>47157.1155</v>
      </c>
      <c r="T2673" s="75" t="n">
        <v>-3664.44798</v>
      </c>
      <c r="U2673" s="75" t="n">
        <v>59545.0625</v>
      </c>
      <c r="V2673" s="75" t="n">
        <v>32358.3127</v>
      </c>
      <c r="W2673" s="75" t="n">
        <v>268005.06</v>
      </c>
      <c r="X2673" s="75" t="n">
        <v>-6324.38306</v>
      </c>
      <c r="Y2673" s="75"/>
      <c r="Z2673" s="75"/>
      <c r="AA2673" s="75"/>
      <c r="AB2673" s="75"/>
      <c r="AC2673" s="75"/>
      <c r="AD2673" s="75"/>
      <c r="AE2673" s="75"/>
      <c r="AF2673" s="75"/>
      <c r="AG2673" s="75"/>
      <c r="AH2673" s="75"/>
      <c r="AI2673" s="75"/>
      <c r="AJ2673" s="75"/>
      <c r="AK2673" s="75"/>
      <c r="AL2673" s="75"/>
      <c r="AM2673" s="75"/>
      <c r="AN2673" s="75"/>
      <c r="AO2673" s="75"/>
      <c r="AP2673" s="75"/>
      <c r="AQ2673" s="75"/>
      <c r="AR2673" s="75"/>
      <c r="AS2673" s="75"/>
      <c r="AT2673" s="75"/>
      <c r="AU2673" s="75"/>
      <c r="AV2673" s="75"/>
      <c r="AW2673" s="75"/>
      <c r="AX2673" s="75"/>
      <c r="AY2673" s="75"/>
      <c r="AZ2673" s="75"/>
      <c r="BA2673" s="75"/>
      <c r="BB2673" s="75"/>
      <c r="BC2673" s="75"/>
      <c r="BD2673" s="75"/>
      <c r="BE2673" s="75"/>
      <c r="BF2673" s="75"/>
      <c r="BG2673" s="75"/>
      <c r="BH2673" s="75"/>
      <c r="BI2673" s="75"/>
      <c r="BJ2673" s="75"/>
      <c r="BK2673" s="75"/>
      <c r="BL2673" s="75"/>
      <c r="BM2673" s="75"/>
      <c r="BN2673" s="75"/>
    </row>
    <row r="2674" customFormat="false" ht="14.5" hidden="false" customHeight="false" outlineLevel="0" collapsed="false">
      <c r="A2674" s="26" t="n">
        <v>586.519999999767</v>
      </c>
      <c r="B2674" s="26" t="n">
        <v>11.844206841228</v>
      </c>
      <c r="C2674" s="26" t="n">
        <v>1.11622793680555</v>
      </c>
      <c r="E2674" s="75" t="n">
        <v>54700.7712</v>
      </c>
      <c r="F2674" s="75" t="n">
        <v>-259692.497</v>
      </c>
      <c r="G2674" s="75" t="n">
        <v>402291.057</v>
      </c>
      <c r="H2674" s="75" t="n">
        <v>8690559.44</v>
      </c>
      <c r="I2674" s="75" t="n">
        <v>2933255.8</v>
      </c>
      <c r="J2674" s="75" t="n">
        <v>-52804.211</v>
      </c>
      <c r="K2674" s="75"/>
      <c r="L2674" s="75" t="n">
        <v>150411.597</v>
      </c>
      <c r="M2674" s="75" t="n">
        <v>-30471.0815</v>
      </c>
      <c r="N2674" s="75" t="n">
        <v>241348.418</v>
      </c>
      <c r="O2674" s="75" t="n">
        <v>416327.964</v>
      </c>
      <c r="P2674" s="75" t="n">
        <v>2235737.28</v>
      </c>
      <c r="Q2674" s="75" t="n">
        <v>-32680.7242</v>
      </c>
      <c r="R2674" s="75"/>
      <c r="S2674" s="75" t="n">
        <v>55732.9341</v>
      </c>
      <c r="T2674" s="75" t="n">
        <v>-5487.51113</v>
      </c>
      <c r="U2674" s="75" t="n">
        <v>60214.0145</v>
      </c>
      <c r="V2674" s="75" t="n">
        <v>39445.2237</v>
      </c>
      <c r="W2674" s="75" t="n">
        <v>308582.496</v>
      </c>
      <c r="X2674" s="75" t="n">
        <v>-10143.8056</v>
      </c>
      <c r="Y2674" s="75"/>
      <c r="Z2674" s="75"/>
      <c r="AA2674" s="75"/>
      <c r="AB2674" s="75"/>
      <c r="AC2674" s="75"/>
      <c r="AD2674" s="75"/>
      <c r="AE2674" s="75"/>
      <c r="AF2674" s="75"/>
      <c r="AG2674" s="75"/>
      <c r="AH2674" s="75"/>
      <c r="AI2674" s="75"/>
      <c r="AJ2674" s="75"/>
      <c r="AK2674" s="75"/>
      <c r="AL2674" s="75"/>
      <c r="AM2674" s="75"/>
      <c r="AN2674" s="75"/>
      <c r="AO2674" s="75"/>
      <c r="AP2674" s="75"/>
      <c r="AQ2674" s="75"/>
      <c r="AR2674" s="75"/>
      <c r="AS2674" s="75"/>
      <c r="AT2674" s="75"/>
      <c r="AU2674" s="75"/>
      <c r="AV2674" s="75"/>
      <c r="AW2674" s="75"/>
      <c r="AX2674" s="75"/>
      <c r="AY2674" s="75"/>
      <c r="AZ2674" s="75"/>
      <c r="BA2674" s="75"/>
      <c r="BB2674" s="75"/>
      <c r="BC2674" s="75"/>
      <c r="BD2674" s="75"/>
      <c r="BE2674" s="75"/>
      <c r="BF2674" s="75"/>
      <c r="BG2674" s="75"/>
      <c r="BH2674" s="75"/>
      <c r="BI2674" s="75"/>
      <c r="BJ2674" s="75"/>
      <c r="BK2674" s="75"/>
      <c r="BL2674" s="75"/>
      <c r="BM2674" s="75"/>
      <c r="BN2674" s="75"/>
    </row>
    <row r="2675" customFormat="false" ht="14.5" hidden="false" customHeight="false" outlineLevel="0" collapsed="false">
      <c r="A2675" s="26" t="n">
        <v>586.719999999767</v>
      </c>
      <c r="B2675" s="26" t="n">
        <v>11.8239162093643</v>
      </c>
      <c r="C2675" s="26" t="n">
        <v>1.1135291451623</v>
      </c>
      <c r="E2675" s="75" t="n">
        <v>9750.9251</v>
      </c>
      <c r="F2675" s="75" t="n">
        <v>-267681.419</v>
      </c>
      <c r="G2675" s="75" t="n">
        <v>417830.863</v>
      </c>
      <c r="H2675" s="75" t="n">
        <v>9269154.92</v>
      </c>
      <c r="I2675" s="75" t="n">
        <v>2029948.44</v>
      </c>
      <c r="J2675" s="75" t="n">
        <v>-41537.0333</v>
      </c>
      <c r="K2675" s="75"/>
      <c r="L2675" s="75" t="n">
        <v>156544.822</v>
      </c>
      <c r="M2675" s="75" t="n">
        <v>-47321.7147</v>
      </c>
      <c r="N2675" s="75" t="n">
        <v>243022.192</v>
      </c>
      <c r="O2675" s="75" t="n">
        <v>658399.989</v>
      </c>
      <c r="P2675" s="75" t="n">
        <v>2544022.84</v>
      </c>
      <c r="Q2675" s="75" t="n">
        <v>-29119.8828</v>
      </c>
      <c r="R2675" s="75"/>
      <c r="S2675" s="75" t="n">
        <v>66887.2798</v>
      </c>
      <c r="T2675" s="75" t="n">
        <v>-10508.8343</v>
      </c>
      <c r="U2675" s="75" t="n">
        <v>60899.1295</v>
      </c>
      <c r="V2675" s="75" t="n">
        <v>60832.1724</v>
      </c>
      <c r="W2675" s="75" t="n">
        <v>361004.249</v>
      </c>
      <c r="X2675" s="75" t="n">
        <v>-10498.5229</v>
      </c>
      <c r="Y2675" s="75"/>
      <c r="Z2675" s="75"/>
      <c r="AA2675" s="75"/>
      <c r="AB2675" s="75"/>
      <c r="AC2675" s="75"/>
      <c r="AD2675" s="75"/>
      <c r="AE2675" s="75"/>
      <c r="AF2675" s="75"/>
      <c r="AG2675" s="75"/>
      <c r="AH2675" s="75"/>
      <c r="AI2675" s="75"/>
      <c r="AJ2675" s="75"/>
      <c r="AK2675" s="75"/>
      <c r="AL2675" s="75"/>
      <c r="AM2675" s="75"/>
      <c r="AN2675" s="75"/>
      <c r="AO2675" s="75"/>
      <c r="AP2675" s="75"/>
      <c r="AQ2675" s="75"/>
      <c r="AR2675" s="75"/>
      <c r="AS2675" s="75"/>
      <c r="AT2675" s="75"/>
      <c r="AU2675" s="75"/>
      <c r="AV2675" s="75"/>
      <c r="AW2675" s="75"/>
      <c r="AX2675" s="75"/>
      <c r="AY2675" s="75"/>
      <c r="AZ2675" s="75"/>
      <c r="BA2675" s="75"/>
      <c r="BB2675" s="75"/>
      <c r="BC2675" s="75"/>
      <c r="BD2675" s="75"/>
      <c r="BE2675" s="75"/>
      <c r="BF2675" s="75"/>
      <c r="BG2675" s="75"/>
      <c r="BH2675" s="75"/>
      <c r="BI2675" s="75"/>
      <c r="BJ2675" s="75"/>
      <c r="BK2675" s="75"/>
      <c r="BL2675" s="75"/>
      <c r="BM2675" s="75"/>
      <c r="BN2675" s="75"/>
    </row>
    <row r="2676" customFormat="false" ht="14.5" hidden="false" customHeight="false" outlineLevel="0" collapsed="false">
      <c r="A2676" s="26" t="n">
        <v>586.919999999767</v>
      </c>
      <c r="B2676" s="26" t="n">
        <v>11.8520917909117</v>
      </c>
      <c r="C2676" s="26" t="n">
        <v>1.11108936481992</v>
      </c>
      <c r="E2676" s="75" t="n">
        <v>6028.61401</v>
      </c>
      <c r="F2676" s="75" t="n">
        <v>-336350.716</v>
      </c>
      <c r="G2676" s="75" t="n">
        <v>444831.54</v>
      </c>
      <c r="H2676" s="75" t="n">
        <v>11048011.4</v>
      </c>
      <c r="I2676" s="75" t="n">
        <v>1952208.71</v>
      </c>
      <c r="J2676" s="75" t="n">
        <v>-63549.8776</v>
      </c>
      <c r="K2676" s="75"/>
      <c r="L2676" s="75" t="n">
        <v>177981.958</v>
      </c>
      <c r="M2676" s="75" t="n">
        <v>-63204.1703</v>
      </c>
      <c r="N2676" s="75" t="n">
        <v>249915.868</v>
      </c>
      <c r="O2676" s="75" t="n">
        <v>855955.427</v>
      </c>
      <c r="P2676" s="75" t="n">
        <v>2670611.68</v>
      </c>
      <c r="Q2676" s="75" t="n">
        <v>-34039.9351</v>
      </c>
      <c r="R2676" s="75"/>
      <c r="S2676" s="75" t="n">
        <v>66052.93</v>
      </c>
      <c r="T2676" s="75" t="n">
        <v>-14255.8666</v>
      </c>
      <c r="U2676" s="75" t="n">
        <v>62443.4081</v>
      </c>
      <c r="V2676" s="75" t="n">
        <v>75790.0719</v>
      </c>
      <c r="W2676" s="75" t="n">
        <v>340531.482</v>
      </c>
      <c r="X2676" s="75" t="n">
        <v>-8208.44935</v>
      </c>
      <c r="Y2676" s="75"/>
      <c r="Z2676" s="75"/>
      <c r="AA2676" s="75"/>
      <c r="AB2676" s="75"/>
      <c r="AC2676" s="75"/>
      <c r="AD2676" s="75"/>
      <c r="AE2676" s="75"/>
      <c r="AF2676" s="75"/>
      <c r="AG2676" s="75"/>
      <c r="AH2676" s="75"/>
      <c r="AI2676" s="75"/>
      <c r="AJ2676" s="75"/>
      <c r="AK2676" s="75"/>
      <c r="AL2676" s="75"/>
      <c r="AM2676" s="75"/>
      <c r="AN2676" s="75"/>
      <c r="AO2676" s="75"/>
      <c r="AP2676" s="75"/>
      <c r="AQ2676" s="75"/>
      <c r="AR2676" s="75"/>
      <c r="AS2676" s="75"/>
      <c r="AT2676" s="75"/>
      <c r="AU2676" s="75"/>
      <c r="AV2676" s="75"/>
      <c r="AW2676" s="75"/>
      <c r="AX2676" s="75"/>
      <c r="AY2676" s="75"/>
      <c r="AZ2676" s="75"/>
      <c r="BA2676" s="75"/>
      <c r="BB2676" s="75"/>
      <c r="BC2676" s="75"/>
      <c r="BD2676" s="75"/>
      <c r="BE2676" s="75"/>
      <c r="BF2676" s="75"/>
      <c r="BG2676" s="75"/>
      <c r="BH2676" s="75"/>
      <c r="BI2676" s="75"/>
      <c r="BJ2676" s="75"/>
      <c r="BK2676" s="75"/>
      <c r="BL2676" s="75"/>
      <c r="BM2676" s="75"/>
      <c r="BN2676" s="75"/>
    </row>
    <row r="2677" customFormat="false" ht="14.5" hidden="false" customHeight="false" outlineLevel="0" collapsed="false">
      <c r="A2677" s="26" t="n">
        <v>587.119999999767</v>
      </c>
      <c r="B2677" s="26" t="n">
        <v>11.8665572563653</v>
      </c>
      <c r="C2677" s="26" t="n">
        <v>1.10686129152568</v>
      </c>
      <c r="E2677" s="75" t="n">
        <v>-2525.03214</v>
      </c>
      <c r="F2677" s="75" t="n">
        <v>-369630.008</v>
      </c>
      <c r="G2677" s="75" t="n">
        <v>471363.379</v>
      </c>
      <c r="H2677" s="75" t="n">
        <v>12021573.8</v>
      </c>
      <c r="I2677" s="75" t="n">
        <v>1987239.06</v>
      </c>
      <c r="J2677" s="75" t="n">
        <v>-70905.3225</v>
      </c>
      <c r="K2677" s="75"/>
      <c r="L2677" s="75" t="n">
        <v>192927.398</v>
      </c>
      <c r="M2677" s="75" t="n">
        <v>-68985.6669</v>
      </c>
      <c r="N2677" s="75" t="n">
        <v>251512.162</v>
      </c>
      <c r="O2677" s="75" t="n">
        <v>893714.012</v>
      </c>
      <c r="P2677" s="75" t="n">
        <v>2806749.36</v>
      </c>
      <c r="Q2677" s="75" t="n">
        <v>-36565.5851</v>
      </c>
      <c r="R2677" s="75"/>
      <c r="S2677" s="75" t="n">
        <v>66606.4301</v>
      </c>
      <c r="T2677" s="75" t="n">
        <v>-13734.1929</v>
      </c>
      <c r="U2677" s="75" t="n">
        <v>61450.7125</v>
      </c>
      <c r="V2677" s="75" t="n">
        <v>74296.5106</v>
      </c>
      <c r="W2677" s="75" t="n">
        <v>346264.398</v>
      </c>
      <c r="X2677" s="75" t="n">
        <v>-10186.1769</v>
      </c>
      <c r="Y2677" s="75"/>
      <c r="Z2677" s="75"/>
      <c r="AA2677" s="75"/>
      <c r="AB2677" s="75"/>
      <c r="AC2677" s="75"/>
      <c r="AD2677" s="75"/>
      <c r="AE2677" s="75"/>
      <c r="AF2677" s="75"/>
      <c r="AG2677" s="75"/>
      <c r="AH2677" s="75"/>
      <c r="AI2677" s="75"/>
      <c r="AJ2677" s="75"/>
      <c r="AK2677" s="75"/>
      <c r="AL2677" s="75"/>
      <c r="AM2677" s="75"/>
      <c r="AN2677" s="75"/>
      <c r="AO2677" s="75"/>
      <c r="AP2677" s="75"/>
      <c r="AQ2677" s="75"/>
      <c r="AR2677" s="75"/>
      <c r="AS2677" s="75"/>
      <c r="AT2677" s="75"/>
      <c r="AU2677" s="75"/>
      <c r="AV2677" s="75"/>
      <c r="AW2677" s="75"/>
      <c r="AX2677" s="75"/>
      <c r="AY2677" s="75"/>
      <c r="AZ2677" s="75"/>
      <c r="BA2677" s="75"/>
      <c r="BB2677" s="75"/>
      <c r="BC2677" s="75"/>
      <c r="BD2677" s="75"/>
      <c r="BE2677" s="75"/>
      <c r="BF2677" s="75"/>
      <c r="BG2677" s="75"/>
      <c r="BH2677" s="75"/>
      <c r="BI2677" s="75"/>
      <c r="BJ2677" s="75"/>
      <c r="BK2677" s="75"/>
      <c r="BL2677" s="75"/>
      <c r="BM2677" s="75"/>
      <c r="BN2677" s="75"/>
    </row>
    <row r="2678" customFormat="false" ht="14.5" hidden="false" customHeight="false" outlineLevel="0" collapsed="false">
      <c r="A2678" s="26" t="n">
        <v>587.319999999767</v>
      </c>
      <c r="B2678" s="26" t="n">
        <v>11.8531164304353</v>
      </c>
      <c r="C2678" s="26" t="n">
        <v>1.10259872617219</v>
      </c>
      <c r="E2678" s="75" t="n">
        <v>-19478.3227</v>
      </c>
      <c r="F2678" s="75" t="n">
        <v>-381788.884</v>
      </c>
      <c r="G2678" s="75" t="n">
        <v>507899.833</v>
      </c>
      <c r="H2678" s="75" t="n">
        <v>12386490.1</v>
      </c>
      <c r="I2678" s="75" t="n">
        <v>1793241.34</v>
      </c>
      <c r="J2678" s="75" t="n">
        <v>-65303.8219</v>
      </c>
      <c r="K2678" s="75"/>
      <c r="L2678" s="75" t="n">
        <v>196230.439</v>
      </c>
      <c r="M2678" s="75" t="n">
        <v>-71822.8926</v>
      </c>
      <c r="N2678" s="75" t="n">
        <v>260744.478</v>
      </c>
      <c r="O2678" s="75" t="n">
        <v>898527.677</v>
      </c>
      <c r="P2678" s="75" t="n">
        <v>2945533.87</v>
      </c>
      <c r="Q2678" s="75" t="n">
        <v>-32929.8317</v>
      </c>
      <c r="R2678" s="75"/>
      <c r="S2678" s="75" t="n">
        <v>73526.1505</v>
      </c>
      <c r="T2678" s="75" t="n">
        <v>-13646.1778</v>
      </c>
      <c r="U2678" s="75" t="n">
        <v>63820.0979</v>
      </c>
      <c r="V2678" s="75" t="n">
        <v>74953.5221</v>
      </c>
      <c r="W2678" s="75" t="n">
        <v>399776.617</v>
      </c>
      <c r="X2678" s="75" t="n">
        <v>-8809.51766</v>
      </c>
      <c r="Y2678" s="75"/>
      <c r="Z2678" s="75"/>
      <c r="AA2678" s="75"/>
      <c r="AB2678" s="75"/>
      <c r="AC2678" s="75"/>
      <c r="AD2678" s="75"/>
      <c r="AE2678" s="75"/>
      <c r="AF2678" s="75"/>
      <c r="AG2678" s="75"/>
      <c r="AH2678" s="75"/>
      <c r="AI2678" s="75"/>
      <c r="AJ2678" s="75"/>
      <c r="AK2678" s="75"/>
      <c r="AL2678" s="75"/>
      <c r="AM2678" s="75"/>
      <c r="AN2678" s="75"/>
      <c r="AO2678" s="75"/>
      <c r="AP2678" s="75"/>
      <c r="AQ2678" s="75"/>
      <c r="AR2678" s="75"/>
      <c r="AS2678" s="75"/>
      <c r="AT2678" s="75"/>
      <c r="AU2678" s="75"/>
      <c r="AV2678" s="75"/>
      <c r="AW2678" s="75"/>
      <c r="AX2678" s="75"/>
      <c r="AY2678" s="75"/>
      <c r="AZ2678" s="75"/>
      <c r="BA2678" s="75"/>
      <c r="BB2678" s="75"/>
      <c r="BC2678" s="75"/>
      <c r="BD2678" s="75"/>
      <c r="BE2678" s="75"/>
      <c r="BF2678" s="75"/>
      <c r="BG2678" s="75"/>
      <c r="BH2678" s="75"/>
      <c r="BI2678" s="75"/>
      <c r="BJ2678" s="75"/>
      <c r="BK2678" s="75"/>
      <c r="BL2678" s="75"/>
      <c r="BM2678" s="75"/>
      <c r="BN2678" s="75"/>
    </row>
    <row r="2679" customFormat="false" ht="14.5" hidden="false" customHeight="false" outlineLevel="0" collapsed="false">
      <c r="A2679" s="26" t="n">
        <v>587.519999999766</v>
      </c>
      <c r="B2679" s="26" t="n">
        <v>11.8394684802623</v>
      </c>
      <c r="C2679" s="26" t="n">
        <v>1.09955882410561</v>
      </c>
      <c r="E2679" s="75" t="n">
        <v>-13325.7985</v>
      </c>
      <c r="F2679" s="75" t="n">
        <v>-361777.362</v>
      </c>
      <c r="G2679" s="75" t="n">
        <v>542665.2</v>
      </c>
      <c r="H2679" s="75" t="n">
        <v>12019277.9</v>
      </c>
      <c r="I2679" s="75" t="n">
        <v>1727752.78</v>
      </c>
      <c r="J2679" s="75" t="n">
        <v>-82776.6072</v>
      </c>
      <c r="K2679" s="75"/>
      <c r="L2679" s="75" t="n">
        <v>190363.397</v>
      </c>
      <c r="M2679" s="75" t="n">
        <v>-71281.9472</v>
      </c>
      <c r="N2679" s="75" t="n">
        <v>264599.965</v>
      </c>
      <c r="O2679" s="75" t="n">
        <v>1014880.87</v>
      </c>
      <c r="P2679" s="75" t="n">
        <v>3046286.54</v>
      </c>
      <c r="Q2679" s="75" t="n">
        <v>-47649.6153</v>
      </c>
      <c r="R2679" s="75"/>
      <c r="S2679" s="75" t="n">
        <v>81779.5832</v>
      </c>
      <c r="T2679" s="75" t="n">
        <v>-18772.4666</v>
      </c>
      <c r="U2679" s="75" t="n">
        <v>64071.6249</v>
      </c>
      <c r="V2679" s="75" t="n">
        <v>110144.214</v>
      </c>
      <c r="W2679" s="75" t="n">
        <v>463136.887</v>
      </c>
      <c r="X2679" s="75" t="n">
        <v>-13224.0452</v>
      </c>
      <c r="Y2679" s="75"/>
      <c r="Z2679" s="75"/>
      <c r="AA2679" s="75"/>
      <c r="AB2679" s="75"/>
      <c r="AC2679" s="75"/>
      <c r="AD2679" s="75"/>
      <c r="AE2679" s="75"/>
      <c r="AF2679" s="75"/>
      <c r="AG2679" s="75"/>
      <c r="AH2679" s="75"/>
      <c r="AI2679" s="75"/>
      <c r="AJ2679" s="75"/>
      <c r="AK2679" s="75"/>
      <c r="AL2679" s="75"/>
      <c r="AM2679" s="75"/>
      <c r="AN2679" s="75"/>
      <c r="AO2679" s="75"/>
      <c r="AP2679" s="75"/>
      <c r="AQ2679" s="75"/>
      <c r="AR2679" s="75"/>
      <c r="AS2679" s="75"/>
      <c r="AT2679" s="75"/>
      <c r="AU2679" s="75"/>
      <c r="AV2679" s="75"/>
      <c r="AW2679" s="75"/>
      <c r="AX2679" s="75"/>
      <c r="AY2679" s="75"/>
      <c r="AZ2679" s="75"/>
      <c r="BA2679" s="75"/>
      <c r="BB2679" s="75"/>
      <c r="BC2679" s="75"/>
      <c r="BD2679" s="75"/>
      <c r="BE2679" s="75"/>
      <c r="BF2679" s="75"/>
      <c r="BG2679" s="75"/>
      <c r="BH2679" s="75"/>
      <c r="BI2679" s="75"/>
      <c r="BJ2679" s="75"/>
      <c r="BK2679" s="75"/>
      <c r="BL2679" s="75"/>
      <c r="BM2679" s="75"/>
      <c r="BN2679" s="75"/>
    </row>
    <row r="2680" customFormat="false" ht="14.5" hidden="false" customHeight="false" outlineLevel="0" collapsed="false">
      <c r="A2680" s="26" t="n">
        <v>587.719999999766</v>
      </c>
      <c r="B2680" s="26" t="n">
        <v>11.8744486040777</v>
      </c>
      <c r="C2680" s="26" t="n">
        <v>1.09647342919009</v>
      </c>
      <c r="E2680" s="75" t="n">
        <v>-10516.9607</v>
      </c>
      <c r="F2680" s="75" t="n">
        <v>-342360.33</v>
      </c>
      <c r="G2680" s="75" t="n">
        <v>581371.448</v>
      </c>
      <c r="H2680" s="75" t="n">
        <v>11581670.9</v>
      </c>
      <c r="I2680" s="75" t="n">
        <v>1803997.61</v>
      </c>
      <c r="J2680" s="75" t="n">
        <v>-62789.3348</v>
      </c>
      <c r="K2680" s="75"/>
      <c r="L2680" s="75" t="n">
        <v>191079.051</v>
      </c>
      <c r="M2680" s="75" t="n">
        <v>-69007.5043</v>
      </c>
      <c r="N2680" s="75" t="n">
        <v>270943.85</v>
      </c>
      <c r="O2680" s="75" t="n">
        <v>982457.952</v>
      </c>
      <c r="P2680" s="75" t="n">
        <v>2983204.94</v>
      </c>
      <c r="Q2680" s="75" t="n">
        <v>-35561.4568</v>
      </c>
      <c r="R2680" s="75"/>
      <c r="S2680" s="75" t="n">
        <v>77016.3545</v>
      </c>
      <c r="T2680" s="75" t="n">
        <v>-17985.1418</v>
      </c>
      <c r="U2680" s="75" t="n">
        <v>63945.9283</v>
      </c>
      <c r="V2680" s="75" t="n">
        <v>108201.177</v>
      </c>
      <c r="W2680" s="75" t="n">
        <v>432160.677</v>
      </c>
      <c r="X2680" s="75" t="n">
        <v>-8268.2463</v>
      </c>
      <c r="Y2680" s="75"/>
      <c r="Z2680" s="75"/>
      <c r="AA2680" s="75"/>
      <c r="AB2680" s="75"/>
      <c r="AC2680" s="75"/>
      <c r="AD2680" s="75"/>
      <c r="AE2680" s="75"/>
      <c r="AF2680" s="75"/>
      <c r="AG2680" s="75"/>
      <c r="AH2680" s="75"/>
      <c r="AI2680" s="75"/>
      <c r="AJ2680" s="75"/>
      <c r="AK2680" s="75"/>
      <c r="AL2680" s="75"/>
      <c r="AM2680" s="75"/>
      <c r="AN2680" s="75"/>
      <c r="AO2680" s="75"/>
      <c r="AP2680" s="75"/>
      <c r="AQ2680" s="75"/>
      <c r="AR2680" s="75"/>
      <c r="AS2680" s="75"/>
      <c r="AT2680" s="75"/>
      <c r="AU2680" s="75"/>
      <c r="AV2680" s="75"/>
      <c r="AW2680" s="75"/>
      <c r="AX2680" s="75"/>
      <c r="AY2680" s="75"/>
      <c r="AZ2680" s="75"/>
      <c r="BA2680" s="75"/>
      <c r="BB2680" s="75"/>
      <c r="BC2680" s="75"/>
      <c r="BD2680" s="75"/>
      <c r="BE2680" s="75"/>
      <c r="BF2680" s="75"/>
      <c r="BG2680" s="75"/>
      <c r="BH2680" s="75"/>
      <c r="BI2680" s="75"/>
      <c r="BJ2680" s="75"/>
      <c r="BK2680" s="75"/>
      <c r="BL2680" s="75"/>
      <c r="BM2680" s="75"/>
      <c r="BN2680" s="75"/>
    </row>
    <row r="2681" customFormat="false" ht="14.5" hidden="false" customHeight="false" outlineLevel="0" collapsed="false">
      <c r="A2681" s="26" t="n">
        <v>587.919999999766</v>
      </c>
      <c r="B2681" s="26" t="n">
        <v>11.8837097028922</v>
      </c>
      <c r="C2681" s="26" t="n">
        <v>1.09186633285522</v>
      </c>
      <c r="E2681" s="75" t="n">
        <v>14469.3711</v>
      </c>
      <c r="F2681" s="75" t="n">
        <v>-344075.458</v>
      </c>
      <c r="G2681" s="75" t="n">
        <v>620913.294</v>
      </c>
      <c r="H2681" s="75" t="n">
        <v>11364734.9</v>
      </c>
      <c r="I2681" s="75" t="n">
        <v>2117849.57</v>
      </c>
      <c r="J2681" s="75" t="n">
        <v>-69188.0118</v>
      </c>
      <c r="K2681" s="75"/>
      <c r="L2681" s="75" t="n">
        <v>182114.341</v>
      </c>
      <c r="M2681" s="75" t="n">
        <v>-63347.9576</v>
      </c>
      <c r="N2681" s="75" t="n">
        <v>281183.239</v>
      </c>
      <c r="O2681" s="75" t="n">
        <v>900719.91</v>
      </c>
      <c r="P2681" s="75" t="n">
        <v>2929689.01</v>
      </c>
      <c r="Q2681" s="75" t="n">
        <v>-34323.1697</v>
      </c>
      <c r="R2681" s="75"/>
      <c r="S2681" s="75" t="n">
        <v>78027.5914</v>
      </c>
      <c r="T2681" s="75" t="n">
        <v>-16094.7027</v>
      </c>
      <c r="U2681" s="75" t="n">
        <v>66182.3466</v>
      </c>
      <c r="V2681" s="75" t="n">
        <v>96538.7985</v>
      </c>
      <c r="W2681" s="75" t="n">
        <v>447549.772</v>
      </c>
      <c r="X2681" s="75" t="n">
        <v>-8010.69274</v>
      </c>
      <c r="Y2681" s="75"/>
      <c r="Z2681" s="75"/>
      <c r="AA2681" s="75"/>
      <c r="AB2681" s="75"/>
      <c r="AC2681" s="75"/>
      <c r="AD2681" s="75"/>
      <c r="AE2681" s="75"/>
      <c r="AF2681" s="75"/>
      <c r="AG2681" s="75"/>
      <c r="AH2681" s="75"/>
      <c r="AI2681" s="75"/>
      <c r="AJ2681" s="75"/>
      <c r="AK2681" s="75"/>
      <c r="AL2681" s="75"/>
      <c r="AM2681" s="75"/>
      <c r="AN2681" s="75"/>
      <c r="AO2681" s="75"/>
      <c r="AP2681" s="75"/>
      <c r="AQ2681" s="75"/>
      <c r="AR2681" s="75"/>
      <c r="AS2681" s="75"/>
      <c r="AT2681" s="75"/>
      <c r="AU2681" s="75"/>
      <c r="AV2681" s="75"/>
      <c r="AW2681" s="75"/>
      <c r="AX2681" s="75"/>
      <c r="AY2681" s="75"/>
      <c r="AZ2681" s="75"/>
      <c r="BA2681" s="75"/>
      <c r="BB2681" s="75"/>
      <c r="BC2681" s="75"/>
      <c r="BD2681" s="75"/>
      <c r="BE2681" s="75"/>
      <c r="BF2681" s="75"/>
      <c r="BG2681" s="75"/>
      <c r="BH2681" s="75"/>
      <c r="BI2681" s="75"/>
      <c r="BJ2681" s="75"/>
      <c r="BK2681" s="75"/>
      <c r="BL2681" s="75"/>
      <c r="BM2681" s="75"/>
      <c r="BN2681" s="75"/>
    </row>
    <row r="2682" customFormat="false" ht="14.5" hidden="false" customHeight="false" outlineLevel="0" collapsed="false">
      <c r="A2682" s="26" t="n">
        <v>588.119999999766</v>
      </c>
      <c r="B2682" s="26" t="n">
        <v>11.8302831073697</v>
      </c>
      <c r="C2682" s="26" t="n">
        <v>1.08786175320814</v>
      </c>
      <c r="E2682" s="75" t="n">
        <v>18796.5054</v>
      </c>
      <c r="F2682" s="75" t="n">
        <v>-310821.245</v>
      </c>
      <c r="G2682" s="75" t="n">
        <v>643058.962</v>
      </c>
      <c r="H2682" s="75" t="n">
        <v>10701835.7</v>
      </c>
      <c r="I2682" s="75" t="n">
        <v>2297610.92</v>
      </c>
      <c r="J2682" s="75" t="n">
        <v>-50373.2645</v>
      </c>
      <c r="K2682" s="75"/>
      <c r="L2682" s="75" t="n">
        <v>181733.205</v>
      </c>
      <c r="M2682" s="75" t="n">
        <v>-55915.2932</v>
      </c>
      <c r="N2682" s="75" t="n">
        <v>285259.492</v>
      </c>
      <c r="O2682" s="75" t="n">
        <v>793984.67</v>
      </c>
      <c r="P2682" s="75" t="n">
        <v>2868767.29</v>
      </c>
      <c r="Q2682" s="75" t="n">
        <v>-33660.0477</v>
      </c>
      <c r="R2682" s="75"/>
      <c r="S2682" s="75" t="n">
        <v>75855.0527</v>
      </c>
      <c r="T2682" s="75" t="n">
        <v>-14105.0705</v>
      </c>
      <c r="U2682" s="75" t="n">
        <v>66206.8548</v>
      </c>
      <c r="V2682" s="75" t="n">
        <v>88466.6723</v>
      </c>
      <c r="W2682" s="75" t="n">
        <v>425121.657</v>
      </c>
      <c r="X2682" s="75" t="n">
        <v>-8448.1551</v>
      </c>
      <c r="Y2682" s="75"/>
      <c r="Z2682" s="75"/>
      <c r="AA2682" s="75"/>
      <c r="AB2682" s="75"/>
      <c r="AC2682" s="75"/>
      <c r="AD2682" s="75"/>
      <c r="AE2682" s="75"/>
      <c r="AF2682" s="75"/>
      <c r="AG2682" s="75"/>
      <c r="AH2682" s="75"/>
      <c r="AI2682" s="75"/>
      <c r="AJ2682" s="75"/>
      <c r="AK2682" s="75"/>
      <c r="AL2682" s="75"/>
      <c r="AM2682" s="75"/>
      <c r="AN2682" s="75"/>
      <c r="AO2682" s="75"/>
      <c r="AP2682" s="75"/>
      <c r="AQ2682" s="75"/>
      <c r="AR2682" s="75"/>
      <c r="AS2682" s="75"/>
      <c r="AT2682" s="75"/>
      <c r="AU2682" s="75"/>
      <c r="AV2682" s="75"/>
      <c r="AW2682" s="75"/>
      <c r="AX2682" s="75"/>
      <c r="AY2682" s="75"/>
      <c r="AZ2682" s="75"/>
      <c r="BA2682" s="75"/>
      <c r="BB2682" s="75"/>
      <c r="BC2682" s="75"/>
      <c r="BD2682" s="75"/>
      <c r="BE2682" s="75"/>
      <c r="BF2682" s="75"/>
      <c r="BG2682" s="75"/>
      <c r="BH2682" s="75"/>
      <c r="BI2682" s="75"/>
      <c r="BJ2682" s="75"/>
      <c r="BK2682" s="75"/>
      <c r="BL2682" s="75"/>
      <c r="BM2682" s="75"/>
      <c r="BN2682" s="75"/>
    </row>
    <row r="2683" customFormat="false" ht="14.5" hidden="false" customHeight="false" outlineLevel="0" collapsed="false">
      <c r="A2683" s="26" t="n">
        <v>588.319999999766</v>
      </c>
      <c r="B2683" s="26" t="n">
        <v>11.8395939580195</v>
      </c>
      <c r="C2683" s="26" t="n">
        <v>1.08602415723802</v>
      </c>
      <c r="E2683" s="75" t="n">
        <v>58648.0193</v>
      </c>
      <c r="F2683" s="75" t="n">
        <v>-295331.101</v>
      </c>
      <c r="G2683" s="75" t="n">
        <v>661083.452</v>
      </c>
      <c r="H2683" s="75" t="n">
        <v>10305442.1</v>
      </c>
      <c r="I2683" s="75" t="n">
        <v>2905075.83</v>
      </c>
      <c r="J2683" s="75" t="n">
        <v>-46823.1482</v>
      </c>
      <c r="K2683" s="75"/>
      <c r="L2683" s="75" t="n">
        <v>182180.71</v>
      </c>
      <c r="M2683" s="75" t="n">
        <v>-51283.256</v>
      </c>
      <c r="N2683" s="75" t="n">
        <v>291094.101</v>
      </c>
      <c r="O2683" s="75" t="n">
        <v>727690.18</v>
      </c>
      <c r="P2683" s="75" t="n">
        <v>2741823.95</v>
      </c>
      <c r="Q2683" s="75" t="n">
        <v>-29491.8582</v>
      </c>
      <c r="R2683" s="75"/>
      <c r="S2683" s="75" t="n">
        <v>69719.7668</v>
      </c>
      <c r="T2683" s="75" t="n">
        <v>-12229.1439</v>
      </c>
      <c r="U2683" s="75" t="n">
        <v>68083.4632</v>
      </c>
      <c r="V2683" s="75" t="n">
        <v>76392.01</v>
      </c>
      <c r="W2683" s="75" t="n">
        <v>395598.548</v>
      </c>
      <c r="X2683" s="75" t="n">
        <v>-7331.34149</v>
      </c>
      <c r="Y2683" s="75"/>
      <c r="Z2683" s="75"/>
      <c r="AA2683" s="75"/>
      <c r="AB2683" s="75"/>
      <c r="AC2683" s="75"/>
      <c r="AD2683" s="75"/>
      <c r="AE2683" s="75"/>
      <c r="AF2683" s="75"/>
      <c r="AG2683" s="75"/>
      <c r="AH2683" s="75"/>
      <c r="AI2683" s="75"/>
      <c r="AJ2683" s="75"/>
      <c r="AK2683" s="75"/>
      <c r="AL2683" s="75"/>
      <c r="AM2683" s="75"/>
      <c r="AN2683" s="75"/>
      <c r="AO2683" s="75"/>
      <c r="AP2683" s="75"/>
      <c r="AQ2683" s="75"/>
      <c r="AR2683" s="75"/>
      <c r="AS2683" s="75"/>
      <c r="AT2683" s="75"/>
      <c r="AU2683" s="75"/>
      <c r="AV2683" s="75"/>
      <c r="AW2683" s="75"/>
      <c r="AX2683" s="75"/>
      <c r="AY2683" s="75"/>
      <c r="AZ2683" s="75"/>
      <c r="BA2683" s="75"/>
      <c r="BB2683" s="75"/>
      <c r="BC2683" s="75"/>
      <c r="BD2683" s="75"/>
      <c r="BE2683" s="75"/>
      <c r="BF2683" s="75"/>
      <c r="BG2683" s="75"/>
      <c r="BH2683" s="75"/>
      <c r="BI2683" s="75"/>
      <c r="BJ2683" s="75"/>
      <c r="BK2683" s="75"/>
      <c r="BL2683" s="75"/>
      <c r="BM2683" s="75"/>
      <c r="BN2683" s="75"/>
    </row>
    <row r="2684" customFormat="false" ht="14.5" hidden="false" customHeight="false" outlineLevel="0" collapsed="false">
      <c r="A2684" s="26" t="n">
        <v>588.519999999766</v>
      </c>
      <c r="B2684" s="26" t="n">
        <v>11.8527601461797</v>
      </c>
      <c r="C2684" s="26" t="n">
        <v>1.082941077072</v>
      </c>
      <c r="E2684" s="75" t="n">
        <v>84829.7541</v>
      </c>
      <c r="F2684" s="75" t="n">
        <v>-254472.253</v>
      </c>
      <c r="G2684" s="75" t="n">
        <v>673679.639</v>
      </c>
      <c r="H2684" s="75" t="n">
        <v>9353630.14</v>
      </c>
      <c r="I2684" s="75" t="n">
        <v>3507858.49</v>
      </c>
      <c r="J2684" s="75" t="n">
        <v>-44193.1515</v>
      </c>
      <c r="K2684" s="75"/>
      <c r="L2684" s="75" t="n">
        <v>175357.207</v>
      </c>
      <c r="M2684" s="75" t="n">
        <v>-35801.1607</v>
      </c>
      <c r="N2684" s="75" t="n">
        <v>290309</v>
      </c>
      <c r="O2684" s="75" t="n">
        <v>588575.867</v>
      </c>
      <c r="P2684" s="75" t="n">
        <v>2754787.64</v>
      </c>
      <c r="Q2684" s="75" t="n">
        <v>-31121.0465</v>
      </c>
      <c r="R2684" s="75"/>
      <c r="S2684" s="75" t="n">
        <v>71766.5972</v>
      </c>
      <c r="T2684" s="75" t="n">
        <v>-10607.1168</v>
      </c>
      <c r="U2684" s="75" t="n">
        <v>66737.6969</v>
      </c>
      <c r="V2684" s="75" t="n">
        <v>71003.5735</v>
      </c>
      <c r="W2684" s="75" t="n">
        <v>405929.269</v>
      </c>
      <c r="X2684" s="75" t="n">
        <v>-8515.30939</v>
      </c>
      <c r="Y2684" s="75"/>
      <c r="Z2684" s="75"/>
      <c r="AA2684" s="75"/>
      <c r="AB2684" s="75"/>
      <c r="AC2684" s="75"/>
      <c r="AD2684" s="75"/>
      <c r="AE2684" s="75"/>
      <c r="AF2684" s="75"/>
      <c r="AG2684" s="75"/>
      <c r="AH2684" s="75"/>
      <c r="AI2684" s="75"/>
      <c r="AJ2684" s="75"/>
      <c r="AK2684" s="75"/>
      <c r="AL2684" s="75"/>
      <c r="AM2684" s="75"/>
      <c r="AN2684" s="75"/>
      <c r="AO2684" s="75"/>
      <c r="AP2684" s="75"/>
      <c r="AQ2684" s="75"/>
      <c r="AR2684" s="75"/>
      <c r="AS2684" s="75"/>
      <c r="AT2684" s="75"/>
      <c r="AU2684" s="75"/>
      <c r="AV2684" s="75"/>
      <c r="AW2684" s="75"/>
      <c r="AX2684" s="75"/>
      <c r="AY2684" s="75"/>
      <c r="AZ2684" s="75"/>
      <c r="BA2684" s="75"/>
      <c r="BB2684" s="75"/>
      <c r="BC2684" s="75"/>
      <c r="BD2684" s="75"/>
      <c r="BE2684" s="75"/>
      <c r="BF2684" s="75"/>
      <c r="BG2684" s="75"/>
      <c r="BH2684" s="75"/>
      <c r="BI2684" s="75"/>
      <c r="BJ2684" s="75"/>
      <c r="BK2684" s="75"/>
      <c r="BL2684" s="75"/>
      <c r="BM2684" s="75"/>
      <c r="BN2684" s="75"/>
    </row>
    <row r="2685" customFormat="false" ht="14.5" hidden="false" customHeight="false" outlineLevel="0" collapsed="false">
      <c r="A2685" s="26" t="n">
        <v>588.719999999765</v>
      </c>
      <c r="B2685" s="26" t="n">
        <v>11.8144543843355</v>
      </c>
      <c r="C2685" s="26" t="n">
        <v>1.07927502953816</v>
      </c>
      <c r="E2685" s="75" t="n">
        <v>104394.929</v>
      </c>
      <c r="F2685" s="75" t="n">
        <v>-223219.886</v>
      </c>
      <c r="G2685" s="75" t="n">
        <v>679881.164</v>
      </c>
      <c r="H2685" s="75" t="n">
        <v>8413994.85</v>
      </c>
      <c r="I2685" s="75" t="n">
        <v>3920064.26</v>
      </c>
      <c r="J2685" s="75" t="n">
        <v>-43420.9581</v>
      </c>
      <c r="K2685" s="75"/>
      <c r="L2685" s="75" t="n">
        <v>163431.734</v>
      </c>
      <c r="M2685" s="75" t="n">
        <v>-21307.3033</v>
      </c>
      <c r="N2685" s="75" t="n">
        <v>293367.313</v>
      </c>
      <c r="O2685" s="75" t="n">
        <v>388038.297</v>
      </c>
      <c r="P2685" s="75" t="n">
        <v>2627917.39</v>
      </c>
      <c r="Q2685" s="75" t="n">
        <v>-33375.9242</v>
      </c>
      <c r="R2685" s="75"/>
      <c r="S2685" s="75" t="n">
        <v>70475.1589</v>
      </c>
      <c r="T2685" s="75" t="n">
        <v>-6389.99368</v>
      </c>
      <c r="U2685" s="75" t="n">
        <v>67732.2937</v>
      </c>
      <c r="V2685" s="75" t="n">
        <v>52543.5082</v>
      </c>
      <c r="W2685" s="75" t="n">
        <v>402922.896</v>
      </c>
      <c r="X2685" s="75" t="n">
        <v>-10153.1013</v>
      </c>
      <c r="Y2685" s="75"/>
      <c r="Z2685" s="75"/>
      <c r="AA2685" s="75"/>
      <c r="AB2685" s="75"/>
      <c r="AC2685" s="75"/>
      <c r="AD2685" s="75"/>
      <c r="AE2685" s="75"/>
      <c r="AF2685" s="75"/>
      <c r="AG2685" s="75"/>
      <c r="AH2685" s="75"/>
      <c r="AI2685" s="75"/>
      <c r="AJ2685" s="75"/>
      <c r="AK2685" s="75"/>
      <c r="AL2685" s="75"/>
      <c r="AM2685" s="75"/>
      <c r="AN2685" s="75"/>
      <c r="AO2685" s="75"/>
      <c r="AP2685" s="75"/>
      <c r="AQ2685" s="75"/>
      <c r="AR2685" s="75"/>
      <c r="AS2685" s="75"/>
      <c r="AT2685" s="75"/>
      <c r="AU2685" s="75"/>
      <c r="AV2685" s="75"/>
      <c r="AW2685" s="75"/>
      <c r="AX2685" s="75"/>
      <c r="AY2685" s="75"/>
      <c r="AZ2685" s="75"/>
      <c r="BA2685" s="75"/>
      <c r="BB2685" s="75"/>
      <c r="BC2685" s="75"/>
      <c r="BD2685" s="75"/>
      <c r="BE2685" s="75"/>
      <c r="BF2685" s="75"/>
      <c r="BG2685" s="75"/>
      <c r="BH2685" s="75"/>
      <c r="BI2685" s="75"/>
      <c r="BJ2685" s="75"/>
      <c r="BK2685" s="75"/>
      <c r="BL2685" s="75"/>
      <c r="BM2685" s="75"/>
      <c r="BN2685" s="75"/>
    </row>
    <row r="2686" customFormat="false" ht="14.5" hidden="false" customHeight="false" outlineLevel="0" collapsed="false">
      <c r="A2686" s="26" t="n">
        <v>588.919999999765</v>
      </c>
      <c r="B2686" s="26" t="n">
        <v>11.7730971447673</v>
      </c>
      <c r="C2686" s="26" t="n">
        <v>1.0773318890126</v>
      </c>
      <c r="E2686" s="75" t="n">
        <v>140010.566</v>
      </c>
      <c r="F2686" s="75" t="n">
        <v>-189896.14</v>
      </c>
      <c r="G2686" s="75" t="n">
        <v>676717.974</v>
      </c>
      <c r="H2686" s="75" t="n">
        <v>7602862.22</v>
      </c>
      <c r="I2686" s="75" t="n">
        <v>4361742.73</v>
      </c>
      <c r="J2686" s="75" t="n">
        <v>-31755.0009</v>
      </c>
      <c r="K2686" s="75"/>
      <c r="L2686" s="75" t="n">
        <v>154681.415</v>
      </c>
      <c r="M2686" s="75" t="n">
        <v>-13483.8253</v>
      </c>
      <c r="N2686" s="75" t="n">
        <v>295900.747</v>
      </c>
      <c r="O2686" s="75" t="n">
        <v>330225.559</v>
      </c>
      <c r="P2686" s="75" t="n">
        <v>2426712.76</v>
      </c>
      <c r="Q2686" s="75" t="n">
        <v>-23715.2937</v>
      </c>
      <c r="R2686" s="75"/>
      <c r="S2686" s="75" t="n">
        <v>64920.9323</v>
      </c>
      <c r="T2686" s="75" t="n">
        <v>-7179.87239</v>
      </c>
      <c r="U2686" s="75" t="n">
        <v>68594.4563</v>
      </c>
      <c r="V2686" s="75" t="n">
        <v>61407.317</v>
      </c>
      <c r="W2686" s="75" t="n">
        <v>377764.981</v>
      </c>
      <c r="X2686" s="75" t="n">
        <v>-4949.65076</v>
      </c>
      <c r="Y2686" s="75"/>
      <c r="Z2686" s="75"/>
      <c r="AA2686" s="75"/>
      <c r="AB2686" s="75"/>
      <c r="AC2686" s="75"/>
      <c r="AD2686" s="75"/>
      <c r="AE2686" s="75"/>
      <c r="AF2686" s="75"/>
      <c r="AG2686" s="75"/>
      <c r="AH2686" s="75"/>
      <c r="AI2686" s="75"/>
      <c r="AJ2686" s="75"/>
      <c r="AK2686" s="75"/>
      <c r="AL2686" s="75"/>
      <c r="AM2686" s="75"/>
      <c r="AN2686" s="75"/>
      <c r="AO2686" s="75"/>
      <c r="AP2686" s="75"/>
      <c r="AQ2686" s="75"/>
      <c r="AR2686" s="75"/>
      <c r="AS2686" s="75"/>
      <c r="AT2686" s="75"/>
      <c r="AU2686" s="75"/>
      <c r="AV2686" s="75"/>
      <c r="AW2686" s="75"/>
      <c r="AX2686" s="75"/>
      <c r="AY2686" s="75"/>
      <c r="AZ2686" s="75"/>
      <c r="BA2686" s="75"/>
      <c r="BB2686" s="75"/>
      <c r="BC2686" s="75"/>
      <c r="BD2686" s="75"/>
      <c r="BE2686" s="75"/>
      <c r="BF2686" s="75"/>
      <c r="BG2686" s="75"/>
      <c r="BH2686" s="75"/>
      <c r="BI2686" s="75"/>
      <c r="BJ2686" s="75"/>
      <c r="BK2686" s="75"/>
      <c r="BL2686" s="75"/>
      <c r="BM2686" s="75"/>
      <c r="BN2686" s="75"/>
    </row>
    <row r="2687" customFormat="false" ht="14.5" hidden="false" customHeight="false" outlineLevel="0" collapsed="false">
      <c r="A2687" s="26" t="n">
        <v>589.119999999765</v>
      </c>
      <c r="B2687" s="26" t="n">
        <v>11.7741121395014</v>
      </c>
      <c r="C2687" s="26" t="n">
        <v>1.07552760480869</v>
      </c>
      <c r="E2687" s="75" t="n">
        <v>164342.294</v>
      </c>
      <c r="F2687" s="75" t="n">
        <v>-182704.793</v>
      </c>
      <c r="G2687" s="75" t="n">
        <v>668450.304</v>
      </c>
      <c r="H2687" s="75" t="n">
        <v>7283634.63</v>
      </c>
      <c r="I2687" s="75" t="n">
        <v>4683206.4</v>
      </c>
      <c r="J2687" s="75" t="n">
        <v>-31917.8712</v>
      </c>
      <c r="K2687" s="75"/>
      <c r="L2687" s="75" t="n">
        <v>151445.025</v>
      </c>
      <c r="M2687" s="75" t="n">
        <v>-9200.49003</v>
      </c>
      <c r="N2687" s="75" t="n">
        <v>293242.027</v>
      </c>
      <c r="O2687" s="75" t="n">
        <v>240277.404</v>
      </c>
      <c r="P2687" s="75" t="n">
        <v>2284521.13</v>
      </c>
      <c r="Q2687" s="75" t="n">
        <v>-20258.2004</v>
      </c>
      <c r="R2687" s="75"/>
      <c r="S2687" s="75" t="n">
        <v>58856.5659</v>
      </c>
      <c r="T2687" s="75" t="n">
        <v>-4117.46563</v>
      </c>
      <c r="U2687" s="75" t="n">
        <v>67225.6587</v>
      </c>
      <c r="V2687" s="75" t="n">
        <v>45672.4603</v>
      </c>
      <c r="W2687" s="75" t="n">
        <v>351523.883</v>
      </c>
      <c r="X2687" s="75" t="n">
        <v>-4922.93939</v>
      </c>
      <c r="Y2687" s="75"/>
      <c r="Z2687" s="75"/>
      <c r="AA2687" s="75"/>
      <c r="AB2687" s="75"/>
      <c r="AC2687" s="75"/>
      <c r="AD2687" s="75"/>
      <c r="AE2687" s="75"/>
      <c r="AF2687" s="75"/>
      <c r="AG2687" s="75"/>
      <c r="AH2687" s="75"/>
      <c r="AI2687" s="75"/>
      <c r="AJ2687" s="75"/>
      <c r="AK2687" s="75"/>
      <c r="AL2687" s="75"/>
      <c r="AM2687" s="75"/>
      <c r="AN2687" s="75"/>
      <c r="AO2687" s="75"/>
      <c r="AP2687" s="75"/>
      <c r="AQ2687" s="75"/>
      <c r="AR2687" s="75"/>
      <c r="AS2687" s="75"/>
      <c r="AT2687" s="75"/>
      <c r="AU2687" s="75"/>
      <c r="AV2687" s="75"/>
      <c r="AW2687" s="75"/>
      <c r="AX2687" s="75"/>
      <c r="AY2687" s="75"/>
      <c r="AZ2687" s="75"/>
      <c r="BA2687" s="75"/>
      <c r="BB2687" s="75"/>
      <c r="BC2687" s="75"/>
      <c r="BD2687" s="75"/>
      <c r="BE2687" s="75"/>
      <c r="BF2687" s="75"/>
      <c r="BG2687" s="75"/>
      <c r="BH2687" s="75"/>
      <c r="BI2687" s="75"/>
      <c r="BJ2687" s="75"/>
      <c r="BK2687" s="75"/>
      <c r="BL2687" s="75"/>
      <c r="BM2687" s="75"/>
      <c r="BN2687" s="75"/>
    </row>
    <row r="2688" customFormat="false" ht="14.5" hidden="false" customHeight="false" outlineLevel="0" collapsed="false">
      <c r="A2688" s="26" t="n">
        <v>589.319999999765</v>
      </c>
      <c r="B2688" s="26" t="n">
        <v>11.7463912954574</v>
      </c>
      <c r="C2688" s="26" t="n">
        <v>1.07370140496911</v>
      </c>
      <c r="E2688" s="75" t="n">
        <v>193026.617</v>
      </c>
      <c r="F2688" s="75" t="n">
        <v>-178099.727</v>
      </c>
      <c r="G2688" s="75" t="n">
        <v>641770.098</v>
      </c>
      <c r="H2688" s="75" t="n">
        <v>7302842.21</v>
      </c>
      <c r="I2688" s="75" t="n">
        <v>5341977.51</v>
      </c>
      <c r="J2688" s="75" t="n">
        <v>-23458.6299</v>
      </c>
      <c r="K2688" s="75"/>
      <c r="L2688" s="75" t="n">
        <v>156620.219</v>
      </c>
      <c r="M2688" s="75" t="n">
        <v>-2241.33802</v>
      </c>
      <c r="N2688" s="75" t="n">
        <v>287703.561</v>
      </c>
      <c r="O2688" s="75" t="n">
        <v>155298.038</v>
      </c>
      <c r="P2688" s="75" t="n">
        <v>2355636.55</v>
      </c>
      <c r="Q2688" s="75" t="n">
        <v>-19747.7752</v>
      </c>
      <c r="R2688" s="75"/>
      <c r="S2688" s="75" t="n">
        <v>59465.5343</v>
      </c>
      <c r="T2688" s="75" t="n">
        <v>-1974.05743</v>
      </c>
      <c r="U2688" s="75" t="n">
        <v>67061.0503</v>
      </c>
      <c r="V2688" s="75" t="n">
        <v>23447.5384</v>
      </c>
      <c r="W2688" s="75" t="n">
        <v>311847.084</v>
      </c>
      <c r="X2688" s="75" t="n">
        <v>-5955.72911</v>
      </c>
      <c r="Y2688" s="75"/>
      <c r="Z2688" s="75"/>
      <c r="AA2688" s="75"/>
      <c r="AB2688" s="75"/>
      <c r="AC2688" s="75"/>
      <c r="AD2688" s="75"/>
      <c r="AE2688" s="75"/>
      <c r="AF2688" s="75"/>
      <c r="AG2688" s="75"/>
      <c r="AH2688" s="75"/>
      <c r="AI2688" s="75"/>
      <c r="AJ2688" s="75"/>
      <c r="AK2688" s="75"/>
      <c r="AL2688" s="75"/>
      <c r="AM2688" s="75"/>
      <c r="AN2688" s="75"/>
      <c r="AO2688" s="75"/>
      <c r="AP2688" s="75"/>
      <c r="AQ2688" s="75"/>
      <c r="AR2688" s="75"/>
      <c r="AS2688" s="75"/>
      <c r="AT2688" s="75"/>
      <c r="AU2688" s="75"/>
      <c r="AV2688" s="75"/>
      <c r="AW2688" s="75"/>
      <c r="AX2688" s="75"/>
      <c r="AY2688" s="75"/>
      <c r="AZ2688" s="75"/>
      <c r="BA2688" s="75"/>
      <c r="BB2688" s="75"/>
      <c r="BC2688" s="75"/>
      <c r="BD2688" s="75"/>
      <c r="BE2688" s="75"/>
      <c r="BF2688" s="75"/>
      <c r="BG2688" s="75"/>
      <c r="BH2688" s="75"/>
      <c r="BI2688" s="75"/>
      <c r="BJ2688" s="75"/>
      <c r="BK2688" s="75"/>
      <c r="BL2688" s="75"/>
      <c r="BM2688" s="75"/>
      <c r="BN2688" s="75"/>
    </row>
    <row r="2689" customFormat="false" ht="14.5" hidden="false" customHeight="false" outlineLevel="0" collapsed="false">
      <c r="A2689" s="26" t="n">
        <v>589.519999999765</v>
      </c>
      <c r="B2689" s="26" t="n">
        <v>11.7105484881885</v>
      </c>
      <c r="C2689" s="26" t="n">
        <v>1.07410316870464</v>
      </c>
      <c r="E2689" s="75" t="n">
        <v>221118.273</v>
      </c>
      <c r="F2689" s="75" t="n">
        <v>-158120.337</v>
      </c>
      <c r="G2689" s="75" t="n">
        <v>605591.117</v>
      </c>
      <c r="H2689" s="75" t="n">
        <v>7225578.39</v>
      </c>
      <c r="I2689" s="75" t="n">
        <v>6001273.14</v>
      </c>
      <c r="J2689" s="75" t="n">
        <v>-23045.6342</v>
      </c>
      <c r="K2689" s="75"/>
      <c r="L2689" s="75" t="n">
        <v>166583.54</v>
      </c>
      <c r="M2689" s="75" t="n">
        <v>2717.48528</v>
      </c>
      <c r="N2689" s="75" t="n">
        <v>278311.132</v>
      </c>
      <c r="O2689" s="75" t="n">
        <v>139591.36</v>
      </c>
      <c r="P2689" s="75" t="n">
        <v>2564174.06</v>
      </c>
      <c r="Q2689" s="75" t="n">
        <v>-25837.16</v>
      </c>
      <c r="R2689" s="75"/>
      <c r="S2689" s="75" t="n">
        <v>65397.7483</v>
      </c>
      <c r="T2689" s="75" t="n">
        <v>-2873.58669</v>
      </c>
      <c r="U2689" s="75" t="n">
        <v>66111.57</v>
      </c>
      <c r="V2689" s="75" t="n">
        <v>29347.6641</v>
      </c>
      <c r="W2689" s="75" t="n">
        <v>343353.385</v>
      </c>
      <c r="X2689" s="75" t="n">
        <v>-7866.95804</v>
      </c>
      <c r="Y2689" s="75"/>
      <c r="Z2689" s="75"/>
      <c r="AA2689" s="75"/>
      <c r="AB2689" s="75"/>
      <c r="AC2689" s="75"/>
      <c r="AD2689" s="75"/>
      <c r="AE2689" s="75"/>
      <c r="AF2689" s="75"/>
      <c r="AG2689" s="75"/>
      <c r="AH2689" s="75"/>
      <c r="AI2689" s="75"/>
      <c r="AJ2689" s="75"/>
      <c r="AK2689" s="75"/>
      <c r="AL2689" s="75"/>
      <c r="AM2689" s="75"/>
      <c r="AN2689" s="75"/>
      <c r="AO2689" s="75"/>
      <c r="AP2689" s="75"/>
      <c r="AQ2689" s="75"/>
      <c r="AR2689" s="75"/>
      <c r="AS2689" s="75"/>
      <c r="AT2689" s="75"/>
      <c r="AU2689" s="75"/>
      <c r="AV2689" s="75"/>
      <c r="AW2689" s="75"/>
      <c r="AX2689" s="75"/>
      <c r="AY2689" s="75"/>
      <c r="AZ2689" s="75"/>
      <c r="BA2689" s="75"/>
      <c r="BB2689" s="75"/>
      <c r="BC2689" s="75"/>
      <c r="BD2689" s="75"/>
      <c r="BE2689" s="75"/>
      <c r="BF2689" s="75"/>
      <c r="BG2689" s="75"/>
      <c r="BH2689" s="75"/>
      <c r="BI2689" s="75"/>
      <c r="BJ2689" s="75"/>
      <c r="BK2689" s="75"/>
      <c r="BL2689" s="75"/>
      <c r="BM2689" s="75"/>
      <c r="BN2689" s="75"/>
    </row>
    <row r="2690" customFormat="false" ht="14.5" hidden="false" customHeight="false" outlineLevel="0" collapsed="false">
      <c r="A2690" s="26" t="n">
        <v>589.719999999764</v>
      </c>
      <c r="B2690" s="26" t="n">
        <v>11.6855677193067</v>
      </c>
      <c r="C2690" s="26" t="n">
        <v>1.07544358627761</v>
      </c>
      <c r="E2690" s="75" t="n">
        <v>240712.911</v>
      </c>
      <c r="F2690" s="75" t="n">
        <v>-152208.211</v>
      </c>
      <c r="G2690" s="75" t="n">
        <v>572223.745</v>
      </c>
      <c r="H2690" s="75" t="n">
        <v>7073151.87</v>
      </c>
      <c r="I2690" s="75" t="n">
        <v>6483999.96</v>
      </c>
      <c r="J2690" s="75" t="n">
        <v>-30926.133</v>
      </c>
      <c r="K2690" s="75"/>
      <c r="L2690" s="75" t="n">
        <v>167501.789</v>
      </c>
      <c r="M2690" s="75" t="n">
        <v>10477.4904</v>
      </c>
      <c r="N2690" s="75" t="n">
        <v>268373.813</v>
      </c>
      <c r="O2690" s="75" t="n">
        <v>66216.0997</v>
      </c>
      <c r="P2690" s="75" t="n">
        <v>2585816.06</v>
      </c>
      <c r="Q2690" s="75" t="n">
        <v>-30623.1822</v>
      </c>
      <c r="R2690" s="75"/>
      <c r="S2690" s="75" t="n">
        <v>66331.8619</v>
      </c>
      <c r="T2690" s="75" t="n">
        <v>-2093.61667</v>
      </c>
      <c r="U2690" s="75" t="n">
        <v>63366.3444</v>
      </c>
      <c r="V2690" s="75" t="n">
        <v>34583.4388</v>
      </c>
      <c r="W2690" s="75" t="n">
        <v>371073.872</v>
      </c>
      <c r="X2690" s="75" t="n">
        <v>-9028.20212</v>
      </c>
      <c r="Y2690" s="75"/>
      <c r="Z2690" s="75"/>
      <c r="AA2690" s="75"/>
      <c r="AB2690" s="75"/>
      <c r="AC2690" s="75"/>
      <c r="AD2690" s="75"/>
      <c r="AE2690" s="75"/>
      <c r="AF2690" s="75"/>
      <c r="AG2690" s="75"/>
      <c r="AH2690" s="75"/>
      <c r="AI2690" s="75"/>
      <c r="AJ2690" s="75"/>
      <c r="AK2690" s="75"/>
      <c r="AL2690" s="75"/>
      <c r="AM2690" s="75"/>
      <c r="AN2690" s="75"/>
      <c r="AO2690" s="75"/>
      <c r="AP2690" s="75"/>
      <c r="AQ2690" s="75"/>
      <c r="AR2690" s="75"/>
      <c r="AS2690" s="75"/>
      <c r="AT2690" s="75"/>
      <c r="AU2690" s="75"/>
      <c r="AV2690" s="75"/>
      <c r="AW2690" s="75"/>
      <c r="AX2690" s="75"/>
      <c r="AY2690" s="75"/>
      <c r="AZ2690" s="75"/>
      <c r="BA2690" s="75"/>
      <c r="BB2690" s="75"/>
      <c r="BC2690" s="75"/>
      <c r="BD2690" s="75"/>
      <c r="BE2690" s="75"/>
      <c r="BF2690" s="75"/>
      <c r="BG2690" s="75"/>
      <c r="BH2690" s="75"/>
      <c r="BI2690" s="75"/>
      <c r="BJ2690" s="75"/>
      <c r="BK2690" s="75"/>
      <c r="BL2690" s="75"/>
      <c r="BM2690" s="75"/>
      <c r="BN2690" s="75"/>
    </row>
    <row r="2691" customFormat="false" ht="14.5" hidden="false" customHeight="false" outlineLevel="0" collapsed="false">
      <c r="A2691" s="26" t="n">
        <v>589.919999999764</v>
      </c>
      <c r="B2691" s="26" t="n">
        <v>11.6545940983668</v>
      </c>
      <c r="C2691" s="26" t="n">
        <v>1.07611947594064</v>
      </c>
      <c r="E2691" s="75" t="n">
        <v>236932.166</v>
      </c>
      <c r="F2691" s="75" t="n">
        <v>-121838.546</v>
      </c>
      <c r="G2691" s="75" t="n">
        <v>523836.32</v>
      </c>
      <c r="H2691" s="75" t="n">
        <v>6405733.16</v>
      </c>
      <c r="I2691" s="75" t="n">
        <v>6409049.6</v>
      </c>
      <c r="J2691" s="75" t="n">
        <v>-23825.808</v>
      </c>
      <c r="K2691" s="75"/>
      <c r="L2691" s="75" t="n">
        <v>158879.444</v>
      </c>
      <c r="M2691" s="75" t="n">
        <v>14732.1175</v>
      </c>
      <c r="N2691" s="75" t="n">
        <v>256357.822</v>
      </c>
      <c r="O2691" s="75" t="n">
        <v>33080.0887</v>
      </c>
      <c r="P2691" s="75" t="n">
        <v>2583636.83</v>
      </c>
      <c r="Q2691" s="75" t="n">
        <v>-24461.6769</v>
      </c>
      <c r="R2691" s="75"/>
      <c r="S2691" s="75" t="n">
        <v>69063.0912</v>
      </c>
      <c r="T2691" s="75" t="n">
        <v>-2439.10745</v>
      </c>
      <c r="U2691" s="75" t="n">
        <v>61405.7647</v>
      </c>
      <c r="V2691" s="75" t="n">
        <v>37257.6397</v>
      </c>
      <c r="W2691" s="75" t="n">
        <v>389031.932</v>
      </c>
      <c r="X2691" s="75" t="n">
        <v>-6337.63913</v>
      </c>
      <c r="Y2691" s="75"/>
      <c r="Z2691" s="75"/>
      <c r="AA2691" s="75"/>
      <c r="AB2691" s="75"/>
      <c r="AC2691" s="75"/>
      <c r="AD2691" s="75"/>
      <c r="AE2691" s="75"/>
      <c r="AF2691" s="75"/>
      <c r="AG2691" s="75"/>
      <c r="AH2691" s="75"/>
      <c r="AI2691" s="75"/>
      <c r="AJ2691" s="75"/>
      <c r="AK2691" s="75"/>
      <c r="AL2691" s="75"/>
      <c r="AM2691" s="75"/>
      <c r="AN2691" s="75"/>
      <c r="AO2691" s="75"/>
      <c r="AP2691" s="75"/>
      <c r="AQ2691" s="75"/>
      <c r="AR2691" s="75"/>
      <c r="AS2691" s="75"/>
      <c r="AT2691" s="75"/>
      <c r="AU2691" s="75"/>
      <c r="AV2691" s="75"/>
      <c r="AW2691" s="75"/>
      <c r="AX2691" s="75"/>
      <c r="AY2691" s="75"/>
      <c r="AZ2691" s="75"/>
      <c r="BA2691" s="75"/>
      <c r="BB2691" s="75"/>
      <c r="BC2691" s="75"/>
      <c r="BD2691" s="75"/>
      <c r="BE2691" s="75"/>
      <c r="BF2691" s="75"/>
      <c r="BG2691" s="75"/>
      <c r="BH2691" s="75"/>
      <c r="BI2691" s="75"/>
      <c r="BJ2691" s="75"/>
      <c r="BK2691" s="75"/>
      <c r="BL2691" s="75"/>
      <c r="BM2691" s="75"/>
      <c r="BN2691" s="75"/>
    </row>
    <row r="2692" customFormat="false" ht="14.5" hidden="false" customHeight="false" outlineLevel="0" collapsed="false">
      <c r="A2692" s="26" t="n">
        <v>590.119999999764</v>
      </c>
      <c r="B2692" s="26" t="n">
        <v>11.6592422184798</v>
      </c>
      <c r="C2692" s="26" t="n">
        <v>1.07558512404174</v>
      </c>
      <c r="E2692" s="75" t="n">
        <v>236155.431</v>
      </c>
      <c r="F2692" s="75" t="n">
        <v>-118257.721</v>
      </c>
      <c r="G2692" s="75" t="n">
        <v>488394.505</v>
      </c>
      <c r="H2692" s="75" t="n">
        <v>6395222.17</v>
      </c>
      <c r="I2692" s="75" t="n">
        <v>6371941.52</v>
      </c>
      <c r="J2692" s="75" t="n">
        <v>-10757.2992</v>
      </c>
      <c r="K2692" s="75"/>
      <c r="L2692" s="75" t="n">
        <v>157966.287</v>
      </c>
      <c r="M2692" s="75" t="n">
        <v>13077.0237</v>
      </c>
      <c r="N2692" s="75" t="n">
        <v>249209.843</v>
      </c>
      <c r="O2692" s="75" t="n">
        <v>62463.2245</v>
      </c>
      <c r="P2692" s="75" t="n">
        <v>2558793.76</v>
      </c>
      <c r="Q2692" s="75" t="n">
        <v>-17224.8347</v>
      </c>
      <c r="R2692" s="75"/>
      <c r="S2692" s="75" t="n">
        <v>68542.3112</v>
      </c>
      <c r="T2692" s="75" t="n">
        <v>-3587.67495</v>
      </c>
      <c r="U2692" s="75" t="n">
        <v>59929.8835</v>
      </c>
      <c r="V2692" s="75" t="n">
        <v>44035.2261</v>
      </c>
      <c r="W2692" s="75" t="n">
        <v>389308.968</v>
      </c>
      <c r="X2692" s="75" t="n">
        <v>-3482.65896</v>
      </c>
      <c r="Y2692" s="75"/>
      <c r="Z2692" s="75"/>
      <c r="AA2692" s="75"/>
      <c r="AB2692" s="75"/>
      <c r="AC2692" s="75"/>
      <c r="AD2692" s="75"/>
      <c r="AE2692" s="75"/>
      <c r="AF2692" s="75"/>
      <c r="AG2692" s="75"/>
      <c r="AH2692" s="75"/>
      <c r="AI2692" s="75"/>
      <c r="AJ2692" s="75"/>
      <c r="AK2692" s="75"/>
      <c r="AL2692" s="75"/>
      <c r="AM2692" s="75"/>
      <c r="AN2692" s="75"/>
      <c r="AO2692" s="75"/>
      <c r="AP2692" s="75"/>
      <c r="AQ2692" s="75"/>
      <c r="AR2692" s="75"/>
      <c r="AS2692" s="75"/>
      <c r="AT2692" s="75"/>
      <c r="AU2692" s="75"/>
      <c r="AV2692" s="75"/>
      <c r="AW2692" s="75"/>
      <c r="AX2692" s="75"/>
      <c r="AY2692" s="75"/>
      <c r="AZ2692" s="75"/>
      <c r="BA2692" s="75"/>
      <c r="BB2692" s="75"/>
      <c r="BC2692" s="75"/>
      <c r="BD2692" s="75"/>
      <c r="BE2692" s="75"/>
      <c r="BF2692" s="75"/>
      <c r="BG2692" s="75"/>
      <c r="BH2692" s="75"/>
      <c r="BI2692" s="75"/>
      <c r="BJ2692" s="75"/>
      <c r="BK2692" s="75"/>
      <c r="BL2692" s="75"/>
      <c r="BM2692" s="75"/>
      <c r="BN2692" s="75"/>
    </row>
    <row r="2693" customFormat="false" ht="14.5" hidden="false" customHeight="false" outlineLevel="0" collapsed="false">
      <c r="A2693" s="26" t="n">
        <v>590.319999999764</v>
      </c>
      <c r="B2693" s="26" t="n">
        <v>11.6595536210414</v>
      </c>
      <c r="C2693" s="26" t="n">
        <v>1.07455282025268</v>
      </c>
      <c r="E2693" s="75" t="n">
        <v>226984.043</v>
      </c>
      <c r="F2693" s="75" t="n">
        <v>-143247.765</v>
      </c>
      <c r="G2693" s="75" t="n">
        <v>448098.952</v>
      </c>
      <c r="H2693" s="75" t="n">
        <v>6944731.86</v>
      </c>
      <c r="I2693" s="75" t="n">
        <v>6306529.8</v>
      </c>
      <c r="J2693" s="75" t="n">
        <v>-28812.5502</v>
      </c>
      <c r="K2693" s="75"/>
      <c r="L2693" s="75" t="n">
        <v>165459.186</v>
      </c>
      <c r="M2693" s="75" t="n">
        <v>9454.36645</v>
      </c>
      <c r="N2693" s="75" t="n">
        <v>240217.292</v>
      </c>
      <c r="O2693" s="75" t="n">
        <v>67622.174</v>
      </c>
      <c r="P2693" s="75" t="n">
        <v>2608643.68</v>
      </c>
      <c r="Q2693" s="75" t="n">
        <v>-30370.5849</v>
      </c>
      <c r="R2693" s="75"/>
      <c r="S2693" s="75" t="n">
        <v>65971.2279</v>
      </c>
      <c r="T2693" s="75" t="n">
        <v>-1636.65232</v>
      </c>
      <c r="U2693" s="75" t="n">
        <v>58917.8327</v>
      </c>
      <c r="V2693" s="75" t="n">
        <v>28671.7336</v>
      </c>
      <c r="W2693" s="75" t="n">
        <v>363932.888</v>
      </c>
      <c r="X2693" s="75" t="n">
        <v>-7440.67258</v>
      </c>
      <c r="Y2693" s="75"/>
      <c r="Z2693" s="75"/>
      <c r="AA2693" s="75"/>
      <c r="AB2693" s="75"/>
      <c r="AC2693" s="75"/>
      <c r="AD2693" s="75"/>
      <c r="AE2693" s="75"/>
      <c r="AF2693" s="75"/>
      <c r="AG2693" s="75"/>
      <c r="AH2693" s="75"/>
      <c r="AI2693" s="75"/>
      <c r="AJ2693" s="75"/>
      <c r="AK2693" s="75"/>
      <c r="AL2693" s="75"/>
      <c r="AM2693" s="75"/>
      <c r="AN2693" s="75"/>
      <c r="AO2693" s="75"/>
      <c r="AP2693" s="75"/>
      <c r="AQ2693" s="75"/>
      <c r="AR2693" s="75"/>
      <c r="AS2693" s="75"/>
      <c r="AT2693" s="75"/>
      <c r="AU2693" s="75"/>
      <c r="AV2693" s="75"/>
      <c r="AW2693" s="75"/>
      <c r="AX2693" s="75"/>
      <c r="AY2693" s="75"/>
      <c r="AZ2693" s="75"/>
      <c r="BA2693" s="75"/>
      <c r="BB2693" s="75"/>
      <c r="BC2693" s="75"/>
      <c r="BD2693" s="75"/>
      <c r="BE2693" s="75"/>
      <c r="BF2693" s="75"/>
      <c r="BG2693" s="75"/>
      <c r="BH2693" s="75"/>
      <c r="BI2693" s="75"/>
      <c r="BJ2693" s="75"/>
      <c r="BK2693" s="75"/>
      <c r="BL2693" s="75"/>
      <c r="BM2693" s="75"/>
      <c r="BN2693" s="75"/>
    </row>
    <row r="2694" customFormat="false" ht="14.5" hidden="false" customHeight="false" outlineLevel="0" collapsed="false">
      <c r="A2694" s="26" t="n">
        <v>590.519999999764</v>
      </c>
      <c r="B2694" s="26" t="n">
        <v>11.6009532166288</v>
      </c>
      <c r="C2694" s="26" t="n">
        <v>1.07387583624026</v>
      </c>
      <c r="E2694" s="75" t="n">
        <v>205738.3</v>
      </c>
      <c r="F2694" s="75" t="n">
        <v>-152314.895</v>
      </c>
      <c r="G2694" s="75" t="n">
        <v>414721.319</v>
      </c>
      <c r="H2694" s="75" t="n">
        <v>6972347.9</v>
      </c>
      <c r="I2694" s="75" t="n">
        <v>5860672.34</v>
      </c>
      <c r="J2694" s="75" t="n">
        <v>-34974.6505</v>
      </c>
      <c r="K2694" s="75"/>
      <c r="L2694" s="75" t="n">
        <v>159117.775</v>
      </c>
      <c r="M2694" s="75" t="n">
        <v>6112.20052</v>
      </c>
      <c r="N2694" s="75" t="n">
        <v>232370.318</v>
      </c>
      <c r="O2694" s="75" t="n">
        <v>72017.5253</v>
      </c>
      <c r="P2694" s="75" t="n">
        <v>2499528.15</v>
      </c>
      <c r="Q2694" s="75" t="n">
        <v>-33976.0529</v>
      </c>
      <c r="R2694" s="75"/>
      <c r="S2694" s="75" t="n">
        <v>64322.1813</v>
      </c>
      <c r="T2694" s="75" t="n">
        <v>-1010.48703</v>
      </c>
      <c r="U2694" s="75" t="n">
        <v>57260.1064</v>
      </c>
      <c r="V2694" s="75" t="n">
        <v>25647.9334</v>
      </c>
      <c r="W2694" s="75" t="n">
        <v>364599.337</v>
      </c>
      <c r="X2694" s="75" t="n">
        <v>-10743.1472</v>
      </c>
      <c r="Y2694" s="75"/>
      <c r="Z2694" s="75"/>
      <c r="AA2694" s="75"/>
      <c r="AB2694" s="75"/>
      <c r="AC2694" s="75"/>
      <c r="AD2694" s="75"/>
      <c r="AE2694" s="75"/>
      <c r="AF2694" s="75"/>
      <c r="AG2694" s="75"/>
      <c r="AH2694" s="75"/>
      <c r="AI2694" s="75"/>
      <c r="AJ2694" s="75"/>
      <c r="AK2694" s="75"/>
      <c r="AL2694" s="75"/>
      <c r="AM2694" s="75"/>
      <c r="AN2694" s="75"/>
      <c r="AO2694" s="75"/>
      <c r="AP2694" s="75"/>
      <c r="AQ2694" s="75"/>
      <c r="AR2694" s="75"/>
      <c r="AS2694" s="75"/>
      <c r="AT2694" s="75"/>
      <c r="AU2694" s="75"/>
      <c r="AV2694" s="75"/>
      <c r="AW2694" s="75"/>
      <c r="AX2694" s="75"/>
      <c r="AY2694" s="75"/>
      <c r="AZ2694" s="75"/>
      <c r="BA2694" s="75"/>
      <c r="BB2694" s="75"/>
      <c r="BC2694" s="75"/>
      <c r="BD2694" s="75"/>
      <c r="BE2694" s="75"/>
      <c r="BF2694" s="75"/>
      <c r="BG2694" s="75"/>
      <c r="BH2694" s="75"/>
      <c r="BI2694" s="75"/>
      <c r="BJ2694" s="75"/>
      <c r="BK2694" s="75"/>
      <c r="BL2694" s="75"/>
      <c r="BM2694" s="75"/>
      <c r="BN2694" s="75"/>
    </row>
    <row r="2695" customFormat="false" ht="14.5" hidden="false" customHeight="false" outlineLevel="0" collapsed="false">
      <c r="A2695" s="26" t="n">
        <v>590.719999999764</v>
      </c>
      <c r="B2695" s="26" t="n">
        <v>11.5620489048746</v>
      </c>
      <c r="C2695" s="26" t="n">
        <v>1.07356288096298</v>
      </c>
      <c r="E2695" s="75" t="n">
        <v>168775.288</v>
      </c>
      <c r="F2695" s="75" t="n">
        <v>-153636.136</v>
      </c>
      <c r="G2695" s="75" t="n">
        <v>387467.114</v>
      </c>
      <c r="H2695" s="75" t="n">
        <v>6586308.85</v>
      </c>
      <c r="I2695" s="75" t="n">
        <v>4951569.04</v>
      </c>
      <c r="J2695" s="75" t="n">
        <v>-31115.4985</v>
      </c>
      <c r="K2695" s="75"/>
      <c r="L2695" s="75" t="n">
        <v>141443.348</v>
      </c>
      <c r="M2695" s="75" t="n">
        <v>1113.26386</v>
      </c>
      <c r="N2695" s="75" t="n">
        <v>226665.562</v>
      </c>
      <c r="O2695" s="75" t="n">
        <v>137439.586</v>
      </c>
      <c r="P2695" s="75" t="n">
        <v>2276486.61</v>
      </c>
      <c r="Q2695" s="75" t="n">
        <v>-25044.8063</v>
      </c>
      <c r="R2695" s="75"/>
      <c r="S2695" s="75" t="n">
        <v>60938.0258</v>
      </c>
      <c r="T2695" s="75" t="n">
        <v>-3199.72353</v>
      </c>
      <c r="U2695" s="75" t="n">
        <v>56127.0494</v>
      </c>
      <c r="V2695" s="75" t="n">
        <v>35361.1264</v>
      </c>
      <c r="W2695" s="75" t="n">
        <v>343817.918</v>
      </c>
      <c r="X2695" s="75" t="n">
        <v>-6733.46189</v>
      </c>
      <c r="Y2695" s="75"/>
      <c r="Z2695" s="75"/>
      <c r="AA2695" s="75"/>
      <c r="AB2695" s="75"/>
      <c r="AC2695" s="75"/>
      <c r="AD2695" s="75"/>
      <c r="AE2695" s="75"/>
      <c r="AF2695" s="75"/>
      <c r="AG2695" s="75"/>
      <c r="AH2695" s="75"/>
      <c r="AI2695" s="75"/>
      <c r="AJ2695" s="75"/>
      <c r="AK2695" s="75"/>
      <c r="AL2695" s="75"/>
      <c r="AM2695" s="75"/>
      <c r="AN2695" s="75"/>
      <c r="AO2695" s="75"/>
      <c r="AP2695" s="75"/>
      <c r="AQ2695" s="75"/>
      <c r="AR2695" s="75"/>
      <c r="AS2695" s="75"/>
      <c r="AT2695" s="75"/>
      <c r="AU2695" s="75"/>
      <c r="AV2695" s="75"/>
      <c r="AW2695" s="75"/>
      <c r="AX2695" s="75"/>
      <c r="AY2695" s="75"/>
      <c r="AZ2695" s="75"/>
      <c r="BA2695" s="75"/>
      <c r="BB2695" s="75"/>
      <c r="BC2695" s="75"/>
      <c r="BD2695" s="75"/>
      <c r="BE2695" s="75"/>
      <c r="BF2695" s="75"/>
      <c r="BG2695" s="75"/>
      <c r="BH2695" s="75"/>
      <c r="BI2695" s="75"/>
      <c r="BJ2695" s="75"/>
      <c r="BK2695" s="75"/>
      <c r="BL2695" s="75"/>
      <c r="BM2695" s="75"/>
      <c r="BN2695" s="75"/>
    </row>
    <row r="2696" customFormat="false" ht="14.5" hidden="false" customHeight="false" outlineLevel="0" collapsed="false">
      <c r="A2696" s="26" t="n">
        <v>590.919999999763</v>
      </c>
      <c r="B2696" s="26" t="n">
        <v>11.5394038939377</v>
      </c>
      <c r="C2696" s="26" t="n">
        <v>1.07356254291788</v>
      </c>
      <c r="E2696" s="75" t="n">
        <v>129734.568</v>
      </c>
      <c r="F2696" s="75" t="n">
        <v>-165092.377</v>
      </c>
      <c r="G2696" s="75" t="n">
        <v>369496.708</v>
      </c>
      <c r="H2696" s="75" t="n">
        <v>6601887.05</v>
      </c>
      <c r="I2696" s="75" t="n">
        <v>4085013.15</v>
      </c>
      <c r="J2696" s="75" t="n">
        <v>-30105.9948</v>
      </c>
      <c r="K2696" s="75"/>
      <c r="L2696" s="75" t="n">
        <v>132438.433</v>
      </c>
      <c r="M2696" s="75" t="n">
        <v>-6763.04031</v>
      </c>
      <c r="N2696" s="75" t="n">
        <v>221779.217</v>
      </c>
      <c r="O2696" s="75" t="n">
        <v>211376.209</v>
      </c>
      <c r="P2696" s="75" t="n">
        <v>2162133.12</v>
      </c>
      <c r="Q2696" s="75" t="n">
        <v>-22088.4038</v>
      </c>
      <c r="R2696" s="75"/>
      <c r="S2696" s="75" t="n">
        <v>57864.601</v>
      </c>
      <c r="T2696" s="75" t="n">
        <v>-4131.67877</v>
      </c>
      <c r="U2696" s="75" t="n">
        <v>54799.6615</v>
      </c>
      <c r="V2696" s="75" t="n">
        <v>39962.8911</v>
      </c>
      <c r="W2696" s="75" t="n">
        <v>335494.648</v>
      </c>
      <c r="X2696" s="75" t="n">
        <v>-5643.89387</v>
      </c>
      <c r="Y2696" s="75"/>
      <c r="Z2696" s="75"/>
      <c r="AA2696" s="75"/>
      <c r="AB2696" s="75"/>
      <c r="AC2696" s="75"/>
      <c r="AD2696" s="75"/>
      <c r="AE2696" s="75"/>
      <c r="AF2696" s="75"/>
      <c r="AG2696" s="75"/>
      <c r="AH2696" s="75"/>
      <c r="AI2696" s="75"/>
      <c r="AJ2696" s="75"/>
      <c r="AK2696" s="75"/>
      <c r="AL2696" s="75"/>
      <c r="AM2696" s="75"/>
      <c r="AN2696" s="75"/>
      <c r="AO2696" s="75"/>
      <c r="AP2696" s="75"/>
      <c r="AQ2696" s="75"/>
      <c r="AR2696" s="75"/>
      <c r="AS2696" s="75"/>
      <c r="AT2696" s="75"/>
      <c r="AU2696" s="75"/>
      <c r="AV2696" s="75"/>
      <c r="AW2696" s="75"/>
      <c r="AX2696" s="75"/>
      <c r="AY2696" s="75"/>
      <c r="AZ2696" s="75"/>
      <c r="BA2696" s="75"/>
      <c r="BB2696" s="75"/>
      <c r="BC2696" s="75"/>
      <c r="BD2696" s="75"/>
      <c r="BE2696" s="75"/>
      <c r="BF2696" s="75"/>
      <c r="BG2696" s="75"/>
      <c r="BH2696" s="75"/>
      <c r="BI2696" s="75"/>
      <c r="BJ2696" s="75"/>
      <c r="BK2696" s="75"/>
      <c r="BL2696" s="75"/>
      <c r="BM2696" s="75"/>
      <c r="BN2696" s="75"/>
    </row>
    <row r="2697" customFormat="false" ht="14.5" hidden="false" customHeight="false" outlineLevel="0" collapsed="false">
      <c r="A2697" s="26" t="n">
        <v>591.119999999763</v>
      </c>
      <c r="B2697" s="26" t="n">
        <v>11.4742310906571</v>
      </c>
      <c r="C2697" s="26" t="n">
        <v>1.07352790761917</v>
      </c>
      <c r="E2697" s="75" t="n">
        <v>106754.423</v>
      </c>
      <c r="F2697" s="75" t="n">
        <v>-196030.559</v>
      </c>
      <c r="G2697" s="75" t="n">
        <v>357123.282</v>
      </c>
      <c r="H2697" s="75" t="n">
        <v>7270767.57</v>
      </c>
      <c r="I2697" s="75" t="n">
        <v>3648915.45</v>
      </c>
      <c r="J2697" s="75" t="n">
        <v>-39227.0372</v>
      </c>
      <c r="K2697" s="75"/>
      <c r="L2697" s="75" t="n">
        <v>138243.686</v>
      </c>
      <c r="M2697" s="75" t="n">
        <v>-16587.0221</v>
      </c>
      <c r="N2697" s="75" t="n">
        <v>220029.479</v>
      </c>
      <c r="O2697" s="75" t="n">
        <v>302781.782</v>
      </c>
      <c r="P2697" s="75" t="n">
        <v>2130958.56</v>
      </c>
      <c r="Q2697" s="75" t="n">
        <v>-26970.0953</v>
      </c>
      <c r="R2697" s="75"/>
      <c r="S2697" s="75" t="n">
        <v>53430.7604</v>
      </c>
      <c r="T2697" s="75" t="n">
        <v>-4734.8229</v>
      </c>
      <c r="U2697" s="75" t="n">
        <v>55232.1789</v>
      </c>
      <c r="V2697" s="75" t="n">
        <v>38661.7628</v>
      </c>
      <c r="W2697" s="75" t="n">
        <v>300935.315</v>
      </c>
      <c r="X2697" s="75" t="n">
        <v>-6535.81819</v>
      </c>
      <c r="Y2697" s="75"/>
      <c r="Z2697" s="75"/>
      <c r="AA2697" s="75"/>
      <c r="AB2697" s="75"/>
      <c r="AC2697" s="75"/>
      <c r="AD2697" s="75"/>
      <c r="AE2697" s="75"/>
      <c r="AF2697" s="75"/>
      <c r="AG2697" s="75"/>
      <c r="AH2697" s="75"/>
      <c r="AI2697" s="75"/>
      <c r="AJ2697" s="75"/>
      <c r="AK2697" s="75"/>
      <c r="AL2697" s="75"/>
      <c r="AM2697" s="75"/>
      <c r="AN2697" s="75"/>
      <c r="AO2697" s="75"/>
      <c r="AP2697" s="75"/>
      <c r="AQ2697" s="75"/>
      <c r="AR2697" s="75"/>
      <c r="AS2697" s="75"/>
      <c r="AT2697" s="75"/>
      <c r="AU2697" s="75"/>
      <c r="AV2697" s="75"/>
      <c r="AW2697" s="75"/>
      <c r="AX2697" s="75"/>
      <c r="AY2697" s="75"/>
      <c r="AZ2697" s="75"/>
      <c r="BA2697" s="75"/>
      <c r="BB2697" s="75"/>
      <c r="BC2697" s="75"/>
      <c r="BD2697" s="75"/>
      <c r="BE2697" s="75"/>
      <c r="BF2697" s="75"/>
      <c r="BG2697" s="75"/>
      <c r="BH2697" s="75"/>
      <c r="BI2697" s="75"/>
      <c r="BJ2697" s="75"/>
      <c r="BK2697" s="75"/>
      <c r="BL2697" s="75"/>
      <c r="BM2697" s="75"/>
      <c r="BN2697" s="75"/>
    </row>
    <row r="2698" customFormat="false" ht="14.5" hidden="false" customHeight="false" outlineLevel="0" collapsed="false">
      <c r="A2698" s="26" t="n">
        <v>591.319999999763</v>
      </c>
      <c r="B2698" s="26" t="n">
        <v>11.423628031149</v>
      </c>
      <c r="C2698" s="26" t="n">
        <v>1.07349473336283</v>
      </c>
      <c r="E2698" s="75" t="n">
        <v>71818.7135</v>
      </c>
      <c r="F2698" s="75" t="n">
        <v>-206604.758</v>
      </c>
      <c r="G2698" s="75" t="n">
        <v>348859.533</v>
      </c>
      <c r="H2698" s="75" t="n">
        <v>7557016.95</v>
      </c>
      <c r="I2698" s="75" t="n">
        <v>2982068.48</v>
      </c>
      <c r="J2698" s="75" t="n">
        <v>-38274.0552</v>
      </c>
      <c r="K2698" s="75"/>
      <c r="L2698" s="75" t="n">
        <v>138111.912</v>
      </c>
      <c r="M2698" s="75" t="n">
        <v>-26184.2868</v>
      </c>
      <c r="N2698" s="75" t="n">
        <v>214532.484</v>
      </c>
      <c r="O2698" s="75" t="n">
        <v>416821.631</v>
      </c>
      <c r="P2698" s="75" t="n">
        <v>2188931.84</v>
      </c>
      <c r="Q2698" s="75" t="n">
        <v>-26194.518</v>
      </c>
      <c r="R2698" s="75"/>
      <c r="S2698" s="75" t="n">
        <v>57909.3086</v>
      </c>
      <c r="T2698" s="75" t="n">
        <v>-6979.76876</v>
      </c>
      <c r="U2698" s="75" t="n">
        <v>53374.6282</v>
      </c>
      <c r="V2698" s="75" t="n">
        <v>48160.0365</v>
      </c>
      <c r="W2698" s="75" t="n">
        <v>331674.99</v>
      </c>
      <c r="X2698" s="75" t="n">
        <v>-8419.97391</v>
      </c>
      <c r="Y2698" s="75"/>
      <c r="Z2698" s="75"/>
      <c r="AA2698" s="75"/>
      <c r="AB2698" s="75"/>
      <c r="AC2698" s="75"/>
      <c r="AD2698" s="75"/>
      <c r="AE2698" s="75"/>
      <c r="AF2698" s="75"/>
      <c r="AG2698" s="75"/>
      <c r="AH2698" s="75"/>
      <c r="AI2698" s="75"/>
      <c r="AJ2698" s="75"/>
      <c r="AK2698" s="75"/>
      <c r="AL2698" s="75"/>
      <c r="AM2698" s="75"/>
      <c r="AN2698" s="75"/>
      <c r="AO2698" s="75"/>
      <c r="AP2698" s="75"/>
      <c r="AQ2698" s="75"/>
      <c r="AR2698" s="75"/>
      <c r="AS2698" s="75"/>
      <c r="AT2698" s="75"/>
      <c r="AU2698" s="75"/>
      <c r="AV2698" s="75"/>
      <c r="AW2698" s="75"/>
      <c r="AX2698" s="75"/>
      <c r="AY2698" s="75"/>
      <c r="AZ2698" s="75"/>
      <c r="BA2698" s="75"/>
      <c r="BB2698" s="75"/>
      <c r="BC2698" s="75"/>
      <c r="BD2698" s="75"/>
      <c r="BE2698" s="75"/>
      <c r="BF2698" s="75"/>
      <c r="BG2698" s="75"/>
      <c r="BH2698" s="75"/>
      <c r="BI2698" s="75"/>
      <c r="BJ2698" s="75"/>
      <c r="BK2698" s="75"/>
      <c r="BL2698" s="75"/>
      <c r="BM2698" s="75"/>
      <c r="BN2698" s="75"/>
    </row>
    <row r="2699" customFormat="false" ht="14.5" hidden="false" customHeight="false" outlineLevel="0" collapsed="false">
      <c r="A2699" s="26" t="n">
        <v>591.519999999763</v>
      </c>
      <c r="B2699" s="26" t="n">
        <v>11.3941498300543</v>
      </c>
      <c r="C2699" s="26" t="n">
        <v>1.0731260522104</v>
      </c>
      <c r="E2699" s="75" t="n">
        <v>44438.0668</v>
      </c>
      <c r="F2699" s="75" t="n">
        <v>-220260.441</v>
      </c>
      <c r="G2699" s="75" t="n">
        <v>346243.605</v>
      </c>
      <c r="H2699" s="75" t="n">
        <v>8115722.7</v>
      </c>
      <c r="I2699" s="75" t="n">
        <v>2562460.16</v>
      </c>
      <c r="J2699" s="75" t="n">
        <v>-31817.468</v>
      </c>
      <c r="K2699" s="75"/>
      <c r="L2699" s="75" t="n">
        <v>148276.388</v>
      </c>
      <c r="M2699" s="75" t="n">
        <v>-36029.6552</v>
      </c>
      <c r="N2699" s="75" t="n">
        <v>212917.168</v>
      </c>
      <c r="O2699" s="75" t="n">
        <v>511268.434</v>
      </c>
      <c r="P2699" s="75" t="n">
        <v>2334069.29</v>
      </c>
      <c r="Q2699" s="75" t="n">
        <v>-25577.9512</v>
      </c>
      <c r="R2699" s="75"/>
      <c r="S2699" s="75" t="n">
        <v>61324.5671</v>
      </c>
      <c r="T2699" s="75" t="n">
        <v>-8267.90961</v>
      </c>
      <c r="U2699" s="75" t="n">
        <v>53542.6469</v>
      </c>
      <c r="V2699" s="75" t="n">
        <v>53037.1896</v>
      </c>
      <c r="W2699" s="75" t="n">
        <v>347124.693</v>
      </c>
      <c r="X2699" s="75" t="n">
        <v>-8050.44854</v>
      </c>
      <c r="Y2699" s="75"/>
      <c r="Z2699" s="75"/>
      <c r="AA2699" s="75"/>
      <c r="AB2699" s="75"/>
      <c r="AC2699" s="75"/>
      <c r="AD2699" s="75"/>
      <c r="AE2699" s="75"/>
      <c r="AF2699" s="75"/>
      <c r="AG2699" s="75"/>
      <c r="AH2699" s="75"/>
      <c r="AI2699" s="75"/>
      <c r="AJ2699" s="75"/>
      <c r="AK2699" s="75"/>
      <c r="AL2699" s="75"/>
      <c r="AM2699" s="75"/>
      <c r="AN2699" s="75"/>
      <c r="AO2699" s="75"/>
      <c r="AP2699" s="75"/>
      <c r="AQ2699" s="75"/>
      <c r="AR2699" s="75"/>
      <c r="AS2699" s="75"/>
      <c r="AT2699" s="75"/>
      <c r="AU2699" s="75"/>
      <c r="AV2699" s="75"/>
      <c r="AW2699" s="75"/>
      <c r="AX2699" s="75"/>
      <c r="AY2699" s="75"/>
      <c r="AZ2699" s="75"/>
      <c r="BA2699" s="75"/>
      <c r="BB2699" s="75"/>
      <c r="BC2699" s="75"/>
      <c r="BD2699" s="75"/>
      <c r="BE2699" s="75"/>
      <c r="BF2699" s="75"/>
      <c r="BG2699" s="75"/>
      <c r="BH2699" s="75"/>
      <c r="BI2699" s="75"/>
      <c r="BJ2699" s="75"/>
      <c r="BK2699" s="75"/>
      <c r="BL2699" s="75"/>
      <c r="BM2699" s="75"/>
      <c r="BN2699" s="75"/>
    </row>
    <row r="2700" customFormat="false" ht="14.5" hidden="false" customHeight="false" outlineLevel="0" collapsed="false">
      <c r="A2700" s="26" t="n">
        <v>591.719999999763</v>
      </c>
      <c r="B2700" s="26" t="n">
        <v>11.3804006573375</v>
      </c>
      <c r="C2700" s="26" t="n">
        <v>1.07286597520803</v>
      </c>
      <c r="E2700" s="75" t="n">
        <v>32993.3957</v>
      </c>
      <c r="F2700" s="75" t="n">
        <v>-266034.824</v>
      </c>
      <c r="G2700" s="75" t="n">
        <v>360198.633</v>
      </c>
      <c r="H2700" s="75" t="n">
        <v>9274751.74</v>
      </c>
      <c r="I2700" s="75" t="n">
        <v>2494046.55</v>
      </c>
      <c r="J2700" s="75" t="n">
        <v>-41136.2338</v>
      </c>
      <c r="K2700" s="75"/>
      <c r="L2700" s="75" t="n">
        <v>166464.976</v>
      </c>
      <c r="M2700" s="75" t="n">
        <v>-45916.6974</v>
      </c>
      <c r="N2700" s="75" t="n">
        <v>216587.514</v>
      </c>
      <c r="O2700" s="75" t="n">
        <v>603292.945</v>
      </c>
      <c r="P2700" s="75" t="n">
        <v>2478836.68</v>
      </c>
      <c r="Q2700" s="75" t="n">
        <v>-29029.1644</v>
      </c>
      <c r="R2700" s="75"/>
      <c r="S2700" s="75" t="n">
        <v>59367.0446</v>
      </c>
      <c r="T2700" s="75" t="n">
        <v>-8582.62326</v>
      </c>
      <c r="U2700" s="75" t="n">
        <v>53926.2272</v>
      </c>
      <c r="V2700" s="75" t="n">
        <v>56134.5763</v>
      </c>
      <c r="W2700" s="75" t="n">
        <v>334773.429</v>
      </c>
      <c r="X2700" s="75" t="n">
        <v>-9007.86257</v>
      </c>
      <c r="Y2700" s="75"/>
      <c r="Z2700" s="75"/>
      <c r="AA2700" s="75"/>
      <c r="AB2700" s="75"/>
      <c r="AC2700" s="75"/>
      <c r="AD2700" s="75"/>
      <c r="AE2700" s="75"/>
      <c r="AF2700" s="75"/>
      <c r="AG2700" s="75"/>
      <c r="AH2700" s="75"/>
      <c r="AI2700" s="75"/>
      <c r="AJ2700" s="75"/>
      <c r="AK2700" s="75"/>
      <c r="AL2700" s="75"/>
      <c r="AM2700" s="75"/>
      <c r="AN2700" s="75"/>
      <c r="AO2700" s="75"/>
      <c r="AP2700" s="75"/>
      <c r="AQ2700" s="75"/>
      <c r="AR2700" s="75"/>
      <c r="AS2700" s="75"/>
      <c r="AT2700" s="75"/>
      <c r="AU2700" s="75"/>
      <c r="AV2700" s="75"/>
      <c r="AW2700" s="75"/>
      <c r="AX2700" s="75"/>
      <c r="AY2700" s="75"/>
      <c r="AZ2700" s="75"/>
      <c r="BA2700" s="75"/>
      <c r="BB2700" s="75"/>
      <c r="BC2700" s="75"/>
      <c r="BD2700" s="75"/>
      <c r="BE2700" s="75"/>
      <c r="BF2700" s="75"/>
      <c r="BG2700" s="75"/>
      <c r="BH2700" s="75"/>
      <c r="BI2700" s="75"/>
      <c r="BJ2700" s="75"/>
      <c r="BK2700" s="75"/>
      <c r="BL2700" s="75"/>
      <c r="BM2700" s="75"/>
      <c r="BN2700" s="75"/>
    </row>
    <row r="2701" customFormat="false" ht="14.5" hidden="false" customHeight="false" outlineLevel="0" collapsed="false">
      <c r="A2701" s="26" t="n">
        <v>591.919999999763</v>
      </c>
      <c r="B2701" s="26" t="n">
        <v>11.3569386085847</v>
      </c>
      <c r="C2701" s="26" t="n">
        <v>1.07241046803132</v>
      </c>
      <c r="E2701" s="75" t="n">
        <v>9791.11032</v>
      </c>
      <c r="F2701" s="75" t="n">
        <v>-293525.334</v>
      </c>
      <c r="G2701" s="75" t="n">
        <v>379420.707</v>
      </c>
      <c r="H2701" s="75" t="n">
        <v>9916379.52</v>
      </c>
      <c r="I2701" s="75" t="n">
        <v>2074011.69</v>
      </c>
      <c r="J2701" s="75" t="n">
        <v>-47207.1374</v>
      </c>
      <c r="K2701" s="75"/>
      <c r="L2701" s="75" t="n">
        <v>169697.69</v>
      </c>
      <c r="M2701" s="75" t="n">
        <v>-54240.0063</v>
      </c>
      <c r="N2701" s="75" t="n">
        <v>221946.115</v>
      </c>
      <c r="O2701" s="75" t="n">
        <v>729208.7</v>
      </c>
      <c r="P2701" s="75" t="n">
        <v>2590016.7</v>
      </c>
      <c r="Q2701" s="75" t="n">
        <v>-26732.2329</v>
      </c>
      <c r="R2701" s="75"/>
      <c r="S2701" s="75" t="n">
        <v>65441.3274</v>
      </c>
      <c r="T2701" s="75" t="n">
        <v>-11907.4634</v>
      </c>
      <c r="U2701" s="75" t="n">
        <v>55761.1234</v>
      </c>
      <c r="V2701" s="75" t="n">
        <v>67219.0338</v>
      </c>
      <c r="W2701" s="75" t="n">
        <v>358305.618</v>
      </c>
      <c r="X2701" s="75" t="n">
        <v>-7173.6806</v>
      </c>
      <c r="Y2701" s="75"/>
      <c r="Z2701" s="75"/>
      <c r="AA2701" s="75"/>
      <c r="AB2701" s="75"/>
      <c r="AC2701" s="75"/>
      <c r="AD2701" s="75"/>
      <c r="AE2701" s="75"/>
      <c r="AF2701" s="75"/>
      <c r="AG2701" s="75"/>
      <c r="AH2701" s="75"/>
      <c r="AI2701" s="75"/>
      <c r="AJ2701" s="75"/>
      <c r="AK2701" s="75"/>
      <c r="AL2701" s="75"/>
      <c r="AM2701" s="75"/>
      <c r="AN2701" s="75"/>
      <c r="AO2701" s="75"/>
      <c r="AP2701" s="75"/>
      <c r="AQ2701" s="75"/>
      <c r="AR2701" s="75"/>
      <c r="AS2701" s="75"/>
      <c r="AT2701" s="75"/>
      <c r="AU2701" s="75"/>
      <c r="AV2701" s="75"/>
      <c r="AW2701" s="75"/>
      <c r="AX2701" s="75"/>
      <c r="AY2701" s="75"/>
      <c r="AZ2701" s="75"/>
      <c r="BA2701" s="75"/>
      <c r="BB2701" s="75"/>
      <c r="BC2701" s="75"/>
      <c r="BD2701" s="75"/>
      <c r="BE2701" s="75"/>
      <c r="BF2701" s="75"/>
      <c r="BG2701" s="75"/>
      <c r="BH2701" s="75"/>
      <c r="BI2701" s="75"/>
      <c r="BJ2701" s="75"/>
      <c r="BK2701" s="75"/>
      <c r="BL2701" s="75"/>
      <c r="BM2701" s="75"/>
      <c r="BN2701" s="75"/>
    </row>
    <row r="2702" customFormat="false" ht="14.5" hidden="false" customHeight="false" outlineLevel="0" collapsed="false">
      <c r="A2702" s="26" t="n">
        <v>592.119999999762</v>
      </c>
      <c r="B2702" s="26" t="n">
        <v>11.3651002968834</v>
      </c>
      <c r="C2702" s="26" t="n">
        <v>1.07234274441994</v>
      </c>
      <c r="E2702" s="75" t="n">
        <v>-17849.7737</v>
      </c>
      <c r="F2702" s="75" t="n">
        <v>-288579.671</v>
      </c>
      <c r="G2702" s="75" t="n">
        <v>397547.491</v>
      </c>
      <c r="H2702" s="75" t="n">
        <v>10141154.4</v>
      </c>
      <c r="I2702" s="75" t="n">
        <v>1522209.47</v>
      </c>
      <c r="J2702" s="75" t="n">
        <v>-53585.7682</v>
      </c>
      <c r="K2702" s="75"/>
      <c r="L2702" s="75" t="n">
        <v>171203.116</v>
      </c>
      <c r="M2702" s="75" t="n">
        <v>-62627.3846</v>
      </c>
      <c r="N2702" s="75" t="n">
        <v>221759.074</v>
      </c>
      <c r="O2702" s="75" t="n">
        <v>905201.095</v>
      </c>
      <c r="P2702" s="75" t="n">
        <v>2812340.71</v>
      </c>
      <c r="Q2702" s="75" t="n">
        <v>-35282.9727</v>
      </c>
      <c r="R2702" s="75"/>
      <c r="S2702" s="75" t="n">
        <v>75745.0556</v>
      </c>
      <c r="T2702" s="75" t="n">
        <v>-17239.5963</v>
      </c>
      <c r="U2702" s="75" t="n">
        <v>55594.8974</v>
      </c>
      <c r="V2702" s="75" t="n">
        <v>97034.3163</v>
      </c>
      <c r="W2702" s="75" t="n">
        <v>416117.643</v>
      </c>
      <c r="X2702" s="75" t="n">
        <v>-9904.61508</v>
      </c>
      <c r="Y2702" s="75"/>
      <c r="Z2702" s="75"/>
      <c r="AA2702" s="75"/>
      <c r="AB2702" s="75"/>
      <c r="AC2702" s="75"/>
      <c r="AD2702" s="75"/>
      <c r="AE2702" s="75"/>
      <c r="AF2702" s="75"/>
      <c r="AG2702" s="75"/>
      <c r="AH2702" s="75"/>
      <c r="AI2702" s="75"/>
      <c r="AJ2702" s="75"/>
      <c r="AK2702" s="75"/>
      <c r="AL2702" s="75"/>
      <c r="AM2702" s="75"/>
      <c r="AN2702" s="75"/>
      <c r="AO2702" s="75"/>
      <c r="AP2702" s="75"/>
      <c r="AQ2702" s="75"/>
      <c r="AR2702" s="75"/>
      <c r="AS2702" s="75"/>
      <c r="AT2702" s="75"/>
      <c r="AU2702" s="75"/>
      <c r="AV2702" s="75"/>
      <c r="AW2702" s="75"/>
      <c r="AX2702" s="75"/>
      <c r="AY2702" s="75"/>
      <c r="AZ2702" s="75"/>
      <c r="BA2702" s="75"/>
      <c r="BB2702" s="75"/>
      <c r="BC2702" s="75"/>
      <c r="BD2702" s="75"/>
      <c r="BE2702" s="75"/>
      <c r="BF2702" s="75"/>
      <c r="BG2702" s="75"/>
      <c r="BH2702" s="75"/>
      <c r="BI2702" s="75"/>
      <c r="BJ2702" s="75"/>
      <c r="BK2702" s="75"/>
      <c r="BL2702" s="75"/>
      <c r="BM2702" s="75"/>
      <c r="BN2702" s="75"/>
    </row>
    <row r="2703" customFormat="false" ht="14.5" hidden="false" customHeight="false" outlineLevel="0" collapsed="false">
      <c r="A2703" s="26" t="n">
        <v>592.319999999762</v>
      </c>
      <c r="B2703" s="26" t="n">
        <v>11.3375514356709</v>
      </c>
      <c r="C2703" s="26" t="n">
        <v>1.07214319467905</v>
      </c>
      <c r="E2703" s="75" t="n">
        <v>-31093.6439</v>
      </c>
      <c r="F2703" s="75" t="n">
        <v>-322905.09</v>
      </c>
      <c r="G2703" s="75" t="n">
        <v>435229.223</v>
      </c>
      <c r="H2703" s="75" t="n">
        <v>10651829.2</v>
      </c>
      <c r="I2703" s="75" t="n">
        <v>1180965.1</v>
      </c>
      <c r="J2703" s="75" t="n">
        <v>-68670.1977</v>
      </c>
      <c r="K2703" s="75"/>
      <c r="L2703" s="75" t="n">
        <v>168545.185</v>
      </c>
      <c r="M2703" s="75" t="n">
        <v>-67306.1523</v>
      </c>
      <c r="N2703" s="75" t="n">
        <v>230987.148</v>
      </c>
      <c r="O2703" s="75" t="n">
        <v>948621.476</v>
      </c>
      <c r="P2703" s="75" t="n">
        <v>2741324.49</v>
      </c>
      <c r="Q2703" s="75" t="n">
        <v>-39377.7423</v>
      </c>
      <c r="R2703" s="75"/>
      <c r="S2703" s="75" t="n">
        <v>73144.0937</v>
      </c>
      <c r="T2703" s="75" t="n">
        <v>-17485.4239</v>
      </c>
      <c r="U2703" s="75" t="n">
        <v>56576.9852</v>
      </c>
      <c r="V2703" s="75" t="n">
        <v>102500.549</v>
      </c>
      <c r="W2703" s="75" t="n">
        <v>416594.854</v>
      </c>
      <c r="X2703" s="75" t="n">
        <v>-9187.14584</v>
      </c>
      <c r="Y2703" s="75"/>
      <c r="Z2703" s="75"/>
      <c r="AA2703" s="75"/>
      <c r="AB2703" s="75"/>
      <c r="AC2703" s="75"/>
      <c r="AD2703" s="75"/>
      <c r="AE2703" s="75"/>
      <c r="AF2703" s="75"/>
      <c r="AG2703" s="75"/>
      <c r="AH2703" s="75"/>
      <c r="AI2703" s="75"/>
      <c r="AJ2703" s="75"/>
      <c r="AK2703" s="75"/>
      <c r="AL2703" s="75"/>
      <c r="AM2703" s="75"/>
      <c r="AN2703" s="75"/>
      <c r="AO2703" s="75"/>
      <c r="AP2703" s="75"/>
      <c r="AQ2703" s="75"/>
      <c r="AR2703" s="75"/>
      <c r="AS2703" s="75"/>
      <c r="AT2703" s="75"/>
      <c r="AU2703" s="75"/>
      <c r="AV2703" s="75"/>
      <c r="AW2703" s="75"/>
      <c r="AX2703" s="75"/>
      <c r="AY2703" s="75"/>
      <c r="AZ2703" s="75"/>
      <c r="BA2703" s="75"/>
      <c r="BB2703" s="75"/>
      <c r="BC2703" s="75"/>
      <c r="BD2703" s="75"/>
      <c r="BE2703" s="75"/>
      <c r="BF2703" s="75"/>
      <c r="BG2703" s="75"/>
      <c r="BH2703" s="75"/>
      <c r="BI2703" s="75"/>
      <c r="BJ2703" s="75"/>
      <c r="BK2703" s="75"/>
      <c r="BL2703" s="75"/>
      <c r="BM2703" s="75"/>
      <c r="BN2703" s="75"/>
    </row>
    <row r="2704" customFormat="false" ht="14.5" hidden="false" customHeight="false" outlineLevel="0" collapsed="false">
      <c r="A2704" s="26" t="n">
        <v>592.519999999762</v>
      </c>
      <c r="B2704" s="26" t="n">
        <v>11.2952325819366</v>
      </c>
      <c r="C2704" s="26" t="n">
        <v>1.07145244249082</v>
      </c>
      <c r="E2704" s="75" t="n">
        <v>-49376.4562</v>
      </c>
      <c r="F2704" s="75" t="n">
        <v>-298363.479</v>
      </c>
      <c r="G2704" s="75" t="n">
        <v>460418.865</v>
      </c>
      <c r="H2704" s="75" t="n">
        <v>10146308.8</v>
      </c>
      <c r="I2704" s="75" t="n">
        <v>640361.234</v>
      </c>
      <c r="J2704" s="75" t="n">
        <v>-58586.5532</v>
      </c>
      <c r="K2704" s="75"/>
      <c r="L2704" s="75" t="n">
        <v>158365.492</v>
      </c>
      <c r="M2704" s="75" t="n">
        <v>-71836.5866</v>
      </c>
      <c r="N2704" s="75" t="n">
        <v>232329.775</v>
      </c>
      <c r="O2704" s="75" t="n">
        <v>1062385.3</v>
      </c>
      <c r="P2704" s="75" t="n">
        <v>2770525.69</v>
      </c>
      <c r="Q2704" s="75" t="n">
        <v>-32245.7422</v>
      </c>
      <c r="R2704" s="75"/>
      <c r="S2704" s="75" t="n">
        <v>78188.7153</v>
      </c>
      <c r="T2704" s="75" t="n">
        <v>-21253.9968</v>
      </c>
      <c r="U2704" s="75" t="n">
        <v>56325.0581</v>
      </c>
      <c r="V2704" s="75" t="n">
        <v>118263.278</v>
      </c>
      <c r="W2704" s="75" t="n">
        <v>442549.292</v>
      </c>
      <c r="X2704" s="75" t="n">
        <v>-7794.49798</v>
      </c>
      <c r="Y2704" s="75"/>
      <c r="Z2704" s="75"/>
      <c r="AA2704" s="75"/>
      <c r="AB2704" s="75"/>
      <c r="AC2704" s="75"/>
      <c r="AD2704" s="75"/>
      <c r="AE2704" s="75"/>
      <c r="AF2704" s="75"/>
      <c r="AG2704" s="75"/>
      <c r="AH2704" s="75"/>
      <c r="AI2704" s="75"/>
      <c r="AJ2704" s="75"/>
      <c r="AK2704" s="75"/>
      <c r="AL2704" s="75"/>
      <c r="AM2704" s="75"/>
      <c r="AN2704" s="75"/>
      <c r="AO2704" s="75"/>
      <c r="AP2704" s="75"/>
      <c r="AQ2704" s="75"/>
      <c r="AR2704" s="75"/>
      <c r="AS2704" s="75"/>
      <c r="AT2704" s="75"/>
      <c r="AU2704" s="75"/>
      <c r="AV2704" s="75"/>
      <c r="AW2704" s="75"/>
      <c r="AX2704" s="75"/>
      <c r="AY2704" s="75"/>
      <c r="AZ2704" s="75"/>
      <c r="BA2704" s="75"/>
      <c r="BB2704" s="75"/>
      <c r="BC2704" s="75"/>
      <c r="BD2704" s="75"/>
      <c r="BE2704" s="75"/>
      <c r="BF2704" s="75"/>
      <c r="BG2704" s="75"/>
      <c r="BH2704" s="75"/>
      <c r="BI2704" s="75"/>
      <c r="BJ2704" s="75"/>
      <c r="BK2704" s="75"/>
      <c r="BL2704" s="75"/>
      <c r="BM2704" s="75"/>
      <c r="BN2704" s="75"/>
    </row>
    <row r="2705" customFormat="false" ht="14.5" hidden="false" customHeight="false" outlineLevel="0" collapsed="false">
      <c r="A2705" s="26" t="n">
        <v>592.719999999762</v>
      </c>
      <c r="B2705" s="26" t="n">
        <v>11.2994900403263</v>
      </c>
      <c r="C2705" s="26" t="n">
        <v>1.07081463160286</v>
      </c>
      <c r="E2705" s="75" t="n">
        <v>-41587.3539</v>
      </c>
      <c r="F2705" s="75" t="n">
        <v>-315550.752</v>
      </c>
      <c r="G2705" s="75" t="n">
        <v>502841.542</v>
      </c>
      <c r="H2705" s="75" t="n">
        <v>10230828.7</v>
      </c>
      <c r="I2705" s="75" t="n">
        <v>764779.04</v>
      </c>
      <c r="J2705" s="75" t="n">
        <v>-64950.7099</v>
      </c>
      <c r="K2705" s="75"/>
      <c r="L2705" s="75" t="n">
        <v>151877.294</v>
      </c>
      <c r="M2705" s="75" t="n">
        <v>-67024.2474</v>
      </c>
      <c r="N2705" s="75" t="n">
        <v>241262.999</v>
      </c>
      <c r="O2705" s="75" t="n">
        <v>974421.142</v>
      </c>
      <c r="P2705" s="75" t="n">
        <v>2563822.43</v>
      </c>
      <c r="Q2705" s="75" t="n">
        <v>-36827.1451</v>
      </c>
      <c r="R2705" s="75"/>
      <c r="S2705" s="75" t="n">
        <v>73518.8042</v>
      </c>
      <c r="T2705" s="75" t="n">
        <v>-19429.2139</v>
      </c>
      <c r="U2705" s="75" t="n">
        <v>57158.7751</v>
      </c>
      <c r="V2705" s="75" t="n">
        <v>116278.405</v>
      </c>
      <c r="W2705" s="75" t="n">
        <v>425554.046</v>
      </c>
      <c r="X2705" s="75" t="n">
        <v>-8720.35849</v>
      </c>
      <c r="Y2705" s="75"/>
      <c r="Z2705" s="75"/>
      <c r="AA2705" s="75"/>
      <c r="AB2705" s="75"/>
      <c r="AC2705" s="75"/>
      <c r="AD2705" s="75"/>
      <c r="AE2705" s="75"/>
      <c r="AF2705" s="75"/>
      <c r="AG2705" s="75"/>
      <c r="AH2705" s="75"/>
      <c r="AI2705" s="75"/>
      <c r="AJ2705" s="75"/>
      <c r="AK2705" s="75"/>
      <c r="AL2705" s="75"/>
      <c r="AM2705" s="75"/>
      <c r="AN2705" s="75"/>
      <c r="AO2705" s="75"/>
      <c r="AP2705" s="75"/>
      <c r="AQ2705" s="75"/>
      <c r="AR2705" s="75"/>
      <c r="AS2705" s="75"/>
      <c r="AT2705" s="75"/>
      <c r="AU2705" s="75"/>
      <c r="AV2705" s="75"/>
      <c r="AW2705" s="75"/>
      <c r="AX2705" s="75"/>
      <c r="AY2705" s="75"/>
      <c r="AZ2705" s="75"/>
      <c r="BA2705" s="75"/>
      <c r="BB2705" s="75"/>
      <c r="BC2705" s="75"/>
      <c r="BD2705" s="75"/>
      <c r="BE2705" s="75"/>
      <c r="BF2705" s="75"/>
      <c r="BG2705" s="75"/>
      <c r="BH2705" s="75"/>
      <c r="BI2705" s="75"/>
      <c r="BJ2705" s="75"/>
      <c r="BK2705" s="75"/>
      <c r="BL2705" s="75"/>
      <c r="BM2705" s="75"/>
      <c r="BN2705" s="75"/>
    </row>
    <row r="2706" customFormat="false" ht="14.5" hidden="false" customHeight="false" outlineLevel="0" collapsed="false">
      <c r="A2706" s="26" t="n">
        <v>592.919999999762</v>
      </c>
      <c r="B2706" s="26" t="n">
        <v>11.2515336638597</v>
      </c>
      <c r="C2706" s="26" t="n">
        <v>1.07029078774993</v>
      </c>
      <c r="E2706" s="75" t="n">
        <v>-33814.6513</v>
      </c>
      <c r="F2706" s="75" t="n">
        <v>-297551.266</v>
      </c>
      <c r="G2706" s="75" t="n">
        <v>537887.473</v>
      </c>
      <c r="H2706" s="75" t="n">
        <v>9667015.8</v>
      </c>
      <c r="I2706" s="75" t="n">
        <v>984428.28</v>
      </c>
      <c r="J2706" s="75" t="n">
        <v>-51419.0381</v>
      </c>
      <c r="K2706" s="75"/>
      <c r="L2706" s="75" t="n">
        <v>147318.99</v>
      </c>
      <c r="M2706" s="75" t="n">
        <v>-58850.4935</v>
      </c>
      <c r="N2706" s="75" t="n">
        <v>248388.342</v>
      </c>
      <c r="O2706" s="75" t="n">
        <v>856174.231</v>
      </c>
      <c r="P2706" s="75" t="n">
        <v>2486587.36</v>
      </c>
      <c r="Q2706" s="75" t="n">
        <v>-30806.3427</v>
      </c>
      <c r="R2706" s="75"/>
      <c r="S2706" s="75" t="n">
        <v>70165.6061</v>
      </c>
      <c r="T2706" s="75" t="n">
        <v>-16754.7042</v>
      </c>
      <c r="U2706" s="75" t="n">
        <v>57765.624</v>
      </c>
      <c r="V2706" s="75" t="n">
        <v>100834.645</v>
      </c>
      <c r="W2706" s="75" t="n">
        <v>399399.018</v>
      </c>
      <c r="X2706" s="75" t="n">
        <v>-6883.94728</v>
      </c>
      <c r="Y2706" s="75"/>
      <c r="Z2706" s="75"/>
      <c r="AA2706" s="75"/>
      <c r="AB2706" s="75"/>
      <c r="AC2706" s="75"/>
      <c r="AD2706" s="75"/>
      <c r="AE2706" s="75"/>
      <c r="AF2706" s="75"/>
      <c r="AG2706" s="75"/>
      <c r="AH2706" s="75"/>
      <c r="AI2706" s="75"/>
      <c r="AJ2706" s="75"/>
      <c r="AK2706" s="75"/>
      <c r="AL2706" s="75"/>
      <c r="AM2706" s="75"/>
      <c r="AN2706" s="75"/>
      <c r="AO2706" s="75"/>
      <c r="AP2706" s="75"/>
      <c r="AQ2706" s="75"/>
      <c r="AR2706" s="75"/>
      <c r="AS2706" s="75"/>
      <c r="AT2706" s="75"/>
      <c r="AU2706" s="75"/>
      <c r="AV2706" s="75"/>
      <c r="AW2706" s="75"/>
      <c r="AX2706" s="75"/>
      <c r="AY2706" s="75"/>
      <c r="AZ2706" s="75"/>
      <c r="BA2706" s="75"/>
      <c r="BB2706" s="75"/>
      <c r="BC2706" s="75"/>
      <c r="BD2706" s="75"/>
      <c r="BE2706" s="75"/>
      <c r="BF2706" s="75"/>
      <c r="BG2706" s="75"/>
      <c r="BH2706" s="75"/>
      <c r="BI2706" s="75"/>
      <c r="BJ2706" s="75"/>
      <c r="BK2706" s="75"/>
      <c r="BL2706" s="75"/>
      <c r="BM2706" s="75"/>
      <c r="BN2706" s="75"/>
    </row>
    <row r="2707" customFormat="false" ht="14.5" hidden="false" customHeight="false" outlineLevel="0" collapsed="false">
      <c r="A2707" s="26" t="n">
        <v>593.119999999761</v>
      </c>
      <c r="B2707" s="26" t="n">
        <v>11.2022814478466</v>
      </c>
      <c r="C2707" s="26" t="n">
        <v>1.07055825590785</v>
      </c>
      <c r="E2707" s="75" t="n">
        <v>-30423.808</v>
      </c>
      <c r="F2707" s="75" t="n">
        <v>-255577.374</v>
      </c>
      <c r="G2707" s="75" t="n">
        <v>565859.94</v>
      </c>
      <c r="H2707" s="75" t="n">
        <v>8699347.75</v>
      </c>
      <c r="I2707" s="75" t="n">
        <v>982153.051</v>
      </c>
      <c r="J2707" s="75" t="n">
        <v>-38836.5277</v>
      </c>
      <c r="K2707" s="75"/>
      <c r="L2707" s="75" t="n">
        <v>137972.118</v>
      </c>
      <c r="M2707" s="75" t="n">
        <v>-52602.0914</v>
      </c>
      <c r="N2707" s="75" t="n">
        <v>254955.574</v>
      </c>
      <c r="O2707" s="75" t="n">
        <v>811402.832</v>
      </c>
      <c r="P2707" s="75" t="n">
        <v>2505154.1</v>
      </c>
      <c r="Q2707" s="75" t="n">
        <v>-23728.0138</v>
      </c>
      <c r="R2707" s="75"/>
      <c r="S2707" s="75" t="n">
        <v>72422.1038</v>
      </c>
      <c r="T2707" s="75" t="n">
        <v>-16710.7811</v>
      </c>
      <c r="U2707" s="75" t="n">
        <v>60259.3874</v>
      </c>
      <c r="V2707" s="75" t="n">
        <v>95087.5369</v>
      </c>
      <c r="W2707" s="75" t="n">
        <v>401713.577</v>
      </c>
      <c r="X2707" s="75" t="n">
        <v>-4488.08391</v>
      </c>
      <c r="Y2707" s="75"/>
      <c r="Z2707" s="75"/>
      <c r="AA2707" s="75"/>
      <c r="AB2707" s="75"/>
      <c r="AC2707" s="75"/>
      <c r="AD2707" s="75"/>
      <c r="AE2707" s="75"/>
      <c r="AF2707" s="75"/>
      <c r="AG2707" s="75"/>
      <c r="AH2707" s="75"/>
      <c r="AI2707" s="75"/>
      <c r="AJ2707" s="75"/>
      <c r="AK2707" s="75"/>
      <c r="AL2707" s="75"/>
      <c r="AM2707" s="75"/>
      <c r="AN2707" s="75"/>
      <c r="AO2707" s="75"/>
      <c r="AP2707" s="75"/>
      <c r="AQ2707" s="75"/>
      <c r="AR2707" s="75"/>
      <c r="AS2707" s="75"/>
      <c r="AT2707" s="75"/>
      <c r="AU2707" s="75"/>
      <c r="AV2707" s="75"/>
      <c r="AW2707" s="75"/>
      <c r="AX2707" s="75"/>
      <c r="AY2707" s="75"/>
      <c r="AZ2707" s="75"/>
      <c r="BA2707" s="75"/>
      <c r="BB2707" s="75"/>
      <c r="BC2707" s="75"/>
      <c r="BD2707" s="75"/>
      <c r="BE2707" s="75"/>
      <c r="BF2707" s="75"/>
      <c r="BG2707" s="75"/>
      <c r="BH2707" s="75"/>
      <c r="BI2707" s="75"/>
      <c r="BJ2707" s="75"/>
      <c r="BK2707" s="75"/>
      <c r="BL2707" s="75"/>
      <c r="BM2707" s="75"/>
      <c r="BN2707" s="75"/>
    </row>
    <row r="2708" customFormat="false" ht="14.5" hidden="false" customHeight="false" outlineLevel="0" collapsed="false">
      <c r="A2708" s="26" t="n">
        <v>593.319999999761</v>
      </c>
      <c r="B2708" s="26" t="n">
        <v>11.2013057007215</v>
      </c>
      <c r="C2708" s="26" t="n">
        <v>1.07258833131967</v>
      </c>
      <c r="E2708" s="75" t="n">
        <v>8364.87905</v>
      </c>
      <c r="F2708" s="75" t="n">
        <v>-259699.034</v>
      </c>
      <c r="G2708" s="75" t="n">
        <v>598807.636</v>
      </c>
      <c r="H2708" s="75" t="n">
        <v>8739904.37</v>
      </c>
      <c r="I2708" s="75" t="n">
        <v>1669610.23</v>
      </c>
      <c r="J2708" s="75" t="n">
        <v>-49282.165</v>
      </c>
      <c r="K2708" s="75"/>
      <c r="L2708" s="75" t="n">
        <v>143091.795</v>
      </c>
      <c r="M2708" s="75" t="n">
        <v>-46910.4898</v>
      </c>
      <c r="N2708" s="75" t="n">
        <v>261775.117</v>
      </c>
      <c r="O2708" s="75" t="n">
        <v>716751.362</v>
      </c>
      <c r="P2708" s="75" t="n">
        <v>2346575.57</v>
      </c>
      <c r="Q2708" s="75" t="n">
        <v>-31788.0481</v>
      </c>
      <c r="R2708" s="75"/>
      <c r="S2708" s="75" t="n">
        <v>63660.8315</v>
      </c>
      <c r="T2708" s="75" t="n">
        <v>-13464.6755</v>
      </c>
      <c r="U2708" s="75" t="n">
        <v>60167.7082</v>
      </c>
      <c r="V2708" s="75" t="n">
        <v>88508.8237</v>
      </c>
      <c r="W2708" s="75" t="n">
        <v>371869.124</v>
      </c>
      <c r="X2708" s="75" t="n">
        <v>-8824.01044</v>
      </c>
      <c r="Y2708" s="75"/>
      <c r="Z2708" s="75"/>
      <c r="AA2708" s="75"/>
      <c r="AB2708" s="75"/>
      <c r="AC2708" s="75"/>
      <c r="AD2708" s="75"/>
      <c r="AE2708" s="75"/>
      <c r="AF2708" s="75"/>
      <c r="AG2708" s="75"/>
      <c r="AH2708" s="75"/>
      <c r="AI2708" s="75"/>
      <c r="AJ2708" s="75"/>
      <c r="AK2708" s="75"/>
      <c r="AL2708" s="75"/>
      <c r="AM2708" s="75"/>
      <c r="AN2708" s="75"/>
      <c r="AO2708" s="75"/>
      <c r="AP2708" s="75"/>
      <c r="AQ2708" s="75"/>
      <c r="AR2708" s="75"/>
      <c r="AS2708" s="75"/>
      <c r="AT2708" s="75"/>
      <c r="AU2708" s="75"/>
      <c r="AV2708" s="75"/>
      <c r="AW2708" s="75"/>
      <c r="AX2708" s="75"/>
      <c r="AY2708" s="75"/>
      <c r="AZ2708" s="75"/>
      <c r="BA2708" s="75"/>
      <c r="BB2708" s="75"/>
      <c r="BC2708" s="75"/>
      <c r="BD2708" s="75"/>
      <c r="BE2708" s="75"/>
      <c r="BF2708" s="75"/>
      <c r="BG2708" s="75"/>
      <c r="BH2708" s="75"/>
      <c r="BI2708" s="75"/>
      <c r="BJ2708" s="75"/>
      <c r="BK2708" s="75"/>
      <c r="BL2708" s="75"/>
      <c r="BM2708" s="75"/>
      <c r="BN2708" s="75"/>
    </row>
    <row r="2709" customFormat="false" ht="14.5" hidden="false" customHeight="false" outlineLevel="0" collapsed="false">
      <c r="A2709" s="26" t="n">
        <v>593.519999999761</v>
      </c>
      <c r="B2709" s="26" t="n">
        <v>11.1964844518614</v>
      </c>
      <c r="C2709" s="26" t="n">
        <v>1.07353561390151</v>
      </c>
      <c r="E2709" s="75" t="n">
        <v>46899.2196</v>
      </c>
      <c r="F2709" s="75" t="n">
        <v>-250252.376</v>
      </c>
      <c r="G2709" s="75" t="n">
        <v>618353.789</v>
      </c>
      <c r="H2709" s="75" t="n">
        <v>8462163.42</v>
      </c>
      <c r="I2709" s="75" t="n">
        <v>2462862.51</v>
      </c>
      <c r="J2709" s="75" t="n">
        <v>-42777.6829</v>
      </c>
      <c r="K2709" s="75"/>
      <c r="L2709" s="75" t="n">
        <v>145059.81</v>
      </c>
      <c r="M2709" s="75" t="n">
        <v>-36431.1958</v>
      </c>
      <c r="N2709" s="75" t="n">
        <v>267301.677</v>
      </c>
      <c r="O2709" s="75" t="n">
        <v>542810.105</v>
      </c>
      <c r="P2709" s="75" t="n">
        <v>2238232.07</v>
      </c>
      <c r="Q2709" s="75" t="n">
        <v>-24027.9173</v>
      </c>
      <c r="R2709" s="75"/>
      <c r="S2709" s="75" t="n">
        <v>58305.8937</v>
      </c>
      <c r="T2709" s="75" t="n">
        <v>-9343.58523</v>
      </c>
      <c r="U2709" s="75" t="n">
        <v>61355.4308</v>
      </c>
      <c r="V2709" s="75" t="n">
        <v>64417.3559</v>
      </c>
      <c r="W2709" s="75" t="n">
        <v>334970.549</v>
      </c>
      <c r="X2709" s="75" t="n">
        <v>-5363.75552</v>
      </c>
      <c r="Y2709" s="75"/>
      <c r="Z2709" s="75"/>
      <c r="AA2709" s="75"/>
      <c r="AB2709" s="75"/>
      <c r="AC2709" s="75"/>
      <c r="AD2709" s="75"/>
      <c r="AE2709" s="75"/>
      <c r="AF2709" s="75"/>
      <c r="AG2709" s="75"/>
      <c r="AH2709" s="75"/>
      <c r="AI2709" s="75"/>
      <c r="AJ2709" s="75"/>
      <c r="AK2709" s="75"/>
      <c r="AL2709" s="75"/>
      <c r="AM2709" s="75"/>
      <c r="AN2709" s="75"/>
      <c r="AO2709" s="75"/>
      <c r="AP2709" s="75"/>
      <c r="AQ2709" s="75"/>
      <c r="AR2709" s="75"/>
      <c r="AS2709" s="75"/>
      <c r="AT2709" s="75"/>
      <c r="AU2709" s="75"/>
      <c r="AV2709" s="75"/>
      <c r="AW2709" s="75"/>
      <c r="AX2709" s="75"/>
      <c r="AY2709" s="75"/>
      <c r="AZ2709" s="75"/>
      <c r="BA2709" s="75"/>
      <c r="BB2709" s="75"/>
      <c r="BC2709" s="75"/>
      <c r="BD2709" s="75"/>
      <c r="BE2709" s="75"/>
      <c r="BF2709" s="75"/>
      <c r="BG2709" s="75"/>
      <c r="BH2709" s="75"/>
      <c r="BI2709" s="75"/>
      <c r="BJ2709" s="75"/>
      <c r="BK2709" s="75"/>
      <c r="BL2709" s="75"/>
      <c r="BM2709" s="75"/>
      <c r="BN2709" s="75"/>
    </row>
    <row r="2710" customFormat="false" ht="14.5" hidden="false" customHeight="false" outlineLevel="0" collapsed="false">
      <c r="A2710" s="26" t="n">
        <v>593.719999999761</v>
      </c>
      <c r="B2710" s="26" t="n">
        <v>11.1859477580089</v>
      </c>
      <c r="C2710" s="26" t="n">
        <v>1.07407703037002</v>
      </c>
      <c r="E2710" s="75" t="n">
        <v>73798.6048</v>
      </c>
      <c r="F2710" s="75" t="n">
        <v>-221942.053</v>
      </c>
      <c r="G2710" s="75" t="n">
        <v>629795.516</v>
      </c>
      <c r="H2710" s="75" t="n">
        <v>7845779.39</v>
      </c>
      <c r="I2710" s="75" t="n">
        <v>3119968.55</v>
      </c>
      <c r="J2710" s="75" t="n">
        <v>-34608.599</v>
      </c>
      <c r="K2710" s="75"/>
      <c r="L2710" s="75" t="n">
        <v>142560.942</v>
      </c>
      <c r="M2710" s="75" t="n">
        <v>-22964.7389</v>
      </c>
      <c r="N2710" s="75" t="n">
        <v>269284.579</v>
      </c>
      <c r="O2710" s="75" t="n">
        <v>392647.489</v>
      </c>
      <c r="P2710" s="75" t="n">
        <v>2285475.08</v>
      </c>
      <c r="Q2710" s="75" t="n">
        <v>-25648.0842</v>
      </c>
      <c r="R2710" s="75"/>
      <c r="S2710" s="75" t="n">
        <v>61334.8066</v>
      </c>
      <c r="T2710" s="75" t="n">
        <v>-6658.25454</v>
      </c>
      <c r="U2710" s="75" t="n">
        <v>61649.0064</v>
      </c>
      <c r="V2710" s="75" t="n">
        <v>51420.6169</v>
      </c>
      <c r="W2710" s="75" t="n">
        <v>348186.674</v>
      </c>
      <c r="X2710" s="75" t="n">
        <v>-7907.87055</v>
      </c>
      <c r="Y2710" s="75"/>
      <c r="Z2710" s="75"/>
      <c r="AA2710" s="75"/>
      <c r="AB2710" s="75"/>
      <c r="AC2710" s="75"/>
      <c r="AD2710" s="75"/>
      <c r="AE2710" s="75"/>
      <c r="AF2710" s="75"/>
      <c r="AG2710" s="75"/>
      <c r="AH2710" s="75"/>
      <c r="AI2710" s="75"/>
      <c r="AJ2710" s="75"/>
      <c r="AK2710" s="75"/>
      <c r="AL2710" s="75"/>
      <c r="AM2710" s="75"/>
      <c r="AN2710" s="75"/>
      <c r="AO2710" s="75"/>
      <c r="AP2710" s="75"/>
      <c r="AQ2710" s="75"/>
      <c r="AR2710" s="75"/>
      <c r="AS2710" s="75"/>
      <c r="AT2710" s="75"/>
      <c r="AU2710" s="75"/>
      <c r="AV2710" s="75"/>
      <c r="AW2710" s="75"/>
      <c r="AX2710" s="75"/>
      <c r="AY2710" s="75"/>
      <c r="AZ2710" s="75"/>
      <c r="BA2710" s="75"/>
      <c r="BB2710" s="75"/>
      <c r="BC2710" s="75"/>
      <c r="BD2710" s="75"/>
      <c r="BE2710" s="75"/>
      <c r="BF2710" s="75"/>
      <c r="BG2710" s="75"/>
      <c r="BH2710" s="75"/>
      <c r="BI2710" s="75"/>
      <c r="BJ2710" s="75"/>
      <c r="BK2710" s="75"/>
      <c r="BL2710" s="75"/>
      <c r="BM2710" s="75"/>
      <c r="BN2710" s="75"/>
    </row>
    <row r="2711" customFormat="false" ht="14.5" hidden="false" customHeight="false" outlineLevel="0" collapsed="false">
      <c r="A2711" s="26" t="n">
        <v>593.919999999761</v>
      </c>
      <c r="B2711" s="26" t="n">
        <v>11.1824300836257</v>
      </c>
      <c r="C2711" s="26" t="n">
        <v>1.0746855516555</v>
      </c>
      <c r="E2711" s="75" t="n">
        <v>116754.346</v>
      </c>
      <c r="F2711" s="75" t="n">
        <v>-216663.966</v>
      </c>
      <c r="G2711" s="75" t="n">
        <v>635502.827</v>
      </c>
      <c r="H2711" s="75" t="n">
        <v>7636090.84</v>
      </c>
      <c r="I2711" s="75" t="n">
        <v>3920140.68</v>
      </c>
      <c r="J2711" s="75" t="n">
        <v>-45534.7733</v>
      </c>
      <c r="K2711" s="75"/>
      <c r="L2711" s="75" t="n">
        <v>142317.683</v>
      </c>
      <c r="M2711" s="75" t="n">
        <v>-12773.1916</v>
      </c>
      <c r="N2711" s="75" t="n">
        <v>273705.907</v>
      </c>
      <c r="O2711" s="75" t="n">
        <v>278481.486</v>
      </c>
      <c r="P2711" s="75" t="n">
        <v>2182344.31</v>
      </c>
      <c r="Q2711" s="75" t="n">
        <v>-31655.201</v>
      </c>
      <c r="R2711" s="75"/>
      <c r="S2711" s="75" t="n">
        <v>56687.3791</v>
      </c>
      <c r="T2711" s="75" t="n">
        <v>-4689.76197</v>
      </c>
      <c r="U2711" s="75" t="n">
        <v>63070.1972</v>
      </c>
      <c r="V2711" s="75" t="n">
        <v>44242.0361</v>
      </c>
      <c r="W2711" s="75" t="n">
        <v>326210.28</v>
      </c>
      <c r="X2711" s="75" t="n">
        <v>-9277.74809</v>
      </c>
      <c r="Y2711" s="75"/>
      <c r="Z2711" s="75"/>
      <c r="AA2711" s="75"/>
      <c r="AB2711" s="75"/>
      <c r="AC2711" s="75"/>
      <c r="AD2711" s="75"/>
      <c r="AE2711" s="75"/>
      <c r="AF2711" s="75"/>
      <c r="AG2711" s="75"/>
      <c r="AH2711" s="75"/>
      <c r="AI2711" s="75"/>
      <c r="AJ2711" s="75"/>
      <c r="AK2711" s="75"/>
      <c r="AL2711" s="75"/>
      <c r="AM2711" s="75"/>
      <c r="AN2711" s="75"/>
      <c r="AO2711" s="75"/>
      <c r="AP2711" s="75"/>
      <c r="AQ2711" s="75"/>
      <c r="AR2711" s="75"/>
      <c r="AS2711" s="75"/>
      <c r="AT2711" s="75"/>
      <c r="AU2711" s="75"/>
      <c r="AV2711" s="75"/>
      <c r="AW2711" s="75"/>
      <c r="AX2711" s="75"/>
      <c r="AY2711" s="75"/>
      <c r="AZ2711" s="75"/>
      <c r="BA2711" s="75"/>
      <c r="BB2711" s="75"/>
      <c r="BC2711" s="75"/>
      <c r="BD2711" s="75"/>
      <c r="BE2711" s="75"/>
      <c r="BF2711" s="75"/>
      <c r="BG2711" s="75"/>
      <c r="BH2711" s="75"/>
      <c r="BI2711" s="75"/>
      <c r="BJ2711" s="75"/>
      <c r="BK2711" s="75"/>
      <c r="BL2711" s="75"/>
      <c r="BM2711" s="75"/>
      <c r="BN2711" s="75"/>
    </row>
    <row r="2712" customFormat="false" ht="14.5" hidden="false" customHeight="false" outlineLevel="0" collapsed="false">
      <c r="A2712" s="26" t="n">
        <v>594.119999999761</v>
      </c>
      <c r="B2712" s="26" t="n">
        <v>11.1552244241325</v>
      </c>
      <c r="C2712" s="26" t="n">
        <v>1.07500472925443</v>
      </c>
      <c r="E2712" s="75" t="n">
        <v>136514.733</v>
      </c>
      <c r="F2712" s="75" t="n">
        <v>-182933.596</v>
      </c>
      <c r="G2712" s="75" t="n">
        <v>629938.183</v>
      </c>
      <c r="H2712" s="75" t="n">
        <v>6687549.8</v>
      </c>
      <c r="I2712" s="75" t="n">
        <v>4032628.58</v>
      </c>
      <c r="J2712" s="75" t="n">
        <v>-37163.4499</v>
      </c>
      <c r="K2712" s="75"/>
      <c r="L2712" s="75" t="n">
        <v>126274.901</v>
      </c>
      <c r="M2712" s="75" t="n">
        <v>-5734.91303</v>
      </c>
      <c r="N2712" s="75" t="n">
        <v>272864.578</v>
      </c>
      <c r="O2712" s="75" t="n">
        <v>196358.697</v>
      </c>
      <c r="P2712" s="75" t="n">
        <v>1996915.4</v>
      </c>
      <c r="Q2712" s="75" t="n">
        <v>-21634.1137</v>
      </c>
      <c r="R2712" s="75"/>
      <c r="S2712" s="75" t="n">
        <v>54855.9107</v>
      </c>
      <c r="T2712" s="75" t="n">
        <v>-3784.67378</v>
      </c>
      <c r="U2712" s="75" t="n">
        <v>62879.7265</v>
      </c>
      <c r="V2712" s="75" t="n">
        <v>40227.5797</v>
      </c>
      <c r="W2712" s="75" t="n">
        <v>318969.07</v>
      </c>
      <c r="X2712" s="75" t="n">
        <v>-6055.99892</v>
      </c>
      <c r="Y2712" s="75"/>
      <c r="Z2712" s="75"/>
      <c r="AA2712" s="75"/>
      <c r="AB2712" s="75"/>
      <c r="AC2712" s="75"/>
      <c r="AD2712" s="75"/>
      <c r="AE2712" s="75"/>
      <c r="AF2712" s="75"/>
      <c r="AG2712" s="75"/>
      <c r="AH2712" s="75"/>
      <c r="AI2712" s="75"/>
      <c r="AJ2712" s="75"/>
      <c r="AK2712" s="75"/>
      <c r="AL2712" s="75"/>
      <c r="AM2712" s="75"/>
      <c r="AN2712" s="75"/>
      <c r="AO2712" s="75"/>
      <c r="AP2712" s="75"/>
      <c r="AQ2712" s="75"/>
      <c r="AR2712" s="75"/>
      <c r="AS2712" s="75"/>
      <c r="AT2712" s="75"/>
      <c r="AU2712" s="75"/>
      <c r="AV2712" s="75"/>
      <c r="AW2712" s="75"/>
      <c r="AX2712" s="75"/>
      <c r="AY2712" s="75"/>
      <c r="AZ2712" s="75"/>
      <c r="BA2712" s="75"/>
      <c r="BB2712" s="75"/>
      <c r="BC2712" s="75"/>
      <c r="BD2712" s="75"/>
      <c r="BE2712" s="75"/>
      <c r="BF2712" s="75"/>
      <c r="BG2712" s="75"/>
      <c r="BH2712" s="75"/>
      <c r="BI2712" s="75"/>
      <c r="BJ2712" s="75"/>
      <c r="BK2712" s="75"/>
      <c r="BL2712" s="75"/>
      <c r="BM2712" s="75"/>
      <c r="BN2712" s="75"/>
    </row>
    <row r="2713" customFormat="false" ht="14.5" hidden="false" customHeight="false" outlineLevel="0" collapsed="false">
      <c r="A2713" s="26" t="n">
        <v>594.31999999976</v>
      </c>
      <c r="B2713" s="26" t="n">
        <v>11.1291589506516</v>
      </c>
      <c r="C2713" s="26" t="n">
        <v>1.07564542784968</v>
      </c>
      <c r="E2713" s="75" t="n">
        <v>143383.76</v>
      </c>
      <c r="F2713" s="75" t="n">
        <v>-140069.431</v>
      </c>
      <c r="G2713" s="75" t="n">
        <v>614855.83</v>
      </c>
      <c r="H2713" s="75" t="n">
        <v>5694825.65</v>
      </c>
      <c r="I2713" s="75" t="n">
        <v>3980026.25</v>
      </c>
      <c r="J2713" s="75" t="n">
        <v>-25356.0028</v>
      </c>
      <c r="K2713" s="75"/>
      <c r="L2713" s="75" t="n">
        <v>112252.276</v>
      </c>
      <c r="M2713" s="75" t="n">
        <v>-431.237705</v>
      </c>
      <c r="N2713" s="75" t="n">
        <v>268672.336</v>
      </c>
      <c r="O2713" s="75" t="n">
        <v>178821.002</v>
      </c>
      <c r="P2713" s="75" t="n">
        <v>1958191.67</v>
      </c>
      <c r="Q2713" s="75" t="n">
        <v>-15436.7567</v>
      </c>
      <c r="R2713" s="75"/>
      <c r="S2713" s="75" t="n">
        <v>56524.8693</v>
      </c>
      <c r="T2713" s="75" t="n">
        <v>-4481.89624</v>
      </c>
      <c r="U2713" s="75" t="n">
        <v>62193.0828</v>
      </c>
      <c r="V2713" s="75" t="n">
        <v>41166.2736</v>
      </c>
      <c r="W2713" s="75" t="n">
        <v>324808.541</v>
      </c>
      <c r="X2713" s="75" t="n">
        <v>-2769.48691</v>
      </c>
      <c r="Y2713" s="75"/>
      <c r="Z2713" s="75"/>
      <c r="AA2713" s="75"/>
      <c r="AB2713" s="75"/>
      <c r="AC2713" s="75"/>
      <c r="AD2713" s="75"/>
      <c r="AE2713" s="75"/>
      <c r="AF2713" s="75"/>
      <c r="AG2713" s="75"/>
      <c r="AH2713" s="75"/>
      <c r="AI2713" s="75"/>
      <c r="AJ2713" s="75"/>
      <c r="AK2713" s="75"/>
      <c r="AL2713" s="75"/>
      <c r="AM2713" s="75"/>
      <c r="AN2713" s="75"/>
      <c r="AO2713" s="75"/>
      <c r="AP2713" s="75"/>
      <c r="AQ2713" s="75"/>
      <c r="AR2713" s="75"/>
      <c r="AS2713" s="75"/>
      <c r="AT2713" s="75"/>
      <c r="AU2713" s="75"/>
      <c r="AV2713" s="75"/>
      <c r="AW2713" s="75"/>
      <c r="AX2713" s="75"/>
      <c r="AY2713" s="75"/>
      <c r="AZ2713" s="75"/>
      <c r="BA2713" s="75"/>
      <c r="BB2713" s="75"/>
      <c r="BC2713" s="75"/>
      <c r="BD2713" s="75"/>
      <c r="BE2713" s="75"/>
      <c r="BF2713" s="75"/>
      <c r="BG2713" s="75"/>
      <c r="BH2713" s="75"/>
      <c r="BI2713" s="75"/>
      <c r="BJ2713" s="75"/>
      <c r="BK2713" s="75"/>
      <c r="BL2713" s="75"/>
      <c r="BM2713" s="75"/>
      <c r="BN2713" s="75"/>
    </row>
    <row r="2714" customFormat="false" ht="14.5" hidden="false" customHeight="false" outlineLevel="0" collapsed="false">
      <c r="A2714" s="26" t="n">
        <v>594.51999999976</v>
      </c>
      <c r="B2714" s="26" t="n">
        <v>11.0945838125044</v>
      </c>
      <c r="C2714" s="26" t="n">
        <v>1.07642948048527</v>
      </c>
      <c r="E2714" s="75" t="n">
        <v>164992.492</v>
      </c>
      <c r="F2714" s="75" t="n">
        <v>-111184.548</v>
      </c>
      <c r="G2714" s="75" t="n">
        <v>589351.032</v>
      </c>
      <c r="H2714" s="75" t="n">
        <v>5490907.17</v>
      </c>
      <c r="I2714" s="75" t="n">
        <v>4459637</v>
      </c>
      <c r="J2714" s="75" t="n">
        <v>-21004.1294</v>
      </c>
      <c r="K2714" s="75"/>
      <c r="L2714" s="75" t="n">
        <v>127045.894</v>
      </c>
      <c r="M2714" s="75" t="n">
        <v>300.706108</v>
      </c>
      <c r="N2714" s="75" t="n">
        <v>259315.862</v>
      </c>
      <c r="O2714" s="75" t="n">
        <v>194420.66</v>
      </c>
      <c r="P2714" s="75" t="n">
        <v>2176653.67</v>
      </c>
      <c r="Q2714" s="75" t="n">
        <v>-18931.0596</v>
      </c>
      <c r="R2714" s="75"/>
      <c r="S2714" s="75" t="n">
        <v>58887.1865</v>
      </c>
      <c r="T2714" s="75" t="n">
        <v>-4461.06701</v>
      </c>
      <c r="U2714" s="75" t="n">
        <v>60122.4973</v>
      </c>
      <c r="V2714" s="75" t="n">
        <v>37392.5427</v>
      </c>
      <c r="W2714" s="75" t="n">
        <v>314475.482</v>
      </c>
      <c r="X2714" s="75" t="n">
        <v>-6106.79461</v>
      </c>
      <c r="Y2714" s="75"/>
      <c r="Z2714" s="75"/>
      <c r="AA2714" s="75"/>
      <c r="AB2714" s="75"/>
      <c r="AC2714" s="75"/>
      <c r="AD2714" s="75"/>
      <c r="AE2714" s="75"/>
      <c r="AF2714" s="75"/>
      <c r="AG2714" s="75"/>
      <c r="AH2714" s="75"/>
      <c r="AI2714" s="75"/>
      <c r="AJ2714" s="75"/>
      <c r="AK2714" s="75"/>
      <c r="AL2714" s="75"/>
      <c r="AM2714" s="75"/>
      <c r="AN2714" s="75"/>
      <c r="AO2714" s="75"/>
      <c r="AP2714" s="75"/>
      <c r="AQ2714" s="75"/>
      <c r="AR2714" s="75"/>
      <c r="AS2714" s="75"/>
      <c r="AT2714" s="75"/>
      <c r="AU2714" s="75"/>
      <c r="AV2714" s="75"/>
      <c r="AW2714" s="75"/>
      <c r="AX2714" s="75"/>
      <c r="AY2714" s="75"/>
      <c r="AZ2714" s="75"/>
      <c r="BA2714" s="75"/>
      <c r="BB2714" s="75"/>
      <c r="BC2714" s="75"/>
      <c r="BD2714" s="75"/>
      <c r="BE2714" s="75"/>
      <c r="BF2714" s="75"/>
      <c r="BG2714" s="75"/>
      <c r="BH2714" s="75"/>
      <c r="BI2714" s="75"/>
      <c r="BJ2714" s="75"/>
      <c r="BK2714" s="75"/>
      <c r="BL2714" s="75"/>
      <c r="BM2714" s="75"/>
      <c r="BN2714" s="75"/>
    </row>
    <row r="2715" customFormat="false" ht="14.5" hidden="false" customHeight="false" outlineLevel="0" collapsed="false">
      <c r="A2715" s="26" t="n">
        <v>594.71999999976</v>
      </c>
      <c r="B2715" s="26" t="n">
        <v>11.0704430952432</v>
      </c>
      <c r="C2715" s="26" t="n">
        <v>1.0782332662159</v>
      </c>
      <c r="E2715" s="75" t="n">
        <v>216571.359</v>
      </c>
      <c r="F2715" s="75" t="n">
        <v>-166655.82</v>
      </c>
      <c r="G2715" s="75" t="n">
        <v>568089.678</v>
      </c>
      <c r="H2715" s="75" t="n">
        <v>6850601.08</v>
      </c>
      <c r="I2715" s="75" t="n">
        <v>5748140.91</v>
      </c>
      <c r="J2715" s="75" t="n">
        <v>-33104.0298</v>
      </c>
      <c r="K2715" s="75"/>
      <c r="L2715" s="75" t="n">
        <v>150882.75</v>
      </c>
      <c r="M2715" s="75" t="n">
        <v>5441.70282</v>
      </c>
      <c r="N2715" s="75" t="n">
        <v>256288.178</v>
      </c>
      <c r="O2715" s="75" t="n">
        <v>55788.3946</v>
      </c>
      <c r="P2715" s="75" t="n">
        <v>2198662.85</v>
      </c>
      <c r="Q2715" s="75" t="n">
        <v>-22625.5725</v>
      </c>
      <c r="R2715" s="75"/>
      <c r="S2715" s="75" t="n">
        <v>52091.2213</v>
      </c>
      <c r="T2715" s="75" t="n">
        <v>157.587821</v>
      </c>
      <c r="U2715" s="75" t="n">
        <v>59810.7382</v>
      </c>
      <c r="V2715" s="75" t="n">
        <v>13961.2997</v>
      </c>
      <c r="W2715" s="75" t="n">
        <v>274033.718</v>
      </c>
      <c r="X2715" s="75" t="n">
        <v>-5535.33638</v>
      </c>
      <c r="Y2715" s="75"/>
      <c r="Z2715" s="75"/>
      <c r="AA2715" s="75"/>
      <c r="AB2715" s="75"/>
      <c r="AC2715" s="75"/>
      <c r="AD2715" s="75"/>
      <c r="AE2715" s="75"/>
      <c r="AF2715" s="75"/>
      <c r="AG2715" s="75"/>
      <c r="AH2715" s="75"/>
      <c r="AI2715" s="75"/>
      <c r="AJ2715" s="75"/>
      <c r="AK2715" s="75"/>
      <c r="AL2715" s="75"/>
      <c r="AM2715" s="75"/>
      <c r="AN2715" s="75"/>
      <c r="AO2715" s="75"/>
      <c r="AP2715" s="75"/>
      <c r="AQ2715" s="75"/>
      <c r="AR2715" s="75"/>
      <c r="AS2715" s="75"/>
      <c r="AT2715" s="75"/>
      <c r="AU2715" s="75"/>
      <c r="AV2715" s="75"/>
      <c r="AW2715" s="75"/>
      <c r="AX2715" s="75"/>
      <c r="AY2715" s="75"/>
      <c r="AZ2715" s="75"/>
      <c r="BA2715" s="75"/>
      <c r="BB2715" s="75"/>
      <c r="BC2715" s="75"/>
      <c r="BD2715" s="75"/>
      <c r="BE2715" s="75"/>
      <c r="BF2715" s="75"/>
      <c r="BG2715" s="75"/>
      <c r="BH2715" s="75"/>
      <c r="BI2715" s="75"/>
      <c r="BJ2715" s="75"/>
      <c r="BK2715" s="75"/>
      <c r="BL2715" s="75"/>
      <c r="BM2715" s="75"/>
      <c r="BN2715" s="75"/>
    </row>
    <row r="2716" customFormat="false" ht="14.5" hidden="false" customHeight="false" outlineLevel="0" collapsed="false">
      <c r="A2716" s="26" t="n">
        <v>594.91999999976</v>
      </c>
      <c r="B2716" s="26" t="n">
        <v>11.0348888677172</v>
      </c>
      <c r="C2716" s="26" t="n">
        <v>1.08105136486083</v>
      </c>
      <c r="E2716" s="75" t="n">
        <v>233444.88</v>
      </c>
      <c r="F2716" s="75" t="n">
        <v>-152046.627</v>
      </c>
      <c r="G2716" s="75" t="n">
        <v>529008.53</v>
      </c>
      <c r="H2716" s="75" t="n">
        <v>6828295.58</v>
      </c>
      <c r="I2716" s="75" t="n">
        <v>6344554.16</v>
      </c>
      <c r="J2716" s="75" t="n">
        <v>-30484.6319</v>
      </c>
      <c r="K2716" s="75"/>
      <c r="L2716" s="75" t="n">
        <v>161469.393</v>
      </c>
      <c r="M2716" s="75" t="n">
        <v>12352.0853</v>
      </c>
      <c r="N2716" s="75" t="n">
        <v>246365.111</v>
      </c>
      <c r="O2716" s="75" t="n">
        <v>-17412.0655</v>
      </c>
      <c r="P2716" s="75" t="n">
        <v>2389633.91</v>
      </c>
      <c r="Q2716" s="75" t="n">
        <v>-28873.9513</v>
      </c>
      <c r="R2716" s="75"/>
      <c r="S2716" s="75" t="n">
        <v>57136.1566</v>
      </c>
      <c r="T2716" s="75" t="n">
        <v>1384.91685</v>
      </c>
      <c r="U2716" s="75" t="n">
        <v>58635.936</v>
      </c>
      <c r="V2716" s="75" t="n">
        <v>6128.85423</v>
      </c>
      <c r="W2716" s="75" t="n">
        <v>286053.143</v>
      </c>
      <c r="X2716" s="75" t="n">
        <v>-8704.1164</v>
      </c>
      <c r="Y2716" s="75"/>
      <c r="Z2716" s="75"/>
      <c r="AA2716" s="75"/>
      <c r="AB2716" s="75"/>
      <c r="AC2716" s="75"/>
      <c r="AD2716" s="75"/>
      <c r="AE2716" s="75"/>
      <c r="AF2716" s="75"/>
      <c r="AG2716" s="75"/>
      <c r="AH2716" s="75"/>
      <c r="AI2716" s="75"/>
      <c r="AJ2716" s="75"/>
      <c r="AK2716" s="75"/>
      <c r="AL2716" s="75"/>
      <c r="AM2716" s="75"/>
      <c r="AN2716" s="75"/>
      <c r="AO2716" s="75"/>
      <c r="AP2716" s="75"/>
      <c r="AQ2716" s="75"/>
      <c r="AR2716" s="75"/>
      <c r="AS2716" s="75"/>
      <c r="AT2716" s="75"/>
      <c r="AU2716" s="75"/>
      <c r="AV2716" s="75"/>
      <c r="AW2716" s="75"/>
      <c r="AX2716" s="75"/>
      <c r="AY2716" s="75"/>
      <c r="AZ2716" s="75"/>
      <c r="BA2716" s="75"/>
      <c r="BB2716" s="75"/>
      <c r="BC2716" s="75"/>
      <c r="BD2716" s="75"/>
      <c r="BE2716" s="75"/>
      <c r="BF2716" s="75"/>
      <c r="BG2716" s="75"/>
      <c r="BH2716" s="75"/>
      <c r="BI2716" s="75"/>
      <c r="BJ2716" s="75"/>
      <c r="BK2716" s="75"/>
      <c r="BL2716" s="75"/>
      <c r="BM2716" s="75"/>
      <c r="BN2716" s="75"/>
    </row>
    <row r="2717" customFormat="false" ht="14.5" hidden="false" customHeight="false" outlineLevel="0" collapsed="false">
      <c r="A2717" s="26" t="n">
        <v>595.11999999976</v>
      </c>
      <c r="B2717" s="26" t="n">
        <v>11.008368083775</v>
      </c>
      <c r="C2717" s="26" t="n">
        <v>1.08373101398414</v>
      </c>
      <c r="E2717" s="75" t="n">
        <v>238328.357</v>
      </c>
      <c r="F2717" s="75" t="n">
        <v>-139888.539</v>
      </c>
      <c r="G2717" s="75" t="n">
        <v>495992.56</v>
      </c>
      <c r="H2717" s="75" t="n">
        <v>6408351.47</v>
      </c>
      <c r="I2717" s="75" t="n">
        <v>6285512.29</v>
      </c>
      <c r="J2717" s="75" t="n">
        <v>-33912.3506</v>
      </c>
      <c r="K2717" s="75"/>
      <c r="L2717" s="75" t="n">
        <v>147859.029</v>
      </c>
      <c r="M2717" s="75" t="n">
        <v>15804.5431</v>
      </c>
      <c r="N2717" s="75" t="n">
        <v>238770.71</v>
      </c>
      <c r="O2717" s="75" t="n">
        <v>-30466.8191</v>
      </c>
      <c r="P2717" s="75" t="n">
        <v>2309637.26</v>
      </c>
      <c r="Q2717" s="75" t="n">
        <v>-28389.5726</v>
      </c>
      <c r="R2717" s="75"/>
      <c r="S2717" s="75" t="n">
        <v>60228.9807</v>
      </c>
      <c r="T2717" s="75" t="n">
        <v>79.2302356</v>
      </c>
      <c r="U2717" s="75" t="n">
        <v>57071.6229</v>
      </c>
      <c r="V2717" s="75" t="n">
        <v>22768.4114</v>
      </c>
      <c r="W2717" s="75" t="n">
        <v>347106.413</v>
      </c>
      <c r="X2717" s="75" t="n">
        <v>-9015.75015</v>
      </c>
      <c r="Y2717" s="75"/>
      <c r="Z2717" s="75"/>
      <c r="AA2717" s="75"/>
      <c r="AB2717" s="75"/>
      <c r="AC2717" s="75"/>
      <c r="AD2717" s="75"/>
      <c r="AE2717" s="75"/>
      <c r="AF2717" s="75"/>
      <c r="AG2717" s="75"/>
      <c r="AH2717" s="75"/>
      <c r="AI2717" s="75"/>
      <c r="AJ2717" s="75"/>
      <c r="AK2717" s="75"/>
      <c r="AL2717" s="75"/>
      <c r="AM2717" s="75"/>
      <c r="AN2717" s="75"/>
      <c r="AO2717" s="75"/>
      <c r="AP2717" s="75"/>
      <c r="AQ2717" s="75"/>
      <c r="AR2717" s="75"/>
      <c r="AS2717" s="75"/>
      <c r="AT2717" s="75"/>
      <c r="AU2717" s="75"/>
      <c r="AV2717" s="75"/>
      <c r="AW2717" s="75"/>
      <c r="AX2717" s="75"/>
      <c r="AY2717" s="75"/>
      <c r="AZ2717" s="75"/>
      <c r="BA2717" s="75"/>
      <c r="BB2717" s="75"/>
      <c r="BC2717" s="75"/>
      <c r="BD2717" s="75"/>
      <c r="BE2717" s="75"/>
      <c r="BF2717" s="75"/>
      <c r="BG2717" s="75"/>
      <c r="BH2717" s="75"/>
      <c r="BI2717" s="75"/>
      <c r="BJ2717" s="75"/>
      <c r="BK2717" s="75"/>
      <c r="BL2717" s="75"/>
      <c r="BM2717" s="75"/>
      <c r="BN2717" s="75"/>
    </row>
    <row r="2718" customFormat="false" ht="14.5" hidden="false" customHeight="false" outlineLevel="0" collapsed="false">
      <c r="A2718" s="26" t="n">
        <v>595.319999999759</v>
      </c>
      <c r="B2718" s="26" t="n">
        <v>11.0185227102711</v>
      </c>
      <c r="C2718" s="26" t="n">
        <v>1.08567610829579</v>
      </c>
      <c r="E2718" s="75" t="n">
        <v>229611.299</v>
      </c>
      <c r="F2718" s="75" t="n">
        <v>-107728.966</v>
      </c>
      <c r="G2718" s="75" t="n">
        <v>462137.216</v>
      </c>
      <c r="H2718" s="75" t="n">
        <v>5714500.07</v>
      </c>
      <c r="I2718" s="75" t="n">
        <v>6005328.69</v>
      </c>
      <c r="J2718" s="75" t="n">
        <v>-19196.3728</v>
      </c>
      <c r="K2718" s="75"/>
      <c r="L2718" s="75" t="n">
        <v>142384.112</v>
      </c>
      <c r="M2718" s="75" t="n">
        <v>14766.1941</v>
      </c>
      <c r="N2718" s="75" t="n">
        <v>229174.083</v>
      </c>
      <c r="O2718" s="75" t="n">
        <v>11023.05</v>
      </c>
      <c r="P2718" s="75" t="n">
        <v>2255788.03</v>
      </c>
      <c r="Q2718" s="75" t="n">
        <v>-18213.2283</v>
      </c>
      <c r="R2718" s="75"/>
      <c r="S2718" s="75" t="n">
        <v>57702.3097</v>
      </c>
      <c r="T2718" s="75" t="n">
        <v>-1174.54345</v>
      </c>
      <c r="U2718" s="75" t="n">
        <v>54710.5002</v>
      </c>
      <c r="V2718" s="75" t="n">
        <v>30347.2472</v>
      </c>
      <c r="W2718" s="75" t="n">
        <v>330590.367</v>
      </c>
      <c r="X2718" s="75" t="n">
        <v>-5357.0219</v>
      </c>
      <c r="Y2718" s="75"/>
      <c r="Z2718" s="75"/>
      <c r="AA2718" s="75"/>
      <c r="AB2718" s="75"/>
      <c r="AC2718" s="75"/>
      <c r="AD2718" s="75"/>
      <c r="AE2718" s="75"/>
      <c r="AF2718" s="75"/>
      <c r="AG2718" s="75"/>
      <c r="AH2718" s="75"/>
      <c r="AI2718" s="75"/>
      <c r="AJ2718" s="75"/>
      <c r="AK2718" s="75"/>
      <c r="AL2718" s="75"/>
      <c r="AM2718" s="75"/>
      <c r="AN2718" s="75"/>
      <c r="AO2718" s="75"/>
      <c r="AP2718" s="75"/>
      <c r="AQ2718" s="75"/>
      <c r="AR2718" s="75"/>
      <c r="AS2718" s="75"/>
      <c r="AT2718" s="75"/>
      <c r="AU2718" s="75"/>
      <c r="AV2718" s="75"/>
      <c r="AW2718" s="75"/>
      <c r="AX2718" s="75"/>
      <c r="AY2718" s="75"/>
      <c r="AZ2718" s="75"/>
      <c r="BA2718" s="75"/>
      <c r="BB2718" s="75"/>
      <c r="BC2718" s="75"/>
      <c r="BD2718" s="75"/>
      <c r="BE2718" s="75"/>
      <c r="BF2718" s="75"/>
      <c r="BG2718" s="75"/>
      <c r="BH2718" s="75"/>
      <c r="BI2718" s="75"/>
      <c r="BJ2718" s="75"/>
      <c r="BK2718" s="75"/>
      <c r="BL2718" s="75"/>
      <c r="BM2718" s="75"/>
      <c r="BN2718" s="75"/>
    </row>
    <row r="2719" customFormat="false" ht="14.5" hidden="false" customHeight="false" outlineLevel="0" collapsed="false">
      <c r="A2719" s="26" t="n">
        <v>595.519999999759</v>
      </c>
      <c r="B2719" s="26" t="n">
        <v>11.0101979199868</v>
      </c>
      <c r="C2719" s="26" t="n">
        <v>1.08692407912852</v>
      </c>
      <c r="E2719" s="75" t="n">
        <v>214820.372</v>
      </c>
      <c r="F2719" s="75" t="n">
        <v>-106746.852</v>
      </c>
      <c r="G2719" s="75" t="n">
        <v>423463.896</v>
      </c>
      <c r="H2719" s="75" t="n">
        <v>5657988.78</v>
      </c>
      <c r="I2719" s="75" t="n">
        <v>5764360.23</v>
      </c>
      <c r="J2719" s="75" t="n">
        <v>-14486.8256</v>
      </c>
      <c r="K2719" s="75"/>
      <c r="L2719" s="75" t="n">
        <v>140576.258</v>
      </c>
      <c r="M2719" s="75" t="n">
        <v>13341.9136</v>
      </c>
      <c r="N2719" s="75" t="n">
        <v>220992.819</v>
      </c>
      <c r="O2719" s="75" t="n">
        <v>-14177.7974</v>
      </c>
      <c r="P2719" s="75" t="n">
        <v>2234972.22</v>
      </c>
      <c r="Q2719" s="75" t="n">
        <v>-16880.7636</v>
      </c>
      <c r="R2719" s="75"/>
      <c r="S2719" s="75" t="n">
        <v>57911.4511</v>
      </c>
      <c r="T2719" s="75" t="n">
        <v>-144.409232</v>
      </c>
      <c r="U2719" s="75" t="n">
        <v>53646.7489</v>
      </c>
      <c r="V2719" s="75" t="n">
        <v>21767.4558</v>
      </c>
      <c r="W2719" s="75" t="n">
        <v>328127.137</v>
      </c>
      <c r="X2719" s="75" t="n">
        <v>-3246.12457</v>
      </c>
      <c r="Y2719" s="75"/>
      <c r="Z2719" s="75"/>
      <c r="AA2719" s="75"/>
      <c r="AB2719" s="75"/>
      <c r="AC2719" s="75"/>
      <c r="AD2719" s="75"/>
      <c r="AE2719" s="75"/>
      <c r="AF2719" s="75"/>
      <c r="AG2719" s="75"/>
      <c r="AH2719" s="75"/>
      <c r="AI2719" s="75"/>
      <c r="AJ2719" s="75"/>
      <c r="AK2719" s="75"/>
      <c r="AL2719" s="75"/>
      <c r="AM2719" s="75"/>
      <c r="AN2719" s="75"/>
      <c r="AO2719" s="75"/>
      <c r="AP2719" s="75"/>
      <c r="AQ2719" s="75"/>
      <c r="AR2719" s="75"/>
      <c r="AS2719" s="75"/>
      <c r="AT2719" s="75"/>
      <c r="AU2719" s="75"/>
      <c r="AV2719" s="75"/>
      <c r="AW2719" s="75"/>
      <c r="AX2719" s="75"/>
      <c r="AY2719" s="75"/>
      <c r="AZ2719" s="75"/>
      <c r="BA2719" s="75"/>
      <c r="BB2719" s="75"/>
      <c r="BC2719" s="75"/>
      <c r="BD2719" s="75"/>
      <c r="BE2719" s="75"/>
      <c r="BF2719" s="75"/>
      <c r="BG2719" s="75"/>
      <c r="BH2719" s="75"/>
      <c r="BI2719" s="75"/>
      <c r="BJ2719" s="75"/>
      <c r="BK2719" s="75"/>
      <c r="BL2719" s="75"/>
      <c r="BM2719" s="75"/>
      <c r="BN2719" s="75"/>
    </row>
    <row r="2720" customFormat="false" ht="14.5" hidden="false" customHeight="false" outlineLevel="0" collapsed="false">
      <c r="A2720" s="26" t="n">
        <v>595.719999999759</v>
      </c>
      <c r="B2720" s="26" t="n">
        <v>10.9825772480639</v>
      </c>
      <c r="C2720" s="26" t="n">
        <v>1.08761315827999</v>
      </c>
      <c r="E2720" s="75" t="n">
        <v>211009.767</v>
      </c>
      <c r="F2720" s="75" t="n">
        <v>-109616.725</v>
      </c>
      <c r="G2720" s="75" t="n">
        <v>388263.217</v>
      </c>
      <c r="H2720" s="75" t="n">
        <v>5674386.59</v>
      </c>
      <c r="I2720" s="75" t="n">
        <v>5688242.34</v>
      </c>
      <c r="J2720" s="75" t="n">
        <v>-28427.6075</v>
      </c>
      <c r="K2720" s="75"/>
      <c r="L2720" s="75" t="n">
        <v>137363.557</v>
      </c>
      <c r="M2720" s="75" t="n">
        <v>12978.0692</v>
      </c>
      <c r="N2720" s="75" t="n">
        <v>211335.985</v>
      </c>
      <c r="O2720" s="75" t="n">
        <v>11050.4169</v>
      </c>
      <c r="P2720" s="75" t="n">
        <v>2213633.29</v>
      </c>
      <c r="Q2720" s="75" t="n">
        <v>-25871.8455</v>
      </c>
      <c r="R2720" s="75"/>
      <c r="S2720" s="75" t="n">
        <v>59007.3182</v>
      </c>
      <c r="T2720" s="75" t="n">
        <v>-1120.97888</v>
      </c>
      <c r="U2720" s="75" t="n">
        <v>51521.8169</v>
      </c>
      <c r="V2720" s="75" t="n">
        <v>27756.9351</v>
      </c>
      <c r="W2720" s="75" t="n">
        <v>341108.841</v>
      </c>
      <c r="X2720" s="75" t="n">
        <v>-8348.2749</v>
      </c>
      <c r="Y2720" s="75"/>
      <c r="Z2720" s="75"/>
      <c r="AA2720" s="75"/>
      <c r="AB2720" s="75"/>
      <c r="AC2720" s="75"/>
      <c r="AD2720" s="75"/>
      <c r="AE2720" s="75"/>
      <c r="AF2720" s="75"/>
      <c r="AG2720" s="75"/>
      <c r="AH2720" s="75"/>
      <c r="AI2720" s="75"/>
      <c r="AJ2720" s="75"/>
      <c r="AK2720" s="75"/>
      <c r="AL2720" s="75"/>
      <c r="AM2720" s="75"/>
      <c r="AN2720" s="75"/>
      <c r="AO2720" s="75"/>
      <c r="AP2720" s="75"/>
      <c r="AQ2720" s="75"/>
      <c r="AR2720" s="75"/>
      <c r="AS2720" s="75"/>
      <c r="AT2720" s="75"/>
      <c r="AU2720" s="75"/>
      <c r="AV2720" s="75"/>
      <c r="AW2720" s="75"/>
      <c r="AX2720" s="75"/>
      <c r="AY2720" s="75"/>
      <c r="AZ2720" s="75"/>
      <c r="BA2720" s="75"/>
      <c r="BB2720" s="75"/>
      <c r="BC2720" s="75"/>
      <c r="BD2720" s="75"/>
      <c r="BE2720" s="75"/>
      <c r="BF2720" s="75"/>
      <c r="BG2720" s="75"/>
      <c r="BH2720" s="75"/>
      <c r="BI2720" s="75"/>
      <c r="BJ2720" s="75"/>
      <c r="BK2720" s="75"/>
      <c r="BL2720" s="75"/>
      <c r="BM2720" s="75"/>
      <c r="BN2720" s="75"/>
    </row>
    <row r="2721" customFormat="false" ht="14.5" hidden="false" customHeight="false" outlineLevel="0" collapsed="false">
      <c r="A2721" s="26" t="n">
        <v>595.919999999759</v>
      </c>
      <c r="B2721" s="26" t="n">
        <v>10.9729930965459</v>
      </c>
      <c r="C2721" s="26" t="n">
        <v>1.08781413468579</v>
      </c>
      <c r="E2721" s="75" t="n">
        <v>193202.618</v>
      </c>
      <c r="F2721" s="75" t="n">
        <v>-128035.816</v>
      </c>
      <c r="G2721" s="75" t="n">
        <v>358760.517</v>
      </c>
      <c r="H2721" s="75" t="n">
        <v>5758434.46</v>
      </c>
      <c r="I2721" s="75" t="n">
        <v>5402072.79</v>
      </c>
      <c r="J2721" s="75" t="n">
        <v>-31495.7325</v>
      </c>
      <c r="K2721" s="75"/>
      <c r="L2721" s="75" t="n">
        <v>133599.899</v>
      </c>
      <c r="M2721" s="75" t="n">
        <v>12655.8596</v>
      </c>
      <c r="N2721" s="75" t="n">
        <v>205261.025</v>
      </c>
      <c r="O2721" s="75" t="n">
        <v>-24877.5692</v>
      </c>
      <c r="P2721" s="75" t="n">
        <v>2076315.61</v>
      </c>
      <c r="Q2721" s="75" t="n">
        <v>-23849.3298</v>
      </c>
      <c r="R2721" s="75"/>
      <c r="S2721" s="75" t="n">
        <v>52982.3894</v>
      </c>
      <c r="T2721" s="75" t="n">
        <v>347.790877</v>
      </c>
      <c r="U2721" s="75" t="n">
        <v>50281.1752</v>
      </c>
      <c r="V2721" s="75" t="n">
        <v>18655.1455</v>
      </c>
      <c r="W2721" s="75" t="n">
        <v>301644.336</v>
      </c>
      <c r="X2721" s="75" t="n">
        <v>-6108.0798</v>
      </c>
      <c r="Y2721" s="75"/>
      <c r="Z2721" s="75"/>
      <c r="AA2721" s="75"/>
      <c r="AB2721" s="75"/>
      <c r="AC2721" s="75"/>
      <c r="AD2721" s="75"/>
      <c r="AE2721" s="75"/>
      <c r="AF2721" s="75"/>
      <c r="AG2721" s="75"/>
      <c r="AH2721" s="75"/>
      <c r="AI2721" s="75"/>
      <c r="AJ2721" s="75"/>
      <c r="AK2721" s="75"/>
      <c r="AL2721" s="75"/>
      <c r="AM2721" s="75"/>
      <c r="AN2721" s="75"/>
      <c r="AO2721" s="75"/>
      <c r="AP2721" s="75"/>
      <c r="AQ2721" s="75"/>
      <c r="AR2721" s="75"/>
      <c r="AS2721" s="75"/>
      <c r="AT2721" s="75"/>
      <c r="AU2721" s="75"/>
      <c r="AV2721" s="75"/>
      <c r="AW2721" s="75"/>
      <c r="AX2721" s="75"/>
      <c r="AY2721" s="75"/>
      <c r="AZ2721" s="75"/>
      <c r="BA2721" s="75"/>
      <c r="BB2721" s="75"/>
      <c r="BC2721" s="75"/>
      <c r="BD2721" s="75"/>
      <c r="BE2721" s="75"/>
      <c r="BF2721" s="75"/>
      <c r="BG2721" s="75"/>
      <c r="BH2721" s="75"/>
      <c r="BI2721" s="75"/>
      <c r="BJ2721" s="75"/>
      <c r="BK2721" s="75"/>
      <c r="BL2721" s="75"/>
      <c r="BM2721" s="75"/>
      <c r="BN2721" s="75"/>
    </row>
    <row r="2722" customFormat="false" ht="14.5" hidden="false" customHeight="false" outlineLevel="0" collapsed="false">
      <c r="A2722" s="26" t="n">
        <v>596.119999999759</v>
      </c>
      <c r="B2722" s="26" t="n">
        <v>10.9633393306557</v>
      </c>
      <c r="C2722" s="26" t="n">
        <v>1.08782667100234</v>
      </c>
      <c r="E2722" s="75" t="n">
        <v>160918.569</v>
      </c>
      <c r="F2722" s="75" t="n">
        <v>-139305.001</v>
      </c>
      <c r="G2722" s="75" t="n">
        <v>333212.462</v>
      </c>
      <c r="H2722" s="75" t="n">
        <v>5798308.99</v>
      </c>
      <c r="I2722" s="75" t="n">
        <v>4795637.11</v>
      </c>
      <c r="J2722" s="75" t="n">
        <v>-28665.0395</v>
      </c>
      <c r="K2722" s="75"/>
      <c r="L2722" s="75" t="n">
        <v>127513.962</v>
      </c>
      <c r="M2722" s="75" t="n">
        <v>7794.77931</v>
      </c>
      <c r="N2722" s="75" t="n">
        <v>201417.938</v>
      </c>
      <c r="O2722" s="75" t="n">
        <v>-10734.7115</v>
      </c>
      <c r="P2722" s="75" t="n">
        <v>1953877.31</v>
      </c>
      <c r="Q2722" s="75" t="n">
        <v>-20239.7398</v>
      </c>
      <c r="R2722" s="75"/>
      <c r="S2722" s="75" t="n">
        <v>49719.9768</v>
      </c>
      <c r="T2722" s="75" t="n">
        <v>991.741095</v>
      </c>
      <c r="U2722" s="75" t="n">
        <v>49751.2648</v>
      </c>
      <c r="V2722" s="75" t="n">
        <v>14713.4457</v>
      </c>
      <c r="W2722" s="75" t="n">
        <v>296181.503</v>
      </c>
      <c r="X2722" s="75" t="n">
        <v>-5743.26425</v>
      </c>
      <c r="Y2722" s="75"/>
      <c r="Z2722" s="75"/>
      <c r="AA2722" s="75"/>
      <c r="AB2722" s="75"/>
      <c r="AC2722" s="75"/>
      <c r="AD2722" s="75"/>
      <c r="AE2722" s="75"/>
      <c r="AF2722" s="75"/>
      <c r="AG2722" s="75"/>
      <c r="AH2722" s="75"/>
      <c r="AI2722" s="75"/>
      <c r="AJ2722" s="75"/>
      <c r="AK2722" s="75"/>
      <c r="AL2722" s="75"/>
      <c r="AM2722" s="75"/>
      <c r="AN2722" s="75"/>
      <c r="AO2722" s="75"/>
      <c r="AP2722" s="75"/>
      <c r="AQ2722" s="75"/>
      <c r="AR2722" s="75"/>
      <c r="AS2722" s="75"/>
      <c r="AT2722" s="75"/>
      <c r="AU2722" s="75"/>
      <c r="AV2722" s="75"/>
      <c r="AW2722" s="75"/>
      <c r="AX2722" s="75"/>
      <c r="AY2722" s="75"/>
      <c r="AZ2722" s="75"/>
      <c r="BA2722" s="75"/>
      <c r="BB2722" s="75"/>
      <c r="BC2722" s="75"/>
      <c r="BD2722" s="75"/>
      <c r="BE2722" s="75"/>
      <c r="BF2722" s="75"/>
      <c r="BG2722" s="75"/>
      <c r="BH2722" s="75"/>
      <c r="BI2722" s="75"/>
      <c r="BJ2722" s="75"/>
      <c r="BK2722" s="75"/>
      <c r="BL2722" s="75"/>
      <c r="BM2722" s="75"/>
      <c r="BN2722" s="75"/>
    </row>
    <row r="2723" customFormat="false" ht="14.5" hidden="false" customHeight="false" outlineLevel="0" collapsed="false">
      <c r="A2723" s="26" t="n">
        <v>596.319999999758</v>
      </c>
      <c r="B2723" s="26" t="n">
        <v>10.9185593367124</v>
      </c>
      <c r="C2723" s="26" t="n">
        <v>1.08776926063127</v>
      </c>
      <c r="E2723" s="75" t="n">
        <v>116470.868</v>
      </c>
      <c r="F2723" s="75" t="n">
        <v>-146193.538</v>
      </c>
      <c r="G2723" s="75" t="n">
        <v>319635.967</v>
      </c>
      <c r="H2723" s="75" t="n">
        <v>5940750.18</v>
      </c>
      <c r="I2723" s="75" t="n">
        <v>3790512.21</v>
      </c>
      <c r="J2723" s="75" t="n">
        <v>-25226.7808</v>
      </c>
      <c r="K2723" s="75"/>
      <c r="L2723" s="75" t="n">
        <v>124587.109</v>
      </c>
      <c r="M2723" s="75" t="n">
        <v>-5621.39814</v>
      </c>
      <c r="N2723" s="75" t="n">
        <v>200062.94</v>
      </c>
      <c r="O2723" s="75" t="n">
        <v>155346.738</v>
      </c>
      <c r="P2723" s="75" t="n">
        <v>1997455.57</v>
      </c>
      <c r="Q2723" s="75" t="n">
        <v>-20045.5103</v>
      </c>
      <c r="R2723" s="75"/>
      <c r="S2723" s="75" t="n">
        <v>50147.3298</v>
      </c>
      <c r="T2723" s="75" t="n">
        <v>-1528.14831</v>
      </c>
      <c r="U2723" s="75" t="n">
        <v>50477.5818</v>
      </c>
      <c r="V2723" s="75" t="n">
        <v>20097.4397</v>
      </c>
      <c r="W2723" s="75" t="n">
        <v>280672.988</v>
      </c>
      <c r="X2723" s="75" t="n">
        <v>-6750.8486</v>
      </c>
      <c r="Y2723" s="75"/>
      <c r="Z2723" s="75"/>
      <c r="AA2723" s="75"/>
      <c r="AB2723" s="75"/>
      <c r="AC2723" s="75"/>
      <c r="AD2723" s="75"/>
      <c r="AE2723" s="75"/>
      <c r="AF2723" s="75"/>
      <c r="AG2723" s="75"/>
      <c r="AH2723" s="75"/>
      <c r="AI2723" s="75"/>
      <c r="AJ2723" s="75"/>
      <c r="AK2723" s="75"/>
      <c r="AL2723" s="75"/>
      <c r="AM2723" s="75"/>
      <c r="AN2723" s="75"/>
      <c r="AO2723" s="75"/>
      <c r="AP2723" s="75"/>
      <c r="AQ2723" s="75"/>
      <c r="AR2723" s="75"/>
      <c r="AS2723" s="75"/>
      <c r="AT2723" s="75"/>
      <c r="AU2723" s="75"/>
      <c r="AV2723" s="75"/>
      <c r="AW2723" s="75"/>
      <c r="AX2723" s="75"/>
      <c r="AY2723" s="75"/>
      <c r="AZ2723" s="75"/>
      <c r="BA2723" s="75"/>
      <c r="BB2723" s="75"/>
      <c r="BC2723" s="75"/>
      <c r="BD2723" s="75"/>
      <c r="BE2723" s="75"/>
      <c r="BF2723" s="75"/>
      <c r="BG2723" s="75"/>
      <c r="BH2723" s="75"/>
      <c r="BI2723" s="75"/>
      <c r="BJ2723" s="75"/>
      <c r="BK2723" s="75"/>
      <c r="BL2723" s="75"/>
      <c r="BM2723" s="75"/>
      <c r="BN2723" s="75"/>
    </row>
    <row r="2724" customFormat="false" ht="14.5" hidden="false" customHeight="false" outlineLevel="0" collapsed="false">
      <c r="A2724" s="26" t="n">
        <v>596.519999999758</v>
      </c>
      <c r="B2724" s="26" t="n">
        <v>10.8754196254436</v>
      </c>
      <c r="C2724" s="26" t="n">
        <v>1.08780024618883</v>
      </c>
      <c r="E2724" s="75" t="n">
        <v>92469.8946</v>
      </c>
      <c r="F2724" s="75" t="n">
        <v>-187970.876</v>
      </c>
      <c r="G2724" s="75" t="n">
        <v>309539.536</v>
      </c>
      <c r="H2724" s="75" t="n">
        <v>6933410.74</v>
      </c>
      <c r="I2724" s="75" t="n">
        <v>3186977.01</v>
      </c>
      <c r="J2724" s="75" t="n">
        <v>-37247.5063</v>
      </c>
      <c r="K2724" s="75"/>
      <c r="L2724" s="75" t="n">
        <v>130373.859</v>
      </c>
      <c r="M2724" s="75" t="n">
        <v>-20595.5091</v>
      </c>
      <c r="N2724" s="75" t="n">
        <v>197739.302</v>
      </c>
      <c r="O2724" s="75" t="n">
        <v>354127.551</v>
      </c>
      <c r="P2724" s="75" t="n">
        <v>1957136.14</v>
      </c>
      <c r="Q2724" s="75" t="n">
        <v>-24149.4336</v>
      </c>
      <c r="R2724" s="75"/>
      <c r="S2724" s="75" t="n">
        <v>46657.3101</v>
      </c>
      <c r="T2724" s="75" t="n">
        <v>-5729.72454</v>
      </c>
      <c r="U2724" s="75" t="n">
        <v>49911.6891</v>
      </c>
      <c r="V2724" s="75" t="n">
        <v>40883.3534</v>
      </c>
      <c r="W2724" s="75" t="n">
        <v>263494.127</v>
      </c>
      <c r="X2724" s="75" t="n">
        <v>-6728.2184</v>
      </c>
      <c r="Y2724" s="75"/>
      <c r="Z2724" s="75"/>
      <c r="AA2724" s="75"/>
      <c r="AB2724" s="75"/>
      <c r="AC2724" s="75"/>
      <c r="AD2724" s="75"/>
      <c r="AE2724" s="75"/>
      <c r="AF2724" s="75"/>
      <c r="AG2724" s="75"/>
      <c r="AH2724" s="75"/>
      <c r="AI2724" s="75"/>
      <c r="AJ2724" s="75"/>
      <c r="AK2724" s="75"/>
      <c r="AL2724" s="75"/>
      <c r="AM2724" s="75"/>
      <c r="AN2724" s="75"/>
      <c r="AO2724" s="75"/>
      <c r="AP2724" s="75"/>
      <c r="AQ2724" s="75"/>
      <c r="AR2724" s="75"/>
      <c r="AS2724" s="75"/>
      <c r="AT2724" s="75"/>
      <c r="AU2724" s="75"/>
      <c r="AV2724" s="75"/>
      <c r="AW2724" s="75"/>
      <c r="AX2724" s="75"/>
      <c r="AY2724" s="75"/>
      <c r="AZ2724" s="75"/>
      <c r="BA2724" s="75"/>
      <c r="BB2724" s="75"/>
      <c r="BC2724" s="75"/>
      <c r="BD2724" s="75"/>
      <c r="BE2724" s="75"/>
      <c r="BF2724" s="75"/>
      <c r="BG2724" s="75"/>
      <c r="BH2724" s="75"/>
      <c r="BI2724" s="75"/>
      <c r="BJ2724" s="75"/>
      <c r="BK2724" s="75"/>
      <c r="BL2724" s="75"/>
      <c r="BM2724" s="75"/>
      <c r="BN2724" s="75"/>
    </row>
    <row r="2725" customFormat="false" ht="14.5" hidden="false" customHeight="false" outlineLevel="0" collapsed="false">
      <c r="A2725" s="26" t="n">
        <v>596.719999999758</v>
      </c>
      <c r="B2725" s="26" t="n">
        <v>10.8480111388909</v>
      </c>
      <c r="C2725" s="26" t="n">
        <v>1.08972083509558</v>
      </c>
      <c r="E2725" s="75" t="n">
        <v>53343.9507</v>
      </c>
      <c r="F2725" s="75" t="n">
        <v>-202041.323</v>
      </c>
      <c r="G2725" s="75" t="n">
        <v>302919.208</v>
      </c>
      <c r="H2725" s="75" t="n">
        <v>7358305.84</v>
      </c>
      <c r="I2725" s="75" t="n">
        <v>2414513.03</v>
      </c>
      <c r="J2725" s="75" t="n">
        <v>-32070.5316</v>
      </c>
      <c r="K2725" s="75"/>
      <c r="L2725" s="75" t="n">
        <v>131960.504</v>
      </c>
      <c r="M2725" s="75" t="n">
        <v>-32709.6893</v>
      </c>
      <c r="N2725" s="75" t="n">
        <v>191939.087</v>
      </c>
      <c r="O2725" s="75" t="n">
        <v>478342.897</v>
      </c>
      <c r="P2725" s="75" t="n">
        <v>2036310.63</v>
      </c>
      <c r="Q2725" s="75" t="n">
        <v>-22567.8014</v>
      </c>
      <c r="R2725" s="75"/>
      <c r="S2725" s="75" t="n">
        <v>51980.9629</v>
      </c>
      <c r="T2725" s="75" t="n">
        <v>-7649.08474</v>
      </c>
      <c r="U2725" s="75" t="n">
        <v>48234.996</v>
      </c>
      <c r="V2725" s="75" t="n">
        <v>45462.9262</v>
      </c>
      <c r="W2725" s="75" t="n">
        <v>277850.591</v>
      </c>
      <c r="X2725" s="75" t="n">
        <v>-7722.18921</v>
      </c>
      <c r="Y2725" s="75"/>
      <c r="Z2725" s="75"/>
      <c r="AA2725" s="75"/>
      <c r="AB2725" s="75"/>
      <c r="AC2725" s="75"/>
      <c r="AD2725" s="75"/>
      <c r="AE2725" s="75"/>
      <c r="AF2725" s="75"/>
      <c r="AG2725" s="75"/>
      <c r="AH2725" s="75"/>
      <c r="AI2725" s="75"/>
      <c r="AJ2725" s="75"/>
      <c r="AK2725" s="75"/>
      <c r="AL2725" s="75"/>
      <c r="AM2725" s="75"/>
      <c r="AN2725" s="75"/>
      <c r="AO2725" s="75"/>
      <c r="AP2725" s="75"/>
      <c r="AQ2725" s="75"/>
      <c r="AR2725" s="75"/>
      <c r="AS2725" s="75"/>
      <c r="AT2725" s="75"/>
      <c r="AU2725" s="75"/>
      <c r="AV2725" s="75"/>
      <c r="AW2725" s="75"/>
      <c r="AX2725" s="75"/>
      <c r="AY2725" s="75"/>
      <c r="AZ2725" s="75"/>
      <c r="BA2725" s="75"/>
      <c r="BB2725" s="75"/>
      <c r="BC2725" s="75"/>
      <c r="BD2725" s="75"/>
      <c r="BE2725" s="75"/>
      <c r="BF2725" s="75"/>
      <c r="BG2725" s="75"/>
      <c r="BH2725" s="75"/>
      <c r="BI2725" s="75"/>
      <c r="BJ2725" s="75"/>
      <c r="BK2725" s="75"/>
      <c r="BL2725" s="75"/>
      <c r="BM2725" s="75"/>
      <c r="BN2725" s="75"/>
    </row>
    <row r="2726" customFormat="false" ht="14.5" hidden="false" customHeight="false" outlineLevel="0" collapsed="false">
      <c r="A2726" s="26" t="n">
        <v>596.919999999758</v>
      </c>
      <c r="B2726" s="26" t="n">
        <v>10.8024376938944</v>
      </c>
      <c r="C2726" s="26" t="n">
        <v>1.09222115988817</v>
      </c>
      <c r="E2726" s="75" t="n">
        <v>23917.666</v>
      </c>
      <c r="F2726" s="75" t="n">
        <v>-218478.583</v>
      </c>
      <c r="G2726" s="75" t="n">
        <v>302914.926</v>
      </c>
      <c r="H2726" s="75" t="n">
        <v>7882245.09</v>
      </c>
      <c r="I2726" s="75" t="n">
        <v>2044162.57</v>
      </c>
      <c r="J2726" s="75" t="n">
        <v>-30587.0405</v>
      </c>
      <c r="K2726" s="75"/>
      <c r="L2726" s="75" t="n">
        <v>141237.537</v>
      </c>
      <c r="M2726" s="75" t="n">
        <v>-39769.5692</v>
      </c>
      <c r="N2726" s="75" t="n">
        <v>189460.685</v>
      </c>
      <c r="O2726" s="75" t="n">
        <v>549068.551</v>
      </c>
      <c r="P2726" s="75" t="n">
        <v>2199416.93</v>
      </c>
      <c r="Q2726" s="75" t="n">
        <v>-22230.4368</v>
      </c>
      <c r="R2726" s="75"/>
      <c r="S2726" s="75" t="n">
        <v>55564.3159</v>
      </c>
      <c r="T2726" s="75" t="n">
        <v>-8843.62917</v>
      </c>
      <c r="U2726" s="75" t="n">
        <v>47901.1606</v>
      </c>
      <c r="V2726" s="75" t="n">
        <v>52305.5757</v>
      </c>
      <c r="W2726" s="75" t="n">
        <v>301170.734</v>
      </c>
      <c r="X2726" s="75" t="n">
        <v>-7080.68668</v>
      </c>
      <c r="Y2726" s="75"/>
      <c r="Z2726" s="75"/>
      <c r="AA2726" s="75"/>
      <c r="AB2726" s="75"/>
      <c r="AC2726" s="75"/>
      <c r="AD2726" s="75"/>
      <c r="AE2726" s="75"/>
      <c r="AF2726" s="75"/>
      <c r="AG2726" s="75"/>
      <c r="AH2726" s="75"/>
      <c r="AI2726" s="75"/>
      <c r="AJ2726" s="75"/>
      <c r="AK2726" s="75"/>
      <c r="AL2726" s="75"/>
      <c r="AM2726" s="75"/>
      <c r="AN2726" s="75"/>
      <c r="AO2726" s="75"/>
      <c r="AP2726" s="75"/>
      <c r="AQ2726" s="75"/>
      <c r="AR2726" s="75"/>
      <c r="AS2726" s="75"/>
      <c r="AT2726" s="75"/>
      <c r="AU2726" s="75"/>
      <c r="AV2726" s="75"/>
      <c r="AW2726" s="75"/>
      <c r="AX2726" s="75"/>
      <c r="AY2726" s="75"/>
      <c r="AZ2726" s="75"/>
      <c r="BA2726" s="75"/>
      <c r="BB2726" s="75"/>
      <c r="BC2726" s="75"/>
      <c r="BD2726" s="75"/>
      <c r="BE2726" s="75"/>
      <c r="BF2726" s="75"/>
      <c r="BG2726" s="75"/>
      <c r="BH2726" s="75"/>
      <c r="BI2726" s="75"/>
      <c r="BJ2726" s="75"/>
      <c r="BK2726" s="75"/>
      <c r="BL2726" s="75"/>
      <c r="BM2726" s="75"/>
      <c r="BN2726" s="75"/>
    </row>
    <row r="2727" customFormat="false" ht="14.5" hidden="false" customHeight="false" outlineLevel="0" collapsed="false">
      <c r="A2727" s="26" t="n">
        <v>597.119999999758</v>
      </c>
      <c r="B2727" s="26" t="n">
        <v>10.8027959835023</v>
      </c>
      <c r="C2727" s="26" t="n">
        <v>1.09496520946766</v>
      </c>
      <c r="E2727" s="75" t="n">
        <v>20279.3251</v>
      </c>
      <c r="F2727" s="75" t="n">
        <v>-262532.247</v>
      </c>
      <c r="G2727" s="75" t="n">
        <v>314217.525</v>
      </c>
      <c r="H2727" s="75" t="n">
        <v>9000095.2</v>
      </c>
      <c r="I2727" s="75" t="n">
        <v>2176327.45</v>
      </c>
      <c r="J2727" s="75" t="n">
        <v>-38087.4938</v>
      </c>
      <c r="K2727" s="75"/>
      <c r="L2727" s="75" t="n">
        <v>153261.365</v>
      </c>
      <c r="M2727" s="75" t="n">
        <v>-44832.9188</v>
      </c>
      <c r="N2727" s="75" t="n">
        <v>191750.986</v>
      </c>
      <c r="O2727" s="75" t="n">
        <v>597959.521</v>
      </c>
      <c r="P2727" s="75" t="n">
        <v>2295074.22</v>
      </c>
      <c r="Q2727" s="75" t="n">
        <v>-24162.3515</v>
      </c>
      <c r="R2727" s="75"/>
      <c r="S2727" s="75" t="n">
        <v>57010.6236</v>
      </c>
      <c r="T2727" s="75" t="n">
        <v>-9609.75775</v>
      </c>
      <c r="U2727" s="75" t="n">
        <v>47761.4838</v>
      </c>
      <c r="V2727" s="75" t="n">
        <v>59257.4694</v>
      </c>
      <c r="W2727" s="75" t="n">
        <v>320612.382</v>
      </c>
      <c r="X2727" s="75" t="n">
        <v>-7947.69821</v>
      </c>
      <c r="Y2727" s="75"/>
      <c r="Z2727" s="75"/>
      <c r="AA2727" s="75"/>
      <c r="AB2727" s="75"/>
      <c r="AC2727" s="75"/>
      <c r="AD2727" s="75"/>
      <c r="AE2727" s="75"/>
      <c r="AF2727" s="75"/>
      <c r="AG2727" s="75"/>
      <c r="AH2727" s="75"/>
      <c r="AI2727" s="75"/>
      <c r="AJ2727" s="75"/>
      <c r="AK2727" s="75"/>
      <c r="AL2727" s="75"/>
      <c r="AM2727" s="75"/>
      <c r="AN2727" s="75"/>
      <c r="AO2727" s="75"/>
      <c r="AP2727" s="75"/>
      <c r="AQ2727" s="75"/>
      <c r="AR2727" s="75"/>
      <c r="AS2727" s="75"/>
      <c r="AT2727" s="75"/>
      <c r="AU2727" s="75"/>
      <c r="AV2727" s="75"/>
      <c r="AW2727" s="75"/>
      <c r="AX2727" s="75"/>
      <c r="AY2727" s="75"/>
      <c r="AZ2727" s="75"/>
      <c r="BA2727" s="75"/>
      <c r="BB2727" s="75"/>
      <c r="BC2727" s="75"/>
      <c r="BD2727" s="75"/>
      <c r="BE2727" s="75"/>
      <c r="BF2727" s="75"/>
      <c r="BG2727" s="75"/>
      <c r="BH2727" s="75"/>
      <c r="BI2727" s="75"/>
      <c r="BJ2727" s="75"/>
      <c r="BK2727" s="75"/>
      <c r="BL2727" s="75"/>
      <c r="BM2727" s="75"/>
      <c r="BN2727" s="75"/>
    </row>
    <row r="2728" customFormat="false" ht="14.5" hidden="false" customHeight="false" outlineLevel="0" collapsed="false">
      <c r="A2728" s="26" t="n">
        <v>597.319999999758</v>
      </c>
      <c r="B2728" s="26" t="n">
        <v>10.7870807061115</v>
      </c>
      <c r="C2728" s="26" t="n">
        <v>1.09650651750276</v>
      </c>
      <c r="E2728" s="75" t="n">
        <v>3377.75563</v>
      </c>
      <c r="F2728" s="75" t="n">
        <v>-291456.509</v>
      </c>
      <c r="G2728" s="75" t="n">
        <v>336562.297</v>
      </c>
      <c r="H2728" s="75" t="n">
        <v>9696862.38</v>
      </c>
      <c r="I2728" s="75" t="n">
        <v>1959620.17</v>
      </c>
      <c r="J2728" s="75" t="n">
        <v>-49119.2418</v>
      </c>
      <c r="K2728" s="75"/>
      <c r="L2728" s="75" t="n">
        <v>159886.196</v>
      </c>
      <c r="M2728" s="75" t="n">
        <v>-50467.0042</v>
      </c>
      <c r="N2728" s="75" t="n">
        <v>198648.771</v>
      </c>
      <c r="O2728" s="75" t="n">
        <v>653137.075</v>
      </c>
      <c r="P2728" s="75" t="n">
        <v>2425262.02</v>
      </c>
      <c r="Q2728" s="75" t="n">
        <v>-29411.4565</v>
      </c>
      <c r="R2728" s="75"/>
      <c r="S2728" s="75" t="n">
        <v>61396.0516</v>
      </c>
      <c r="T2728" s="75" t="n">
        <v>-10150.4403</v>
      </c>
      <c r="U2728" s="75" t="n">
        <v>50158.8446</v>
      </c>
      <c r="V2728" s="75" t="n">
        <v>56905.6373</v>
      </c>
      <c r="W2728" s="75" t="n">
        <v>328320.148</v>
      </c>
      <c r="X2728" s="75" t="n">
        <v>-8715.9859</v>
      </c>
      <c r="Y2728" s="75"/>
      <c r="Z2728" s="75"/>
      <c r="AA2728" s="75"/>
      <c r="AB2728" s="75"/>
      <c r="AC2728" s="75"/>
      <c r="AD2728" s="75"/>
      <c r="AE2728" s="75"/>
      <c r="AF2728" s="75"/>
      <c r="AG2728" s="75"/>
      <c r="AH2728" s="75"/>
      <c r="AI2728" s="75"/>
      <c r="AJ2728" s="75"/>
      <c r="AK2728" s="75"/>
      <c r="AL2728" s="75"/>
      <c r="AM2728" s="75"/>
      <c r="AN2728" s="75"/>
      <c r="AO2728" s="75"/>
      <c r="AP2728" s="75"/>
      <c r="AQ2728" s="75"/>
      <c r="AR2728" s="75"/>
      <c r="AS2728" s="75"/>
      <c r="AT2728" s="75"/>
      <c r="AU2728" s="75"/>
      <c r="AV2728" s="75"/>
      <c r="AW2728" s="75"/>
      <c r="AX2728" s="75"/>
      <c r="AY2728" s="75"/>
      <c r="AZ2728" s="75"/>
      <c r="BA2728" s="75"/>
      <c r="BB2728" s="75"/>
      <c r="BC2728" s="75"/>
      <c r="BD2728" s="75"/>
      <c r="BE2728" s="75"/>
      <c r="BF2728" s="75"/>
      <c r="BG2728" s="75"/>
      <c r="BH2728" s="75"/>
      <c r="BI2728" s="75"/>
      <c r="BJ2728" s="75"/>
      <c r="BK2728" s="75"/>
      <c r="BL2728" s="75"/>
      <c r="BM2728" s="75"/>
      <c r="BN2728" s="75"/>
    </row>
    <row r="2729" customFormat="false" ht="14.5" hidden="false" customHeight="false" outlineLevel="0" collapsed="false">
      <c r="A2729" s="26" t="n">
        <v>597.519999999757</v>
      </c>
      <c r="B2729" s="26" t="n">
        <v>10.7870860537176</v>
      </c>
      <c r="C2729" s="26" t="n">
        <v>1.09776831953667</v>
      </c>
      <c r="E2729" s="75" t="n">
        <v>-23657.1266</v>
      </c>
      <c r="F2729" s="75" t="n">
        <v>-283078.588</v>
      </c>
      <c r="G2729" s="75" t="n">
        <v>356948.877</v>
      </c>
      <c r="H2729" s="75" t="n">
        <v>9550414.34</v>
      </c>
      <c r="I2729" s="75" t="n">
        <v>1317508.16</v>
      </c>
      <c r="J2729" s="75" t="n">
        <v>-48277.7232</v>
      </c>
      <c r="K2729" s="75"/>
      <c r="L2729" s="75" t="n">
        <v>152828.246</v>
      </c>
      <c r="M2729" s="75" t="n">
        <v>-56710.3853</v>
      </c>
      <c r="N2729" s="75" t="n">
        <v>201074.221</v>
      </c>
      <c r="O2729" s="75" t="n">
        <v>815421.574</v>
      </c>
      <c r="P2729" s="75" t="n">
        <v>2538424.17</v>
      </c>
      <c r="Q2729" s="75" t="n">
        <v>-30601.1132</v>
      </c>
      <c r="R2729" s="75"/>
      <c r="S2729" s="75" t="n">
        <v>68870.514</v>
      </c>
      <c r="T2729" s="75" t="n">
        <v>-15359.5442</v>
      </c>
      <c r="U2729" s="75" t="n">
        <v>50247.7837</v>
      </c>
      <c r="V2729" s="75" t="n">
        <v>86660.1657</v>
      </c>
      <c r="W2729" s="75" t="n">
        <v>381149.168</v>
      </c>
      <c r="X2729" s="75" t="n">
        <v>-9836.04468</v>
      </c>
      <c r="Y2729" s="75"/>
      <c r="Z2729" s="75"/>
      <c r="AA2729" s="75"/>
      <c r="AB2729" s="75"/>
      <c r="AC2729" s="75"/>
      <c r="AD2729" s="75"/>
      <c r="AE2729" s="75"/>
      <c r="AF2729" s="75"/>
      <c r="AG2729" s="75"/>
      <c r="AH2729" s="75"/>
      <c r="AI2729" s="75"/>
      <c r="AJ2729" s="75"/>
      <c r="AK2729" s="75"/>
      <c r="AL2729" s="75"/>
      <c r="AM2729" s="75"/>
      <c r="AN2729" s="75"/>
      <c r="AO2729" s="75"/>
      <c r="AP2729" s="75"/>
      <c r="AQ2729" s="75"/>
      <c r="AR2729" s="75"/>
      <c r="AS2729" s="75"/>
      <c r="AT2729" s="75"/>
      <c r="AU2729" s="75"/>
      <c r="AV2729" s="75"/>
      <c r="AW2729" s="75"/>
      <c r="AX2729" s="75"/>
      <c r="AY2729" s="75"/>
      <c r="AZ2729" s="75"/>
      <c r="BA2729" s="75"/>
      <c r="BB2729" s="75"/>
      <c r="BC2729" s="75"/>
      <c r="BD2729" s="75"/>
      <c r="BE2729" s="75"/>
      <c r="BF2729" s="75"/>
      <c r="BG2729" s="75"/>
      <c r="BH2729" s="75"/>
      <c r="BI2729" s="75"/>
      <c r="BJ2729" s="75"/>
      <c r="BK2729" s="75"/>
      <c r="BL2729" s="75"/>
      <c r="BM2729" s="75"/>
      <c r="BN2729" s="75"/>
    </row>
    <row r="2730" customFormat="false" ht="14.5" hidden="false" customHeight="false" outlineLevel="0" collapsed="false">
      <c r="A2730" s="26" t="n">
        <v>597.719999999757</v>
      </c>
      <c r="B2730" s="26" t="n">
        <v>10.8006310624734</v>
      </c>
      <c r="C2730" s="26" t="n">
        <v>1.09865894232215</v>
      </c>
      <c r="E2730" s="75" t="n">
        <v>-39743.0713</v>
      </c>
      <c r="F2730" s="75" t="n">
        <v>-296920.534</v>
      </c>
      <c r="G2730" s="75" t="n">
        <v>390016.239</v>
      </c>
      <c r="H2730" s="75" t="n">
        <v>9622258.07</v>
      </c>
      <c r="I2730" s="75" t="n">
        <v>778277.631</v>
      </c>
      <c r="J2730" s="75" t="n">
        <v>-54890.3414</v>
      </c>
      <c r="K2730" s="75"/>
      <c r="L2730" s="75" t="n">
        <v>143387.449</v>
      </c>
      <c r="M2730" s="75" t="n">
        <v>-62674.0323</v>
      </c>
      <c r="N2730" s="75" t="n">
        <v>208393.271</v>
      </c>
      <c r="O2730" s="75" t="n">
        <v>881997.817</v>
      </c>
      <c r="P2730" s="75" t="n">
        <v>2407717.71</v>
      </c>
      <c r="Q2730" s="75" t="n">
        <v>-30483.048</v>
      </c>
      <c r="R2730" s="75"/>
      <c r="S2730" s="75" t="n">
        <v>67548.6242</v>
      </c>
      <c r="T2730" s="75" t="n">
        <v>-16745.6973</v>
      </c>
      <c r="U2730" s="75" t="n">
        <v>50962.7429</v>
      </c>
      <c r="V2730" s="75" t="n">
        <v>97212.5575</v>
      </c>
      <c r="W2730" s="75" t="n">
        <v>390535.535</v>
      </c>
      <c r="X2730" s="75" t="n">
        <v>-8003.80369</v>
      </c>
      <c r="Y2730" s="75"/>
      <c r="Z2730" s="75"/>
      <c r="AA2730" s="75"/>
      <c r="AB2730" s="75"/>
      <c r="AC2730" s="75"/>
      <c r="AD2730" s="75"/>
      <c r="AE2730" s="75"/>
      <c r="AF2730" s="75"/>
      <c r="AG2730" s="75"/>
      <c r="AH2730" s="75"/>
      <c r="AI2730" s="75"/>
      <c r="AJ2730" s="75"/>
      <c r="AK2730" s="75"/>
      <c r="AL2730" s="75"/>
      <c r="AM2730" s="75"/>
      <c r="AN2730" s="75"/>
      <c r="AO2730" s="75"/>
      <c r="AP2730" s="75"/>
      <c r="AQ2730" s="75"/>
      <c r="AR2730" s="75"/>
      <c r="AS2730" s="75"/>
      <c r="AT2730" s="75"/>
      <c r="AU2730" s="75"/>
      <c r="AV2730" s="75"/>
      <c r="AW2730" s="75"/>
      <c r="AX2730" s="75"/>
      <c r="AY2730" s="75"/>
      <c r="AZ2730" s="75"/>
      <c r="BA2730" s="75"/>
      <c r="BB2730" s="75"/>
      <c r="BC2730" s="75"/>
      <c r="BD2730" s="75"/>
      <c r="BE2730" s="75"/>
      <c r="BF2730" s="75"/>
      <c r="BG2730" s="75"/>
      <c r="BH2730" s="75"/>
      <c r="BI2730" s="75"/>
      <c r="BJ2730" s="75"/>
      <c r="BK2730" s="75"/>
      <c r="BL2730" s="75"/>
      <c r="BM2730" s="75"/>
      <c r="BN2730" s="75"/>
    </row>
    <row r="2731" customFormat="false" ht="14.5" hidden="false" customHeight="false" outlineLevel="0" collapsed="false">
      <c r="A2731" s="26" t="n">
        <v>597.919999999757</v>
      </c>
      <c r="B2731" s="26" t="n">
        <v>10.7990173268434</v>
      </c>
      <c r="C2731" s="26" t="n">
        <v>1.09944353353807</v>
      </c>
      <c r="E2731" s="75" t="n">
        <v>-56903.081</v>
      </c>
      <c r="F2731" s="75" t="n">
        <v>-272960.67</v>
      </c>
      <c r="G2731" s="75" t="n">
        <v>415328.774</v>
      </c>
      <c r="H2731" s="75" t="n">
        <v>9007904.18</v>
      </c>
      <c r="I2731" s="75" t="n">
        <v>411377.152</v>
      </c>
      <c r="J2731" s="75" t="n">
        <v>-47494.9554</v>
      </c>
      <c r="K2731" s="75"/>
      <c r="L2731" s="75" t="n">
        <v>136528.423</v>
      </c>
      <c r="M2731" s="75" t="n">
        <v>-62210.7923</v>
      </c>
      <c r="N2731" s="75" t="n">
        <v>210958.489</v>
      </c>
      <c r="O2731" s="75" t="n">
        <v>872960.785</v>
      </c>
      <c r="P2731" s="75" t="n">
        <v>2324810.87</v>
      </c>
      <c r="Q2731" s="75" t="n">
        <v>-30263.5455</v>
      </c>
      <c r="R2731" s="75"/>
      <c r="S2731" s="75" t="n">
        <v>65016.3218</v>
      </c>
      <c r="T2731" s="75" t="n">
        <v>-16251.1046</v>
      </c>
      <c r="U2731" s="75" t="n">
        <v>50572.2358</v>
      </c>
      <c r="V2731" s="75" t="n">
        <v>94117.1021</v>
      </c>
      <c r="W2731" s="75" t="n">
        <v>373868.091</v>
      </c>
      <c r="X2731" s="75" t="n">
        <v>-8697.27839</v>
      </c>
      <c r="Y2731" s="75"/>
      <c r="Z2731" s="75"/>
      <c r="AA2731" s="75"/>
      <c r="AB2731" s="75"/>
      <c r="AC2731" s="75"/>
      <c r="AD2731" s="75"/>
      <c r="AE2731" s="75"/>
      <c r="AF2731" s="75"/>
      <c r="AG2731" s="75"/>
      <c r="AH2731" s="75"/>
      <c r="AI2731" s="75"/>
      <c r="AJ2731" s="75"/>
      <c r="AK2731" s="75"/>
      <c r="AL2731" s="75"/>
      <c r="AM2731" s="75"/>
      <c r="AN2731" s="75"/>
      <c r="AO2731" s="75"/>
      <c r="AP2731" s="75"/>
      <c r="AQ2731" s="75"/>
      <c r="AR2731" s="75"/>
      <c r="AS2731" s="75"/>
      <c r="AT2731" s="75"/>
      <c r="AU2731" s="75"/>
      <c r="AV2731" s="75"/>
      <c r="AW2731" s="75"/>
      <c r="AX2731" s="75"/>
      <c r="AY2731" s="75"/>
      <c r="AZ2731" s="75"/>
      <c r="BA2731" s="75"/>
      <c r="BB2731" s="75"/>
      <c r="BC2731" s="75"/>
      <c r="BD2731" s="75"/>
      <c r="BE2731" s="75"/>
      <c r="BF2731" s="75"/>
      <c r="BG2731" s="75"/>
      <c r="BH2731" s="75"/>
      <c r="BI2731" s="75"/>
      <c r="BJ2731" s="75"/>
      <c r="BK2731" s="75"/>
      <c r="BL2731" s="75"/>
      <c r="BM2731" s="75"/>
      <c r="BN2731" s="75"/>
    </row>
    <row r="2732" customFormat="false" ht="14.5" hidden="false" customHeight="false" outlineLevel="0" collapsed="false">
      <c r="A2732" s="26" t="n">
        <v>598.119999999757</v>
      </c>
      <c r="B2732" s="26" t="n">
        <v>10.7895748868866</v>
      </c>
      <c r="C2732" s="26" t="n">
        <v>1.1009431015978</v>
      </c>
      <c r="E2732" s="75" t="n">
        <v>-48411.3479</v>
      </c>
      <c r="F2732" s="75" t="n">
        <v>-277806.733</v>
      </c>
      <c r="G2732" s="75" t="n">
        <v>453302.882</v>
      </c>
      <c r="H2732" s="75" t="n">
        <v>8631802.17</v>
      </c>
      <c r="I2732" s="75" t="n">
        <v>482917.762</v>
      </c>
      <c r="J2732" s="75" t="n">
        <v>-47473.0347</v>
      </c>
      <c r="K2732" s="75"/>
      <c r="L2732" s="75" t="n">
        <v>120726.485</v>
      </c>
      <c r="M2732" s="75" t="n">
        <v>-54663.7082</v>
      </c>
      <c r="N2732" s="75" t="n">
        <v>220961.043</v>
      </c>
      <c r="O2732" s="75" t="n">
        <v>753226.439</v>
      </c>
      <c r="P2732" s="75" t="n">
        <v>2063970.4</v>
      </c>
      <c r="Q2732" s="75" t="n">
        <v>-25790.9247</v>
      </c>
      <c r="R2732" s="75"/>
      <c r="S2732" s="75" t="n">
        <v>62104.5183</v>
      </c>
      <c r="T2732" s="75" t="n">
        <v>-14216.7166</v>
      </c>
      <c r="U2732" s="75" t="n">
        <v>52191.5228</v>
      </c>
      <c r="V2732" s="75" t="n">
        <v>85687.6926</v>
      </c>
      <c r="W2732" s="75" t="n">
        <v>365307.07</v>
      </c>
      <c r="X2732" s="75" t="n">
        <v>-6511.11866</v>
      </c>
      <c r="Y2732" s="75"/>
      <c r="Z2732" s="75"/>
      <c r="AA2732" s="75"/>
      <c r="AB2732" s="75"/>
      <c r="AC2732" s="75"/>
      <c r="AD2732" s="75"/>
      <c r="AE2732" s="75"/>
      <c r="AF2732" s="75"/>
      <c r="AG2732" s="75"/>
      <c r="AH2732" s="75"/>
      <c r="AI2732" s="75"/>
      <c r="AJ2732" s="75"/>
      <c r="AK2732" s="75"/>
      <c r="AL2732" s="75"/>
      <c r="AM2732" s="75"/>
      <c r="AN2732" s="75"/>
      <c r="AO2732" s="75"/>
      <c r="AP2732" s="75"/>
      <c r="AQ2732" s="75"/>
      <c r="AR2732" s="75"/>
      <c r="AS2732" s="75"/>
      <c r="AT2732" s="75"/>
      <c r="AU2732" s="75"/>
      <c r="AV2732" s="75"/>
      <c r="AW2732" s="75"/>
      <c r="AX2732" s="75"/>
      <c r="AY2732" s="75"/>
      <c r="AZ2732" s="75"/>
      <c r="BA2732" s="75"/>
      <c r="BB2732" s="75"/>
      <c r="BC2732" s="75"/>
      <c r="BD2732" s="75"/>
      <c r="BE2732" s="75"/>
      <c r="BF2732" s="75"/>
      <c r="BG2732" s="75"/>
      <c r="BH2732" s="75"/>
      <c r="BI2732" s="75"/>
      <c r="BJ2732" s="75"/>
      <c r="BK2732" s="75"/>
      <c r="BL2732" s="75"/>
      <c r="BM2732" s="75"/>
      <c r="BN2732" s="75"/>
    </row>
    <row r="2733" customFormat="false" ht="14.5" hidden="false" customHeight="false" outlineLevel="0" collapsed="false">
      <c r="A2733" s="26" t="n">
        <v>598.319999999757</v>
      </c>
      <c r="B2733" s="26" t="n">
        <v>10.8048345673373</v>
      </c>
      <c r="C2733" s="26" t="n">
        <v>1.10297764608042</v>
      </c>
      <c r="E2733" s="75" t="n">
        <v>-40210.714</v>
      </c>
      <c r="F2733" s="75" t="n">
        <v>-249857.115</v>
      </c>
      <c r="G2733" s="75" t="n">
        <v>490789.385</v>
      </c>
      <c r="H2733" s="75" t="n">
        <v>7888143.84</v>
      </c>
      <c r="I2733" s="75" t="n">
        <v>704732.486</v>
      </c>
      <c r="J2733" s="75" t="n">
        <v>-43894.9551</v>
      </c>
      <c r="K2733" s="75"/>
      <c r="L2733" s="75" t="n">
        <v>119476.378</v>
      </c>
      <c r="M2733" s="75" t="n">
        <v>-47094.1233</v>
      </c>
      <c r="N2733" s="75" t="n">
        <v>229364.697</v>
      </c>
      <c r="O2733" s="75" t="n">
        <v>673896.399</v>
      </c>
      <c r="P2733" s="75" t="n">
        <v>2016411.52</v>
      </c>
      <c r="Q2733" s="75" t="n">
        <v>-25805.5139</v>
      </c>
      <c r="R2733" s="75"/>
      <c r="S2733" s="75" t="n">
        <v>55486.5175</v>
      </c>
      <c r="T2733" s="75" t="n">
        <v>-12005.5681</v>
      </c>
      <c r="U2733" s="75" t="n">
        <v>53618.9533</v>
      </c>
      <c r="V2733" s="75" t="n">
        <v>73876.3773</v>
      </c>
      <c r="W2733" s="75" t="n">
        <v>321532.041</v>
      </c>
      <c r="X2733" s="75" t="n">
        <v>-6767.59825</v>
      </c>
      <c r="Y2733" s="75"/>
      <c r="Z2733" s="75"/>
      <c r="AA2733" s="75"/>
      <c r="AB2733" s="75"/>
      <c r="AC2733" s="75"/>
      <c r="AD2733" s="75"/>
      <c r="AE2733" s="75"/>
      <c r="AF2733" s="75"/>
      <c r="AG2733" s="75"/>
      <c r="AH2733" s="75"/>
      <c r="AI2733" s="75"/>
      <c r="AJ2733" s="75"/>
      <c r="AK2733" s="75"/>
      <c r="AL2733" s="75"/>
      <c r="AM2733" s="75"/>
      <c r="AN2733" s="75"/>
      <c r="AO2733" s="75"/>
      <c r="AP2733" s="75"/>
      <c r="AQ2733" s="75"/>
      <c r="AR2733" s="75"/>
      <c r="AS2733" s="75"/>
      <c r="AT2733" s="75"/>
      <c r="AU2733" s="75"/>
      <c r="AV2733" s="75"/>
      <c r="AW2733" s="75"/>
      <c r="AX2733" s="75"/>
      <c r="AY2733" s="75"/>
      <c r="AZ2733" s="75"/>
      <c r="BA2733" s="75"/>
      <c r="BB2733" s="75"/>
      <c r="BC2733" s="75"/>
      <c r="BD2733" s="75"/>
      <c r="BE2733" s="75"/>
      <c r="BF2733" s="75"/>
      <c r="BG2733" s="75"/>
      <c r="BH2733" s="75"/>
      <c r="BI2733" s="75"/>
      <c r="BJ2733" s="75"/>
      <c r="BK2733" s="75"/>
      <c r="BL2733" s="75"/>
      <c r="BM2733" s="75"/>
      <c r="BN2733" s="75"/>
    </row>
    <row r="2734" customFormat="false" ht="14.5" hidden="false" customHeight="false" outlineLevel="0" collapsed="false">
      <c r="A2734" s="26" t="n">
        <v>598.519999999756</v>
      </c>
      <c r="B2734" s="26" t="n">
        <v>10.7990167538856</v>
      </c>
      <c r="C2734" s="26" t="n">
        <v>1.10438931668479</v>
      </c>
      <c r="E2734" s="75" t="n">
        <v>-29804.0455</v>
      </c>
      <c r="F2734" s="75" t="n">
        <v>-247926.837</v>
      </c>
      <c r="G2734" s="75" t="n">
        <v>529175.569</v>
      </c>
      <c r="H2734" s="75" t="n">
        <v>7676090.2</v>
      </c>
      <c r="I2734" s="75" t="n">
        <v>884770.705</v>
      </c>
      <c r="J2734" s="75" t="n">
        <v>-44013.8345</v>
      </c>
      <c r="K2734" s="75"/>
      <c r="L2734" s="75" t="n">
        <v>115400.398</v>
      </c>
      <c r="M2734" s="75" t="n">
        <v>-42047.7078</v>
      </c>
      <c r="N2734" s="75" t="n">
        <v>241465.287</v>
      </c>
      <c r="O2734" s="75" t="n">
        <v>561702.408</v>
      </c>
      <c r="P2734" s="75" t="n">
        <v>1954925.93</v>
      </c>
      <c r="Q2734" s="75" t="n">
        <v>-23952.046</v>
      </c>
      <c r="R2734" s="75"/>
      <c r="S2734" s="75" t="n">
        <v>52781.044</v>
      </c>
      <c r="T2734" s="75" t="n">
        <v>-8160.10859</v>
      </c>
      <c r="U2734" s="75" t="n">
        <v>56322.2679</v>
      </c>
      <c r="V2734" s="75" t="n">
        <v>53626.479</v>
      </c>
      <c r="W2734" s="75" t="n">
        <v>308437.629</v>
      </c>
      <c r="X2734" s="75" t="n">
        <v>-6358.16914</v>
      </c>
      <c r="Y2734" s="75"/>
      <c r="Z2734" s="75"/>
      <c r="AA2734" s="75"/>
      <c r="AB2734" s="75"/>
      <c r="AC2734" s="75"/>
      <c r="AD2734" s="75"/>
      <c r="AE2734" s="75"/>
      <c r="AF2734" s="75"/>
      <c r="AG2734" s="75"/>
      <c r="AH2734" s="75"/>
      <c r="AI2734" s="75"/>
      <c r="AJ2734" s="75"/>
      <c r="AK2734" s="75"/>
      <c r="AL2734" s="75"/>
      <c r="AM2734" s="75"/>
      <c r="AN2734" s="75"/>
      <c r="AO2734" s="75"/>
      <c r="AP2734" s="75"/>
      <c r="AQ2734" s="75"/>
      <c r="AR2734" s="75"/>
      <c r="AS2734" s="75"/>
      <c r="AT2734" s="75"/>
      <c r="AU2734" s="75"/>
      <c r="AV2734" s="75"/>
      <c r="AW2734" s="75"/>
      <c r="AX2734" s="75"/>
      <c r="AY2734" s="75"/>
      <c r="AZ2734" s="75"/>
      <c r="BA2734" s="75"/>
      <c r="BB2734" s="75"/>
      <c r="BC2734" s="75"/>
      <c r="BD2734" s="75"/>
      <c r="BE2734" s="75"/>
      <c r="BF2734" s="75"/>
      <c r="BG2734" s="75"/>
      <c r="BH2734" s="75"/>
      <c r="BI2734" s="75"/>
      <c r="BJ2734" s="75"/>
      <c r="BK2734" s="75"/>
      <c r="BL2734" s="75"/>
      <c r="BM2734" s="75"/>
      <c r="BN2734" s="75"/>
    </row>
    <row r="2735" customFormat="false" ht="14.5" hidden="false" customHeight="false" outlineLevel="0" collapsed="false">
      <c r="A2735" s="26" t="n">
        <v>598.719999999756</v>
      </c>
      <c r="B2735" s="26" t="n">
        <v>10.7966421303036</v>
      </c>
      <c r="C2735" s="26" t="n">
        <v>1.10612642731681</v>
      </c>
      <c r="E2735" s="75" t="n">
        <v>-2342.32043</v>
      </c>
      <c r="F2735" s="75" t="n">
        <v>-248529.098</v>
      </c>
      <c r="G2735" s="75" t="n">
        <v>563115.874</v>
      </c>
      <c r="H2735" s="75" t="n">
        <v>7849045.99</v>
      </c>
      <c r="I2735" s="75" t="n">
        <v>1318577.69</v>
      </c>
      <c r="J2735" s="75" t="n">
        <v>-36492.5182</v>
      </c>
      <c r="K2735" s="75"/>
      <c r="L2735" s="75" t="n">
        <v>120287.707</v>
      </c>
      <c r="M2735" s="75" t="n">
        <v>-40871.5352</v>
      </c>
      <c r="N2735" s="75" t="n">
        <v>252176.967</v>
      </c>
      <c r="O2735" s="75" t="n">
        <v>590709.995</v>
      </c>
      <c r="P2735" s="75" t="n">
        <v>1931449.95</v>
      </c>
      <c r="Q2735" s="75" t="n">
        <v>-20292.0394</v>
      </c>
      <c r="R2735" s="75"/>
      <c r="S2735" s="75" t="n">
        <v>51633.5788</v>
      </c>
      <c r="T2735" s="75" t="n">
        <v>-10245.3109</v>
      </c>
      <c r="U2735" s="75" t="n">
        <v>58668.3665</v>
      </c>
      <c r="V2735" s="75" t="n">
        <v>67744.5031</v>
      </c>
      <c r="W2735" s="75" t="n">
        <v>301183.481</v>
      </c>
      <c r="X2735" s="75" t="n">
        <v>-5562.78164</v>
      </c>
      <c r="Y2735" s="75"/>
      <c r="Z2735" s="75"/>
      <c r="AA2735" s="75"/>
      <c r="AB2735" s="75"/>
      <c r="AC2735" s="75"/>
      <c r="AD2735" s="75"/>
      <c r="AE2735" s="75"/>
      <c r="AF2735" s="75"/>
      <c r="AG2735" s="75"/>
      <c r="AH2735" s="75"/>
      <c r="AI2735" s="75"/>
      <c r="AJ2735" s="75"/>
      <c r="AK2735" s="75"/>
      <c r="AL2735" s="75"/>
      <c r="AM2735" s="75"/>
      <c r="AN2735" s="75"/>
      <c r="AO2735" s="75"/>
      <c r="AP2735" s="75"/>
      <c r="AQ2735" s="75"/>
      <c r="AR2735" s="75"/>
      <c r="AS2735" s="75"/>
      <c r="AT2735" s="75"/>
      <c r="AU2735" s="75"/>
      <c r="AV2735" s="75"/>
      <c r="AW2735" s="75"/>
      <c r="AX2735" s="75"/>
      <c r="AY2735" s="75"/>
      <c r="AZ2735" s="75"/>
      <c r="BA2735" s="75"/>
      <c r="BB2735" s="75"/>
      <c r="BC2735" s="75"/>
      <c r="BD2735" s="75"/>
      <c r="BE2735" s="75"/>
      <c r="BF2735" s="75"/>
      <c r="BG2735" s="75"/>
      <c r="BH2735" s="75"/>
      <c r="BI2735" s="75"/>
      <c r="BJ2735" s="75"/>
      <c r="BK2735" s="75"/>
      <c r="BL2735" s="75"/>
      <c r="BM2735" s="75"/>
      <c r="BN2735" s="75"/>
    </row>
    <row r="2736" customFormat="false" ht="14.5" hidden="false" customHeight="false" outlineLevel="0" collapsed="false">
      <c r="A2736" s="26" t="n">
        <v>598.919999999756</v>
      </c>
      <c r="B2736" s="26" t="n">
        <v>10.8140815331929</v>
      </c>
      <c r="C2736" s="26" t="n">
        <v>1.10783305659412</v>
      </c>
      <c r="E2736" s="75" t="n">
        <v>22823.6741</v>
      </c>
      <c r="F2736" s="75" t="n">
        <v>-257348.664</v>
      </c>
      <c r="G2736" s="75" t="n">
        <v>584046.508</v>
      </c>
      <c r="H2736" s="75" t="n">
        <v>8258575.94</v>
      </c>
      <c r="I2736" s="75" t="n">
        <v>1776142.73</v>
      </c>
      <c r="J2736" s="75" t="n">
        <v>-44679.9411</v>
      </c>
      <c r="K2736" s="75"/>
      <c r="L2736" s="75" t="n">
        <v>130515.09</v>
      </c>
      <c r="M2736" s="75" t="n">
        <v>-41173.3782</v>
      </c>
      <c r="N2736" s="75" t="n">
        <v>255639.799</v>
      </c>
      <c r="O2736" s="75" t="n">
        <v>584958.319</v>
      </c>
      <c r="P2736" s="75" t="n">
        <v>2003529.7</v>
      </c>
      <c r="Q2736" s="75" t="n">
        <v>-25484.5521</v>
      </c>
      <c r="R2736" s="75"/>
      <c r="S2736" s="75" t="n">
        <v>50703.6699</v>
      </c>
      <c r="T2736" s="75" t="n">
        <v>-9311.18847</v>
      </c>
      <c r="U2736" s="75" t="n">
        <v>59104.1661</v>
      </c>
      <c r="V2736" s="75" t="n">
        <v>58508.2019</v>
      </c>
      <c r="W2736" s="75" t="n">
        <v>284374.027</v>
      </c>
      <c r="X2736" s="75" t="n">
        <v>-7324.86661</v>
      </c>
      <c r="Y2736" s="75"/>
      <c r="Z2736" s="75"/>
      <c r="AA2736" s="75"/>
      <c r="AB2736" s="75"/>
      <c r="AC2736" s="75"/>
      <c r="AD2736" s="75"/>
      <c r="AE2736" s="75"/>
      <c r="AF2736" s="75"/>
      <c r="AG2736" s="75"/>
      <c r="AH2736" s="75"/>
      <c r="AI2736" s="75"/>
      <c r="AJ2736" s="75"/>
      <c r="AK2736" s="75"/>
      <c r="AL2736" s="75"/>
      <c r="AM2736" s="75"/>
      <c r="AN2736" s="75"/>
      <c r="AO2736" s="75"/>
      <c r="AP2736" s="75"/>
      <c r="AQ2736" s="75"/>
      <c r="AR2736" s="75"/>
      <c r="AS2736" s="75"/>
      <c r="AT2736" s="75"/>
      <c r="AU2736" s="75"/>
      <c r="AV2736" s="75"/>
      <c r="AW2736" s="75"/>
      <c r="AX2736" s="75"/>
      <c r="AY2736" s="75"/>
      <c r="AZ2736" s="75"/>
      <c r="BA2736" s="75"/>
      <c r="BB2736" s="75"/>
      <c r="BC2736" s="75"/>
      <c r="BD2736" s="75"/>
      <c r="BE2736" s="75"/>
      <c r="BF2736" s="75"/>
      <c r="BG2736" s="75"/>
      <c r="BH2736" s="75"/>
      <c r="BI2736" s="75"/>
      <c r="BJ2736" s="75"/>
      <c r="BK2736" s="75"/>
      <c r="BL2736" s="75"/>
      <c r="BM2736" s="75"/>
      <c r="BN2736" s="75"/>
    </row>
    <row r="2737" customFormat="false" ht="14.5" hidden="false" customHeight="false" outlineLevel="0" collapsed="false">
      <c r="A2737" s="26" t="n">
        <v>599.119999999756</v>
      </c>
      <c r="B2737" s="26" t="n">
        <v>10.850114180478</v>
      </c>
      <c r="C2737" s="26" t="n">
        <v>1.10837272554135</v>
      </c>
      <c r="E2737" s="75" t="n">
        <v>60374.3024</v>
      </c>
      <c r="F2737" s="75" t="n">
        <v>-229677.468</v>
      </c>
      <c r="G2737" s="75" t="n">
        <v>593149.32</v>
      </c>
      <c r="H2737" s="75" t="n">
        <v>7925645.41</v>
      </c>
      <c r="I2737" s="75" t="n">
        <v>2641119.64</v>
      </c>
      <c r="J2737" s="75" t="n">
        <v>-39711.8162</v>
      </c>
      <c r="K2737" s="75"/>
      <c r="L2737" s="75" t="n">
        <v>138561.253</v>
      </c>
      <c r="M2737" s="75" t="n">
        <v>-31247.9763</v>
      </c>
      <c r="N2737" s="75" t="n">
        <v>253897.979</v>
      </c>
      <c r="O2737" s="75" t="n">
        <v>497089.792</v>
      </c>
      <c r="P2737" s="75" t="n">
        <v>2141893.19</v>
      </c>
      <c r="Q2737" s="75" t="n">
        <v>-26104.0417</v>
      </c>
      <c r="R2737" s="75"/>
      <c r="S2737" s="75" t="n">
        <v>53895.1062</v>
      </c>
      <c r="T2737" s="75" t="n">
        <v>-8200.91221</v>
      </c>
      <c r="U2737" s="75" t="n">
        <v>58407.0274</v>
      </c>
      <c r="V2737" s="75" t="n">
        <v>53711.0685</v>
      </c>
      <c r="W2737" s="75" t="n">
        <v>292350.908</v>
      </c>
      <c r="X2737" s="75" t="n">
        <v>-8781.17242</v>
      </c>
      <c r="Y2737" s="75"/>
      <c r="Z2737" s="75"/>
      <c r="AA2737" s="75"/>
      <c r="AB2737" s="75"/>
      <c r="AC2737" s="75"/>
      <c r="AD2737" s="75"/>
      <c r="AE2737" s="75"/>
      <c r="AF2737" s="75"/>
      <c r="AG2737" s="75"/>
      <c r="AH2737" s="75"/>
      <c r="AI2737" s="75"/>
      <c r="AJ2737" s="75"/>
      <c r="AK2737" s="75"/>
      <c r="AL2737" s="75"/>
      <c r="AM2737" s="75"/>
      <c r="AN2737" s="75"/>
      <c r="AO2737" s="75"/>
      <c r="AP2737" s="75"/>
      <c r="AQ2737" s="75"/>
      <c r="AR2737" s="75"/>
      <c r="AS2737" s="75"/>
      <c r="AT2737" s="75"/>
      <c r="AU2737" s="75"/>
      <c r="AV2737" s="75"/>
      <c r="AW2737" s="75"/>
      <c r="AX2737" s="75"/>
      <c r="AY2737" s="75"/>
      <c r="AZ2737" s="75"/>
      <c r="BA2737" s="75"/>
      <c r="BB2737" s="75"/>
      <c r="BC2737" s="75"/>
      <c r="BD2737" s="75"/>
      <c r="BE2737" s="75"/>
      <c r="BF2737" s="75"/>
      <c r="BG2737" s="75"/>
      <c r="BH2737" s="75"/>
      <c r="BI2737" s="75"/>
      <c r="BJ2737" s="75"/>
      <c r="BK2737" s="75"/>
      <c r="BL2737" s="75"/>
      <c r="BM2737" s="75"/>
      <c r="BN2737" s="75"/>
    </row>
    <row r="2738" customFormat="false" ht="14.5" hidden="false" customHeight="false" outlineLevel="0" collapsed="false">
      <c r="A2738" s="26" t="n">
        <v>599.319999999756</v>
      </c>
      <c r="B2738" s="26" t="n">
        <v>10.8781443262384</v>
      </c>
      <c r="C2738" s="26" t="n">
        <v>1.10815002830554</v>
      </c>
      <c r="E2738" s="75" t="n">
        <v>104394.374</v>
      </c>
      <c r="F2738" s="75" t="n">
        <v>-224147.305</v>
      </c>
      <c r="G2738" s="75" t="n">
        <v>607025.96</v>
      </c>
      <c r="H2738" s="75" t="n">
        <v>7705081.86</v>
      </c>
      <c r="I2738" s="75" t="n">
        <v>3667202.36</v>
      </c>
      <c r="J2738" s="75" t="n">
        <v>-39938.793</v>
      </c>
      <c r="K2738" s="75"/>
      <c r="L2738" s="75" t="n">
        <v>141565.039</v>
      </c>
      <c r="M2738" s="75" t="n">
        <v>-16077.7012</v>
      </c>
      <c r="N2738" s="75" t="n">
        <v>258075.345</v>
      </c>
      <c r="O2738" s="75" t="n">
        <v>267473.178</v>
      </c>
      <c r="P2738" s="75" t="n">
        <v>2095283.34</v>
      </c>
      <c r="Q2738" s="75" t="n">
        <v>-25639.6697</v>
      </c>
      <c r="R2738" s="75"/>
      <c r="S2738" s="75" t="n">
        <v>50727.8275</v>
      </c>
      <c r="T2738" s="75" t="n">
        <v>-2940.17977</v>
      </c>
      <c r="U2738" s="75" t="n">
        <v>58949.0167</v>
      </c>
      <c r="V2738" s="75" t="n">
        <v>29989.4265</v>
      </c>
      <c r="W2738" s="75" t="n">
        <v>280368.563</v>
      </c>
      <c r="X2738" s="75" t="n">
        <v>-7797.67081</v>
      </c>
      <c r="Y2738" s="75"/>
      <c r="Z2738" s="75"/>
      <c r="AA2738" s="75"/>
      <c r="AB2738" s="75"/>
      <c r="AC2738" s="75"/>
      <c r="AD2738" s="75"/>
      <c r="AE2738" s="75"/>
      <c r="AF2738" s="75"/>
      <c r="AG2738" s="75"/>
      <c r="AH2738" s="75"/>
      <c r="AI2738" s="75"/>
      <c r="AJ2738" s="75"/>
      <c r="AK2738" s="75"/>
      <c r="AL2738" s="75"/>
      <c r="AM2738" s="75"/>
      <c r="AN2738" s="75"/>
      <c r="AO2738" s="75"/>
      <c r="AP2738" s="75"/>
      <c r="AQ2738" s="75"/>
      <c r="AR2738" s="75"/>
      <c r="AS2738" s="75"/>
      <c r="AT2738" s="75"/>
      <c r="AU2738" s="75"/>
      <c r="AV2738" s="75"/>
      <c r="AW2738" s="75"/>
      <c r="AX2738" s="75"/>
      <c r="AY2738" s="75"/>
      <c r="AZ2738" s="75"/>
      <c r="BA2738" s="75"/>
      <c r="BB2738" s="75"/>
      <c r="BC2738" s="75"/>
      <c r="BD2738" s="75"/>
      <c r="BE2738" s="75"/>
      <c r="BF2738" s="75"/>
      <c r="BG2738" s="75"/>
      <c r="BH2738" s="75"/>
      <c r="BI2738" s="75"/>
      <c r="BJ2738" s="75"/>
      <c r="BK2738" s="75"/>
      <c r="BL2738" s="75"/>
      <c r="BM2738" s="75"/>
      <c r="BN2738" s="75"/>
    </row>
    <row r="2739" customFormat="false" ht="14.5" hidden="false" customHeight="false" outlineLevel="0" collapsed="false">
      <c r="A2739" s="26" t="n">
        <v>599.519999999756</v>
      </c>
      <c r="B2739" s="26" t="n">
        <v>10.8983615240114</v>
      </c>
      <c r="C2739" s="26" t="n">
        <v>1.10846849543681</v>
      </c>
      <c r="E2739" s="75" t="n">
        <v>136803.11</v>
      </c>
      <c r="F2739" s="75" t="n">
        <v>-186505.635</v>
      </c>
      <c r="G2739" s="75" t="n">
        <v>606827.138</v>
      </c>
      <c r="H2739" s="75" t="n">
        <v>6705432.67</v>
      </c>
      <c r="I2739" s="75" t="n">
        <v>4309844.69</v>
      </c>
      <c r="J2739" s="75" t="n">
        <v>-42084.9271</v>
      </c>
      <c r="K2739" s="75"/>
      <c r="L2739" s="75" t="n">
        <v>131166.785</v>
      </c>
      <c r="M2739" s="75" t="n">
        <v>48.0559771</v>
      </c>
      <c r="N2739" s="75" t="n">
        <v>260447.163</v>
      </c>
      <c r="O2739" s="75" t="n">
        <v>134568.574</v>
      </c>
      <c r="P2739" s="75" t="n">
        <v>2037578.23</v>
      </c>
      <c r="Q2739" s="75" t="n">
        <v>-27357.3683</v>
      </c>
      <c r="R2739" s="75"/>
      <c r="S2739" s="75" t="n">
        <v>53301.3243</v>
      </c>
      <c r="T2739" s="75" t="n">
        <v>-2732.84439</v>
      </c>
      <c r="U2739" s="75" t="n">
        <v>59997.3302</v>
      </c>
      <c r="V2739" s="75" t="n">
        <v>33374.927</v>
      </c>
      <c r="W2739" s="75" t="n">
        <v>296540.506</v>
      </c>
      <c r="X2739" s="75" t="n">
        <v>-7509.66759</v>
      </c>
      <c r="Y2739" s="75"/>
      <c r="Z2739" s="75"/>
      <c r="AA2739" s="75"/>
      <c r="AB2739" s="75"/>
      <c r="AC2739" s="75"/>
      <c r="AD2739" s="75"/>
      <c r="AE2739" s="75"/>
      <c r="AF2739" s="75"/>
      <c r="AG2739" s="75"/>
      <c r="AH2739" s="75"/>
      <c r="AI2739" s="75"/>
      <c r="AJ2739" s="75"/>
      <c r="AK2739" s="75"/>
      <c r="AL2739" s="75"/>
      <c r="AM2739" s="75"/>
      <c r="AN2739" s="75"/>
      <c r="AO2739" s="75"/>
      <c r="AP2739" s="75"/>
      <c r="AQ2739" s="75"/>
      <c r="AR2739" s="75"/>
      <c r="AS2739" s="75"/>
      <c r="AT2739" s="75"/>
      <c r="AU2739" s="75"/>
      <c r="AV2739" s="75"/>
      <c r="AW2739" s="75"/>
      <c r="AX2739" s="75"/>
      <c r="AY2739" s="75"/>
      <c r="AZ2739" s="75"/>
      <c r="BA2739" s="75"/>
      <c r="BB2739" s="75"/>
      <c r="BC2739" s="75"/>
      <c r="BD2739" s="75"/>
      <c r="BE2739" s="75"/>
      <c r="BF2739" s="75"/>
      <c r="BG2739" s="75"/>
      <c r="BH2739" s="75"/>
      <c r="BI2739" s="75"/>
      <c r="BJ2739" s="75"/>
      <c r="BK2739" s="75"/>
      <c r="BL2739" s="75"/>
      <c r="BM2739" s="75"/>
      <c r="BN2739" s="75"/>
    </row>
    <row r="2740" customFormat="false" ht="14.5" hidden="false" customHeight="false" outlineLevel="0" collapsed="false">
      <c r="A2740" s="26" t="n">
        <v>599.719999999755</v>
      </c>
      <c r="B2740" s="26" t="n">
        <v>10.9426684458019</v>
      </c>
      <c r="C2740" s="26" t="n">
        <v>1.10904365338987</v>
      </c>
      <c r="E2740" s="75" t="n">
        <v>153386.643</v>
      </c>
      <c r="F2740" s="75" t="n">
        <v>-144310.208</v>
      </c>
      <c r="G2740" s="75" t="n">
        <v>605394.214</v>
      </c>
      <c r="H2740" s="75" t="n">
        <v>5657759.88</v>
      </c>
      <c r="I2740" s="75" t="n">
        <v>4400449.28</v>
      </c>
      <c r="J2740" s="75" t="n">
        <v>-30164.0481</v>
      </c>
      <c r="K2740" s="75"/>
      <c r="L2740" s="75" t="n">
        <v>118152.798</v>
      </c>
      <c r="M2740" s="75" t="n">
        <v>5842.9058</v>
      </c>
      <c r="N2740" s="75" t="n">
        <v>261680.237</v>
      </c>
      <c r="O2740" s="75" t="n">
        <v>58105.0214</v>
      </c>
      <c r="P2740" s="75" t="n">
        <v>1923354.31</v>
      </c>
      <c r="Q2740" s="75" t="n">
        <v>-17164.9144</v>
      </c>
      <c r="R2740" s="75"/>
      <c r="S2740" s="75" t="n">
        <v>53246.3637</v>
      </c>
      <c r="T2740" s="75" t="n">
        <v>-1106.49198</v>
      </c>
      <c r="U2740" s="75" t="n">
        <v>60141.9018</v>
      </c>
      <c r="V2740" s="75" t="n">
        <v>26620.1182</v>
      </c>
      <c r="W2740" s="75" t="n">
        <v>318304.288</v>
      </c>
      <c r="X2740" s="75" t="n">
        <v>-4961.9605</v>
      </c>
      <c r="Y2740" s="75"/>
      <c r="Z2740" s="75"/>
      <c r="AA2740" s="75"/>
      <c r="AB2740" s="75"/>
      <c r="AC2740" s="75"/>
      <c r="AD2740" s="75"/>
      <c r="AE2740" s="75"/>
      <c r="AF2740" s="75"/>
      <c r="AG2740" s="75"/>
      <c r="AH2740" s="75"/>
      <c r="AI2740" s="75"/>
      <c r="AJ2740" s="75"/>
      <c r="AK2740" s="75"/>
      <c r="AL2740" s="75"/>
      <c r="AM2740" s="75"/>
      <c r="AN2740" s="75"/>
      <c r="AO2740" s="75"/>
      <c r="AP2740" s="75"/>
      <c r="AQ2740" s="75"/>
      <c r="AR2740" s="75"/>
      <c r="AS2740" s="75"/>
      <c r="AT2740" s="75"/>
      <c r="AU2740" s="75"/>
      <c r="AV2740" s="75"/>
      <c r="AW2740" s="75"/>
      <c r="AX2740" s="75"/>
      <c r="AY2740" s="75"/>
      <c r="AZ2740" s="75"/>
      <c r="BA2740" s="75"/>
      <c r="BB2740" s="75"/>
      <c r="BC2740" s="75"/>
      <c r="BD2740" s="75"/>
      <c r="BE2740" s="75"/>
      <c r="BF2740" s="75"/>
      <c r="BG2740" s="75"/>
      <c r="BH2740" s="75"/>
      <c r="BI2740" s="75"/>
      <c r="BJ2740" s="75"/>
      <c r="BK2740" s="75"/>
      <c r="BL2740" s="75"/>
      <c r="BM2740" s="75"/>
      <c r="BN2740" s="75"/>
    </row>
    <row r="2741" customFormat="false" ht="14.5" hidden="false" customHeight="false" outlineLevel="0" collapsed="false">
      <c r="A2741" s="26" t="n">
        <v>599.919999999755</v>
      </c>
      <c r="B2741" s="26" t="n">
        <v>10.9867360622199</v>
      </c>
      <c r="C2741" s="26" t="n">
        <v>1.1085944258306</v>
      </c>
      <c r="E2741" s="75" t="n">
        <v>182611.619</v>
      </c>
      <c r="F2741" s="75" t="n">
        <v>-139664.508</v>
      </c>
      <c r="G2741" s="75" t="n">
        <v>591008.243</v>
      </c>
      <c r="H2741" s="75" t="n">
        <v>5775860.68</v>
      </c>
      <c r="I2741" s="75" t="n">
        <v>5000635.12</v>
      </c>
      <c r="J2741" s="75" t="n">
        <v>-26627.8946</v>
      </c>
      <c r="K2741" s="75"/>
      <c r="L2741" s="75" t="n">
        <v>128347.552</v>
      </c>
      <c r="M2741" s="75" t="n">
        <v>9269.33261</v>
      </c>
      <c r="N2741" s="75" t="n">
        <v>261174.549</v>
      </c>
      <c r="O2741" s="75" t="n">
        <v>17017.3071</v>
      </c>
      <c r="P2741" s="75" t="n">
        <v>1931442</v>
      </c>
      <c r="Q2741" s="75" t="n">
        <v>-17297.3234</v>
      </c>
      <c r="R2741" s="75"/>
      <c r="S2741" s="75" t="n">
        <v>48110.9311</v>
      </c>
      <c r="T2741" s="75" t="n">
        <v>-9.3239081</v>
      </c>
      <c r="U2741" s="75" t="n">
        <v>60370.6446</v>
      </c>
      <c r="V2741" s="75" t="n">
        <v>20963.3091</v>
      </c>
      <c r="W2741" s="75" t="n">
        <v>277940.711</v>
      </c>
      <c r="X2741" s="75" t="n">
        <v>-3052.27581</v>
      </c>
      <c r="Y2741" s="75"/>
      <c r="Z2741" s="75"/>
      <c r="AA2741" s="75"/>
      <c r="AB2741" s="75"/>
      <c r="AC2741" s="75"/>
      <c r="AD2741" s="75"/>
      <c r="AE2741" s="75"/>
      <c r="AF2741" s="75"/>
      <c r="AG2741" s="75"/>
      <c r="AH2741" s="75"/>
      <c r="AI2741" s="75"/>
      <c r="AJ2741" s="75"/>
      <c r="AK2741" s="75"/>
      <c r="AL2741" s="75"/>
      <c r="AM2741" s="75"/>
      <c r="AN2741" s="75"/>
      <c r="AO2741" s="75"/>
      <c r="AP2741" s="75"/>
      <c r="AQ2741" s="75"/>
      <c r="AR2741" s="75"/>
      <c r="AS2741" s="75"/>
      <c r="AT2741" s="75"/>
      <c r="AU2741" s="75"/>
      <c r="AV2741" s="75"/>
      <c r="AW2741" s="75"/>
      <c r="AX2741" s="75"/>
      <c r="AY2741" s="75"/>
      <c r="AZ2741" s="75"/>
      <c r="BA2741" s="75"/>
      <c r="BB2741" s="75"/>
      <c r="BC2741" s="75"/>
      <c r="BD2741" s="75"/>
      <c r="BE2741" s="75"/>
      <c r="BF2741" s="75"/>
      <c r="BG2741" s="75"/>
      <c r="BH2741" s="75"/>
      <c r="BI2741" s="75"/>
      <c r="BJ2741" s="75"/>
      <c r="BK2741" s="75"/>
      <c r="BL2741" s="75"/>
      <c r="BM2741" s="75"/>
      <c r="BN2741" s="75"/>
    </row>
    <row r="2742" customFormat="false" ht="14.5" hidden="false" customHeight="false" outlineLevel="0" collapsed="false">
      <c r="A2742" s="26" t="n">
        <v>600.119999999755</v>
      </c>
      <c r="B2742" s="26" t="n">
        <v>10.9951318037779</v>
      </c>
      <c r="C2742" s="26" t="n">
        <v>1.1082756034655</v>
      </c>
      <c r="E2742" s="75" t="n">
        <v>205608.462</v>
      </c>
      <c r="F2742" s="75" t="n">
        <v>-139497.71</v>
      </c>
      <c r="G2742" s="75" t="n">
        <v>568486.22</v>
      </c>
      <c r="H2742" s="75" t="n">
        <v>6142025.41</v>
      </c>
      <c r="I2742" s="75" t="n">
        <v>5519871.76</v>
      </c>
      <c r="J2742" s="75" t="n">
        <v>-26177.8507</v>
      </c>
      <c r="K2742" s="75"/>
      <c r="L2742" s="75" t="n">
        <v>140914.693</v>
      </c>
      <c r="M2742" s="75" t="n">
        <v>9335.47433</v>
      </c>
      <c r="N2742" s="75" t="n">
        <v>256946.209</v>
      </c>
      <c r="O2742" s="75" t="n">
        <v>13691.5171</v>
      </c>
      <c r="P2742" s="75" t="n">
        <v>2133954.01</v>
      </c>
      <c r="Q2742" s="75" t="n">
        <v>-20617.8219</v>
      </c>
      <c r="R2742" s="75"/>
      <c r="S2742" s="75" t="n">
        <v>52467.9454</v>
      </c>
      <c r="T2742" s="75" t="n">
        <v>616.016162</v>
      </c>
      <c r="U2742" s="75" t="n">
        <v>60357.3238</v>
      </c>
      <c r="V2742" s="75" t="n">
        <v>14746.6072</v>
      </c>
      <c r="W2742" s="75" t="n">
        <v>289013.718</v>
      </c>
      <c r="X2742" s="75" t="n">
        <v>-5775.15374</v>
      </c>
      <c r="Y2742" s="75"/>
      <c r="Z2742" s="75"/>
      <c r="AA2742" s="75"/>
      <c r="AB2742" s="75"/>
      <c r="AC2742" s="75"/>
      <c r="AD2742" s="75"/>
      <c r="AE2742" s="75"/>
      <c r="AF2742" s="75"/>
      <c r="AG2742" s="75"/>
      <c r="AH2742" s="75"/>
      <c r="AI2742" s="75"/>
      <c r="AJ2742" s="75"/>
      <c r="AK2742" s="75"/>
      <c r="AL2742" s="75"/>
      <c r="AM2742" s="75"/>
      <c r="AN2742" s="75"/>
      <c r="AO2742" s="75"/>
      <c r="AP2742" s="75"/>
      <c r="AQ2742" s="75"/>
      <c r="AR2742" s="75"/>
      <c r="AS2742" s="75"/>
      <c r="AT2742" s="75"/>
      <c r="AU2742" s="75"/>
      <c r="AV2742" s="75"/>
      <c r="AW2742" s="75"/>
      <c r="AX2742" s="75"/>
      <c r="AY2742" s="75"/>
      <c r="AZ2742" s="75"/>
      <c r="BA2742" s="75"/>
      <c r="BB2742" s="75"/>
      <c r="BC2742" s="75"/>
      <c r="BD2742" s="75"/>
      <c r="BE2742" s="75"/>
      <c r="BF2742" s="75"/>
      <c r="BG2742" s="75"/>
      <c r="BH2742" s="75"/>
      <c r="BI2742" s="75"/>
      <c r="BJ2742" s="75"/>
      <c r="BK2742" s="75"/>
      <c r="BL2742" s="75"/>
      <c r="BM2742" s="75"/>
      <c r="BN2742" s="75"/>
    </row>
    <row r="2743" customFormat="false" ht="14.5" hidden="false" customHeight="false" outlineLevel="0" collapsed="false">
      <c r="A2743" s="26" t="n">
        <v>600.319999999755</v>
      </c>
      <c r="B2743" s="26" t="n">
        <v>11.0114993936184</v>
      </c>
      <c r="C2743" s="26" t="n">
        <v>1.10893149690147</v>
      </c>
      <c r="E2743" s="75" t="n">
        <v>226880.89</v>
      </c>
      <c r="F2743" s="75" t="n">
        <v>-141674.966</v>
      </c>
      <c r="G2743" s="75" t="n">
        <v>541952.74</v>
      </c>
      <c r="H2743" s="75" t="n">
        <v>6428450.64</v>
      </c>
      <c r="I2743" s="75" t="n">
        <v>6059287.51</v>
      </c>
      <c r="J2743" s="75" t="n">
        <v>-25370.5355</v>
      </c>
      <c r="K2743" s="75"/>
      <c r="L2743" s="75" t="n">
        <v>148897.083</v>
      </c>
      <c r="M2743" s="75" t="n">
        <v>12629.681</v>
      </c>
      <c r="N2743" s="75" t="n">
        <v>249218.239</v>
      </c>
      <c r="O2743" s="75" t="n">
        <v>13957.189</v>
      </c>
      <c r="P2743" s="75" t="n">
        <v>2285464.14</v>
      </c>
      <c r="Q2743" s="75" t="n">
        <v>-23446.9911</v>
      </c>
      <c r="R2743" s="75"/>
      <c r="S2743" s="75" t="n">
        <v>57809.0372</v>
      </c>
      <c r="T2743" s="75" t="n">
        <v>-448.356253</v>
      </c>
      <c r="U2743" s="75" t="n">
        <v>58768.0494</v>
      </c>
      <c r="V2743" s="75" t="n">
        <v>20233.7998</v>
      </c>
      <c r="W2743" s="75" t="n">
        <v>313729.892</v>
      </c>
      <c r="X2743" s="75" t="n">
        <v>-7440.75617</v>
      </c>
      <c r="Y2743" s="75"/>
      <c r="Z2743" s="75"/>
      <c r="AA2743" s="75"/>
      <c r="AB2743" s="75"/>
      <c r="AC2743" s="75"/>
      <c r="AD2743" s="75"/>
      <c r="AE2743" s="75"/>
      <c r="AF2743" s="75"/>
      <c r="AG2743" s="75"/>
      <c r="AH2743" s="75"/>
      <c r="AI2743" s="75"/>
      <c r="AJ2743" s="75"/>
      <c r="AK2743" s="75"/>
      <c r="AL2743" s="75"/>
      <c r="AM2743" s="75"/>
      <c r="AN2743" s="75"/>
      <c r="AO2743" s="75"/>
      <c r="AP2743" s="75"/>
      <c r="AQ2743" s="75"/>
      <c r="AR2743" s="75"/>
      <c r="AS2743" s="75"/>
      <c r="AT2743" s="75"/>
      <c r="AU2743" s="75"/>
      <c r="AV2743" s="75"/>
      <c r="AW2743" s="75"/>
      <c r="AX2743" s="75"/>
      <c r="AY2743" s="75"/>
      <c r="AZ2743" s="75"/>
      <c r="BA2743" s="75"/>
      <c r="BB2743" s="75"/>
      <c r="BC2743" s="75"/>
      <c r="BD2743" s="75"/>
      <c r="BE2743" s="75"/>
      <c r="BF2743" s="75"/>
      <c r="BG2743" s="75"/>
      <c r="BH2743" s="75"/>
      <c r="BI2743" s="75"/>
      <c r="BJ2743" s="75"/>
      <c r="BK2743" s="75"/>
      <c r="BL2743" s="75"/>
      <c r="BM2743" s="75"/>
      <c r="BN2743" s="75"/>
    </row>
    <row r="2744" customFormat="false" ht="14.5" hidden="false" customHeight="false" outlineLevel="0" collapsed="false">
      <c r="A2744" s="26" t="n">
        <v>600.519999999755</v>
      </c>
      <c r="B2744" s="26" t="n">
        <v>11.0711808738974</v>
      </c>
      <c r="C2744" s="26" t="n">
        <v>1.10908609237376</v>
      </c>
      <c r="E2744" s="75" t="n">
        <v>241615.061</v>
      </c>
      <c r="F2744" s="75" t="n">
        <v>-133364.107</v>
      </c>
      <c r="G2744" s="75" t="n">
        <v>507459.077</v>
      </c>
      <c r="H2744" s="75" t="n">
        <v>6405352.15</v>
      </c>
      <c r="I2744" s="75" t="n">
        <v>6444663.29</v>
      </c>
      <c r="J2744" s="75" t="n">
        <v>-26397.4328</v>
      </c>
      <c r="K2744" s="75"/>
      <c r="L2744" s="75" t="n">
        <v>155532.975</v>
      </c>
      <c r="M2744" s="75" t="n">
        <v>15994.4656</v>
      </c>
      <c r="N2744" s="75" t="n">
        <v>240011.96</v>
      </c>
      <c r="O2744" s="75" t="n">
        <v>-22655.7623</v>
      </c>
      <c r="P2744" s="75" t="n">
        <v>2391041.14</v>
      </c>
      <c r="Q2744" s="75" t="n">
        <v>-26607.0593</v>
      </c>
      <c r="R2744" s="75"/>
      <c r="S2744" s="75" t="n">
        <v>59261.1442</v>
      </c>
      <c r="T2744" s="75" t="n">
        <v>342.933241</v>
      </c>
      <c r="U2744" s="75" t="n">
        <v>57004.3581</v>
      </c>
      <c r="V2744" s="75" t="n">
        <v>17621.8045</v>
      </c>
      <c r="W2744" s="75" t="n">
        <v>317345.84</v>
      </c>
      <c r="X2744" s="75" t="n">
        <v>-9243.98595</v>
      </c>
      <c r="Y2744" s="75"/>
      <c r="Z2744" s="75"/>
      <c r="AA2744" s="75"/>
      <c r="AB2744" s="75"/>
      <c r="AC2744" s="75"/>
      <c r="AD2744" s="75"/>
      <c r="AE2744" s="75"/>
      <c r="AF2744" s="75"/>
      <c r="AG2744" s="75"/>
      <c r="AH2744" s="75"/>
      <c r="AI2744" s="75"/>
      <c r="AJ2744" s="75"/>
      <c r="AK2744" s="75"/>
      <c r="AL2744" s="75"/>
      <c r="AM2744" s="75"/>
      <c r="AN2744" s="75"/>
      <c r="AO2744" s="75"/>
      <c r="AP2744" s="75"/>
      <c r="AQ2744" s="75"/>
      <c r="AR2744" s="75"/>
      <c r="AS2744" s="75"/>
      <c r="AT2744" s="75"/>
      <c r="AU2744" s="75"/>
      <c r="AV2744" s="75"/>
      <c r="AW2744" s="75"/>
      <c r="AX2744" s="75"/>
      <c r="AY2744" s="75"/>
      <c r="AZ2744" s="75"/>
      <c r="BA2744" s="75"/>
      <c r="BB2744" s="75"/>
      <c r="BC2744" s="75"/>
      <c r="BD2744" s="75"/>
      <c r="BE2744" s="75"/>
      <c r="BF2744" s="75"/>
      <c r="BG2744" s="75"/>
      <c r="BH2744" s="75"/>
      <c r="BI2744" s="75"/>
      <c r="BJ2744" s="75"/>
      <c r="BK2744" s="75"/>
      <c r="BL2744" s="75"/>
      <c r="BM2744" s="75"/>
      <c r="BN2744" s="75"/>
    </row>
    <row r="2745" customFormat="false" ht="14.5" hidden="false" customHeight="false" outlineLevel="0" collapsed="false">
      <c r="A2745" s="26" t="n">
        <v>600.719999999754</v>
      </c>
      <c r="B2745" s="26" t="n">
        <v>11.1116031418369</v>
      </c>
      <c r="C2745" s="26" t="n">
        <v>1.10776009614848</v>
      </c>
      <c r="E2745" s="75" t="n">
        <v>253465.662</v>
      </c>
      <c r="F2745" s="75" t="n">
        <v>-137048.001</v>
      </c>
      <c r="G2745" s="75" t="n">
        <v>483185.758</v>
      </c>
      <c r="H2745" s="75" t="n">
        <v>6288704.89</v>
      </c>
      <c r="I2745" s="75" t="n">
        <v>6735872.43</v>
      </c>
      <c r="J2745" s="75" t="n">
        <v>-28506.6401</v>
      </c>
      <c r="K2745" s="75"/>
      <c r="L2745" s="75" t="n">
        <v>150178.756</v>
      </c>
      <c r="M2745" s="75" t="n">
        <v>23549.9104</v>
      </c>
      <c r="N2745" s="75" t="n">
        <v>235699.611</v>
      </c>
      <c r="O2745" s="75" t="n">
        <v>-152593.153</v>
      </c>
      <c r="P2745" s="75" t="n">
        <v>2249910.11</v>
      </c>
      <c r="Q2745" s="75" t="n">
        <v>-24053.3586</v>
      </c>
      <c r="R2745" s="75"/>
      <c r="S2745" s="75" t="n">
        <v>57359.0877</v>
      </c>
      <c r="T2745" s="75" t="n">
        <v>2533.61369</v>
      </c>
      <c r="U2745" s="75" t="n">
        <v>55826.9776</v>
      </c>
      <c r="V2745" s="75" t="n">
        <v>10313.7865</v>
      </c>
      <c r="W2745" s="75" t="n">
        <v>328591.978</v>
      </c>
      <c r="X2745" s="75" t="n">
        <v>-6250.64707</v>
      </c>
      <c r="Y2745" s="75"/>
      <c r="Z2745" s="75"/>
      <c r="AA2745" s="75"/>
      <c r="AB2745" s="75"/>
      <c r="AC2745" s="75"/>
      <c r="AD2745" s="75"/>
      <c r="AE2745" s="75"/>
      <c r="AF2745" s="75"/>
      <c r="AG2745" s="75"/>
      <c r="AH2745" s="75"/>
      <c r="AI2745" s="75"/>
      <c r="AJ2745" s="75"/>
      <c r="AK2745" s="75"/>
      <c r="AL2745" s="75"/>
      <c r="AM2745" s="75"/>
      <c r="AN2745" s="75"/>
      <c r="AO2745" s="75"/>
      <c r="AP2745" s="75"/>
      <c r="AQ2745" s="75"/>
      <c r="AR2745" s="75"/>
      <c r="AS2745" s="75"/>
      <c r="AT2745" s="75"/>
      <c r="AU2745" s="75"/>
      <c r="AV2745" s="75"/>
      <c r="AW2745" s="75"/>
      <c r="AX2745" s="75"/>
      <c r="AY2745" s="75"/>
      <c r="AZ2745" s="75"/>
      <c r="BA2745" s="75"/>
      <c r="BB2745" s="75"/>
      <c r="BC2745" s="75"/>
      <c r="BD2745" s="75"/>
      <c r="BE2745" s="75"/>
      <c r="BF2745" s="75"/>
      <c r="BG2745" s="75"/>
      <c r="BH2745" s="75"/>
      <c r="BI2745" s="75"/>
      <c r="BJ2745" s="75"/>
      <c r="BK2745" s="75"/>
      <c r="BL2745" s="75"/>
      <c r="BM2745" s="75"/>
      <c r="BN2745" s="75"/>
    </row>
    <row r="2746" customFormat="false" ht="14.5" hidden="false" customHeight="false" outlineLevel="0" collapsed="false">
      <c r="A2746" s="26" t="n">
        <v>600.919999999754</v>
      </c>
      <c r="B2746" s="26" t="n">
        <v>11.155466212322</v>
      </c>
      <c r="C2746" s="26" t="n">
        <v>1.10647097548691</v>
      </c>
      <c r="E2746" s="75" t="n">
        <v>237611.445</v>
      </c>
      <c r="F2746" s="75" t="n">
        <v>-104930.051</v>
      </c>
      <c r="G2746" s="75" t="n">
        <v>450154.501</v>
      </c>
      <c r="H2746" s="75" t="n">
        <v>5579067.55</v>
      </c>
      <c r="I2746" s="75" t="n">
        <v>6478181.36</v>
      </c>
      <c r="J2746" s="75" t="n">
        <v>-18837.7017</v>
      </c>
      <c r="K2746" s="75"/>
      <c r="L2746" s="75" t="n">
        <v>145934.603</v>
      </c>
      <c r="M2746" s="75" t="n">
        <v>24705.0829</v>
      </c>
      <c r="N2746" s="75" t="n">
        <v>229860.774</v>
      </c>
      <c r="O2746" s="75" t="n">
        <v>-147191.79</v>
      </c>
      <c r="P2746" s="75" t="n">
        <v>2352177.4</v>
      </c>
      <c r="Q2746" s="75" t="n">
        <v>-19186.3987</v>
      </c>
      <c r="R2746" s="75"/>
      <c r="S2746" s="75" t="n">
        <v>62252.3538</v>
      </c>
      <c r="T2746" s="75" t="n">
        <v>1959.88405</v>
      </c>
      <c r="U2746" s="75" t="n">
        <v>55545.9436</v>
      </c>
      <c r="V2746" s="75" t="n">
        <v>12799.1655</v>
      </c>
      <c r="W2746" s="75" t="n">
        <v>348948.341</v>
      </c>
      <c r="X2746" s="75" t="n">
        <v>-6057.49836</v>
      </c>
      <c r="Y2746" s="75"/>
      <c r="Z2746" s="75"/>
      <c r="AA2746" s="75"/>
      <c r="AB2746" s="75"/>
      <c r="AC2746" s="75"/>
      <c r="AD2746" s="75"/>
      <c r="AE2746" s="75"/>
      <c r="AF2746" s="75"/>
      <c r="AG2746" s="75"/>
      <c r="AH2746" s="75"/>
      <c r="AI2746" s="75"/>
      <c r="AJ2746" s="75"/>
      <c r="AK2746" s="75"/>
      <c r="AL2746" s="75"/>
      <c r="AM2746" s="75"/>
      <c r="AN2746" s="75"/>
      <c r="AO2746" s="75"/>
      <c r="AP2746" s="75"/>
      <c r="AQ2746" s="75"/>
      <c r="AR2746" s="75"/>
      <c r="AS2746" s="75"/>
      <c r="AT2746" s="75"/>
      <c r="AU2746" s="75"/>
      <c r="AV2746" s="75"/>
      <c r="AW2746" s="75"/>
      <c r="AX2746" s="75"/>
      <c r="AY2746" s="75"/>
      <c r="AZ2746" s="75"/>
      <c r="BA2746" s="75"/>
      <c r="BB2746" s="75"/>
      <c r="BC2746" s="75"/>
      <c r="BD2746" s="75"/>
      <c r="BE2746" s="75"/>
      <c r="BF2746" s="75"/>
      <c r="BG2746" s="75"/>
      <c r="BH2746" s="75"/>
      <c r="BI2746" s="75"/>
      <c r="BJ2746" s="75"/>
      <c r="BK2746" s="75"/>
      <c r="BL2746" s="75"/>
      <c r="BM2746" s="75"/>
      <c r="BN2746" s="75"/>
    </row>
    <row r="2747" customFormat="false" ht="14.5" hidden="false" customHeight="false" outlineLevel="0" collapsed="false">
      <c r="A2747" s="26" t="n">
        <v>601.119999999754</v>
      </c>
      <c r="B2747" s="26" t="n">
        <v>11.1982994866634</v>
      </c>
      <c r="C2747" s="26" t="n">
        <v>1.10528364650721</v>
      </c>
      <c r="E2747" s="75" t="n">
        <v>228501.475</v>
      </c>
      <c r="F2747" s="75" t="n">
        <v>-111628.257</v>
      </c>
      <c r="G2747" s="75" t="n">
        <v>423896.286</v>
      </c>
      <c r="H2747" s="75" t="n">
        <v>5910384.98</v>
      </c>
      <c r="I2747" s="75" t="n">
        <v>6240044.32</v>
      </c>
      <c r="J2747" s="75" t="n">
        <v>-15916.0014</v>
      </c>
      <c r="K2747" s="75"/>
      <c r="L2747" s="75" t="n">
        <v>147034.374</v>
      </c>
      <c r="M2747" s="75" t="n">
        <v>18451.8753</v>
      </c>
      <c r="N2747" s="75" t="n">
        <v>227536.762</v>
      </c>
      <c r="O2747" s="75" t="n">
        <v>-58465.1555</v>
      </c>
      <c r="P2747" s="75" t="n">
        <v>2346533.18</v>
      </c>
      <c r="Q2747" s="75" t="n">
        <v>-16396.236</v>
      </c>
      <c r="R2747" s="75"/>
      <c r="S2747" s="75" t="n">
        <v>61374.3103</v>
      </c>
      <c r="T2747" s="75" t="n">
        <v>83.9807297</v>
      </c>
      <c r="U2747" s="75" t="n">
        <v>55848.0144</v>
      </c>
      <c r="V2747" s="75" t="n">
        <v>22941.7881</v>
      </c>
      <c r="W2747" s="75" t="n">
        <v>348401.965</v>
      </c>
      <c r="X2747" s="75" t="n">
        <v>-4372.89435</v>
      </c>
      <c r="Y2747" s="75"/>
      <c r="Z2747" s="75"/>
      <c r="AA2747" s="75"/>
      <c r="AB2747" s="75"/>
      <c r="AC2747" s="75"/>
      <c r="AD2747" s="75"/>
      <c r="AE2747" s="75"/>
      <c r="AF2747" s="75"/>
      <c r="AG2747" s="75"/>
      <c r="AH2747" s="75"/>
      <c r="AI2747" s="75"/>
      <c r="AJ2747" s="75"/>
      <c r="AK2747" s="75"/>
      <c r="AL2747" s="75"/>
      <c r="AM2747" s="75"/>
      <c r="AN2747" s="75"/>
      <c r="AO2747" s="75"/>
      <c r="AP2747" s="75"/>
      <c r="AQ2747" s="75"/>
      <c r="AR2747" s="75"/>
      <c r="AS2747" s="75"/>
      <c r="AT2747" s="75"/>
      <c r="AU2747" s="75"/>
      <c r="AV2747" s="75"/>
      <c r="AW2747" s="75"/>
      <c r="AX2747" s="75"/>
      <c r="AY2747" s="75"/>
      <c r="AZ2747" s="75"/>
      <c r="BA2747" s="75"/>
      <c r="BB2747" s="75"/>
      <c r="BC2747" s="75"/>
      <c r="BD2747" s="75"/>
      <c r="BE2747" s="75"/>
      <c r="BF2747" s="75"/>
      <c r="BG2747" s="75"/>
      <c r="BH2747" s="75"/>
      <c r="BI2747" s="75"/>
      <c r="BJ2747" s="75"/>
      <c r="BK2747" s="75"/>
      <c r="BL2747" s="75"/>
      <c r="BM2747" s="75"/>
      <c r="BN2747" s="75"/>
    </row>
    <row r="2748" customFormat="false" ht="14.5" hidden="false" customHeight="false" outlineLevel="0" collapsed="false">
      <c r="A2748" s="26" t="n">
        <v>601.319999999754</v>
      </c>
      <c r="B2748" s="26" t="n">
        <v>11.2431195876523</v>
      </c>
      <c r="C2748" s="26" t="n">
        <v>1.10379242644256</v>
      </c>
      <c r="E2748" s="75" t="n">
        <v>218615.483</v>
      </c>
      <c r="F2748" s="75" t="n">
        <v>-164401.85</v>
      </c>
      <c r="G2748" s="75" t="n">
        <v>400710.407</v>
      </c>
      <c r="H2748" s="75" t="n">
        <v>6975587.84</v>
      </c>
      <c r="I2748" s="75" t="n">
        <v>6015485.12</v>
      </c>
      <c r="J2748" s="75" t="n">
        <v>-29267.9763</v>
      </c>
      <c r="K2748" s="75"/>
      <c r="L2748" s="75" t="n">
        <v>153653.62</v>
      </c>
      <c r="M2748" s="75" t="n">
        <v>9342.6996</v>
      </c>
      <c r="N2748" s="75" t="n">
        <v>224228.693</v>
      </c>
      <c r="O2748" s="75" t="n">
        <v>35069.595</v>
      </c>
      <c r="P2748" s="75" t="n">
        <v>2288627.92</v>
      </c>
      <c r="Q2748" s="75" t="n">
        <v>-22463.967</v>
      </c>
      <c r="R2748" s="75"/>
      <c r="S2748" s="75" t="n">
        <v>57473.7339</v>
      </c>
      <c r="T2748" s="75" t="n">
        <v>-1361.48129</v>
      </c>
      <c r="U2748" s="75" t="n">
        <v>54905.051</v>
      </c>
      <c r="V2748" s="75" t="n">
        <v>29604.447</v>
      </c>
      <c r="W2748" s="75" t="n">
        <v>328245.517</v>
      </c>
      <c r="X2748" s="75" t="n">
        <v>-4968.42029</v>
      </c>
      <c r="Y2748" s="75"/>
      <c r="Z2748" s="75"/>
      <c r="AA2748" s="75"/>
      <c r="AB2748" s="75"/>
      <c r="AC2748" s="75"/>
      <c r="AD2748" s="75"/>
      <c r="AE2748" s="75"/>
      <c r="AF2748" s="75"/>
      <c r="AG2748" s="75"/>
      <c r="AH2748" s="75"/>
      <c r="AI2748" s="75"/>
      <c r="AJ2748" s="75"/>
      <c r="AK2748" s="75"/>
      <c r="AL2748" s="75"/>
      <c r="AM2748" s="75"/>
      <c r="AN2748" s="75"/>
      <c r="AO2748" s="75"/>
      <c r="AP2748" s="75"/>
      <c r="AQ2748" s="75"/>
      <c r="AR2748" s="75"/>
      <c r="AS2748" s="75"/>
      <c r="AT2748" s="75"/>
      <c r="AU2748" s="75"/>
      <c r="AV2748" s="75"/>
      <c r="AW2748" s="75"/>
      <c r="AX2748" s="75"/>
      <c r="AY2748" s="75"/>
      <c r="AZ2748" s="75"/>
      <c r="BA2748" s="75"/>
      <c r="BB2748" s="75"/>
      <c r="BC2748" s="75"/>
      <c r="BD2748" s="75"/>
      <c r="BE2748" s="75"/>
      <c r="BF2748" s="75"/>
      <c r="BG2748" s="75"/>
      <c r="BH2748" s="75"/>
      <c r="BI2748" s="75"/>
      <c r="BJ2748" s="75"/>
      <c r="BK2748" s="75"/>
      <c r="BL2748" s="75"/>
      <c r="BM2748" s="75"/>
      <c r="BN2748" s="75"/>
    </row>
    <row r="2749" customFormat="false" ht="14.5" hidden="false" customHeight="false" outlineLevel="0" collapsed="false">
      <c r="A2749" s="26" t="n">
        <v>601.519999999754</v>
      </c>
      <c r="B2749" s="26" t="n">
        <v>11.247760163821</v>
      </c>
      <c r="C2749" s="26" t="n">
        <v>1.10245642064461</v>
      </c>
      <c r="E2749" s="75" t="n">
        <v>188562.669</v>
      </c>
      <c r="F2749" s="75" t="n">
        <v>-179461.876</v>
      </c>
      <c r="G2749" s="75" t="n">
        <v>370162.654</v>
      </c>
      <c r="H2749" s="75" t="n">
        <v>7537599.34</v>
      </c>
      <c r="I2749" s="75" t="n">
        <v>5384136.18</v>
      </c>
      <c r="J2749" s="75" t="n">
        <v>-33179.327</v>
      </c>
      <c r="K2749" s="75"/>
      <c r="L2749" s="75" t="n">
        <v>158813.842</v>
      </c>
      <c r="M2749" s="75" t="n">
        <v>-4034.94175</v>
      </c>
      <c r="N2749" s="75" t="n">
        <v>217951.345</v>
      </c>
      <c r="O2749" s="75" t="n">
        <v>178598.795</v>
      </c>
      <c r="P2749" s="75" t="n">
        <v>2451612.42</v>
      </c>
      <c r="Q2749" s="75" t="n">
        <v>-25845.3956</v>
      </c>
      <c r="R2749" s="75"/>
      <c r="S2749" s="75" t="n">
        <v>61566.7697</v>
      </c>
      <c r="T2749" s="75" t="n">
        <v>-3027.33316</v>
      </c>
      <c r="U2749" s="75" t="n">
        <v>54827.0363</v>
      </c>
      <c r="V2749" s="75" t="n">
        <v>28365.8598</v>
      </c>
      <c r="W2749" s="75" t="n">
        <v>333216.174</v>
      </c>
      <c r="X2749" s="75" t="n">
        <v>-5787.82733</v>
      </c>
      <c r="Y2749" s="75"/>
      <c r="Z2749" s="75"/>
      <c r="AA2749" s="75"/>
      <c r="AB2749" s="75"/>
      <c r="AC2749" s="75"/>
      <c r="AD2749" s="75"/>
      <c r="AE2749" s="75"/>
      <c r="AF2749" s="75"/>
      <c r="AG2749" s="75"/>
      <c r="AH2749" s="75"/>
      <c r="AI2749" s="75"/>
      <c r="AJ2749" s="75"/>
      <c r="AK2749" s="75"/>
      <c r="AL2749" s="75"/>
      <c r="AM2749" s="75"/>
      <c r="AN2749" s="75"/>
      <c r="AO2749" s="75"/>
      <c r="AP2749" s="75"/>
      <c r="AQ2749" s="75"/>
      <c r="AR2749" s="75"/>
      <c r="AS2749" s="75"/>
      <c r="AT2749" s="75"/>
      <c r="AU2749" s="75"/>
      <c r="AV2749" s="75"/>
      <c r="AW2749" s="75"/>
      <c r="AX2749" s="75"/>
      <c r="AY2749" s="75"/>
      <c r="AZ2749" s="75"/>
      <c r="BA2749" s="75"/>
      <c r="BB2749" s="75"/>
      <c r="BC2749" s="75"/>
      <c r="BD2749" s="75"/>
      <c r="BE2749" s="75"/>
      <c r="BF2749" s="75"/>
      <c r="BG2749" s="75"/>
      <c r="BH2749" s="75"/>
      <c r="BI2749" s="75"/>
      <c r="BJ2749" s="75"/>
      <c r="BK2749" s="75"/>
      <c r="BL2749" s="75"/>
      <c r="BM2749" s="75"/>
      <c r="BN2749" s="75"/>
    </row>
    <row r="2750" customFormat="false" ht="14.5" hidden="false" customHeight="false" outlineLevel="0" collapsed="false">
      <c r="A2750" s="26" t="n">
        <v>601.719999999754</v>
      </c>
      <c r="B2750" s="26" t="n">
        <v>11.2786433529223</v>
      </c>
      <c r="C2750" s="26" t="n">
        <v>1.10229320788709</v>
      </c>
      <c r="E2750" s="75" t="n">
        <v>157748.455</v>
      </c>
      <c r="F2750" s="75" t="n">
        <v>-181904.136</v>
      </c>
      <c r="G2750" s="75" t="n">
        <v>344994.695</v>
      </c>
      <c r="H2750" s="75" t="n">
        <v>7594152.21</v>
      </c>
      <c r="I2750" s="75" t="n">
        <v>4797367.72</v>
      </c>
      <c r="J2750" s="75" t="n">
        <v>-30468.5984</v>
      </c>
      <c r="K2750" s="75"/>
      <c r="L2750" s="75" t="n">
        <v>152965.247</v>
      </c>
      <c r="M2750" s="75" t="n">
        <v>-9776.22186</v>
      </c>
      <c r="N2750" s="75" t="n">
        <v>207146.963</v>
      </c>
      <c r="O2750" s="75" t="n">
        <v>303550.825</v>
      </c>
      <c r="P2750" s="75" t="n">
        <v>2555103.56</v>
      </c>
      <c r="Q2750" s="75" t="n">
        <v>-24450.7661</v>
      </c>
      <c r="R2750" s="75"/>
      <c r="S2750" s="75" t="n">
        <v>70066.8209</v>
      </c>
      <c r="T2750" s="75" t="n">
        <v>-6945.80089</v>
      </c>
      <c r="U2750" s="75" t="n">
        <v>51992.8067</v>
      </c>
      <c r="V2750" s="75" t="n">
        <v>47322.6565</v>
      </c>
      <c r="W2750" s="75" t="n">
        <v>378464.721</v>
      </c>
      <c r="X2750" s="75" t="n">
        <v>-8282.55215</v>
      </c>
      <c r="Y2750" s="75"/>
      <c r="Z2750" s="75"/>
      <c r="AA2750" s="75"/>
      <c r="AB2750" s="75"/>
      <c r="AC2750" s="75"/>
      <c r="AD2750" s="75"/>
      <c r="AE2750" s="75"/>
      <c r="AF2750" s="75"/>
      <c r="AG2750" s="75"/>
      <c r="AH2750" s="75"/>
      <c r="AI2750" s="75"/>
      <c r="AJ2750" s="75"/>
      <c r="AK2750" s="75"/>
      <c r="AL2750" s="75"/>
      <c r="AM2750" s="75"/>
      <c r="AN2750" s="75"/>
      <c r="AO2750" s="75"/>
      <c r="AP2750" s="75"/>
      <c r="AQ2750" s="75"/>
      <c r="AR2750" s="75"/>
      <c r="AS2750" s="75"/>
      <c r="AT2750" s="75"/>
      <c r="AU2750" s="75"/>
      <c r="AV2750" s="75"/>
      <c r="AW2750" s="75"/>
      <c r="AX2750" s="75"/>
      <c r="AY2750" s="75"/>
      <c r="AZ2750" s="75"/>
      <c r="BA2750" s="75"/>
      <c r="BB2750" s="75"/>
      <c r="BC2750" s="75"/>
      <c r="BD2750" s="75"/>
      <c r="BE2750" s="75"/>
      <c r="BF2750" s="75"/>
      <c r="BG2750" s="75"/>
      <c r="BH2750" s="75"/>
      <c r="BI2750" s="75"/>
      <c r="BJ2750" s="75"/>
      <c r="BK2750" s="75"/>
      <c r="BL2750" s="75"/>
      <c r="BM2750" s="75"/>
      <c r="BN2750" s="75"/>
    </row>
    <row r="2751" customFormat="false" ht="14.5" hidden="false" customHeight="false" outlineLevel="0" collapsed="false">
      <c r="A2751" s="26" t="n">
        <v>601.919999999753</v>
      </c>
      <c r="B2751" s="26" t="n">
        <v>11.3089409791569</v>
      </c>
      <c r="C2751" s="26" t="n">
        <v>1.100202290087</v>
      </c>
      <c r="E2751" s="75" t="n">
        <v>126183.033</v>
      </c>
      <c r="F2751" s="75" t="n">
        <v>-211355.564</v>
      </c>
      <c r="G2751" s="75" t="n">
        <v>334251.203</v>
      </c>
      <c r="H2751" s="75" t="n">
        <v>8214669.41</v>
      </c>
      <c r="I2751" s="75" t="n">
        <v>4344001.23</v>
      </c>
      <c r="J2751" s="75" t="n">
        <v>-29420.4841</v>
      </c>
      <c r="K2751" s="75"/>
      <c r="L2751" s="75" t="n">
        <v>158270.761</v>
      </c>
      <c r="M2751" s="75" t="n">
        <v>-16571.4177</v>
      </c>
      <c r="N2751" s="75" t="n">
        <v>206068.611</v>
      </c>
      <c r="O2751" s="75" t="n">
        <v>328329.918</v>
      </c>
      <c r="P2751" s="75" t="n">
        <v>2555439.33</v>
      </c>
      <c r="Q2751" s="75" t="n">
        <v>-22423.1684</v>
      </c>
      <c r="R2751" s="75"/>
      <c r="S2751" s="75" t="n">
        <v>68213.8442</v>
      </c>
      <c r="T2751" s="75" t="n">
        <v>-6690.11097</v>
      </c>
      <c r="U2751" s="75" t="n">
        <v>51597.9634</v>
      </c>
      <c r="V2751" s="75" t="n">
        <v>50826.3562</v>
      </c>
      <c r="W2751" s="75" t="n">
        <v>385216.44</v>
      </c>
      <c r="X2751" s="75" t="n">
        <v>-5427.23049</v>
      </c>
      <c r="Y2751" s="75"/>
      <c r="Z2751" s="75"/>
      <c r="AA2751" s="75"/>
      <c r="AB2751" s="75"/>
      <c r="AC2751" s="75"/>
      <c r="AD2751" s="75"/>
      <c r="AE2751" s="75"/>
      <c r="AF2751" s="75"/>
      <c r="AG2751" s="75"/>
      <c r="AH2751" s="75"/>
      <c r="AI2751" s="75"/>
      <c r="AJ2751" s="75"/>
      <c r="AK2751" s="75"/>
      <c r="AL2751" s="75"/>
      <c r="AM2751" s="75"/>
      <c r="AN2751" s="75"/>
      <c r="AO2751" s="75"/>
      <c r="AP2751" s="75"/>
      <c r="AQ2751" s="75"/>
      <c r="AR2751" s="75"/>
      <c r="AS2751" s="75"/>
      <c r="AT2751" s="75"/>
      <c r="AU2751" s="75"/>
      <c r="AV2751" s="75"/>
      <c r="AW2751" s="75"/>
      <c r="AX2751" s="75"/>
      <c r="AY2751" s="75"/>
      <c r="AZ2751" s="75"/>
      <c r="BA2751" s="75"/>
      <c r="BB2751" s="75"/>
      <c r="BC2751" s="75"/>
      <c r="BD2751" s="75"/>
      <c r="BE2751" s="75"/>
      <c r="BF2751" s="75"/>
      <c r="BG2751" s="75"/>
      <c r="BH2751" s="75"/>
      <c r="BI2751" s="75"/>
      <c r="BJ2751" s="75"/>
      <c r="BK2751" s="75"/>
      <c r="BL2751" s="75"/>
      <c r="BM2751" s="75"/>
      <c r="BN2751" s="75"/>
    </row>
    <row r="2752" customFormat="false" ht="14.5" hidden="false" customHeight="false" outlineLevel="0" collapsed="false">
      <c r="A2752" s="26" t="n">
        <v>602.119999999753</v>
      </c>
      <c r="B2752" s="26" t="n">
        <v>11.3098276313449</v>
      </c>
      <c r="C2752" s="26" t="n">
        <v>1.0940163970885</v>
      </c>
      <c r="E2752" s="75" t="n">
        <v>95831.2843</v>
      </c>
      <c r="F2752" s="75" t="n">
        <v>-225228.874</v>
      </c>
      <c r="G2752" s="75" t="n">
        <v>331321.046</v>
      </c>
      <c r="H2752" s="75" t="n">
        <v>8750271.68</v>
      </c>
      <c r="I2752" s="75" t="n">
        <v>3783399.51</v>
      </c>
      <c r="J2752" s="75" t="n">
        <v>-32134.3446</v>
      </c>
      <c r="K2752" s="75"/>
      <c r="L2752" s="75" t="n">
        <v>165221.807</v>
      </c>
      <c r="M2752" s="75" t="n">
        <v>-28690.9325</v>
      </c>
      <c r="N2752" s="75" t="n">
        <v>208066.169</v>
      </c>
      <c r="O2752" s="75" t="n">
        <v>498593.673</v>
      </c>
      <c r="P2752" s="75" t="n">
        <v>2642232.31</v>
      </c>
      <c r="Q2752" s="75" t="n">
        <v>-23958.9506</v>
      </c>
      <c r="R2752" s="75"/>
      <c r="S2752" s="75" t="n">
        <v>70498.3509</v>
      </c>
      <c r="T2752" s="75" t="n">
        <v>-10274.018</v>
      </c>
      <c r="U2752" s="75" t="n">
        <v>52803.8104</v>
      </c>
      <c r="V2752" s="75" t="n">
        <v>61982.0146</v>
      </c>
      <c r="W2752" s="75" t="n">
        <v>384149.204</v>
      </c>
      <c r="X2752" s="75" t="n">
        <v>-4753.47089</v>
      </c>
      <c r="Y2752" s="75"/>
      <c r="Z2752" s="75"/>
      <c r="AA2752" s="75"/>
      <c r="AB2752" s="75"/>
      <c r="AC2752" s="75"/>
      <c r="AD2752" s="75"/>
      <c r="AE2752" s="75"/>
      <c r="AF2752" s="75"/>
      <c r="AG2752" s="75"/>
      <c r="AH2752" s="75"/>
      <c r="AI2752" s="75"/>
      <c r="AJ2752" s="75"/>
      <c r="AK2752" s="75"/>
      <c r="AL2752" s="75"/>
      <c r="AM2752" s="75"/>
      <c r="AN2752" s="75"/>
      <c r="AO2752" s="75"/>
      <c r="AP2752" s="75"/>
      <c r="AQ2752" s="75"/>
      <c r="AR2752" s="75"/>
      <c r="AS2752" s="75"/>
      <c r="AT2752" s="75"/>
      <c r="AU2752" s="75"/>
      <c r="AV2752" s="75"/>
      <c r="AW2752" s="75"/>
      <c r="AX2752" s="75"/>
      <c r="AY2752" s="75"/>
      <c r="AZ2752" s="75"/>
      <c r="BA2752" s="75"/>
      <c r="BB2752" s="75"/>
      <c r="BC2752" s="75"/>
      <c r="BD2752" s="75"/>
      <c r="BE2752" s="75"/>
      <c r="BF2752" s="75"/>
      <c r="BG2752" s="75"/>
      <c r="BH2752" s="75"/>
      <c r="BI2752" s="75"/>
      <c r="BJ2752" s="75"/>
      <c r="BK2752" s="75"/>
      <c r="BL2752" s="75"/>
      <c r="BM2752" s="75"/>
      <c r="BN2752" s="75"/>
    </row>
    <row r="2753" customFormat="false" ht="14.5" hidden="false" customHeight="false" outlineLevel="0" collapsed="false">
      <c r="A2753" s="26" t="n">
        <v>602.319999999753</v>
      </c>
      <c r="B2753" s="26" t="n">
        <v>11.3731488260175</v>
      </c>
      <c r="C2753" s="26" t="n">
        <v>1.08778180840698</v>
      </c>
      <c r="E2753" s="75" t="n">
        <v>53550.1542</v>
      </c>
      <c r="F2753" s="75" t="n">
        <v>-250865.401</v>
      </c>
      <c r="G2753" s="75" t="n">
        <v>340200.809</v>
      </c>
      <c r="H2753" s="75" t="n">
        <v>9539092.38</v>
      </c>
      <c r="I2753" s="75" t="n">
        <v>3005530.4</v>
      </c>
      <c r="J2753" s="75" t="n">
        <v>-29610.5069</v>
      </c>
      <c r="K2753" s="75"/>
      <c r="L2753" s="75" t="n">
        <v>175600.471</v>
      </c>
      <c r="M2753" s="75" t="n">
        <v>-44085.0378</v>
      </c>
      <c r="N2753" s="75" t="n">
        <v>207661.708</v>
      </c>
      <c r="O2753" s="75" t="n">
        <v>622415.125</v>
      </c>
      <c r="P2753" s="75" t="n">
        <v>2808516.11</v>
      </c>
      <c r="Q2753" s="75" t="n">
        <v>-24843.2831</v>
      </c>
      <c r="R2753" s="75"/>
      <c r="S2753" s="75" t="n">
        <v>75422.9206</v>
      </c>
      <c r="T2753" s="75" t="n">
        <v>-10912.2097</v>
      </c>
      <c r="U2753" s="75" t="n">
        <v>52542.8098</v>
      </c>
      <c r="V2753" s="75" t="n">
        <v>65550.5241</v>
      </c>
      <c r="W2753" s="75" t="n">
        <v>419888.74</v>
      </c>
      <c r="X2753" s="75" t="n">
        <v>-8594.89216</v>
      </c>
      <c r="Y2753" s="75"/>
      <c r="Z2753" s="75"/>
      <c r="AA2753" s="75"/>
      <c r="AB2753" s="75"/>
      <c r="AC2753" s="75"/>
      <c r="AD2753" s="75"/>
      <c r="AE2753" s="75"/>
      <c r="AF2753" s="75"/>
      <c r="AG2753" s="75"/>
      <c r="AH2753" s="75"/>
      <c r="AI2753" s="75"/>
      <c r="AJ2753" s="75"/>
      <c r="AK2753" s="75"/>
      <c r="AL2753" s="75"/>
      <c r="AM2753" s="75"/>
      <c r="AN2753" s="75"/>
      <c r="AO2753" s="75"/>
      <c r="AP2753" s="75"/>
      <c r="AQ2753" s="75"/>
      <c r="AR2753" s="75"/>
      <c r="AS2753" s="75"/>
      <c r="AT2753" s="75"/>
      <c r="AU2753" s="75"/>
      <c r="AV2753" s="75"/>
      <c r="AW2753" s="75"/>
      <c r="AX2753" s="75"/>
      <c r="AY2753" s="75"/>
      <c r="AZ2753" s="75"/>
      <c r="BA2753" s="75"/>
      <c r="BB2753" s="75"/>
      <c r="BC2753" s="75"/>
      <c r="BD2753" s="75"/>
      <c r="BE2753" s="75"/>
      <c r="BF2753" s="75"/>
      <c r="BG2753" s="75"/>
      <c r="BH2753" s="75"/>
      <c r="BI2753" s="75"/>
      <c r="BJ2753" s="75"/>
      <c r="BK2753" s="75"/>
      <c r="BL2753" s="75"/>
      <c r="BM2753" s="75"/>
      <c r="BN2753" s="75"/>
    </row>
    <row r="2754" customFormat="false" ht="14.5" hidden="false" customHeight="false" outlineLevel="0" collapsed="false">
      <c r="A2754" s="26" t="n">
        <v>602.519999999753</v>
      </c>
      <c r="B2754" s="26" t="n">
        <v>11.3915116458866</v>
      </c>
      <c r="C2754" s="26" t="n">
        <v>1.08250334304609</v>
      </c>
      <c r="E2754" s="75" t="n">
        <v>44129.3802</v>
      </c>
      <c r="F2754" s="75" t="n">
        <v>-305262.352</v>
      </c>
      <c r="G2754" s="75" t="n">
        <v>354591.503</v>
      </c>
      <c r="H2754" s="75" t="n">
        <v>10843500.3</v>
      </c>
      <c r="I2754" s="75" t="n">
        <v>3022349.88</v>
      </c>
      <c r="J2754" s="75" t="n">
        <v>-52899.0536</v>
      </c>
      <c r="K2754" s="75"/>
      <c r="L2754" s="75" t="n">
        <v>186677.32</v>
      </c>
      <c r="M2754" s="75" t="n">
        <v>-49351.2859</v>
      </c>
      <c r="N2754" s="75" t="n">
        <v>214308.209</v>
      </c>
      <c r="O2754" s="75" t="n">
        <v>750601.029</v>
      </c>
      <c r="P2754" s="75" t="n">
        <v>2924833.04</v>
      </c>
      <c r="Q2754" s="75" t="n">
        <v>-36022.7114</v>
      </c>
      <c r="R2754" s="75"/>
      <c r="S2754" s="75" t="n">
        <v>75416.7832</v>
      </c>
      <c r="T2754" s="75" t="n">
        <v>-14679.5017</v>
      </c>
      <c r="U2754" s="75" t="n">
        <v>54558.4776</v>
      </c>
      <c r="V2754" s="75" t="n">
        <v>86154.6903</v>
      </c>
      <c r="W2754" s="75" t="n">
        <v>414178.974</v>
      </c>
      <c r="X2754" s="75" t="n">
        <v>-7151.39941</v>
      </c>
      <c r="Y2754" s="75"/>
      <c r="Z2754" s="75"/>
      <c r="AA2754" s="75"/>
      <c r="AB2754" s="75"/>
      <c r="AC2754" s="75"/>
      <c r="AD2754" s="75"/>
      <c r="AE2754" s="75"/>
      <c r="AF2754" s="75"/>
      <c r="AG2754" s="75"/>
      <c r="AH2754" s="75"/>
      <c r="AI2754" s="75"/>
      <c r="AJ2754" s="75"/>
      <c r="AK2754" s="75"/>
      <c r="AL2754" s="75"/>
      <c r="AM2754" s="75"/>
      <c r="AN2754" s="75"/>
      <c r="AO2754" s="75"/>
      <c r="AP2754" s="75"/>
      <c r="AQ2754" s="75"/>
      <c r="AR2754" s="75"/>
      <c r="AS2754" s="75"/>
      <c r="AT2754" s="75"/>
      <c r="AU2754" s="75"/>
      <c r="AV2754" s="75"/>
      <c r="AW2754" s="75"/>
      <c r="AX2754" s="75"/>
      <c r="AY2754" s="75"/>
      <c r="AZ2754" s="75"/>
      <c r="BA2754" s="75"/>
      <c r="BB2754" s="75"/>
      <c r="BC2754" s="75"/>
      <c r="BD2754" s="75"/>
      <c r="BE2754" s="75"/>
      <c r="BF2754" s="75"/>
      <c r="BG2754" s="75"/>
      <c r="BH2754" s="75"/>
      <c r="BI2754" s="75"/>
      <c r="BJ2754" s="75"/>
      <c r="BK2754" s="75"/>
      <c r="BL2754" s="75"/>
      <c r="BM2754" s="75"/>
      <c r="BN2754" s="75"/>
    </row>
    <row r="2755" customFormat="false" ht="14.5" hidden="false" customHeight="false" outlineLevel="0" collapsed="false">
      <c r="A2755" s="26" t="n">
        <v>602.719999999753</v>
      </c>
      <c r="B2755" s="26" t="n">
        <v>11.4147812763132</v>
      </c>
      <c r="C2755" s="26" t="n">
        <v>1.08129153157981</v>
      </c>
      <c r="E2755" s="75" t="n">
        <v>13379.7817</v>
      </c>
      <c r="F2755" s="75" t="n">
        <v>-321418.517</v>
      </c>
      <c r="G2755" s="75" t="n">
        <v>377514.464</v>
      </c>
      <c r="H2755" s="75" t="n">
        <v>11194318.6</v>
      </c>
      <c r="I2755" s="75" t="n">
        <v>2318218.96</v>
      </c>
      <c r="J2755" s="75" t="n">
        <v>-61239.0145</v>
      </c>
      <c r="K2755" s="75"/>
      <c r="L2755" s="75" t="n">
        <v>187088.221</v>
      </c>
      <c r="M2755" s="75" t="n">
        <v>-61152.4899</v>
      </c>
      <c r="N2755" s="75" t="n">
        <v>216123.024</v>
      </c>
      <c r="O2755" s="75" t="n">
        <v>868770.812</v>
      </c>
      <c r="P2755" s="75" t="n">
        <v>3017098.81</v>
      </c>
      <c r="Q2755" s="75" t="n">
        <v>-38106.8841</v>
      </c>
      <c r="R2755" s="75"/>
      <c r="S2755" s="75" t="n">
        <v>80958.383</v>
      </c>
      <c r="T2755" s="75" t="n">
        <v>-16059.7172</v>
      </c>
      <c r="U2755" s="75" t="n">
        <v>54043.0716</v>
      </c>
      <c r="V2755" s="75" t="n">
        <v>94089.2513</v>
      </c>
      <c r="W2755" s="75" t="n">
        <v>454845.683</v>
      </c>
      <c r="X2755" s="75" t="n">
        <v>-11072.9214</v>
      </c>
      <c r="Y2755" s="75"/>
      <c r="Z2755" s="75"/>
      <c r="AA2755" s="75"/>
      <c r="AB2755" s="75"/>
      <c r="AC2755" s="75"/>
      <c r="AD2755" s="75"/>
      <c r="AE2755" s="75"/>
      <c r="AF2755" s="75"/>
      <c r="AG2755" s="75"/>
      <c r="AH2755" s="75"/>
      <c r="AI2755" s="75"/>
      <c r="AJ2755" s="75"/>
      <c r="AK2755" s="75"/>
      <c r="AL2755" s="75"/>
      <c r="AM2755" s="75"/>
      <c r="AN2755" s="75"/>
      <c r="AO2755" s="75"/>
      <c r="AP2755" s="75"/>
      <c r="AQ2755" s="75"/>
      <c r="AR2755" s="75"/>
      <c r="AS2755" s="75"/>
      <c r="AT2755" s="75"/>
      <c r="AU2755" s="75"/>
      <c r="AV2755" s="75"/>
      <c r="AW2755" s="75"/>
      <c r="AX2755" s="75"/>
      <c r="AY2755" s="75"/>
      <c r="AZ2755" s="75"/>
      <c r="BA2755" s="75"/>
      <c r="BB2755" s="75"/>
      <c r="BC2755" s="75"/>
      <c r="BD2755" s="75"/>
      <c r="BE2755" s="75"/>
      <c r="BF2755" s="75"/>
      <c r="BG2755" s="75"/>
      <c r="BH2755" s="75"/>
      <c r="BI2755" s="75"/>
      <c r="BJ2755" s="75"/>
      <c r="BK2755" s="75"/>
      <c r="BL2755" s="75"/>
      <c r="BM2755" s="75"/>
      <c r="BN2755" s="75"/>
    </row>
    <row r="2756" customFormat="false" ht="14.5" hidden="false" customHeight="false" outlineLevel="0" collapsed="false">
      <c r="A2756" s="26" t="n">
        <v>602.919999999753</v>
      </c>
      <c r="B2756" s="26" t="n">
        <v>11.4622011732976</v>
      </c>
      <c r="C2756" s="26" t="n">
        <v>1.08121637097625</v>
      </c>
      <c r="E2756" s="75" t="n">
        <v>162.211933</v>
      </c>
      <c r="F2756" s="75" t="n">
        <v>-347672.774</v>
      </c>
      <c r="G2756" s="75" t="n">
        <v>407273.741</v>
      </c>
      <c r="H2756" s="75" t="n">
        <v>11682640.2</v>
      </c>
      <c r="I2756" s="75" t="n">
        <v>2076410.15</v>
      </c>
      <c r="J2756" s="75" t="n">
        <v>-64431.0312</v>
      </c>
      <c r="K2756" s="75"/>
      <c r="L2756" s="75" t="n">
        <v>190166.088</v>
      </c>
      <c r="M2756" s="75" t="n">
        <v>-65936.2674</v>
      </c>
      <c r="N2756" s="75" t="n">
        <v>225877.084</v>
      </c>
      <c r="O2756" s="75" t="n">
        <v>905559.997</v>
      </c>
      <c r="P2756" s="75" t="n">
        <v>2858500.1</v>
      </c>
      <c r="Q2756" s="75" t="n">
        <v>-37779.1119</v>
      </c>
      <c r="R2756" s="75"/>
      <c r="S2756" s="75" t="n">
        <v>73142.033</v>
      </c>
      <c r="T2756" s="75" t="n">
        <v>-16690.6971</v>
      </c>
      <c r="U2756" s="75" t="n">
        <v>55619.0551</v>
      </c>
      <c r="V2756" s="75" t="n">
        <v>101598.374</v>
      </c>
      <c r="W2756" s="75" t="n">
        <v>417613.556</v>
      </c>
      <c r="X2756" s="75" t="n">
        <v>-9065.69306</v>
      </c>
      <c r="Y2756" s="75"/>
      <c r="Z2756" s="75"/>
      <c r="AA2756" s="75"/>
      <c r="AB2756" s="75"/>
      <c r="AC2756" s="75"/>
      <c r="AD2756" s="75"/>
      <c r="AE2756" s="75"/>
      <c r="AF2756" s="75"/>
      <c r="AG2756" s="75"/>
      <c r="AH2756" s="75"/>
      <c r="AI2756" s="75"/>
      <c r="AJ2756" s="75"/>
      <c r="AK2756" s="75"/>
      <c r="AL2756" s="75"/>
      <c r="AM2756" s="75"/>
      <c r="AN2756" s="75"/>
      <c r="AO2756" s="75"/>
      <c r="AP2756" s="75"/>
      <c r="AQ2756" s="75"/>
      <c r="AR2756" s="75"/>
      <c r="AS2756" s="75"/>
      <c r="AT2756" s="75"/>
      <c r="AU2756" s="75"/>
      <c r="AV2756" s="75"/>
      <c r="AW2756" s="75"/>
      <c r="AX2756" s="75"/>
      <c r="AY2756" s="75"/>
      <c r="AZ2756" s="75"/>
      <c r="BA2756" s="75"/>
      <c r="BB2756" s="75"/>
      <c r="BC2756" s="75"/>
      <c r="BD2756" s="75"/>
      <c r="BE2756" s="75"/>
      <c r="BF2756" s="75"/>
      <c r="BG2756" s="75"/>
      <c r="BH2756" s="75"/>
      <c r="BI2756" s="75"/>
      <c r="BJ2756" s="75"/>
      <c r="BK2756" s="75"/>
      <c r="BL2756" s="75"/>
      <c r="BM2756" s="75"/>
      <c r="BN2756" s="75"/>
    </row>
    <row r="2757" customFormat="false" ht="14.5" hidden="false" customHeight="false" outlineLevel="0" collapsed="false">
      <c r="A2757" s="26" t="n">
        <v>603.119999999752</v>
      </c>
      <c r="B2757" s="26" t="n">
        <v>11.4885864527212</v>
      </c>
      <c r="C2757" s="26" t="n">
        <v>1.08045396468616</v>
      </c>
      <c r="E2757" s="75" t="n">
        <v>-17473.4984</v>
      </c>
      <c r="F2757" s="75" t="n">
        <v>-342940.776</v>
      </c>
      <c r="G2757" s="75" t="n">
        <v>441144.392</v>
      </c>
      <c r="H2757" s="75" t="n">
        <v>11233845.9</v>
      </c>
      <c r="I2757" s="75" t="n">
        <v>1548559.89</v>
      </c>
      <c r="J2757" s="75" t="n">
        <v>-63664.2472</v>
      </c>
      <c r="K2757" s="75"/>
      <c r="L2757" s="75" t="n">
        <v>177230.103</v>
      </c>
      <c r="M2757" s="75" t="n">
        <v>-67856.3025</v>
      </c>
      <c r="N2757" s="75" t="n">
        <v>232624.906</v>
      </c>
      <c r="O2757" s="75" t="n">
        <v>910009.234</v>
      </c>
      <c r="P2757" s="75" t="n">
        <v>2741941.17</v>
      </c>
      <c r="Q2757" s="75" t="n">
        <v>-32323.2455</v>
      </c>
      <c r="R2757" s="75"/>
      <c r="S2757" s="75" t="n">
        <v>70736.5298</v>
      </c>
      <c r="T2757" s="75" t="n">
        <v>-15770.0617</v>
      </c>
      <c r="U2757" s="75" t="n">
        <v>56455.7451</v>
      </c>
      <c r="V2757" s="75" t="n">
        <v>92443.847</v>
      </c>
      <c r="W2757" s="75" t="n">
        <v>403521.508</v>
      </c>
      <c r="X2757" s="75" t="n">
        <v>-8832.12531</v>
      </c>
      <c r="Y2757" s="75"/>
      <c r="Z2757" s="75"/>
      <c r="AA2757" s="75"/>
      <c r="AB2757" s="75"/>
      <c r="AC2757" s="75"/>
      <c r="AD2757" s="75"/>
      <c r="AE2757" s="75"/>
      <c r="AF2757" s="75"/>
      <c r="AG2757" s="75"/>
      <c r="AH2757" s="75"/>
      <c r="AI2757" s="75"/>
      <c r="AJ2757" s="75"/>
      <c r="AK2757" s="75"/>
      <c r="AL2757" s="75"/>
      <c r="AM2757" s="75"/>
      <c r="AN2757" s="75"/>
      <c r="AO2757" s="75"/>
      <c r="AP2757" s="75"/>
      <c r="AQ2757" s="75"/>
      <c r="AR2757" s="75"/>
      <c r="AS2757" s="75"/>
      <c r="AT2757" s="75"/>
      <c r="AU2757" s="75"/>
      <c r="AV2757" s="75"/>
      <c r="AW2757" s="75"/>
      <c r="AX2757" s="75"/>
      <c r="AY2757" s="75"/>
      <c r="AZ2757" s="75"/>
      <c r="BA2757" s="75"/>
      <c r="BB2757" s="75"/>
      <c r="BC2757" s="75"/>
      <c r="BD2757" s="75"/>
      <c r="BE2757" s="75"/>
      <c r="BF2757" s="75"/>
      <c r="BG2757" s="75"/>
      <c r="BH2757" s="75"/>
      <c r="BI2757" s="75"/>
      <c r="BJ2757" s="75"/>
      <c r="BK2757" s="75"/>
      <c r="BL2757" s="75"/>
      <c r="BM2757" s="75"/>
      <c r="BN2757" s="75"/>
    </row>
    <row r="2758" customFormat="false" ht="14.5" hidden="false" customHeight="false" outlineLevel="0" collapsed="false">
      <c r="A2758" s="26" t="n">
        <v>603.319999999752</v>
      </c>
      <c r="B2758" s="26" t="n">
        <v>11.5045608980213</v>
      </c>
      <c r="C2758" s="26" t="n">
        <v>1.07974747907687</v>
      </c>
      <c r="E2758" s="75" t="n">
        <v>-30538.062</v>
      </c>
      <c r="F2758" s="75" t="n">
        <v>-327007.653</v>
      </c>
      <c r="G2758" s="75" t="n">
        <v>480536.171</v>
      </c>
      <c r="H2758" s="75" t="n">
        <v>10735529.1</v>
      </c>
      <c r="I2758" s="75" t="n">
        <v>1323919.98</v>
      </c>
      <c r="J2758" s="75" t="n">
        <v>-53039.5152</v>
      </c>
      <c r="K2758" s="75"/>
      <c r="L2758" s="75" t="n">
        <v>171506.821</v>
      </c>
      <c r="M2758" s="75" t="n">
        <v>-65736.1033</v>
      </c>
      <c r="N2758" s="75" t="n">
        <v>242788.858</v>
      </c>
      <c r="O2758" s="75" t="n">
        <v>884312.657</v>
      </c>
      <c r="P2758" s="75" t="n">
        <v>2671534.18</v>
      </c>
      <c r="Q2758" s="75" t="n">
        <v>-28489.1699</v>
      </c>
      <c r="R2758" s="75"/>
      <c r="S2758" s="75" t="n">
        <v>68355.5409</v>
      </c>
      <c r="T2758" s="75" t="n">
        <v>-15115.0703</v>
      </c>
      <c r="U2758" s="75" t="n">
        <v>58519.0004</v>
      </c>
      <c r="V2758" s="75" t="n">
        <v>87300.4911</v>
      </c>
      <c r="W2758" s="75" t="n">
        <v>384031.022</v>
      </c>
      <c r="X2758" s="75" t="n">
        <v>-6220.46561</v>
      </c>
      <c r="Y2758" s="75"/>
      <c r="Z2758" s="75"/>
      <c r="AA2758" s="75"/>
      <c r="AB2758" s="75"/>
      <c r="AC2758" s="75"/>
      <c r="AD2758" s="75"/>
      <c r="AE2758" s="75"/>
      <c r="AF2758" s="75"/>
      <c r="AG2758" s="75"/>
      <c r="AH2758" s="75"/>
      <c r="AI2758" s="75"/>
      <c r="AJ2758" s="75"/>
      <c r="AK2758" s="75"/>
      <c r="AL2758" s="75"/>
      <c r="AM2758" s="75"/>
      <c r="AN2758" s="75"/>
      <c r="AO2758" s="75"/>
      <c r="AP2758" s="75"/>
      <c r="AQ2758" s="75"/>
      <c r="AR2758" s="75"/>
      <c r="AS2758" s="75"/>
      <c r="AT2758" s="75"/>
      <c r="AU2758" s="75"/>
      <c r="AV2758" s="75"/>
      <c r="AW2758" s="75"/>
      <c r="AX2758" s="75"/>
      <c r="AY2758" s="75"/>
      <c r="AZ2758" s="75"/>
      <c r="BA2758" s="75"/>
      <c r="BB2758" s="75"/>
      <c r="BC2758" s="75"/>
      <c r="BD2758" s="75"/>
      <c r="BE2758" s="75"/>
      <c r="BF2758" s="75"/>
      <c r="BG2758" s="75"/>
      <c r="BH2758" s="75"/>
      <c r="BI2758" s="75"/>
      <c r="BJ2758" s="75"/>
      <c r="BK2758" s="75"/>
      <c r="BL2758" s="75"/>
      <c r="BM2758" s="75"/>
      <c r="BN2758" s="75"/>
    </row>
    <row r="2759" customFormat="false" ht="14.5" hidden="false" customHeight="false" outlineLevel="0" collapsed="false">
      <c r="A2759" s="26" t="n">
        <v>603.519999999752</v>
      </c>
      <c r="B2759" s="26" t="n">
        <v>11.5162902990173</v>
      </c>
      <c r="C2759" s="26" t="n">
        <v>1.07933888568443</v>
      </c>
      <c r="E2759" s="75" t="n">
        <v>-23670.3594</v>
      </c>
      <c r="F2759" s="75" t="n">
        <v>-317324.105</v>
      </c>
      <c r="G2759" s="75" t="n">
        <v>516322.334</v>
      </c>
      <c r="H2759" s="75" t="n">
        <v>10226002.5</v>
      </c>
      <c r="I2759" s="75" t="n">
        <v>1306569.72</v>
      </c>
      <c r="J2759" s="75" t="n">
        <v>-60136.3293</v>
      </c>
      <c r="K2759" s="75"/>
      <c r="L2759" s="75" t="n">
        <v>157878.291</v>
      </c>
      <c r="M2759" s="75" t="n">
        <v>-60287.2779</v>
      </c>
      <c r="N2759" s="75" t="n">
        <v>250954.923</v>
      </c>
      <c r="O2759" s="75" t="n">
        <v>847029.407</v>
      </c>
      <c r="P2759" s="75" t="n">
        <v>2580728.94</v>
      </c>
      <c r="Q2759" s="75" t="n">
        <v>-30678.3142</v>
      </c>
      <c r="R2759" s="75"/>
      <c r="S2759" s="75" t="n">
        <v>70141.5105</v>
      </c>
      <c r="T2759" s="75" t="n">
        <v>-15452.5984</v>
      </c>
      <c r="U2759" s="75" t="n">
        <v>60084.723</v>
      </c>
      <c r="V2759" s="75" t="n">
        <v>90722.2493</v>
      </c>
      <c r="W2759" s="75" t="n">
        <v>397486.617</v>
      </c>
      <c r="X2759" s="75" t="n">
        <v>-7741.18215</v>
      </c>
      <c r="Y2759" s="75"/>
      <c r="Z2759" s="75"/>
      <c r="AA2759" s="75"/>
      <c r="AB2759" s="75"/>
      <c r="AC2759" s="75"/>
      <c r="AD2759" s="75"/>
      <c r="AE2759" s="75"/>
      <c r="AF2759" s="75"/>
      <c r="AG2759" s="75"/>
      <c r="AH2759" s="75"/>
      <c r="AI2759" s="75"/>
      <c r="AJ2759" s="75"/>
      <c r="AK2759" s="75"/>
      <c r="AL2759" s="75"/>
      <c r="AM2759" s="75"/>
      <c r="AN2759" s="75"/>
      <c r="AO2759" s="75"/>
      <c r="AP2759" s="75"/>
      <c r="AQ2759" s="75"/>
      <c r="AR2759" s="75"/>
      <c r="AS2759" s="75"/>
      <c r="AT2759" s="75"/>
      <c r="AU2759" s="75"/>
      <c r="AV2759" s="75"/>
      <c r="AW2759" s="75"/>
      <c r="AX2759" s="75"/>
      <c r="AY2759" s="75"/>
      <c r="AZ2759" s="75"/>
      <c r="BA2759" s="75"/>
      <c r="BB2759" s="75"/>
      <c r="BC2759" s="75"/>
      <c r="BD2759" s="75"/>
      <c r="BE2759" s="75"/>
      <c r="BF2759" s="75"/>
      <c r="BG2759" s="75"/>
      <c r="BH2759" s="75"/>
      <c r="BI2759" s="75"/>
      <c r="BJ2759" s="75"/>
      <c r="BK2759" s="75"/>
      <c r="BL2759" s="75"/>
      <c r="BM2759" s="75"/>
      <c r="BN2759" s="75"/>
    </row>
    <row r="2760" customFormat="false" ht="14.5" hidden="false" customHeight="false" outlineLevel="0" collapsed="false">
      <c r="A2760" s="26" t="n">
        <v>603.719999999752</v>
      </c>
      <c r="B2760" s="26" t="n">
        <v>11.5494209150699</v>
      </c>
      <c r="C2760" s="26" t="n">
        <v>1.07904890601474</v>
      </c>
      <c r="E2760" s="75" t="n">
        <v>-16618.3705</v>
      </c>
      <c r="F2760" s="75" t="n">
        <v>-313003.155</v>
      </c>
      <c r="G2760" s="75" t="n">
        <v>556565.323</v>
      </c>
      <c r="H2760" s="75" t="n">
        <v>10069748.4</v>
      </c>
      <c r="I2760" s="75" t="n">
        <v>1532614.42</v>
      </c>
      <c r="J2760" s="75" t="n">
        <v>-54952.7772</v>
      </c>
      <c r="K2760" s="75"/>
      <c r="L2760" s="75" t="n">
        <v>157979.879</v>
      </c>
      <c r="M2760" s="75" t="n">
        <v>-55431.7784</v>
      </c>
      <c r="N2760" s="75" t="n">
        <v>260814.488</v>
      </c>
      <c r="O2760" s="75" t="n">
        <v>789777.558</v>
      </c>
      <c r="P2760" s="75" t="n">
        <v>2523450.79</v>
      </c>
      <c r="Q2760" s="75" t="n">
        <v>-27130.0991</v>
      </c>
      <c r="R2760" s="75"/>
      <c r="S2760" s="75" t="n">
        <v>65029.5066</v>
      </c>
      <c r="T2760" s="75" t="n">
        <v>-13876.6849</v>
      </c>
      <c r="U2760" s="75" t="n">
        <v>61229.7268</v>
      </c>
      <c r="V2760" s="75" t="n">
        <v>83407.4347</v>
      </c>
      <c r="W2760" s="75" t="n">
        <v>362869.068</v>
      </c>
      <c r="X2760" s="75" t="n">
        <v>-6571.33209</v>
      </c>
      <c r="Y2760" s="75"/>
      <c r="Z2760" s="75"/>
      <c r="AA2760" s="75"/>
      <c r="AB2760" s="75"/>
      <c r="AC2760" s="75"/>
      <c r="AD2760" s="75"/>
      <c r="AE2760" s="75"/>
      <c r="AF2760" s="75"/>
      <c r="AG2760" s="75"/>
      <c r="AH2760" s="75"/>
      <c r="AI2760" s="75"/>
      <c r="AJ2760" s="75"/>
      <c r="AK2760" s="75"/>
      <c r="AL2760" s="75"/>
      <c r="AM2760" s="75"/>
      <c r="AN2760" s="75"/>
      <c r="AO2760" s="75"/>
      <c r="AP2760" s="75"/>
      <c r="AQ2760" s="75"/>
      <c r="AR2760" s="75"/>
      <c r="AS2760" s="75"/>
      <c r="AT2760" s="75"/>
      <c r="AU2760" s="75"/>
      <c r="AV2760" s="75"/>
      <c r="AW2760" s="75"/>
      <c r="AX2760" s="75"/>
      <c r="AY2760" s="75"/>
      <c r="AZ2760" s="75"/>
      <c r="BA2760" s="75"/>
      <c r="BB2760" s="75"/>
      <c r="BC2760" s="75"/>
      <c r="BD2760" s="75"/>
      <c r="BE2760" s="75"/>
      <c r="BF2760" s="75"/>
      <c r="BG2760" s="75"/>
      <c r="BH2760" s="75"/>
      <c r="BI2760" s="75"/>
      <c r="BJ2760" s="75"/>
      <c r="BK2760" s="75"/>
      <c r="BL2760" s="75"/>
      <c r="BM2760" s="75"/>
      <c r="BN2760" s="75"/>
    </row>
    <row r="2761" customFormat="false" ht="14.5" hidden="false" customHeight="false" outlineLevel="0" collapsed="false">
      <c r="A2761" s="26" t="n">
        <v>603.919999999752</v>
      </c>
      <c r="B2761" s="26" t="n">
        <v>11.6110409025558</v>
      </c>
      <c r="C2761" s="26" t="n">
        <v>1.07871840676977</v>
      </c>
      <c r="E2761" s="75" t="n">
        <v>9515.19598</v>
      </c>
      <c r="F2761" s="75" t="n">
        <v>-325226.686</v>
      </c>
      <c r="G2761" s="75" t="n">
        <v>592052.487</v>
      </c>
      <c r="H2761" s="75" t="n">
        <v>10300670.6</v>
      </c>
      <c r="I2761" s="75" t="n">
        <v>2017969.2</v>
      </c>
      <c r="J2761" s="75" t="n">
        <v>-55427.6364</v>
      </c>
      <c r="K2761" s="75"/>
      <c r="L2761" s="75" t="n">
        <v>163608.738</v>
      </c>
      <c r="M2761" s="75" t="n">
        <v>-52610.0146</v>
      </c>
      <c r="N2761" s="75" t="n">
        <v>273032.279</v>
      </c>
      <c r="O2761" s="75" t="n">
        <v>683351.701</v>
      </c>
      <c r="P2761" s="75" t="n">
        <v>2453932.41</v>
      </c>
      <c r="Q2761" s="75" t="n">
        <v>-27682.4196</v>
      </c>
      <c r="R2761" s="75"/>
      <c r="S2761" s="75" t="n">
        <v>61097.3141</v>
      </c>
      <c r="T2761" s="75" t="n">
        <v>-9910.18439</v>
      </c>
      <c r="U2761" s="75" t="n">
        <v>64384.9107</v>
      </c>
      <c r="V2761" s="75" t="n">
        <v>61201.6587</v>
      </c>
      <c r="W2761" s="75" t="n">
        <v>342926.614</v>
      </c>
      <c r="X2761" s="75" t="n">
        <v>-6931.29565</v>
      </c>
      <c r="Y2761" s="75"/>
      <c r="Z2761" s="75"/>
      <c r="AA2761" s="75"/>
      <c r="AB2761" s="75"/>
      <c r="AC2761" s="75"/>
      <c r="AD2761" s="75"/>
      <c r="AE2761" s="75"/>
      <c r="AF2761" s="75"/>
      <c r="AG2761" s="75"/>
      <c r="AH2761" s="75"/>
      <c r="AI2761" s="75"/>
      <c r="AJ2761" s="75"/>
      <c r="AK2761" s="75"/>
      <c r="AL2761" s="75"/>
      <c r="AM2761" s="75"/>
      <c r="AN2761" s="75"/>
      <c r="AO2761" s="75"/>
      <c r="AP2761" s="75"/>
      <c r="AQ2761" s="75"/>
      <c r="AR2761" s="75"/>
      <c r="AS2761" s="75"/>
      <c r="AT2761" s="75"/>
      <c r="AU2761" s="75"/>
      <c r="AV2761" s="75"/>
      <c r="AW2761" s="75"/>
      <c r="AX2761" s="75"/>
      <c r="AY2761" s="75"/>
      <c r="AZ2761" s="75"/>
      <c r="BA2761" s="75"/>
      <c r="BB2761" s="75"/>
      <c r="BC2761" s="75"/>
      <c r="BD2761" s="75"/>
      <c r="BE2761" s="75"/>
      <c r="BF2761" s="75"/>
      <c r="BG2761" s="75"/>
      <c r="BH2761" s="75"/>
      <c r="BI2761" s="75"/>
      <c r="BJ2761" s="75"/>
      <c r="BK2761" s="75"/>
      <c r="BL2761" s="75"/>
      <c r="BM2761" s="75"/>
      <c r="BN2761" s="75"/>
    </row>
    <row r="2762" customFormat="false" ht="14.5" hidden="false" customHeight="false" outlineLevel="0" collapsed="false">
      <c r="A2762" s="26" t="n">
        <v>604.119999999751</v>
      </c>
      <c r="B2762" s="26" t="n">
        <v>11.6382032082426</v>
      </c>
      <c r="C2762" s="26" t="n">
        <v>1.07790329982168</v>
      </c>
      <c r="E2762" s="75" t="n">
        <v>33408.9963</v>
      </c>
      <c r="F2762" s="75" t="n">
        <v>-322348.626</v>
      </c>
      <c r="G2762" s="75" t="n">
        <v>633823.976</v>
      </c>
      <c r="H2762" s="75" t="n">
        <v>10292248.4</v>
      </c>
      <c r="I2762" s="75" t="n">
        <v>2526557.27</v>
      </c>
      <c r="J2762" s="75" t="n">
        <v>-48464.512</v>
      </c>
      <c r="K2762" s="75"/>
      <c r="L2762" s="75" t="n">
        <v>168307.902</v>
      </c>
      <c r="M2762" s="75" t="n">
        <v>-46820.2144</v>
      </c>
      <c r="N2762" s="75" t="n">
        <v>284709.711</v>
      </c>
      <c r="O2762" s="75" t="n">
        <v>623993.384</v>
      </c>
      <c r="P2762" s="75" t="n">
        <v>2478942.78</v>
      </c>
      <c r="Q2762" s="75" t="n">
        <v>-23932.3023</v>
      </c>
      <c r="R2762" s="75"/>
      <c r="S2762" s="75" t="n">
        <v>59996.4692</v>
      </c>
      <c r="T2762" s="75" t="n">
        <v>-8953.09004</v>
      </c>
      <c r="U2762" s="75" t="n">
        <v>66089.0112</v>
      </c>
      <c r="V2762" s="75" t="n">
        <v>57978.9921</v>
      </c>
      <c r="W2762" s="75" t="n">
        <v>328378.7</v>
      </c>
      <c r="X2762" s="75" t="n">
        <v>-6737.4564</v>
      </c>
      <c r="Y2762" s="75"/>
      <c r="Z2762" s="75"/>
      <c r="AA2762" s="75"/>
      <c r="AB2762" s="75"/>
      <c r="AC2762" s="75"/>
      <c r="AD2762" s="75"/>
      <c r="AE2762" s="75"/>
      <c r="AF2762" s="75"/>
      <c r="AG2762" s="75"/>
      <c r="AH2762" s="75"/>
      <c r="AI2762" s="75"/>
      <c r="AJ2762" s="75"/>
      <c r="AK2762" s="75"/>
      <c r="AL2762" s="75"/>
      <c r="AM2762" s="75"/>
      <c r="AN2762" s="75"/>
      <c r="AO2762" s="75"/>
      <c r="AP2762" s="75"/>
      <c r="AQ2762" s="75"/>
      <c r="AR2762" s="75"/>
      <c r="AS2762" s="75"/>
      <c r="AT2762" s="75"/>
      <c r="AU2762" s="75"/>
      <c r="AV2762" s="75"/>
      <c r="AW2762" s="75"/>
      <c r="AX2762" s="75"/>
      <c r="AY2762" s="75"/>
      <c r="AZ2762" s="75"/>
      <c r="BA2762" s="75"/>
      <c r="BB2762" s="75"/>
      <c r="BC2762" s="75"/>
      <c r="BD2762" s="75"/>
      <c r="BE2762" s="75"/>
      <c r="BF2762" s="75"/>
      <c r="BG2762" s="75"/>
      <c r="BH2762" s="75"/>
      <c r="BI2762" s="75"/>
      <c r="BJ2762" s="75"/>
      <c r="BK2762" s="75"/>
      <c r="BL2762" s="75"/>
      <c r="BM2762" s="75"/>
      <c r="BN2762" s="75"/>
    </row>
    <row r="2763" customFormat="false" ht="14.5" hidden="false" customHeight="false" outlineLevel="0" collapsed="false">
      <c r="A2763" s="26" t="n">
        <v>604.319999999751</v>
      </c>
      <c r="B2763" s="26" t="n">
        <v>11.6406669267616</v>
      </c>
      <c r="C2763" s="26" t="n">
        <v>1.07644330022729</v>
      </c>
      <c r="E2763" s="75" t="n">
        <v>53237.6396</v>
      </c>
      <c r="F2763" s="75" t="n">
        <v>-310249.588</v>
      </c>
      <c r="G2763" s="75" t="n">
        <v>650625.922</v>
      </c>
      <c r="H2763" s="75" t="n">
        <v>10232760.2</v>
      </c>
      <c r="I2763" s="75" t="n">
        <v>2822547.72</v>
      </c>
      <c r="J2763" s="75" t="n">
        <v>-50849.0192</v>
      </c>
      <c r="K2763" s="75"/>
      <c r="L2763" s="75" t="n">
        <v>169199.818</v>
      </c>
      <c r="M2763" s="75" t="n">
        <v>-44432.9742</v>
      </c>
      <c r="N2763" s="75" t="n">
        <v>289954.721</v>
      </c>
      <c r="O2763" s="75" t="n">
        <v>635324.881</v>
      </c>
      <c r="P2763" s="75" t="n">
        <v>2562643.93</v>
      </c>
      <c r="Q2763" s="75" t="n">
        <v>-29652.1723</v>
      </c>
      <c r="R2763" s="75"/>
      <c r="S2763" s="75" t="n">
        <v>62750.4375</v>
      </c>
      <c r="T2763" s="75" t="n">
        <v>-9584.3871</v>
      </c>
      <c r="U2763" s="75" t="n">
        <v>68269.8648</v>
      </c>
      <c r="V2763" s="75" t="n">
        <v>60123.7015</v>
      </c>
      <c r="W2763" s="75" t="n">
        <v>343546.226</v>
      </c>
      <c r="X2763" s="75" t="n">
        <v>-8630.95266</v>
      </c>
      <c r="Y2763" s="75"/>
      <c r="Z2763" s="75"/>
      <c r="AA2763" s="75"/>
      <c r="AB2763" s="75"/>
      <c r="AC2763" s="75"/>
      <c r="AD2763" s="75"/>
      <c r="AE2763" s="75"/>
      <c r="AF2763" s="75"/>
      <c r="AG2763" s="75"/>
      <c r="AH2763" s="75"/>
      <c r="AI2763" s="75"/>
      <c r="AJ2763" s="75"/>
      <c r="AK2763" s="75"/>
      <c r="AL2763" s="75"/>
      <c r="AM2763" s="75"/>
      <c r="AN2763" s="75"/>
      <c r="AO2763" s="75"/>
      <c r="AP2763" s="75"/>
      <c r="AQ2763" s="75"/>
      <c r="AR2763" s="75"/>
      <c r="AS2763" s="75"/>
      <c r="AT2763" s="75"/>
      <c r="AU2763" s="75"/>
      <c r="AV2763" s="75"/>
      <c r="AW2763" s="75"/>
      <c r="AX2763" s="75"/>
      <c r="AY2763" s="75"/>
      <c r="AZ2763" s="75"/>
      <c r="BA2763" s="75"/>
      <c r="BB2763" s="75"/>
      <c r="BC2763" s="75"/>
      <c r="BD2763" s="75"/>
      <c r="BE2763" s="75"/>
      <c r="BF2763" s="75"/>
      <c r="BG2763" s="75"/>
      <c r="BH2763" s="75"/>
      <c r="BI2763" s="75"/>
      <c r="BJ2763" s="75"/>
      <c r="BK2763" s="75"/>
      <c r="BL2763" s="75"/>
      <c r="BM2763" s="75"/>
      <c r="BN2763" s="75"/>
    </row>
    <row r="2764" customFormat="false" ht="14.5" hidden="false" customHeight="false" outlineLevel="0" collapsed="false">
      <c r="A2764" s="26" t="n">
        <v>604.519999999751</v>
      </c>
      <c r="B2764" s="26" t="n">
        <v>11.7143307735801</v>
      </c>
      <c r="C2764" s="26" t="n">
        <v>1.07587068047726</v>
      </c>
      <c r="E2764" s="75" t="n">
        <v>87768.5487</v>
      </c>
      <c r="F2764" s="75" t="n">
        <v>-280056.888</v>
      </c>
      <c r="G2764" s="75" t="n">
        <v>666084.17</v>
      </c>
      <c r="H2764" s="75" t="n">
        <v>9744925.78</v>
      </c>
      <c r="I2764" s="75" t="n">
        <v>3392893.05</v>
      </c>
      <c r="J2764" s="75" t="n">
        <v>-42823.0199</v>
      </c>
      <c r="K2764" s="75"/>
      <c r="L2764" s="75" t="n">
        <v>174605.349</v>
      </c>
      <c r="M2764" s="75" t="n">
        <v>-40195.9404</v>
      </c>
      <c r="N2764" s="75" t="n">
        <v>289791.048</v>
      </c>
      <c r="O2764" s="75" t="n">
        <v>597432.376</v>
      </c>
      <c r="P2764" s="75" t="n">
        <v>2572790.31</v>
      </c>
      <c r="Q2764" s="75" t="n">
        <v>-29604.7657</v>
      </c>
      <c r="R2764" s="75"/>
      <c r="S2764" s="75" t="n">
        <v>61676.2671</v>
      </c>
      <c r="T2764" s="75" t="n">
        <v>-9180.78065</v>
      </c>
      <c r="U2764" s="75" t="n">
        <v>67074.5698</v>
      </c>
      <c r="V2764" s="75" t="n">
        <v>60732.1774</v>
      </c>
      <c r="W2764" s="75" t="n">
        <v>337591.689</v>
      </c>
      <c r="X2764" s="75" t="n">
        <v>-9119.96193</v>
      </c>
      <c r="Y2764" s="75"/>
      <c r="Z2764" s="75"/>
      <c r="AA2764" s="75"/>
      <c r="AB2764" s="75"/>
      <c r="AC2764" s="75"/>
      <c r="AD2764" s="75"/>
      <c r="AE2764" s="75"/>
      <c r="AF2764" s="75"/>
      <c r="AG2764" s="75"/>
      <c r="AH2764" s="75"/>
      <c r="AI2764" s="75"/>
      <c r="AJ2764" s="75"/>
      <c r="AK2764" s="75"/>
      <c r="AL2764" s="75"/>
      <c r="AM2764" s="75"/>
      <c r="AN2764" s="75"/>
      <c r="AO2764" s="75"/>
      <c r="AP2764" s="75"/>
      <c r="AQ2764" s="75"/>
      <c r="AR2764" s="75"/>
      <c r="AS2764" s="75"/>
      <c r="AT2764" s="75"/>
      <c r="AU2764" s="75"/>
      <c r="AV2764" s="75"/>
      <c r="AW2764" s="75"/>
      <c r="AX2764" s="75"/>
      <c r="AY2764" s="75"/>
      <c r="AZ2764" s="75"/>
      <c r="BA2764" s="75"/>
      <c r="BB2764" s="75"/>
      <c r="BC2764" s="75"/>
      <c r="BD2764" s="75"/>
      <c r="BE2764" s="75"/>
      <c r="BF2764" s="75"/>
      <c r="BG2764" s="75"/>
      <c r="BH2764" s="75"/>
      <c r="BI2764" s="75"/>
      <c r="BJ2764" s="75"/>
      <c r="BK2764" s="75"/>
      <c r="BL2764" s="75"/>
      <c r="BM2764" s="75"/>
      <c r="BN2764" s="75"/>
    </row>
    <row r="2765" customFormat="false" ht="14.5" hidden="false" customHeight="false" outlineLevel="0" collapsed="false">
      <c r="A2765" s="26" t="n">
        <v>604.719999999751</v>
      </c>
      <c r="B2765" s="26" t="n">
        <v>11.7371239896</v>
      </c>
      <c r="C2765" s="26" t="n">
        <v>1.07580844007197</v>
      </c>
      <c r="E2765" s="75" t="n">
        <v>127224.978</v>
      </c>
      <c r="F2765" s="75" t="n">
        <v>-253303.309</v>
      </c>
      <c r="G2765" s="75" t="n">
        <v>667192.777</v>
      </c>
      <c r="H2765" s="75" t="n">
        <v>8977437.71</v>
      </c>
      <c r="I2765" s="75" t="n">
        <v>4308588.76</v>
      </c>
      <c r="J2765" s="75" t="n">
        <v>-46311.1824</v>
      </c>
      <c r="K2765" s="75"/>
      <c r="L2765" s="75" t="n">
        <v>168553.943</v>
      </c>
      <c r="M2765" s="75" t="n">
        <v>-20606.8717</v>
      </c>
      <c r="N2765" s="75" t="n">
        <v>288694.251</v>
      </c>
      <c r="O2765" s="75" t="n">
        <v>385305.339</v>
      </c>
      <c r="P2765" s="75" t="n">
        <v>2519744.88</v>
      </c>
      <c r="Q2765" s="75" t="n">
        <v>-33088.5197</v>
      </c>
      <c r="R2765" s="75"/>
      <c r="S2765" s="75" t="n">
        <v>62353.1074</v>
      </c>
      <c r="T2765" s="75" t="n">
        <v>-6326.40386</v>
      </c>
      <c r="U2765" s="75" t="n">
        <v>66748.3049</v>
      </c>
      <c r="V2765" s="75" t="n">
        <v>50515.5192</v>
      </c>
      <c r="W2765" s="75" t="n">
        <v>341674.118</v>
      </c>
      <c r="X2765" s="75" t="n">
        <v>-8285.38935</v>
      </c>
      <c r="Y2765" s="75"/>
      <c r="Z2765" s="75"/>
      <c r="AA2765" s="75"/>
      <c r="AB2765" s="75"/>
      <c r="AC2765" s="75"/>
      <c r="AD2765" s="75"/>
      <c r="AE2765" s="75"/>
      <c r="AF2765" s="75"/>
      <c r="AG2765" s="75"/>
      <c r="AH2765" s="75"/>
      <c r="AI2765" s="75"/>
      <c r="AJ2765" s="75"/>
      <c r="AK2765" s="75"/>
      <c r="AL2765" s="75"/>
      <c r="AM2765" s="75"/>
      <c r="AN2765" s="75"/>
      <c r="AO2765" s="75"/>
      <c r="AP2765" s="75"/>
      <c r="AQ2765" s="75"/>
      <c r="AR2765" s="75"/>
      <c r="AS2765" s="75"/>
      <c r="AT2765" s="75"/>
      <c r="AU2765" s="75"/>
      <c r="AV2765" s="75"/>
      <c r="AW2765" s="75"/>
      <c r="AX2765" s="75"/>
      <c r="AY2765" s="75"/>
      <c r="AZ2765" s="75"/>
      <c r="BA2765" s="75"/>
      <c r="BB2765" s="75"/>
      <c r="BC2765" s="75"/>
      <c r="BD2765" s="75"/>
      <c r="BE2765" s="75"/>
      <c r="BF2765" s="75"/>
      <c r="BG2765" s="75"/>
      <c r="BH2765" s="75"/>
      <c r="BI2765" s="75"/>
      <c r="BJ2765" s="75"/>
      <c r="BK2765" s="75"/>
      <c r="BL2765" s="75"/>
      <c r="BM2765" s="75"/>
      <c r="BN2765" s="75"/>
    </row>
    <row r="2766" customFormat="false" ht="14.5" hidden="false" customHeight="false" outlineLevel="0" collapsed="false">
      <c r="A2766" s="26" t="n">
        <v>604.919999999751</v>
      </c>
      <c r="B2766" s="26" t="n">
        <v>11.7390978292043</v>
      </c>
      <c r="C2766" s="26" t="n">
        <v>1.07506261518047</v>
      </c>
      <c r="E2766" s="75" t="n">
        <v>148717.784</v>
      </c>
      <c r="F2766" s="75" t="n">
        <v>-189200.324</v>
      </c>
      <c r="G2766" s="75" t="n">
        <v>665626.989</v>
      </c>
      <c r="H2766" s="75" t="n">
        <v>7442098.35</v>
      </c>
      <c r="I2766" s="75" t="n">
        <v>4714788.74</v>
      </c>
      <c r="J2766" s="75" t="n">
        <v>-29377.1699</v>
      </c>
      <c r="K2766" s="75"/>
      <c r="L2766" s="75" t="n">
        <v>150670.832</v>
      </c>
      <c r="M2766" s="75" t="n">
        <v>-4119.92815</v>
      </c>
      <c r="N2766" s="75" t="n">
        <v>287246.923</v>
      </c>
      <c r="O2766" s="75" t="n">
        <v>220234.548</v>
      </c>
      <c r="P2766" s="75" t="n">
        <v>2548415.26</v>
      </c>
      <c r="Q2766" s="75" t="n">
        <v>-22969.7288</v>
      </c>
      <c r="R2766" s="75"/>
      <c r="S2766" s="75" t="n">
        <v>70523.828</v>
      </c>
      <c r="T2766" s="75" t="n">
        <v>-4527.95675</v>
      </c>
      <c r="U2766" s="75" t="n">
        <v>66065.5995</v>
      </c>
      <c r="V2766" s="75" t="n">
        <v>44583.1927</v>
      </c>
      <c r="W2766" s="75" t="n">
        <v>402758.505</v>
      </c>
      <c r="X2766" s="75" t="n">
        <v>-7031.73317</v>
      </c>
      <c r="Y2766" s="75"/>
      <c r="Z2766" s="75"/>
      <c r="AA2766" s="75"/>
      <c r="AB2766" s="75"/>
      <c r="AC2766" s="75"/>
      <c r="AD2766" s="75"/>
      <c r="AE2766" s="75"/>
      <c r="AF2766" s="75"/>
      <c r="AG2766" s="75"/>
      <c r="AH2766" s="75"/>
      <c r="AI2766" s="75"/>
      <c r="AJ2766" s="75"/>
      <c r="AK2766" s="75"/>
      <c r="AL2766" s="75"/>
      <c r="AM2766" s="75"/>
      <c r="AN2766" s="75"/>
      <c r="AO2766" s="75"/>
      <c r="AP2766" s="75"/>
      <c r="AQ2766" s="75"/>
      <c r="AR2766" s="75"/>
      <c r="AS2766" s="75"/>
      <c r="AT2766" s="75"/>
      <c r="AU2766" s="75"/>
      <c r="AV2766" s="75"/>
      <c r="AW2766" s="75"/>
      <c r="AX2766" s="75"/>
      <c r="AY2766" s="75"/>
      <c r="AZ2766" s="75"/>
      <c r="BA2766" s="75"/>
      <c r="BB2766" s="75"/>
      <c r="BC2766" s="75"/>
      <c r="BD2766" s="75"/>
      <c r="BE2766" s="75"/>
      <c r="BF2766" s="75"/>
      <c r="BG2766" s="75"/>
      <c r="BH2766" s="75"/>
      <c r="BI2766" s="75"/>
      <c r="BJ2766" s="75"/>
      <c r="BK2766" s="75"/>
      <c r="BL2766" s="75"/>
      <c r="BM2766" s="75"/>
      <c r="BN2766" s="75"/>
    </row>
    <row r="2767" customFormat="false" ht="14.5" hidden="false" customHeight="false" outlineLevel="0" collapsed="false">
      <c r="A2767" s="26" t="n">
        <v>605.119999999751</v>
      </c>
      <c r="B2767" s="26" t="n">
        <v>11.7714117894129</v>
      </c>
      <c r="C2767" s="26" t="n">
        <v>1.07361340438136</v>
      </c>
      <c r="E2767" s="75" t="n">
        <v>198656.343</v>
      </c>
      <c r="F2767" s="75" t="n">
        <v>-187694.514</v>
      </c>
      <c r="G2767" s="75" t="n">
        <v>657008.089</v>
      </c>
      <c r="H2767" s="75" t="n">
        <v>7420141.16</v>
      </c>
      <c r="I2767" s="75" t="n">
        <v>5632162.84</v>
      </c>
      <c r="J2767" s="75" t="n">
        <v>-36945.5014</v>
      </c>
      <c r="K2767" s="75"/>
      <c r="L2767" s="75" t="n">
        <v>149424.741</v>
      </c>
      <c r="M2767" s="75" t="n">
        <v>6041.71616</v>
      </c>
      <c r="N2767" s="75" t="n">
        <v>290806.405</v>
      </c>
      <c r="O2767" s="75" t="n">
        <v>135845.67</v>
      </c>
      <c r="P2767" s="75" t="n">
        <v>2484381.23</v>
      </c>
      <c r="Q2767" s="75" t="n">
        <v>-27828.7289</v>
      </c>
      <c r="R2767" s="75"/>
      <c r="S2767" s="75" t="n">
        <v>67097.2181</v>
      </c>
      <c r="T2767" s="75" t="n">
        <v>-3804.28074</v>
      </c>
      <c r="U2767" s="75" t="n">
        <v>67781.7882</v>
      </c>
      <c r="V2767" s="75" t="n">
        <v>41048.1569</v>
      </c>
      <c r="W2767" s="75" t="n">
        <v>375371.235</v>
      </c>
      <c r="X2767" s="75" t="n">
        <v>-5641.42306</v>
      </c>
      <c r="Y2767" s="75"/>
      <c r="Z2767" s="75"/>
      <c r="AA2767" s="75"/>
      <c r="AB2767" s="75"/>
      <c r="AC2767" s="75"/>
      <c r="AD2767" s="75"/>
      <c r="AE2767" s="75"/>
      <c r="AF2767" s="75"/>
      <c r="AG2767" s="75"/>
      <c r="AH2767" s="75"/>
      <c r="AI2767" s="75"/>
      <c r="AJ2767" s="75"/>
      <c r="AK2767" s="75"/>
      <c r="AL2767" s="75"/>
      <c r="AM2767" s="75"/>
      <c r="AN2767" s="75"/>
      <c r="AO2767" s="75"/>
      <c r="AP2767" s="75"/>
      <c r="AQ2767" s="75"/>
      <c r="AR2767" s="75"/>
      <c r="AS2767" s="75"/>
      <c r="AT2767" s="75"/>
      <c r="AU2767" s="75"/>
      <c r="AV2767" s="75"/>
      <c r="AW2767" s="75"/>
      <c r="AX2767" s="75"/>
      <c r="AY2767" s="75"/>
      <c r="AZ2767" s="75"/>
      <c r="BA2767" s="75"/>
      <c r="BB2767" s="75"/>
      <c r="BC2767" s="75"/>
      <c r="BD2767" s="75"/>
      <c r="BE2767" s="75"/>
      <c r="BF2767" s="75"/>
      <c r="BG2767" s="75"/>
      <c r="BH2767" s="75"/>
      <c r="BI2767" s="75"/>
      <c r="BJ2767" s="75"/>
      <c r="BK2767" s="75"/>
      <c r="BL2767" s="75"/>
      <c r="BM2767" s="75"/>
      <c r="BN2767" s="75"/>
    </row>
    <row r="2768" customFormat="false" ht="14.5" hidden="false" customHeight="false" outlineLevel="0" collapsed="false">
      <c r="A2768" s="26" t="n">
        <v>605.31999999975</v>
      </c>
      <c r="B2768" s="26" t="n">
        <v>11.800018999166</v>
      </c>
      <c r="C2768" s="26" t="n">
        <v>1.07215732381828</v>
      </c>
      <c r="E2768" s="75" t="n">
        <v>216678.066</v>
      </c>
      <c r="F2768" s="75" t="n">
        <v>-174085.428</v>
      </c>
      <c r="G2768" s="75" t="n">
        <v>639474.048</v>
      </c>
      <c r="H2768" s="75" t="n">
        <v>7315163.06</v>
      </c>
      <c r="I2768" s="75" t="n">
        <v>6053053.18</v>
      </c>
      <c r="J2768" s="75" t="n">
        <v>-32237.3133</v>
      </c>
      <c r="K2768" s="75"/>
      <c r="L2768" s="75" t="n">
        <v>158931.199</v>
      </c>
      <c r="M2768" s="75" t="n">
        <v>9357.71437</v>
      </c>
      <c r="N2768" s="75" t="n">
        <v>286841.628</v>
      </c>
      <c r="O2768" s="75" t="n">
        <v>61401.9026</v>
      </c>
      <c r="P2768" s="75" t="n">
        <v>2498216.89</v>
      </c>
      <c r="Q2768" s="75" t="n">
        <v>-28419.7332</v>
      </c>
      <c r="R2768" s="75"/>
      <c r="S2768" s="75" t="n">
        <v>64382.7517</v>
      </c>
      <c r="T2768" s="75" t="n">
        <v>-1249.14173</v>
      </c>
      <c r="U2768" s="75" t="n">
        <v>66239.9984</v>
      </c>
      <c r="V2768" s="75" t="n">
        <v>32137.1703</v>
      </c>
      <c r="W2768" s="75" t="n">
        <v>373098.748</v>
      </c>
      <c r="X2768" s="75" t="n">
        <v>-8237.50504</v>
      </c>
      <c r="Y2768" s="75"/>
      <c r="Z2768" s="75"/>
      <c r="AA2768" s="75"/>
      <c r="AB2768" s="75"/>
      <c r="AC2768" s="75"/>
      <c r="AD2768" s="75"/>
      <c r="AE2768" s="75"/>
      <c r="AF2768" s="75"/>
      <c r="AG2768" s="75"/>
      <c r="AH2768" s="75"/>
      <c r="AI2768" s="75"/>
      <c r="AJ2768" s="75"/>
      <c r="AK2768" s="75"/>
      <c r="AL2768" s="75"/>
      <c r="AM2768" s="75"/>
      <c r="AN2768" s="75"/>
      <c r="AO2768" s="75"/>
      <c r="AP2768" s="75"/>
      <c r="AQ2768" s="75"/>
      <c r="AR2768" s="75"/>
      <c r="AS2768" s="75"/>
      <c r="AT2768" s="75"/>
      <c r="AU2768" s="75"/>
      <c r="AV2768" s="75"/>
      <c r="AW2768" s="75"/>
      <c r="AX2768" s="75"/>
      <c r="AY2768" s="75"/>
      <c r="AZ2768" s="75"/>
      <c r="BA2768" s="75"/>
      <c r="BB2768" s="75"/>
      <c r="BC2768" s="75"/>
      <c r="BD2768" s="75"/>
      <c r="BE2768" s="75"/>
      <c r="BF2768" s="75"/>
      <c r="BG2768" s="75"/>
      <c r="BH2768" s="75"/>
      <c r="BI2768" s="75"/>
      <c r="BJ2768" s="75"/>
      <c r="BK2768" s="75"/>
      <c r="BL2768" s="75"/>
      <c r="BM2768" s="75"/>
      <c r="BN2768" s="75"/>
    </row>
    <row r="2769" customFormat="false" ht="14.5" hidden="false" customHeight="false" outlineLevel="0" collapsed="false">
      <c r="A2769" s="26" t="n">
        <v>605.51999999975</v>
      </c>
      <c r="B2769" s="26" t="n">
        <v>11.8339614964144</v>
      </c>
      <c r="C2769" s="26" t="n">
        <v>1.07112280841213</v>
      </c>
      <c r="E2769" s="75" t="n">
        <v>239654.833</v>
      </c>
      <c r="F2769" s="75" t="n">
        <v>-178319.48</v>
      </c>
      <c r="G2769" s="75" t="n">
        <v>610165.877</v>
      </c>
      <c r="H2769" s="75" t="n">
        <v>7385671.2</v>
      </c>
      <c r="I2769" s="75" t="n">
        <v>6455683.6</v>
      </c>
      <c r="J2769" s="75" t="n">
        <v>-36407.7201</v>
      </c>
      <c r="K2769" s="75"/>
      <c r="L2769" s="75" t="n">
        <v>162193.336</v>
      </c>
      <c r="M2769" s="75" t="n">
        <v>12016.586</v>
      </c>
      <c r="N2769" s="75" t="n">
        <v>284956.433</v>
      </c>
      <c r="O2769" s="75" t="n">
        <v>-33419.2803</v>
      </c>
      <c r="P2769" s="75" t="n">
        <v>2375811.59</v>
      </c>
      <c r="Q2769" s="75" t="n">
        <v>-28654.4371</v>
      </c>
      <c r="R2769" s="75"/>
      <c r="S2769" s="75" t="n">
        <v>55820.619</v>
      </c>
      <c r="T2769" s="75" t="n">
        <v>2383.99577</v>
      </c>
      <c r="U2769" s="75" t="n">
        <v>67257.8043</v>
      </c>
      <c r="V2769" s="75" t="n">
        <v>12991.868</v>
      </c>
      <c r="W2769" s="75" t="n">
        <v>322804.873</v>
      </c>
      <c r="X2769" s="75" t="n">
        <v>-6957.7809</v>
      </c>
      <c r="Y2769" s="75"/>
      <c r="Z2769" s="75"/>
      <c r="AA2769" s="75"/>
      <c r="AB2769" s="75"/>
      <c r="AC2769" s="75"/>
      <c r="AD2769" s="75"/>
      <c r="AE2769" s="75"/>
      <c r="AF2769" s="75"/>
      <c r="AG2769" s="75"/>
      <c r="AH2769" s="75"/>
      <c r="AI2769" s="75"/>
      <c r="AJ2769" s="75"/>
      <c r="AK2769" s="75"/>
      <c r="AL2769" s="75"/>
      <c r="AM2769" s="75"/>
      <c r="AN2769" s="75"/>
      <c r="AO2769" s="75"/>
      <c r="AP2769" s="75"/>
      <c r="AQ2769" s="75"/>
      <c r="AR2769" s="75"/>
      <c r="AS2769" s="75"/>
      <c r="AT2769" s="75"/>
      <c r="AU2769" s="75"/>
      <c r="AV2769" s="75"/>
      <c r="AW2769" s="75"/>
      <c r="AX2769" s="75"/>
      <c r="AY2769" s="75"/>
      <c r="AZ2769" s="75"/>
      <c r="BA2769" s="75"/>
      <c r="BB2769" s="75"/>
      <c r="BC2769" s="75"/>
      <c r="BD2769" s="75"/>
      <c r="BE2769" s="75"/>
      <c r="BF2769" s="75"/>
      <c r="BG2769" s="75"/>
      <c r="BH2769" s="75"/>
      <c r="BI2769" s="75"/>
      <c r="BJ2769" s="75"/>
      <c r="BK2769" s="75"/>
      <c r="BL2769" s="75"/>
      <c r="BM2769" s="75"/>
      <c r="BN2769" s="75"/>
    </row>
    <row r="2770" customFormat="false" ht="14.5" hidden="false" customHeight="false" outlineLevel="0" collapsed="false">
      <c r="A2770" s="26" t="n">
        <v>605.71999999975</v>
      </c>
      <c r="B2770" s="26" t="n">
        <v>11.8758341115193</v>
      </c>
      <c r="C2770" s="26" t="n">
        <v>1.0705866975328</v>
      </c>
      <c r="E2770" s="75" t="n">
        <v>238158.352</v>
      </c>
      <c r="F2770" s="75" t="n">
        <v>-125932.22</v>
      </c>
      <c r="G2770" s="75" t="n">
        <v>572542.055</v>
      </c>
      <c r="H2770" s="75" t="n">
        <v>6417717.62</v>
      </c>
      <c r="I2770" s="75" t="n">
        <v>6442247.04</v>
      </c>
      <c r="J2770" s="75" t="n">
        <v>-19679.001</v>
      </c>
      <c r="K2770" s="75"/>
      <c r="L2770" s="75" t="n">
        <v>159348.231</v>
      </c>
      <c r="M2770" s="75" t="n">
        <v>15895.0492</v>
      </c>
      <c r="N2770" s="75" t="n">
        <v>273304.342</v>
      </c>
      <c r="O2770" s="75" t="n">
        <v>-22767.1492</v>
      </c>
      <c r="P2770" s="75" t="n">
        <v>2433597.29</v>
      </c>
      <c r="Q2770" s="75" t="n">
        <v>-22415.1845</v>
      </c>
      <c r="R2770" s="75"/>
      <c r="S2770" s="75" t="n">
        <v>60287.2359</v>
      </c>
      <c r="T2770" s="75" t="n">
        <v>453.975155</v>
      </c>
      <c r="U2770" s="75" t="n">
        <v>64603.6982</v>
      </c>
      <c r="V2770" s="75" t="n">
        <v>17991.5691</v>
      </c>
      <c r="W2770" s="75" t="n">
        <v>329868.18</v>
      </c>
      <c r="X2770" s="75" t="n">
        <v>-7829.14602</v>
      </c>
      <c r="Y2770" s="75"/>
      <c r="Z2770" s="75"/>
      <c r="AA2770" s="75"/>
      <c r="AB2770" s="75"/>
      <c r="AC2770" s="75"/>
      <c r="AD2770" s="75"/>
      <c r="AE2770" s="75"/>
      <c r="AF2770" s="75"/>
      <c r="AG2770" s="75"/>
      <c r="AH2770" s="75"/>
      <c r="AI2770" s="75"/>
      <c r="AJ2770" s="75"/>
      <c r="AK2770" s="75"/>
      <c r="AL2770" s="75"/>
      <c r="AM2770" s="75"/>
      <c r="AN2770" s="75"/>
      <c r="AO2770" s="75"/>
      <c r="AP2770" s="75"/>
      <c r="AQ2770" s="75"/>
      <c r="AR2770" s="75"/>
      <c r="AS2770" s="75"/>
      <c r="AT2770" s="75"/>
      <c r="AU2770" s="75"/>
      <c r="AV2770" s="75"/>
      <c r="AW2770" s="75"/>
      <c r="AX2770" s="75"/>
      <c r="AY2770" s="75"/>
      <c r="AZ2770" s="75"/>
      <c r="BA2770" s="75"/>
      <c r="BB2770" s="75"/>
      <c r="BC2770" s="75"/>
      <c r="BD2770" s="75"/>
      <c r="BE2770" s="75"/>
      <c r="BF2770" s="75"/>
      <c r="BG2770" s="75"/>
      <c r="BH2770" s="75"/>
      <c r="BI2770" s="75"/>
      <c r="BJ2770" s="75"/>
      <c r="BK2770" s="75"/>
      <c r="BL2770" s="75"/>
      <c r="BM2770" s="75"/>
      <c r="BN2770" s="75"/>
    </row>
    <row r="2771" customFormat="false" ht="14.5" hidden="false" customHeight="false" outlineLevel="0" collapsed="false">
      <c r="A2771" s="26" t="n">
        <v>605.91999999975</v>
      </c>
      <c r="B2771" s="26" t="n">
        <v>11.8798476808742</v>
      </c>
      <c r="C2771" s="26" t="n">
        <v>1.0706196483356</v>
      </c>
      <c r="E2771" s="75" t="n">
        <v>242192.217</v>
      </c>
      <c r="F2771" s="75" t="n">
        <v>-131914.982</v>
      </c>
      <c r="G2771" s="75" t="n">
        <v>541547.328</v>
      </c>
      <c r="H2771" s="75" t="n">
        <v>6288582.16</v>
      </c>
      <c r="I2771" s="75" t="n">
        <v>6461901.82</v>
      </c>
      <c r="J2771" s="75" t="n">
        <v>-22680.0068</v>
      </c>
      <c r="K2771" s="75"/>
      <c r="L2771" s="75" t="n">
        <v>149339.903</v>
      </c>
      <c r="M2771" s="75" t="n">
        <v>19278.4873</v>
      </c>
      <c r="N2771" s="75" t="n">
        <v>268390.237</v>
      </c>
      <c r="O2771" s="75" t="n">
        <v>-98537.9209</v>
      </c>
      <c r="P2771" s="75" t="n">
        <v>2329708.04</v>
      </c>
      <c r="Q2771" s="75" t="n">
        <v>-24492.2877</v>
      </c>
      <c r="R2771" s="75"/>
      <c r="S2771" s="75" t="n">
        <v>61291.2238</v>
      </c>
      <c r="T2771" s="75" t="n">
        <v>2261.65053</v>
      </c>
      <c r="U2771" s="75" t="n">
        <v>64132.1276</v>
      </c>
      <c r="V2771" s="75" t="n">
        <v>12126.0231</v>
      </c>
      <c r="W2771" s="75" t="n">
        <v>359047.018</v>
      </c>
      <c r="X2771" s="75" t="n">
        <v>-7233.30125</v>
      </c>
      <c r="Y2771" s="75"/>
      <c r="Z2771" s="75"/>
      <c r="AA2771" s="75"/>
      <c r="AB2771" s="75"/>
      <c r="AC2771" s="75"/>
      <c r="AD2771" s="75"/>
      <c r="AE2771" s="75"/>
      <c r="AF2771" s="75"/>
      <c r="AG2771" s="75"/>
      <c r="AH2771" s="75"/>
      <c r="AI2771" s="75"/>
      <c r="AJ2771" s="75"/>
      <c r="AK2771" s="75"/>
      <c r="AL2771" s="75"/>
      <c r="AM2771" s="75"/>
      <c r="AN2771" s="75"/>
      <c r="AO2771" s="75"/>
      <c r="AP2771" s="75"/>
      <c r="AQ2771" s="75"/>
      <c r="AR2771" s="75"/>
      <c r="AS2771" s="75"/>
      <c r="AT2771" s="75"/>
      <c r="AU2771" s="75"/>
      <c r="AV2771" s="75"/>
      <c r="AW2771" s="75"/>
      <c r="AX2771" s="75"/>
      <c r="AY2771" s="75"/>
      <c r="AZ2771" s="75"/>
      <c r="BA2771" s="75"/>
      <c r="BB2771" s="75"/>
      <c r="BC2771" s="75"/>
      <c r="BD2771" s="75"/>
      <c r="BE2771" s="75"/>
      <c r="BF2771" s="75"/>
      <c r="BG2771" s="75"/>
      <c r="BH2771" s="75"/>
      <c r="BI2771" s="75"/>
      <c r="BJ2771" s="75"/>
      <c r="BK2771" s="75"/>
      <c r="BL2771" s="75"/>
      <c r="BM2771" s="75"/>
      <c r="BN2771" s="75"/>
    </row>
    <row r="2772" customFormat="false" ht="14.5" hidden="false" customHeight="false" outlineLevel="0" collapsed="false">
      <c r="A2772" s="26" t="n">
        <v>606.11999999975</v>
      </c>
      <c r="B2772" s="26" t="n">
        <v>11.9103385848717</v>
      </c>
      <c r="C2772" s="26" t="n">
        <v>1.07025049735777</v>
      </c>
      <c r="E2772" s="75" t="n">
        <v>244800.474</v>
      </c>
      <c r="F2772" s="75" t="n">
        <v>-119304.073</v>
      </c>
      <c r="G2772" s="75" t="n">
        <v>507064.935</v>
      </c>
      <c r="H2772" s="75" t="n">
        <v>6011023.35</v>
      </c>
      <c r="I2772" s="75" t="n">
        <v>6584925.64</v>
      </c>
      <c r="J2772" s="75" t="n">
        <v>-23692.0358</v>
      </c>
      <c r="K2772" s="75"/>
      <c r="L2772" s="75" t="n">
        <v>150750.335</v>
      </c>
      <c r="M2772" s="75" t="n">
        <v>22289.7731</v>
      </c>
      <c r="N2772" s="75" t="n">
        <v>260023.137</v>
      </c>
      <c r="O2772" s="75" t="n">
        <v>-72131.9813</v>
      </c>
      <c r="P2772" s="75" t="n">
        <v>2386812.08</v>
      </c>
      <c r="Q2772" s="75" t="n">
        <v>-23740.8897</v>
      </c>
      <c r="R2772" s="75"/>
      <c r="S2772" s="75" t="n">
        <v>61264.4734</v>
      </c>
      <c r="T2772" s="75" t="n">
        <v>269.372959</v>
      </c>
      <c r="U2772" s="75" t="n">
        <v>62405.2315</v>
      </c>
      <c r="V2772" s="75" t="n">
        <v>23282.5834</v>
      </c>
      <c r="W2772" s="75" t="n">
        <v>342580.711</v>
      </c>
      <c r="X2772" s="75" t="n">
        <v>-6919.53893</v>
      </c>
      <c r="Y2772" s="75"/>
      <c r="Z2772" s="75"/>
      <c r="AA2772" s="75"/>
      <c r="AB2772" s="75"/>
      <c r="AC2772" s="75"/>
      <c r="AD2772" s="75"/>
      <c r="AE2772" s="75"/>
      <c r="AF2772" s="75"/>
      <c r="AG2772" s="75"/>
      <c r="AH2772" s="75"/>
      <c r="AI2772" s="75"/>
      <c r="AJ2772" s="75"/>
      <c r="AK2772" s="75"/>
      <c r="AL2772" s="75"/>
      <c r="AM2772" s="75"/>
      <c r="AN2772" s="75"/>
      <c r="AO2772" s="75"/>
      <c r="AP2772" s="75"/>
      <c r="AQ2772" s="75"/>
      <c r="AR2772" s="75"/>
      <c r="AS2772" s="75"/>
      <c r="AT2772" s="75"/>
      <c r="AU2772" s="75"/>
      <c r="AV2772" s="75"/>
      <c r="AW2772" s="75"/>
      <c r="AX2772" s="75"/>
      <c r="AY2772" s="75"/>
      <c r="AZ2772" s="75"/>
      <c r="BA2772" s="75"/>
      <c r="BB2772" s="75"/>
      <c r="BC2772" s="75"/>
      <c r="BD2772" s="75"/>
      <c r="BE2772" s="75"/>
      <c r="BF2772" s="75"/>
      <c r="BG2772" s="75"/>
      <c r="BH2772" s="75"/>
      <c r="BI2772" s="75"/>
      <c r="BJ2772" s="75"/>
      <c r="BK2772" s="75"/>
      <c r="BL2772" s="75"/>
      <c r="BM2772" s="75"/>
      <c r="BN2772" s="75"/>
    </row>
    <row r="2773" customFormat="false" ht="14.5" hidden="false" customHeight="false" outlineLevel="0" collapsed="false">
      <c r="A2773" s="26" t="n">
        <v>606.319999999749</v>
      </c>
      <c r="B2773" s="26" t="n">
        <v>11.9606883970344</v>
      </c>
      <c r="C2773" s="26" t="n">
        <v>1.06902385774375</v>
      </c>
      <c r="E2773" s="75" t="n">
        <v>235613.218</v>
      </c>
      <c r="F2773" s="75" t="n">
        <v>-144031.106</v>
      </c>
      <c r="G2773" s="75" t="n">
        <v>476125.09</v>
      </c>
      <c r="H2773" s="75" t="n">
        <v>6605764.58</v>
      </c>
      <c r="I2773" s="75" t="n">
        <v>6551822.71</v>
      </c>
      <c r="J2773" s="75" t="n">
        <v>-20170.1027</v>
      </c>
      <c r="K2773" s="75"/>
      <c r="L2773" s="75" t="n">
        <v>156769.568</v>
      </c>
      <c r="M2773" s="75" t="n">
        <v>19894.2727</v>
      </c>
      <c r="N2773" s="75" t="n">
        <v>256463.276</v>
      </c>
      <c r="O2773" s="75" t="n">
        <v>-114211.587</v>
      </c>
      <c r="P2773" s="75" t="n">
        <v>2361871.86</v>
      </c>
      <c r="Q2773" s="75" t="n">
        <v>-20997.9646</v>
      </c>
      <c r="R2773" s="75"/>
      <c r="S2773" s="75" t="n">
        <v>59057.8464</v>
      </c>
      <c r="T2773" s="75" t="n">
        <v>2306.41025</v>
      </c>
      <c r="U2773" s="75" t="n">
        <v>62362.8464</v>
      </c>
      <c r="V2773" s="75" t="n">
        <v>13304.1573</v>
      </c>
      <c r="W2773" s="75" t="n">
        <v>333926.074</v>
      </c>
      <c r="X2773" s="75" t="n">
        <v>-5272.37388</v>
      </c>
      <c r="Y2773" s="75"/>
      <c r="Z2773" s="75"/>
      <c r="AA2773" s="75"/>
      <c r="AB2773" s="75"/>
      <c r="AC2773" s="75"/>
      <c r="AD2773" s="75"/>
      <c r="AE2773" s="75"/>
      <c r="AF2773" s="75"/>
      <c r="AG2773" s="75"/>
      <c r="AH2773" s="75"/>
      <c r="AI2773" s="75"/>
      <c r="AJ2773" s="75"/>
      <c r="AK2773" s="75"/>
      <c r="AL2773" s="75"/>
      <c r="AM2773" s="75"/>
      <c r="AN2773" s="75"/>
      <c r="AO2773" s="75"/>
      <c r="AP2773" s="75"/>
      <c r="AQ2773" s="75"/>
      <c r="AR2773" s="75"/>
      <c r="AS2773" s="75"/>
      <c r="AT2773" s="75"/>
      <c r="AU2773" s="75"/>
      <c r="AV2773" s="75"/>
      <c r="AW2773" s="75"/>
      <c r="AX2773" s="75"/>
      <c r="AY2773" s="75"/>
      <c r="AZ2773" s="75"/>
      <c r="BA2773" s="75"/>
      <c r="BB2773" s="75"/>
      <c r="BC2773" s="75"/>
      <c r="BD2773" s="75"/>
      <c r="BE2773" s="75"/>
      <c r="BF2773" s="75"/>
      <c r="BG2773" s="75"/>
      <c r="BH2773" s="75"/>
      <c r="BI2773" s="75"/>
      <c r="BJ2773" s="75"/>
      <c r="BK2773" s="75"/>
      <c r="BL2773" s="75"/>
      <c r="BM2773" s="75"/>
      <c r="BN2773" s="75"/>
    </row>
    <row r="2774" customFormat="false" ht="14.5" hidden="false" customHeight="false" outlineLevel="0" collapsed="false">
      <c r="A2774" s="26" t="n">
        <v>606.519999999749</v>
      </c>
      <c r="B2774" s="26" t="n">
        <v>11.9559012391631</v>
      </c>
      <c r="C2774" s="26" t="n">
        <v>1.06694814051398</v>
      </c>
      <c r="E2774" s="75" t="n">
        <v>217870.027</v>
      </c>
      <c r="F2774" s="75" t="n">
        <v>-177259.061</v>
      </c>
      <c r="G2774" s="75" t="n">
        <v>451717.916</v>
      </c>
      <c r="H2774" s="75" t="n">
        <v>7454280.03</v>
      </c>
      <c r="I2774" s="75" t="n">
        <v>6236127.58</v>
      </c>
      <c r="J2774" s="75" t="n">
        <v>-32932.6643</v>
      </c>
      <c r="K2774" s="75"/>
      <c r="L2774" s="75" t="n">
        <v>166166.99</v>
      </c>
      <c r="M2774" s="75" t="n">
        <v>9715.35251</v>
      </c>
      <c r="N2774" s="75" t="n">
        <v>255203.427</v>
      </c>
      <c r="O2774" s="75" t="n">
        <v>-27967.8837</v>
      </c>
      <c r="P2774" s="75" t="n">
        <v>2405483.72</v>
      </c>
      <c r="Q2774" s="75" t="n">
        <v>-24636.6989</v>
      </c>
      <c r="R2774" s="75"/>
      <c r="S2774" s="75" t="n">
        <v>58259.9542</v>
      </c>
      <c r="T2774" s="75" t="n">
        <v>1666.77176</v>
      </c>
      <c r="U2774" s="75" t="n">
        <v>62985.6666</v>
      </c>
      <c r="V2774" s="75" t="n">
        <v>13859.2163</v>
      </c>
      <c r="W2774" s="75" t="n">
        <v>331170.998</v>
      </c>
      <c r="X2774" s="75" t="n">
        <v>-6568.76501</v>
      </c>
      <c r="Y2774" s="75"/>
      <c r="Z2774" s="75"/>
      <c r="AA2774" s="75"/>
      <c r="AB2774" s="75"/>
      <c r="AC2774" s="75"/>
      <c r="AD2774" s="75"/>
      <c r="AE2774" s="75"/>
      <c r="AF2774" s="75"/>
      <c r="AG2774" s="75"/>
      <c r="AH2774" s="75"/>
      <c r="AI2774" s="75"/>
      <c r="AJ2774" s="75"/>
      <c r="AK2774" s="75"/>
      <c r="AL2774" s="75"/>
      <c r="AM2774" s="75"/>
      <c r="AN2774" s="75"/>
      <c r="AO2774" s="75"/>
      <c r="AP2774" s="75"/>
      <c r="AQ2774" s="75"/>
      <c r="AR2774" s="75"/>
      <c r="AS2774" s="75"/>
      <c r="AT2774" s="75"/>
      <c r="AU2774" s="75"/>
      <c r="AV2774" s="75"/>
      <c r="AW2774" s="75"/>
      <c r="AX2774" s="75"/>
      <c r="AY2774" s="75"/>
      <c r="AZ2774" s="75"/>
      <c r="BA2774" s="75"/>
      <c r="BB2774" s="75"/>
      <c r="BC2774" s="75"/>
      <c r="BD2774" s="75"/>
      <c r="BE2774" s="75"/>
      <c r="BF2774" s="75"/>
      <c r="BG2774" s="75"/>
      <c r="BH2774" s="75"/>
      <c r="BI2774" s="75"/>
      <c r="BJ2774" s="75"/>
      <c r="BK2774" s="75"/>
      <c r="BL2774" s="75"/>
      <c r="BM2774" s="75"/>
      <c r="BN2774" s="75"/>
    </row>
    <row r="2775" customFormat="false" ht="14.5" hidden="false" customHeight="false" outlineLevel="0" collapsed="false">
      <c r="A2775" s="26" t="n">
        <v>606.719999999749</v>
      </c>
      <c r="B2775" s="26" t="n">
        <v>11.952774894954</v>
      </c>
      <c r="C2775" s="26" t="n">
        <v>1.06435661802913</v>
      </c>
      <c r="E2775" s="75" t="n">
        <v>188734.634</v>
      </c>
      <c r="F2775" s="75" t="n">
        <v>-191644.131</v>
      </c>
      <c r="G2775" s="75" t="n">
        <v>431322.878</v>
      </c>
      <c r="H2775" s="75" t="n">
        <v>7982775.83</v>
      </c>
      <c r="I2775" s="75" t="n">
        <v>5442545.07</v>
      </c>
      <c r="J2775" s="75" t="n">
        <v>-32636.9435</v>
      </c>
      <c r="K2775" s="75"/>
      <c r="L2775" s="75" t="n">
        <v>167532.598</v>
      </c>
      <c r="M2775" s="75" t="n">
        <v>-7660.99637</v>
      </c>
      <c r="N2775" s="75" t="n">
        <v>250865.414</v>
      </c>
      <c r="O2775" s="75" t="n">
        <v>240609.379</v>
      </c>
      <c r="P2775" s="75" t="n">
        <v>2597591.49</v>
      </c>
      <c r="Q2775" s="75" t="n">
        <v>-26552.7461</v>
      </c>
      <c r="R2775" s="75"/>
      <c r="S2775" s="75" t="n">
        <v>66469.5288</v>
      </c>
      <c r="T2775" s="75" t="n">
        <v>-4456.10449</v>
      </c>
      <c r="U2775" s="75" t="n">
        <v>63358.509</v>
      </c>
      <c r="V2775" s="75" t="n">
        <v>35617.7912</v>
      </c>
      <c r="W2775" s="75" t="n">
        <v>352166.253</v>
      </c>
      <c r="X2775" s="75" t="n">
        <v>-7820.73978</v>
      </c>
      <c r="Y2775" s="75"/>
      <c r="Z2775" s="75"/>
      <c r="AA2775" s="75"/>
      <c r="AB2775" s="75"/>
      <c r="AC2775" s="75"/>
      <c r="AD2775" s="75"/>
      <c r="AE2775" s="75"/>
      <c r="AF2775" s="75"/>
      <c r="AG2775" s="75"/>
      <c r="AH2775" s="75"/>
      <c r="AI2775" s="75"/>
      <c r="AJ2775" s="75"/>
      <c r="AK2775" s="75"/>
      <c r="AL2775" s="75"/>
      <c r="AM2775" s="75"/>
      <c r="AN2775" s="75"/>
      <c r="AO2775" s="75"/>
      <c r="AP2775" s="75"/>
      <c r="AQ2775" s="75"/>
      <c r="AR2775" s="75"/>
      <c r="AS2775" s="75"/>
      <c r="AT2775" s="75"/>
      <c r="AU2775" s="75"/>
      <c r="AV2775" s="75"/>
      <c r="AW2775" s="75"/>
      <c r="AX2775" s="75"/>
      <c r="AY2775" s="75"/>
      <c r="AZ2775" s="75"/>
      <c r="BA2775" s="75"/>
      <c r="BB2775" s="75"/>
      <c r="BC2775" s="75"/>
      <c r="BD2775" s="75"/>
      <c r="BE2775" s="75"/>
      <c r="BF2775" s="75"/>
      <c r="BG2775" s="75"/>
      <c r="BH2775" s="75"/>
      <c r="BI2775" s="75"/>
      <c r="BJ2775" s="75"/>
      <c r="BK2775" s="75"/>
      <c r="BL2775" s="75"/>
      <c r="BM2775" s="75"/>
      <c r="BN2775" s="75"/>
    </row>
    <row r="2776" customFormat="false" ht="14.5" hidden="false" customHeight="false" outlineLevel="0" collapsed="false">
      <c r="A2776" s="26" t="n">
        <v>606.919999999749</v>
      </c>
      <c r="B2776" s="26" t="n">
        <v>11.9978368796255</v>
      </c>
      <c r="C2776" s="26" t="n">
        <v>1.06171484141608</v>
      </c>
      <c r="E2776" s="75" t="n">
        <v>157926.154</v>
      </c>
      <c r="F2776" s="75" t="n">
        <v>-222020.081</v>
      </c>
      <c r="G2776" s="75" t="n">
        <v>402939.897</v>
      </c>
      <c r="H2776" s="75" t="n">
        <v>8971929.19</v>
      </c>
      <c r="I2776" s="75" t="n">
        <v>4890476.72</v>
      </c>
      <c r="J2776" s="75" t="n">
        <v>-34769.9122</v>
      </c>
      <c r="K2776" s="75"/>
      <c r="L2776" s="75" t="n">
        <v>174944.686</v>
      </c>
      <c r="M2776" s="75" t="n">
        <v>-20751.3967</v>
      </c>
      <c r="N2776" s="75" t="n">
        <v>239379.682</v>
      </c>
      <c r="O2776" s="75" t="n">
        <v>426332.602</v>
      </c>
      <c r="P2776" s="75" t="n">
        <v>2773290.51</v>
      </c>
      <c r="Q2776" s="75" t="n">
        <v>-26146.9614</v>
      </c>
      <c r="R2776" s="75"/>
      <c r="S2776" s="75" t="n">
        <v>73010.5341</v>
      </c>
      <c r="T2776" s="75" t="n">
        <v>-9008.37309</v>
      </c>
      <c r="U2776" s="75" t="n">
        <v>59659.8638</v>
      </c>
      <c r="V2776" s="75" t="n">
        <v>63843.3989</v>
      </c>
      <c r="W2776" s="75" t="n">
        <v>411887</v>
      </c>
      <c r="X2776" s="75" t="n">
        <v>-6925.42513</v>
      </c>
      <c r="Y2776" s="75"/>
      <c r="Z2776" s="75"/>
      <c r="AA2776" s="75"/>
      <c r="AB2776" s="75"/>
      <c r="AC2776" s="75"/>
      <c r="AD2776" s="75"/>
      <c r="AE2776" s="75"/>
      <c r="AF2776" s="75"/>
      <c r="AG2776" s="75"/>
      <c r="AH2776" s="75"/>
      <c r="AI2776" s="75"/>
      <c r="AJ2776" s="75"/>
      <c r="AK2776" s="75"/>
      <c r="AL2776" s="75"/>
      <c r="AM2776" s="75"/>
      <c r="AN2776" s="75"/>
      <c r="AO2776" s="75"/>
      <c r="AP2776" s="75"/>
      <c r="AQ2776" s="75"/>
      <c r="AR2776" s="75"/>
      <c r="AS2776" s="75"/>
      <c r="AT2776" s="75"/>
      <c r="AU2776" s="75"/>
      <c r="AV2776" s="75"/>
      <c r="AW2776" s="75"/>
      <c r="AX2776" s="75"/>
      <c r="AY2776" s="75"/>
      <c r="AZ2776" s="75"/>
      <c r="BA2776" s="75"/>
      <c r="BB2776" s="75"/>
      <c r="BC2776" s="75"/>
      <c r="BD2776" s="75"/>
      <c r="BE2776" s="75"/>
      <c r="BF2776" s="75"/>
      <c r="BG2776" s="75"/>
      <c r="BH2776" s="75"/>
      <c r="BI2776" s="75"/>
      <c r="BJ2776" s="75"/>
      <c r="BK2776" s="75"/>
      <c r="BL2776" s="75"/>
      <c r="BM2776" s="75"/>
      <c r="BN2776" s="75"/>
    </row>
    <row r="2777" customFormat="false" ht="14.5" hidden="false" customHeight="false" outlineLevel="0" collapsed="false">
      <c r="A2777" s="26" t="n">
        <v>607.119999999749</v>
      </c>
      <c r="B2777" s="26" t="n">
        <v>12.0072315730992</v>
      </c>
      <c r="C2777" s="26" t="n">
        <v>1.05887804715829</v>
      </c>
      <c r="E2777" s="75" t="n">
        <v>127193.727</v>
      </c>
      <c r="F2777" s="75" t="n">
        <v>-249881.503</v>
      </c>
      <c r="G2777" s="75" t="n">
        <v>388199.991</v>
      </c>
      <c r="H2777" s="75" t="n">
        <v>9846993.62</v>
      </c>
      <c r="I2777" s="75" t="n">
        <v>4523553.35</v>
      </c>
      <c r="J2777" s="75" t="n">
        <v>-37897.1376</v>
      </c>
      <c r="K2777" s="75"/>
      <c r="L2777" s="75" t="n">
        <v>186423.454</v>
      </c>
      <c r="M2777" s="75" t="n">
        <v>-29869.8073</v>
      </c>
      <c r="N2777" s="75" t="n">
        <v>233537.232</v>
      </c>
      <c r="O2777" s="75" t="n">
        <v>535660.653</v>
      </c>
      <c r="P2777" s="75" t="n">
        <v>3028598.41</v>
      </c>
      <c r="Q2777" s="75" t="n">
        <v>-30828.1019</v>
      </c>
      <c r="R2777" s="75"/>
      <c r="S2777" s="75" t="n">
        <v>84381.8626</v>
      </c>
      <c r="T2777" s="75" t="n">
        <v>-11969.5767</v>
      </c>
      <c r="U2777" s="75" t="n">
        <v>59195.5991</v>
      </c>
      <c r="V2777" s="75" t="n">
        <v>73362.799</v>
      </c>
      <c r="W2777" s="75" t="n">
        <v>461481.583</v>
      </c>
      <c r="X2777" s="75" t="n">
        <v>-8328.67156</v>
      </c>
      <c r="Y2777" s="75"/>
      <c r="Z2777" s="75"/>
      <c r="AA2777" s="75"/>
      <c r="AB2777" s="75"/>
      <c r="AC2777" s="75"/>
      <c r="AD2777" s="75"/>
      <c r="AE2777" s="75"/>
      <c r="AF2777" s="75"/>
      <c r="AG2777" s="75"/>
      <c r="AH2777" s="75"/>
      <c r="AI2777" s="75"/>
      <c r="AJ2777" s="75"/>
      <c r="AK2777" s="75"/>
      <c r="AL2777" s="75"/>
      <c r="AM2777" s="75"/>
      <c r="AN2777" s="75"/>
      <c r="AO2777" s="75"/>
      <c r="AP2777" s="75"/>
      <c r="AQ2777" s="75"/>
      <c r="AR2777" s="75"/>
      <c r="AS2777" s="75"/>
      <c r="AT2777" s="75"/>
      <c r="AU2777" s="75"/>
      <c r="AV2777" s="75"/>
      <c r="AW2777" s="75"/>
      <c r="AX2777" s="75"/>
      <c r="AY2777" s="75"/>
      <c r="AZ2777" s="75"/>
      <c r="BA2777" s="75"/>
      <c r="BB2777" s="75"/>
      <c r="BC2777" s="75"/>
      <c r="BD2777" s="75"/>
      <c r="BE2777" s="75"/>
      <c r="BF2777" s="75"/>
      <c r="BG2777" s="75"/>
      <c r="BH2777" s="75"/>
      <c r="BI2777" s="75"/>
      <c r="BJ2777" s="75"/>
      <c r="BK2777" s="75"/>
      <c r="BL2777" s="75"/>
      <c r="BM2777" s="75"/>
      <c r="BN2777" s="75"/>
    </row>
    <row r="2778" customFormat="false" ht="14.5" hidden="false" customHeight="false" outlineLevel="0" collapsed="false">
      <c r="A2778" s="26" t="n">
        <v>607.319999999748</v>
      </c>
      <c r="B2778" s="26" t="n">
        <v>12.0076979607445</v>
      </c>
      <c r="C2778" s="26" t="n">
        <v>1.05531568206707</v>
      </c>
      <c r="E2778" s="75" t="n">
        <v>109607.82</v>
      </c>
      <c r="F2778" s="75" t="n">
        <v>-299980.393</v>
      </c>
      <c r="G2778" s="75" t="n">
        <v>380922.41</v>
      </c>
      <c r="H2778" s="75" t="n">
        <v>11169795.3</v>
      </c>
      <c r="I2778" s="75" t="n">
        <v>4402643.11</v>
      </c>
      <c r="J2778" s="75" t="n">
        <v>-54936.8914</v>
      </c>
      <c r="K2778" s="75"/>
      <c r="L2778" s="75" t="n">
        <v>204074.132</v>
      </c>
      <c r="M2778" s="75" t="n">
        <v>-39234.8314</v>
      </c>
      <c r="N2778" s="75" t="n">
        <v>230397.19</v>
      </c>
      <c r="O2778" s="75" t="n">
        <v>621560.82</v>
      </c>
      <c r="P2778" s="75" t="n">
        <v>3155997.1</v>
      </c>
      <c r="Q2778" s="75" t="n">
        <v>-41041.8501</v>
      </c>
      <c r="R2778" s="75"/>
      <c r="S2778" s="75" t="n">
        <v>82834.7948</v>
      </c>
      <c r="T2778" s="75" t="n">
        <v>-11977.7323</v>
      </c>
      <c r="U2778" s="75" t="n">
        <v>57695.2228</v>
      </c>
      <c r="V2778" s="75" t="n">
        <v>78798.54</v>
      </c>
      <c r="W2778" s="75" t="n">
        <v>467347.592</v>
      </c>
      <c r="X2778" s="75" t="n">
        <v>-10096.3639</v>
      </c>
      <c r="Y2778" s="75"/>
      <c r="Z2778" s="75"/>
      <c r="AA2778" s="75"/>
      <c r="AB2778" s="75"/>
      <c r="AC2778" s="75"/>
      <c r="AD2778" s="75"/>
      <c r="AE2778" s="75"/>
      <c r="AF2778" s="75"/>
      <c r="AG2778" s="75"/>
      <c r="AH2778" s="75"/>
      <c r="AI2778" s="75"/>
      <c r="AJ2778" s="75"/>
      <c r="AK2778" s="75"/>
      <c r="AL2778" s="75"/>
      <c r="AM2778" s="75"/>
      <c r="AN2778" s="75"/>
      <c r="AO2778" s="75"/>
      <c r="AP2778" s="75"/>
      <c r="AQ2778" s="75"/>
      <c r="AR2778" s="75"/>
      <c r="AS2778" s="75"/>
      <c r="AT2778" s="75"/>
      <c r="AU2778" s="75"/>
      <c r="AV2778" s="75"/>
      <c r="AW2778" s="75"/>
      <c r="AX2778" s="75"/>
      <c r="AY2778" s="75"/>
      <c r="AZ2778" s="75"/>
      <c r="BA2778" s="75"/>
      <c r="BB2778" s="75"/>
      <c r="BC2778" s="75"/>
      <c r="BD2778" s="75"/>
      <c r="BE2778" s="75"/>
      <c r="BF2778" s="75"/>
      <c r="BG2778" s="75"/>
      <c r="BH2778" s="75"/>
      <c r="BI2778" s="75"/>
      <c r="BJ2778" s="75"/>
      <c r="BK2778" s="75"/>
      <c r="BL2778" s="75"/>
      <c r="BM2778" s="75"/>
      <c r="BN2778" s="75"/>
    </row>
    <row r="2779" customFormat="false" ht="14.5" hidden="false" customHeight="false" outlineLevel="0" collapsed="false">
      <c r="A2779" s="26" t="n">
        <v>607.519999999748</v>
      </c>
      <c r="B2779" s="26" t="n">
        <v>12.0266568477065</v>
      </c>
      <c r="C2779" s="26" t="n">
        <v>1.05098588584589</v>
      </c>
      <c r="E2779" s="75" t="n">
        <v>82941.1581</v>
      </c>
      <c r="F2779" s="75" t="n">
        <v>-322351.166</v>
      </c>
      <c r="G2779" s="75" t="n">
        <v>388235.133</v>
      </c>
      <c r="H2779" s="75" t="n">
        <v>11882254.6</v>
      </c>
      <c r="I2779" s="75" t="n">
        <v>4016422.27</v>
      </c>
      <c r="J2779" s="75" t="n">
        <v>-53548.0428</v>
      </c>
      <c r="K2779" s="75"/>
      <c r="L2779" s="75" t="n">
        <v>216474.034</v>
      </c>
      <c r="M2779" s="75" t="n">
        <v>-49947.1768</v>
      </c>
      <c r="N2779" s="75" t="n">
        <v>233638.945</v>
      </c>
      <c r="O2779" s="75" t="n">
        <v>728621.391</v>
      </c>
      <c r="P2779" s="75" t="n">
        <v>3311612.2</v>
      </c>
      <c r="Q2779" s="75" t="n">
        <v>-37699.6927</v>
      </c>
      <c r="R2779" s="75"/>
      <c r="S2779" s="75" t="n">
        <v>84748.2363</v>
      </c>
      <c r="T2779" s="75" t="n">
        <v>-13468.27</v>
      </c>
      <c r="U2779" s="75" t="n">
        <v>59562.3671</v>
      </c>
      <c r="V2779" s="75" t="n">
        <v>81743.7724</v>
      </c>
      <c r="W2779" s="75" t="n">
        <v>464323.831</v>
      </c>
      <c r="X2779" s="75" t="n">
        <v>-7900.79184</v>
      </c>
      <c r="Y2779" s="75"/>
      <c r="Z2779" s="75"/>
      <c r="AA2779" s="75"/>
      <c r="AB2779" s="75"/>
      <c r="AC2779" s="75"/>
      <c r="AD2779" s="75"/>
      <c r="AE2779" s="75"/>
      <c r="AF2779" s="75"/>
      <c r="AG2779" s="75"/>
      <c r="AH2779" s="75"/>
      <c r="AI2779" s="75"/>
      <c r="AJ2779" s="75"/>
      <c r="AK2779" s="75"/>
      <c r="AL2779" s="75"/>
      <c r="AM2779" s="75"/>
      <c r="AN2779" s="75"/>
      <c r="AO2779" s="75"/>
      <c r="AP2779" s="75"/>
      <c r="AQ2779" s="75"/>
      <c r="AR2779" s="75"/>
      <c r="AS2779" s="75"/>
      <c r="AT2779" s="75"/>
      <c r="AU2779" s="75"/>
      <c r="AV2779" s="75"/>
      <c r="AW2779" s="75"/>
      <c r="AX2779" s="75"/>
      <c r="AY2779" s="75"/>
      <c r="AZ2779" s="75"/>
      <c r="BA2779" s="75"/>
      <c r="BB2779" s="75"/>
      <c r="BC2779" s="75"/>
      <c r="BD2779" s="75"/>
      <c r="BE2779" s="75"/>
      <c r="BF2779" s="75"/>
      <c r="BG2779" s="75"/>
      <c r="BH2779" s="75"/>
      <c r="BI2779" s="75"/>
      <c r="BJ2779" s="75"/>
      <c r="BK2779" s="75"/>
      <c r="BL2779" s="75"/>
      <c r="BM2779" s="75"/>
      <c r="BN2779" s="75"/>
    </row>
    <row r="2780" customFormat="false" ht="14.5" hidden="false" customHeight="false" outlineLevel="0" collapsed="false">
      <c r="A2780" s="26" t="n">
        <v>607.719999999748</v>
      </c>
      <c r="B2780" s="26" t="n">
        <v>12.0614129450239</v>
      </c>
      <c r="C2780" s="26" t="n">
        <v>1.04614184281484</v>
      </c>
      <c r="E2780" s="75" t="n">
        <v>50183.4464</v>
      </c>
      <c r="F2780" s="75" t="n">
        <v>-347725.78</v>
      </c>
      <c r="G2780" s="75" t="n">
        <v>411190.706</v>
      </c>
      <c r="H2780" s="75" t="n">
        <v>12469374.4</v>
      </c>
      <c r="I2780" s="75" t="n">
        <v>3340596</v>
      </c>
      <c r="J2780" s="75" t="n">
        <v>-66851.4549</v>
      </c>
      <c r="K2780" s="75"/>
      <c r="L2780" s="75" t="n">
        <v>213436.124</v>
      </c>
      <c r="M2780" s="75" t="n">
        <v>-60414.4472</v>
      </c>
      <c r="N2780" s="75" t="n">
        <v>237855.194</v>
      </c>
      <c r="O2780" s="75" t="n">
        <v>898052.669</v>
      </c>
      <c r="P2780" s="75" t="n">
        <v>3412669.42</v>
      </c>
      <c r="Q2780" s="75" t="n">
        <v>-40787.8761</v>
      </c>
      <c r="R2780" s="75"/>
      <c r="S2780" s="75" t="n">
        <v>92850.1958</v>
      </c>
      <c r="T2780" s="75" t="n">
        <v>-17919.8858</v>
      </c>
      <c r="U2780" s="75" t="n">
        <v>59510.0382</v>
      </c>
      <c r="V2780" s="75" t="n">
        <v>103938.584</v>
      </c>
      <c r="W2780" s="75" t="n">
        <v>520470.581</v>
      </c>
      <c r="X2780" s="75" t="n">
        <v>-9644.99096</v>
      </c>
      <c r="Y2780" s="75"/>
      <c r="Z2780" s="75"/>
      <c r="AA2780" s="75"/>
      <c r="AB2780" s="75"/>
      <c r="AC2780" s="75"/>
      <c r="AD2780" s="75"/>
      <c r="AE2780" s="75"/>
      <c r="AF2780" s="75"/>
      <c r="AG2780" s="75"/>
      <c r="AH2780" s="75"/>
      <c r="AI2780" s="75"/>
      <c r="AJ2780" s="75"/>
      <c r="AK2780" s="75"/>
      <c r="AL2780" s="75"/>
      <c r="AM2780" s="75"/>
      <c r="AN2780" s="75"/>
      <c r="AO2780" s="75"/>
      <c r="AP2780" s="75"/>
      <c r="AQ2780" s="75"/>
      <c r="AR2780" s="75"/>
      <c r="AS2780" s="75"/>
      <c r="AT2780" s="75"/>
      <c r="AU2780" s="75"/>
      <c r="AV2780" s="75"/>
      <c r="AW2780" s="75"/>
      <c r="AX2780" s="75"/>
      <c r="AY2780" s="75"/>
      <c r="AZ2780" s="75"/>
      <c r="BA2780" s="75"/>
      <c r="BB2780" s="75"/>
      <c r="BC2780" s="75"/>
      <c r="BD2780" s="75"/>
      <c r="BE2780" s="75"/>
      <c r="BF2780" s="75"/>
      <c r="BG2780" s="75"/>
      <c r="BH2780" s="75"/>
      <c r="BI2780" s="75"/>
      <c r="BJ2780" s="75"/>
      <c r="BK2780" s="75"/>
      <c r="BL2780" s="75"/>
      <c r="BM2780" s="75"/>
      <c r="BN2780" s="75"/>
    </row>
    <row r="2781" customFormat="false" ht="14.5" hidden="false" customHeight="false" outlineLevel="0" collapsed="false">
      <c r="A2781" s="26" t="n">
        <v>607.919999999748</v>
      </c>
      <c r="B2781" s="26" t="n">
        <v>12.0895808871341</v>
      </c>
      <c r="C2781" s="26" t="n">
        <v>1.0412275322398</v>
      </c>
      <c r="E2781" s="75" t="n">
        <v>14661.6178</v>
      </c>
      <c r="F2781" s="75" t="n">
        <v>-389836.712</v>
      </c>
      <c r="G2781" s="75" t="n">
        <v>442139.934</v>
      </c>
      <c r="H2781" s="75" t="n">
        <v>13396845.1</v>
      </c>
      <c r="I2781" s="75" t="n">
        <v>2552692.94</v>
      </c>
      <c r="J2781" s="75" t="n">
        <v>-79321.1692</v>
      </c>
      <c r="K2781" s="75"/>
      <c r="L2781" s="75" t="n">
        <v>214835.919</v>
      </c>
      <c r="M2781" s="75" t="n">
        <v>-74503.7747</v>
      </c>
      <c r="N2781" s="75" t="n">
        <v>248815.551</v>
      </c>
      <c r="O2781" s="75" t="n">
        <v>1071338.67</v>
      </c>
      <c r="P2781" s="75" t="n">
        <v>3447522.97</v>
      </c>
      <c r="Q2781" s="75" t="n">
        <v>-41662.7261</v>
      </c>
      <c r="R2781" s="75"/>
      <c r="S2781" s="75" t="n">
        <v>94343.8911</v>
      </c>
      <c r="T2781" s="75" t="n">
        <v>-21561.0374</v>
      </c>
      <c r="U2781" s="75" t="n">
        <v>62832.2246</v>
      </c>
      <c r="V2781" s="75" t="n">
        <v>120202.806</v>
      </c>
      <c r="W2781" s="75" t="n">
        <v>525277.021</v>
      </c>
      <c r="X2781" s="75" t="n">
        <v>-7738.31073</v>
      </c>
      <c r="Y2781" s="75"/>
      <c r="Z2781" s="75"/>
      <c r="AA2781" s="75"/>
      <c r="AB2781" s="75"/>
      <c r="AC2781" s="75"/>
      <c r="AD2781" s="75"/>
      <c r="AE2781" s="75"/>
      <c r="AF2781" s="75"/>
      <c r="AG2781" s="75"/>
      <c r="AH2781" s="75"/>
      <c r="AI2781" s="75"/>
      <c r="AJ2781" s="75"/>
      <c r="AK2781" s="75"/>
      <c r="AL2781" s="75"/>
      <c r="AM2781" s="75"/>
      <c r="AN2781" s="75"/>
      <c r="AO2781" s="75"/>
      <c r="AP2781" s="75"/>
      <c r="AQ2781" s="75"/>
      <c r="AR2781" s="75"/>
      <c r="AS2781" s="75"/>
      <c r="AT2781" s="75"/>
      <c r="AU2781" s="75"/>
      <c r="AV2781" s="75"/>
      <c r="AW2781" s="75"/>
      <c r="AX2781" s="75"/>
      <c r="AY2781" s="75"/>
      <c r="AZ2781" s="75"/>
      <c r="BA2781" s="75"/>
      <c r="BB2781" s="75"/>
      <c r="BC2781" s="75"/>
      <c r="BD2781" s="75"/>
      <c r="BE2781" s="75"/>
      <c r="BF2781" s="75"/>
      <c r="BG2781" s="75"/>
      <c r="BH2781" s="75"/>
      <c r="BI2781" s="75"/>
      <c r="BJ2781" s="75"/>
      <c r="BK2781" s="75"/>
      <c r="BL2781" s="75"/>
      <c r="BM2781" s="75"/>
      <c r="BN2781" s="75"/>
    </row>
    <row r="2782" customFormat="false" ht="14.5" hidden="false" customHeight="false" outlineLevel="0" collapsed="false">
      <c r="A2782" s="26" t="n">
        <v>608.119999999748</v>
      </c>
      <c r="B2782" s="26" t="n">
        <v>12.105469102286</v>
      </c>
      <c r="C2782" s="26" t="n">
        <v>1.05141263627086</v>
      </c>
      <c r="E2782" s="75" t="n">
        <v>-7212.66576</v>
      </c>
      <c r="F2782" s="75" t="n">
        <v>-399445.426</v>
      </c>
      <c r="G2782" s="75" t="n">
        <v>469938.243</v>
      </c>
      <c r="H2782" s="75" t="n">
        <v>13647596.8</v>
      </c>
      <c r="I2782" s="75" t="n">
        <v>1923243.49</v>
      </c>
      <c r="J2782" s="75" t="n">
        <v>-98133.5881</v>
      </c>
      <c r="K2782" s="75"/>
      <c r="L2782" s="75" t="n">
        <v>218225.048</v>
      </c>
      <c r="M2782" s="75" t="n">
        <v>-86388.8696</v>
      </c>
      <c r="N2782" s="75" t="n">
        <v>251125.695</v>
      </c>
      <c r="O2782" s="75" t="n">
        <v>1225100.03</v>
      </c>
      <c r="P2782" s="75" t="n">
        <v>3445732.4</v>
      </c>
      <c r="Q2782" s="75" t="n">
        <v>-55781.8073</v>
      </c>
      <c r="R2782" s="75"/>
      <c r="S2782" s="75" t="n">
        <v>90088.1253</v>
      </c>
      <c r="T2782" s="75" t="n">
        <v>-22526.8773</v>
      </c>
      <c r="U2782" s="75" t="n">
        <v>62161.5483</v>
      </c>
      <c r="V2782" s="75" t="n">
        <v>127674.088</v>
      </c>
      <c r="W2782" s="75" t="n">
        <v>507488.667</v>
      </c>
      <c r="X2782" s="75" t="n">
        <v>-14253.4352</v>
      </c>
      <c r="Y2782" s="75"/>
      <c r="Z2782" s="75"/>
      <c r="AA2782" s="75"/>
      <c r="AB2782" s="75"/>
      <c r="AC2782" s="75"/>
      <c r="AD2782" s="75"/>
      <c r="AE2782" s="75"/>
      <c r="AF2782" s="75"/>
      <c r="AG2782" s="75"/>
      <c r="AH2782" s="75"/>
      <c r="AI2782" s="75"/>
      <c r="AJ2782" s="75"/>
      <c r="AK2782" s="75"/>
      <c r="AL2782" s="75"/>
      <c r="AM2782" s="75"/>
      <c r="AN2782" s="75"/>
      <c r="AO2782" s="75"/>
      <c r="AP2782" s="75"/>
      <c r="AQ2782" s="75"/>
      <c r="AR2782" s="75"/>
      <c r="AS2782" s="75"/>
      <c r="AT2782" s="75"/>
      <c r="AU2782" s="75"/>
      <c r="AV2782" s="75"/>
      <c r="AW2782" s="75"/>
      <c r="AX2782" s="75"/>
      <c r="AY2782" s="75"/>
      <c r="AZ2782" s="75"/>
      <c r="BA2782" s="75"/>
      <c r="BB2782" s="75"/>
      <c r="BC2782" s="75"/>
      <c r="BD2782" s="75"/>
      <c r="BE2782" s="75"/>
      <c r="BF2782" s="75"/>
      <c r="BG2782" s="75"/>
      <c r="BH2782" s="75"/>
      <c r="BI2782" s="75"/>
      <c r="BJ2782" s="75"/>
      <c r="BK2782" s="75"/>
      <c r="BL2782" s="75"/>
      <c r="BM2782" s="75"/>
      <c r="BN2782" s="75"/>
    </row>
    <row r="2783" customFormat="false" ht="14.5" hidden="false" customHeight="false" outlineLevel="0" collapsed="false">
      <c r="A2783" s="26" t="n">
        <v>608.319999999748</v>
      </c>
      <c r="B2783" s="26" t="n">
        <v>12.1036661950907</v>
      </c>
      <c r="C2783" s="26" t="n">
        <v>1.37129807299407</v>
      </c>
      <c r="E2783" s="75" t="n">
        <v>-14158.9203</v>
      </c>
      <c r="F2783" s="75" t="n">
        <v>-385956.056</v>
      </c>
      <c r="G2783" s="75" t="n">
        <v>509563.344</v>
      </c>
      <c r="H2783" s="75" t="n">
        <v>12856178.6</v>
      </c>
      <c r="I2783" s="75" t="n">
        <v>1671972.34</v>
      </c>
      <c r="J2783" s="75" t="n">
        <v>-87062.6728</v>
      </c>
      <c r="K2783" s="75"/>
      <c r="L2783" s="75" t="n">
        <v>202437.822</v>
      </c>
      <c r="M2783" s="75" t="n">
        <v>-81203.7157</v>
      </c>
      <c r="N2783" s="75" t="n">
        <v>256441.182</v>
      </c>
      <c r="O2783" s="75" t="n">
        <v>1175253.97</v>
      </c>
      <c r="P2783" s="75" t="n">
        <v>3262039.2</v>
      </c>
      <c r="Q2783" s="75" t="n">
        <v>-42326.7495</v>
      </c>
      <c r="R2783" s="75"/>
      <c r="S2783" s="75" t="n">
        <v>86588.4505</v>
      </c>
      <c r="T2783" s="75" t="n">
        <v>-22877.6262</v>
      </c>
      <c r="U2783" s="75" t="n">
        <v>62382.309</v>
      </c>
      <c r="V2783" s="75" t="n">
        <v>129817.813</v>
      </c>
      <c r="W2783" s="75" t="n">
        <v>482814.086</v>
      </c>
      <c r="X2783" s="75" t="n">
        <v>-7762.95805</v>
      </c>
      <c r="Y2783" s="75"/>
      <c r="Z2783" s="75"/>
      <c r="AA2783" s="75"/>
      <c r="AB2783" s="75"/>
      <c r="AC2783" s="75"/>
      <c r="AD2783" s="75"/>
      <c r="AE2783" s="75"/>
      <c r="AF2783" s="75"/>
      <c r="AG2783" s="75"/>
      <c r="AH2783" s="75"/>
      <c r="AI2783" s="75"/>
      <c r="AJ2783" s="75"/>
      <c r="AK2783" s="75"/>
      <c r="AL2783" s="75"/>
      <c r="AM2783" s="75"/>
      <c r="AN2783" s="75"/>
      <c r="AO2783" s="75"/>
      <c r="AP2783" s="75"/>
      <c r="AQ2783" s="75"/>
      <c r="AR2783" s="75"/>
      <c r="AS2783" s="75"/>
      <c r="AT2783" s="75"/>
      <c r="AU2783" s="75"/>
      <c r="AV2783" s="75"/>
      <c r="AW2783" s="75"/>
      <c r="AX2783" s="75"/>
      <c r="AY2783" s="75"/>
      <c r="AZ2783" s="75"/>
      <c r="BA2783" s="75"/>
      <c r="BB2783" s="75"/>
      <c r="BC2783" s="75"/>
      <c r="BD2783" s="75"/>
      <c r="BE2783" s="75"/>
      <c r="BF2783" s="75"/>
      <c r="BG2783" s="75"/>
      <c r="BH2783" s="75"/>
      <c r="BI2783" s="75"/>
      <c r="BJ2783" s="75"/>
      <c r="BK2783" s="75"/>
      <c r="BL2783" s="75"/>
      <c r="BM2783" s="75"/>
      <c r="BN2783" s="75"/>
    </row>
    <row r="2784" customFormat="false" ht="14.5" hidden="false" customHeight="false" outlineLevel="0" collapsed="false">
      <c r="A2784" s="26" t="n">
        <v>608.519999999747</v>
      </c>
      <c r="B2784" s="26" t="n">
        <v>12.1381478456243</v>
      </c>
      <c r="C2784" s="26" t="n">
        <v>1.97988241820359</v>
      </c>
      <c r="E2784" s="75" t="n">
        <v>-9648.0687</v>
      </c>
      <c r="F2784" s="75" t="n">
        <v>-356520.978</v>
      </c>
      <c r="G2784" s="75" t="n">
        <v>557195.315</v>
      </c>
      <c r="H2784" s="75" t="n">
        <v>11789992.6</v>
      </c>
      <c r="I2784" s="75" t="n">
        <v>1855816.64</v>
      </c>
      <c r="J2784" s="75" t="n">
        <v>-55241.6432</v>
      </c>
      <c r="K2784" s="75"/>
      <c r="L2784" s="75" t="n">
        <v>189168.042</v>
      </c>
      <c r="M2784" s="75" t="n">
        <v>-68361.2774</v>
      </c>
      <c r="N2784" s="75" t="n">
        <v>265863.986</v>
      </c>
      <c r="O2784" s="75" t="n">
        <v>1008136.76</v>
      </c>
      <c r="P2784" s="75" t="n">
        <v>3142999.92</v>
      </c>
      <c r="Q2784" s="75" t="n">
        <v>-25914.3017</v>
      </c>
      <c r="R2784" s="75"/>
      <c r="S2784" s="75" t="n">
        <v>86806.1177</v>
      </c>
      <c r="T2784" s="75" t="n">
        <v>-20607.5368</v>
      </c>
      <c r="U2784" s="75" t="n">
        <v>62755.9957</v>
      </c>
      <c r="V2784" s="75" t="n">
        <v>119007.512</v>
      </c>
      <c r="W2784" s="75" t="n">
        <v>487625.51</v>
      </c>
      <c r="X2784" s="75" t="n">
        <v>-3252.47699</v>
      </c>
      <c r="Y2784" s="75"/>
      <c r="Z2784" s="75"/>
      <c r="AA2784" s="75"/>
      <c r="AB2784" s="75"/>
      <c r="AC2784" s="75"/>
      <c r="AD2784" s="75"/>
      <c r="AE2784" s="75"/>
      <c r="AF2784" s="75"/>
      <c r="AG2784" s="75"/>
      <c r="AH2784" s="75"/>
      <c r="AI2784" s="75"/>
      <c r="AJ2784" s="75"/>
      <c r="AK2784" s="75"/>
      <c r="AL2784" s="75"/>
      <c r="AM2784" s="75"/>
      <c r="AN2784" s="75"/>
      <c r="AO2784" s="75"/>
      <c r="AP2784" s="75"/>
      <c r="AQ2784" s="75"/>
      <c r="AR2784" s="75"/>
      <c r="AS2784" s="75"/>
      <c r="AT2784" s="75"/>
      <c r="AU2784" s="75"/>
      <c r="AV2784" s="75"/>
      <c r="AW2784" s="75"/>
      <c r="AX2784" s="75"/>
      <c r="AY2784" s="75"/>
      <c r="AZ2784" s="75"/>
      <c r="BA2784" s="75"/>
      <c r="BB2784" s="75"/>
      <c r="BC2784" s="75"/>
      <c r="BD2784" s="75"/>
      <c r="BE2784" s="75"/>
      <c r="BF2784" s="75"/>
      <c r="BG2784" s="75"/>
      <c r="BH2784" s="75"/>
      <c r="BI2784" s="75"/>
      <c r="BJ2784" s="75"/>
      <c r="BK2784" s="75"/>
      <c r="BL2784" s="75"/>
      <c r="BM2784" s="75"/>
      <c r="BN2784" s="75"/>
    </row>
    <row r="2785" customFormat="false" ht="14.5" hidden="false" customHeight="false" outlineLevel="0" collapsed="false">
      <c r="A2785" s="26" t="n">
        <v>608.719999999747</v>
      </c>
      <c r="B2785" s="26" t="n">
        <v>12.1749899867808</v>
      </c>
      <c r="C2785" s="26" t="n">
        <v>2.74052553381231</v>
      </c>
      <c r="E2785" s="75" t="n">
        <v>6413.93503</v>
      </c>
      <c r="F2785" s="75" t="n">
        <v>-351960.453</v>
      </c>
      <c r="G2785" s="75" t="n">
        <v>602547.594</v>
      </c>
      <c r="H2785" s="75" t="n">
        <v>11419348.8</v>
      </c>
      <c r="I2785" s="75" t="n">
        <v>2337301.84</v>
      </c>
      <c r="J2785" s="75" t="n">
        <v>-66259.0636</v>
      </c>
      <c r="K2785" s="75"/>
      <c r="L2785" s="75" t="n">
        <v>185948.902</v>
      </c>
      <c r="M2785" s="75" t="n">
        <v>-55831.9955</v>
      </c>
      <c r="N2785" s="75" t="n">
        <v>280576.229</v>
      </c>
      <c r="O2785" s="75" t="n">
        <v>772345.958</v>
      </c>
      <c r="P2785" s="75" t="n">
        <v>3026924.8</v>
      </c>
      <c r="Q2785" s="75" t="n">
        <v>-40826.0086</v>
      </c>
      <c r="R2785" s="75"/>
      <c r="S2785" s="75" t="n">
        <v>82102.3107</v>
      </c>
      <c r="T2785" s="75" t="n">
        <v>-12841.5355</v>
      </c>
      <c r="U2785" s="75" t="n">
        <v>65899.9026</v>
      </c>
      <c r="V2785" s="75" t="n">
        <v>82484.2451</v>
      </c>
      <c r="W2785" s="75" t="n">
        <v>470650.136</v>
      </c>
      <c r="X2785" s="75" t="n">
        <v>-9589.13455</v>
      </c>
      <c r="Y2785" s="75"/>
      <c r="Z2785" s="75"/>
      <c r="AA2785" s="75"/>
      <c r="AB2785" s="75"/>
      <c r="AC2785" s="75"/>
      <c r="AD2785" s="75"/>
      <c r="AE2785" s="75"/>
      <c r="AF2785" s="75"/>
      <c r="AG2785" s="75"/>
      <c r="AH2785" s="75"/>
      <c r="AI2785" s="75"/>
      <c r="AJ2785" s="75"/>
      <c r="AK2785" s="75"/>
      <c r="AL2785" s="75"/>
      <c r="AM2785" s="75"/>
      <c r="AN2785" s="75"/>
      <c r="AO2785" s="75"/>
      <c r="AP2785" s="75"/>
      <c r="AQ2785" s="75"/>
      <c r="AR2785" s="75"/>
      <c r="AS2785" s="75"/>
      <c r="AT2785" s="75"/>
      <c r="AU2785" s="75"/>
      <c r="AV2785" s="75"/>
      <c r="AW2785" s="75"/>
      <c r="AX2785" s="75"/>
      <c r="AY2785" s="75"/>
      <c r="AZ2785" s="75"/>
      <c r="BA2785" s="75"/>
      <c r="BB2785" s="75"/>
      <c r="BC2785" s="75"/>
      <c r="BD2785" s="75"/>
      <c r="BE2785" s="75"/>
      <c r="BF2785" s="75"/>
      <c r="BG2785" s="75"/>
      <c r="BH2785" s="75"/>
      <c r="BI2785" s="75"/>
      <c r="BJ2785" s="75"/>
      <c r="BK2785" s="75"/>
      <c r="BL2785" s="75"/>
      <c r="BM2785" s="75"/>
      <c r="BN2785" s="75"/>
    </row>
    <row r="2786" customFormat="false" ht="14.5" hidden="false" customHeight="false" outlineLevel="0" collapsed="false">
      <c r="A2786" s="26" t="n">
        <v>608.919999999747</v>
      </c>
      <c r="B2786" s="26" t="n">
        <v>12.1877096498328</v>
      </c>
      <c r="C2786" s="26" t="n">
        <v>3.54494248745915</v>
      </c>
      <c r="E2786" s="75" t="n">
        <v>37150.021</v>
      </c>
      <c r="F2786" s="75" t="n">
        <v>-332707.777</v>
      </c>
      <c r="G2786" s="75" t="n">
        <v>646901.969</v>
      </c>
      <c r="H2786" s="75" t="n">
        <v>10596788.9</v>
      </c>
      <c r="I2786" s="75" t="n">
        <v>2884837.1</v>
      </c>
      <c r="J2786" s="75" t="n">
        <v>-62393.7078</v>
      </c>
      <c r="K2786" s="75"/>
      <c r="L2786" s="75" t="n">
        <v>175596.703</v>
      </c>
      <c r="M2786" s="75" t="n">
        <v>-41773.8227</v>
      </c>
      <c r="N2786" s="75" t="n">
        <v>297048.511</v>
      </c>
      <c r="O2786" s="75" t="n">
        <v>629379.049</v>
      </c>
      <c r="P2786" s="75" t="n">
        <v>2730150.2</v>
      </c>
      <c r="Q2786" s="75" t="n">
        <v>-36590.3022</v>
      </c>
      <c r="R2786" s="75"/>
      <c r="S2786" s="75" t="n">
        <v>71174.7361</v>
      </c>
      <c r="T2786" s="75" t="n">
        <v>-11045.3431</v>
      </c>
      <c r="U2786" s="75" t="n">
        <v>69707.4368</v>
      </c>
      <c r="V2786" s="75" t="n">
        <v>77412.4625</v>
      </c>
      <c r="W2786" s="75" t="n">
        <v>410483.488</v>
      </c>
      <c r="X2786" s="75" t="n">
        <v>-7472.08701</v>
      </c>
      <c r="Y2786" s="75"/>
      <c r="Z2786" s="75"/>
      <c r="AA2786" s="75"/>
      <c r="AB2786" s="75"/>
      <c r="AC2786" s="75"/>
      <c r="AD2786" s="75"/>
      <c r="AE2786" s="75"/>
      <c r="AF2786" s="75"/>
      <c r="AG2786" s="75"/>
      <c r="AH2786" s="75"/>
      <c r="AI2786" s="75"/>
      <c r="AJ2786" s="75"/>
      <c r="AK2786" s="75"/>
      <c r="AL2786" s="75"/>
      <c r="AM2786" s="75"/>
      <c r="AN2786" s="75"/>
      <c r="AO2786" s="75"/>
      <c r="AP2786" s="75"/>
      <c r="AQ2786" s="75"/>
      <c r="AR2786" s="75"/>
      <c r="AS2786" s="75"/>
      <c r="AT2786" s="75"/>
      <c r="AU2786" s="75"/>
      <c r="AV2786" s="75"/>
      <c r="AW2786" s="75"/>
      <c r="AX2786" s="75"/>
      <c r="AY2786" s="75"/>
      <c r="AZ2786" s="75"/>
      <c r="BA2786" s="75"/>
      <c r="BB2786" s="75"/>
      <c r="BC2786" s="75"/>
      <c r="BD2786" s="75"/>
      <c r="BE2786" s="75"/>
      <c r="BF2786" s="75"/>
      <c r="BG2786" s="75"/>
      <c r="BH2786" s="75"/>
      <c r="BI2786" s="75"/>
      <c r="BJ2786" s="75"/>
      <c r="BK2786" s="75"/>
      <c r="BL2786" s="75"/>
      <c r="BM2786" s="75"/>
      <c r="BN2786" s="75"/>
    </row>
    <row r="2787" customFormat="false" ht="14.5" hidden="false" customHeight="false" outlineLevel="0" collapsed="false">
      <c r="A2787" s="26" t="n">
        <v>609.119999999747</v>
      </c>
      <c r="B2787" s="26" t="n">
        <v>12.2398765976427</v>
      </c>
      <c r="C2787" s="26" t="n">
        <v>4.24363485086656</v>
      </c>
      <c r="E2787" s="75" t="n">
        <v>39708.1501</v>
      </c>
      <c r="F2787" s="75" t="n">
        <v>-298365.684</v>
      </c>
      <c r="G2787" s="75" t="n">
        <v>688477.15</v>
      </c>
      <c r="H2787" s="75" t="n">
        <v>9661759.68</v>
      </c>
      <c r="I2787" s="75" t="n">
        <v>2617758.67</v>
      </c>
      <c r="J2787" s="75" t="n">
        <v>-49490.6305</v>
      </c>
      <c r="K2787" s="75"/>
      <c r="L2787" s="75" t="n">
        <v>158384.669</v>
      </c>
      <c r="M2787" s="75" t="n">
        <v>-39487.1404</v>
      </c>
      <c r="N2787" s="75" t="n">
        <v>309787.809</v>
      </c>
      <c r="O2787" s="75" t="n">
        <v>581489.65</v>
      </c>
      <c r="P2787" s="75" t="n">
        <v>2578939.47</v>
      </c>
      <c r="Q2787" s="75" t="n">
        <v>-27173.0449</v>
      </c>
      <c r="R2787" s="75"/>
      <c r="S2787" s="75" t="n">
        <v>69413.9459</v>
      </c>
      <c r="T2787" s="75" t="n">
        <v>-9467.27294</v>
      </c>
      <c r="U2787" s="75" t="n">
        <v>72166.303</v>
      </c>
      <c r="V2787" s="75" t="n">
        <v>64055.3071</v>
      </c>
      <c r="W2787" s="75" t="n">
        <v>397192.617</v>
      </c>
      <c r="X2787" s="75" t="n">
        <v>-5733.0887</v>
      </c>
      <c r="Y2787" s="75"/>
      <c r="Z2787" s="75"/>
      <c r="AA2787" s="75"/>
      <c r="AB2787" s="75"/>
      <c r="AC2787" s="75"/>
      <c r="AD2787" s="75"/>
      <c r="AE2787" s="75"/>
      <c r="AF2787" s="75"/>
      <c r="AG2787" s="75"/>
      <c r="AH2787" s="75"/>
      <c r="AI2787" s="75"/>
      <c r="AJ2787" s="75"/>
      <c r="AK2787" s="75"/>
      <c r="AL2787" s="75"/>
      <c r="AM2787" s="75"/>
      <c r="AN2787" s="75"/>
      <c r="AO2787" s="75"/>
      <c r="AP2787" s="75"/>
      <c r="AQ2787" s="75"/>
      <c r="AR2787" s="75"/>
      <c r="AS2787" s="75"/>
      <c r="AT2787" s="75"/>
      <c r="AU2787" s="75"/>
      <c r="AV2787" s="75"/>
      <c r="AW2787" s="75"/>
      <c r="AX2787" s="75"/>
      <c r="AY2787" s="75"/>
      <c r="AZ2787" s="75"/>
      <c r="BA2787" s="75"/>
      <c r="BB2787" s="75"/>
      <c r="BC2787" s="75"/>
      <c r="BD2787" s="75"/>
      <c r="BE2787" s="75"/>
      <c r="BF2787" s="75"/>
      <c r="BG2787" s="75"/>
      <c r="BH2787" s="75"/>
      <c r="BI2787" s="75"/>
      <c r="BJ2787" s="75"/>
      <c r="BK2787" s="75"/>
      <c r="BL2787" s="75"/>
      <c r="BM2787" s="75"/>
      <c r="BN2787" s="75"/>
    </row>
    <row r="2788" customFormat="false" ht="14.5" hidden="false" customHeight="false" outlineLevel="0" collapsed="false">
      <c r="A2788" s="26" t="n">
        <v>609.319999999747</v>
      </c>
      <c r="B2788" s="26" t="n">
        <v>12.3009846473387</v>
      </c>
      <c r="C2788" s="26" t="n">
        <v>4.96302767520918</v>
      </c>
      <c r="E2788" s="75" t="n">
        <v>66658.9938</v>
      </c>
      <c r="F2788" s="75" t="n">
        <v>-275671.895</v>
      </c>
      <c r="G2788" s="75" t="n">
        <v>715733.109</v>
      </c>
      <c r="H2788" s="75" t="n">
        <v>9159119.73</v>
      </c>
      <c r="I2788" s="75" t="n">
        <v>3002793.44</v>
      </c>
      <c r="J2788" s="75" t="n">
        <v>-49549.1567</v>
      </c>
      <c r="K2788" s="75"/>
      <c r="L2788" s="75" t="n">
        <v>154658.264</v>
      </c>
      <c r="M2788" s="75" t="n">
        <v>-33678.4835</v>
      </c>
      <c r="N2788" s="75" t="n">
        <v>317504.606</v>
      </c>
      <c r="O2788" s="75" t="n">
        <v>541956.597</v>
      </c>
      <c r="P2788" s="75" t="n">
        <v>2464929.35</v>
      </c>
      <c r="Q2788" s="75" t="n">
        <v>-31987.9129</v>
      </c>
      <c r="R2788" s="75"/>
      <c r="S2788" s="75" t="n">
        <v>65120.5851</v>
      </c>
      <c r="T2788" s="75" t="n">
        <v>-9116.22675</v>
      </c>
      <c r="U2788" s="75" t="n">
        <v>73911.949</v>
      </c>
      <c r="V2788" s="75" t="n">
        <v>62970.2253</v>
      </c>
      <c r="W2788" s="75" t="n">
        <v>365516.922</v>
      </c>
      <c r="X2788" s="75" t="n">
        <v>-7917.05455</v>
      </c>
      <c r="Y2788" s="75"/>
      <c r="Z2788" s="75"/>
      <c r="AA2788" s="75"/>
      <c r="AB2788" s="75"/>
      <c r="AC2788" s="75"/>
      <c r="AD2788" s="75"/>
      <c r="AE2788" s="75"/>
      <c r="AF2788" s="75"/>
      <c r="AG2788" s="75"/>
      <c r="AH2788" s="75"/>
      <c r="AI2788" s="75"/>
      <c r="AJ2788" s="75"/>
      <c r="AK2788" s="75"/>
      <c r="AL2788" s="75"/>
      <c r="AM2788" s="75"/>
      <c r="AN2788" s="75"/>
      <c r="AO2788" s="75"/>
      <c r="AP2788" s="75"/>
      <c r="AQ2788" s="75"/>
      <c r="AR2788" s="75"/>
      <c r="AS2788" s="75"/>
      <c r="AT2788" s="75"/>
      <c r="AU2788" s="75"/>
      <c r="AV2788" s="75"/>
      <c r="AW2788" s="75"/>
      <c r="AX2788" s="75"/>
      <c r="AY2788" s="75"/>
      <c r="AZ2788" s="75"/>
      <c r="BA2788" s="75"/>
      <c r="BB2788" s="75"/>
      <c r="BC2788" s="75"/>
      <c r="BD2788" s="75"/>
      <c r="BE2788" s="75"/>
      <c r="BF2788" s="75"/>
      <c r="BG2788" s="75"/>
      <c r="BH2788" s="75"/>
      <c r="BI2788" s="75"/>
      <c r="BJ2788" s="75"/>
      <c r="BK2788" s="75"/>
      <c r="BL2788" s="75"/>
      <c r="BM2788" s="75"/>
      <c r="BN2788" s="75"/>
    </row>
    <row r="2789" customFormat="false" ht="14.5" hidden="false" customHeight="false" outlineLevel="0" collapsed="false">
      <c r="A2789" s="26" t="n">
        <v>609.519999999746</v>
      </c>
      <c r="B2789" s="26" t="n">
        <v>12.3549164006506</v>
      </c>
      <c r="C2789" s="26" t="n">
        <v>5.73005614188405</v>
      </c>
      <c r="E2789" s="75" t="n">
        <v>104068.78</v>
      </c>
      <c r="F2789" s="75" t="n">
        <v>-262296.147</v>
      </c>
      <c r="G2789" s="75" t="n">
        <v>733414.26</v>
      </c>
      <c r="H2789" s="75" t="n">
        <v>8643694.81</v>
      </c>
      <c r="I2789" s="75" t="n">
        <v>3712964.69</v>
      </c>
      <c r="J2789" s="75" t="n">
        <v>-51594.4817</v>
      </c>
      <c r="K2789" s="75"/>
      <c r="L2789" s="75" t="n">
        <v>150272.279</v>
      </c>
      <c r="M2789" s="75" t="n">
        <v>-21021.1508</v>
      </c>
      <c r="N2789" s="75" t="n">
        <v>321565.548</v>
      </c>
      <c r="O2789" s="75" t="n">
        <v>355759.854</v>
      </c>
      <c r="P2789" s="75" t="n">
        <v>2230539.85</v>
      </c>
      <c r="Q2789" s="75" t="n">
        <v>-33532.5321</v>
      </c>
      <c r="R2789" s="75"/>
      <c r="S2789" s="75" t="n">
        <v>57211.0133</v>
      </c>
      <c r="T2789" s="75" t="n">
        <v>-4944.78582</v>
      </c>
      <c r="U2789" s="75" t="n">
        <v>73596.2419</v>
      </c>
      <c r="V2789" s="75" t="n">
        <v>44146.2362</v>
      </c>
      <c r="W2789" s="75" t="n">
        <v>327835.819</v>
      </c>
      <c r="X2789" s="75" t="n">
        <v>-8242.17482</v>
      </c>
      <c r="Y2789" s="75"/>
      <c r="Z2789" s="75"/>
      <c r="AA2789" s="75"/>
      <c r="AB2789" s="75"/>
      <c r="AC2789" s="75"/>
      <c r="AD2789" s="75"/>
      <c r="AE2789" s="75"/>
      <c r="AF2789" s="75"/>
      <c r="AG2789" s="75"/>
      <c r="AH2789" s="75"/>
      <c r="AI2789" s="75"/>
      <c r="AJ2789" s="75"/>
      <c r="AK2789" s="75"/>
      <c r="AL2789" s="75"/>
      <c r="AM2789" s="75"/>
      <c r="AN2789" s="75"/>
      <c r="AO2789" s="75"/>
      <c r="AP2789" s="75"/>
      <c r="AQ2789" s="75"/>
      <c r="AR2789" s="75"/>
      <c r="AS2789" s="75"/>
      <c r="AT2789" s="75"/>
      <c r="AU2789" s="75"/>
      <c r="AV2789" s="75"/>
      <c r="AW2789" s="75"/>
      <c r="AX2789" s="75"/>
      <c r="AY2789" s="75"/>
      <c r="AZ2789" s="75"/>
      <c r="BA2789" s="75"/>
      <c r="BB2789" s="75"/>
      <c r="BC2789" s="75"/>
      <c r="BD2789" s="75"/>
      <c r="BE2789" s="75"/>
      <c r="BF2789" s="75"/>
      <c r="BG2789" s="75"/>
      <c r="BH2789" s="75"/>
      <c r="BI2789" s="75"/>
      <c r="BJ2789" s="75"/>
      <c r="BK2789" s="75"/>
      <c r="BL2789" s="75"/>
      <c r="BM2789" s="75"/>
      <c r="BN2789" s="75"/>
    </row>
    <row r="2790" customFormat="false" ht="14.5" hidden="false" customHeight="false" outlineLevel="0" collapsed="false">
      <c r="A2790" s="26" t="n">
        <v>609.719999999746</v>
      </c>
      <c r="B2790" s="26" t="n">
        <v>12.3886840502785</v>
      </c>
      <c r="C2790" s="26" t="n">
        <v>6.53096284668071</v>
      </c>
      <c r="E2790" s="75" t="n">
        <v>120828.377</v>
      </c>
      <c r="F2790" s="75" t="n">
        <v>-186799.892</v>
      </c>
      <c r="G2790" s="75" t="n">
        <v>737657.961</v>
      </c>
      <c r="H2790" s="75" t="n">
        <v>6679164.49</v>
      </c>
      <c r="I2790" s="75" t="n">
        <v>3945490.33</v>
      </c>
      <c r="J2790" s="75" t="n">
        <v>-51307.9357</v>
      </c>
      <c r="K2790" s="75"/>
      <c r="L2790" s="75" t="n">
        <v>129716.024</v>
      </c>
      <c r="M2790" s="75" t="n">
        <v>-3857.64114</v>
      </c>
      <c r="N2790" s="75" t="n">
        <v>321903.46</v>
      </c>
      <c r="O2790" s="75" t="n">
        <v>154693.854</v>
      </c>
      <c r="P2790" s="75" t="n">
        <v>2064814.22</v>
      </c>
      <c r="Q2790" s="75" t="n">
        <v>-39843.5335</v>
      </c>
      <c r="R2790" s="75"/>
      <c r="S2790" s="75" t="n">
        <v>55221.6504</v>
      </c>
      <c r="T2790" s="75" t="n">
        <v>-772.36721</v>
      </c>
      <c r="U2790" s="75" t="n">
        <v>74070.0302</v>
      </c>
      <c r="V2790" s="75" t="n">
        <v>23927.8202</v>
      </c>
      <c r="W2790" s="75" t="n">
        <v>318823.946</v>
      </c>
      <c r="X2790" s="75" t="n">
        <v>-12541.1119</v>
      </c>
      <c r="Y2790" s="75"/>
      <c r="Z2790" s="75"/>
      <c r="AA2790" s="75"/>
      <c r="AB2790" s="75"/>
      <c r="AC2790" s="75"/>
      <c r="AD2790" s="75"/>
      <c r="AE2790" s="75"/>
      <c r="AF2790" s="75"/>
      <c r="AG2790" s="75"/>
      <c r="AH2790" s="75"/>
      <c r="AI2790" s="75"/>
      <c r="AJ2790" s="75"/>
      <c r="AK2790" s="75"/>
      <c r="AL2790" s="75"/>
      <c r="AM2790" s="75"/>
      <c r="AN2790" s="75"/>
      <c r="AO2790" s="75"/>
      <c r="AP2790" s="75"/>
      <c r="AQ2790" s="75"/>
      <c r="AR2790" s="75"/>
      <c r="AS2790" s="75"/>
      <c r="AT2790" s="75"/>
      <c r="AU2790" s="75"/>
      <c r="AV2790" s="75"/>
      <c r="AW2790" s="75"/>
      <c r="AX2790" s="75"/>
      <c r="AY2790" s="75"/>
      <c r="AZ2790" s="75"/>
      <c r="BA2790" s="75"/>
      <c r="BB2790" s="75"/>
      <c r="BC2790" s="75"/>
      <c r="BD2790" s="75"/>
      <c r="BE2790" s="75"/>
      <c r="BF2790" s="75"/>
      <c r="BG2790" s="75"/>
      <c r="BH2790" s="75"/>
      <c r="BI2790" s="75"/>
      <c r="BJ2790" s="75"/>
      <c r="BK2790" s="75"/>
      <c r="BL2790" s="75"/>
      <c r="BM2790" s="75"/>
      <c r="BN2790" s="75"/>
    </row>
    <row r="2791" customFormat="false" ht="14.5" hidden="false" customHeight="false" outlineLevel="0" collapsed="false">
      <c r="A2791" s="26" t="n">
        <v>609.919999999746</v>
      </c>
      <c r="B2791" s="26" t="n">
        <v>12.3920561933818</v>
      </c>
      <c r="C2791" s="26" t="n">
        <v>7.2874696195382</v>
      </c>
      <c r="E2791" s="75" t="n">
        <v>135320.379</v>
      </c>
      <c r="F2791" s="75" t="n">
        <v>-112680.207</v>
      </c>
      <c r="G2791" s="75" t="n">
        <v>740619.805</v>
      </c>
      <c r="H2791" s="75" t="n">
        <v>4375015.67</v>
      </c>
      <c r="I2791" s="75" t="n">
        <v>3877335.19</v>
      </c>
      <c r="J2791" s="75" t="n">
        <v>-46714.2336</v>
      </c>
      <c r="K2791" s="75"/>
      <c r="L2791" s="75" t="n">
        <v>95269.2792</v>
      </c>
      <c r="M2791" s="75" t="n">
        <v>12488.8371</v>
      </c>
      <c r="N2791" s="75" t="n">
        <v>324927.77</v>
      </c>
      <c r="O2791" s="75" t="n">
        <v>-25653.7949</v>
      </c>
      <c r="P2791" s="75" t="n">
        <v>1595818.74</v>
      </c>
      <c r="Q2791" s="75" t="n">
        <v>-30601.2138</v>
      </c>
      <c r="R2791" s="75"/>
      <c r="S2791" s="75" t="n">
        <v>45787.3656</v>
      </c>
      <c r="T2791" s="75" t="n">
        <v>1643.07438</v>
      </c>
      <c r="U2791" s="75" t="n">
        <v>74268.1673</v>
      </c>
      <c r="V2791" s="75" t="n">
        <v>16063.5287</v>
      </c>
      <c r="W2791" s="75" t="n">
        <v>285146.821</v>
      </c>
      <c r="X2791" s="75" t="n">
        <v>-8477.54242</v>
      </c>
      <c r="Y2791" s="75"/>
      <c r="Z2791" s="75"/>
      <c r="AA2791" s="75"/>
      <c r="AB2791" s="75"/>
      <c r="AC2791" s="75"/>
      <c r="AD2791" s="75"/>
      <c r="AE2791" s="75"/>
      <c r="AF2791" s="75"/>
      <c r="AG2791" s="75"/>
      <c r="AH2791" s="75"/>
      <c r="AI2791" s="75"/>
      <c r="AJ2791" s="75"/>
      <c r="AK2791" s="75"/>
      <c r="AL2791" s="75"/>
      <c r="AM2791" s="75"/>
      <c r="AN2791" s="75"/>
      <c r="AO2791" s="75"/>
      <c r="AP2791" s="75"/>
      <c r="AQ2791" s="75"/>
      <c r="AR2791" s="75"/>
      <c r="AS2791" s="75"/>
      <c r="AT2791" s="75"/>
      <c r="AU2791" s="75"/>
      <c r="AV2791" s="75"/>
      <c r="AW2791" s="75"/>
      <c r="AX2791" s="75"/>
      <c r="AY2791" s="75"/>
      <c r="AZ2791" s="75"/>
      <c r="BA2791" s="75"/>
      <c r="BB2791" s="75"/>
      <c r="BC2791" s="75"/>
      <c r="BD2791" s="75"/>
      <c r="BE2791" s="75"/>
      <c r="BF2791" s="75"/>
      <c r="BG2791" s="75"/>
      <c r="BH2791" s="75"/>
      <c r="BI2791" s="75"/>
      <c r="BJ2791" s="75"/>
      <c r="BK2791" s="75"/>
      <c r="BL2791" s="75"/>
      <c r="BM2791" s="75"/>
      <c r="BN2791" s="75"/>
    </row>
    <row r="2792" customFormat="false" ht="14.5" hidden="false" customHeight="false" outlineLevel="0" collapsed="false">
      <c r="A2792" s="26"/>
      <c r="B2792" s="26"/>
      <c r="C2792" s="26"/>
      <c r="E2792" s="75"/>
      <c r="F2792" s="75"/>
      <c r="G2792" s="75"/>
      <c r="H2792" s="75"/>
      <c r="I2792" s="75"/>
      <c r="J2792" s="75"/>
      <c r="K2792" s="75"/>
      <c r="L2792" s="75"/>
      <c r="M2792" s="75"/>
      <c r="N2792" s="75"/>
      <c r="O2792" s="75"/>
      <c r="P2792" s="75"/>
      <c r="Q2792" s="75"/>
      <c r="R2792" s="75"/>
      <c r="S2792" s="75"/>
      <c r="T2792" s="75"/>
      <c r="U2792" s="75"/>
      <c r="V2792" s="75"/>
      <c r="W2792" s="75"/>
      <c r="X2792" s="75"/>
      <c r="Y2792" s="75"/>
      <c r="Z2792" s="75"/>
      <c r="AA2792" s="75"/>
      <c r="AB2792" s="75"/>
      <c r="AC2792" s="75"/>
      <c r="AD2792" s="75"/>
      <c r="AE2792" s="75"/>
      <c r="AF2792" s="75"/>
      <c r="AG2792" s="75"/>
      <c r="AH2792" s="75"/>
      <c r="AI2792" s="75"/>
      <c r="AJ2792" s="75"/>
      <c r="AK2792" s="75"/>
      <c r="AL2792" s="75"/>
      <c r="AM2792" s="75"/>
      <c r="AN2792" s="75"/>
      <c r="AO2792" s="75"/>
      <c r="AP2792" s="75"/>
      <c r="AQ2792" s="75"/>
      <c r="AR2792" s="75"/>
      <c r="AS2792" s="75"/>
      <c r="AT2792" s="75"/>
      <c r="AU2792" s="75"/>
      <c r="AV2792" s="75"/>
      <c r="AW2792" s="75"/>
      <c r="AX2792" s="75"/>
      <c r="AY2792" s="75"/>
      <c r="AZ2792" s="75"/>
      <c r="BA2792" s="75"/>
      <c r="BB2792" s="75"/>
      <c r="BC2792" s="75"/>
      <c r="BD2792" s="75"/>
      <c r="BE2792" s="75"/>
      <c r="BF2792" s="75"/>
      <c r="BG2792" s="75"/>
      <c r="BH2792" s="75"/>
      <c r="BI2792" s="75"/>
      <c r="BJ2792" s="75"/>
      <c r="BK2792" s="75"/>
      <c r="BL2792" s="75"/>
      <c r="BM2792" s="75"/>
      <c r="BN2792" s="75"/>
    </row>
    <row r="2793" customFormat="false" ht="14.5" hidden="false" customHeight="false" outlineLevel="0" collapsed="false">
      <c r="A2793" s="26"/>
      <c r="B2793" s="26"/>
      <c r="C2793" s="26"/>
      <c r="E2793" s="75"/>
      <c r="F2793" s="75"/>
      <c r="G2793" s="75"/>
      <c r="H2793" s="75"/>
      <c r="I2793" s="75"/>
      <c r="J2793" s="75"/>
      <c r="K2793" s="75"/>
      <c r="L2793" s="75"/>
      <c r="M2793" s="75"/>
      <c r="N2793" s="75"/>
      <c r="O2793" s="75"/>
      <c r="P2793" s="75"/>
      <c r="Q2793" s="75"/>
      <c r="R2793" s="75"/>
      <c r="S2793" s="75"/>
      <c r="T2793" s="75"/>
      <c r="U2793" s="75"/>
      <c r="V2793" s="75"/>
      <c r="W2793" s="75"/>
      <c r="X2793" s="75"/>
      <c r="Y2793" s="75"/>
      <c r="Z2793" s="75"/>
      <c r="AA2793" s="75"/>
      <c r="AB2793" s="75"/>
      <c r="AC2793" s="75"/>
      <c r="AD2793" s="75"/>
      <c r="AE2793" s="75"/>
      <c r="AF2793" s="75"/>
      <c r="AG2793" s="75"/>
      <c r="AH2793" s="75"/>
      <c r="AI2793" s="75"/>
      <c r="AJ2793" s="75"/>
      <c r="AK2793" s="75"/>
      <c r="AL2793" s="75"/>
      <c r="AM2793" s="75"/>
      <c r="AN2793" s="75"/>
      <c r="AO2793" s="75"/>
      <c r="AP2793" s="75"/>
      <c r="AQ2793" s="75"/>
      <c r="AR2793" s="75"/>
      <c r="AS2793" s="75"/>
      <c r="AT2793" s="75"/>
      <c r="AU2793" s="75"/>
      <c r="AV2793" s="75"/>
      <c r="AW2793" s="75"/>
      <c r="AX2793" s="75"/>
      <c r="AY2793" s="75"/>
      <c r="AZ2793" s="75"/>
      <c r="BA2793" s="75"/>
      <c r="BB2793" s="75"/>
      <c r="BC2793" s="75"/>
      <c r="BD2793" s="75"/>
      <c r="BE2793" s="75"/>
      <c r="BF2793" s="75"/>
      <c r="BG2793" s="75"/>
      <c r="BH2793" s="75"/>
      <c r="BI2793" s="75"/>
      <c r="BJ2793" s="75"/>
      <c r="BK2793" s="75"/>
      <c r="BL2793" s="75"/>
      <c r="BM2793" s="75"/>
      <c r="BN2793" s="75"/>
    </row>
    <row r="2794" customFormat="false" ht="14.5" hidden="false" customHeight="false" outlineLevel="0" collapsed="false">
      <c r="A2794" s="26"/>
      <c r="B2794" s="26"/>
      <c r="C2794" s="26"/>
      <c r="E2794" s="75"/>
      <c r="F2794" s="75"/>
      <c r="G2794" s="75"/>
      <c r="H2794" s="75"/>
      <c r="I2794" s="75"/>
      <c r="J2794" s="75"/>
      <c r="K2794" s="75"/>
      <c r="L2794" s="75"/>
      <c r="M2794" s="75"/>
      <c r="N2794" s="75"/>
      <c r="O2794" s="75"/>
      <c r="P2794" s="75"/>
      <c r="Q2794" s="75"/>
      <c r="R2794" s="75"/>
      <c r="S2794" s="75"/>
      <c r="T2794" s="75"/>
      <c r="U2794" s="75"/>
      <c r="V2794" s="75"/>
      <c r="W2794" s="75"/>
      <c r="X2794" s="75"/>
      <c r="Y2794" s="75"/>
      <c r="Z2794" s="75"/>
      <c r="AA2794" s="75"/>
      <c r="AB2794" s="75"/>
      <c r="AC2794" s="75"/>
      <c r="AD2794" s="75"/>
      <c r="AE2794" s="75"/>
      <c r="AF2794" s="75"/>
      <c r="AG2794" s="75"/>
      <c r="AH2794" s="75"/>
      <c r="AI2794" s="75"/>
      <c r="AJ2794" s="75"/>
      <c r="AK2794" s="75"/>
      <c r="AL2794" s="75"/>
      <c r="AM2794" s="75"/>
      <c r="AN2794" s="75"/>
      <c r="AO2794" s="75"/>
      <c r="AP2794" s="75"/>
      <c r="AQ2794" s="75"/>
      <c r="AR2794" s="75"/>
      <c r="AS2794" s="75"/>
      <c r="AT2794" s="75"/>
      <c r="AU2794" s="75"/>
      <c r="AV2794" s="75"/>
      <c r="AW2794" s="75"/>
      <c r="AX2794" s="75"/>
      <c r="AY2794" s="75"/>
      <c r="AZ2794" s="75"/>
      <c r="BA2794" s="75"/>
      <c r="BB2794" s="75"/>
      <c r="BC2794" s="75"/>
      <c r="BD2794" s="75"/>
      <c r="BE2794" s="75"/>
      <c r="BF2794" s="75"/>
      <c r="BG2794" s="75"/>
      <c r="BH2794" s="75"/>
      <c r="BI2794" s="75"/>
      <c r="BJ2794" s="75"/>
      <c r="BK2794" s="75"/>
      <c r="BL2794" s="75"/>
      <c r="BM2794" s="75"/>
      <c r="BN2794" s="75"/>
    </row>
    <row r="2795" customFormat="false" ht="14.5" hidden="false" customHeight="false" outlineLevel="0" collapsed="false">
      <c r="A2795" s="26"/>
      <c r="B2795" s="26"/>
      <c r="C2795" s="26"/>
      <c r="E2795" s="75"/>
      <c r="F2795" s="75"/>
      <c r="G2795" s="75"/>
      <c r="H2795" s="75"/>
      <c r="I2795" s="75"/>
      <c r="J2795" s="75"/>
      <c r="K2795" s="75"/>
      <c r="L2795" s="75"/>
      <c r="M2795" s="75"/>
      <c r="N2795" s="75"/>
      <c r="O2795" s="75"/>
      <c r="P2795" s="75"/>
      <c r="Q2795" s="75"/>
      <c r="R2795" s="75"/>
      <c r="S2795" s="75"/>
      <c r="T2795" s="75"/>
      <c r="U2795" s="75"/>
      <c r="V2795" s="75"/>
      <c r="W2795" s="75"/>
      <c r="X2795" s="75"/>
      <c r="Y2795" s="75"/>
      <c r="Z2795" s="75"/>
      <c r="AA2795" s="75"/>
      <c r="AB2795" s="75"/>
      <c r="AC2795" s="75"/>
      <c r="AD2795" s="75"/>
      <c r="AE2795" s="75"/>
      <c r="AF2795" s="75"/>
      <c r="AG2795" s="75"/>
      <c r="AH2795" s="75"/>
      <c r="AI2795" s="75"/>
      <c r="AJ2795" s="75"/>
      <c r="AK2795" s="75"/>
      <c r="AL2795" s="75"/>
      <c r="AM2795" s="75"/>
      <c r="AN2795" s="75"/>
      <c r="AO2795" s="75"/>
      <c r="AP2795" s="75"/>
      <c r="AQ2795" s="75"/>
      <c r="AR2795" s="75"/>
      <c r="AS2795" s="75"/>
      <c r="AT2795" s="75"/>
      <c r="AU2795" s="75"/>
      <c r="AV2795" s="75"/>
      <c r="AW2795" s="75"/>
      <c r="AX2795" s="75"/>
      <c r="AY2795" s="75"/>
      <c r="AZ2795" s="75"/>
      <c r="BA2795" s="75"/>
      <c r="BB2795" s="75"/>
      <c r="BC2795" s="75"/>
      <c r="BD2795" s="75"/>
      <c r="BE2795" s="75"/>
      <c r="BF2795" s="75"/>
      <c r="BG2795" s="75"/>
      <c r="BH2795" s="75"/>
      <c r="BI2795" s="75"/>
      <c r="BJ2795" s="75"/>
      <c r="BK2795" s="75"/>
      <c r="BL2795" s="75"/>
      <c r="BM2795" s="75"/>
      <c r="BN2795" s="75"/>
    </row>
    <row r="2796" customFormat="false" ht="14.5" hidden="false" customHeight="false" outlineLevel="0" collapsed="false">
      <c r="A2796" s="26"/>
      <c r="B2796" s="26"/>
      <c r="C2796" s="26"/>
      <c r="E2796" s="75"/>
      <c r="F2796" s="75"/>
      <c r="G2796" s="75"/>
      <c r="H2796" s="75"/>
      <c r="I2796" s="75"/>
      <c r="J2796" s="75"/>
      <c r="K2796" s="75"/>
      <c r="L2796" s="75"/>
      <c r="M2796" s="75"/>
      <c r="N2796" s="75"/>
      <c r="O2796" s="75"/>
      <c r="P2796" s="75"/>
      <c r="Q2796" s="75"/>
      <c r="R2796" s="75"/>
      <c r="S2796" s="75"/>
      <c r="T2796" s="75"/>
      <c r="U2796" s="75"/>
      <c r="V2796" s="75"/>
      <c r="W2796" s="75"/>
      <c r="X2796" s="75"/>
      <c r="Y2796" s="75"/>
      <c r="Z2796" s="75"/>
      <c r="AA2796" s="75"/>
      <c r="AB2796" s="75"/>
      <c r="AC2796" s="75"/>
      <c r="AD2796" s="75"/>
      <c r="AE2796" s="75"/>
      <c r="AF2796" s="75"/>
      <c r="AG2796" s="75"/>
      <c r="AH2796" s="75"/>
      <c r="AI2796" s="75"/>
      <c r="AJ2796" s="75"/>
      <c r="AK2796" s="75"/>
      <c r="AL2796" s="75"/>
      <c r="AM2796" s="75"/>
      <c r="AN2796" s="75"/>
      <c r="AO2796" s="75"/>
      <c r="AP2796" s="75"/>
      <c r="AQ2796" s="75"/>
      <c r="AR2796" s="75"/>
      <c r="AS2796" s="75"/>
      <c r="AT2796" s="75"/>
      <c r="AU2796" s="75"/>
      <c r="AV2796" s="75"/>
      <c r="AW2796" s="75"/>
      <c r="AX2796" s="75"/>
      <c r="AY2796" s="75"/>
      <c r="AZ2796" s="75"/>
      <c r="BA2796" s="75"/>
      <c r="BB2796" s="75"/>
      <c r="BC2796" s="75"/>
      <c r="BD2796" s="75"/>
      <c r="BE2796" s="75"/>
      <c r="BF2796" s="75"/>
      <c r="BG2796" s="75"/>
      <c r="BH2796" s="75"/>
      <c r="BI2796" s="75"/>
      <c r="BJ2796" s="75"/>
      <c r="BK2796" s="75"/>
      <c r="BL2796" s="75"/>
      <c r="BM2796" s="75"/>
      <c r="BN2796" s="75"/>
    </row>
    <row r="2797" customFormat="false" ht="14.5" hidden="false" customHeight="false" outlineLevel="0" collapsed="false">
      <c r="A2797" s="26"/>
      <c r="B2797" s="26"/>
      <c r="C2797" s="26"/>
      <c r="E2797" s="75"/>
      <c r="F2797" s="75"/>
      <c r="G2797" s="75"/>
      <c r="H2797" s="75"/>
      <c r="I2797" s="75"/>
      <c r="J2797" s="75"/>
      <c r="K2797" s="75"/>
      <c r="L2797" s="75"/>
      <c r="M2797" s="75"/>
      <c r="N2797" s="75"/>
      <c r="O2797" s="75"/>
      <c r="P2797" s="75"/>
      <c r="Q2797" s="75"/>
      <c r="R2797" s="75"/>
      <c r="S2797" s="75"/>
      <c r="T2797" s="75"/>
      <c r="U2797" s="75"/>
      <c r="V2797" s="75"/>
      <c r="W2797" s="75"/>
      <c r="X2797" s="75"/>
      <c r="Y2797" s="75"/>
      <c r="Z2797" s="75"/>
      <c r="AA2797" s="75"/>
      <c r="AB2797" s="75"/>
      <c r="AC2797" s="75"/>
      <c r="AD2797" s="75"/>
      <c r="AE2797" s="75"/>
      <c r="AF2797" s="75"/>
      <c r="AG2797" s="75"/>
      <c r="AH2797" s="75"/>
      <c r="AI2797" s="75"/>
      <c r="AJ2797" s="75"/>
      <c r="AK2797" s="75"/>
      <c r="AL2797" s="75"/>
      <c r="AM2797" s="75"/>
      <c r="AN2797" s="75"/>
      <c r="AO2797" s="75"/>
      <c r="AP2797" s="75"/>
      <c r="AQ2797" s="75"/>
      <c r="AR2797" s="75"/>
      <c r="AS2797" s="75"/>
      <c r="AT2797" s="75"/>
      <c r="AU2797" s="75"/>
      <c r="AV2797" s="75"/>
      <c r="AW2797" s="75"/>
      <c r="AX2797" s="75"/>
      <c r="AY2797" s="75"/>
      <c r="AZ2797" s="75"/>
      <c r="BA2797" s="75"/>
      <c r="BB2797" s="75"/>
      <c r="BC2797" s="75"/>
      <c r="BD2797" s="75"/>
      <c r="BE2797" s="75"/>
      <c r="BF2797" s="75"/>
      <c r="BG2797" s="75"/>
      <c r="BH2797" s="75"/>
      <c r="BI2797" s="75"/>
      <c r="BJ2797" s="75"/>
      <c r="BK2797" s="75"/>
      <c r="BL2797" s="75"/>
      <c r="BM2797" s="75"/>
      <c r="BN2797" s="75"/>
    </row>
    <row r="2798" customFormat="false" ht="14.5" hidden="false" customHeight="false" outlineLevel="0" collapsed="false">
      <c r="A2798" s="26"/>
      <c r="B2798" s="26"/>
      <c r="C2798" s="26"/>
      <c r="E2798" s="75"/>
      <c r="F2798" s="75"/>
      <c r="G2798" s="75"/>
      <c r="H2798" s="75"/>
      <c r="I2798" s="75"/>
      <c r="J2798" s="75"/>
      <c r="K2798" s="75"/>
      <c r="L2798" s="75"/>
      <c r="M2798" s="75"/>
      <c r="N2798" s="75"/>
      <c r="O2798" s="75"/>
      <c r="P2798" s="75"/>
      <c r="Q2798" s="75"/>
      <c r="R2798" s="75"/>
      <c r="S2798" s="75"/>
      <c r="T2798" s="75"/>
      <c r="U2798" s="75"/>
      <c r="V2798" s="75"/>
      <c r="W2798" s="75"/>
      <c r="X2798" s="75"/>
      <c r="Y2798" s="75"/>
      <c r="Z2798" s="75"/>
      <c r="AA2798" s="75"/>
      <c r="AB2798" s="75"/>
      <c r="AC2798" s="75"/>
      <c r="AD2798" s="75"/>
      <c r="AE2798" s="75"/>
      <c r="AF2798" s="75"/>
      <c r="AG2798" s="75"/>
      <c r="AH2798" s="75"/>
      <c r="AI2798" s="75"/>
      <c r="AJ2798" s="75"/>
      <c r="AK2798" s="75"/>
      <c r="AL2798" s="75"/>
      <c r="AM2798" s="75"/>
      <c r="AN2798" s="75"/>
      <c r="AO2798" s="75"/>
      <c r="AP2798" s="75"/>
      <c r="AQ2798" s="75"/>
      <c r="AR2798" s="75"/>
      <c r="AS2798" s="75"/>
      <c r="AT2798" s="75"/>
      <c r="AU2798" s="75"/>
      <c r="AV2798" s="75"/>
      <c r="AW2798" s="75"/>
      <c r="AX2798" s="75"/>
      <c r="AY2798" s="75"/>
      <c r="AZ2798" s="75"/>
      <c r="BA2798" s="75"/>
      <c r="BB2798" s="75"/>
      <c r="BC2798" s="75"/>
      <c r="BD2798" s="75"/>
      <c r="BE2798" s="75"/>
      <c r="BF2798" s="75"/>
      <c r="BG2798" s="75"/>
      <c r="BH2798" s="75"/>
      <c r="BI2798" s="75"/>
      <c r="BJ2798" s="75"/>
      <c r="BK2798" s="75"/>
      <c r="BL2798" s="75"/>
      <c r="BM2798" s="75"/>
      <c r="BN2798" s="75"/>
    </row>
    <row r="2799" customFormat="false" ht="14.5" hidden="false" customHeight="false" outlineLevel="0" collapsed="false">
      <c r="A2799" s="26"/>
      <c r="B2799" s="26"/>
      <c r="C2799" s="26"/>
      <c r="E2799" s="75"/>
      <c r="F2799" s="75"/>
      <c r="G2799" s="75"/>
      <c r="H2799" s="75"/>
      <c r="I2799" s="75"/>
      <c r="J2799" s="75"/>
      <c r="K2799" s="75"/>
      <c r="L2799" s="75"/>
      <c r="M2799" s="75"/>
      <c r="N2799" s="75"/>
      <c r="O2799" s="75"/>
      <c r="P2799" s="75"/>
      <c r="Q2799" s="75"/>
      <c r="R2799" s="75"/>
      <c r="S2799" s="75"/>
      <c r="T2799" s="75"/>
      <c r="U2799" s="75"/>
      <c r="V2799" s="75"/>
      <c r="W2799" s="75"/>
      <c r="X2799" s="75"/>
      <c r="Y2799" s="75"/>
      <c r="Z2799" s="75"/>
      <c r="AA2799" s="75"/>
      <c r="AB2799" s="75"/>
      <c r="AC2799" s="75"/>
      <c r="AD2799" s="75"/>
      <c r="AE2799" s="75"/>
      <c r="AF2799" s="75"/>
      <c r="AG2799" s="75"/>
      <c r="AH2799" s="75"/>
      <c r="AI2799" s="75"/>
      <c r="AJ2799" s="75"/>
      <c r="AK2799" s="75"/>
      <c r="AL2799" s="75"/>
      <c r="AM2799" s="75"/>
      <c r="AN2799" s="75"/>
      <c r="AO2799" s="75"/>
      <c r="AP2799" s="75"/>
      <c r="AQ2799" s="75"/>
      <c r="AR2799" s="75"/>
      <c r="AS2799" s="75"/>
      <c r="AT2799" s="75"/>
      <c r="AU2799" s="75"/>
      <c r="AV2799" s="75"/>
      <c r="AW2799" s="75"/>
      <c r="AX2799" s="75"/>
      <c r="AY2799" s="75"/>
      <c r="AZ2799" s="75"/>
      <c r="BA2799" s="75"/>
      <c r="BB2799" s="75"/>
      <c r="BC2799" s="75"/>
      <c r="BD2799" s="75"/>
      <c r="BE2799" s="75"/>
      <c r="BF2799" s="75"/>
      <c r="BG2799" s="75"/>
      <c r="BH2799" s="75"/>
      <c r="BI2799" s="75"/>
      <c r="BJ2799" s="75"/>
      <c r="BK2799" s="75"/>
      <c r="BL2799" s="75"/>
      <c r="BM2799" s="75"/>
      <c r="BN2799" s="75"/>
    </row>
    <row r="2800" customFormat="false" ht="14.5" hidden="false" customHeight="false" outlineLevel="0" collapsed="false">
      <c r="A2800" s="26"/>
      <c r="B2800" s="26"/>
      <c r="C2800" s="26"/>
      <c r="E2800" s="75"/>
      <c r="F2800" s="75"/>
      <c r="G2800" s="75"/>
      <c r="H2800" s="75"/>
      <c r="I2800" s="75"/>
      <c r="J2800" s="75"/>
      <c r="K2800" s="75"/>
      <c r="L2800" s="75"/>
      <c r="M2800" s="75"/>
      <c r="N2800" s="75"/>
      <c r="O2800" s="75"/>
      <c r="P2800" s="75"/>
      <c r="Q2800" s="75"/>
      <c r="R2800" s="75"/>
      <c r="S2800" s="75"/>
      <c r="T2800" s="75"/>
      <c r="U2800" s="75"/>
      <c r="V2800" s="75"/>
      <c r="W2800" s="75"/>
      <c r="X2800" s="75"/>
      <c r="Y2800" s="75"/>
      <c r="Z2800" s="75"/>
      <c r="AA2800" s="75"/>
      <c r="AB2800" s="75"/>
      <c r="AC2800" s="75"/>
      <c r="AD2800" s="75"/>
      <c r="AE2800" s="75"/>
      <c r="AF2800" s="75"/>
      <c r="AG2800" s="75"/>
      <c r="AH2800" s="75"/>
      <c r="AI2800" s="75"/>
      <c r="AJ2800" s="75"/>
      <c r="AK2800" s="75"/>
      <c r="AL2800" s="75"/>
      <c r="AM2800" s="75"/>
      <c r="AN2800" s="75"/>
      <c r="AO2800" s="75"/>
      <c r="AP2800" s="75"/>
      <c r="AQ2800" s="75"/>
      <c r="AR2800" s="75"/>
      <c r="AS2800" s="75"/>
      <c r="AT2800" s="75"/>
      <c r="AU2800" s="75"/>
      <c r="AV2800" s="75"/>
      <c r="AW2800" s="75"/>
      <c r="AX2800" s="75"/>
      <c r="AY2800" s="75"/>
      <c r="AZ2800" s="75"/>
      <c r="BA2800" s="75"/>
      <c r="BB2800" s="75"/>
      <c r="BC2800" s="75"/>
      <c r="BD2800" s="75"/>
      <c r="BE2800" s="75"/>
      <c r="BF2800" s="75"/>
      <c r="BG2800" s="75"/>
      <c r="BH2800" s="75"/>
      <c r="BI2800" s="75"/>
      <c r="BJ2800" s="75"/>
      <c r="BK2800" s="75"/>
      <c r="BL2800" s="75"/>
      <c r="BM2800" s="75"/>
      <c r="BN2800" s="75"/>
    </row>
    <row r="2801" customFormat="false" ht="14.5" hidden="false" customHeight="false" outlineLevel="0" collapsed="false">
      <c r="A2801" s="26"/>
      <c r="B2801" s="26"/>
      <c r="C2801" s="26"/>
      <c r="E2801" s="75"/>
      <c r="F2801" s="75"/>
      <c r="G2801" s="75"/>
      <c r="H2801" s="75"/>
      <c r="I2801" s="75"/>
      <c r="J2801" s="75"/>
      <c r="K2801" s="75"/>
      <c r="L2801" s="75"/>
      <c r="M2801" s="75"/>
      <c r="N2801" s="75"/>
      <c r="O2801" s="75"/>
      <c r="P2801" s="75"/>
      <c r="Q2801" s="75"/>
      <c r="R2801" s="75"/>
      <c r="S2801" s="75"/>
      <c r="T2801" s="75"/>
      <c r="U2801" s="75"/>
      <c r="V2801" s="75"/>
      <c r="W2801" s="75"/>
      <c r="X2801" s="75"/>
      <c r="Y2801" s="75"/>
      <c r="Z2801" s="75"/>
      <c r="AA2801" s="75"/>
      <c r="AB2801" s="75"/>
      <c r="AC2801" s="75"/>
      <c r="AD2801" s="75"/>
      <c r="AE2801" s="75"/>
      <c r="AF2801" s="75"/>
      <c r="AG2801" s="75"/>
      <c r="AH2801" s="75"/>
      <c r="AI2801" s="75"/>
      <c r="AJ2801" s="75"/>
      <c r="AK2801" s="75"/>
      <c r="AL2801" s="75"/>
      <c r="AM2801" s="75"/>
      <c r="AN2801" s="75"/>
      <c r="AO2801" s="75"/>
      <c r="AP2801" s="75"/>
      <c r="AQ2801" s="75"/>
      <c r="AR2801" s="75"/>
      <c r="AS2801" s="75"/>
      <c r="AT2801" s="75"/>
      <c r="AU2801" s="75"/>
      <c r="AV2801" s="75"/>
      <c r="AW2801" s="75"/>
      <c r="AX2801" s="75"/>
      <c r="AY2801" s="75"/>
      <c r="AZ2801" s="75"/>
      <c r="BA2801" s="75"/>
      <c r="BB2801" s="75"/>
      <c r="BC2801" s="75"/>
      <c r="BD2801" s="75"/>
      <c r="BE2801" s="75"/>
      <c r="BF2801" s="75"/>
      <c r="BG2801" s="75"/>
      <c r="BH2801" s="75"/>
      <c r="BI2801" s="75"/>
      <c r="BJ2801" s="75"/>
      <c r="BK2801" s="75"/>
      <c r="BL2801" s="75"/>
      <c r="BM2801" s="75"/>
      <c r="BN2801" s="75"/>
    </row>
    <row r="2802" customFormat="false" ht="14.5" hidden="false" customHeight="false" outlineLevel="0" collapsed="false">
      <c r="A2802" s="26"/>
      <c r="B2802" s="26"/>
      <c r="C2802" s="26"/>
      <c r="E2802" s="75"/>
      <c r="F2802" s="75"/>
      <c r="G2802" s="75"/>
      <c r="H2802" s="75"/>
      <c r="I2802" s="75"/>
      <c r="J2802" s="75"/>
      <c r="K2802" s="75"/>
      <c r="L2802" s="75"/>
      <c r="M2802" s="75"/>
      <c r="N2802" s="75"/>
      <c r="O2802" s="75"/>
      <c r="P2802" s="75"/>
      <c r="Q2802" s="75"/>
      <c r="R2802" s="75"/>
      <c r="S2802" s="75"/>
      <c r="T2802" s="75"/>
      <c r="U2802" s="75"/>
      <c r="V2802" s="75"/>
      <c r="W2802" s="75"/>
      <c r="X2802" s="75"/>
      <c r="Y2802" s="75"/>
      <c r="Z2802" s="75"/>
      <c r="AA2802" s="75"/>
      <c r="AB2802" s="75"/>
      <c r="AC2802" s="75"/>
      <c r="AD2802" s="75"/>
      <c r="AE2802" s="75"/>
      <c r="AF2802" s="75"/>
      <c r="AG2802" s="75"/>
      <c r="AH2802" s="75"/>
      <c r="AI2802" s="75"/>
      <c r="AJ2802" s="75"/>
      <c r="AK2802" s="75"/>
      <c r="AL2802" s="75"/>
      <c r="AM2802" s="75"/>
      <c r="AN2802" s="75"/>
      <c r="AO2802" s="75"/>
      <c r="AP2802" s="75"/>
      <c r="AQ2802" s="75"/>
      <c r="AR2802" s="75"/>
      <c r="AS2802" s="75"/>
      <c r="AT2802" s="75"/>
      <c r="AU2802" s="75"/>
      <c r="AV2802" s="75"/>
      <c r="AW2802" s="75"/>
      <c r="AX2802" s="75"/>
      <c r="AY2802" s="75"/>
      <c r="AZ2802" s="75"/>
      <c r="BA2802" s="75"/>
      <c r="BB2802" s="75"/>
      <c r="BC2802" s="75"/>
      <c r="BD2802" s="75"/>
      <c r="BE2802" s="75"/>
      <c r="BF2802" s="75"/>
      <c r="BG2802" s="75"/>
      <c r="BH2802" s="75"/>
      <c r="BI2802" s="75"/>
      <c r="BJ2802" s="75"/>
      <c r="BK2802" s="75"/>
      <c r="BL2802" s="75"/>
      <c r="BM2802" s="75"/>
      <c r="BN2802" s="75"/>
    </row>
    <row r="2803" customFormat="false" ht="14.5" hidden="false" customHeight="false" outlineLevel="0" collapsed="false">
      <c r="A2803" s="26"/>
      <c r="B2803" s="26"/>
      <c r="C2803" s="26"/>
      <c r="E2803" s="75"/>
      <c r="F2803" s="75"/>
      <c r="G2803" s="75"/>
      <c r="H2803" s="75"/>
      <c r="I2803" s="75"/>
      <c r="J2803" s="75"/>
      <c r="K2803" s="75"/>
      <c r="L2803" s="75"/>
      <c r="M2803" s="75"/>
      <c r="N2803" s="75"/>
      <c r="O2803" s="75"/>
      <c r="P2803" s="75"/>
      <c r="Q2803" s="75"/>
      <c r="R2803" s="75"/>
      <c r="S2803" s="75"/>
      <c r="T2803" s="75"/>
      <c r="U2803" s="75"/>
      <c r="V2803" s="75"/>
      <c r="W2803" s="75"/>
      <c r="X2803" s="75"/>
      <c r="Y2803" s="75"/>
      <c r="Z2803" s="75"/>
      <c r="AA2803" s="75"/>
      <c r="AB2803" s="75"/>
      <c r="AC2803" s="75"/>
      <c r="AD2803" s="75"/>
      <c r="AE2803" s="75"/>
      <c r="AF2803" s="75"/>
      <c r="AG2803" s="75"/>
      <c r="AH2803" s="75"/>
      <c r="AI2803" s="75"/>
      <c r="AJ2803" s="75"/>
      <c r="AK2803" s="75"/>
      <c r="AL2803" s="75"/>
      <c r="AM2803" s="75"/>
      <c r="AN2803" s="75"/>
      <c r="AO2803" s="75"/>
      <c r="AP2803" s="75"/>
      <c r="AQ2803" s="75"/>
      <c r="AR2803" s="75"/>
      <c r="AS2803" s="75"/>
      <c r="AT2803" s="75"/>
      <c r="AU2803" s="75"/>
      <c r="AV2803" s="75"/>
      <c r="AW2803" s="75"/>
      <c r="AX2803" s="75"/>
      <c r="AY2803" s="75"/>
      <c r="AZ2803" s="75"/>
      <c r="BA2803" s="75"/>
      <c r="BB2803" s="75"/>
      <c r="BC2803" s="75"/>
      <c r="BD2803" s="75"/>
      <c r="BE2803" s="75"/>
      <c r="BF2803" s="75"/>
      <c r="BG2803" s="75"/>
      <c r="BH2803" s="75"/>
      <c r="BI2803" s="75"/>
      <c r="BJ2803" s="75"/>
      <c r="BK2803" s="75"/>
      <c r="BL2803" s="75"/>
      <c r="BM2803" s="75"/>
      <c r="BN2803" s="75"/>
    </row>
    <row r="2804" customFormat="false" ht="14.5" hidden="false" customHeight="false" outlineLevel="0" collapsed="false">
      <c r="A2804" s="26"/>
      <c r="B2804" s="26"/>
      <c r="C2804" s="26"/>
      <c r="E2804" s="75"/>
      <c r="F2804" s="75"/>
      <c r="G2804" s="75"/>
      <c r="H2804" s="75"/>
      <c r="I2804" s="75"/>
      <c r="J2804" s="75"/>
      <c r="K2804" s="75"/>
      <c r="L2804" s="75"/>
      <c r="M2804" s="75"/>
      <c r="N2804" s="75"/>
      <c r="O2804" s="75"/>
      <c r="P2804" s="75"/>
      <c r="Q2804" s="75"/>
      <c r="R2804" s="75"/>
      <c r="S2804" s="75"/>
      <c r="T2804" s="75"/>
      <c r="U2804" s="75"/>
      <c r="V2804" s="75"/>
      <c r="W2804" s="75"/>
      <c r="X2804" s="75"/>
      <c r="Y2804" s="75"/>
      <c r="Z2804" s="75"/>
      <c r="AA2804" s="75"/>
      <c r="AB2804" s="75"/>
      <c r="AC2804" s="75"/>
      <c r="AD2804" s="75"/>
      <c r="AE2804" s="75"/>
      <c r="AF2804" s="75"/>
      <c r="AG2804" s="75"/>
      <c r="AH2804" s="75"/>
      <c r="AI2804" s="75"/>
      <c r="AJ2804" s="75"/>
      <c r="AK2804" s="75"/>
      <c r="AL2804" s="75"/>
      <c r="AM2804" s="75"/>
      <c r="AN2804" s="75"/>
      <c r="AO2804" s="75"/>
      <c r="AP2804" s="75"/>
      <c r="AQ2804" s="75"/>
      <c r="AR2804" s="75"/>
      <c r="AS2804" s="75"/>
      <c r="AT2804" s="75"/>
      <c r="AU2804" s="75"/>
      <c r="AV2804" s="75"/>
      <c r="AW2804" s="75"/>
      <c r="AX2804" s="75"/>
      <c r="AY2804" s="75"/>
      <c r="AZ2804" s="75"/>
      <c r="BA2804" s="75"/>
      <c r="BB2804" s="75"/>
      <c r="BC2804" s="75"/>
      <c r="BD2804" s="75"/>
      <c r="BE2804" s="75"/>
      <c r="BF2804" s="75"/>
      <c r="BG2804" s="75"/>
      <c r="BH2804" s="75"/>
      <c r="BI2804" s="75"/>
      <c r="BJ2804" s="75"/>
      <c r="BK2804" s="75"/>
      <c r="BL2804" s="75"/>
      <c r="BM2804" s="75"/>
      <c r="BN2804" s="75"/>
    </row>
    <row r="2805" customFormat="false" ht="14.5" hidden="false" customHeight="false" outlineLevel="0" collapsed="false">
      <c r="A2805" s="26"/>
      <c r="B2805" s="26"/>
      <c r="C2805" s="26"/>
      <c r="E2805" s="75"/>
      <c r="F2805" s="75"/>
      <c r="G2805" s="75"/>
      <c r="H2805" s="75"/>
      <c r="I2805" s="75"/>
      <c r="J2805" s="75"/>
      <c r="K2805" s="75"/>
      <c r="L2805" s="75"/>
      <c r="M2805" s="75"/>
      <c r="N2805" s="75"/>
      <c r="O2805" s="75"/>
      <c r="P2805" s="75"/>
      <c r="Q2805" s="75"/>
      <c r="R2805" s="75"/>
      <c r="S2805" s="75"/>
      <c r="T2805" s="75"/>
      <c r="U2805" s="75"/>
      <c r="V2805" s="75"/>
      <c r="W2805" s="75"/>
      <c r="X2805" s="75"/>
      <c r="Y2805" s="75"/>
      <c r="Z2805" s="75"/>
      <c r="AA2805" s="75"/>
      <c r="AB2805" s="75"/>
      <c r="AC2805" s="75"/>
      <c r="AD2805" s="75"/>
      <c r="AE2805" s="75"/>
      <c r="AF2805" s="75"/>
      <c r="AG2805" s="75"/>
      <c r="AH2805" s="75"/>
      <c r="AI2805" s="75"/>
      <c r="AJ2805" s="75"/>
      <c r="AK2805" s="75"/>
      <c r="AL2805" s="75"/>
      <c r="AM2805" s="75"/>
      <c r="AN2805" s="75"/>
      <c r="AO2805" s="75"/>
      <c r="AP2805" s="75"/>
      <c r="AQ2805" s="75"/>
      <c r="AR2805" s="75"/>
      <c r="AS2805" s="75"/>
      <c r="AT2805" s="75"/>
      <c r="AU2805" s="75"/>
      <c r="AV2805" s="75"/>
      <c r="AW2805" s="75"/>
      <c r="AX2805" s="75"/>
      <c r="AY2805" s="75"/>
      <c r="AZ2805" s="75"/>
      <c r="BA2805" s="75"/>
      <c r="BB2805" s="75"/>
      <c r="BC2805" s="75"/>
      <c r="BD2805" s="75"/>
      <c r="BE2805" s="75"/>
      <c r="BF2805" s="75"/>
      <c r="BG2805" s="75"/>
      <c r="BH2805" s="75"/>
      <c r="BI2805" s="75"/>
      <c r="BJ2805" s="75"/>
      <c r="BK2805" s="75"/>
      <c r="BL2805" s="75"/>
      <c r="BM2805" s="75"/>
      <c r="BN2805" s="75"/>
    </row>
    <row r="2806" customFormat="false" ht="14.5" hidden="false" customHeight="false" outlineLevel="0" collapsed="false">
      <c r="A2806" s="26"/>
      <c r="B2806" s="26"/>
      <c r="C2806" s="26"/>
      <c r="E2806" s="75"/>
      <c r="F2806" s="75"/>
      <c r="G2806" s="75"/>
      <c r="H2806" s="75"/>
      <c r="I2806" s="75"/>
      <c r="J2806" s="75"/>
      <c r="K2806" s="75"/>
      <c r="L2806" s="75"/>
      <c r="M2806" s="75"/>
      <c r="N2806" s="75"/>
      <c r="O2806" s="75"/>
      <c r="P2806" s="75"/>
      <c r="Q2806" s="75"/>
      <c r="R2806" s="75"/>
      <c r="S2806" s="75"/>
      <c r="T2806" s="75"/>
      <c r="U2806" s="75"/>
      <c r="V2806" s="75"/>
      <c r="W2806" s="75"/>
      <c r="X2806" s="75"/>
      <c r="Y2806" s="75"/>
      <c r="Z2806" s="75"/>
      <c r="AA2806" s="75"/>
      <c r="AB2806" s="75"/>
      <c r="AC2806" s="75"/>
      <c r="AD2806" s="75"/>
      <c r="AE2806" s="75"/>
      <c r="AF2806" s="75"/>
      <c r="AG2806" s="75"/>
      <c r="AH2806" s="75"/>
      <c r="AI2806" s="75"/>
      <c r="AJ2806" s="75"/>
      <c r="AK2806" s="75"/>
      <c r="AL2806" s="75"/>
      <c r="AM2806" s="75"/>
      <c r="AN2806" s="75"/>
      <c r="AO2806" s="75"/>
      <c r="AP2806" s="75"/>
      <c r="AQ2806" s="75"/>
      <c r="AR2806" s="75"/>
      <c r="AS2806" s="75"/>
      <c r="AT2806" s="75"/>
      <c r="AU2806" s="75"/>
      <c r="AV2806" s="75"/>
      <c r="AW2806" s="75"/>
      <c r="AX2806" s="75"/>
      <c r="AY2806" s="75"/>
      <c r="AZ2806" s="75"/>
      <c r="BA2806" s="75"/>
      <c r="BB2806" s="75"/>
      <c r="BC2806" s="75"/>
      <c r="BD2806" s="75"/>
      <c r="BE2806" s="75"/>
      <c r="BF2806" s="75"/>
      <c r="BG2806" s="75"/>
      <c r="BH2806" s="75"/>
      <c r="BI2806" s="75"/>
      <c r="BJ2806" s="75"/>
      <c r="BK2806" s="75"/>
      <c r="BL2806" s="75"/>
      <c r="BM2806" s="75"/>
      <c r="BN2806" s="75"/>
    </row>
    <row r="2807" customFormat="false" ht="14.5" hidden="false" customHeight="false" outlineLevel="0" collapsed="false">
      <c r="A2807" s="26"/>
      <c r="B2807" s="26"/>
      <c r="C2807" s="26"/>
      <c r="E2807" s="75"/>
      <c r="F2807" s="75"/>
      <c r="G2807" s="75"/>
      <c r="H2807" s="75"/>
      <c r="I2807" s="75"/>
      <c r="J2807" s="75"/>
      <c r="K2807" s="75"/>
      <c r="L2807" s="75"/>
      <c r="M2807" s="75"/>
      <c r="N2807" s="75"/>
      <c r="O2807" s="75"/>
      <c r="P2807" s="75"/>
      <c r="Q2807" s="75"/>
      <c r="R2807" s="75"/>
      <c r="S2807" s="75"/>
      <c r="T2807" s="75"/>
      <c r="U2807" s="75"/>
      <c r="V2807" s="75"/>
      <c r="W2807" s="75"/>
      <c r="X2807" s="75"/>
      <c r="Y2807" s="75"/>
      <c r="Z2807" s="75"/>
      <c r="AA2807" s="75"/>
      <c r="AB2807" s="75"/>
      <c r="AC2807" s="75"/>
      <c r="AD2807" s="75"/>
      <c r="AE2807" s="75"/>
      <c r="AF2807" s="75"/>
      <c r="AG2807" s="75"/>
      <c r="AH2807" s="75"/>
      <c r="AI2807" s="75"/>
      <c r="AJ2807" s="75"/>
      <c r="AK2807" s="75"/>
      <c r="AL2807" s="75"/>
      <c r="AM2807" s="75"/>
      <c r="AN2807" s="75"/>
      <c r="AO2807" s="75"/>
      <c r="AP2807" s="75"/>
      <c r="AQ2807" s="75"/>
      <c r="AR2807" s="75"/>
      <c r="AS2807" s="75"/>
      <c r="AT2807" s="75"/>
      <c r="AU2807" s="75"/>
      <c r="AV2807" s="75"/>
      <c r="AW2807" s="75"/>
      <c r="AX2807" s="75"/>
      <c r="AY2807" s="75"/>
      <c r="AZ2807" s="75"/>
      <c r="BA2807" s="75"/>
      <c r="BB2807" s="75"/>
      <c r="BC2807" s="75"/>
      <c r="BD2807" s="75"/>
      <c r="BE2807" s="75"/>
      <c r="BF2807" s="75"/>
      <c r="BG2807" s="75"/>
      <c r="BH2807" s="75"/>
      <c r="BI2807" s="75"/>
      <c r="BJ2807" s="75"/>
      <c r="BK2807" s="75"/>
      <c r="BL2807" s="75"/>
      <c r="BM2807" s="75"/>
      <c r="BN2807" s="75"/>
    </row>
    <row r="2808" customFormat="false" ht="14.5" hidden="false" customHeight="false" outlineLevel="0" collapsed="false">
      <c r="A2808" s="26"/>
      <c r="B2808" s="26"/>
      <c r="C2808" s="26"/>
      <c r="E2808" s="75"/>
      <c r="F2808" s="75"/>
      <c r="G2808" s="75"/>
      <c r="H2808" s="75"/>
      <c r="I2808" s="75"/>
      <c r="J2808" s="75"/>
      <c r="K2808" s="75"/>
      <c r="L2808" s="75"/>
      <c r="M2808" s="75"/>
      <c r="N2808" s="75"/>
      <c r="O2808" s="75"/>
      <c r="P2808" s="75"/>
      <c r="Q2808" s="75"/>
      <c r="R2808" s="75"/>
      <c r="S2808" s="75"/>
      <c r="T2808" s="75"/>
      <c r="U2808" s="75"/>
      <c r="V2808" s="75"/>
      <c r="W2808" s="75"/>
      <c r="X2808" s="75"/>
      <c r="Y2808" s="75"/>
      <c r="Z2808" s="75"/>
      <c r="AA2808" s="75"/>
      <c r="AB2808" s="75"/>
      <c r="AC2808" s="75"/>
      <c r="AD2808" s="75"/>
      <c r="AE2808" s="75"/>
      <c r="AF2808" s="75"/>
      <c r="AG2808" s="75"/>
      <c r="AH2808" s="75"/>
      <c r="AI2808" s="75"/>
      <c r="AJ2808" s="75"/>
      <c r="AK2808" s="75"/>
      <c r="AL2808" s="75"/>
      <c r="AM2808" s="75"/>
      <c r="AN2808" s="75"/>
      <c r="AO2808" s="75"/>
      <c r="AP2808" s="75"/>
      <c r="AQ2808" s="75"/>
      <c r="AR2808" s="75"/>
      <c r="AS2808" s="75"/>
      <c r="AT2808" s="75"/>
      <c r="AU2808" s="75"/>
      <c r="AV2808" s="75"/>
      <c r="AW2808" s="75"/>
      <c r="AX2808" s="75"/>
      <c r="AY2808" s="75"/>
      <c r="AZ2808" s="75"/>
      <c r="BA2808" s="75"/>
      <c r="BB2808" s="75"/>
      <c r="BC2808" s="75"/>
      <c r="BD2808" s="75"/>
      <c r="BE2808" s="75"/>
      <c r="BF2808" s="75"/>
      <c r="BG2808" s="75"/>
      <c r="BH2808" s="75"/>
      <c r="BI2808" s="75"/>
      <c r="BJ2808" s="75"/>
      <c r="BK2808" s="75"/>
      <c r="BL2808" s="75"/>
      <c r="BM2808" s="75"/>
      <c r="BN2808" s="75"/>
    </row>
    <row r="2809" customFormat="false" ht="14.5" hidden="false" customHeight="false" outlineLevel="0" collapsed="false">
      <c r="A2809" s="26"/>
      <c r="B2809" s="26"/>
      <c r="C2809" s="26"/>
      <c r="E2809" s="75"/>
      <c r="F2809" s="75"/>
      <c r="G2809" s="75"/>
      <c r="H2809" s="75"/>
      <c r="I2809" s="75"/>
      <c r="J2809" s="75"/>
      <c r="K2809" s="75"/>
      <c r="L2809" s="75"/>
      <c r="M2809" s="75"/>
      <c r="N2809" s="75"/>
      <c r="O2809" s="75"/>
      <c r="P2809" s="75"/>
      <c r="Q2809" s="75"/>
      <c r="R2809" s="75"/>
      <c r="S2809" s="75"/>
      <c r="T2809" s="75"/>
      <c r="U2809" s="75"/>
      <c r="V2809" s="75"/>
      <c r="W2809" s="75"/>
      <c r="X2809" s="75"/>
      <c r="Y2809" s="75"/>
      <c r="Z2809" s="75"/>
      <c r="AA2809" s="75"/>
      <c r="AB2809" s="75"/>
      <c r="AC2809" s="75"/>
      <c r="AD2809" s="75"/>
      <c r="AE2809" s="75"/>
      <c r="AF2809" s="75"/>
      <c r="AG2809" s="75"/>
      <c r="AH2809" s="75"/>
      <c r="AI2809" s="75"/>
      <c r="AJ2809" s="75"/>
      <c r="AK2809" s="75"/>
      <c r="AL2809" s="75"/>
      <c r="AM2809" s="75"/>
      <c r="AN2809" s="75"/>
      <c r="AO2809" s="75"/>
      <c r="AP2809" s="75"/>
      <c r="AQ2809" s="75"/>
      <c r="AR2809" s="75"/>
      <c r="AS2809" s="75"/>
      <c r="AT2809" s="75"/>
      <c r="AU2809" s="75"/>
      <c r="AV2809" s="75"/>
      <c r="AW2809" s="75"/>
      <c r="AX2809" s="75"/>
      <c r="AY2809" s="75"/>
      <c r="AZ2809" s="75"/>
      <c r="BA2809" s="75"/>
      <c r="BB2809" s="75"/>
      <c r="BC2809" s="75"/>
      <c r="BD2809" s="75"/>
      <c r="BE2809" s="75"/>
      <c r="BF2809" s="75"/>
      <c r="BG2809" s="75"/>
      <c r="BH2809" s="75"/>
      <c r="BI2809" s="75"/>
      <c r="BJ2809" s="75"/>
      <c r="BK2809" s="75"/>
      <c r="BL2809" s="75"/>
      <c r="BM2809" s="75"/>
      <c r="BN2809" s="75"/>
    </row>
    <row r="2810" customFormat="false" ht="14.5" hidden="false" customHeight="false" outlineLevel="0" collapsed="false">
      <c r="A2810" s="26"/>
      <c r="B2810" s="26"/>
      <c r="C2810" s="26"/>
      <c r="E2810" s="75"/>
      <c r="F2810" s="75"/>
      <c r="G2810" s="75"/>
      <c r="H2810" s="75"/>
      <c r="I2810" s="75"/>
      <c r="J2810" s="75"/>
      <c r="K2810" s="75"/>
      <c r="L2810" s="75"/>
      <c r="M2810" s="75"/>
      <c r="N2810" s="75"/>
      <c r="O2810" s="75"/>
      <c r="P2810" s="75"/>
      <c r="Q2810" s="75"/>
      <c r="R2810" s="75"/>
      <c r="S2810" s="75"/>
      <c r="T2810" s="75"/>
      <c r="U2810" s="75"/>
      <c r="V2810" s="75"/>
      <c r="W2810" s="75"/>
      <c r="X2810" s="75"/>
      <c r="Y2810" s="75"/>
      <c r="Z2810" s="75"/>
      <c r="AA2810" s="75"/>
      <c r="AB2810" s="75"/>
      <c r="AC2810" s="75"/>
      <c r="AD2810" s="75"/>
      <c r="AE2810" s="75"/>
      <c r="AF2810" s="75"/>
      <c r="AG2810" s="75"/>
      <c r="AH2810" s="75"/>
      <c r="AI2810" s="75"/>
      <c r="AJ2810" s="75"/>
      <c r="AK2810" s="75"/>
      <c r="AL2810" s="75"/>
      <c r="AM2810" s="75"/>
      <c r="AN2810" s="75"/>
      <c r="AO2810" s="75"/>
      <c r="AP2810" s="75"/>
      <c r="AQ2810" s="75"/>
      <c r="AR2810" s="75"/>
      <c r="AS2810" s="75"/>
      <c r="AT2810" s="75"/>
      <c r="AU2810" s="75"/>
      <c r="AV2810" s="75"/>
      <c r="AW2810" s="75"/>
      <c r="AX2810" s="75"/>
      <c r="AY2810" s="75"/>
      <c r="AZ2810" s="75"/>
      <c r="BA2810" s="75"/>
      <c r="BB2810" s="75"/>
      <c r="BC2810" s="75"/>
      <c r="BD2810" s="75"/>
      <c r="BE2810" s="75"/>
      <c r="BF2810" s="75"/>
      <c r="BG2810" s="75"/>
      <c r="BH2810" s="75"/>
      <c r="BI2810" s="75"/>
      <c r="BJ2810" s="75"/>
      <c r="BK2810" s="75"/>
      <c r="BL2810" s="75"/>
      <c r="BM2810" s="75"/>
      <c r="BN2810" s="75"/>
    </row>
    <row r="2811" customFormat="false" ht="14.5" hidden="false" customHeight="false" outlineLevel="0" collapsed="false">
      <c r="A2811" s="26"/>
      <c r="B2811" s="26"/>
      <c r="C2811" s="26"/>
      <c r="E2811" s="75"/>
      <c r="F2811" s="75"/>
      <c r="G2811" s="75"/>
      <c r="H2811" s="75"/>
      <c r="I2811" s="75"/>
      <c r="J2811" s="75"/>
      <c r="K2811" s="75"/>
      <c r="L2811" s="75"/>
      <c r="M2811" s="75"/>
      <c r="N2811" s="75"/>
      <c r="O2811" s="75"/>
      <c r="P2811" s="75"/>
      <c r="Q2811" s="75"/>
      <c r="R2811" s="75"/>
      <c r="S2811" s="75"/>
      <c r="T2811" s="75"/>
      <c r="U2811" s="75"/>
      <c r="V2811" s="75"/>
      <c r="W2811" s="75"/>
      <c r="X2811" s="75"/>
      <c r="Y2811" s="75"/>
      <c r="Z2811" s="75"/>
      <c r="AA2811" s="75"/>
      <c r="AB2811" s="75"/>
      <c r="AC2811" s="75"/>
      <c r="AD2811" s="75"/>
      <c r="AE2811" s="75"/>
      <c r="AF2811" s="75"/>
      <c r="AG2811" s="75"/>
      <c r="AH2811" s="75"/>
      <c r="AI2811" s="75"/>
      <c r="AJ2811" s="75"/>
      <c r="AK2811" s="75"/>
      <c r="AL2811" s="75"/>
      <c r="AM2811" s="75"/>
      <c r="AN2811" s="75"/>
      <c r="AO2811" s="75"/>
      <c r="AP2811" s="75"/>
      <c r="AQ2811" s="75"/>
      <c r="AR2811" s="75"/>
      <c r="AS2811" s="75"/>
      <c r="AT2811" s="75"/>
      <c r="AU2811" s="75"/>
      <c r="AV2811" s="75"/>
      <c r="AW2811" s="75"/>
      <c r="AX2811" s="75"/>
      <c r="AY2811" s="75"/>
      <c r="AZ2811" s="75"/>
      <c r="BA2811" s="75"/>
      <c r="BB2811" s="75"/>
      <c r="BC2811" s="75"/>
      <c r="BD2811" s="75"/>
      <c r="BE2811" s="75"/>
      <c r="BF2811" s="75"/>
      <c r="BG2811" s="75"/>
      <c r="BH2811" s="75"/>
      <c r="BI2811" s="75"/>
      <c r="BJ2811" s="75"/>
      <c r="BK2811" s="75"/>
      <c r="BL2811" s="75"/>
      <c r="BM2811" s="75"/>
      <c r="BN2811" s="75"/>
    </row>
    <row r="2812" customFormat="false" ht="14.5" hidden="false" customHeight="false" outlineLevel="0" collapsed="false">
      <c r="A2812" s="26"/>
      <c r="B2812" s="26"/>
      <c r="C2812" s="26"/>
      <c r="E2812" s="75"/>
      <c r="F2812" s="75"/>
      <c r="G2812" s="75"/>
      <c r="H2812" s="75"/>
      <c r="I2812" s="75"/>
      <c r="J2812" s="75"/>
      <c r="K2812" s="75"/>
      <c r="L2812" s="75"/>
      <c r="M2812" s="75"/>
      <c r="N2812" s="75"/>
      <c r="O2812" s="75"/>
      <c r="P2812" s="75"/>
      <c r="Q2812" s="75"/>
      <c r="R2812" s="75"/>
      <c r="S2812" s="75"/>
      <c r="T2812" s="75"/>
      <c r="U2812" s="75"/>
      <c r="V2812" s="75"/>
      <c r="W2812" s="75"/>
      <c r="X2812" s="75"/>
      <c r="Y2812" s="75"/>
      <c r="Z2812" s="75"/>
      <c r="AA2812" s="75"/>
      <c r="AB2812" s="75"/>
      <c r="AC2812" s="75"/>
      <c r="AD2812" s="75"/>
      <c r="AE2812" s="75"/>
      <c r="AF2812" s="75"/>
      <c r="AG2812" s="75"/>
      <c r="AH2812" s="75"/>
      <c r="AI2812" s="75"/>
      <c r="AJ2812" s="75"/>
      <c r="AK2812" s="75"/>
      <c r="AL2812" s="75"/>
      <c r="AM2812" s="75"/>
      <c r="AN2812" s="75"/>
      <c r="AO2812" s="75"/>
      <c r="AP2812" s="75"/>
      <c r="AQ2812" s="75"/>
      <c r="AR2812" s="75"/>
      <c r="AS2812" s="75"/>
      <c r="AT2812" s="75"/>
      <c r="AU2812" s="75"/>
      <c r="AV2812" s="75"/>
      <c r="AW2812" s="75"/>
      <c r="AX2812" s="75"/>
      <c r="AY2812" s="75"/>
      <c r="AZ2812" s="75"/>
      <c r="BA2812" s="75"/>
      <c r="BB2812" s="75"/>
      <c r="BC2812" s="75"/>
      <c r="BD2812" s="75"/>
      <c r="BE2812" s="75"/>
      <c r="BF2812" s="75"/>
      <c r="BG2812" s="75"/>
      <c r="BH2812" s="75"/>
      <c r="BI2812" s="75"/>
      <c r="BJ2812" s="75"/>
      <c r="BK2812" s="75"/>
      <c r="BL2812" s="75"/>
      <c r="BM2812" s="75"/>
      <c r="BN2812" s="75"/>
    </row>
    <row r="2813" customFormat="false" ht="14.5" hidden="false" customHeight="false" outlineLevel="0" collapsed="false">
      <c r="A2813" s="26"/>
      <c r="B2813" s="26"/>
      <c r="C2813" s="26"/>
      <c r="E2813" s="75"/>
      <c r="F2813" s="75"/>
      <c r="G2813" s="75"/>
      <c r="H2813" s="75"/>
      <c r="I2813" s="75"/>
      <c r="J2813" s="75"/>
      <c r="K2813" s="75"/>
      <c r="L2813" s="75"/>
      <c r="M2813" s="75"/>
      <c r="N2813" s="75"/>
      <c r="O2813" s="75"/>
      <c r="P2813" s="75"/>
      <c r="Q2813" s="75"/>
      <c r="R2813" s="75"/>
      <c r="S2813" s="75"/>
      <c r="T2813" s="75"/>
      <c r="U2813" s="75"/>
      <c r="V2813" s="75"/>
      <c r="W2813" s="75"/>
      <c r="X2813" s="75"/>
      <c r="Y2813" s="75"/>
      <c r="Z2813" s="75"/>
      <c r="AA2813" s="75"/>
      <c r="AB2813" s="75"/>
      <c r="AC2813" s="75"/>
      <c r="AD2813" s="75"/>
      <c r="AE2813" s="75"/>
      <c r="AF2813" s="75"/>
      <c r="AG2813" s="75"/>
      <c r="AH2813" s="75"/>
      <c r="AI2813" s="75"/>
      <c r="AJ2813" s="75"/>
      <c r="AK2813" s="75"/>
      <c r="AL2813" s="75"/>
      <c r="AM2813" s="75"/>
      <c r="AN2813" s="75"/>
      <c r="AO2813" s="75"/>
      <c r="AP2813" s="75"/>
      <c r="AQ2813" s="75"/>
      <c r="AR2813" s="75"/>
      <c r="AS2813" s="75"/>
      <c r="AT2813" s="75"/>
      <c r="AU2813" s="75"/>
      <c r="AV2813" s="75"/>
      <c r="AW2813" s="75"/>
      <c r="AX2813" s="75"/>
      <c r="AY2813" s="75"/>
      <c r="AZ2813" s="75"/>
      <c r="BA2813" s="75"/>
      <c r="BB2813" s="75"/>
      <c r="BC2813" s="75"/>
      <c r="BD2813" s="75"/>
      <c r="BE2813" s="75"/>
      <c r="BF2813" s="75"/>
      <c r="BG2813" s="75"/>
      <c r="BH2813" s="75"/>
      <c r="BI2813" s="75"/>
      <c r="BJ2813" s="75"/>
      <c r="BK2813" s="75"/>
      <c r="BL2813" s="75"/>
      <c r="BM2813" s="75"/>
      <c r="BN2813" s="75"/>
    </row>
    <row r="2814" customFormat="false" ht="14.5" hidden="false" customHeight="false" outlineLevel="0" collapsed="false">
      <c r="A2814" s="26"/>
      <c r="B2814" s="26"/>
      <c r="C2814" s="26"/>
      <c r="E2814" s="75"/>
      <c r="F2814" s="75"/>
      <c r="G2814" s="75"/>
      <c r="H2814" s="75"/>
      <c r="I2814" s="75"/>
      <c r="J2814" s="75"/>
      <c r="K2814" s="75"/>
      <c r="L2814" s="75"/>
      <c r="M2814" s="75"/>
      <c r="N2814" s="75"/>
      <c r="O2814" s="75"/>
      <c r="P2814" s="75"/>
      <c r="Q2814" s="75"/>
      <c r="R2814" s="75"/>
      <c r="S2814" s="75"/>
      <c r="T2814" s="75"/>
      <c r="U2814" s="75"/>
      <c r="V2814" s="75"/>
      <c r="W2814" s="75"/>
      <c r="X2814" s="75"/>
      <c r="Y2814" s="75"/>
      <c r="Z2814" s="75"/>
      <c r="AA2814" s="75"/>
      <c r="AB2814" s="75"/>
      <c r="AC2814" s="75"/>
      <c r="AD2814" s="75"/>
      <c r="AE2814" s="75"/>
      <c r="AF2814" s="75"/>
      <c r="AG2814" s="75"/>
      <c r="AH2814" s="75"/>
      <c r="AI2814" s="75"/>
      <c r="AJ2814" s="75"/>
      <c r="AK2814" s="75"/>
      <c r="AL2814" s="75"/>
      <c r="AM2814" s="75"/>
      <c r="AN2814" s="75"/>
      <c r="AO2814" s="75"/>
      <c r="AP2814" s="75"/>
      <c r="AQ2814" s="75"/>
      <c r="AR2814" s="75"/>
      <c r="AS2814" s="75"/>
      <c r="AT2814" s="75"/>
      <c r="AU2814" s="75"/>
      <c r="AV2814" s="75"/>
      <c r="AW2814" s="75"/>
      <c r="AX2814" s="75"/>
      <c r="AY2814" s="75"/>
      <c r="AZ2814" s="75"/>
      <c r="BA2814" s="75"/>
      <c r="BB2814" s="75"/>
      <c r="BC2814" s="75"/>
      <c r="BD2814" s="75"/>
      <c r="BE2814" s="75"/>
      <c r="BF2814" s="75"/>
      <c r="BG2814" s="75"/>
      <c r="BH2814" s="75"/>
      <c r="BI2814" s="75"/>
      <c r="BJ2814" s="75"/>
      <c r="BK2814" s="75"/>
      <c r="BL2814" s="75"/>
      <c r="BM2814" s="75"/>
      <c r="BN2814" s="75"/>
    </row>
    <row r="2815" customFormat="false" ht="14.5" hidden="false" customHeight="false" outlineLevel="0" collapsed="false">
      <c r="A2815" s="26"/>
      <c r="B2815" s="26"/>
      <c r="C2815" s="26"/>
      <c r="E2815" s="75"/>
      <c r="F2815" s="75"/>
      <c r="G2815" s="75"/>
      <c r="H2815" s="75"/>
      <c r="I2815" s="75"/>
      <c r="J2815" s="75"/>
      <c r="K2815" s="75"/>
      <c r="L2815" s="75"/>
      <c r="M2815" s="75"/>
      <c r="N2815" s="75"/>
      <c r="O2815" s="75"/>
      <c r="P2815" s="75"/>
      <c r="Q2815" s="75"/>
      <c r="R2815" s="75"/>
      <c r="S2815" s="75"/>
      <c r="T2815" s="75"/>
      <c r="U2815" s="75"/>
      <c r="V2815" s="75"/>
      <c r="W2815" s="75"/>
      <c r="X2815" s="75"/>
      <c r="Y2815" s="75"/>
      <c r="Z2815" s="75"/>
      <c r="AA2815" s="75"/>
      <c r="AB2815" s="75"/>
      <c r="AC2815" s="75"/>
      <c r="AD2815" s="75"/>
      <c r="AE2815" s="75"/>
      <c r="AF2815" s="75"/>
      <c r="AG2815" s="75"/>
      <c r="AH2815" s="75"/>
      <c r="AI2815" s="75"/>
      <c r="AJ2815" s="75"/>
      <c r="AK2815" s="75"/>
      <c r="AL2815" s="75"/>
      <c r="AM2815" s="75"/>
      <c r="AN2815" s="75"/>
      <c r="AO2815" s="75"/>
      <c r="AP2815" s="75"/>
      <c r="AQ2815" s="75"/>
      <c r="AR2815" s="75"/>
      <c r="AS2815" s="75"/>
      <c r="AT2815" s="75"/>
      <c r="AU2815" s="75"/>
      <c r="AV2815" s="75"/>
      <c r="AW2815" s="75"/>
      <c r="AX2815" s="75"/>
      <c r="AY2815" s="75"/>
      <c r="AZ2815" s="75"/>
      <c r="BA2815" s="75"/>
      <c r="BB2815" s="75"/>
      <c r="BC2815" s="75"/>
      <c r="BD2815" s="75"/>
      <c r="BE2815" s="75"/>
      <c r="BF2815" s="75"/>
      <c r="BG2815" s="75"/>
      <c r="BH2815" s="75"/>
      <c r="BI2815" s="75"/>
      <c r="BJ2815" s="75"/>
      <c r="BK2815" s="75"/>
      <c r="BL2815" s="75"/>
      <c r="BM2815" s="75"/>
      <c r="BN2815" s="75"/>
    </row>
    <row r="2816" customFormat="false" ht="14.5" hidden="false" customHeight="false" outlineLevel="0" collapsed="false">
      <c r="A2816" s="26"/>
      <c r="B2816" s="26"/>
      <c r="C2816" s="26"/>
      <c r="E2816" s="75"/>
      <c r="F2816" s="75"/>
      <c r="G2816" s="75"/>
      <c r="H2816" s="75"/>
      <c r="I2816" s="75"/>
      <c r="J2816" s="75"/>
      <c r="K2816" s="75"/>
      <c r="L2816" s="75"/>
      <c r="M2816" s="75"/>
      <c r="N2816" s="75"/>
      <c r="O2816" s="75"/>
      <c r="P2816" s="75"/>
      <c r="Q2816" s="75"/>
      <c r="R2816" s="75"/>
      <c r="S2816" s="75"/>
      <c r="T2816" s="75"/>
      <c r="U2816" s="75"/>
      <c r="V2816" s="75"/>
      <c r="W2816" s="75"/>
      <c r="X2816" s="75"/>
      <c r="Y2816" s="75"/>
      <c r="Z2816" s="75"/>
      <c r="AA2816" s="75"/>
      <c r="AB2816" s="75"/>
      <c r="AC2816" s="75"/>
      <c r="AD2816" s="75"/>
      <c r="AE2816" s="75"/>
      <c r="AF2816" s="75"/>
      <c r="AG2816" s="75"/>
      <c r="AH2816" s="75"/>
      <c r="AI2816" s="75"/>
      <c r="AJ2816" s="75"/>
      <c r="AK2816" s="75"/>
      <c r="AL2816" s="75"/>
      <c r="AM2816" s="75"/>
      <c r="AN2816" s="75"/>
      <c r="AO2816" s="75"/>
      <c r="AP2816" s="75"/>
      <c r="AQ2816" s="75"/>
      <c r="AR2816" s="75"/>
      <c r="AS2816" s="75"/>
      <c r="AT2816" s="75"/>
      <c r="AU2816" s="75"/>
      <c r="AV2816" s="75"/>
      <c r="AW2816" s="75"/>
      <c r="AX2816" s="75"/>
      <c r="AY2816" s="75"/>
      <c r="AZ2816" s="75"/>
      <c r="BA2816" s="75"/>
      <c r="BB2816" s="75"/>
      <c r="BC2816" s="75"/>
      <c r="BD2816" s="75"/>
      <c r="BE2816" s="75"/>
      <c r="BF2816" s="75"/>
      <c r="BG2816" s="75"/>
      <c r="BH2816" s="75"/>
      <c r="BI2816" s="75"/>
      <c r="BJ2816" s="75"/>
      <c r="BK2816" s="75"/>
      <c r="BL2816" s="75"/>
      <c r="BM2816" s="75"/>
      <c r="BN2816" s="75"/>
    </row>
    <row r="2817" customFormat="false" ht="14.5" hidden="false" customHeight="false" outlineLevel="0" collapsed="false">
      <c r="A2817" s="26"/>
      <c r="B2817" s="26"/>
      <c r="C2817" s="26"/>
      <c r="E2817" s="75"/>
      <c r="F2817" s="75"/>
      <c r="G2817" s="75"/>
      <c r="H2817" s="75"/>
      <c r="I2817" s="75"/>
      <c r="J2817" s="75"/>
      <c r="K2817" s="75"/>
      <c r="L2817" s="75"/>
      <c r="M2817" s="75"/>
      <c r="N2817" s="75"/>
      <c r="O2817" s="75"/>
      <c r="P2817" s="75"/>
      <c r="Q2817" s="75"/>
      <c r="R2817" s="75"/>
      <c r="S2817" s="75"/>
      <c r="T2817" s="75"/>
      <c r="U2817" s="75"/>
      <c r="V2817" s="75"/>
      <c r="W2817" s="75"/>
      <c r="X2817" s="75"/>
      <c r="Y2817" s="75"/>
      <c r="Z2817" s="75"/>
      <c r="AA2817" s="75"/>
      <c r="AB2817" s="75"/>
      <c r="AC2817" s="75"/>
      <c r="AD2817" s="75"/>
      <c r="AE2817" s="75"/>
      <c r="AF2817" s="75"/>
      <c r="AG2817" s="75"/>
      <c r="AH2817" s="75"/>
      <c r="AI2817" s="75"/>
      <c r="AJ2817" s="75"/>
      <c r="AK2817" s="75"/>
      <c r="AL2817" s="75"/>
      <c r="AM2817" s="75"/>
      <c r="AN2817" s="75"/>
      <c r="AO2817" s="75"/>
      <c r="AP2817" s="75"/>
      <c r="AQ2817" s="75"/>
      <c r="AR2817" s="75"/>
      <c r="AS2817" s="75"/>
      <c r="AT2817" s="75"/>
      <c r="AU2817" s="75"/>
      <c r="AV2817" s="75"/>
      <c r="AW2817" s="75"/>
      <c r="AX2817" s="75"/>
      <c r="AY2817" s="75"/>
      <c r="AZ2817" s="75"/>
      <c r="BA2817" s="75"/>
      <c r="BB2817" s="75"/>
      <c r="BC2817" s="75"/>
      <c r="BD2817" s="75"/>
      <c r="BE2817" s="75"/>
      <c r="BF2817" s="75"/>
      <c r="BG2817" s="75"/>
      <c r="BH2817" s="75"/>
      <c r="BI2817" s="75"/>
      <c r="BJ2817" s="75"/>
      <c r="BK2817" s="75"/>
      <c r="BL2817" s="75"/>
      <c r="BM2817" s="75"/>
      <c r="BN2817" s="75"/>
    </row>
    <row r="2818" customFormat="false" ht="14.5" hidden="false" customHeight="false" outlineLevel="0" collapsed="false">
      <c r="A2818" s="26"/>
      <c r="B2818" s="26"/>
      <c r="C2818" s="26"/>
      <c r="E2818" s="75"/>
      <c r="F2818" s="75"/>
      <c r="G2818" s="75"/>
      <c r="H2818" s="75"/>
      <c r="I2818" s="75"/>
      <c r="J2818" s="75"/>
      <c r="K2818" s="75"/>
      <c r="L2818" s="75"/>
      <c r="M2818" s="75"/>
      <c r="N2818" s="75"/>
      <c r="O2818" s="75"/>
      <c r="P2818" s="75"/>
      <c r="Q2818" s="75"/>
      <c r="R2818" s="75"/>
      <c r="S2818" s="75"/>
      <c r="T2818" s="75"/>
      <c r="U2818" s="75"/>
      <c r="V2818" s="75"/>
      <c r="W2818" s="75"/>
      <c r="X2818" s="75"/>
      <c r="Y2818" s="75"/>
      <c r="Z2818" s="75"/>
      <c r="AA2818" s="75"/>
      <c r="AB2818" s="75"/>
      <c r="AC2818" s="75"/>
      <c r="AD2818" s="75"/>
      <c r="AE2818" s="75"/>
      <c r="AF2818" s="75"/>
      <c r="AG2818" s="75"/>
      <c r="AH2818" s="75"/>
      <c r="AI2818" s="75"/>
      <c r="AJ2818" s="75"/>
      <c r="AK2818" s="75"/>
      <c r="AL2818" s="75"/>
      <c r="AM2818" s="75"/>
      <c r="AN2818" s="75"/>
      <c r="AO2818" s="75"/>
      <c r="AP2818" s="75"/>
      <c r="AQ2818" s="75"/>
      <c r="AR2818" s="75"/>
      <c r="AS2818" s="75"/>
      <c r="AT2818" s="75"/>
      <c r="AU2818" s="75"/>
      <c r="AV2818" s="75"/>
      <c r="AW2818" s="75"/>
      <c r="AX2818" s="75"/>
      <c r="AY2818" s="75"/>
      <c r="AZ2818" s="75"/>
      <c r="BA2818" s="75"/>
      <c r="BB2818" s="75"/>
      <c r="BC2818" s="75"/>
      <c r="BD2818" s="75"/>
      <c r="BE2818" s="75"/>
      <c r="BF2818" s="75"/>
      <c r="BG2818" s="75"/>
      <c r="BH2818" s="75"/>
      <c r="BI2818" s="75"/>
      <c r="BJ2818" s="75"/>
      <c r="BK2818" s="75"/>
      <c r="BL2818" s="75"/>
      <c r="BM2818" s="75"/>
      <c r="BN2818" s="75"/>
    </row>
    <row r="2819" customFormat="false" ht="14.5" hidden="false" customHeight="false" outlineLevel="0" collapsed="false">
      <c r="A2819" s="26"/>
      <c r="B2819" s="26"/>
      <c r="C2819" s="26"/>
      <c r="E2819" s="75"/>
      <c r="F2819" s="75"/>
      <c r="G2819" s="75"/>
      <c r="H2819" s="75"/>
      <c r="I2819" s="75"/>
      <c r="J2819" s="75"/>
      <c r="K2819" s="75"/>
      <c r="L2819" s="75"/>
      <c r="M2819" s="75"/>
      <c r="N2819" s="75"/>
      <c r="O2819" s="75"/>
      <c r="P2819" s="75"/>
      <c r="Q2819" s="75"/>
      <c r="R2819" s="75"/>
      <c r="S2819" s="75"/>
      <c r="T2819" s="75"/>
      <c r="U2819" s="75"/>
      <c r="V2819" s="75"/>
      <c r="W2819" s="75"/>
      <c r="X2819" s="75"/>
      <c r="Y2819" s="75"/>
      <c r="Z2819" s="75"/>
      <c r="AA2819" s="75"/>
      <c r="AB2819" s="75"/>
      <c r="AC2819" s="75"/>
      <c r="AD2819" s="75"/>
      <c r="AE2819" s="75"/>
      <c r="AF2819" s="75"/>
      <c r="AG2819" s="75"/>
      <c r="AH2819" s="75"/>
      <c r="AI2819" s="75"/>
      <c r="AJ2819" s="75"/>
      <c r="AK2819" s="75"/>
      <c r="AL2819" s="75"/>
      <c r="AM2819" s="75"/>
      <c r="AN2819" s="75"/>
      <c r="AO2819" s="75"/>
      <c r="AP2819" s="75"/>
      <c r="AQ2819" s="75"/>
      <c r="AR2819" s="75"/>
      <c r="AS2819" s="75"/>
      <c r="AT2819" s="75"/>
      <c r="AU2819" s="75"/>
      <c r="AV2819" s="75"/>
      <c r="AW2819" s="75"/>
      <c r="AX2819" s="75"/>
      <c r="AY2819" s="75"/>
      <c r="AZ2819" s="75"/>
      <c r="BA2819" s="75"/>
      <c r="BB2819" s="75"/>
      <c r="BC2819" s="75"/>
      <c r="BD2819" s="75"/>
      <c r="BE2819" s="75"/>
      <c r="BF2819" s="75"/>
      <c r="BG2819" s="75"/>
      <c r="BH2819" s="75"/>
      <c r="BI2819" s="75"/>
      <c r="BJ2819" s="75"/>
      <c r="BK2819" s="75"/>
      <c r="BL2819" s="75"/>
      <c r="BM2819" s="75"/>
      <c r="BN2819" s="75"/>
    </row>
    <row r="2820" customFormat="false" ht="14.5" hidden="false" customHeight="false" outlineLevel="0" collapsed="false">
      <c r="A2820" s="26"/>
      <c r="B2820" s="26"/>
      <c r="C2820" s="26"/>
      <c r="E2820" s="75"/>
      <c r="F2820" s="75"/>
      <c r="G2820" s="75"/>
      <c r="H2820" s="75"/>
      <c r="I2820" s="75"/>
      <c r="J2820" s="75"/>
      <c r="K2820" s="75"/>
      <c r="L2820" s="75"/>
      <c r="M2820" s="75"/>
      <c r="N2820" s="75"/>
      <c r="O2820" s="75"/>
      <c r="P2820" s="75"/>
      <c r="Q2820" s="75"/>
      <c r="R2820" s="75"/>
      <c r="S2820" s="75"/>
      <c r="T2820" s="75"/>
      <c r="U2820" s="75"/>
      <c r="V2820" s="75"/>
      <c r="W2820" s="75"/>
      <c r="X2820" s="75"/>
      <c r="Y2820" s="75"/>
      <c r="Z2820" s="75"/>
      <c r="AA2820" s="75"/>
      <c r="AB2820" s="75"/>
      <c r="AC2820" s="75"/>
      <c r="AD2820" s="75"/>
      <c r="AE2820" s="75"/>
      <c r="AF2820" s="75"/>
      <c r="AG2820" s="75"/>
      <c r="AH2820" s="75"/>
      <c r="AI2820" s="75"/>
      <c r="AJ2820" s="75"/>
      <c r="AK2820" s="75"/>
      <c r="AL2820" s="75"/>
      <c r="AM2820" s="75"/>
      <c r="AN2820" s="75"/>
      <c r="AO2820" s="75"/>
      <c r="AP2820" s="75"/>
      <c r="AQ2820" s="75"/>
      <c r="AR2820" s="75"/>
      <c r="AS2820" s="75"/>
      <c r="AT2820" s="75"/>
      <c r="AU2820" s="75"/>
      <c r="AV2820" s="75"/>
      <c r="AW2820" s="75"/>
      <c r="AX2820" s="75"/>
      <c r="AY2820" s="75"/>
      <c r="AZ2820" s="75"/>
      <c r="BA2820" s="75"/>
      <c r="BB2820" s="75"/>
      <c r="BC2820" s="75"/>
      <c r="BD2820" s="75"/>
      <c r="BE2820" s="75"/>
      <c r="BF2820" s="75"/>
      <c r="BG2820" s="75"/>
      <c r="BH2820" s="75"/>
      <c r="BI2820" s="75"/>
      <c r="BJ2820" s="75"/>
      <c r="BK2820" s="75"/>
      <c r="BL2820" s="75"/>
      <c r="BM2820" s="75"/>
      <c r="BN2820" s="75"/>
    </row>
    <row r="2821" customFormat="false" ht="14.5" hidden="false" customHeight="false" outlineLevel="0" collapsed="false">
      <c r="A2821" s="26"/>
      <c r="B2821" s="26"/>
      <c r="C2821" s="26"/>
      <c r="E2821" s="75"/>
      <c r="F2821" s="75"/>
      <c r="G2821" s="75"/>
      <c r="H2821" s="75"/>
      <c r="I2821" s="75"/>
      <c r="J2821" s="75"/>
      <c r="K2821" s="75"/>
      <c r="L2821" s="75"/>
      <c r="M2821" s="75"/>
      <c r="N2821" s="75"/>
      <c r="O2821" s="75"/>
      <c r="P2821" s="75"/>
      <c r="Q2821" s="75"/>
      <c r="R2821" s="75"/>
      <c r="S2821" s="75"/>
      <c r="T2821" s="75"/>
      <c r="U2821" s="75"/>
      <c r="V2821" s="75"/>
      <c r="W2821" s="75"/>
      <c r="X2821" s="75"/>
      <c r="Y2821" s="75"/>
      <c r="Z2821" s="75"/>
      <c r="AA2821" s="75"/>
      <c r="AB2821" s="75"/>
      <c r="AC2821" s="75"/>
      <c r="AD2821" s="75"/>
      <c r="AE2821" s="75"/>
      <c r="AF2821" s="75"/>
      <c r="AG2821" s="75"/>
      <c r="AH2821" s="75"/>
      <c r="AI2821" s="75"/>
      <c r="AJ2821" s="75"/>
      <c r="AK2821" s="75"/>
      <c r="AL2821" s="75"/>
      <c r="AM2821" s="75"/>
      <c r="AN2821" s="75"/>
      <c r="AO2821" s="75"/>
      <c r="AP2821" s="75"/>
      <c r="AQ2821" s="75"/>
      <c r="AR2821" s="75"/>
      <c r="AS2821" s="75"/>
      <c r="AT2821" s="75"/>
      <c r="AU2821" s="75"/>
      <c r="AV2821" s="75"/>
      <c r="AW2821" s="75"/>
      <c r="AX2821" s="75"/>
      <c r="AY2821" s="75"/>
      <c r="AZ2821" s="75"/>
      <c r="BA2821" s="75"/>
      <c r="BB2821" s="75"/>
      <c r="BC2821" s="75"/>
      <c r="BD2821" s="75"/>
      <c r="BE2821" s="75"/>
      <c r="BF2821" s="75"/>
      <c r="BG2821" s="75"/>
      <c r="BH2821" s="75"/>
      <c r="BI2821" s="75"/>
      <c r="BJ2821" s="75"/>
      <c r="BK2821" s="75"/>
      <c r="BL2821" s="75"/>
      <c r="BM2821" s="75"/>
      <c r="BN2821" s="75"/>
    </row>
    <row r="2822" customFormat="false" ht="14.5" hidden="false" customHeight="false" outlineLevel="0" collapsed="false">
      <c r="A2822" s="26"/>
      <c r="B2822" s="26"/>
      <c r="C2822" s="26"/>
      <c r="E2822" s="75"/>
      <c r="F2822" s="75"/>
      <c r="G2822" s="75"/>
      <c r="H2822" s="75"/>
      <c r="I2822" s="75"/>
      <c r="J2822" s="75"/>
      <c r="K2822" s="75"/>
      <c r="L2822" s="75"/>
      <c r="M2822" s="75"/>
      <c r="N2822" s="75"/>
      <c r="O2822" s="75"/>
      <c r="P2822" s="75"/>
      <c r="Q2822" s="75"/>
      <c r="R2822" s="75"/>
      <c r="S2822" s="75"/>
      <c r="T2822" s="75"/>
      <c r="U2822" s="75"/>
      <c r="V2822" s="75"/>
      <c r="W2822" s="75"/>
      <c r="X2822" s="75"/>
      <c r="Y2822" s="75"/>
      <c r="Z2822" s="75"/>
      <c r="AA2822" s="75"/>
      <c r="AB2822" s="75"/>
      <c r="AC2822" s="75"/>
      <c r="AD2822" s="75"/>
      <c r="AE2822" s="75"/>
      <c r="AF2822" s="75"/>
      <c r="AG2822" s="75"/>
      <c r="AH2822" s="75"/>
      <c r="AI2822" s="75"/>
      <c r="AJ2822" s="75"/>
      <c r="AK2822" s="75"/>
      <c r="AL2822" s="75"/>
      <c r="AM2822" s="75"/>
      <c r="AN2822" s="75"/>
      <c r="AO2822" s="75"/>
      <c r="AP2822" s="75"/>
      <c r="AQ2822" s="75"/>
      <c r="AR2822" s="75"/>
      <c r="AS2822" s="75"/>
      <c r="AT2822" s="75"/>
      <c r="AU2822" s="75"/>
      <c r="AV2822" s="75"/>
      <c r="AW2822" s="75"/>
      <c r="AX2822" s="75"/>
      <c r="AY2822" s="75"/>
      <c r="AZ2822" s="75"/>
      <c r="BA2822" s="75"/>
      <c r="BB2822" s="75"/>
      <c r="BC2822" s="75"/>
      <c r="BD2822" s="75"/>
      <c r="BE2822" s="75"/>
      <c r="BF2822" s="75"/>
      <c r="BG2822" s="75"/>
      <c r="BH2822" s="75"/>
      <c r="BI2822" s="75"/>
      <c r="BJ2822" s="75"/>
      <c r="BK2822" s="75"/>
      <c r="BL2822" s="75"/>
      <c r="BM2822" s="75"/>
      <c r="BN2822" s="75"/>
    </row>
    <row r="2823" customFormat="false" ht="14.5" hidden="false" customHeight="false" outlineLevel="0" collapsed="false">
      <c r="A2823" s="26"/>
      <c r="B2823" s="26"/>
      <c r="C2823" s="26"/>
      <c r="E2823" s="75"/>
      <c r="F2823" s="75"/>
      <c r="G2823" s="75"/>
      <c r="H2823" s="75"/>
      <c r="I2823" s="75"/>
      <c r="J2823" s="75"/>
      <c r="K2823" s="75"/>
      <c r="L2823" s="75"/>
      <c r="M2823" s="75"/>
      <c r="N2823" s="75"/>
      <c r="O2823" s="75"/>
      <c r="P2823" s="75"/>
      <c r="Q2823" s="75"/>
      <c r="R2823" s="75"/>
      <c r="S2823" s="75"/>
      <c r="T2823" s="75"/>
      <c r="U2823" s="75"/>
      <c r="V2823" s="75"/>
      <c r="W2823" s="75"/>
      <c r="X2823" s="75"/>
      <c r="Y2823" s="75"/>
      <c r="Z2823" s="75"/>
      <c r="AA2823" s="75"/>
      <c r="AB2823" s="75"/>
      <c r="AC2823" s="75"/>
      <c r="AD2823" s="75"/>
      <c r="AE2823" s="75"/>
      <c r="AF2823" s="75"/>
      <c r="AG2823" s="75"/>
      <c r="AH2823" s="75"/>
      <c r="AI2823" s="75"/>
      <c r="AJ2823" s="75"/>
      <c r="AK2823" s="75"/>
      <c r="AL2823" s="75"/>
      <c r="AM2823" s="75"/>
      <c r="AN2823" s="75"/>
      <c r="AO2823" s="75"/>
      <c r="AP2823" s="75"/>
      <c r="AQ2823" s="75"/>
      <c r="AR2823" s="75"/>
      <c r="AS2823" s="75"/>
      <c r="AT2823" s="75"/>
      <c r="AU2823" s="75"/>
      <c r="AV2823" s="75"/>
      <c r="AW2823" s="75"/>
      <c r="AX2823" s="75"/>
      <c r="AY2823" s="75"/>
      <c r="AZ2823" s="75"/>
      <c r="BA2823" s="75"/>
      <c r="BB2823" s="75"/>
      <c r="BC2823" s="75"/>
      <c r="BD2823" s="75"/>
      <c r="BE2823" s="75"/>
      <c r="BF2823" s="75"/>
      <c r="BG2823" s="75"/>
      <c r="BH2823" s="75"/>
      <c r="BI2823" s="75"/>
      <c r="BJ2823" s="75"/>
      <c r="BK2823" s="75"/>
      <c r="BL2823" s="75"/>
      <c r="BM2823" s="75"/>
      <c r="BN2823" s="75"/>
    </row>
    <row r="2824" customFormat="false" ht="14.5" hidden="false" customHeight="false" outlineLevel="0" collapsed="false">
      <c r="A2824" s="26"/>
      <c r="B2824" s="26"/>
      <c r="C2824" s="26"/>
      <c r="E2824" s="75"/>
      <c r="F2824" s="75"/>
      <c r="G2824" s="75"/>
      <c r="H2824" s="75"/>
      <c r="I2824" s="75"/>
      <c r="J2824" s="75"/>
      <c r="K2824" s="75"/>
      <c r="L2824" s="75"/>
      <c r="M2824" s="75"/>
      <c r="N2824" s="75"/>
      <c r="O2824" s="75"/>
      <c r="P2824" s="75"/>
      <c r="Q2824" s="75"/>
      <c r="R2824" s="75"/>
      <c r="S2824" s="75"/>
      <c r="T2824" s="75"/>
      <c r="U2824" s="75"/>
      <c r="V2824" s="75"/>
      <c r="W2824" s="75"/>
      <c r="X2824" s="75"/>
      <c r="Y2824" s="75"/>
      <c r="Z2824" s="75"/>
      <c r="AA2824" s="75"/>
      <c r="AB2824" s="75"/>
      <c r="AC2824" s="75"/>
      <c r="AD2824" s="75"/>
      <c r="AE2824" s="75"/>
      <c r="AF2824" s="75"/>
      <c r="AG2824" s="75"/>
      <c r="AH2824" s="75"/>
      <c r="AI2824" s="75"/>
      <c r="AJ2824" s="75"/>
      <c r="AK2824" s="75"/>
      <c r="AL2824" s="75"/>
      <c r="AM2824" s="75"/>
      <c r="AN2824" s="75"/>
      <c r="AO2824" s="75"/>
      <c r="AP2824" s="75"/>
      <c r="AQ2824" s="75"/>
      <c r="AR2824" s="75"/>
      <c r="AS2824" s="75"/>
      <c r="AT2824" s="75"/>
      <c r="AU2824" s="75"/>
      <c r="AV2824" s="75"/>
      <c r="AW2824" s="75"/>
      <c r="AX2824" s="75"/>
      <c r="AY2824" s="75"/>
      <c r="AZ2824" s="75"/>
      <c r="BA2824" s="75"/>
      <c r="BB2824" s="75"/>
      <c r="BC2824" s="75"/>
      <c r="BD2824" s="75"/>
      <c r="BE2824" s="75"/>
      <c r="BF2824" s="75"/>
      <c r="BG2824" s="75"/>
      <c r="BH2824" s="75"/>
      <c r="BI2824" s="75"/>
      <c r="BJ2824" s="75"/>
      <c r="BK2824" s="75"/>
      <c r="BL2824" s="75"/>
      <c r="BM2824" s="75"/>
      <c r="BN2824" s="75"/>
    </row>
    <row r="2825" customFormat="false" ht="14.5" hidden="false" customHeight="false" outlineLevel="0" collapsed="false">
      <c r="A2825" s="26"/>
      <c r="B2825" s="26"/>
      <c r="C2825" s="26"/>
      <c r="E2825" s="75"/>
      <c r="F2825" s="75"/>
      <c r="G2825" s="75"/>
      <c r="H2825" s="75"/>
      <c r="I2825" s="75"/>
      <c r="J2825" s="75"/>
      <c r="K2825" s="75"/>
      <c r="L2825" s="75"/>
      <c r="M2825" s="75"/>
      <c r="N2825" s="75"/>
      <c r="O2825" s="75"/>
      <c r="P2825" s="75"/>
      <c r="Q2825" s="75"/>
      <c r="R2825" s="75"/>
      <c r="S2825" s="75"/>
      <c r="T2825" s="75"/>
      <c r="U2825" s="75"/>
      <c r="V2825" s="75"/>
      <c r="W2825" s="75"/>
      <c r="X2825" s="75"/>
      <c r="Y2825" s="75"/>
      <c r="Z2825" s="75"/>
      <c r="AA2825" s="75"/>
      <c r="AB2825" s="75"/>
      <c r="AC2825" s="75"/>
      <c r="AD2825" s="75"/>
      <c r="AE2825" s="75"/>
      <c r="AF2825" s="75"/>
      <c r="AG2825" s="75"/>
      <c r="AH2825" s="75"/>
      <c r="AI2825" s="75"/>
      <c r="AJ2825" s="75"/>
      <c r="AK2825" s="75"/>
      <c r="AL2825" s="75"/>
      <c r="AM2825" s="75"/>
      <c r="AN2825" s="75"/>
      <c r="AO2825" s="75"/>
      <c r="AP2825" s="75"/>
      <c r="AQ2825" s="75"/>
      <c r="AR2825" s="75"/>
      <c r="AS2825" s="75"/>
      <c r="AT2825" s="75"/>
      <c r="AU2825" s="75"/>
      <c r="AV2825" s="75"/>
      <c r="AW2825" s="75"/>
      <c r="AX2825" s="75"/>
      <c r="AY2825" s="75"/>
      <c r="AZ2825" s="75"/>
      <c r="BA2825" s="75"/>
      <c r="BB2825" s="75"/>
      <c r="BC2825" s="75"/>
      <c r="BD2825" s="75"/>
      <c r="BE2825" s="75"/>
      <c r="BF2825" s="75"/>
      <c r="BG2825" s="75"/>
      <c r="BH2825" s="75"/>
      <c r="BI2825" s="75"/>
      <c r="BJ2825" s="75"/>
      <c r="BK2825" s="75"/>
      <c r="BL2825" s="75"/>
      <c r="BM2825" s="75"/>
      <c r="BN2825" s="75"/>
    </row>
    <row r="2826" customFormat="false" ht="14.5" hidden="false" customHeight="false" outlineLevel="0" collapsed="false">
      <c r="A2826" s="26"/>
      <c r="B2826" s="26"/>
      <c r="C2826" s="26"/>
      <c r="E2826" s="75"/>
      <c r="F2826" s="75"/>
      <c r="G2826" s="75"/>
      <c r="H2826" s="75"/>
      <c r="I2826" s="75"/>
      <c r="J2826" s="75"/>
      <c r="K2826" s="75"/>
      <c r="L2826" s="75"/>
      <c r="M2826" s="75"/>
      <c r="N2826" s="75"/>
      <c r="O2826" s="75"/>
      <c r="P2826" s="75"/>
      <c r="Q2826" s="75"/>
      <c r="R2826" s="75"/>
      <c r="S2826" s="75"/>
      <c r="T2826" s="75"/>
      <c r="U2826" s="75"/>
      <c r="V2826" s="75"/>
      <c r="W2826" s="75"/>
      <c r="X2826" s="75"/>
      <c r="Y2826" s="75"/>
      <c r="Z2826" s="75"/>
      <c r="AA2826" s="75"/>
      <c r="AB2826" s="75"/>
      <c r="AC2826" s="75"/>
      <c r="AD2826" s="75"/>
      <c r="AE2826" s="75"/>
      <c r="AF2826" s="75"/>
      <c r="AG2826" s="75"/>
      <c r="AH2826" s="75"/>
      <c r="AI2826" s="75"/>
      <c r="AJ2826" s="75"/>
      <c r="AK2826" s="75"/>
      <c r="AL2826" s="75"/>
      <c r="AM2826" s="75"/>
      <c r="AN2826" s="75"/>
      <c r="AO2826" s="75"/>
      <c r="AP2826" s="75"/>
      <c r="AQ2826" s="75"/>
      <c r="AR2826" s="75"/>
      <c r="AS2826" s="75"/>
      <c r="AT2826" s="75"/>
      <c r="AU2826" s="75"/>
      <c r="AV2826" s="75"/>
      <c r="AW2826" s="75"/>
      <c r="AX2826" s="75"/>
      <c r="AY2826" s="75"/>
      <c r="AZ2826" s="75"/>
      <c r="BA2826" s="75"/>
      <c r="BB2826" s="75"/>
      <c r="BC2826" s="75"/>
      <c r="BD2826" s="75"/>
      <c r="BE2826" s="75"/>
      <c r="BF2826" s="75"/>
      <c r="BG2826" s="75"/>
      <c r="BH2826" s="75"/>
      <c r="BI2826" s="75"/>
      <c r="BJ2826" s="75"/>
      <c r="BK2826" s="75"/>
      <c r="BL2826" s="75"/>
      <c r="BM2826" s="75"/>
      <c r="BN2826" s="75"/>
    </row>
    <row r="2827" customFormat="false" ht="14.5" hidden="false" customHeight="false" outlineLevel="0" collapsed="false">
      <c r="A2827" s="26"/>
      <c r="B2827" s="26"/>
      <c r="C2827" s="26"/>
      <c r="E2827" s="75"/>
      <c r="F2827" s="75"/>
      <c r="G2827" s="75"/>
      <c r="H2827" s="75"/>
      <c r="I2827" s="75"/>
      <c r="J2827" s="75"/>
      <c r="K2827" s="75"/>
      <c r="L2827" s="75"/>
      <c r="M2827" s="75"/>
      <c r="N2827" s="75"/>
      <c r="O2827" s="75"/>
      <c r="P2827" s="75"/>
      <c r="Q2827" s="75"/>
      <c r="R2827" s="75"/>
      <c r="S2827" s="75"/>
      <c r="T2827" s="75"/>
      <c r="U2827" s="75"/>
      <c r="V2827" s="75"/>
      <c r="W2827" s="75"/>
      <c r="X2827" s="75"/>
      <c r="Y2827" s="75"/>
      <c r="Z2827" s="75"/>
      <c r="AA2827" s="75"/>
      <c r="AB2827" s="75"/>
      <c r="AC2827" s="75"/>
      <c r="AD2827" s="75"/>
      <c r="AE2827" s="75"/>
      <c r="AF2827" s="75"/>
      <c r="AG2827" s="75"/>
      <c r="AH2827" s="75"/>
      <c r="AI2827" s="75"/>
      <c r="AJ2827" s="75"/>
      <c r="AK2827" s="75"/>
      <c r="AL2827" s="75"/>
      <c r="AM2827" s="75"/>
      <c r="AN2827" s="75"/>
      <c r="AO2827" s="75"/>
      <c r="AP2827" s="75"/>
      <c r="AQ2827" s="75"/>
      <c r="AR2827" s="75"/>
      <c r="AS2827" s="75"/>
      <c r="AT2827" s="75"/>
      <c r="AU2827" s="75"/>
      <c r="AV2827" s="75"/>
      <c r="AW2827" s="75"/>
      <c r="AX2827" s="75"/>
      <c r="AY2827" s="75"/>
      <c r="AZ2827" s="75"/>
      <c r="BA2827" s="75"/>
      <c r="BB2827" s="75"/>
      <c r="BC2827" s="75"/>
      <c r="BD2827" s="75"/>
      <c r="BE2827" s="75"/>
      <c r="BF2827" s="75"/>
      <c r="BG2827" s="75"/>
      <c r="BH2827" s="75"/>
      <c r="BI2827" s="75"/>
      <c r="BJ2827" s="75"/>
      <c r="BK2827" s="75"/>
      <c r="BL2827" s="75"/>
      <c r="BM2827" s="75"/>
      <c r="BN2827" s="75"/>
    </row>
    <row r="2828" customFormat="false" ht="14.5" hidden="false" customHeight="false" outlineLevel="0" collapsed="false">
      <c r="A2828" s="26"/>
      <c r="B2828" s="26"/>
      <c r="C2828" s="26"/>
      <c r="E2828" s="75"/>
      <c r="F2828" s="75"/>
      <c r="G2828" s="75"/>
      <c r="H2828" s="75"/>
      <c r="I2828" s="75"/>
      <c r="J2828" s="75"/>
      <c r="K2828" s="75"/>
      <c r="L2828" s="75"/>
      <c r="M2828" s="75"/>
      <c r="N2828" s="75"/>
      <c r="O2828" s="75"/>
      <c r="P2828" s="75"/>
      <c r="Q2828" s="75"/>
      <c r="R2828" s="75"/>
      <c r="S2828" s="75"/>
      <c r="T2828" s="75"/>
      <c r="U2828" s="75"/>
      <c r="V2828" s="75"/>
      <c r="W2828" s="75"/>
      <c r="X2828" s="75"/>
      <c r="Y2828" s="75"/>
      <c r="Z2828" s="75"/>
      <c r="AA2828" s="75"/>
      <c r="AB2828" s="75"/>
      <c r="AC2828" s="75"/>
      <c r="AD2828" s="75"/>
      <c r="AE2828" s="75"/>
      <c r="AF2828" s="75"/>
      <c r="AG2828" s="75"/>
      <c r="AH2828" s="75"/>
      <c r="AI2828" s="75"/>
      <c r="AJ2828" s="75"/>
      <c r="AK2828" s="75"/>
      <c r="AL2828" s="75"/>
      <c r="AM2828" s="75"/>
      <c r="AN2828" s="75"/>
      <c r="AO2828" s="75"/>
      <c r="AP2828" s="75"/>
      <c r="AQ2828" s="75"/>
      <c r="AR2828" s="75"/>
      <c r="AS2828" s="75"/>
      <c r="AT2828" s="75"/>
      <c r="AU2828" s="75"/>
      <c r="AV2828" s="75"/>
      <c r="AW2828" s="75"/>
      <c r="AX2828" s="75"/>
      <c r="AY2828" s="75"/>
      <c r="AZ2828" s="75"/>
      <c r="BA2828" s="75"/>
      <c r="BB2828" s="75"/>
      <c r="BC2828" s="75"/>
      <c r="BD2828" s="75"/>
      <c r="BE2828" s="75"/>
      <c r="BF2828" s="75"/>
      <c r="BG2828" s="75"/>
      <c r="BH2828" s="75"/>
      <c r="BI2828" s="75"/>
      <c r="BJ2828" s="75"/>
      <c r="BK2828" s="75"/>
      <c r="BL2828" s="75"/>
      <c r="BM2828" s="75"/>
      <c r="BN2828" s="75"/>
    </row>
    <row r="2829" customFormat="false" ht="14.5" hidden="false" customHeight="false" outlineLevel="0" collapsed="false">
      <c r="A2829" s="26"/>
      <c r="B2829" s="26"/>
      <c r="C2829" s="26"/>
      <c r="E2829" s="75"/>
      <c r="F2829" s="75"/>
      <c r="G2829" s="75"/>
      <c r="H2829" s="75"/>
      <c r="I2829" s="75"/>
      <c r="J2829" s="75"/>
      <c r="K2829" s="75"/>
      <c r="L2829" s="75"/>
      <c r="M2829" s="75"/>
      <c r="N2829" s="75"/>
      <c r="O2829" s="75"/>
      <c r="P2829" s="75"/>
      <c r="Q2829" s="75"/>
      <c r="R2829" s="75"/>
      <c r="S2829" s="75"/>
      <c r="T2829" s="75"/>
      <c r="U2829" s="75"/>
      <c r="V2829" s="75"/>
      <c r="W2829" s="75"/>
      <c r="X2829" s="75"/>
      <c r="Y2829" s="75"/>
      <c r="Z2829" s="75"/>
      <c r="AA2829" s="75"/>
      <c r="AB2829" s="75"/>
      <c r="AC2829" s="75"/>
      <c r="AD2829" s="75"/>
      <c r="AE2829" s="75"/>
      <c r="AF2829" s="75"/>
      <c r="AG2829" s="75"/>
      <c r="AH2829" s="75"/>
      <c r="AI2829" s="75"/>
      <c r="AJ2829" s="75"/>
      <c r="AK2829" s="75"/>
      <c r="AL2829" s="75"/>
      <c r="AM2829" s="75"/>
      <c r="AN2829" s="75"/>
      <c r="AO2829" s="75"/>
      <c r="AP2829" s="75"/>
      <c r="AQ2829" s="75"/>
      <c r="AR2829" s="75"/>
      <c r="AS2829" s="75"/>
      <c r="AT2829" s="75"/>
      <c r="AU2829" s="75"/>
      <c r="AV2829" s="75"/>
      <c r="AW2829" s="75"/>
      <c r="AX2829" s="75"/>
      <c r="AY2829" s="75"/>
      <c r="AZ2829" s="75"/>
      <c r="BA2829" s="75"/>
      <c r="BB2829" s="75"/>
      <c r="BC2829" s="75"/>
      <c r="BD2829" s="75"/>
      <c r="BE2829" s="75"/>
      <c r="BF2829" s="75"/>
      <c r="BG2829" s="75"/>
      <c r="BH2829" s="75"/>
      <c r="BI2829" s="75"/>
      <c r="BJ2829" s="75"/>
      <c r="BK2829" s="75"/>
      <c r="BL2829" s="75"/>
      <c r="BM2829" s="75"/>
      <c r="BN2829" s="75"/>
    </row>
    <row r="2830" customFormat="false" ht="14.5" hidden="false" customHeight="false" outlineLevel="0" collapsed="false">
      <c r="A2830" s="26"/>
      <c r="B2830" s="26"/>
      <c r="C2830" s="26"/>
      <c r="E2830" s="75"/>
      <c r="F2830" s="75"/>
      <c r="G2830" s="75"/>
      <c r="H2830" s="75"/>
      <c r="I2830" s="75"/>
      <c r="J2830" s="75"/>
      <c r="K2830" s="75"/>
      <c r="L2830" s="75"/>
      <c r="M2830" s="75"/>
      <c r="N2830" s="75"/>
      <c r="O2830" s="75"/>
      <c r="P2830" s="75"/>
      <c r="Q2830" s="75"/>
      <c r="R2830" s="75"/>
      <c r="S2830" s="75"/>
      <c r="T2830" s="75"/>
      <c r="U2830" s="75"/>
      <c r="V2830" s="75"/>
      <c r="W2830" s="75"/>
      <c r="X2830" s="75"/>
      <c r="Y2830" s="75"/>
      <c r="Z2830" s="75"/>
      <c r="AA2830" s="75"/>
      <c r="AB2830" s="75"/>
      <c r="AC2830" s="75"/>
      <c r="AD2830" s="75"/>
      <c r="AE2830" s="75"/>
      <c r="AF2830" s="75"/>
      <c r="AG2830" s="75"/>
      <c r="AH2830" s="75"/>
      <c r="AI2830" s="75"/>
      <c r="AJ2830" s="75"/>
      <c r="AK2830" s="75"/>
      <c r="AL2830" s="75"/>
      <c r="AM2830" s="75"/>
      <c r="AN2830" s="75"/>
      <c r="AO2830" s="75"/>
      <c r="AP2830" s="75"/>
      <c r="AQ2830" s="75"/>
      <c r="AR2830" s="75"/>
      <c r="AS2830" s="75"/>
      <c r="AT2830" s="75"/>
      <c r="AU2830" s="75"/>
      <c r="AV2830" s="75"/>
      <c r="AW2830" s="75"/>
      <c r="AX2830" s="75"/>
      <c r="AY2830" s="75"/>
      <c r="AZ2830" s="75"/>
      <c r="BA2830" s="75"/>
      <c r="BB2830" s="75"/>
      <c r="BC2830" s="75"/>
      <c r="BD2830" s="75"/>
      <c r="BE2830" s="75"/>
      <c r="BF2830" s="75"/>
      <c r="BG2830" s="75"/>
      <c r="BH2830" s="75"/>
      <c r="BI2830" s="75"/>
      <c r="BJ2830" s="75"/>
      <c r="BK2830" s="75"/>
      <c r="BL2830" s="75"/>
      <c r="BM2830" s="75"/>
      <c r="BN2830" s="75"/>
    </row>
    <row r="2831" customFormat="false" ht="14.5" hidden="false" customHeight="false" outlineLevel="0" collapsed="false">
      <c r="A2831" s="26"/>
      <c r="B2831" s="26"/>
      <c r="C2831" s="26"/>
      <c r="E2831" s="75"/>
      <c r="F2831" s="75"/>
      <c r="G2831" s="75"/>
      <c r="H2831" s="75"/>
      <c r="I2831" s="75"/>
      <c r="J2831" s="75"/>
      <c r="K2831" s="75"/>
      <c r="L2831" s="75"/>
      <c r="M2831" s="75"/>
      <c r="N2831" s="75"/>
      <c r="O2831" s="75"/>
      <c r="P2831" s="75"/>
      <c r="Q2831" s="75"/>
      <c r="R2831" s="75"/>
      <c r="S2831" s="75"/>
      <c r="T2831" s="75"/>
      <c r="U2831" s="75"/>
      <c r="V2831" s="75"/>
      <c r="W2831" s="75"/>
      <c r="X2831" s="75"/>
      <c r="Y2831" s="75"/>
      <c r="Z2831" s="75"/>
      <c r="AA2831" s="75"/>
      <c r="AB2831" s="75"/>
      <c r="AC2831" s="75"/>
      <c r="AD2831" s="75"/>
      <c r="AE2831" s="75"/>
      <c r="AF2831" s="75"/>
      <c r="AG2831" s="75"/>
      <c r="AH2831" s="75"/>
      <c r="AI2831" s="75"/>
      <c r="AJ2831" s="75"/>
      <c r="AK2831" s="75"/>
      <c r="AL2831" s="75"/>
      <c r="AM2831" s="75"/>
      <c r="AN2831" s="75"/>
      <c r="AO2831" s="75"/>
      <c r="AP2831" s="75"/>
      <c r="AQ2831" s="75"/>
      <c r="AR2831" s="75"/>
      <c r="AS2831" s="75"/>
      <c r="AT2831" s="75"/>
      <c r="AU2831" s="75"/>
      <c r="AV2831" s="75"/>
      <c r="AW2831" s="75"/>
      <c r="AX2831" s="75"/>
      <c r="AY2831" s="75"/>
      <c r="AZ2831" s="75"/>
      <c r="BA2831" s="75"/>
      <c r="BB2831" s="75"/>
      <c r="BC2831" s="75"/>
      <c r="BD2831" s="75"/>
      <c r="BE2831" s="75"/>
      <c r="BF2831" s="75"/>
      <c r="BG2831" s="75"/>
      <c r="BH2831" s="75"/>
      <c r="BI2831" s="75"/>
      <c r="BJ2831" s="75"/>
      <c r="BK2831" s="75"/>
      <c r="BL2831" s="75"/>
      <c r="BM2831" s="75"/>
      <c r="BN2831" s="75"/>
    </row>
    <row r="2832" customFormat="false" ht="14.5" hidden="false" customHeight="false" outlineLevel="0" collapsed="false">
      <c r="A2832" s="26"/>
      <c r="B2832" s="26"/>
      <c r="C2832" s="26"/>
      <c r="E2832" s="75"/>
      <c r="F2832" s="75"/>
      <c r="G2832" s="75"/>
      <c r="H2832" s="75"/>
      <c r="I2832" s="75"/>
      <c r="J2832" s="75"/>
      <c r="K2832" s="75"/>
      <c r="L2832" s="75"/>
      <c r="M2832" s="75"/>
      <c r="N2832" s="75"/>
      <c r="O2832" s="75"/>
      <c r="P2832" s="75"/>
      <c r="Q2832" s="75"/>
      <c r="R2832" s="75"/>
      <c r="S2832" s="75"/>
      <c r="T2832" s="75"/>
      <c r="U2832" s="75"/>
      <c r="V2832" s="75"/>
      <c r="W2832" s="75"/>
      <c r="X2832" s="75"/>
      <c r="Y2832" s="75"/>
      <c r="Z2832" s="75"/>
      <c r="AA2832" s="75"/>
      <c r="AB2832" s="75"/>
      <c r="AC2832" s="75"/>
      <c r="AD2832" s="75"/>
      <c r="AE2832" s="75"/>
      <c r="AF2832" s="75"/>
      <c r="AG2832" s="75"/>
      <c r="AH2832" s="75"/>
      <c r="AI2832" s="75"/>
      <c r="AJ2832" s="75"/>
      <c r="AK2832" s="75"/>
      <c r="AL2832" s="75"/>
      <c r="AM2832" s="75"/>
      <c r="AN2832" s="75"/>
      <c r="AO2832" s="75"/>
      <c r="AP2832" s="75"/>
      <c r="AQ2832" s="75"/>
      <c r="AR2832" s="75"/>
      <c r="AS2832" s="75"/>
      <c r="AT2832" s="75"/>
      <c r="AU2832" s="75"/>
      <c r="AV2832" s="75"/>
      <c r="AW2832" s="75"/>
      <c r="AX2832" s="75"/>
      <c r="AY2832" s="75"/>
      <c r="AZ2832" s="75"/>
      <c r="BA2832" s="75"/>
      <c r="BB2832" s="75"/>
      <c r="BC2832" s="75"/>
      <c r="BD2832" s="75"/>
      <c r="BE2832" s="75"/>
      <c r="BF2832" s="75"/>
      <c r="BG2832" s="75"/>
      <c r="BH2832" s="75"/>
      <c r="BI2832" s="75"/>
      <c r="BJ2832" s="75"/>
      <c r="BK2832" s="75"/>
      <c r="BL2832" s="75"/>
      <c r="BM2832" s="75"/>
      <c r="BN2832" s="75"/>
    </row>
    <row r="2833" customFormat="false" ht="14.5" hidden="false" customHeight="false" outlineLevel="0" collapsed="false">
      <c r="A2833" s="26"/>
      <c r="B2833" s="26"/>
      <c r="C2833" s="26"/>
      <c r="E2833" s="75"/>
      <c r="F2833" s="75"/>
      <c r="G2833" s="75"/>
      <c r="H2833" s="75"/>
      <c r="I2833" s="75"/>
      <c r="J2833" s="75"/>
      <c r="K2833" s="75"/>
      <c r="L2833" s="75"/>
      <c r="M2833" s="75"/>
      <c r="N2833" s="75"/>
      <c r="O2833" s="75"/>
      <c r="P2833" s="75"/>
      <c r="Q2833" s="75"/>
      <c r="R2833" s="75"/>
      <c r="S2833" s="75"/>
      <c r="T2833" s="75"/>
      <c r="U2833" s="75"/>
      <c r="V2833" s="75"/>
      <c r="W2833" s="75"/>
      <c r="X2833" s="75"/>
      <c r="Y2833" s="75"/>
      <c r="Z2833" s="75"/>
      <c r="AA2833" s="75"/>
      <c r="AB2833" s="75"/>
      <c r="AC2833" s="75"/>
      <c r="AD2833" s="75"/>
      <c r="AE2833" s="75"/>
      <c r="AF2833" s="75"/>
      <c r="AG2833" s="75"/>
      <c r="AH2833" s="75"/>
      <c r="AI2833" s="75"/>
      <c r="AJ2833" s="75"/>
      <c r="AK2833" s="75"/>
      <c r="AL2833" s="75"/>
      <c r="AM2833" s="75"/>
      <c r="AN2833" s="75"/>
      <c r="AO2833" s="75"/>
      <c r="AP2833" s="75"/>
      <c r="AQ2833" s="75"/>
      <c r="AR2833" s="75"/>
      <c r="AS2833" s="75"/>
      <c r="AT2833" s="75"/>
      <c r="AU2833" s="75"/>
      <c r="AV2833" s="75"/>
      <c r="AW2833" s="75"/>
      <c r="AX2833" s="75"/>
      <c r="AY2833" s="75"/>
      <c r="AZ2833" s="75"/>
      <c r="BA2833" s="75"/>
      <c r="BB2833" s="75"/>
      <c r="BC2833" s="75"/>
      <c r="BD2833" s="75"/>
      <c r="BE2833" s="75"/>
      <c r="BF2833" s="75"/>
      <c r="BG2833" s="75"/>
      <c r="BH2833" s="75"/>
      <c r="BI2833" s="75"/>
      <c r="BJ2833" s="75"/>
      <c r="BK2833" s="75"/>
      <c r="BL2833" s="75"/>
      <c r="BM2833" s="75"/>
      <c r="BN2833" s="75"/>
    </row>
    <row r="2834" customFormat="false" ht="14.5" hidden="false" customHeight="false" outlineLevel="0" collapsed="false">
      <c r="A2834" s="26"/>
      <c r="B2834" s="26"/>
      <c r="C2834" s="26"/>
      <c r="E2834" s="75"/>
      <c r="F2834" s="75"/>
      <c r="G2834" s="75"/>
      <c r="H2834" s="75"/>
      <c r="I2834" s="75"/>
      <c r="J2834" s="75"/>
      <c r="K2834" s="75"/>
      <c r="L2834" s="75"/>
      <c r="M2834" s="75"/>
      <c r="N2834" s="75"/>
      <c r="O2834" s="75"/>
      <c r="P2834" s="75"/>
      <c r="Q2834" s="75"/>
      <c r="R2834" s="75"/>
      <c r="S2834" s="75"/>
      <c r="T2834" s="75"/>
      <c r="U2834" s="75"/>
      <c r="V2834" s="75"/>
      <c r="W2834" s="75"/>
      <c r="X2834" s="75"/>
      <c r="Y2834" s="75"/>
      <c r="Z2834" s="75"/>
      <c r="AA2834" s="75"/>
      <c r="AB2834" s="75"/>
      <c r="AC2834" s="75"/>
      <c r="AD2834" s="75"/>
      <c r="AE2834" s="75"/>
      <c r="AF2834" s="75"/>
      <c r="AG2834" s="75"/>
      <c r="AH2834" s="75"/>
      <c r="AI2834" s="75"/>
      <c r="AJ2834" s="75"/>
      <c r="AK2834" s="75"/>
      <c r="AL2834" s="75"/>
      <c r="AM2834" s="75"/>
      <c r="AN2834" s="75"/>
      <c r="AO2834" s="75"/>
      <c r="AP2834" s="75"/>
      <c r="AQ2834" s="75"/>
      <c r="AR2834" s="75"/>
      <c r="AS2834" s="75"/>
      <c r="AT2834" s="75"/>
      <c r="AU2834" s="75"/>
      <c r="AV2834" s="75"/>
      <c r="AW2834" s="75"/>
      <c r="AX2834" s="75"/>
      <c r="AY2834" s="75"/>
      <c r="AZ2834" s="75"/>
      <c r="BA2834" s="75"/>
      <c r="BB2834" s="75"/>
      <c r="BC2834" s="75"/>
      <c r="BD2834" s="75"/>
      <c r="BE2834" s="75"/>
      <c r="BF2834" s="75"/>
      <c r="BG2834" s="75"/>
      <c r="BH2834" s="75"/>
      <c r="BI2834" s="75"/>
      <c r="BJ2834" s="75"/>
      <c r="BK2834" s="75"/>
      <c r="BL2834" s="75"/>
      <c r="BM2834" s="75"/>
      <c r="BN2834" s="75"/>
    </row>
    <row r="2835" customFormat="false" ht="14.5" hidden="false" customHeight="false" outlineLevel="0" collapsed="false">
      <c r="A2835" s="26"/>
      <c r="B2835" s="26"/>
      <c r="C2835" s="26"/>
      <c r="E2835" s="75"/>
      <c r="F2835" s="75"/>
      <c r="G2835" s="75"/>
      <c r="H2835" s="75"/>
      <c r="I2835" s="75"/>
      <c r="J2835" s="75"/>
      <c r="K2835" s="75"/>
      <c r="L2835" s="75"/>
      <c r="M2835" s="75"/>
      <c r="N2835" s="75"/>
      <c r="O2835" s="75"/>
      <c r="P2835" s="75"/>
      <c r="Q2835" s="75"/>
      <c r="R2835" s="75"/>
      <c r="S2835" s="75"/>
      <c r="T2835" s="75"/>
      <c r="U2835" s="75"/>
      <c r="V2835" s="75"/>
      <c r="W2835" s="75"/>
      <c r="X2835" s="75"/>
      <c r="Y2835" s="75"/>
      <c r="Z2835" s="75"/>
      <c r="AA2835" s="75"/>
      <c r="AB2835" s="75"/>
      <c r="AC2835" s="75"/>
      <c r="AD2835" s="75"/>
      <c r="AE2835" s="75"/>
      <c r="AF2835" s="75"/>
      <c r="AG2835" s="75"/>
      <c r="AH2835" s="75"/>
      <c r="AI2835" s="75"/>
      <c r="AJ2835" s="75"/>
      <c r="AK2835" s="75"/>
      <c r="AL2835" s="75"/>
      <c r="AM2835" s="75"/>
      <c r="AN2835" s="75"/>
      <c r="AO2835" s="75"/>
      <c r="AP2835" s="75"/>
      <c r="AQ2835" s="75"/>
      <c r="AR2835" s="75"/>
      <c r="AS2835" s="75"/>
      <c r="AT2835" s="75"/>
      <c r="AU2835" s="75"/>
      <c r="AV2835" s="75"/>
      <c r="AW2835" s="75"/>
      <c r="AX2835" s="75"/>
      <c r="AY2835" s="75"/>
      <c r="AZ2835" s="75"/>
      <c r="BA2835" s="75"/>
      <c r="BB2835" s="75"/>
      <c r="BC2835" s="75"/>
      <c r="BD2835" s="75"/>
      <c r="BE2835" s="75"/>
      <c r="BF2835" s="75"/>
      <c r="BG2835" s="75"/>
      <c r="BH2835" s="75"/>
      <c r="BI2835" s="75"/>
      <c r="BJ2835" s="75"/>
      <c r="BK2835" s="75"/>
      <c r="BL2835" s="75"/>
      <c r="BM2835" s="75"/>
      <c r="BN2835" s="75"/>
    </row>
    <row r="2836" customFormat="false" ht="14.5" hidden="false" customHeight="false" outlineLevel="0" collapsed="false">
      <c r="A2836" s="26"/>
      <c r="B2836" s="26"/>
      <c r="C2836" s="26"/>
      <c r="E2836" s="75"/>
      <c r="F2836" s="75"/>
      <c r="G2836" s="75"/>
      <c r="H2836" s="75"/>
      <c r="I2836" s="75"/>
      <c r="J2836" s="75"/>
      <c r="K2836" s="75"/>
      <c r="L2836" s="75"/>
      <c r="M2836" s="75"/>
      <c r="N2836" s="75"/>
      <c r="O2836" s="75"/>
      <c r="P2836" s="75"/>
      <c r="Q2836" s="75"/>
      <c r="R2836" s="75"/>
      <c r="S2836" s="75"/>
      <c r="T2836" s="75"/>
      <c r="U2836" s="75"/>
      <c r="V2836" s="75"/>
      <c r="W2836" s="75"/>
      <c r="X2836" s="75"/>
      <c r="Y2836" s="75"/>
      <c r="Z2836" s="75"/>
      <c r="AA2836" s="75"/>
      <c r="AB2836" s="75"/>
      <c r="AC2836" s="75"/>
      <c r="AD2836" s="75"/>
      <c r="AE2836" s="75"/>
      <c r="AF2836" s="75"/>
      <c r="AG2836" s="75"/>
      <c r="AH2836" s="75"/>
      <c r="AI2836" s="75"/>
      <c r="AJ2836" s="75"/>
      <c r="AK2836" s="75"/>
      <c r="AL2836" s="75"/>
      <c r="AM2836" s="75"/>
      <c r="AN2836" s="75"/>
      <c r="AO2836" s="75"/>
      <c r="AP2836" s="75"/>
      <c r="AQ2836" s="75"/>
      <c r="AR2836" s="75"/>
      <c r="AS2836" s="75"/>
      <c r="AT2836" s="75"/>
      <c r="AU2836" s="75"/>
      <c r="AV2836" s="75"/>
      <c r="AW2836" s="75"/>
      <c r="AX2836" s="75"/>
      <c r="AY2836" s="75"/>
      <c r="AZ2836" s="75"/>
      <c r="BA2836" s="75"/>
      <c r="BB2836" s="75"/>
      <c r="BC2836" s="75"/>
      <c r="BD2836" s="75"/>
      <c r="BE2836" s="75"/>
      <c r="BF2836" s="75"/>
      <c r="BG2836" s="75"/>
      <c r="BH2836" s="75"/>
      <c r="BI2836" s="75"/>
      <c r="BJ2836" s="75"/>
      <c r="BK2836" s="75"/>
      <c r="BL2836" s="75"/>
      <c r="BM2836" s="75"/>
      <c r="BN2836" s="75"/>
    </row>
    <row r="2837" customFormat="false" ht="14.5" hidden="false" customHeight="false" outlineLevel="0" collapsed="false">
      <c r="A2837" s="26"/>
      <c r="B2837" s="26"/>
      <c r="C2837" s="26"/>
      <c r="E2837" s="75"/>
      <c r="F2837" s="75"/>
      <c r="G2837" s="75"/>
      <c r="H2837" s="75"/>
      <c r="I2837" s="75"/>
      <c r="J2837" s="75"/>
      <c r="K2837" s="75"/>
      <c r="L2837" s="75"/>
      <c r="M2837" s="75"/>
      <c r="N2837" s="75"/>
      <c r="O2837" s="75"/>
      <c r="P2837" s="75"/>
      <c r="Q2837" s="75"/>
      <c r="R2837" s="75"/>
      <c r="S2837" s="75"/>
      <c r="T2837" s="75"/>
      <c r="U2837" s="75"/>
      <c r="V2837" s="75"/>
      <c r="W2837" s="75"/>
      <c r="X2837" s="75"/>
      <c r="Y2837" s="75"/>
      <c r="Z2837" s="75"/>
      <c r="AA2837" s="75"/>
      <c r="AB2837" s="75"/>
      <c r="AC2837" s="75"/>
      <c r="AD2837" s="75"/>
      <c r="AE2837" s="75"/>
      <c r="AF2837" s="75"/>
      <c r="AG2837" s="75"/>
      <c r="AH2837" s="75"/>
      <c r="AI2837" s="75"/>
      <c r="AJ2837" s="75"/>
      <c r="AK2837" s="75"/>
      <c r="AL2837" s="75"/>
      <c r="AM2837" s="75"/>
      <c r="AN2837" s="75"/>
      <c r="AO2837" s="75"/>
      <c r="AP2837" s="75"/>
      <c r="AQ2837" s="75"/>
      <c r="AR2837" s="75"/>
      <c r="AS2837" s="75"/>
      <c r="AT2837" s="75"/>
      <c r="AU2837" s="75"/>
      <c r="AV2837" s="75"/>
      <c r="AW2837" s="75"/>
      <c r="AX2837" s="75"/>
      <c r="AY2837" s="75"/>
      <c r="AZ2837" s="75"/>
      <c r="BA2837" s="75"/>
      <c r="BB2837" s="75"/>
      <c r="BC2837" s="75"/>
      <c r="BD2837" s="75"/>
      <c r="BE2837" s="75"/>
      <c r="BF2837" s="75"/>
      <c r="BG2837" s="75"/>
      <c r="BH2837" s="75"/>
      <c r="BI2837" s="75"/>
      <c r="BJ2837" s="75"/>
      <c r="BK2837" s="75"/>
      <c r="BL2837" s="75"/>
      <c r="BM2837" s="75"/>
      <c r="BN2837" s="75"/>
    </row>
    <row r="2838" customFormat="false" ht="14.5" hidden="false" customHeight="false" outlineLevel="0" collapsed="false">
      <c r="A2838" s="26"/>
      <c r="B2838" s="26"/>
      <c r="C2838" s="26"/>
      <c r="E2838" s="75"/>
      <c r="F2838" s="75"/>
      <c r="G2838" s="75"/>
      <c r="H2838" s="75"/>
      <c r="I2838" s="75"/>
      <c r="J2838" s="75"/>
      <c r="K2838" s="75"/>
      <c r="L2838" s="75"/>
      <c r="M2838" s="75"/>
      <c r="N2838" s="75"/>
      <c r="O2838" s="75"/>
      <c r="P2838" s="75"/>
      <c r="Q2838" s="75"/>
      <c r="R2838" s="75"/>
      <c r="S2838" s="75"/>
      <c r="T2838" s="75"/>
      <c r="U2838" s="75"/>
      <c r="V2838" s="75"/>
      <c r="W2838" s="75"/>
      <c r="X2838" s="75"/>
      <c r="Y2838" s="75"/>
      <c r="Z2838" s="75"/>
      <c r="AA2838" s="75"/>
      <c r="AB2838" s="75"/>
      <c r="AC2838" s="75"/>
      <c r="AD2838" s="75"/>
      <c r="AE2838" s="75"/>
      <c r="AF2838" s="75"/>
      <c r="AG2838" s="75"/>
      <c r="AH2838" s="75"/>
      <c r="AI2838" s="75"/>
      <c r="AJ2838" s="75"/>
      <c r="AK2838" s="75"/>
      <c r="AL2838" s="75"/>
      <c r="AM2838" s="75"/>
      <c r="AN2838" s="75"/>
      <c r="AO2838" s="75"/>
      <c r="AP2838" s="75"/>
      <c r="AQ2838" s="75"/>
      <c r="AR2838" s="75"/>
      <c r="AS2838" s="75"/>
      <c r="AT2838" s="75"/>
      <c r="AU2838" s="75"/>
      <c r="AV2838" s="75"/>
      <c r="AW2838" s="75"/>
      <c r="AX2838" s="75"/>
      <c r="AY2838" s="75"/>
      <c r="AZ2838" s="75"/>
      <c r="BA2838" s="75"/>
      <c r="BB2838" s="75"/>
      <c r="BC2838" s="75"/>
      <c r="BD2838" s="75"/>
      <c r="BE2838" s="75"/>
      <c r="BF2838" s="75"/>
      <c r="BG2838" s="75"/>
      <c r="BH2838" s="75"/>
      <c r="BI2838" s="75"/>
      <c r="BJ2838" s="75"/>
      <c r="BK2838" s="75"/>
      <c r="BL2838" s="75"/>
      <c r="BM2838" s="75"/>
      <c r="BN2838" s="75"/>
    </row>
    <row r="2839" customFormat="false" ht="14.5" hidden="false" customHeight="false" outlineLevel="0" collapsed="false">
      <c r="A2839" s="26"/>
      <c r="B2839" s="26"/>
      <c r="C2839" s="26"/>
      <c r="E2839" s="75"/>
      <c r="F2839" s="75"/>
      <c r="G2839" s="75"/>
      <c r="H2839" s="75"/>
      <c r="I2839" s="75"/>
      <c r="J2839" s="75"/>
      <c r="K2839" s="75"/>
      <c r="L2839" s="75"/>
      <c r="M2839" s="75"/>
      <c r="N2839" s="75"/>
      <c r="O2839" s="75"/>
      <c r="P2839" s="75"/>
      <c r="Q2839" s="75"/>
      <c r="R2839" s="75"/>
      <c r="S2839" s="75"/>
      <c r="T2839" s="75"/>
      <c r="U2839" s="75"/>
      <c r="V2839" s="75"/>
      <c r="W2839" s="75"/>
      <c r="X2839" s="75"/>
      <c r="Y2839" s="75"/>
      <c r="Z2839" s="75"/>
      <c r="AA2839" s="75"/>
      <c r="AB2839" s="75"/>
      <c r="AC2839" s="75"/>
      <c r="AD2839" s="75"/>
      <c r="AE2839" s="75"/>
      <c r="AF2839" s="75"/>
      <c r="AG2839" s="75"/>
      <c r="AH2839" s="75"/>
      <c r="AI2839" s="75"/>
      <c r="AJ2839" s="75"/>
      <c r="AK2839" s="75"/>
      <c r="AL2839" s="75"/>
      <c r="AM2839" s="75"/>
      <c r="AN2839" s="75"/>
      <c r="AO2839" s="75"/>
      <c r="AP2839" s="75"/>
      <c r="AQ2839" s="75"/>
      <c r="AR2839" s="75"/>
      <c r="AS2839" s="75"/>
      <c r="AT2839" s="75"/>
      <c r="AU2839" s="75"/>
      <c r="AV2839" s="75"/>
      <c r="AW2839" s="75"/>
      <c r="AX2839" s="75"/>
      <c r="AY2839" s="75"/>
      <c r="AZ2839" s="75"/>
      <c r="BA2839" s="75"/>
      <c r="BB2839" s="75"/>
      <c r="BC2839" s="75"/>
      <c r="BD2839" s="75"/>
      <c r="BE2839" s="75"/>
      <c r="BF2839" s="75"/>
      <c r="BG2839" s="75"/>
      <c r="BH2839" s="75"/>
      <c r="BI2839" s="75"/>
      <c r="BJ2839" s="75"/>
      <c r="BK2839" s="75"/>
      <c r="BL2839" s="75"/>
      <c r="BM2839" s="75"/>
      <c r="BN2839" s="75"/>
    </row>
    <row r="2840" customFormat="false" ht="14.5" hidden="false" customHeight="false" outlineLevel="0" collapsed="false">
      <c r="A2840" s="26"/>
      <c r="B2840" s="26"/>
      <c r="C2840" s="26"/>
      <c r="E2840" s="75"/>
      <c r="F2840" s="75"/>
      <c r="G2840" s="75"/>
      <c r="H2840" s="75"/>
      <c r="I2840" s="75"/>
      <c r="J2840" s="75"/>
      <c r="K2840" s="75"/>
      <c r="L2840" s="75"/>
      <c r="M2840" s="75"/>
      <c r="N2840" s="75"/>
      <c r="O2840" s="75"/>
      <c r="P2840" s="75"/>
      <c r="Q2840" s="75"/>
      <c r="R2840" s="75"/>
      <c r="S2840" s="75"/>
      <c r="T2840" s="75"/>
      <c r="U2840" s="75"/>
      <c r="V2840" s="75"/>
      <c r="W2840" s="75"/>
      <c r="X2840" s="75"/>
      <c r="Y2840" s="75"/>
      <c r="Z2840" s="75"/>
      <c r="AA2840" s="75"/>
      <c r="AB2840" s="75"/>
      <c r="AC2840" s="75"/>
      <c r="AD2840" s="75"/>
      <c r="AE2840" s="75"/>
      <c r="AF2840" s="75"/>
      <c r="AG2840" s="75"/>
      <c r="AH2840" s="75"/>
      <c r="AI2840" s="75"/>
      <c r="AJ2840" s="75"/>
      <c r="AK2840" s="75"/>
      <c r="AL2840" s="75"/>
      <c r="AM2840" s="75"/>
      <c r="AN2840" s="75"/>
      <c r="AO2840" s="75"/>
      <c r="AP2840" s="75"/>
      <c r="AQ2840" s="75"/>
      <c r="AR2840" s="75"/>
      <c r="AS2840" s="75"/>
      <c r="AT2840" s="75"/>
      <c r="AU2840" s="75"/>
      <c r="AV2840" s="75"/>
      <c r="AW2840" s="75"/>
      <c r="AX2840" s="75"/>
      <c r="AY2840" s="75"/>
      <c r="AZ2840" s="75"/>
      <c r="BA2840" s="75"/>
      <c r="BB2840" s="75"/>
      <c r="BC2840" s="75"/>
      <c r="BD2840" s="75"/>
      <c r="BE2840" s="75"/>
      <c r="BF2840" s="75"/>
      <c r="BG2840" s="75"/>
      <c r="BH2840" s="75"/>
      <c r="BI2840" s="75"/>
      <c r="BJ2840" s="75"/>
      <c r="BK2840" s="75"/>
      <c r="BL2840" s="75"/>
      <c r="BM2840" s="75"/>
      <c r="BN2840" s="75"/>
    </row>
    <row r="2841" customFormat="false" ht="14.5" hidden="false" customHeight="false" outlineLevel="0" collapsed="false">
      <c r="A2841" s="26"/>
      <c r="B2841" s="26"/>
      <c r="C2841" s="26"/>
      <c r="E2841" s="75"/>
      <c r="F2841" s="75"/>
      <c r="G2841" s="75"/>
      <c r="H2841" s="75"/>
      <c r="I2841" s="75"/>
      <c r="J2841" s="75"/>
      <c r="K2841" s="75"/>
      <c r="L2841" s="75"/>
      <c r="M2841" s="75"/>
      <c r="N2841" s="75"/>
      <c r="O2841" s="75"/>
      <c r="P2841" s="75"/>
      <c r="Q2841" s="75"/>
      <c r="R2841" s="75"/>
      <c r="S2841" s="75"/>
      <c r="T2841" s="75"/>
      <c r="U2841" s="75"/>
      <c r="V2841" s="75"/>
      <c r="W2841" s="75"/>
      <c r="X2841" s="75"/>
      <c r="Y2841" s="75"/>
      <c r="Z2841" s="75"/>
      <c r="AA2841" s="75"/>
      <c r="AB2841" s="75"/>
      <c r="AC2841" s="75"/>
      <c r="AD2841" s="75"/>
      <c r="AE2841" s="75"/>
      <c r="AF2841" s="75"/>
      <c r="AG2841" s="75"/>
      <c r="AH2841" s="75"/>
      <c r="AI2841" s="75"/>
      <c r="AJ2841" s="75"/>
      <c r="AK2841" s="75"/>
      <c r="AL2841" s="75"/>
      <c r="AM2841" s="75"/>
      <c r="AN2841" s="75"/>
      <c r="AO2841" s="75"/>
      <c r="AP2841" s="75"/>
      <c r="AQ2841" s="75"/>
      <c r="AR2841" s="75"/>
      <c r="AS2841" s="75"/>
      <c r="AT2841" s="75"/>
      <c r="AU2841" s="75"/>
      <c r="AV2841" s="75"/>
      <c r="AW2841" s="75"/>
      <c r="AX2841" s="75"/>
      <c r="AY2841" s="75"/>
      <c r="AZ2841" s="75"/>
      <c r="BA2841" s="75"/>
      <c r="BB2841" s="75"/>
      <c r="BC2841" s="75"/>
      <c r="BD2841" s="75"/>
      <c r="BE2841" s="75"/>
      <c r="BF2841" s="75"/>
      <c r="BG2841" s="75"/>
      <c r="BH2841" s="75"/>
      <c r="BI2841" s="75"/>
      <c r="BJ2841" s="75"/>
      <c r="BK2841" s="75"/>
      <c r="BL2841" s="75"/>
      <c r="BM2841" s="75"/>
      <c r="BN2841" s="75"/>
    </row>
    <row r="2842" customFormat="false" ht="14.5" hidden="false" customHeight="false" outlineLevel="0" collapsed="false">
      <c r="A2842" s="26"/>
      <c r="B2842" s="26"/>
      <c r="C2842" s="26"/>
      <c r="E2842" s="75"/>
      <c r="F2842" s="75"/>
      <c r="G2842" s="75"/>
      <c r="H2842" s="75"/>
      <c r="I2842" s="75"/>
      <c r="J2842" s="75"/>
      <c r="K2842" s="75"/>
      <c r="L2842" s="75"/>
      <c r="M2842" s="75"/>
      <c r="N2842" s="75"/>
      <c r="O2842" s="75"/>
      <c r="P2842" s="75"/>
      <c r="Q2842" s="75"/>
      <c r="R2842" s="75"/>
      <c r="S2842" s="75"/>
      <c r="T2842" s="75"/>
      <c r="U2842" s="75"/>
      <c r="V2842" s="75"/>
      <c r="W2842" s="75"/>
      <c r="X2842" s="75"/>
      <c r="Y2842" s="75"/>
      <c r="Z2842" s="75"/>
      <c r="AA2842" s="75"/>
      <c r="AB2842" s="75"/>
      <c r="AC2842" s="75"/>
      <c r="AD2842" s="75"/>
      <c r="AE2842" s="75"/>
      <c r="AF2842" s="75"/>
      <c r="AG2842" s="75"/>
      <c r="AH2842" s="75"/>
      <c r="AI2842" s="75"/>
      <c r="AJ2842" s="75"/>
      <c r="AK2842" s="75"/>
      <c r="AL2842" s="75"/>
      <c r="AM2842" s="75"/>
      <c r="AN2842" s="75"/>
      <c r="AO2842" s="75"/>
      <c r="AP2842" s="75"/>
      <c r="AQ2842" s="75"/>
      <c r="AR2842" s="75"/>
      <c r="AS2842" s="75"/>
      <c r="AT2842" s="75"/>
      <c r="AU2842" s="75"/>
      <c r="AV2842" s="75"/>
      <c r="AW2842" s="75"/>
      <c r="AX2842" s="75"/>
      <c r="AY2842" s="75"/>
      <c r="AZ2842" s="75"/>
      <c r="BA2842" s="75"/>
      <c r="BB2842" s="75"/>
      <c r="BC2842" s="75"/>
      <c r="BD2842" s="75"/>
      <c r="BE2842" s="75"/>
      <c r="BF2842" s="75"/>
      <c r="BG2842" s="75"/>
      <c r="BH2842" s="75"/>
      <c r="BI2842" s="75"/>
      <c r="BJ2842" s="75"/>
      <c r="BK2842" s="75"/>
      <c r="BL2842" s="75"/>
      <c r="BM2842" s="75"/>
      <c r="BN2842" s="75"/>
    </row>
    <row r="2843" customFormat="false" ht="14.5" hidden="false" customHeight="false" outlineLevel="0" collapsed="false">
      <c r="A2843" s="26"/>
      <c r="B2843" s="26"/>
      <c r="C2843" s="26"/>
      <c r="E2843" s="75"/>
      <c r="F2843" s="75"/>
      <c r="G2843" s="75"/>
      <c r="H2843" s="75"/>
      <c r="I2843" s="75"/>
      <c r="J2843" s="75"/>
      <c r="K2843" s="75"/>
      <c r="L2843" s="75"/>
      <c r="M2843" s="75"/>
      <c r="N2843" s="75"/>
      <c r="O2843" s="75"/>
      <c r="P2843" s="75"/>
      <c r="Q2843" s="75"/>
      <c r="R2843" s="75"/>
      <c r="S2843" s="75"/>
      <c r="T2843" s="75"/>
      <c r="U2843" s="75"/>
      <c r="V2843" s="75"/>
      <c r="W2843" s="75"/>
      <c r="X2843" s="75"/>
      <c r="Y2843" s="75"/>
      <c r="Z2843" s="75"/>
      <c r="AA2843" s="75"/>
      <c r="AB2843" s="75"/>
      <c r="AC2843" s="75"/>
      <c r="AD2843" s="75"/>
      <c r="AE2843" s="75"/>
      <c r="AF2843" s="75"/>
      <c r="AG2843" s="75"/>
      <c r="AH2843" s="75"/>
      <c r="AI2843" s="75"/>
      <c r="AJ2843" s="75"/>
      <c r="AK2843" s="75"/>
      <c r="AL2843" s="75"/>
      <c r="AM2843" s="75"/>
      <c r="AN2843" s="75"/>
      <c r="AO2843" s="75"/>
      <c r="AP2843" s="75"/>
      <c r="AQ2843" s="75"/>
      <c r="AR2843" s="75"/>
      <c r="AS2843" s="75"/>
      <c r="AT2843" s="75"/>
      <c r="AU2843" s="75"/>
      <c r="AV2843" s="75"/>
      <c r="AW2843" s="75"/>
      <c r="AX2843" s="75"/>
      <c r="AY2843" s="75"/>
      <c r="AZ2843" s="75"/>
      <c r="BA2843" s="75"/>
      <c r="BB2843" s="75"/>
      <c r="BC2843" s="75"/>
      <c r="BD2843" s="75"/>
      <c r="BE2843" s="75"/>
      <c r="BF2843" s="75"/>
      <c r="BG2843" s="75"/>
      <c r="BH2843" s="75"/>
      <c r="BI2843" s="75"/>
      <c r="BJ2843" s="75"/>
      <c r="BK2843" s="75"/>
      <c r="BL2843" s="75"/>
      <c r="BM2843" s="75"/>
      <c r="BN2843" s="75"/>
    </row>
    <row r="2844" customFormat="false" ht="14.5" hidden="false" customHeight="false" outlineLevel="0" collapsed="false">
      <c r="A2844" s="26"/>
      <c r="B2844" s="26"/>
      <c r="C2844" s="26"/>
      <c r="E2844" s="75"/>
      <c r="F2844" s="75"/>
      <c r="G2844" s="75"/>
      <c r="H2844" s="75"/>
      <c r="I2844" s="75"/>
      <c r="J2844" s="75"/>
      <c r="K2844" s="75"/>
      <c r="L2844" s="75"/>
      <c r="M2844" s="75"/>
      <c r="N2844" s="75"/>
      <c r="O2844" s="75"/>
      <c r="P2844" s="75"/>
      <c r="Q2844" s="75"/>
      <c r="R2844" s="75"/>
      <c r="S2844" s="75"/>
      <c r="T2844" s="75"/>
      <c r="U2844" s="75"/>
      <c r="V2844" s="75"/>
      <c r="W2844" s="75"/>
      <c r="X2844" s="75"/>
      <c r="Y2844" s="75"/>
      <c r="Z2844" s="75"/>
      <c r="AA2844" s="75"/>
      <c r="AB2844" s="75"/>
      <c r="AC2844" s="75"/>
      <c r="AD2844" s="75"/>
      <c r="AE2844" s="75"/>
      <c r="AF2844" s="75"/>
      <c r="AG2844" s="75"/>
      <c r="AH2844" s="75"/>
      <c r="AI2844" s="75"/>
      <c r="AJ2844" s="75"/>
      <c r="AK2844" s="75"/>
      <c r="AL2844" s="75"/>
      <c r="AM2844" s="75"/>
      <c r="AN2844" s="75"/>
      <c r="AO2844" s="75"/>
      <c r="AP2844" s="75"/>
      <c r="AQ2844" s="75"/>
      <c r="AR2844" s="75"/>
      <c r="AS2844" s="75"/>
      <c r="AT2844" s="75"/>
      <c r="AU2844" s="75"/>
      <c r="AV2844" s="75"/>
      <c r="AW2844" s="75"/>
      <c r="AX2844" s="75"/>
      <c r="AY2844" s="75"/>
      <c r="AZ2844" s="75"/>
      <c r="BA2844" s="75"/>
      <c r="BB2844" s="75"/>
      <c r="BC2844" s="75"/>
      <c r="BD2844" s="75"/>
      <c r="BE2844" s="75"/>
      <c r="BF2844" s="75"/>
      <c r="BG2844" s="75"/>
      <c r="BH2844" s="75"/>
      <c r="BI2844" s="75"/>
      <c r="BJ2844" s="75"/>
      <c r="BK2844" s="75"/>
      <c r="BL2844" s="75"/>
      <c r="BM2844" s="75"/>
      <c r="BN2844" s="75"/>
    </row>
    <row r="2845" customFormat="false" ht="14.5" hidden="false" customHeight="false" outlineLevel="0" collapsed="false">
      <c r="A2845" s="26"/>
      <c r="B2845" s="26"/>
      <c r="C2845" s="26"/>
      <c r="E2845" s="75"/>
      <c r="F2845" s="75"/>
      <c r="G2845" s="75"/>
      <c r="H2845" s="75"/>
      <c r="I2845" s="75"/>
      <c r="J2845" s="75"/>
      <c r="K2845" s="75"/>
      <c r="L2845" s="75"/>
      <c r="M2845" s="75"/>
      <c r="N2845" s="75"/>
      <c r="O2845" s="75"/>
      <c r="P2845" s="75"/>
      <c r="Q2845" s="75"/>
      <c r="R2845" s="75"/>
      <c r="S2845" s="75"/>
      <c r="T2845" s="75"/>
      <c r="U2845" s="75"/>
      <c r="V2845" s="75"/>
      <c r="W2845" s="75"/>
      <c r="X2845" s="75"/>
      <c r="Y2845" s="75"/>
      <c r="Z2845" s="75"/>
      <c r="AA2845" s="75"/>
      <c r="AB2845" s="75"/>
      <c r="AC2845" s="75"/>
      <c r="AD2845" s="75"/>
      <c r="AE2845" s="75"/>
      <c r="AF2845" s="75"/>
      <c r="AG2845" s="75"/>
      <c r="AH2845" s="75"/>
      <c r="AI2845" s="75"/>
      <c r="AJ2845" s="75"/>
      <c r="AK2845" s="75"/>
      <c r="AL2845" s="75"/>
      <c r="AM2845" s="75"/>
      <c r="AN2845" s="75"/>
      <c r="AO2845" s="75"/>
      <c r="AP2845" s="75"/>
      <c r="AQ2845" s="75"/>
      <c r="AR2845" s="75"/>
      <c r="AS2845" s="75"/>
      <c r="AT2845" s="75"/>
      <c r="AU2845" s="75"/>
      <c r="AV2845" s="75"/>
      <c r="AW2845" s="75"/>
      <c r="AX2845" s="75"/>
      <c r="AY2845" s="75"/>
      <c r="AZ2845" s="75"/>
      <c r="BA2845" s="75"/>
      <c r="BB2845" s="75"/>
      <c r="BC2845" s="75"/>
      <c r="BD2845" s="75"/>
      <c r="BE2845" s="75"/>
      <c r="BF2845" s="75"/>
      <c r="BG2845" s="75"/>
      <c r="BH2845" s="75"/>
      <c r="BI2845" s="75"/>
      <c r="BJ2845" s="75"/>
      <c r="BK2845" s="75"/>
      <c r="BL2845" s="75"/>
      <c r="BM2845" s="75"/>
      <c r="BN2845" s="75"/>
    </row>
    <row r="2846" customFormat="false" ht="14.5" hidden="false" customHeight="false" outlineLevel="0" collapsed="false">
      <c r="A2846" s="26"/>
      <c r="B2846" s="26"/>
      <c r="C2846" s="26"/>
      <c r="E2846" s="75"/>
      <c r="F2846" s="75"/>
      <c r="G2846" s="75"/>
      <c r="H2846" s="75"/>
      <c r="I2846" s="75"/>
      <c r="J2846" s="75"/>
      <c r="K2846" s="75"/>
      <c r="L2846" s="75"/>
      <c r="M2846" s="75"/>
      <c r="N2846" s="75"/>
      <c r="O2846" s="75"/>
      <c r="P2846" s="75"/>
      <c r="Q2846" s="75"/>
      <c r="R2846" s="75"/>
      <c r="S2846" s="75"/>
      <c r="T2846" s="75"/>
      <c r="U2846" s="75"/>
      <c r="V2846" s="75"/>
      <c r="W2846" s="75"/>
      <c r="X2846" s="75"/>
      <c r="Y2846" s="75"/>
      <c r="Z2846" s="75"/>
      <c r="AA2846" s="75"/>
      <c r="AB2846" s="75"/>
      <c r="AC2846" s="75"/>
      <c r="AD2846" s="75"/>
      <c r="AE2846" s="75"/>
      <c r="AF2846" s="75"/>
      <c r="AG2846" s="75"/>
      <c r="AH2846" s="75"/>
      <c r="AI2846" s="75"/>
      <c r="AJ2846" s="75"/>
      <c r="AK2846" s="75"/>
      <c r="AL2846" s="75"/>
      <c r="AM2846" s="75"/>
      <c r="AN2846" s="75"/>
      <c r="AO2846" s="75"/>
      <c r="AP2846" s="75"/>
      <c r="AQ2846" s="75"/>
      <c r="AR2846" s="75"/>
      <c r="AS2846" s="75"/>
      <c r="AT2846" s="75"/>
      <c r="AU2846" s="75"/>
      <c r="AV2846" s="75"/>
      <c r="AW2846" s="75"/>
      <c r="AX2846" s="75"/>
      <c r="AY2846" s="75"/>
      <c r="AZ2846" s="75"/>
      <c r="BA2846" s="75"/>
      <c r="BB2846" s="75"/>
      <c r="BC2846" s="75"/>
      <c r="BD2846" s="75"/>
      <c r="BE2846" s="75"/>
      <c r="BF2846" s="75"/>
      <c r="BG2846" s="75"/>
      <c r="BH2846" s="75"/>
      <c r="BI2846" s="75"/>
      <c r="BJ2846" s="75"/>
      <c r="BK2846" s="75"/>
      <c r="BL2846" s="75"/>
      <c r="BM2846" s="75"/>
      <c r="BN2846" s="75"/>
    </row>
    <row r="2847" customFormat="false" ht="14.5" hidden="false" customHeight="false" outlineLevel="0" collapsed="false">
      <c r="A2847" s="26"/>
      <c r="B2847" s="26"/>
      <c r="C2847" s="26"/>
      <c r="E2847" s="75"/>
      <c r="F2847" s="75"/>
      <c r="G2847" s="75"/>
      <c r="H2847" s="75"/>
      <c r="I2847" s="75"/>
      <c r="J2847" s="75"/>
      <c r="K2847" s="75"/>
      <c r="L2847" s="75"/>
      <c r="M2847" s="75"/>
      <c r="N2847" s="75"/>
      <c r="O2847" s="75"/>
      <c r="P2847" s="75"/>
      <c r="Q2847" s="75"/>
      <c r="R2847" s="75"/>
      <c r="S2847" s="75"/>
      <c r="T2847" s="75"/>
      <c r="U2847" s="75"/>
      <c r="V2847" s="75"/>
      <c r="W2847" s="75"/>
      <c r="X2847" s="75"/>
      <c r="Y2847" s="75"/>
      <c r="Z2847" s="75"/>
      <c r="AA2847" s="75"/>
      <c r="AB2847" s="75"/>
      <c r="AC2847" s="75"/>
      <c r="AD2847" s="75"/>
      <c r="AE2847" s="75"/>
      <c r="AF2847" s="75"/>
      <c r="AG2847" s="75"/>
      <c r="AH2847" s="75"/>
      <c r="AI2847" s="75"/>
      <c r="AJ2847" s="75"/>
      <c r="AK2847" s="75"/>
      <c r="AL2847" s="75"/>
      <c r="AM2847" s="75"/>
      <c r="AN2847" s="75"/>
      <c r="AO2847" s="75"/>
      <c r="AP2847" s="75"/>
      <c r="AQ2847" s="75"/>
      <c r="AR2847" s="75"/>
      <c r="AS2847" s="75"/>
      <c r="AT2847" s="75"/>
      <c r="AU2847" s="75"/>
      <c r="AV2847" s="75"/>
      <c r="AW2847" s="75"/>
      <c r="AX2847" s="75"/>
      <c r="AY2847" s="75"/>
      <c r="AZ2847" s="75"/>
      <c r="BA2847" s="75"/>
      <c r="BB2847" s="75"/>
      <c r="BC2847" s="75"/>
      <c r="BD2847" s="75"/>
      <c r="BE2847" s="75"/>
      <c r="BF2847" s="75"/>
      <c r="BG2847" s="75"/>
      <c r="BH2847" s="75"/>
      <c r="BI2847" s="75"/>
      <c r="BJ2847" s="75"/>
      <c r="BK2847" s="75"/>
      <c r="BL2847" s="75"/>
      <c r="BM2847" s="75"/>
      <c r="BN2847" s="75"/>
    </row>
    <row r="2848" customFormat="false" ht="14.5" hidden="false" customHeight="false" outlineLevel="0" collapsed="false">
      <c r="A2848" s="26"/>
      <c r="B2848" s="26"/>
      <c r="C2848" s="26"/>
      <c r="E2848" s="75"/>
      <c r="F2848" s="75"/>
      <c r="G2848" s="75"/>
      <c r="H2848" s="75"/>
      <c r="I2848" s="75"/>
      <c r="J2848" s="75"/>
      <c r="K2848" s="75"/>
      <c r="L2848" s="75"/>
      <c r="M2848" s="75"/>
      <c r="N2848" s="75"/>
      <c r="O2848" s="75"/>
      <c r="P2848" s="75"/>
      <c r="Q2848" s="75"/>
      <c r="R2848" s="75"/>
      <c r="S2848" s="75"/>
      <c r="T2848" s="75"/>
      <c r="U2848" s="75"/>
      <c r="V2848" s="75"/>
      <c r="W2848" s="75"/>
      <c r="X2848" s="75"/>
      <c r="Y2848" s="75"/>
      <c r="Z2848" s="75"/>
      <c r="AA2848" s="75"/>
      <c r="AB2848" s="75"/>
      <c r="AC2848" s="75"/>
      <c r="AD2848" s="75"/>
      <c r="AE2848" s="75"/>
      <c r="AF2848" s="75"/>
      <c r="AG2848" s="75"/>
      <c r="AH2848" s="75"/>
      <c r="AI2848" s="75"/>
      <c r="AJ2848" s="75"/>
      <c r="AK2848" s="75"/>
      <c r="AL2848" s="75"/>
      <c r="AM2848" s="75"/>
      <c r="AN2848" s="75"/>
      <c r="AO2848" s="75"/>
      <c r="AP2848" s="75"/>
      <c r="AQ2848" s="75"/>
      <c r="AR2848" s="75"/>
      <c r="AS2848" s="75"/>
      <c r="AT2848" s="75"/>
      <c r="AU2848" s="75"/>
      <c r="AV2848" s="75"/>
      <c r="AW2848" s="75"/>
      <c r="AX2848" s="75"/>
      <c r="AY2848" s="75"/>
      <c r="AZ2848" s="75"/>
      <c r="BA2848" s="75"/>
      <c r="BB2848" s="75"/>
      <c r="BC2848" s="75"/>
      <c r="BD2848" s="75"/>
      <c r="BE2848" s="75"/>
      <c r="BF2848" s="75"/>
      <c r="BG2848" s="75"/>
      <c r="BH2848" s="75"/>
      <c r="BI2848" s="75"/>
      <c r="BJ2848" s="75"/>
      <c r="BK2848" s="75"/>
      <c r="BL2848" s="75"/>
      <c r="BM2848" s="75"/>
      <c r="BN2848" s="75"/>
    </row>
    <row r="2849" customFormat="false" ht="14.5" hidden="false" customHeight="false" outlineLevel="0" collapsed="false">
      <c r="A2849" s="26"/>
      <c r="B2849" s="26"/>
      <c r="C2849" s="26"/>
      <c r="E2849" s="75"/>
      <c r="F2849" s="75"/>
      <c r="G2849" s="75"/>
      <c r="H2849" s="75"/>
      <c r="I2849" s="75"/>
      <c r="J2849" s="75"/>
      <c r="K2849" s="75"/>
      <c r="L2849" s="75"/>
      <c r="M2849" s="75"/>
      <c r="N2849" s="75"/>
      <c r="O2849" s="75"/>
      <c r="P2849" s="75"/>
      <c r="Q2849" s="75"/>
      <c r="R2849" s="75"/>
      <c r="S2849" s="75"/>
      <c r="T2849" s="75"/>
      <c r="U2849" s="75"/>
      <c r="V2849" s="75"/>
      <c r="W2849" s="75"/>
      <c r="X2849" s="75"/>
      <c r="Y2849" s="75"/>
      <c r="Z2849" s="75"/>
      <c r="AA2849" s="75"/>
      <c r="AB2849" s="75"/>
      <c r="AC2849" s="75"/>
      <c r="AD2849" s="75"/>
      <c r="AE2849" s="75"/>
      <c r="AF2849" s="75"/>
      <c r="AG2849" s="75"/>
      <c r="AH2849" s="75"/>
      <c r="AI2849" s="75"/>
      <c r="AJ2849" s="75"/>
      <c r="AK2849" s="75"/>
      <c r="AL2849" s="75"/>
      <c r="AM2849" s="75"/>
      <c r="AN2849" s="75"/>
      <c r="AO2849" s="75"/>
      <c r="AP2849" s="75"/>
      <c r="AQ2849" s="75"/>
      <c r="AR2849" s="75"/>
      <c r="AS2849" s="75"/>
      <c r="AT2849" s="75"/>
      <c r="AU2849" s="75"/>
      <c r="AV2849" s="75"/>
      <c r="AW2849" s="75"/>
      <c r="AX2849" s="75"/>
      <c r="AY2849" s="75"/>
      <c r="AZ2849" s="75"/>
      <c r="BA2849" s="75"/>
      <c r="BB2849" s="75"/>
      <c r="BC2849" s="75"/>
      <c r="BD2849" s="75"/>
      <c r="BE2849" s="75"/>
      <c r="BF2849" s="75"/>
      <c r="BG2849" s="75"/>
      <c r="BH2849" s="75"/>
      <c r="BI2849" s="75"/>
      <c r="BJ2849" s="75"/>
      <c r="BK2849" s="75"/>
      <c r="BL2849" s="75"/>
      <c r="BM2849" s="75"/>
      <c r="BN2849" s="75"/>
    </row>
    <row r="2850" customFormat="false" ht="14.5" hidden="false" customHeight="false" outlineLevel="0" collapsed="false">
      <c r="A2850" s="26"/>
      <c r="B2850" s="26"/>
      <c r="C2850" s="26"/>
      <c r="E2850" s="75"/>
      <c r="F2850" s="75"/>
      <c r="G2850" s="75"/>
      <c r="H2850" s="75"/>
      <c r="I2850" s="75"/>
      <c r="J2850" s="75"/>
      <c r="K2850" s="75"/>
      <c r="L2850" s="75"/>
      <c r="M2850" s="75"/>
      <c r="N2850" s="75"/>
      <c r="O2850" s="75"/>
      <c r="P2850" s="75"/>
      <c r="Q2850" s="75"/>
      <c r="R2850" s="75"/>
      <c r="S2850" s="75"/>
      <c r="T2850" s="75"/>
      <c r="U2850" s="75"/>
      <c r="V2850" s="75"/>
      <c r="W2850" s="75"/>
      <c r="X2850" s="75"/>
      <c r="Y2850" s="75"/>
      <c r="Z2850" s="75"/>
      <c r="AA2850" s="75"/>
      <c r="AB2850" s="75"/>
      <c r="AC2850" s="75"/>
      <c r="AD2850" s="75"/>
      <c r="AE2850" s="75"/>
      <c r="AF2850" s="75"/>
      <c r="AG2850" s="75"/>
      <c r="AH2850" s="75"/>
      <c r="AI2850" s="75"/>
      <c r="AJ2850" s="75"/>
      <c r="AK2850" s="75"/>
      <c r="AL2850" s="75"/>
      <c r="AM2850" s="75"/>
      <c r="AN2850" s="75"/>
      <c r="AO2850" s="75"/>
      <c r="AP2850" s="75"/>
      <c r="AQ2850" s="75"/>
      <c r="AR2850" s="75"/>
      <c r="AS2850" s="75"/>
      <c r="AT2850" s="75"/>
      <c r="AU2850" s="75"/>
      <c r="AV2850" s="75"/>
      <c r="AW2850" s="75"/>
      <c r="AX2850" s="75"/>
      <c r="AY2850" s="75"/>
      <c r="AZ2850" s="75"/>
      <c r="BA2850" s="75"/>
      <c r="BB2850" s="75"/>
      <c r="BC2850" s="75"/>
      <c r="BD2850" s="75"/>
      <c r="BE2850" s="75"/>
      <c r="BF2850" s="75"/>
      <c r="BG2850" s="75"/>
      <c r="BH2850" s="75"/>
      <c r="BI2850" s="75"/>
      <c r="BJ2850" s="75"/>
      <c r="BK2850" s="75"/>
      <c r="BL2850" s="75"/>
      <c r="BM2850" s="75"/>
      <c r="BN2850" s="75"/>
    </row>
    <row r="2851" customFormat="false" ht="14.5" hidden="false" customHeight="false" outlineLevel="0" collapsed="false">
      <c r="A2851" s="26"/>
      <c r="B2851" s="26"/>
      <c r="C2851" s="26"/>
      <c r="E2851" s="75"/>
      <c r="F2851" s="75"/>
      <c r="G2851" s="75"/>
      <c r="H2851" s="75"/>
      <c r="I2851" s="75"/>
      <c r="J2851" s="75"/>
      <c r="K2851" s="75"/>
      <c r="L2851" s="75"/>
      <c r="M2851" s="75"/>
      <c r="N2851" s="75"/>
      <c r="O2851" s="75"/>
      <c r="P2851" s="75"/>
      <c r="Q2851" s="75"/>
      <c r="R2851" s="75"/>
      <c r="S2851" s="75"/>
      <c r="T2851" s="75"/>
      <c r="U2851" s="75"/>
      <c r="V2851" s="75"/>
      <c r="W2851" s="75"/>
      <c r="X2851" s="75"/>
      <c r="Y2851" s="75"/>
      <c r="Z2851" s="75"/>
      <c r="AA2851" s="75"/>
      <c r="AB2851" s="75"/>
      <c r="AC2851" s="75"/>
      <c r="AD2851" s="75"/>
      <c r="AE2851" s="75"/>
      <c r="AF2851" s="75"/>
      <c r="AG2851" s="75"/>
      <c r="AH2851" s="75"/>
      <c r="AI2851" s="75"/>
      <c r="AJ2851" s="75"/>
      <c r="AK2851" s="75"/>
      <c r="AL2851" s="75"/>
      <c r="AM2851" s="75"/>
      <c r="AN2851" s="75"/>
      <c r="AO2851" s="75"/>
      <c r="AP2851" s="75"/>
      <c r="AQ2851" s="75"/>
      <c r="AR2851" s="75"/>
      <c r="AS2851" s="75"/>
      <c r="AT2851" s="75"/>
      <c r="AU2851" s="75"/>
      <c r="AV2851" s="75"/>
      <c r="AW2851" s="75"/>
      <c r="AX2851" s="75"/>
      <c r="AY2851" s="75"/>
      <c r="AZ2851" s="75"/>
      <c r="BA2851" s="75"/>
      <c r="BB2851" s="75"/>
      <c r="BC2851" s="75"/>
      <c r="BD2851" s="75"/>
      <c r="BE2851" s="75"/>
      <c r="BF2851" s="75"/>
      <c r="BG2851" s="75"/>
      <c r="BH2851" s="75"/>
      <c r="BI2851" s="75"/>
      <c r="BJ2851" s="75"/>
      <c r="BK2851" s="75"/>
      <c r="BL2851" s="75"/>
      <c r="BM2851" s="75"/>
      <c r="BN2851" s="75"/>
    </row>
    <row r="2852" customFormat="false" ht="14.5" hidden="false" customHeight="false" outlineLevel="0" collapsed="false">
      <c r="A2852" s="26"/>
      <c r="B2852" s="26"/>
      <c r="C2852" s="26"/>
      <c r="E2852" s="75"/>
      <c r="F2852" s="75"/>
      <c r="G2852" s="75"/>
      <c r="H2852" s="75"/>
      <c r="I2852" s="75"/>
      <c r="J2852" s="75"/>
      <c r="K2852" s="75"/>
      <c r="L2852" s="75"/>
      <c r="M2852" s="75"/>
      <c r="N2852" s="75"/>
      <c r="O2852" s="75"/>
      <c r="P2852" s="75"/>
      <c r="Q2852" s="75"/>
      <c r="R2852" s="75"/>
      <c r="S2852" s="75"/>
      <c r="T2852" s="75"/>
      <c r="U2852" s="75"/>
      <c r="V2852" s="75"/>
      <c r="W2852" s="75"/>
      <c r="X2852" s="75"/>
      <c r="Y2852" s="75"/>
      <c r="Z2852" s="75"/>
      <c r="AA2852" s="75"/>
      <c r="AB2852" s="75"/>
      <c r="AC2852" s="75"/>
      <c r="AD2852" s="75"/>
      <c r="AE2852" s="75"/>
      <c r="AF2852" s="75"/>
      <c r="AG2852" s="75"/>
      <c r="AH2852" s="75"/>
      <c r="AI2852" s="75"/>
      <c r="AJ2852" s="75"/>
      <c r="AK2852" s="75"/>
      <c r="AL2852" s="75"/>
      <c r="AM2852" s="75"/>
      <c r="AN2852" s="75"/>
      <c r="AO2852" s="75"/>
      <c r="AP2852" s="75"/>
      <c r="AQ2852" s="75"/>
      <c r="AR2852" s="75"/>
      <c r="AS2852" s="75"/>
      <c r="AT2852" s="75"/>
      <c r="AU2852" s="75"/>
      <c r="AV2852" s="75"/>
      <c r="AW2852" s="75"/>
      <c r="AX2852" s="75"/>
      <c r="AY2852" s="75"/>
      <c r="AZ2852" s="75"/>
      <c r="BA2852" s="75"/>
      <c r="BB2852" s="75"/>
      <c r="BC2852" s="75"/>
      <c r="BD2852" s="75"/>
      <c r="BE2852" s="75"/>
      <c r="BF2852" s="75"/>
      <c r="BG2852" s="75"/>
      <c r="BH2852" s="75"/>
      <c r="BI2852" s="75"/>
      <c r="BJ2852" s="75"/>
      <c r="BK2852" s="75"/>
      <c r="BL2852" s="75"/>
      <c r="BM2852" s="75"/>
      <c r="BN2852" s="75"/>
    </row>
    <row r="2853" customFormat="false" ht="14.5" hidden="false" customHeight="false" outlineLevel="0" collapsed="false">
      <c r="A2853" s="26"/>
      <c r="B2853" s="26"/>
      <c r="C2853" s="26"/>
      <c r="E2853" s="75"/>
      <c r="F2853" s="75"/>
      <c r="G2853" s="75"/>
      <c r="H2853" s="75"/>
      <c r="I2853" s="75"/>
      <c r="J2853" s="75"/>
      <c r="K2853" s="75"/>
      <c r="L2853" s="75"/>
      <c r="M2853" s="75"/>
      <c r="N2853" s="75"/>
      <c r="O2853" s="75"/>
      <c r="P2853" s="75"/>
      <c r="Q2853" s="75"/>
      <c r="R2853" s="75"/>
      <c r="S2853" s="75"/>
      <c r="T2853" s="75"/>
      <c r="U2853" s="75"/>
      <c r="V2853" s="75"/>
      <c r="W2853" s="75"/>
      <c r="X2853" s="75"/>
      <c r="Y2853" s="75"/>
      <c r="Z2853" s="75"/>
      <c r="AA2853" s="75"/>
      <c r="AB2853" s="75"/>
      <c r="AC2853" s="75"/>
      <c r="AD2853" s="75"/>
      <c r="AE2853" s="75"/>
      <c r="AF2853" s="75"/>
      <c r="AG2853" s="75"/>
      <c r="AH2853" s="75"/>
      <c r="AI2853" s="75"/>
      <c r="AJ2853" s="75"/>
      <c r="AK2853" s="75"/>
      <c r="AL2853" s="75"/>
      <c r="AM2853" s="75"/>
      <c r="AN2853" s="75"/>
      <c r="AO2853" s="75"/>
      <c r="AP2853" s="75"/>
      <c r="AQ2853" s="75"/>
      <c r="AR2853" s="75"/>
      <c r="AS2853" s="75"/>
      <c r="AT2853" s="75"/>
      <c r="AU2853" s="75"/>
      <c r="AV2853" s="75"/>
      <c r="AW2853" s="75"/>
      <c r="AX2853" s="75"/>
      <c r="AY2853" s="75"/>
      <c r="AZ2853" s="75"/>
      <c r="BA2853" s="75"/>
      <c r="BB2853" s="75"/>
      <c r="BC2853" s="75"/>
      <c r="BD2853" s="75"/>
      <c r="BE2853" s="75"/>
      <c r="BF2853" s="75"/>
      <c r="BG2853" s="75"/>
      <c r="BH2853" s="75"/>
      <c r="BI2853" s="75"/>
      <c r="BJ2853" s="75"/>
      <c r="BK2853" s="75"/>
      <c r="BL2853" s="75"/>
      <c r="BM2853" s="75"/>
      <c r="BN2853" s="75"/>
    </row>
    <row r="2854" customFormat="false" ht="14.5" hidden="false" customHeight="false" outlineLevel="0" collapsed="false">
      <c r="A2854" s="26"/>
      <c r="B2854" s="26"/>
      <c r="C2854" s="26"/>
      <c r="E2854" s="75"/>
      <c r="F2854" s="75"/>
      <c r="G2854" s="75"/>
      <c r="H2854" s="75"/>
      <c r="I2854" s="75"/>
      <c r="J2854" s="75"/>
      <c r="K2854" s="75"/>
      <c r="L2854" s="75"/>
      <c r="M2854" s="75"/>
      <c r="N2854" s="75"/>
      <c r="O2854" s="75"/>
      <c r="P2854" s="75"/>
      <c r="Q2854" s="75"/>
      <c r="R2854" s="75"/>
      <c r="S2854" s="75"/>
      <c r="T2854" s="75"/>
      <c r="U2854" s="75"/>
      <c r="V2854" s="75"/>
      <c r="W2854" s="75"/>
      <c r="X2854" s="75"/>
      <c r="Y2854" s="75"/>
      <c r="Z2854" s="75"/>
      <c r="AA2854" s="75"/>
      <c r="AB2854" s="75"/>
      <c r="AC2854" s="75"/>
      <c r="AD2854" s="75"/>
      <c r="AE2854" s="75"/>
      <c r="AF2854" s="75"/>
      <c r="AG2854" s="75"/>
      <c r="AH2854" s="75"/>
      <c r="AI2854" s="75"/>
      <c r="AJ2854" s="75"/>
      <c r="AK2854" s="75"/>
      <c r="AL2854" s="75"/>
      <c r="AM2854" s="75"/>
      <c r="AN2854" s="75"/>
      <c r="AO2854" s="75"/>
      <c r="AP2854" s="75"/>
      <c r="AQ2854" s="75"/>
      <c r="AR2854" s="75"/>
      <c r="AS2854" s="75"/>
      <c r="AT2854" s="75"/>
      <c r="AU2854" s="75"/>
      <c r="AV2854" s="75"/>
      <c r="AW2854" s="75"/>
      <c r="AX2854" s="75"/>
      <c r="AY2854" s="75"/>
      <c r="AZ2854" s="75"/>
      <c r="BA2854" s="75"/>
      <c r="BB2854" s="75"/>
      <c r="BC2854" s="75"/>
      <c r="BD2854" s="75"/>
      <c r="BE2854" s="75"/>
      <c r="BF2854" s="75"/>
      <c r="BG2854" s="75"/>
      <c r="BH2854" s="75"/>
      <c r="BI2854" s="75"/>
      <c r="BJ2854" s="75"/>
      <c r="BK2854" s="75"/>
      <c r="BL2854" s="75"/>
      <c r="BM2854" s="75"/>
      <c r="BN2854" s="75"/>
    </row>
    <row r="2855" customFormat="false" ht="14.5" hidden="false" customHeight="false" outlineLevel="0" collapsed="false">
      <c r="A2855" s="26"/>
      <c r="B2855" s="26"/>
      <c r="C2855" s="26"/>
      <c r="E2855" s="75"/>
      <c r="F2855" s="75"/>
      <c r="G2855" s="75"/>
      <c r="H2855" s="75"/>
      <c r="I2855" s="75"/>
      <c r="J2855" s="75"/>
      <c r="K2855" s="75"/>
      <c r="L2855" s="75"/>
      <c r="M2855" s="75"/>
      <c r="N2855" s="75"/>
      <c r="O2855" s="75"/>
      <c r="P2855" s="75"/>
      <c r="Q2855" s="75"/>
      <c r="R2855" s="75"/>
      <c r="S2855" s="75"/>
      <c r="T2855" s="75"/>
      <c r="U2855" s="75"/>
      <c r="V2855" s="75"/>
      <c r="W2855" s="75"/>
      <c r="X2855" s="75"/>
      <c r="Y2855" s="75"/>
      <c r="Z2855" s="75"/>
      <c r="AA2855" s="75"/>
      <c r="AB2855" s="75"/>
      <c r="AC2855" s="75"/>
      <c r="AD2855" s="75"/>
      <c r="AE2855" s="75"/>
      <c r="AF2855" s="75"/>
      <c r="AG2855" s="75"/>
      <c r="AH2855" s="75"/>
      <c r="AI2855" s="75"/>
      <c r="AJ2855" s="75"/>
      <c r="AK2855" s="75"/>
      <c r="AL2855" s="75"/>
      <c r="AM2855" s="75"/>
      <c r="AN2855" s="75"/>
      <c r="AO2855" s="75"/>
      <c r="AP2855" s="75"/>
      <c r="AQ2855" s="75"/>
      <c r="AR2855" s="75"/>
      <c r="AS2855" s="75"/>
      <c r="AT2855" s="75"/>
      <c r="AU2855" s="75"/>
      <c r="AV2855" s="75"/>
      <c r="AW2855" s="75"/>
      <c r="AX2855" s="75"/>
      <c r="AY2855" s="75"/>
      <c r="AZ2855" s="75"/>
      <c r="BA2855" s="75"/>
      <c r="BB2855" s="75"/>
      <c r="BC2855" s="75"/>
      <c r="BD2855" s="75"/>
      <c r="BE2855" s="75"/>
      <c r="BF2855" s="75"/>
      <c r="BG2855" s="75"/>
      <c r="BH2855" s="75"/>
      <c r="BI2855" s="75"/>
      <c r="BJ2855" s="75"/>
      <c r="BK2855" s="75"/>
      <c r="BL2855" s="75"/>
      <c r="BM2855" s="75"/>
      <c r="BN2855" s="75"/>
    </row>
    <row r="2856" customFormat="false" ht="14.5" hidden="false" customHeight="false" outlineLevel="0" collapsed="false">
      <c r="A2856" s="26"/>
      <c r="B2856" s="26"/>
      <c r="C2856" s="26"/>
      <c r="E2856" s="75"/>
      <c r="F2856" s="75"/>
      <c r="G2856" s="75"/>
      <c r="H2856" s="75"/>
      <c r="I2856" s="75"/>
      <c r="J2856" s="75"/>
      <c r="K2856" s="75"/>
      <c r="L2856" s="75"/>
      <c r="M2856" s="75"/>
      <c r="N2856" s="75"/>
      <c r="O2856" s="75"/>
      <c r="P2856" s="75"/>
      <c r="Q2856" s="75"/>
      <c r="R2856" s="75"/>
      <c r="S2856" s="75"/>
      <c r="T2856" s="75"/>
      <c r="U2856" s="75"/>
      <c r="V2856" s="75"/>
      <c r="W2856" s="75"/>
      <c r="X2856" s="75"/>
      <c r="Y2856" s="75"/>
      <c r="Z2856" s="75"/>
      <c r="AA2856" s="75"/>
      <c r="AB2856" s="75"/>
      <c r="AC2856" s="75"/>
      <c r="AD2856" s="75"/>
      <c r="AE2856" s="75"/>
      <c r="AF2856" s="75"/>
      <c r="AG2856" s="75"/>
      <c r="AH2856" s="75"/>
      <c r="AI2856" s="75"/>
      <c r="AJ2856" s="75"/>
      <c r="AK2856" s="75"/>
      <c r="AL2856" s="75"/>
      <c r="AM2856" s="75"/>
      <c r="AN2856" s="75"/>
      <c r="AO2856" s="75"/>
      <c r="AP2856" s="75"/>
      <c r="AQ2856" s="75"/>
      <c r="AR2856" s="75"/>
      <c r="AS2856" s="75"/>
      <c r="AT2856" s="75"/>
      <c r="AU2856" s="75"/>
      <c r="AV2856" s="75"/>
      <c r="AW2856" s="75"/>
      <c r="AX2856" s="75"/>
      <c r="AY2856" s="75"/>
      <c r="AZ2856" s="75"/>
      <c r="BA2856" s="75"/>
      <c r="BB2856" s="75"/>
      <c r="BC2856" s="75"/>
      <c r="BD2856" s="75"/>
      <c r="BE2856" s="75"/>
      <c r="BF2856" s="75"/>
      <c r="BG2856" s="75"/>
      <c r="BH2856" s="75"/>
      <c r="BI2856" s="75"/>
      <c r="BJ2856" s="75"/>
      <c r="BK2856" s="75"/>
      <c r="BL2856" s="75"/>
      <c r="BM2856" s="75"/>
      <c r="BN2856" s="75"/>
    </row>
    <row r="2857" customFormat="false" ht="14.5" hidden="false" customHeight="false" outlineLevel="0" collapsed="false">
      <c r="A2857" s="26"/>
      <c r="B2857" s="26"/>
      <c r="C2857" s="26"/>
      <c r="E2857" s="75"/>
      <c r="F2857" s="75"/>
      <c r="G2857" s="75"/>
      <c r="H2857" s="75"/>
      <c r="I2857" s="75"/>
      <c r="J2857" s="75"/>
      <c r="K2857" s="75"/>
      <c r="L2857" s="75"/>
      <c r="M2857" s="75"/>
      <c r="N2857" s="75"/>
      <c r="O2857" s="75"/>
      <c r="P2857" s="75"/>
      <c r="Q2857" s="75"/>
      <c r="R2857" s="75"/>
      <c r="S2857" s="75"/>
      <c r="T2857" s="75"/>
      <c r="U2857" s="75"/>
      <c r="V2857" s="75"/>
      <c r="W2857" s="75"/>
      <c r="X2857" s="75"/>
      <c r="Y2857" s="75"/>
      <c r="Z2857" s="75"/>
      <c r="AA2857" s="75"/>
      <c r="AB2857" s="75"/>
      <c r="AC2857" s="75"/>
      <c r="AD2857" s="75"/>
      <c r="AE2857" s="75"/>
      <c r="AF2857" s="75"/>
      <c r="AG2857" s="75"/>
      <c r="AH2857" s="75"/>
      <c r="AI2857" s="75"/>
      <c r="AJ2857" s="75"/>
      <c r="AK2857" s="75"/>
      <c r="AL2857" s="75"/>
      <c r="AM2857" s="75"/>
      <c r="AN2857" s="75"/>
      <c r="AO2857" s="75"/>
      <c r="AP2857" s="75"/>
      <c r="AQ2857" s="75"/>
      <c r="AR2857" s="75"/>
      <c r="AS2857" s="75"/>
      <c r="AT2857" s="75"/>
      <c r="AU2857" s="75"/>
      <c r="AV2857" s="75"/>
      <c r="AW2857" s="75"/>
      <c r="AX2857" s="75"/>
      <c r="AY2857" s="75"/>
      <c r="AZ2857" s="75"/>
      <c r="BA2857" s="75"/>
      <c r="BB2857" s="75"/>
      <c r="BC2857" s="75"/>
      <c r="BD2857" s="75"/>
      <c r="BE2857" s="75"/>
      <c r="BF2857" s="75"/>
      <c r="BG2857" s="75"/>
      <c r="BH2857" s="75"/>
      <c r="BI2857" s="75"/>
      <c r="BJ2857" s="75"/>
      <c r="BK2857" s="75"/>
      <c r="BL2857" s="75"/>
      <c r="BM2857" s="75"/>
      <c r="BN2857" s="75"/>
    </row>
    <row r="2858" customFormat="false" ht="14.5" hidden="false" customHeight="false" outlineLevel="0" collapsed="false">
      <c r="A2858" s="26"/>
      <c r="B2858" s="26"/>
      <c r="C2858" s="26"/>
      <c r="E2858" s="75"/>
      <c r="F2858" s="75"/>
      <c r="G2858" s="75"/>
      <c r="H2858" s="75"/>
      <c r="I2858" s="75"/>
      <c r="J2858" s="75"/>
      <c r="K2858" s="75"/>
      <c r="L2858" s="75"/>
      <c r="M2858" s="75"/>
      <c r="N2858" s="75"/>
      <c r="O2858" s="75"/>
      <c r="P2858" s="75"/>
      <c r="Q2858" s="75"/>
      <c r="R2858" s="75"/>
      <c r="S2858" s="75"/>
      <c r="T2858" s="75"/>
      <c r="U2858" s="75"/>
      <c r="V2858" s="75"/>
      <c r="W2858" s="75"/>
      <c r="X2858" s="75"/>
      <c r="Y2858" s="75"/>
      <c r="Z2858" s="75"/>
      <c r="AA2858" s="75"/>
      <c r="AB2858" s="75"/>
      <c r="AC2858" s="75"/>
      <c r="AD2858" s="75"/>
      <c r="AE2858" s="75"/>
      <c r="AF2858" s="75"/>
      <c r="AG2858" s="75"/>
      <c r="AH2858" s="75"/>
      <c r="AI2858" s="75"/>
      <c r="AJ2858" s="75"/>
      <c r="AK2858" s="75"/>
      <c r="AL2858" s="75"/>
      <c r="AM2858" s="75"/>
      <c r="AN2858" s="75"/>
      <c r="AO2858" s="75"/>
      <c r="AP2858" s="75"/>
      <c r="AQ2858" s="75"/>
      <c r="AR2858" s="75"/>
      <c r="AS2858" s="75"/>
      <c r="AT2858" s="75"/>
      <c r="AU2858" s="75"/>
      <c r="AV2858" s="75"/>
      <c r="AW2858" s="75"/>
      <c r="AX2858" s="75"/>
      <c r="AY2858" s="75"/>
      <c r="AZ2858" s="75"/>
      <c r="BA2858" s="75"/>
      <c r="BB2858" s="75"/>
      <c r="BC2858" s="75"/>
      <c r="BD2858" s="75"/>
      <c r="BE2858" s="75"/>
      <c r="BF2858" s="75"/>
      <c r="BG2858" s="75"/>
      <c r="BH2858" s="75"/>
      <c r="BI2858" s="75"/>
      <c r="BJ2858" s="75"/>
      <c r="BK2858" s="75"/>
      <c r="BL2858" s="75"/>
      <c r="BM2858" s="75"/>
      <c r="BN2858" s="75"/>
    </row>
    <row r="2859" customFormat="false" ht="14.5" hidden="false" customHeight="false" outlineLevel="0" collapsed="false">
      <c r="A2859" s="26"/>
      <c r="B2859" s="26"/>
      <c r="C2859" s="26"/>
      <c r="E2859" s="75"/>
      <c r="F2859" s="75"/>
      <c r="G2859" s="75"/>
      <c r="H2859" s="75"/>
      <c r="I2859" s="75"/>
      <c r="J2859" s="75"/>
      <c r="K2859" s="75"/>
      <c r="L2859" s="75"/>
      <c r="M2859" s="75"/>
      <c r="N2859" s="75"/>
      <c r="O2859" s="75"/>
      <c r="P2859" s="75"/>
      <c r="Q2859" s="75"/>
      <c r="R2859" s="75"/>
      <c r="S2859" s="75"/>
      <c r="T2859" s="75"/>
      <c r="U2859" s="75"/>
      <c r="V2859" s="75"/>
      <c r="W2859" s="75"/>
      <c r="X2859" s="75"/>
      <c r="Y2859" s="75"/>
      <c r="Z2859" s="75"/>
      <c r="AA2859" s="75"/>
      <c r="AB2859" s="75"/>
      <c r="AC2859" s="75"/>
      <c r="AD2859" s="75"/>
      <c r="AE2859" s="75"/>
      <c r="AF2859" s="75"/>
      <c r="AG2859" s="75"/>
      <c r="AH2859" s="75"/>
      <c r="AI2859" s="75"/>
      <c r="AJ2859" s="75"/>
      <c r="AK2859" s="75"/>
      <c r="AL2859" s="75"/>
      <c r="AM2859" s="75"/>
      <c r="AN2859" s="75"/>
      <c r="AO2859" s="75"/>
      <c r="AP2859" s="75"/>
      <c r="AQ2859" s="75"/>
      <c r="AR2859" s="75"/>
      <c r="AS2859" s="75"/>
      <c r="AT2859" s="75"/>
      <c r="AU2859" s="75"/>
      <c r="AV2859" s="75"/>
      <c r="AW2859" s="75"/>
      <c r="AX2859" s="75"/>
      <c r="AY2859" s="75"/>
      <c r="AZ2859" s="75"/>
      <c r="BA2859" s="75"/>
      <c r="BB2859" s="75"/>
      <c r="BC2859" s="75"/>
      <c r="BD2859" s="75"/>
      <c r="BE2859" s="75"/>
      <c r="BF2859" s="75"/>
      <c r="BG2859" s="75"/>
      <c r="BH2859" s="75"/>
      <c r="BI2859" s="75"/>
      <c r="BJ2859" s="75"/>
      <c r="BK2859" s="75"/>
      <c r="BL2859" s="75"/>
      <c r="BM2859" s="75"/>
      <c r="BN2859" s="75"/>
    </row>
    <row r="2860" customFormat="false" ht="14.5" hidden="false" customHeight="false" outlineLevel="0" collapsed="false">
      <c r="A2860" s="26"/>
      <c r="B2860" s="26"/>
      <c r="C2860" s="26"/>
      <c r="E2860" s="75"/>
      <c r="F2860" s="75"/>
      <c r="G2860" s="75"/>
      <c r="H2860" s="75"/>
      <c r="I2860" s="75"/>
      <c r="J2860" s="75"/>
      <c r="K2860" s="75"/>
      <c r="L2860" s="75"/>
      <c r="M2860" s="75"/>
      <c r="N2860" s="75"/>
      <c r="O2860" s="75"/>
      <c r="P2860" s="75"/>
      <c r="Q2860" s="75"/>
      <c r="R2860" s="75"/>
      <c r="S2860" s="75"/>
      <c r="T2860" s="75"/>
      <c r="U2860" s="75"/>
      <c r="V2860" s="75"/>
      <c r="W2860" s="75"/>
      <c r="X2860" s="75"/>
      <c r="Y2860" s="75"/>
      <c r="Z2860" s="75"/>
      <c r="AA2860" s="75"/>
      <c r="AB2860" s="75"/>
      <c r="AC2860" s="75"/>
      <c r="AD2860" s="75"/>
      <c r="AE2860" s="75"/>
      <c r="AF2860" s="75"/>
      <c r="AG2860" s="75"/>
      <c r="AH2860" s="75"/>
      <c r="AI2860" s="75"/>
      <c r="AJ2860" s="75"/>
      <c r="AK2860" s="75"/>
      <c r="AL2860" s="75"/>
      <c r="AM2860" s="75"/>
      <c r="AN2860" s="75"/>
      <c r="AO2860" s="75"/>
      <c r="AP2860" s="75"/>
      <c r="AQ2860" s="75"/>
      <c r="AR2860" s="75"/>
      <c r="AS2860" s="75"/>
      <c r="AT2860" s="75"/>
      <c r="AU2860" s="75"/>
      <c r="AV2860" s="75"/>
      <c r="AW2860" s="75"/>
      <c r="AX2860" s="75"/>
      <c r="AY2860" s="75"/>
      <c r="AZ2860" s="75"/>
      <c r="BA2860" s="75"/>
      <c r="BB2860" s="75"/>
      <c r="BC2860" s="75"/>
      <c r="BD2860" s="75"/>
      <c r="BE2860" s="75"/>
      <c r="BF2860" s="75"/>
      <c r="BG2860" s="75"/>
      <c r="BH2860" s="75"/>
      <c r="BI2860" s="75"/>
      <c r="BJ2860" s="75"/>
      <c r="BK2860" s="75"/>
      <c r="BL2860" s="75"/>
      <c r="BM2860" s="75"/>
      <c r="BN2860" s="75"/>
    </row>
    <row r="2861" customFormat="false" ht="14.5" hidden="false" customHeight="false" outlineLevel="0" collapsed="false">
      <c r="A2861" s="26"/>
      <c r="B2861" s="26"/>
      <c r="C2861" s="26"/>
      <c r="E2861" s="75"/>
      <c r="F2861" s="75"/>
      <c r="G2861" s="75"/>
      <c r="H2861" s="75"/>
      <c r="I2861" s="75"/>
      <c r="J2861" s="75"/>
      <c r="K2861" s="75"/>
      <c r="L2861" s="75"/>
      <c r="M2861" s="75"/>
      <c r="N2861" s="75"/>
      <c r="O2861" s="75"/>
      <c r="P2861" s="75"/>
      <c r="Q2861" s="75"/>
      <c r="R2861" s="75"/>
      <c r="S2861" s="75"/>
      <c r="T2861" s="75"/>
      <c r="U2861" s="75"/>
      <c r="V2861" s="75"/>
      <c r="W2861" s="75"/>
      <c r="X2861" s="75"/>
      <c r="Y2861" s="75"/>
      <c r="Z2861" s="75"/>
      <c r="AA2861" s="75"/>
      <c r="AB2861" s="75"/>
      <c r="AC2861" s="75"/>
      <c r="AD2861" s="75"/>
      <c r="AE2861" s="75"/>
      <c r="AF2861" s="75"/>
      <c r="AG2861" s="75"/>
      <c r="AH2861" s="75"/>
      <c r="AI2861" s="75"/>
      <c r="AJ2861" s="75"/>
      <c r="AK2861" s="75"/>
      <c r="AL2861" s="75"/>
      <c r="AM2861" s="75"/>
      <c r="AN2861" s="75"/>
      <c r="AO2861" s="75"/>
      <c r="AP2861" s="75"/>
      <c r="AQ2861" s="75"/>
      <c r="AR2861" s="75"/>
      <c r="AS2861" s="75"/>
      <c r="AT2861" s="75"/>
      <c r="AU2861" s="75"/>
      <c r="AV2861" s="75"/>
      <c r="AW2861" s="75"/>
      <c r="AX2861" s="75"/>
      <c r="AY2861" s="75"/>
      <c r="AZ2861" s="75"/>
      <c r="BA2861" s="75"/>
      <c r="BB2861" s="75"/>
      <c r="BC2861" s="75"/>
      <c r="BD2861" s="75"/>
      <c r="BE2861" s="75"/>
      <c r="BF2861" s="75"/>
      <c r="BG2861" s="75"/>
      <c r="BH2861" s="75"/>
      <c r="BI2861" s="75"/>
      <c r="BJ2861" s="75"/>
      <c r="BK2861" s="75"/>
      <c r="BL2861" s="75"/>
      <c r="BM2861" s="75"/>
      <c r="BN2861" s="75"/>
    </row>
    <row r="2862" customFormat="false" ht="14.5" hidden="false" customHeight="false" outlineLevel="0" collapsed="false">
      <c r="A2862" s="26"/>
      <c r="B2862" s="26"/>
      <c r="C2862" s="26"/>
      <c r="E2862" s="75"/>
      <c r="F2862" s="75"/>
      <c r="G2862" s="75"/>
      <c r="H2862" s="75"/>
      <c r="I2862" s="75"/>
      <c r="J2862" s="75"/>
      <c r="K2862" s="75"/>
      <c r="L2862" s="75"/>
      <c r="M2862" s="75"/>
      <c r="N2862" s="75"/>
      <c r="O2862" s="75"/>
      <c r="P2862" s="75"/>
      <c r="Q2862" s="75"/>
      <c r="R2862" s="75"/>
      <c r="S2862" s="75"/>
      <c r="T2862" s="75"/>
      <c r="U2862" s="75"/>
      <c r="V2862" s="75"/>
      <c r="W2862" s="75"/>
      <c r="X2862" s="75"/>
      <c r="Y2862" s="75"/>
      <c r="Z2862" s="75"/>
      <c r="AA2862" s="75"/>
      <c r="AB2862" s="75"/>
      <c r="AC2862" s="75"/>
      <c r="AD2862" s="75"/>
      <c r="AE2862" s="75"/>
      <c r="AF2862" s="75"/>
      <c r="AG2862" s="75"/>
      <c r="AH2862" s="75"/>
      <c r="AI2862" s="75"/>
      <c r="AJ2862" s="75"/>
      <c r="AK2862" s="75"/>
      <c r="AL2862" s="75"/>
      <c r="AM2862" s="75"/>
      <c r="AN2862" s="75"/>
      <c r="AO2862" s="75"/>
      <c r="AP2862" s="75"/>
      <c r="AQ2862" s="75"/>
      <c r="AR2862" s="75"/>
      <c r="AS2862" s="75"/>
      <c r="AT2862" s="75"/>
      <c r="AU2862" s="75"/>
      <c r="AV2862" s="75"/>
      <c r="AW2862" s="75"/>
      <c r="AX2862" s="75"/>
      <c r="AY2862" s="75"/>
      <c r="AZ2862" s="75"/>
      <c r="BA2862" s="75"/>
      <c r="BB2862" s="75"/>
      <c r="BC2862" s="75"/>
      <c r="BD2862" s="75"/>
      <c r="BE2862" s="75"/>
      <c r="BF2862" s="75"/>
      <c r="BG2862" s="75"/>
      <c r="BH2862" s="75"/>
      <c r="BI2862" s="75"/>
      <c r="BJ2862" s="75"/>
      <c r="BK2862" s="75"/>
      <c r="BL2862" s="75"/>
      <c r="BM2862" s="75"/>
      <c r="BN2862" s="75"/>
    </row>
    <row r="2863" customFormat="false" ht="14.5" hidden="false" customHeight="false" outlineLevel="0" collapsed="false">
      <c r="A2863" s="26"/>
      <c r="B2863" s="26"/>
      <c r="C2863" s="26"/>
      <c r="E2863" s="75"/>
      <c r="F2863" s="75"/>
      <c r="G2863" s="75"/>
      <c r="H2863" s="75"/>
      <c r="I2863" s="75"/>
      <c r="J2863" s="75"/>
      <c r="K2863" s="75"/>
      <c r="L2863" s="75"/>
      <c r="M2863" s="75"/>
      <c r="N2863" s="75"/>
      <c r="O2863" s="75"/>
      <c r="P2863" s="75"/>
      <c r="Q2863" s="75"/>
      <c r="R2863" s="75"/>
      <c r="S2863" s="75"/>
      <c r="T2863" s="75"/>
      <c r="U2863" s="75"/>
      <c r="V2863" s="75"/>
      <c r="W2863" s="75"/>
      <c r="X2863" s="75"/>
      <c r="Y2863" s="75"/>
      <c r="Z2863" s="75"/>
      <c r="AA2863" s="75"/>
      <c r="AB2863" s="75"/>
      <c r="AC2863" s="75"/>
      <c r="AD2863" s="75"/>
      <c r="AE2863" s="75"/>
      <c r="AF2863" s="75"/>
      <c r="AG2863" s="75"/>
      <c r="AH2863" s="75"/>
      <c r="AI2863" s="75"/>
      <c r="AJ2863" s="75"/>
      <c r="AK2863" s="75"/>
      <c r="AL2863" s="75"/>
      <c r="AM2863" s="75"/>
      <c r="AN2863" s="75"/>
      <c r="AO2863" s="75"/>
      <c r="AP2863" s="75"/>
      <c r="AQ2863" s="75"/>
      <c r="AR2863" s="75"/>
      <c r="AS2863" s="75"/>
      <c r="AT2863" s="75"/>
      <c r="AU2863" s="75"/>
      <c r="AV2863" s="75"/>
      <c r="AW2863" s="75"/>
      <c r="AX2863" s="75"/>
      <c r="AY2863" s="75"/>
      <c r="AZ2863" s="75"/>
      <c r="BA2863" s="75"/>
      <c r="BB2863" s="75"/>
      <c r="BC2863" s="75"/>
      <c r="BD2863" s="75"/>
      <c r="BE2863" s="75"/>
      <c r="BF2863" s="75"/>
      <c r="BG2863" s="75"/>
      <c r="BH2863" s="75"/>
      <c r="BI2863" s="75"/>
      <c r="BJ2863" s="75"/>
      <c r="BK2863" s="75"/>
      <c r="BL2863" s="75"/>
      <c r="BM2863" s="75"/>
      <c r="BN2863" s="75"/>
    </row>
    <row r="2864" customFormat="false" ht="14.5" hidden="false" customHeight="false" outlineLevel="0" collapsed="false">
      <c r="A2864" s="26"/>
      <c r="B2864" s="26"/>
      <c r="C2864" s="26"/>
      <c r="E2864" s="75"/>
      <c r="F2864" s="75"/>
      <c r="G2864" s="75"/>
      <c r="H2864" s="75"/>
      <c r="I2864" s="75"/>
      <c r="J2864" s="75"/>
      <c r="K2864" s="75"/>
      <c r="L2864" s="75"/>
      <c r="M2864" s="75"/>
      <c r="N2864" s="75"/>
      <c r="O2864" s="75"/>
      <c r="P2864" s="75"/>
      <c r="Q2864" s="75"/>
      <c r="R2864" s="75"/>
      <c r="S2864" s="75"/>
      <c r="T2864" s="75"/>
      <c r="U2864" s="75"/>
      <c r="V2864" s="75"/>
      <c r="W2864" s="75"/>
      <c r="X2864" s="75"/>
      <c r="Y2864" s="75"/>
      <c r="Z2864" s="75"/>
      <c r="AA2864" s="75"/>
      <c r="AB2864" s="75"/>
      <c r="AC2864" s="75"/>
      <c r="AD2864" s="75"/>
      <c r="AE2864" s="75"/>
      <c r="AF2864" s="75"/>
      <c r="AG2864" s="75"/>
      <c r="AH2864" s="75"/>
      <c r="AI2864" s="75"/>
      <c r="AJ2864" s="75"/>
      <c r="AK2864" s="75"/>
      <c r="AL2864" s="75"/>
      <c r="AM2864" s="75"/>
      <c r="AN2864" s="75"/>
      <c r="AO2864" s="75"/>
      <c r="AP2864" s="75"/>
      <c r="AQ2864" s="75"/>
      <c r="AR2864" s="75"/>
      <c r="AS2864" s="75"/>
      <c r="AT2864" s="75"/>
      <c r="AU2864" s="75"/>
      <c r="AV2864" s="75"/>
      <c r="AW2864" s="75"/>
      <c r="AX2864" s="75"/>
      <c r="AY2864" s="75"/>
      <c r="AZ2864" s="75"/>
      <c r="BA2864" s="75"/>
      <c r="BB2864" s="75"/>
      <c r="BC2864" s="75"/>
      <c r="BD2864" s="75"/>
      <c r="BE2864" s="75"/>
      <c r="BF2864" s="75"/>
      <c r="BG2864" s="75"/>
      <c r="BH2864" s="75"/>
      <c r="BI2864" s="75"/>
      <c r="BJ2864" s="75"/>
      <c r="BK2864" s="75"/>
      <c r="BL2864" s="75"/>
      <c r="BM2864" s="75"/>
      <c r="BN2864" s="75"/>
    </row>
    <row r="2865" customFormat="false" ht="14.5" hidden="false" customHeight="false" outlineLevel="0" collapsed="false">
      <c r="A2865" s="26"/>
      <c r="B2865" s="26"/>
      <c r="C2865" s="26"/>
      <c r="E2865" s="75"/>
      <c r="F2865" s="75"/>
      <c r="G2865" s="75"/>
      <c r="H2865" s="75"/>
      <c r="I2865" s="75"/>
      <c r="J2865" s="75"/>
      <c r="K2865" s="75"/>
      <c r="L2865" s="75"/>
      <c r="M2865" s="75"/>
      <c r="N2865" s="75"/>
      <c r="O2865" s="75"/>
      <c r="P2865" s="75"/>
      <c r="Q2865" s="75"/>
      <c r="R2865" s="75"/>
      <c r="S2865" s="75"/>
      <c r="T2865" s="75"/>
      <c r="U2865" s="75"/>
      <c r="V2865" s="75"/>
      <c r="W2865" s="75"/>
      <c r="X2865" s="75"/>
      <c r="Y2865" s="75"/>
      <c r="Z2865" s="75"/>
      <c r="AA2865" s="75"/>
      <c r="AB2865" s="75"/>
      <c r="AC2865" s="75"/>
      <c r="AD2865" s="75"/>
      <c r="AE2865" s="75"/>
      <c r="AF2865" s="75"/>
      <c r="AG2865" s="75"/>
      <c r="AH2865" s="75"/>
      <c r="AI2865" s="75"/>
      <c r="AJ2865" s="75"/>
      <c r="AK2865" s="75"/>
      <c r="AL2865" s="75"/>
      <c r="AM2865" s="75"/>
      <c r="AN2865" s="75"/>
      <c r="AO2865" s="75"/>
      <c r="AP2865" s="75"/>
      <c r="AQ2865" s="75"/>
      <c r="AR2865" s="75"/>
      <c r="AS2865" s="75"/>
      <c r="AT2865" s="75"/>
      <c r="AU2865" s="75"/>
      <c r="AV2865" s="75"/>
      <c r="AW2865" s="75"/>
      <c r="AX2865" s="75"/>
      <c r="AY2865" s="75"/>
      <c r="AZ2865" s="75"/>
      <c r="BA2865" s="75"/>
      <c r="BB2865" s="75"/>
      <c r="BC2865" s="75"/>
      <c r="BD2865" s="75"/>
      <c r="BE2865" s="75"/>
      <c r="BF2865" s="75"/>
      <c r="BG2865" s="75"/>
      <c r="BH2865" s="75"/>
      <c r="BI2865" s="75"/>
      <c r="BJ2865" s="75"/>
      <c r="BK2865" s="75"/>
      <c r="BL2865" s="75"/>
      <c r="BM2865" s="75"/>
      <c r="BN2865" s="75"/>
    </row>
    <row r="2866" customFormat="false" ht="14.5" hidden="false" customHeight="false" outlineLevel="0" collapsed="false">
      <c r="A2866" s="26"/>
      <c r="B2866" s="26"/>
      <c r="C2866" s="26"/>
      <c r="E2866" s="75"/>
      <c r="F2866" s="75"/>
      <c r="G2866" s="75"/>
      <c r="H2866" s="75"/>
      <c r="I2866" s="75"/>
      <c r="J2866" s="75"/>
      <c r="K2866" s="75"/>
      <c r="L2866" s="75"/>
      <c r="M2866" s="75"/>
      <c r="N2866" s="75"/>
      <c r="O2866" s="75"/>
      <c r="P2866" s="75"/>
      <c r="Q2866" s="75"/>
      <c r="R2866" s="75"/>
      <c r="S2866" s="75"/>
      <c r="T2866" s="75"/>
      <c r="U2866" s="75"/>
      <c r="V2866" s="75"/>
      <c r="W2866" s="75"/>
      <c r="X2866" s="75"/>
      <c r="Y2866" s="75"/>
      <c r="Z2866" s="75"/>
      <c r="AA2866" s="75"/>
      <c r="AB2866" s="75"/>
      <c r="AC2866" s="75"/>
      <c r="AD2866" s="75"/>
      <c r="AE2866" s="75"/>
      <c r="AF2866" s="75"/>
      <c r="AG2866" s="75"/>
      <c r="AH2866" s="75"/>
      <c r="AI2866" s="75"/>
      <c r="AJ2866" s="75"/>
      <c r="AK2866" s="75"/>
      <c r="AL2866" s="75"/>
      <c r="AM2866" s="75"/>
      <c r="AN2866" s="75"/>
      <c r="AO2866" s="75"/>
      <c r="AP2866" s="75"/>
      <c r="AQ2866" s="75"/>
      <c r="AR2866" s="75"/>
      <c r="AS2866" s="75"/>
      <c r="AT2866" s="75"/>
      <c r="AU2866" s="75"/>
      <c r="AV2866" s="75"/>
      <c r="AW2866" s="75"/>
      <c r="AX2866" s="75"/>
      <c r="AY2866" s="75"/>
      <c r="AZ2866" s="75"/>
      <c r="BA2866" s="75"/>
      <c r="BB2866" s="75"/>
      <c r="BC2866" s="75"/>
      <c r="BD2866" s="75"/>
      <c r="BE2866" s="75"/>
      <c r="BF2866" s="75"/>
      <c r="BG2866" s="75"/>
      <c r="BH2866" s="75"/>
      <c r="BI2866" s="75"/>
      <c r="BJ2866" s="75"/>
      <c r="BK2866" s="75"/>
      <c r="BL2866" s="75"/>
      <c r="BM2866" s="75"/>
      <c r="BN2866" s="75"/>
    </row>
    <row r="2867" customFormat="false" ht="14.5" hidden="false" customHeight="false" outlineLevel="0" collapsed="false">
      <c r="A2867" s="26"/>
      <c r="B2867" s="26"/>
      <c r="C2867" s="26"/>
      <c r="E2867" s="75"/>
      <c r="F2867" s="75"/>
      <c r="G2867" s="75"/>
      <c r="H2867" s="75"/>
      <c r="I2867" s="75"/>
      <c r="J2867" s="75"/>
      <c r="K2867" s="75"/>
      <c r="L2867" s="75"/>
      <c r="M2867" s="75"/>
      <c r="N2867" s="75"/>
      <c r="O2867" s="75"/>
      <c r="P2867" s="75"/>
      <c r="Q2867" s="75"/>
      <c r="R2867" s="75"/>
      <c r="S2867" s="75"/>
      <c r="T2867" s="75"/>
      <c r="U2867" s="75"/>
      <c r="V2867" s="75"/>
      <c r="W2867" s="75"/>
      <c r="X2867" s="75"/>
      <c r="Y2867" s="75"/>
      <c r="Z2867" s="75"/>
      <c r="AA2867" s="75"/>
      <c r="AB2867" s="75"/>
      <c r="AC2867" s="75"/>
      <c r="AD2867" s="75"/>
      <c r="AE2867" s="75"/>
      <c r="AF2867" s="75"/>
      <c r="AG2867" s="75"/>
      <c r="AH2867" s="75"/>
      <c r="AI2867" s="75"/>
      <c r="AJ2867" s="75"/>
      <c r="AK2867" s="75"/>
      <c r="AL2867" s="75"/>
      <c r="AM2867" s="75"/>
      <c r="AN2867" s="75"/>
      <c r="AO2867" s="75"/>
      <c r="AP2867" s="75"/>
      <c r="AQ2867" s="75"/>
      <c r="AR2867" s="75"/>
      <c r="AS2867" s="75"/>
      <c r="AT2867" s="75"/>
      <c r="AU2867" s="75"/>
      <c r="AV2867" s="75"/>
      <c r="AW2867" s="75"/>
      <c r="AX2867" s="75"/>
      <c r="AY2867" s="75"/>
      <c r="AZ2867" s="75"/>
      <c r="BA2867" s="75"/>
      <c r="BB2867" s="75"/>
      <c r="BC2867" s="75"/>
      <c r="BD2867" s="75"/>
      <c r="BE2867" s="75"/>
      <c r="BF2867" s="75"/>
      <c r="BG2867" s="75"/>
      <c r="BH2867" s="75"/>
      <c r="BI2867" s="75"/>
      <c r="BJ2867" s="75"/>
      <c r="BK2867" s="75"/>
      <c r="BL2867" s="75"/>
      <c r="BM2867" s="75"/>
      <c r="BN2867" s="75"/>
    </row>
    <row r="2868" customFormat="false" ht="14.5" hidden="false" customHeight="false" outlineLevel="0" collapsed="false">
      <c r="A2868" s="26"/>
      <c r="B2868" s="26"/>
      <c r="C2868" s="26"/>
      <c r="E2868" s="75"/>
      <c r="F2868" s="75"/>
      <c r="G2868" s="75"/>
      <c r="H2868" s="75"/>
      <c r="I2868" s="75"/>
      <c r="J2868" s="75"/>
      <c r="K2868" s="75"/>
      <c r="L2868" s="75"/>
      <c r="M2868" s="75"/>
      <c r="N2868" s="75"/>
      <c r="O2868" s="75"/>
      <c r="P2868" s="75"/>
      <c r="Q2868" s="75"/>
      <c r="R2868" s="75"/>
      <c r="S2868" s="75"/>
      <c r="T2868" s="75"/>
      <c r="U2868" s="75"/>
      <c r="V2868" s="75"/>
      <c r="W2868" s="75"/>
      <c r="X2868" s="75"/>
      <c r="Y2868" s="75"/>
      <c r="Z2868" s="75"/>
      <c r="AA2868" s="75"/>
      <c r="AB2868" s="75"/>
      <c r="AC2868" s="75"/>
      <c r="AD2868" s="75"/>
      <c r="AE2868" s="75"/>
      <c r="AF2868" s="75"/>
      <c r="AG2868" s="75"/>
      <c r="AH2868" s="75"/>
      <c r="AI2868" s="75"/>
      <c r="AJ2868" s="75"/>
      <c r="AK2868" s="75"/>
      <c r="AL2868" s="75"/>
      <c r="AM2868" s="75"/>
      <c r="AN2868" s="75"/>
      <c r="AO2868" s="75"/>
      <c r="AP2868" s="75"/>
      <c r="AQ2868" s="75"/>
      <c r="AR2868" s="75"/>
      <c r="AS2868" s="75"/>
      <c r="AT2868" s="75"/>
      <c r="AU2868" s="75"/>
      <c r="AV2868" s="75"/>
      <c r="AW2868" s="75"/>
      <c r="AX2868" s="75"/>
      <c r="AY2868" s="75"/>
      <c r="AZ2868" s="75"/>
      <c r="BA2868" s="75"/>
      <c r="BB2868" s="75"/>
      <c r="BC2868" s="75"/>
      <c r="BD2868" s="75"/>
      <c r="BE2868" s="75"/>
      <c r="BF2868" s="75"/>
      <c r="BG2868" s="75"/>
      <c r="BH2868" s="75"/>
      <c r="BI2868" s="75"/>
      <c r="BJ2868" s="75"/>
      <c r="BK2868" s="75"/>
      <c r="BL2868" s="75"/>
      <c r="BM2868" s="75"/>
      <c r="BN2868" s="75"/>
    </row>
    <row r="2869" customFormat="false" ht="14.5" hidden="false" customHeight="false" outlineLevel="0" collapsed="false">
      <c r="A2869" s="26"/>
      <c r="B2869" s="26"/>
      <c r="C2869" s="26"/>
      <c r="E2869" s="75"/>
      <c r="F2869" s="75"/>
      <c r="G2869" s="75"/>
      <c r="H2869" s="75"/>
      <c r="I2869" s="75"/>
      <c r="J2869" s="75"/>
      <c r="K2869" s="75"/>
      <c r="L2869" s="75"/>
      <c r="M2869" s="75"/>
      <c r="N2869" s="75"/>
      <c r="O2869" s="75"/>
      <c r="P2869" s="75"/>
      <c r="Q2869" s="75"/>
      <c r="R2869" s="75"/>
      <c r="S2869" s="75"/>
      <c r="T2869" s="75"/>
      <c r="U2869" s="75"/>
      <c r="V2869" s="75"/>
      <c r="W2869" s="75"/>
      <c r="X2869" s="75"/>
      <c r="Y2869" s="75"/>
      <c r="Z2869" s="75"/>
      <c r="AA2869" s="75"/>
      <c r="AB2869" s="75"/>
      <c r="AC2869" s="75"/>
      <c r="AD2869" s="75"/>
      <c r="AE2869" s="75"/>
      <c r="AF2869" s="75"/>
      <c r="AG2869" s="75"/>
      <c r="AH2869" s="75"/>
      <c r="AI2869" s="75"/>
      <c r="AJ2869" s="75"/>
      <c r="AK2869" s="75"/>
      <c r="AL2869" s="75"/>
      <c r="AM2869" s="75"/>
      <c r="AN2869" s="75"/>
      <c r="AO2869" s="75"/>
      <c r="AP2869" s="75"/>
      <c r="AQ2869" s="75"/>
      <c r="AR2869" s="75"/>
      <c r="AS2869" s="75"/>
      <c r="AT2869" s="75"/>
      <c r="AU2869" s="75"/>
      <c r="AV2869" s="75"/>
      <c r="AW2869" s="75"/>
      <c r="AX2869" s="75"/>
      <c r="AY2869" s="75"/>
      <c r="AZ2869" s="75"/>
      <c r="BA2869" s="75"/>
      <c r="BB2869" s="75"/>
      <c r="BC2869" s="75"/>
      <c r="BD2869" s="75"/>
      <c r="BE2869" s="75"/>
      <c r="BF2869" s="75"/>
      <c r="BG2869" s="75"/>
      <c r="BH2869" s="75"/>
      <c r="BI2869" s="75"/>
      <c r="BJ2869" s="75"/>
      <c r="BK2869" s="75"/>
      <c r="BL2869" s="75"/>
      <c r="BM2869" s="75"/>
      <c r="BN2869" s="75"/>
    </row>
    <row r="2870" customFormat="false" ht="14.5" hidden="false" customHeight="false" outlineLevel="0" collapsed="false">
      <c r="A2870" s="26"/>
      <c r="B2870" s="26"/>
      <c r="C2870" s="26"/>
      <c r="E2870" s="75"/>
      <c r="F2870" s="75"/>
      <c r="G2870" s="75"/>
      <c r="H2870" s="75"/>
      <c r="I2870" s="75"/>
      <c r="J2870" s="75"/>
      <c r="K2870" s="75"/>
      <c r="L2870" s="75"/>
      <c r="M2870" s="75"/>
      <c r="N2870" s="75"/>
      <c r="O2870" s="75"/>
      <c r="P2870" s="75"/>
      <c r="Q2870" s="75"/>
      <c r="R2870" s="75"/>
      <c r="S2870" s="75"/>
      <c r="T2870" s="75"/>
      <c r="U2870" s="75"/>
      <c r="V2870" s="75"/>
      <c r="W2870" s="75"/>
      <c r="X2870" s="75"/>
      <c r="Y2870" s="75"/>
      <c r="Z2870" s="75"/>
      <c r="AA2870" s="75"/>
      <c r="AB2870" s="75"/>
      <c r="AC2870" s="75"/>
      <c r="AD2870" s="75"/>
      <c r="AE2870" s="75"/>
      <c r="AF2870" s="75"/>
      <c r="AG2870" s="75"/>
      <c r="AH2870" s="75"/>
      <c r="AI2870" s="75"/>
      <c r="AJ2870" s="75"/>
      <c r="AK2870" s="75"/>
      <c r="AL2870" s="75"/>
      <c r="AM2870" s="75"/>
      <c r="AN2870" s="75"/>
      <c r="AO2870" s="75"/>
      <c r="AP2870" s="75"/>
      <c r="AQ2870" s="75"/>
      <c r="AR2870" s="75"/>
      <c r="AS2870" s="75"/>
      <c r="AT2870" s="75"/>
      <c r="AU2870" s="75"/>
      <c r="AV2870" s="75"/>
      <c r="AW2870" s="75"/>
      <c r="AX2870" s="75"/>
      <c r="AY2870" s="75"/>
      <c r="AZ2870" s="75"/>
      <c r="BA2870" s="75"/>
      <c r="BB2870" s="75"/>
      <c r="BC2870" s="75"/>
      <c r="BD2870" s="75"/>
      <c r="BE2870" s="75"/>
      <c r="BF2870" s="75"/>
      <c r="BG2870" s="75"/>
      <c r="BH2870" s="75"/>
      <c r="BI2870" s="75"/>
      <c r="BJ2870" s="75"/>
      <c r="BK2870" s="75"/>
      <c r="BL2870" s="75"/>
      <c r="BM2870" s="75"/>
      <c r="BN2870" s="75"/>
    </row>
    <row r="2871" customFormat="false" ht="14.5" hidden="false" customHeight="false" outlineLevel="0" collapsed="false">
      <c r="A2871" s="26"/>
      <c r="B2871" s="26"/>
      <c r="C2871" s="26"/>
      <c r="E2871" s="75"/>
      <c r="F2871" s="75"/>
      <c r="G2871" s="75"/>
      <c r="H2871" s="75"/>
      <c r="I2871" s="75"/>
      <c r="J2871" s="75"/>
      <c r="K2871" s="75"/>
      <c r="L2871" s="75"/>
      <c r="M2871" s="75"/>
      <c r="N2871" s="75"/>
      <c r="O2871" s="75"/>
      <c r="P2871" s="75"/>
      <c r="Q2871" s="75"/>
      <c r="R2871" s="75"/>
      <c r="S2871" s="75"/>
      <c r="T2871" s="75"/>
      <c r="U2871" s="75"/>
      <c r="V2871" s="75"/>
      <c r="W2871" s="75"/>
      <c r="X2871" s="75"/>
      <c r="Y2871" s="75"/>
      <c r="Z2871" s="75"/>
      <c r="AA2871" s="75"/>
      <c r="AB2871" s="75"/>
      <c r="AC2871" s="75"/>
      <c r="AD2871" s="75"/>
      <c r="AE2871" s="75"/>
      <c r="AF2871" s="75"/>
      <c r="AG2871" s="75"/>
      <c r="AH2871" s="75"/>
      <c r="AI2871" s="75"/>
      <c r="AJ2871" s="75"/>
      <c r="AK2871" s="75"/>
      <c r="AL2871" s="75"/>
      <c r="AM2871" s="75"/>
      <c r="AN2871" s="75"/>
      <c r="AO2871" s="75"/>
      <c r="AP2871" s="75"/>
      <c r="AQ2871" s="75"/>
      <c r="AR2871" s="75"/>
      <c r="AS2871" s="75"/>
      <c r="AT2871" s="75"/>
      <c r="AU2871" s="75"/>
      <c r="AV2871" s="75"/>
      <c r="AW2871" s="75"/>
      <c r="AX2871" s="75"/>
      <c r="AY2871" s="75"/>
      <c r="AZ2871" s="75"/>
      <c r="BA2871" s="75"/>
      <c r="BB2871" s="75"/>
      <c r="BC2871" s="75"/>
      <c r="BD2871" s="75"/>
      <c r="BE2871" s="75"/>
      <c r="BF2871" s="75"/>
      <c r="BG2871" s="75"/>
      <c r="BH2871" s="75"/>
      <c r="BI2871" s="75"/>
      <c r="BJ2871" s="75"/>
      <c r="BK2871" s="75"/>
      <c r="BL2871" s="75"/>
      <c r="BM2871" s="75"/>
      <c r="BN2871" s="75"/>
    </row>
    <row r="2872" customFormat="false" ht="14.5" hidden="false" customHeight="false" outlineLevel="0" collapsed="false">
      <c r="A2872" s="26"/>
      <c r="B2872" s="26"/>
      <c r="C2872" s="26"/>
      <c r="E2872" s="75"/>
      <c r="F2872" s="75"/>
      <c r="G2872" s="75"/>
      <c r="H2872" s="75"/>
      <c r="I2872" s="75"/>
      <c r="J2872" s="75"/>
      <c r="K2872" s="75"/>
      <c r="L2872" s="75"/>
      <c r="M2872" s="75"/>
      <c r="N2872" s="75"/>
      <c r="O2872" s="75"/>
      <c r="P2872" s="75"/>
      <c r="Q2872" s="75"/>
      <c r="R2872" s="75"/>
      <c r="S2872" s="75"/>
      <c r="T2872" s="75"/>
      <c r="U2872" s="75"/>
      <c r="V2872" s="75"/>
      <c r="W2872" s="75"/>
      <c r="X2872" s="75"/>
      <c r="Y2872" s="75"/>
      <c r="Z2872" s="75"/>
      <c r="AA2872" s="75"/>
      <c r="AB2872" s="75"/>
      <c r="AC2872" s="75"/>
      <c r="AD2872" s="75"/>
      <c r="AE2872" s="75"/>
      <c r="AF2872" s="75"/>
      <c r="AG2872" s="75"/>
      <c r="AH2872" s="75"/>
      <c r="AI2872" s="75"/>
      <c r="AJ2872" s="75"/>
      <c r="AK2872" s="75"/>
      <c r="AL2872" s="75"/>
      <c r="AM2872" s="75"/>
      <c r="AN2872" s="75"/>
      <c r="AO2872" s="75"/>
      <c r="AP2872" s="75"/>
      <c r="AQ2872" s="75"/>
      <c r="AR2872" s="75"/>
      <c r="AS2872" s="75"/>
      <c r="AT2872" s="75"/>
      <c r="AU2872" s="75"/>
      <c r="AV2872" s="75"/>
      <c r="AW2872" s="75"/>
      <c r="AX2872" s="75"/>
      <c r="AY2872" s="75"/>
      <c r="AZ2872" s="75"/>
      <c r="BA2872" s="75"/>
      <c r="BB2872" s="75"/>
      <c r="BC2872" s="75"/>
      <c r="BD2872" s="75"/>
      <c r="BE2872" s="75"/>
      <c r="BF2872" s="75"/>
      <c r="BG2872" s="75"/>
      <c r="BH2872" s="75"/>
      <c r="BI2872" s="75"/>
      <c r="BJ2872" s="75"/>
      <c r="BK2872" s="75"/>
      <c r="BL2872" s="75"/>
      <c r="BM2872" s="75"/>
      <c r="BN2872" s="75"/>
    </row>
    <row r="2873" customFormat="false" ht="14.5" hidden="false" customHeight="false" outlineLevel="0" collapsed="false">
      <c r="A2873" s="26"/>
      <c r="B2873" s="26"/>
      <c r="C2873" s="26"/>
      <c r="E2873" s="75"/>
      <c r="F2873" s="75"/>
      <c r="G2873" s="75"/>
      <c r="H2873" s="75"/>
      <c r="I2873" s="75"/>
      <c r="J2873" s="75"/>
      <c r="K2873" s="75"/>
      <c r="L2873" s="75"/>
      <c r="M2873" s="75"/>
      <c r="N2873" s="75"/>
      <c r="O2873" s="75"/>
      <c r="P2873" s="75"/>
      <c r="Q2873" s="75"/>
      <c r="R2873" s="75"/>
      <c r="S2873" s="75"/>
      <c r="T2873" s="75"/>
      <c r="U2873" s="75"/>
      <c r="V2873" s="75"/>
      <c r="W2873" s="75"/>
      <c r="X2873" s="75"/>
      <c r="Y2873" s="75"/>
      <c r="Z2873" s="75"/>
      <c r="AA2873" s="75"/>
      <c r="AB2873" s="75"/>
      <c r="AC2873" s="75"/>
      <c r="AD2873" s="75"/>
      <c r="AE2873" s="75"/>
      <c r="AF2873" s="75"/>
      <c r="AG2873" s="75"/>
      <c r="AH2873" s="75"/>
      <c r="AI2873" s="75"/>
      <c r="AJ2873" s="75"/>
      <c r="AK2873" s="75"/>
      <c r="AL2873" s="75"/>
      <c r="AM2873" s="75"/>
      <c r="AN2873" s="75"/>
      <c r="AO2873" s="75"/>
      <c r="AP2873" s="75"/>
      <c r="AQ2873" s="75"/>
      <c r="AR2873" s="75"/>
      <c r="AS2873" s="75"/>
      <c r="AT2873" s="75"/>
      <c r="AU2873" s="75"/>
      <c r="AV2873" s="75"/>
      <c r="AW2873" s="75"/>
      <c r="AX2873" s="75"/>
      <c r="AY2873" s="75"/>
      <c r="AZ2873" s="75"/>
      <c r="BA2873" s="75"/>
      <c r="BB2873" s="75"/>
      <c r="BC2873" s="75"/>
      <c r="BD2873" s="75"/>
      <c r="BE2873" s="75"/>
      <c r="BF2873" s="75"/>
      <c r="BG2873" s="75"/>
      <c r="BH2873" s="75"/>
      <c r="BI2873" s="75"/>
      <c r="BJ2873" s="75"/>
      <c r="BK2873" s="75"/>
      <c r="BL2873" s="75"/>
      <c r="BM2873" s="75"/>
      <c r="BN2873" s="75"/>
    </row>
    <row r="2874" customFormat="false" ht="14.5" hidden="false" customHeight="false" outlineLevel="0" collapsed="false">
      <c r="A2874" s="26"/>
      <c r="B2874" s="26"/>
      <c r="C2874" s="26"/>
      <c r="E2874" s="75"/>
      <c r="F2874" s="75"/>
      <c r="G2874" s="75"/>
      <c r="H2874" s="75"/>
      <c r="I2874" s="75"/>
      <c r="J2874" s="75"/>
      <c r="K2874" s="75"/>
      <c r="L2874" s="75"/>
      <c r="M2874" s="75"/>
      <c r="N2874" s="75"/>
      <c r="O2874" s="75"/>
      <c r="P2874" s="75"/>
      <c r="Q2874" s="75"/>
      <c r="R2874" s="75"/>
      <c r="S2874" s="75"/>
      <c r="T2874" s="75"/>
      <c r="U2874" s="75"/>
      <c r="V2874" s="75"/>
      <c r="W2874" s="75"/>
      <c r="X2874" s="75"/>
      <c r="Y2874" s="75"/>
      <c r="Z2874" s="75"/>
      <c r="AA2874" s="75"/>
      <c r="AB2874" s="75"/>
      <c r="AC2874" s="75"/>
      <c r="AD2874" s="75"/>
      <c r="AE2874" s="75"/>
      <c r="AF2874" s="75"/>
      <c r="AG2874" s="75"/>
      <c r="AH2874" s="75"/>
      <c r="AI2874" s="75"/>
      <c r="AJ2874" s="75"/>
      <c r="AK2874" s="75"/>
      <c r="AL2874" s="75"/>
      <c r="AM2874" s="75"/>
      <c r="AN2874" s="75"/>
      <c r="AO2874" s="75"/>
      <c r="AP2874" s="75"/>
      <c r="AQ2874" s="75"/>
      <c r="AR2874" s="75"/>
      <c r="AS2874" s="75"/>
      <c r="AT2874" s="75"/>
      <c r="AU2874" s="75"/>
      <c r="AV2874" s="75"/>
      <c r="AW2874" s="75"/>
      <c r="AX2874" s="75"/>
      <c r="AY2874" s="75"/>
      <c r="AZ2874" s="75"/>
      <c r="BA2874" s="75"/>
      <c r="BB2874" s="75"/>
      <c r="BC2874" s="75"/>
      <c r="BD2874" s="75"/>
      <c r="BE2874" s="75"/>
      <c r="BF2874" s="75"/>
      <c r="BG2874" s="75"/>
      <c r="BH2874" s="75"/>
      <c r="BI2874" s="75"/>
      <c r="BJ2874" s="75"/>
      <c r="BK2874" s="75"/>
      <c r="BL2874" s="75"/>
      <c r="BM2874" s="75"/>
      <c r="BN2874" s="75"/>
    </row>
    <row r="2875" customFormat="false" ht="14.5" hidden="false" customHeight="false" outlineLevel="0" collapsed="false">
      <c r="A2875" s="26"/>
      <c r="B2875" s="26"/>
      <c r="C2875" s="26"/>
      <c r="E2875" s="75"/>
      <c r="F2875" s="75"/>
      <c r="G2875" s="75"/>
      <c r="H2875" s="75"/>
      <c r="I2875" s="75"/>
      <c r="J2875" s="75"/>
      <c r="K2875" s="75"/>
      <c r="L2875" s="75"/>
      <c r="M2875" s="75"/>
      <c r="N2875" s="75"/>
      <c r="O2875" s="75"/>
      <c r="P2875" s="75"/>
      <c r="Q2875" s="75"/>
      <c r="R2875" s="75"/>
      <c r="S2875" s="75"/>
      <c r="T2875" s="75"/>
      <c r="U2875" s="75"/>
      <c r="V2875" s="75"/>
      <c r="W2875" s="75"/>
      <c r="X2875" s="75"/>
      <c r="Y2875" s="75"/>
      <c r="Z2875" s="75"/>
      <c r="AA2875" s="75"/>
      <c r="AB2875" s="75"/>
      <c r="AC2875" s="75"/>
      <c r="AD2875" s="75"/>
      <c r="AE2875" s="75"/>
      <c r="AF2875" s="75"/>
      <c r="AG2875" s="75"/>
      <c r="AH2875" s="75"/>
      <c r="AI2875" s="75"/>
      <c r="AJ2875" s="75"/>
      <c r="AK2875" s="75"/>
      <c r="AL2875" s="75"/>
      <c r="AM2875" s="75"/>
      <c r="AN2875" s="75"/>
      <c r="AO2875" s="75"/>
      <c r="AP2875" s="75"/>
      <c r="AQ2875" s="75"/>
      <c r="AR2875" s="75"/>
      <c r="AS2875" s="75"/>
      <c r="AT2875" s="75"/>
      <c r="AU2875" s="75"/>
      <c r="AV2875" s="75"/>
      <c r="AW2875" s="75"/>
      <c r="AX2875" s="75"/>
      <c r="AY2875" s="75"/>
      <c r="AZ2875" s="75"/>
      <c r="BA2875" s="75"/>
      <c r="BB2875" s="75"/>
      <c r="BC2875" s="75"/>
      <c r="BD2875" s="75"/>
      <c r="BE2875" s="75"/>
      <c r="BF2875" s="75"/>
      <c r="BG2875" s="75"/>
      <c r="BH2875" s="75"/>
      <c r="BI2875" s="75"/>
      <c r="BJ2875" s="75"/>
      <c r="BK2875" s="75"/>
      <c r="BL2875" s="75"/>
      <c r="BM2875" s="75"/>
      <c r="BN2875" s="75"/>
    </row>
    <row r="2876" customFormat="false" ht="14.5" hidden="false" customHeight="false" outlineLevel="0" collapsed="false">
      <c r="A2876" s="26"/>
      <c r="B2876" s="26"/>
      <c r="C2876" s="26"/>
      <c r="E2876" s="75"/>
      <c r="F2876" s="75"/>
      <c r="G2876" s="75"/>
      <c r="H2876" s="75"/>
      <c r="I2876" s="75"/>
      <c r="J2876" s="75"/>
      <c r="K2876" s="75"/>
      <c r="L2876" s="75"/>
      <c r="M2876" s="75"/>
      <c r="N2876" s="75"/>
      <c r="O2876" s="75"/>
      <c r="P2876" s="75"/>
      <c r="Q2876" s="75"/>
      <c r="R2876" s="75"/>
      <c r="S2876" s="75"/>
      <c r="T2876" s="75"/>
      <c r="U2876" s="75"/>
      <c r="V2876" s="75"/>
      <c r="W2876" s="75"/>
      <c r="X2876" s="75"/>
      <c r="Y2876" s="75"/>
      <c r="Z2876" s="75"/>
      <c r="AA2876" s="75"/>
      <c r="AB2876" s="75"/>
      <c r="AC2876" s="75"/>
      <c r="AD2876" s="75"/>
      <c r="AE2876" s="75"/>
      <c r="AF2876" s="75"/>
      <c r="AG2876" s="75"/>
      <c r="AH2876" s="75"/>
      <c r="AI2876" s="75"/>
      <c r="AJ2876" s="75"/>
      <c r="AK2876" s="75"/>
      <c r="AL2876" s="75"/>
      <c r="AM2876" s="75"/>
      <c r="AN2876" s="75"/>
      <c r="AO2876" s="75"/>
      <c r="AP2876" s="75"/>
      <c r="AQ2876" s="75"/>
      <c r="AR2876" s="75"/>
      <c r="AS2876" s="75"/>
      <c r="AT2876" s="75"/>
      <c r="AU2876" s="75"/>
      <c r="AV2876" s="75"/>
      <c r="AW2876" s="75"/>
      <c r="AX2876" s="75"/>
      <c r="AY2876" s="75"/>
      <c r="AZ2876" s="75"/>
      <c r="BA2876" s="75"/>
      <c r="BB2876" s="75"/>
      <c r="BC2876" s="75"/>
      <c r="BD2876" s="75"/>
      <c r="BE2876" s="75"/>
      <c r="BF2876" s="75"/>
      <c r="BG2876" s="75"/>
      <c r="BH2876" s="75"/>
      <c r="BI2876" s="75"/>
      <c r="BJ2876" s="75"/>
      <c r="BK2876" s="75"/>
      <c r="BL2876" s="75"/>
      <c r="BM2876" s="75"/>
      <c r="BN2876" s="75"/>
    </row>
    <row r="2877" customFormat="false" ht="14.5" hidden="false" customHeight="false" outlineLevel="0" collapsed="false">
      <c r="A2877" s="26"/>
      <c r="B2877" s="26"/>
      <c r="C2877" s="26"/>
      <c r="E2877" s="75"/>
      <c r="F2877" s="75"/>
      <c r="G2877" s="75"/>
      <c r="H2877" s="75"/>
      <c r="I2877" s="75"/>
      <c r="J2877" s="75"/>
      <c r="K2877" s="75"/>
      <c r="L2877" s="75"/>
      <c r="M2877" s="75"/>
      <c r="N2877" s="75"/>
      <c r="O2877" s="75"/>
      <c r="P2877" s="75"/>
      <c r="Q2877" s="75"/>
      <c r="R2877" s="75"/>
      <c r="S2877" s="75"/>
      <c r="T2877" s="75"/>
      <c r="U2877" s="75"/>
      <c r="V2877" s="75"/>
      <c r="W2877" s="75"/>
      <c r="X2877" s="75"/>
      <c r="Y2877" s="75"/>
      <c r="Z2877" s="75"/>
      <c r="AA2877" s="75"/>
      <c r="AB2877" s="75"/>
      <c r="AC2877" s="75"/>
      <c r="AD2877" s="75"/>
      <c r="AE2877" s="75"/>
      <c r="AF2877" s="75"/>
      <c r="AG2877" s="75"/>
      <c r="AH2877" s="75"/>
      <c r="AI2877" s="75"/>
      <c r="AJ2877" s="75"/>
      <c r="AK2877" s="75"/>
      <c r="AL2877" s="75"/>
      <c r="AM2877" s="75"/>
      <c r="AN2877" s="75"/>
      <c r="AO2877" s="75"/>
      <c r="AP2877" s="75"/>
      <c r="AQ2877" s="75"/>
      <c r="AR2877" s="75"/>
      <c r="AS2877" s="75"/>
      <c r="AT2877" s="75"/>
      <c r="AU2877" s="75"/>
      <c r="AV2877" s="75"/>
      <c r="AW2877" s="75"/>
      <c r="AX2877" s="75"/>
      <c r="AY2877" s="75"/>
      <c r="AZ2877" s="75"/>
      <c r="BA2877" s="75"/>
      <c r="BB2877" s="75"/>
      <c r="BC2877" s="75"/>
      <c r="BD2877" s="75"/>
      <c r="BE2877" s="75"/>
      <c r="BF2877" s="75"/>
      <c r="BG2877" s="75"/>
      <c r="BH2877" s="75"/>
      <c r="BI2877" s="75"/>
      <c r="BJ2877" s="75"/>
      <c r="BK2877" s="75"/>
      <c r="BL2877" s="75"/>
      <c r="BM2877" s="75"/>
      <c r="BN2877" s="75"/>
    </row>
    <row r="2878" customFormat="false" ht="14.5" hidden="false" customHeight="false" outlineLevel="0" collapsed="false">
      <c r="A2878" s="26"/>
      <c r="B2878" s="26"/>
      <c r="C2878" s="26"/>
      <c r="E2878" s="75"/>
      <c r="F2878" s="75"/>
      <c r="G2878" s="75"/>
      <c r="H2878" s="75"/>
      <c r="I2878" s="75"/>
      <c r="J2878" s="75"/>
      <c r="K2878" s="75"/>
      <c r="L2878" s="75"/>
      <c r="M2878" s="75"/>
      <c r="N2878" s="75"/>
      <c r="O2878" s="75"/>
      <c r="P2878" s="75"/>
      <c r="Q2878" s="75"/>
      <c r="R2878" s="75"/>
      <c r="S2878" s="75"/>
      <c r="T2878" s="75"/>
      <c r="U2878" s="75"/>
      <c r="V2878" s="75"/>
      <c r="W2878" s="75"/>
      <c r="X2878" s="75"/>
      <c r="Y2878" s="75"/>
      <c r="Z2878" s="75"/>
      <c r="AA2878" s="75"/>
      <c r="AB2878" s="75"/>
      <c r="AC2878" s="75"/>
      <c r="AD2878" s="75"/>
      <c r="AE2878" s="75"/>
      <c r="AF2878" s="75"/>
      <c r="AG2878" s="75"/>
      <c r="AH2878" s="75"/>
      <c r="AI2878" s="75"/>
      <c r="AJ2878" s="75"/>
      <c r="AK2878" s="75"/>
      <c r="AL2878" s="75"/>
      <c r="AM2878" s="75"/>
      <c r="AN2878" s="75"/>
      <c r="AO2878" s="75"/>
      <c r="AP2878" s="75"/>
      <c r="AQ2878" s="75"/>
      <c r="AR2878" s="75"/>
      <c r="AS2878" s="75"/>
      <c r="AT2878" s="75"/>
      <c r="AU2878" s="75"/>
      <c r="AV2878" s="75"/>
      <c r="AW2878" s="75"/>
      <c r="AX2878" s="75"/>
      <c r="AY2878" s="75"/>
      <c r="AZ2878" s="75"/>
      <c r="BA2878" s="75"/>
      <c r="BB2878" s="75"/>
      <c r="BC2878" s="75"/>
      <c r="BD2878" s="75"/>
      <c r="BE2878" s="75"/>
      <c r="BF2878" s="75"/>
      <c r="BG2878" s="75"/>
      <c r="BH2878" s="75"/>
      <c r="BI2878" s="75"/>
      <c r="BJ2878" s="75"/>
      <c r="BK2878" s="75"/>
      <c r="BL2878" s="75"/>
      <c r="BM2878" s="75"/>
      <c r="BN2878" s="75"/>
    </row>
    <row r="2879" customFormat="false" ht="14.5" hidden="false" customHeight="false" outlineLevel="0" collapsed="false">
      <c r="A2879" s="26"/>
      <c r="B2879" s="26"/>
      <c r="C2879" s="26"/>
      <c r="E2879" s="75"/>
      <c r="F2879" s="75"/>
      <c r="G2879" s="75"/>
      <c r="H2879" s="75"/>
      <c r="I2879" s="75"/>
      <c r="J2879" s="75"/>
      <c r="K2879" s="75"/>
      <c r="L2879" s="75"/>
      <c r="M2879" s="75"/>
      <c r="N2879" s="75"/>
      <c r="O2879" s="75"/>
      <c r="P2879" s="75"/>
      <c r="Q2879" s="75"/>
      <c r="R2879" s="75"/>
      <c r="S2879" s="75"/>
      <c r="T2879" s="75"/>
      <c r="U2879" s="75"/>
      <c r="V2879" s="75"/>
      <c r="W2879" s="75"/>
      <c r="X2879" s="75"/>
      <c r="Y2879" s="75"/>
      <c r="Z2879" s="75"/>
      <c r="AA2879" s="75"/>
      <c r="AB2879" s="75"/>
      <c r="AC2879" s="75"/>
      <c r="AD2879" s="75"/>
      <c r="AE2879" s="75"/>
      <c r="AF2879" s="75"/>
      <c r="AG2879" s="75"/>
      <c r="AH2879" s="75"/>
      <c r="AI2879" s="75"/>
      <c r="AJ2879" s="75"/>
      <c r="AK2879" s="75"/>
      <c r="AL2879" s="75"/>
      <c r="AM2879" s="75"/>
      <c r="AN2879" s="75"/>
      <c r="AO2879" s="75"/>
      <c r="AP2879" s="75"/>
      <c r="AQ2879" s="75"/>
      <c r="AR2879" s="75"/>
      <c r="AS2879" s="75"/>
      <c r="AT2879" s="75"/>
      <c r="AU2879" s="75"/>
      <c r="AV2879" s="75"/>
      <c r="AW2879" s="75"/>
      <c r="AX2879" s="75"/>
      <c r="AY2879" s="75"/>
      <c r="AZ2879" s="75"/>
      <c r="BA2879" s="75"/>
      <c r="BB2879" s="75"/>
      <c r="BC2879" s="75"/>
      <c r="BD2879" s="75"/>
      <c r="BE2879" s="75"/>
      <c r="BF2879" s="75"/>
      <c r="BG2879" s="75"/>
      <c r="BH2879" s="75"/>
      <c r="BI2879" s="75"/>
      <c r="BJ2879" s="75"/>
      <c r="BK2879" s="75"/>
      <c r="BL2879" s="75"/>
      <c r="BM2879" s="75"/>
      <c r="BN2879" s="75"/>
    </row>
    <row r="2880" customFormat="false" ht="14.5" hidden="false" customHeight="false" outlineLevel="0" collapsed="false">
      <c r="A2880" s="26"/>
      <c r="B2880" s="26"/>
      <c r="C2880" s="26"/>
      <c r="E2880" s="75"/>
      <c r="F2880" s="75"/>
      <c r="G2880" s="75"/>
      <c r="H2880" s="75"/>
      <c r="I2880" s="75"/>
      <c r="J2880" s="75"/>
      <c r="K2880" s="75"/>
      <c r="L2880" s="75"/>
      <c r="M2880" s="75"/>
      <c r="N2880" s="75"/>
      <c r="O2880" s="75"/>
      <c r="P2880" s="75"/>
      <c r="Q2880" s="75"/>
      <c r="R2880" s="75"/>
      <c r="S2880" s="75"/>
      <c r="T2880" s="75"/>
      <c r="U2880" s="75"/>
      <c r="V2880" s="75"/>
      <c r="W2880" s="75"/>
      <c r="X2880" s="75"/>
      <c r="Y2880" s="75"/>
      <c r="Z2880" s="75"/>
      <c r="AA2880" s="75"/>
      <c r="AB2880" s="75"/>
      <c r="AC2880" s="75"/>
      <c r="AD2880" s="75"/>
      <c r="AE2880" s="75"/>
      <c r="AF2880" s="75"/>
      <c r="AG2880" s="75"/>
      <c r="AH2880" s="75"/>
      <c r="AI2880" s="75"/>
      <c r="AJ2880" s="75"/>
      <c r="AK2880" s="75"/>
      <c r="AL2880" s="75"/>
      <c r="AM2880" s="75"/>
      <c r="AN2880" s="75"/>
      <c r="AO2880" s="75"/>
      <c r="AP2880" s="75"/>
      <c r="AQ2880" s="75"/>
      <c r="AR2880" s="75"/>
      <c r="AS2880" s="75"/>
      <c r="AT2880" s="75"/>
      <c r="AU2880" s="75"/>
      <c r="AV2880" s="75"/>
      <c r="AW2880" s="75"/>
      <c r="AX2880" s="75"/>
      <c r="AY2880" s="75"/>
      <c r="AZ2880" s="75"/>
      <c r="BA2880" s="75"/>
      <c r="BB2880" s="75"/>
      <c r="BC2880" s="75"/>
      <c r="BD2880" s="75"/>
      <c r="BE2880" s="75"/>
      <c r="BF2880" s="75"/>
      <c r="BG2880" s="75"/>
      <c r="BH2880" s="75"/>
      <c r="BI2880" s="75"/>
      <c r="BJ2880" s="75"/>
      <c r="BK2880" s="75"/>
      <c r="BL2880" s="75"/>
      <c r="BM2880" s="75"/>
      <c r="BN2880" s="75"/>
    </row>
    <row r="2881" customFormat="false" ht="14.5" hidden="false" customHeight="false" outlineLevel="0" collapsed="false">
      <c r="A2881" s="26"/>
      <c r="B2881" s="26"/>
      <c r="C2881" s="26"/>
      <c r="E2881" s="75"/>
      <c r="F2881" s="75"/>
      <c r="G2881" s="75"/>
      <c r="H2881" s="75"/>
      <c r="I2881" s="75"/>
      <c r="J2881" s="75"/>
      <c r="K2881" s="75"/>
      <c r="L2881" s="75"/>
      <c r="M2881" s="75"/>
      <c r="N2881" s="75"/>
      <c r="O2881" s="75"/>
      <c r="P2881" s="75"/>
      <c r="Q2881" s="75"/>
      <c r="R2881" s="75"/>
      <c r="S2881" s="75"/>
      <c r="T2881" s="75"/>
      <c r="U2881" s="75"/>
      <c r="V2881" s="75"/>
      <c r="W2881" s="75"/>
      <c r="X2881" s="75"/>
      <c r="Y2881" s="75"/>
      <c r="Z2881" s="75"/>
      <c r="AA2881" s="75"/>
      <c r="AB2881" s="75"/>
      <c r="AC2881" s="75"/>
      <c r="AD2881" s="75"/>
      <c r="AE2881" s="75"/>
      <c r="AF2881" s="75"/>
      <c r="AG2881" s="75"/>
      <c r="AH2881" s="75"/>
      <c r="AI2881" s="75"/>
      <c r="AJ2881" s="75"/>
      <c r="AK2881" s="75"/>
      <c r="AL2881" s="75"/>
      <c r="AM2881" s="75"/>
      <c r="AN2881" s="75"/>
      <c r="AO2881" s="75"/>
      <c r="AP2881" s="75"/>
      <c r="AQ2881" s="75"/>
      <c r="AR2881" s="75"/>
      <c r="AS2881" s="75"/>
      <c r="AT2881" s="75"/>
      <c r="AU2881" s="75"/>
      <c r="AV2881" s="75"/>
      <c r="AW2881" s="75"/>
      <c r="AX2881" s="75"/>
      <c r="AY2881" s="75"/>
      <c r="AZ2881" s="75"/>
      <c r="BA2881" s="75"/>
      <c r="BB2881" s="75"/>
      <c r="BC2881" s="75"/>
      <c r="BD2881" s="75"/>
      <c r="BE2881" s="75"/>
      <c r="BF2881" s="75"/>
      <c r="BG2881" s="75"/>
      <c r="BH2881" s="75"/>
      <c r="BI2881" s="75"/>
      <c r="BJ2881" s="75"/>
      <c r="BK2881" s="75"/>
      <c r="BL2881" s="75"/>
      <c r="BM2881" s="75"/>
      <c r="BN2881" s="75"/>
    </row>
    <row r="2882" customFormat="false" ht="14.5" hidden="false" customHeight="false" outlineLevel="0" collapsed="false">
      <c r="A2882" s="26"/>
      <c r="B2882" s="26"/>
      <c r="C2882" s="26"/>
      <c r="E2882" s="75"/>
      <c r="F2882" s="75"/>
      <c r="G2882" s="75"/>
      <c r="H2882" s="75"/>
      <c r="I2882" s="75"/>
      <c r="J2882" s="75"/>
      <c r="K2882" s="75"/>
      <c r="L2882" s="75"/>
      <c r="M2882" s="75"/>
      <c r="N2882" s="75"/>
      <c r="O2882" s="75"/>
      <c r="P2882" s="75"/>
      <c r="Q2882" s="75"/>
      <c r="R2882" s="75"/>
      <c r="S2882" s="75"/>
      <c r="T2882" s="75"/>
      <c r="U2882" s="75"/>
      <c r="V2882" s="75"/>
      <c r="W2882" s="75"/>
      <c r="X2882" s="75"/>
      <c r="Y2882" s="75"/>
      <c r="Z2882" s="75"/>
      <c r="AA2882" s="75"/>
      <c r="AB2882" s="75"/>
      <c r="AC2882" s="75"/>
      <c r="AD2882" s="75"/>
      <c r="AE2882" s="75"/>
      <c r="AF2882" s="75"/>
      <c r="AG2882" s="75"/>
      <c r="AH2882" s="75"/>
      <c r="AI2882" s="75"/>
      <c r="AJ2882" s="75"/>
      <c r="AK2882" s="75"/>
      <c r="AL2882" s="75"/>
      <c r="AM2882" s="75"/>
      <c r="AN2882" s="75"/>
      <c r="AO2882" s="75"/>
      <c r="AP2882" s="75"/>
      <c r="AQ2882" s="75"/>
      <c r="AR2882" s="75"/>
      <c r="AS2882" s="75"/>
      <c r="AT2882" s="75"/>
      <c r="AU2882" s="75"/>
      <c r="AV2882" s="75"/>
      <c r="AW2882" s="75"/>
      <c r="AX2882" s="75"/>
      <c r="AY2882" s="75"/>
      <c r="AZ2882" s="75"/>
      <c r="BA2882" s="75"/>
      <c r="BB2882" s="75"/>
      <c r="BC2882" s="75"/>
      <c r="BD2882" s="75"/>
      <c r="BE2882" s="75"/>
      <c r="BF2882" s="75"/>
      <c r="BG2882" s="75"/>
      <c r="BH2882" s="75"/>
      <c r="BI2882" s="75"/>
      <c r="BJ2882" s="75"/>
      <c r="BK2882" s="75"/>
      <c r="BL2882" s="75"/>
      <c r="BM2882" s="75"/>
      <c r="BN2882" s="75"/>
    </row>
    <row r="2883" customFormat="false" ht="14.5" hidden="false" customHeight="false" outlineLevel="0" collapsed="false">
      <c r="A2883" s="26"/>
      <c r="B2883" s="26"/>
      <c r="C2883" s="26"/>
      <c r="E2883" s="75"/>
      <c r="F2883" s="75"/>
      <c r="G2883" s="75"/>
      <c r="H2883" s="75"/>
      <c r="I2883" s="75"/>
      <c r="J2883" s="75"/>
      <c r="K2883" s="75"/>
      <c r="L2883" s="75"/>
      <c r="M2883" s="75"/>
      <c r="N2883" s="75"/>
      <c r="O2883" s="75"/>
      <c r="P2883" s="75"/>
      <c r="Q2883" s="75"/>
      <c r="R2883" s="75"/>
      <c r="S2883" s="75"/>
      <c r="T2883" s="75"/>
      <c r="U2883" s="75"/>
      <c r="V2883" s="75"/>
      <c r="W2883" s="75"/>
      <c r="X2883" s="75"/>
      <c r="Y2883" s="75"/>
      <c r="Z2883" s="75"/>
      <c r="AA2883" s="75"/>
      <c r="AB2883" s="75"/>
      <c r="AC2883" s="75"/>
      <c r="AD2883" s="75"/>
      <c r="AE2883" s="75"/>
      <c r="AF2883" s="75"/>
      <c r="AG2883" s="75"/>
      <c r="AH2883" s="75"/>
      <c r="AI2883" s="75"/>
      <c r="AJ2883" s="75"/>
      <c r="AK2883" s="75"/>
      <c r="AL2883" s="75"/>
      <c r="AM2883" s="75"/>
      <c r="AN2883" s="75"/>
      <c r="AO2883" s="75"/>
      <c r="AP2883" s="75"/>
      <c r="AQ2883" s="75"/>
      <c r="AR2883" s="75"/>
      <c r="AS2883" s="75"/>
      <c r="AT2883" s="75"/>
      <c r="AU2883" s="75"/>
      <c r="AV2883" s="75"/>
      <c r="AW2883" s="75"/>
      <c r="AX2883" s="75"/>
      <c r="AY2883" s="75"/>
      <c r="AZ2883" s="75"/>
      <c r="BA2883" s="75"/>
      <c r="BB2883" s="75"/>
      <c r="BC2883" s="75"/>
      <c r="BD2883" s="75"/>
      <c r="BE2883" s="75"/>
      <c r="BF2883" s="75"/>
      <c r="BG2883" s="75"/>
      <c r="BH2883" s="75"/>
      <c r="BI2883" s="75"/>
      <c r="BJ2883" s="75"/>
      <c r="BK2883" s="75"/>
      <c r="BL2883" s="75"/>
      <c r="BM2883" s="75"/>
      <c r="BN2883" s="75"/>
    </row>
    <row r="2884" customFormat="false" ht="14.5" hidden="false" customHeight="false" outlineLevel="0" collapsed="false">
      <c r="A2884" s="26"/>
      <c r="B2884" s="26"/>
      <c r="C2884" s="26"/>
      <c r="E2884" s="75"/>
      <c r="F2884" s="75"/>
      <c r="G2884" s="75"/>
      <c r="H2884" s="75"/>
      <c r="I2884" s="75"/>
      <c r="J2884" s="75"/>
      <c r="K2884" s="75"/>
      <c r="L2884" s="75"/>
      <c r="M2884" s="75"/>
      <c r="N2884" s="75"/>
      <c r="O2884" s="75"/>
      <c r="P2884" s="75"/>
      <c r="Q2884" s="75"/>
      <c r="R2884" s="75"/>
      <c r="S2884" s="75"/>
      <c r="T2884" s="75"/>
      <c r="U2884" s="75"/>
      <c r="V2884" s="75"/>
      <c r="W2884" s="75"/>
      <c r="X2884" s="75"/>
      <c r="Y2884" s="75"/>
      <c r="Z2884" s="75"/>
      <c r="AA2884" s="75"/>
      <c r="AB2884" s="75"/>
      <c r="AC2884" s="75"/>
      <c r="AD2884" s="75"/>
      <c r="AE2884" s="75"/>
      <c r="AF2884" s="75"/>
      <c r="AG2884" s="75"/>
      <c r="AH2884" s="75"/>
      <c r="AI2884" s="75"/>
      <c r="AJ2884" s="75"/>
      <c r="AK2884" s="75"/>
      <c r="AL2884" s="75"/>
      <c r="AM2884" s="75"/>
      <c r="AN2884" s="75"/>
      <c r="AO2884" s="75"/>
      <c r="AP2884" s="75"/>
      <c r="AQ2884" s="75"/>
      <c r="AR2884" s="75"/>
      <c r="AS2884" s="75"/>
      <c r="AT2884" s="75"/>
      <c r="AU2884" s="75"/>
      <c r="AV2884" s="75"/>
      <c r="AW2884" s="75"/>
      <c r="AX2884" s="75"/>
      <c r="AY2884" s="75"/>
      <c r="AZ2884" s="75"/>
      <c r="BA2884" s="75"/>
      <c r="BB2884" s="75"/>
      <c r="BC2884" s="75"/>
      <c r="BD2884" s="75"/>
      <c r="BE2884" s="75"/>
      <c r="BF2884" s="75"/>
      <c r="BG2884" s="75"/>
      <c r="BH2884" s="75"/>
      <c r="BI2884" s="75"/>
      <c r="BJ2884" s="75"/>
      <c r="BK2884" s="75"/>
      <c r="BL2884" s="75"/>
      <c r="BM2884" s="75"/>
      <c r="BN2884" s="75"/>
    </row>
    <row r="2885" customFormat="false" ht="14.5" hidden="false" customHeight="false" outlineLevel="0" collapsed="false">
      <c r="A2885" s="26"/>
      <c r="B2885" s="26"/>
      <c r="C2885" s="26"/>
      <c r="E2885" s="75"/>
      <c r="F2885" s="75"/>
      <c r="G2885" s="75"/>
      <c r="H2885" s="75"/>
      <c r="I2885" s="75"/>
      <c r="J2885" s="75"/>
      <c r="K2885" s="75"/>
      <c r="L2885" s="75"/>
      <c r="M2885" s="75"/>
      <c r="N2885" s="75"/>
      <c r="O2885" s="75"/>
      <c r="P2885" s="75"/>
      <c r="Q2885" s="75"/>
      <c r="R2885" s="75"/>
      <c r="S2885" s="75"/>
      <c r="T2885" s="75"/>
      <c r="U2885" s="75"/>
      <c r="V2885" s="75"/>
      <c r="W2885" s="75"/>
      <c r="X2885" s="75"/>
      <c r="Y2885" s="75"/>
      <c r="Z2885" s="75"/>
      <c r="AA2885" s="75"/>
      <c r="AB2885" s="75"/>
      <c r="AC2885" s="75"/>
      <c r="AD2885" s="75"/>
      <c r="AE2885" s="75"/>
      <c r="AF2885" s="75"/>
      <c r="AG2885" s="75"/>
      <c r="AH2885" s="75"/>
      <c r="AI2885" s="75"/>
      <c r="AJ2885" s="75"/>
      <c r="AK2885" s="75"/>
      <c r="AL2885" s="75"/>
      <c r="AM2885" s="75"/>
      <c r="AN2885" s="75"/>
      <c r="AO2885" s="75"/>
      <c r="AP2885" s="75"/>
      <c r="AQ2885" s="75"/>
      <c r="AR2885" s="75"/>
      <c r="AS2885" s="75"/>
      <c r="AT2885" s="75"/>
      <c r="AU2885" s="75"/>
      <c r="AV2885" s="75"/>
      <c r="AW2885" s="75"/>
      <c r="AX2885" s="75"/>
      <c r="AY2885" s="75"/>
      <c r="AZ2885" s="75"/>
      <c r="BA2885" s="75"/>
      <c r="BB2885" s="75"/>
      <c r="BC2885" s="75"/>
      <c r="BD2885" s="75"/>
      <c r="BE2885" s="75"/>
      <c r="BF2885" s="75"/>
      <c r="BG2885" s="75"/>
      <c r="BH2885" s="75"/>
      <c r="BI2885" s="75"/>
      <c r="BJ2885" s="75"/>
      <c r="BK2885" s="75"/>
      <c r="BL2885" s="75"/>
      <c r="BM2885" s="75"/>
      <c r="BN2885" s="75"/>
    </row>
    <row r="2886" customFormat="false" ht="14.5" hidden="false" customHeight="false" outlineLevel="0" collapsed="false">
      <c r="A2886" s="26"/>
      <c r="B2886" s="26"/>
      <c r="C2886" s="26"/>
      <c r="E2886" s="75"/>
      <c r="F2886" s="75"/>
      <c r="G2886" s="75"/>
      <c r="H2886" s="75"/>
      <c r="I2886" s="75"/>
      <c r="J2886" s="75"/>
      <c r="K2886" s="75"/>
      <c r="L2886" s="75"/>
      <c r="M2886" s="75"/>
      <c r="N2886" s="75"/>
      <c r="O2886" s="75"/>
      <c r="P2886" s="75"/>
      <c r="Q2886" s="75"/>
      <c r="R2886" s="75"/>
      <c r="S2886" s="75"/>
      <c r="T2886" s="75"/>
      <c r="U2886" s="75"/>
      <c r="V2886" s="75"/>
      <c r="W2886" s="75"/>
      <c r="X2886" s="75"/>
      <c r="Y2886" s="75"/>
      <c r="Z2886" s="75"/>
      <c r="AA2886" s="75"/>
      <c r="AB2886" s="75"/>
      <c r="AC2886" s="75"/>
      <c r="AD2886" s="75"/>
      <c r="AE2886" s="75"/>
      <c r="AF2886" s="75"/>
      <c r="AG2886" s="75"/>
      <c r="AH2886" s="75"/>
      <c r="AI2886" s="75"/>
      <c r="AJ2886" s="75"/>
      <c r="AK2886" s="75"/>
      <c r="AL2886" s="75"/>
      <c r="AM2886" s="75"/>
      <c r="AN2886" s="75"/>
      <c r="AO2886" s="75"/>
      <c r="AP2886" s="75"/>
      <c r="AQ2886" s="75"/>
      <c r="AR2886" s="75"/>
      <c r="AS2886" s="75"/>
      <c r="AT2886" s="75"/>
      <c r="AU2886" s="75"/>
      <c r="AV2886" s="75"/>
      <c r="AW2886" s="75"/>
      <c r="AX2886" s="75"/>
      <c r="AY2886" s="75"/>
      <c r="AZ2886" s="75"/>
      <c r="BA2886" s="75"/>
      <c r="BB2886" s="75"/>
      <c r="BC2886" s="75"/>
      <c r="BD2886" s="75"/>
      <c r="BE2886" s="75"/>
      <c r="BF2886" s="75"/>
      <c r="BG2886" s="75"/>
      <c r="BH2886" s="75"/>
      <c r="BI2886" s="75"/>
      <c r="BJ2886" s="75"/>
      <c r="BK2886" s="75"/>
      <c r="BL2886" s="75"/>
      <c r="BM2886" s="75"/>
      <c r="BN2886" s="75"/>
    </row>
    <row r="2887" customFormat="false" ht="14.5" hidden="false" customHeight="false" outlineLevel="0" collapsed="false">
      <c r="A2887" s="26"/>
      <c r="B2887" s="26"/>
      <c r="C2887" s="26"/>
      <c r="E2887" s="75"/>
      <c r="F2887" s="75"/>
      <c r="G2887" s="75"/>
      <c r="H2887" s="75"/>
      <c r="I2887" s="75"/>
      <c r="J2887" s="75"/>
      <c r="K2887" s="75"/>
      <c r="L2887" s="75"/>
      <c r="M2887" s="75"/>
      <c r="N2887" s="75"/>
      <c r="O2887" s="75"/>
      <c r="P2887" s="75"/>
      <c r="Q2887" s="75"/>
      <c r="R2887" s="75"/>
      <c r="S2887" s="75"/>
      <c r="T2887" s="75"/>
      <c r="U2887" s="75"/>
      <c r="V2887" s="75"/>
      <c r="W2887" s="75"/>
      <c r="X2887" s="75"/>
      <c r="Y2887" s="75"/>
      <c r="Z2887" s="75"/>
      <c r="AA2887" s="75"/>
      <c r="AB2887" s="75"/>
      <c r="AC2887" s="75"/>
      <c r="AD2887" s="75"/>
      <c r="AE2887" s="75"/>
      <c r="AF2887" s="75"/>
      <c r="AG2887" s="75"/>
      <c r="AH2887" s="75"/>
      <c r="AI2887" s="75"/>
      <c r="AJ2887" s="75"/>
      <c r="AK2887" s="75"/>
      <c r="AL2887" s="75"/>
      <c r="AM2887" s="75"/>
      <c r="AN2887" s="75"/>
      <c r="AO2887" s="75"/>
      <c r="AP2887" s="75"/>
      <c r="AQ2887" s="75"/>
      <c r="AR2887" s="75"/>
      <c r="AS2887" s="75"/>
      <c r="AT2887" s="75"/>
      <c r="AU2887" s="75"/>
      <c r="AV2887" s="75"/>
      <c r="AW2887" s="75"/>
      <c r="AX2887" s="75"/>
      <c r="AY2887" s="75"/>
      <c r="AZ2887" s="75"/>
      <c r="BA2887" s="75"/>
      <c r="BB2887" s="75"/>
      <c r="BC2887" s="75"/>
      <c r="BD2887" s="75"/>
      <c r="BE2887" s="75"/>
      <c r="BF2887" s="75"/>
      <c r="BG2887" s="75"/>
      <c r="BH2887" s="75"/>
      <c r="BI2887" s="75"/>
      <c r="BJ2887" s="75"/>
      <c r="BK2887" s="75"/>
      <c r="BL2887" s="75"/>
      <c r="BM2887" s="75"/>
      <c r="BN2887" s="75"/>
    </row>
    <row r="2888" customFormat="false" ht="14.5" hidden="false" customHeight="false" outlineLevel="0" collapsed="false">
      <c r="A2888" s="26"/>
      <c r="B2888" s="26"/>
      <c r="C2888" s="26"/>
      <c r="E2888" s="75"/>
      <c r="F2888" s="75"/>
      <c r="G2888" s="75"/>
      <c r="H2888" s="75"/>
      <c r="I2888" s="75"/>
      <c r="J2888" s="75"/>
      <c r="K2888" s="75"/>
      <c r="L2888" s="75"/>
      <c r="M2888" s="75"/>
      <c r="N2888" s="75"/>
      <c r="O2888" s="75"/>
      <c r="P2888" s="75"/>
      <c r="Q2888" s="75"/>
      <c r="R2888" s="75"/>
      <c r="S2888" s="75"/>
      <c r="T2888" s="75"/>
      <c r="U2888" s="75"/>
      <c r="V2888" s="75"/>
      <c r="W2888" s="75"/>
      <c r="X2888" s="75"/>
      <c r="Y2888" s="75"/>
      <c r="Z2888" s="75"/>
      <c r="AA2888" s="75"/>
      <c r="AB2888" s="75"/>
      <c r="AC2888" s="75"/>
      <c r="AD2888" s="75"/>
      <c r="AE2888" s="75"/>
      <c r="AF2888" s="75"/>
      <c r="AG2888" s="75"/>
      <c r="AH2888" s="75"/>
      <c r="AI2888" s="75"/>
      <c r="AJ2888" s="75"/>
      <c r="AK2888" s="75"/>
      <c r="AL2888" s="75"/>
      <c r="AM2888" s="75"/>
      <c r="AN2888" s="75"/>
      <c r="AO2888" s="75"/>
      <c r="AP2888" s="75"/>
      <c r="AQ2888" s="75"/>
      <c r="AR2888" s="75"/>
      <c r="AS2888" s="75"/>
      <c r="AT2888" s="75"/>
      <c r="AU2888" s="75"/>
      <c r="AV2888" s="75"/>
      <c r="AW2888" s="75"/>
      <c r="AX2888" s="75"/>
      <c r="AY2888" s="75"/>
      <c r="AZ2888" s="75"/>
      <c r="BA2888" s="75"/>
      <c r="BB2888" s="75"/>
      <c r="BC2888" s="75"/>
      <c r="BD2888" s="75"/>
      <c r="BE2888" s="75"/>
      <c r="BF2888" s="75"/>
      <c r="BG2888" s="75"/>
      <c r="BH2888" s="75"/>
      <c r="BI2888" s="75"/>
      <c r="BJ2888" s="75"/>
      <c r="BK2888" s="75"/>
      <c r="BL2888" s="75"/>
      <c r="BM2888" s="75"/>
      <c r="BN2888" s="75"/>
    </row>
    <row r="2889" customFormat="false" ht="14.5" hidden="false" customHeight="false" outlineLevel="0" collapsed="false">
      <c r="A2889" s="26"/>
      <c r="B2889" s="26"/>
      <c r="C2889" s="26"/>
      <c r="E2889" s="75"/>
      <c r="F2889" s="75"/>
      <c r="G2889" s="75"/>
      <c r="H2889" s="75"/>
      <c r="I2889" s="75"/>
      <c r="J2889" s="75"/>
      <c r="K2889" s="75"/>
      <c r="L2889" s="75"/>
      <c r="M2889" s="75"/>
      <c r="N2889" s="75"/>
      <c r="O2889" s="75"/>
      <c r="P2889" s="75"/>
      <c r="Q2889" s="75"/>
      <c r="R2889" s="75"/>
      <c r="S2889" s="75"/>
      <c r="T2889" s="75"/>
      <c r="U2889" s="75"/>
      <c r="V2889" s="75"/>
      <c r="W2889" s="75"/>
      <c r="X2889" s="75"/>
      <c r="Y2889" s="75"/>
      <c r="Z2889" s="75"/>
      <c r="AA2889" s="75"/>
      <c r="AB2889" s="75"/>
      <c r="AC2889" s="75"/>
      <c r="AD2889" s="75"/>
      <c r="AE2889" s="75"/>
      <c r="AF2889" s="75"/>
      <c r="AG2889" s="75"/>
      <c r="AH2889" s="75"/>
      <c r="AI2889" s="75"/>
      <c r="AJ2889" s="75"/>
      <c r="AK2889" s="75"/>
      <c r="AL2889" s="75"/>
      <c r="AM2889" s="75"/>
      <c r="AN2889" s="75"/>
      <c r="AO2889" s="75"/>
      <c r="AP2889" s="75"/>
      <c r="AQ2889" s="75"/>
      <c r="AR2889" s="75"/>
      <c r="AS2889" s="75"/>
      <c r="AT2889" s="75"/>
      <c r="AU2889" s="75"/>
      <c r="AV2889" s="75"/>
      <c r="AW2889" s="75"/>
      <c r="AX2889" s="75"/>
      <c r="AY2889" s="75"/>
      <c r="AZ2889" s="75"/>
      <c r="BA2889" s="75"/>
      <c r="BB2889" s="75"/>
      <c r="BC2889" s="75"/>
      <c r="BD2889" s="75"/>
      <c r="BE2889" s="75"/>
      <c r="BF2889" s="75"/>
      <c r="BG2889" s="75"/>
      <c r="BH2889" s="75"/>
      <c r="BI2889" s="75"/>
      <c r="BJ2889" s="75"/>
      <c r="BK2889" s="75"/>
      <c r="BL2889" s="75"/>
      <c r="BM2889" s="75"/>
      <c r="BN2889" s="75"/>
    </row>
    <row r="2890" customFormat="false" ht="14.5" hidden="false" customHeight="false" outlineLevel="0" collapsed="false">
      <c r="A2890" s="26"/>
      <c r="B2890" s="26"/>
      <c r="C2890" s="26"/>
      <c r="E2890" s="75"/>
      <c r="F2890" s="75"/>
      <c r="G2890" s="75"/>
      <c r="H2890" s="75"/>
      <c r="I2890" s="75"/>
      <c r="J2890" s="75"/>
      <c r="K2890" s="75"/>
      <c r="L2890" s="75"/>
      <c r="M2890" s="75"/>
      <c r="N2890" s="75"/>
      <c r="O2890" s="75"/>
      <c r="P2890" s="75"/>
      <c r="Q2890" s="75"/>
      <c r="R2890" s="75"/>
      <c r="S2890" s="75"/>
      <c r="T2890" s="75"/>
      <c r="U2890" s="75"/>
      <c r="V2890" s="75"/>
      <c r="W2890" s="75"/>
      <c r="X2890" s="75"/>
      <c r="Y2890" s="75"/>
      <c r="Z2890" s="75"/>
      <c r="AA2890" s="75"/>
      <c r="AB2890" s="75"/>
      <c r="AC2890" s="75"/>
      <c r="AD2890" s="75"/>
      <c r="AE2890" s="75"/>
      <c r="AF2890" s="75"/>
      <c r="AG2890" s="75"/>
      <c r="AH2890" s="75"/>
      <c r="AI2890" s="75"/>
      <c r="AJ2890" s="75"/>
      <c r="AK2890" s="75"/>
      <c r="AL2890" s="75"/>
      <c r="AM2890" s="75"/>
      <c r="AN2890" s="75"/>
      <c r="AO2890" s="75"/>
      <c r="AP2890" s="75"/>
      <c r="AQ2890" s="75"/>
      <c r="AR2890" s="75"/>
      <c r="AS2890" s="75"/>
      <c r="AT2890" s="75"/>
      <c r="AU2890" s="75"/>
      <c r="AV2890" s="75"/>
      <c r="AW2890" s="75"/>
      <c r="AX2890" s="75"/>
      <c r="AY2890" s="75"/>
      <c r="AZ2890" s="75"/>
      <c r="BA2890" s="75"/>
      <c r="BB2890" s="75"/>
      <c r="BC2890" s="75"/>
      <c r="BD2890" s="75"/>
      <c r="BE2890" s="75"/>
      <c r="BF2890" s="75"/>
      <c r="BG2890" s="75"/>
      <c r="BH2890" s="75"/>
      <c r="BI2890" s="75"/>
      <c r="BJ2890" s="75"/>
      <c r="BK2890" s="75"/>
      <c r="BL2890" s="75"/>
      <c r="BM2890" s="75"/>
      <c r="BN2890" s="75"/>
    </row>
    <row r="2891" customFormat="false" ht="14.5" hidden="false" customHeight="false" outlineLevel="0" collapsed="false">
      <c r="A2891" s="26"/>
      <c r="B2891" s="26"/>
      <c r="C2891" s="26"/>
      <c r="E2891" s="75"/>
      <c r="F2891" s="75"/>
      <c r="G2891" s="75"/>
      <c r="H2891" s="75"/>
      <c r="I2891" s="75"/>
      <c r="J2891" s="75"/>
      <c r="K2891" s="75"/>
      <c r="L2891" s="75"/>
      <c r="M2891" s="75"/>
      <c r="N2891" s="75"/>
      <c r="O2891" s="75"/>
      <c r="P2891" s="75"/>
      <c r="Q2891" s="75"/>
      <c r="R2891" s="75"/>
      <c r="S2891" s="75"/>
      <c r="T2891" s="75"/>
      <c r="U2891" s="75"/>
      <c r="V2891" s="75"/>
      <c r="W2891" s="75"/>
      <c r="X2891" s="75"/>
      <c r="Y2891" s="75"/>
      <c r="Z2891" s="75"/>
      <c r="AA2891" s="75"/>
      <c r="AB2891" s="75"/>
      <c r="AC2891" s="75"/>
      <c r="AD2891" s="75"/>
      <c r="AE2891" s="75"/>
      <c r="AF2891" s="75"/>
      <c r="AG2891" s="75"/>
      <c r="AH2891" s="75"/>
      <c r="AI2891" s="75"/>
      <c r="AJ2891" s="75"/>
      <c r="AK2891" s="75"/>
      <c r="AL2891" s="75"/>
      <c r="AM2891" s="75"/>
      <c r="AN2891" s="75"/>
      <c r="AO2891" s="75"/>
      <c r="AP2891" s="75"/>
      <c r="AQ2891" s="75"/>
      <c r="AR2891" s="75"/>
      <c r="AS2891" s="75"/>
      <c r="AT2891" s="75"/>
      <c r="AU2891" s="75"/>
      <c r="AV2891" s="75"/>
      <c r="AW2891" s="75"/>
      <c r="AX2891" s="75"/>
      <c r="AY2891" s="75"/>
      <c r="AZ2891" s="75"/>
      <c r="BA2891" s="75"/>
      <c r="BB2891" s="75"/>
      <c r="BC2891" s="75"/>
      <c r="BD2891" s="75"/>
      <c r="BE2891" s="75"/>
      <c r="BF2891" s="75"/>
      <c r="BG2891" s="75"/>
      <c r="BH2891" s="75"/>
      <c r="BI2891" s="75"/>
      <c r="BJ2891" s="75"/>
      <c r="BK2891" s="75"/>
      <c r="BL2891" s="75"/>
      <c r="BM2891" s="75"/>
      <c r="BN2891" s="75"/>
    </row>
    <row r="2892" customFormat="false" ht="14.5" hidden="false" customHeight="false" outlineLevel="0" collapsed="false">
      <c r="A2892" s="26"/>
      <c r="B2892" s="26"/>
      <c r="C2892" s="26"/>
      <c r="E2892" s="75"/>
      <c r="F2892" s="75"/>
      <c r="G2892" s="75"/>
      <c r="H2892" s="75"/>
      <c r="I2892" s="75"/>
      <c r="J2892" s="75"/>
      <c r="K2892" s="75"/>
      <c r="L2892" s="75"/>
      <c r="M2892" s="75"/>
      <c r="N2892" s="75"/>
      <c r="O2892" s="75"/>
      <c r="P2892" s="75"/>
      <c r="Q2892" s="75"/>
      <c r="R2892" s="75"/>
      <c r="S2892" s="75"/>
      <c r="T2892" s="75"/>
      <c r="U2892" s="75"/>
      <c r="V2892" s="75"/>
      <c r="W2892" s="75"/>
      <c r="X2892" s="75"/>
      <c r="Y2892" s="75"/>
      <c r="Z2892" s="75"/>
      <c r="AA2892" s="75"/>
      <c r="AB2892" s="75"/>
      <c r="AC2892" s="75"/>
      <c r="AD2892" s="75"/>
      <c r="AE2892" s="75"/>
      <c r="AF2892" s="75"/>
      <c r="AG2892" s="75"/>
      <c r="AH2892" s="75"/>
      <c r="AI2892" s="75"/>
      <c r="AJ2892" s="75"/>
      <c r="AK2892" s="75"/>
      <c r="AL2892" s="75"/>
      <c r="AM2892" s="75"/>
      <c r="AN2892" s="75"/>
      <c r="AO2892" s="75"/>
      <c r="AP2892" s="75"/>
      <c r="AQ2892" s="75"/>
      <c r="AR2892" s="75"/>
      <c r="AS2892" s="75"/>
      <c r="AT2892" s="75"/>
      <c r="AU2892" s="75"/>
      <c r="AV2892" s="75"/>
      <c r="AW2892" s="75"/>
      <c r="AX2892" s="75"/>
      <c r="AY2892" s="75"/>
      <c r="AZ2892" s="75"/>
      <c r="BA2892" s="75"/>
      <c r="BB2892" s="75"/>
      <c r="BC2892" s="75"/>
      <c r="BD2892" s="75"/>
      <c r="BE2892" s="75"/>
      <c r="BF2892" s="75"/>
      <c r="BG2892" s="75"/>
      <c r="BH2892" s="75"/>
      <c r="BI2892" s="75"/>
      <c r="BJ2892" s="75"/>
      <c r="BK2892" s="75"/>
      <c r="BL2892" s="75"/>
      <c r="BM2892" s="75"/>
      <c r="BN2892" s="75"/>
    </row>
    <row r="2893" customFormat="false" ht="14.5" hidden="false" customHeight="false" outlineLevel="0" collapsed="false">
      <c r="A2893" s="26"/>
      <c r="B2893" s="26"/>
      <c r="C2893" s="26"/>
      <c r="E2893" s="75"/>
      <c r="F2893" s="75"/>
      <c r="G2893" s="75"/>
      <c r="H2893" s="75"/>
      <c r="I2893" s="75"/>
      <c r="J2893" s="75"/>
      <c r="K2893" s="75"/>
      <c r="L2893" s="75"/>
      <c r="M2893" s="75"/>
      <c r="N2893" s="75"/>
      <c r="O2893" s="75"/>
      <c r="P2893" s="75"/>
      <c r="Q2893" s="75"/>
      <c r="R2893" s="75"/>
      <c r="S2893" s="75"/>
      <c r="T2893" s="75"/>
      <c r="U2893" s="75"/>
      <c r="V2893" s="75"/>
      <c r="W2893" s="75"/>
      <c r="X2893" s="75"/>
      <c r="Y2893" s="75"/>
      <c r="Z2893" s="75"/>
      <c r="AA2893" s="75"/>
      <c r="AB2893" s="75"/>
      <c r="AC2893" s="75"/>
      <c r="AD2893" s="75"/>
      <c r="AE2893" s="75"/>
      <c r="AF2893" s="75"/>
      <c r="AG2893" s="75"/>
      <c r="AH2893" s="75"/>
      <c r="AI2893" s="75"/>
      <c r="AJ2893" s="75"/>
      <c r="AK2893" s="75"/>
      <c r="AL2893" s="75"/>
      <c r="AM2893" s="75"/>
      <c r="AN2893" s="75"/>
      <c r="AO2893" s="75"/>
      <c r="AP2893" s="75"/>
      <c r="AQ2893" s="75"/>
      <c r="AR2893" s="75"/>
      <c r="AS2893" s="75"/>
      <c r="AT2893" s="75"/>
      <c r="AU2893" s="75"/>
      <c r="AV2893" s="75"/>
      <c r="AW2893" s="75"/>
      <c r="AX2893" s="75"/>
      <c r="AY2893" s="75"/>
      <c r="AZ2893" s="75"/>
      <c r="BA2893" s="75"/>
      <c r="BB2893" s="75"/>
      <c r="BC2893" s="75"/>
      <c r="BD2893" s="75"/>
      <c r="BE2893" s="75"/>
      <c r="BF2893" s="75"/>
      <c r="BG2893" s="75"/>
      <c r="BH2893" s="75"/>
      <c r="BI2893" s="75"/>
      <c r="BJ2893" s="75"/>
      <c r="BK2893" s="75"/>
      <c r="BL2893" s="75"/>
      <c r="BM2893" s="75"/>
      <c r="BN2893" s="75"/>
    </row>
    <row r="2894" customFormat="false" ht="14.5" hidden="false" customHeight="false" outlineLevel="0" collapsed="false">
      <c r="A2894" s="26"/>
      <c r="B2894" s="26"/>
      <c r="C2894" s="26"/>
      <c r="E2894" s="75"/>
      <c r="F2894" s="75"/>
      <c r="G2894" s="75"/>
      <c r="H2894" s="75"/>
      <c r="I2894" s="75"/>
      <c r="J2894" s="75"/>
      <c r="K2894" s="75"/>
      <c r="L2894" s="75"/>
      <c r="M2894" s="75"/>
      <c r="N2894" s="75"/>
      <c r="O2894" s="75"/>
      <c r="P2894" s="75"/>
      <c r="Q2894" s="75"/>
      <c r="R2894" s="75"/>
      <c r="S2894" s="75"/>
      <c r="T2894" s="75"/>
      <c r="U2894" s="75"/>
      <c r="V2894" s="75"/>
      <c r="W2894" s="75"/>
      <c r="X2894" s="75"/>
      <c r="Y2894" s="75"/>
      <c r="Z2894" s="75"/>
      <c r="AA2894" s="75"/>
      <c r="AB2894" s="75"/>
      <c r="AC2894" s="75"/>
      <c r="AD2894" s="75"/>
      <c r="AE2894" s="75"/>
      <c r="AF2894" s="75"/>
      <c r="AG2894" s="75"/>
      <c r="AH2894" s="75"/>
      <c r="AI2894" s="75"/>
      <c r="AJ2894" s="75"/>
      <c r="AK2894" s="75"/>
      <c r="AL2894" s="75"/>
      <c r="AM2894" s="75"/>
      <c r="AN2894" s="75"/>
      <c r="AO2894" s="75"/>
      <c r="AP2894" s="75"/>
      <c r="AQ2894" s="75"/>
      <c r="AR2894" s="75"/>
      <c r="AS2894" s="75"/>
      <c r="AT2894" s="75"/>
      <c r="AU2894" s="75"/>
      <c r="AV2894" s="75"/>
      <c r="AW2894" s="75"/>
      <c r="AX2894" s="75"/>
      <c r="AY2894" s="75"/>
      <c r="AZ2894" s="75"/>
      <c r="BA2894" s="75"/>
      <c r="BB2894" s="75"/>
      <c r="BC2894" s="75"/>
      <c r="BD2894" s="75"/>
      <c r="BE2894" s="75"/>
      <c r="BF2894" s="75"/>
      <c r="BG2894" s="75"/>
      <c r="BH2894" s="75"/>
      <c r="BI2894" s="75"/>
      <c r="BJ2894" s="75"/>
      <c r="BK2894" s="75"/>
      <c r="BL2894" s="75"/>
      <c r="BM2894" s="75"/>
      <c r="BN2894" s="75"/>
    </row>
    <row r="2895" customFormat="false" ht="14.5" hidden="false" customHeight="false" outlineLevel="0" collapsed="false">
      <c r="A2895" s="26"/>
      <c r="B2895" s="26"/>
      <c r="C2895" s="26"/>
      <c r="E2895" s="75"/>
      <c r="F2895" s="75"/>
      <c r="G2895" s="75"/>
      <c r="H2895" s="75"/>
      <c r="I2895" s="75"/>
      <c r="J2895" s="75"/>
      <c r="K2895" s="75"/>
      <c r="L2895" s="75"/>
      <c r="M2895" s="75"/>
      <c r="N2895" s="75"/>
      <c r="O2895" s="75"/>
      <c r="P2895" s="75"/>
      <c r="Q2895" s="75"/>
      <c r="R2895" s="75"/>
      <c r="S2895" s="75"/>
      <c r="T2895" s="75"/>
      <c r="U2895" s="75"/>
      <c r="V2895" s="75"/>
      <c r="W2895" s="75"/>
      <c r="X2895" s="75"/>
      <c r="Y2895" s="75"/>
      <c r="Z2895" s="75"/>
      <c r="AA2895" s="75"/>
      <c r="AB2895" s="75"/>
      <c r="AC2895" s="75"/>
      <c r="AD2895" s="75"/>
      <c r="AE2895" s="75"/>
      <c r="AF2895" s="75"/>
      <c r="AG2895" s="75"/>
      <c r="AH2895" s="75"/>
      <c r="AI2895" s="75"/>
      <c r="AJ2895" s="75"/>
      <c r="AK2895" s="75"/>
      <c r="AL2895" s="75"/>
      <c r="AM2895" s="75"/>
      <c r="AN2895" s="75"/>
      <c r="AO2895" s="75"/>
      <c r="AP2895" s="75"/>
      <c r="AQ2895" s="75"/>
      <c r="AR2895" s="75"/>
      <c r="AS2895" s="75"/>
      <c r="AT2895" s="75"/>
      <c r="AU2895" s="75"/>
      <c r="AV2895" s="75"/>
      <c r="AW2895" s="75"/>
      <c r="AX2895" s="75"/>
      <c r="AY2895" s="75"/>
      <c r="AZ2895" s="75"/>
      <c r="BA2895" s="75"/>
      <c r="BB2895" s="75"/>
      <c r="BC2895" s="75"/>
      <c r="BD2895" s="75"/>
      <c r="BE2895" s="75"/>
      <c r="BF2895" s="75"/>
      <c r="BG2895" s="75"/>
      <c r="BH2895" s="75"/>
      <c r="BI2895" s="75"/>
      <c r="BJ2895" s="75"/>
      <c r="BK2895" s="75"/>
      <c r="BL2895" s="75"/>
      <c r="BM2895" s="75"/>
      <c r="BN2895" s="75"/>
    </row>
    <row r="2896" customFormat="false" ht="14.5" hidden="false" customHeight="false" outlineLevel="0" collapsed="false">
      <c r="A2896" s="26"/>
      <c r="B2896" s="26"/>
      <c r="C2896" s="26"/>
      <c r="E2896" s="75"/>
      <c r="F2896" s="75"/>
      <c r="G2896" s="75"/>
      <c r="H2896" s="75"/>
      <c r="I2896" s="75"/>
      <c r="J2896" s="75"/>
      <c r="K2896" s="75"/>
      <c r="L2896" s="75"/>
      <c r="M2896" s="75"/>
      <c r="N2896" s="75"/>
      <c r="O2896" s="75"/>
      <c r="P2896" s="75"/>
      <c r="Q2896" s="75"/>
      <c r="R2896" s="75"/>
      <c r="S2896" s="75"/>
      <c r="T2896" s="75"/>
      <c r="U2896" s="75"/>
      <c r="V2896" s="75"/>
      <c r="W2896" s="75"/>
      <c r="X2896" s="75"/>
      <c r="Y2896" s="75"/>
      <c r="Z2896" s="75"/>
      <c r="AA2896" s="75"/>
      <c r="AB2896" s="75"/>
      <c r="AC2896" s="75"/>
      <c r="AD2896" s="75"/>
      <c r="AE2896" s="75"/>
      <c r="AF2896" s="75"/>
      <c r="AG2896" s="75"/>
      <c r="AH2896" s="75"/>
      <c r="AI2896" s="75"/>
      <c r="AJ2896" s="75"/>
      <c r="AK2896" s="75"/>
      <c r="AL2896" s="75"/>
      <c r="AM2896" s="75"/>
      <c r="AN2896" s="75"/>
      <c r="AO2896" s="75"/>
      <c r="AP2896" s="75"/>
      <c r="AQ2896" s="75"/>
      <c r="AR2896" s="75"/>
      <c r="AS2896" s="75"/>
      <c r="AT2896" s="75"/>
      <c r="AU2896" s="75"/>
      <c r="AV2896" s="75"/>
      <c r="AW2896" s="75"/>
      <c r="AX2896" s="75"/>
      <c r="AY2896" s="75"/>
      <c r="AZ2896" s="75"/>
      <c r="BA2896" s="75"/>
      <c r="BB2896" s="75"/>
      <c r="BC2896" s="75"/>
      <c r="BD2896" s="75"/>
      <c r="BE2896" s="75"/>
      <c r="BF2896" s="75"/>
      <c r="BG2896" s="75"/>
      <c r="BH2896" s="75"/>
      <c r="BI2896" s="75"/>
      <c r="BJ2896" s="75"/>
      <c r="BK2896" s="75"/>
      <c r="BL2896" s="75"/>
      <c r="BM2896" s="75"/>
      <c r="BN2896" s="75"/>
    </row>
    <row r="2897" customFormat="false" ht="14.5" hidden="false" customHeight="false" outlineLevel="0" collapsed="false">
      <c r="A2897" s="26"/>
      <c r="B2897" s="26"/>
      <c r="C2897" s="26"/>
      <c r="E2897" s="75"/>
      <c r="F2897" s="75"/>
      <c r="G2897" s="75"/>
      <c r="H2897" s="75"/>
      <c r="I2897" s="75"/>
      <c r="J2897" s="75"/>
      <c r="K2897" s="75"/>
      <c r="L2897" s="75"/>
      <c r="M2897" s="75"/>
      <c r="N2897" s="75"/>
      <c r="O2897" s="75"/>
      <c r="P2897" s="75"/>
      <c r="Q2897" s="75"/>
      <c r="R2897" s="75"/>
      <c r="S2897" s="75"/>
      <c r="T2897" s="75"/>
      <c r="U2897" s="75"/>
      <c r="V2897" s="75"/>
      <c r="W2897" s="75"/>
      <c r="X2897" s="75"/>
      <c r="Y2897" s="75"/>
      <c r="Z2897" s="75"/>
      <c r="AA2897" s="75"/>
      <c r="AB2897" s="75"/>
      <c r="AC2897" s="75"/>
      <c r="AD2897" s="75"/>
      <c r="AE2897" s="75"/>
      <c r="AF2897" s="75"/>
      <c r="AG2897" s="75"/>
      <c r="AH2897" s="75"/>
      <c r="AI2897" s="75"/>
      <c r="AJ2897" s="75"/>
      <c r="AK2897" s="75"/>
      <c r="AL2897" s="75"/>
      <c r="AM2897" s="75"/>
      <c r="AN2897" s="75"/>
      <c r="AO2897" s="75"/>
      <c r="AP2897" s="75"/>
      <c r="AQ2897" s="75"/>
      <c r="AR2897" s="75"/>
      <c r="AS2897" s="75"/>
      <c r="AT2897" s="75"/>
      <c r="AU2897" s="75"/>
      <c r="AV2897" s="75"/>
      <c r="AW2897" s="75"/>
      <c r="AX2897" s="75"/>
      <c r="AY2897" s="75"/>
      <c r="AZ2897" s="75"/>
      <c r="BA2897" s="75"/>
      <c r="BB2897" s="75"/>
      <c r="BC2897" s="75"/>
      <c r="BD2897" s="75"/>
      <c r="BE2897" s="75"/>
      <c r="BF2897" s="75"/>
      <c r="BG2897" s="75"/>
      <c r="BH2897" s="75"/>
      <c r="BI2897" s="75"/>
      <c r="BJ2897" s="75"/>
      <c r="BK2897" s="75"/>
      <c r="BL2897" s="75"/>
      <c r="BM2897" s="75"/>
      <c r="BN2897" s="75"/>
    </row>
    <row r="2898" customFormat="false" ht="14.5" hidden="false" customHeight="false" outlineLevel="0" collapsed="false">
      <c r="A2898" s="26"/>
      <c r="B2898" s="26"/>
      <c r="C2898" s="26"/>
      <c r="E2898" s="75"/>
      <c r="F2898" s="75"/>
      <c r="G2898" s="75"/>
      <c r="H2898" s="75"/>
      <c r="I2898" s="75"/>
      <c r="J2898" s="75"/>
      <c r="K2898" s="75"/>
      <c r="L2898" s="75"/>
      <c r="M2898" s="75"/>
      <c r="N2898" s="75"/>
      <c r="O2898" s="75"/>
      <c r="P2898" s="75"/>
      <c r="Q2898" s="75"/>
      <c r="R2898" s="75"/>
      <c r="S2898" s="75"/>
      <c r="T2898" s="75"/>
      <c r="U2898" s="75"/>
      <c r="V2898" s="75"/>
      <c r="W2898" s="75"/>
      <c r="X2898" s="75"/>
      <c r="Y2898" s="75"/>
      <c r="Z2898" s="75"/>
      <c r="AA2898" s="75"/>
      <c r="AB2898" s="75"/>
      <c r="AC2898" s="75"/>
      <c r="AD2898" s="75"/>
      <c r="AE2898" s="75"/>
      <c r="AF2898" s="75"/>
      <c r="AG2898" s="75"/>
      <c r="AH2898" s="75"/>
      <c r="AI2898" s="75"/>
      <c r="AJ2898" s="75"/>
      <c r="AK2898" s="75"/>
      <c r="AL2898" s="75"/>
      <c r="AM2898" s="75"/>
      <c r="AN2898" s="75"/>
      <c r="AO2898" s="75"/>
      <c r="AP2898" s="75"/>
      <c r="AQ2898" s="75"/>
      <c r="AR2898" s="75"/>
      <c r="AS2898" s="75"/>
      <c r="AT2898" s="75"/>
      <c r="AU2898" s="75"/>
      <c r="AV2898" s="75"/>
      <c r="AW2898" s="75"/>
      <c r="AX2898" s="75"/>
      <c r="AY2898" s="75"/>
      <c r="AZ2898" s="75"/>
      <c r="BA2898" s="75"/>
      <c r="BB2898" s="75"/>
      <c r="BC2898" s="75"/>
      <c r="BD2898" s="75"/>
      <c r="BE2898" s="75"/>
      <c r="BF2898" s="75"/>
      <c r="BG2898" s="75"/>
      <c r="BH2898" s="75"/>
      <c r="BI2898" s="75"/>
      <c r="BJ2898" s="75"/>
      <c r="BK2898" s="75"/>
      <c r="BL2898" s="75"/>
      <c r="BM2898" s="75"/>
      <c r="BN2898" s="75"/>
    </row>
    <row r="2899" customFormat="false" ht="14.5" hidden="false" customHeight="false" outlineLevel="0" collapsed="false">
      <c r="A2899" s="26"/>
      <c r="B2899" s="26"/>
      <c r="C2899" s="26"/>
      <c r="E2899" s="75"/>
      <c r="F2899" s="75"/>
      <c r="G2899" s="75"/>
      <c r="H2899" s="75"/>
      <c r="I2899" s="75"/>
      <c r="J2899" s="75"/>
      <c r="K2899" s="75"/>
      <c r="L2899" s="75"/>
      <c r="M2899" s="75"/>
      <c r="N2899" s="75"/>
      <c r="O2899" s="75"/>
      <c r="P2899" s="75"/>
      <c r="Q2899" s="75"/>
      <c r="R2899" s="75"/>
      <c r="S2899" s="75"/>
      <c r="T2899" s="75"/>
      <c r="U2899" s="75"/>
      <c r="V2899" s="75"/>
      <c r="W2899" s="75"/>
      <c r="X2899" s="75"/>
      <c r="Y2899" s="75"/>
      <c r="Z2899" s="75"/>
      <c r="AA2899" s="75"/>
      <c r="AB2899" s="75"/>
      <c r="AC2899" s="75"/>
      <c r="AD2899" s="75"/>
      <c r="AE2899" s="75"/>
      <c r="AF2899" s="75"/>
      <c r="AG2899" s="75"/>
      <c r="AH2899" s="75"/>
      <c r="AI2899" s="75"/>
      <c r="AJ2899" s="75"/>
      <c r="AK2899" s="75"/>
      <c r="AL2899" s="75"/>
      <c r="AM2899" s="75"/>
      <c r="AN2899" s="75"/>
      <c r="AO2899" s="75"/>
      <c r="AP2899" s="75"/>
      <c r="AQ2899" s="75"/>
      <c r="AR2899" s="75"/>
      <c r="AS2899" s="75"/>
      <c r="AT2899" s="75"/>
      <c r="AU2899" s="75"/>
      <c r="AV2899" s="75"/>
      <c r="AW2899" s="75"/>
      <c r="AX2899" s="75"/>
      <c r="AY2899" s="75"/>
      <c r="AZ2899" s="75"/>
      <c r="BA2899" s="75"/>
      <c r="BB2899" s="75"/>
      <c r="BC2899" s="75"/>
      <c r="BD2899" s="75"/>
      <c r="BE2899" s="75"/>
      <c r="BF2899" s="75"/>
      <c r="BG2899" s="75"/>
      <c r="BH2899" s="75"/>
      <c r="BI2899" s="75"/>
      <c r="BJ2899" s="75"/>
      <c r="BK2899" s="75"/>
      <c r="BL2899" s="75"/>
      <c r="BM2899" s="75"/>
      <c r="BN2899" s="75"/>
    </row>
    <row r="2900" customFormat="false" ht="14.5" hidden="false" customHeight="false" outlineLevel="0" collapsed="false">
      <c r="A2900" s="26"/>
      <c r="B2900" s="26"/>
      <c r="C2900" s="26"/>
      <c r="E2900" s="75"/>
      <c r="F2900" s="75"/>
      <c r="G2900" s="75"/>
      <c r="H2900" s="75"/>
      <c r="I2900" s="75"/>
      <c r="J2900" s="75"/>
      <c r="K2900" s="75"/>
      <c r="L2900" s="75"/>
      <c r="M2900" s="75"/>
      <c r="N2900" s="75"/>
      <c r="O2900" s="75"/>
      <c r="P2900" s="75"/>
      <c r="Q2900" s="75"/>
      <c r="R2900" s="75"/>
      <c r="S2900" s="75"/>
      <c r="T2900" s="75"/>
      <c r="U2900" s="75"/>
      <c r="V2900" s="75"/>
      <c r="W2900" s="75"/>
      <c r="X2900" s="75"/>
      <c r="Y2900" s="75"/>
      <c r="Z2900" s="75"/>
      <c r="AA2900" s="75"/>
      <c r="AB2900" s="75"/>
      <c r="AC2900" s="75"/>
      <c r="AD2900" s="75"/>
      <c r="AE2900" s="75"/>
      <c r="AF2900" s="75"/>
      <c r="AG2900" s="75"/>
      <c r="AH2900" s="75"/>
      <c r="AI2900" s="75"/>
      <c r="AJ2900" s="75"/>
      <c r="AK2900" s="75"/>
      <c r="AL2900" s="75"/>
      <c r="AM2900" s="75"/>
      <c r="AN2900" s="75"/>
      <c r="AO2900" s="75"/>
      <c r="AP2900" s="75"/>
      <c r="AQ2900" s="75"/>
      <c r="AR2900" s="75"/>
      <c r="AS2900" s="75"/>
      <c r="AT2900" s="75"/>
      <c r="AU2900" s="75"/>
      <c r="AV2900" s="75"/>
      <c r="AW2900" s="75"/>
      <c r="AX2900" s="75"/>
      <c r="AY2900" s="75"/>
      <c r="AZ2900" s="75"/>
      <c r="BA2900" s="75"/>
      <c r="BB2900" s="75"/>
      <c r="BC2900" s="75"/>
      <c r="BD2900" s="75"/>
      <c r="BE2900" s="75"/>
      <c r="BF2900" s="75"/>
      <c r="BG2900" s="75"/>
      <c r="BH2900" s="75"/>
      <c r="BI2900" s="75"/>
      <c r="BJ2900" s="75"/>
      <c r="BK2900" s="75"/>
      <c r="BL2900" s="75"/>
      <c r="BM2900" s="75"/>
      <c r="BN2900" s="75"/>
    </row>
    <row r="2901" customFormat="false" ht="14.5" hidden="false" customHeight="false" outlineLevel="0" collapsed="false">
      <c r="A2901" s="26"/>
      <c r="B2901" s="26"/>
      <c r="C2901" s="26"/>
      <c r="E2901" s="75"/>
      <c r="F2901" s="75"/>
      <c r="G2901" s="75"/>
      <c r="H2901" s="75"/>
      <c r="I2901" s="75"/>
      <c r="J2901" s="75"/>
      <c r="K2901" s="75"/>
      <c r="L2901" s="75"/>
      <c r="M2901" s="75"/>
      <c r="N2901" s="75"/>
      <c r="O2901" s="75"/>
      <c r="P2901" s="75"/>
      <c r="Q2901" s="75"/>
      <c r="R2901" s="75"/>
      <c r="S2901" s="75"/>
      <c r="T2901" s="75"/>
      <c r="U2901" s="75"/>
      <c r="V2901" s="75"/>
      <c r="W2901" s="75"/>
      <c r="X2901" s="75"/>
      <c r="Y2901" s="75"/>
      <c r="Z2901" s="75"/>
      <c r="AA2901" s="75"/>
      <c r="AB2901" s="75"/>
      <c r="AC2901" s="75"/>
      <c r="AD2901" s="75"/>
      <c r="AE2901" s="75"/>
      <c r="AF2901" s="75"/>
      <c r="AG2901" s="75"/>
      <c r="AH2901" s="75"/>
      <c r="AI2901" s="75"/>
      <c r="AJ2901" s="75"/>
      <c r="AK2901" s="75"/>
      <c r="AL2901" s="75"/>
      <c r="AM2901" s="75"/>
      <c r="AN2901" s="75"/>
      <c r="AO2901" s="75"/>
      <c r="AP2901" s="75"/>
      <c r="AQ2901" s="75"/>
      <c r="AR2901" s="75"/>
      <c r="AS2901" s="75"/>
      <c r="AT2901" s="75"/>
      <c r="AU2901" s="75"/>
      <c r="AV2901" s="75"/>
      <c r="AW2901" s="75"/>
      <c r="AX2901" s="75"/>
      <c r="AY2901" s="75"/>
      <c r="AZ2901" s="75"/>
      <c r="BA2901" s="75"/>
      <c r="BB2901" s="75"/>
      <c r="BC2901" s="75"/>
      <c r="BD2901" s="75"/>
      <c r="BE2901" s="75"/>
      <c r="BF2901" s="75"/>
      <c r="BG2901" s="75"/>
      <c r="BH2901" s="75"/>
      <c r="BI2901" s="75"/>
      <c r="BJ2901" s="75"/>
      <c r="BK2901" s="75"/>
      <c r="BL2901" s="75"/>
      <c r="BM2901" s="75"/>
      <c r="BN2901" s="75"/>
    </row>
    <row r="2902" customFormat="false" ht="14.5" hidden="false" customHeight="false" outlineLevel="0" collapsed="false">
      <c r="A2902" s="26"/>
      <c r="B2902" s="26"/>
      <c r="C2902" s="26"/>
      <c r="E2902" s="75"/>
      <c r="F2902" s="75"/>
      <c r="G2902" s="75"/>
      <c r="H2902" s="75"/>
      <c r="I2902" s="75"/>
      <c r="J2902" s="75"/>
      <c r="K2902" s="75"/>
      <c r="L2902" s="75"/>
      <c r="M2902" s="75"/>
      <c r="N2902" s="75"/>
      <c r="O2902" s="75"/>
      <c r="P2902" s="75"/>
      <c r="Q2902" s="75"/>
      <c r="R2902" s="75"/>
      <c r="S2902" s="75"/>
      <c r="T2902" s="75"/>
      <c r="U2902" s="75"/>
      <c r="V2902" s="75"/>
      <c r="W2902" s="75"/>
      <c r="X2902" s="75"/>
      <c r="Y2902" s="75"/>
      <c r="Z2902" s="75"/>
      <c r="AA2902" s="75"/>
      <c r="AB2902" s="75"/>
      <c r="AC2902" s="75"/>
      <c r="AD2902" s="75"/>
      <c r="AE2902" s="75"/>
      <c r="AF2902" s="75"/>
      <c r="AG2902" s="75"/>
      <c r="AH2902" s="75"/>
      <c r="AI2902" s="75"/>
      <c r="AJ2902" s="75"/>
      <c r="AK2902" s="75"/>
      <c r="AL2902" s="75"/>
      <c r="AM2902" s="75"/>
      <c r="AN2902" s="75"/>
      <c r="AO2902" s="75"/>
      <c r="AP2902" s="75"/>
      <c r="AQ2902" s="75"/>
      <c r="AR2902" s="75"/>
      <c r="AS2902" s="75"/>
      <c r="AT2902" s="75"/>
      <c r="AU2902" s="75"/>
      <c r="AV2902" s="75"/>
      <c r="AW2902" s="75"/>
      <c r="AX2902" s="75"/>
      <c r="AY2902" s="75"/>
      <c r="AZ2902" s="75"/>
      <c r="BA2902" s="75"/>
      <c r="BB2902" s="75"/>
      <c r="BC2902" s="75"/>
      <c r="BD2902" s="75"/>
      <c r="BE2902" s="75"/>
      <c r="BF2902" s="75"/>
      <c r="BG2902" s="75"/>
      <c r="BH2902" s="75"/>
      <c r="BI2902" s="75"/>
      <c r="BJ2902" s="75"/>
      <c r="BK2902" s="75"/>
      <c r="BL2902" s="75"/>
      <c r="BM2902" s="75"/>
      <c r="BN2902" s="75"/>
    </row>
    <row r="2903" customFormat="false" ht="14.5" hidden="false" customHeight="false" outlineLevel="0" collapsed="false">
      <c r="A2903" s="26"/>
      <c r="B2903" s="26"/>
      <c r="C2903" s="26"/>
      <c r="E2903" s="75"/>
      <c r="F2903" s="75"/>
      <c r="G2903" s="75"/>
      <c r="H2903" s="75"/>
      <c r="I2903" s="75"/>
      <c r="J2903" s="75"/>
      <c r="K2903" s="75"/>
      <c r="L2903" s="75"/>
      <c r="M2903" s="75"/>
      <c r="N2903" s="75"/>
      <c r="O2903" s="75"/>
      <c r="P2903" s="75"/>
      <c r="Q2903" s="75"/>
      <c r="R2903" s="75"/>
      <c r="S2903" s="75"/>
      <c r="T2903" s="75"/>
      <c r="U2903" s="75"/>
      <c r="V2903" s="75"/>
      <c r="W2903" s="75"/>
      <c r="X2903" s="75"/>
      <c r="Y2903" s="75"/>
      <c r="Z2903" s="75"/>
      <c r="AA2903" s="75"/>
      <c r="AB2903" s="75"/>
      <c r="AC2903" s="75"/>
      <c r="AD2903" s="75"/>
      <c r="AE2903" s="75"/>
      <c r="AF2903" s="75"/>
      <c r="AG2903" s="75"/>
      <c r="AH2903" s="75"/>
      <c r="AI2903" s="75"/>
      <c r="AJ2903" s="75"/>
      <c r="AK2903" s="75"/>
      <c r="AL2903" s="75"/>
      <c r="AM2903" s="75"/>
      <c r="AN2903" s="75"/>
      <c r="AO2903" s="75"/>
      <c r="AP2903" s="75"/>
      <c r="AQ2903" s="75"/>
      <c r="AR2903" s="75"/>
      <c r="AS2903" s="75"/>
      <c r="AT2903" s="75"/>
      <c r="AU2903" s="75"/>
      <c r="AV2903" s="75"/>
      <c r="AW2903" s="75"/>
      <c r="AX2903" s="75"/>
      <c r="AY2903" s="75"/>
      <c r="AZ2903" s="75"/>
      <c r="BA2903" s="75"/>
      <c r="BB2903" s="75"/>
      <c r="BC2903" s="75"/>
      <c r="BD2903" s="75"/>
      <c r="BE2903" s="75"/>
      <c r="BF2903" s="75"/>
      <c r="BG2903" s="75"/>
      <c r="BH2903" s="75"/>
      <c r="BI2903" s="75"/>
      <c r="BJ2903" s="75"/>
      <c r="BK2903" s="75"/>
      <c r="BL2903" s="75"/>
      <c r="BM2903" s="75"/>
      <c r="BN2903" s="75"/>
    </row>
    <row r="2904" customFormat="false" ht="14.5" hidden="false" customHeight="false" outlineLevel="0" collapsed="false">
      <c r="A2904" s="26"/>
      <c r="B2904" s="26"/>
      <c r="C2904" s="26"/>
      <c r="E2904" s="75"/>
      <c r="F2904" s="75"/>
      <c r="G2904" s="75"/>
      <c r="H2904" s="75"/>
      <c r="I2904" s="75"/>
      <c r="J2904" s="75"/>
      <c r="K2904" s="75"/>
      <c r="L2904" s="75"/>
      <c r="M2904" s="75"/>
      <c r="N2904" s="75"/>
      <c r="O2904" s="75"/>
      <c r="P2904" s="75"/>
      <c r="Q2904" s="75"/>
      <c r="R2904" s="75"/>
      <c r="S2904" s="75"/>
      <c r="T2904" s="75"/>
      <c r="U2904" s="75"/>
      <c r="V2904" s="75"/>
      <c r="W2904" s="75"/>
      <c r="X2904" s="75"/>
      <c r="Y2904" s="75"/>
      <c r="Z2904" s="75"/>
      <c r="AA2904" s="75"/>
      <c r="AB2904" s="75"/>
      <c r="AC2904" s="75"/>
      <c r="AD2904" s="75"/>
      <c r="AE2904" s="75"/>
      <c r="AF2904" s="75"/>
      <c r="AG2904" s="75"/>
      <c r="AH2904" s="75"/>
      <c r="AI2904" s="75"/>
      <c r="AJ2904" s="75"/>
      <c r="AK2904" s="75"/>
      <c r="AL2904" s="75"/>
      <c r="AM2904" s="75"/>
      <c r="AN2904" s="75"/>
      <c r="AO2904" s="75"/>
      <c r="AP2904" s="75"/>
      <c r="AQ2904" s="75"/>
      <c r="AR2904" s="75"/>
      <c r="AS2904" s="75"/>
      <c r="AT2904" s="75"/>
      <c r="AU2904" s="75"/>
      <c r="AV2904" s="75"/>
      <c r="AW2904" s="75"/>
      <c r="AX2904" s="75"/>
      <c r="AY2904" s="75"/>
      <c r="AZ2904" s="75"/>
      <c r="BA2904" s="75"/>
      <c r="BB2904" s="75"/>
      <c r="BC2904" s="75"/>
      <c r="BD2904" s="75"/>
      <c r="BE2904" s="75"/>
      <c r="BF2904" s="75"/>
      <c r="BG2904" s="75"/>
      <c r="BH2904" s="75"/>
      <c r="BI2904" s="75"/>
      <c r="BJ2904" s="75"/>
      <c r="BK2904" s="75"/>
      <c r="BL2904" s="75"/>
      <c r="BM2904" s="75"/>
      <c r="BN2904" s="75"/>
    </row>
    <row r="2905" customFormat="false" ht="14.5" hidden="false" customHeight="false" outlineLevel="0" collapsed="false">
      <c r="A2905" s="26"/>
      <c r="B2905" s="26"/>
      <c r="C2905" s="26"/>
      <c r="E2905" s="75"/>
      <c r="F2905" s="75"/>
      <c r="G2905" s="75"/>
      <c r="H2905" s="75"/>
      <c r="I2905" s="75"/>
      <c r="J2905" s="75"/>
      <c r="K2905" s="75"/>
      <c r="L2905" s="75"/>
      <c r="M2905" s="75"/>
      <c r="N2905" s="75"/>
      <c r="O2905" s="75"/>
      <c r="P2905" s="75"/>
      <c r="Q2905" s="75"/>
      <c r="R2905" s="75"/>
      <c r="S2905" s="75"/>
      <c r="T2905" s="75"/>
      <c r="U2905" s="75"/>
      <c r="V2905" s="75"/>
      <c r="W2905" s="75"/>
      <c r="X2905" s="75"/>
      <c r="Y2905" s="75"/>
      <c r="Z2905" s="75"/>
      <c r="AA2905" s="75"/>
      <c r="AB2905" s="75"/>
      <c r="AC2905" s="75"/>
      <c r="AD2905" s="75"/>
      <c r="AE2905" s="75"/>
      <c r="AF2905" s="75"/>
      <c r="AG2905" s="75"/>
      <c r="AH2905" s="75"/>
      <c r="AI2905" s="75"/>
      <c r="AJ2905" s="75"/>
      <c r="AK2905" s="75"/>
      <c r="AL2905" s="75"/>
      <c r="AM2905" s="75"/>
      <c r="AN2905" s="75"/>
      <c r="AO2905" s="75"/>
      <c r="AP2905" s="75"/>
      <c r="AQ2905" s="75"/>
      <c r="AR2905" s="75"/>
      <c r="AS2905" s="75"/>
      <c r="AT2905" s="75"/>
      <c r="AU2905" s="75"/>
      <c r="AV2905" s="75"/>
      <c r="AW2905" s="75"/>
      <c r="AX2905" s="75"/>
      <c r="AY2905" s="75"/>
      <c r="AZ2905" s="75"/>
      <c r="BA2905" s="75"/>
      <c r="BB2905" s="75"/>
      <c r="BC2905" s="75"/>
      <c r="BD2905" s="75"/>
      <c r="BE2905" s="75"/>
      <c r="BF2905" s="75"/>
      <c r="BG2905" s="75"/>
      <c r="BH2905" s="75"/>
      <c r="BI2905" s="75"/>
      <c r="BJ2905" s="75"/>
      <c r="BK2905" s="75"/>
      <c r="BL2905" s="75"/>
      <c r="BM2905" s="75"/>
      <c r="BN2905" s="75"/>
    </row>
    <row r="2906" customFormat="false" ht="14.5" hidden="false" customHeight="false" outlineLevel="0" collapsed="false">
      <c r="A2906" s="26"/>
      <c r="B2906" s="26"/>
      <c r="C2906" s="26"/>
      <c r="E2906" s="75"/>
      <c r="F2906" s="75"/>
      <c r="G2906" s="75"/>
      <c r="H2906" s="75"/>
      <c r="I2906" s="75"/>
      <c r="J2906" s="75"/>
      <c r="K2906" s="75"/>
      <c r="L2906" s="75"/>
      <c r="M2906" s="75"/>
      <c r="N2906" s="75"/>
      <c r="O2906" s="75"/>
      <c r="P2906" s="75"/>
      <c r="Q2906" s="75"/>
      <c r="R2906" s="75"/>
      <c r="S2906" s="75"/>
      <c r="T2906" s="75"/>
      <c r="U2906" s="75"/>
      <c r="V2906" s="75"/>
      <c r="W2906" s="75"/>
      <c r="X2906" s="75"/>
      <c r="Y2906" s="75"/>
      <c r="Z2906" s="75"/>
      <c r="AA2906" s="75"/>
      <c r="AB2906" s="75"/>
      <c r="AC2906" s="75"/>
      <c r="AD2906" s="75"/>
      <c r="AE2906" s="75"/>
      <c r="AF2906" s="75"/>
      <c r="AG2906" s="75"/>
      <c r="AH2906" s="75"/>
      <c r="AI2906" s="75"/>
      <c r="AJ2906" s="75"/>
      <c r="AK2906" s="75"/>
      <c r="AL2906" s="75"/>
      <c r="AM2906" s="75"/>
      <c r="AN2906" s="75"/>
      <c r="AO2906" s="75"/>
      <c r="AP2906" s="75"/>
      <c r="AQ2906" s="75"/>
      <c r="AR2906" s="75"/>
      <c r="AS2906" s="75"/>
      <c r="AT2906" s="75"/>
      <c r="AU2906" s="75"/>
      <c r="AV2906" s="75"/>
      <c r="AW2906" s="75"/>
      <c r="AX2906" s="75"/>
      <c r="AY2906" s="75"/>
      <c r="AZ2906" s="75"/>
      <c r="BA2906" s="75"/>
      <c r="BB2906" s="75"/>
      <c r="BC2906" s="75"/>
      <c r="BD2906" s="75"/>
      <c r="BE2906" s="75"/>
      <c r="BF2906" s="75"/>
      <c r="BG2906" s="75"/>
      <c r="BH2906" s="75"/>
      <c r="BI2906" s="75"/>
      <c r="BJ2906" s="75"/>
      <c r="BK2906" s="75"/>
      <c r="BL2906" s="75"/>
      <c r="BM2906" s="75"/>
      <c r="BN2906" s="75"/>
    </row>
    <row r="2907" customFormat="false" ht="14.5" hidden="false" customHeight="false" outlineLevel="0" collapsed="false">
      <c r="A2907" s="26"/>
      <c r="B2907" s="26"/>
      <c r="C2907" s="26"/>
      <c r="E2907" s="75"/>
      <c r="F2907" s="75"/>
      <c r="G2907" s="75"/>
      <c r="H2907" s="75"/>
      <c r="I2907" s="75"/>
      <c r="J2907" s="75"/>
      <c r="K2907" s="75"/>
      <c r="L2907" s="75"/>
      <c r="M2907" s="75"/>
      <c r="N2907" s="75"/>
      <c r="O2907" s="75"/>
      <c r="P2907" s="75"/>
      <c r="Q2907" s="75"/>
      <c r="R2907" s="75"/>
      <c r="S2907" s="75"/>
      <c r="T2907" s="75"/>
      <c r="U2907" s="75"/>
      <c r="V2907" s="75"/>
      <c r="W2907" s="75"/>
      <c r="X2907" s="75"/>
      <c r="Y2907" s="75"/>
      <c r="Z2907" s="75"/>
      <c r="AA2907" s="75"/>
      <c r="AB2907" s="75"/>
      <c r="AC2907" s="75"/>
      <c r="AD2907" s="75"/>
      <c r="AE2907" s="75"/>
      <c r="AF2907" s="75"/>
      <c r="AG2907" s="75"/>
      <c r="AH2907" s="75"/>
      <c r="AI2907" s="75"/>
      <c r="AJ2907" s="75"/>
      <c r="AK2907" s="75"/>
      <c r="AL2907" s="75"/>
      <c r="AM2907" s="75"/>
      <c r="AN2907" s="75"/>
      <c r="AO2907" s="75"/>
      <c r="AP2907" s="75"/>
      <c r="AQ2907" s="75"/>
      <c r="AR2907" s="75"/>
      <c r="AS2907" s="75"/>
      <c r="AT2907" s="75"/>
      <c r="AU2907" s="75"/>
      <c r="AV2907" s="75"/>
      <c r="AW2907" s="75"/>
      <c r="AX2907" s="75"/>
      <c r="AY2907" s="75"/>
      <c r="AZ2907" s="75"/>
      <c r="BA2907" s="75"/>
      <c r="BB2907" s="75"/>
      <c r="BC2907" s="75"/>
      <c r="BD2907" s="75"/>
      <c r="BE2907" s="75"/>
      <c r="BF2907" s="75"/>
      <c r="BG2907" s="75"/>
      <c r="BH2907" s="75"/>
      <c r="BI2907" s="75"/>
      <c r="BJ2907" s="75"/>
      <c r="BK2907" s="75"/>
      <c r="BL2907" s="75"/>
      <c r="BM2907" s="75"/>
      <c r="BN2907" s="75"/>
    </row>
    <row r="2908" customFormat="false" ht="14.5" hidden="false" customHeight="false" outlineLevel="0" collapsed="false">
      <c r="A2908" s="26"/>
      <c r="B2908" s="26"/>
      <c r="C2908" s="26"/>
      <c r="E2908" s="75"/>
      <c r="F2908" s="75"/>
      <c r="G2908" s="75"/>
      <c r="H2908" s="75"/>
      <c r="I2908" s="75"/>
      <c r="J2908" s="75"/>
      <c r="K2908" s="75"/>
      <c r="L2908" s="75"/>
      <c r="M2908" s="75"/>
      <c r="N2908" s="75"/>
      <c r="O2908" s="75"/>
      <c r="P2908" s="75"/>
      <c r="Q2908" s="75"/>
      <c r="R2908" s="75"/>
      <c r="S2908" s="75"/>
      <c r="T2908" s="75"/>
      <c r="U2908" s="75"/>
      <c r="V2908" s="75"/>
      <c r="W2908" s="75"/>
      <c r="X2908" s="75"/>
      <c r="Y2908" s="75"/>
      <c r="Z2908" s="75"/>
      <c r="AA2908" s="75"/>
      <c r="AB2908" s="75"/>
      <c r="AC2908" s="75"/>
      <c r="AD2908" s="75"/>
      <c r="AE2908" s="75"/>
      <c r="AF2908" s="75"/>
      <c r="AG2908" s="75"/>
      <c r="AH2908" s="75"/>
      <c r="AI2908" s="75"/>
      <c r="AJ2908" s="75"/>
      <c r="AK2908" s="75"/>
      <c r="AL2908" s="75"/>
      <c r="AM2908" s="75"/>
      <c r="AN2908" s="75"/>
      <c r="AO2908" s="75"/>
      <c r="AP2908" s="75"/>
      <c r="AQ2908" s="75"/>
      <c r="AR2908" s="75"/>
      <c r="AS2908" s="75"/>
      <c r="AT2908" s="75"/>
      <c r="AU2908" s="75"/>
      <c r="AV2908" s="75"/>
      <c r="AW2908" s="75"/>
      <c r="AX2908" s="75"/>
      <c r="AY2908" s="75"/>
      <c r="AZ2908" s="75"/>
      <c r="BA2908" s="75"/>
      <c r="BB2908" s="75"/>
      <c r="BC2908" s="75"/>
      <c r="BD2908" s="75"/>
      <c r="BE2908" s="75"/>
      <c r="BF2908" s="75"/>
      <c r="BG2908" s="75"/>
      <c r="BH2908" s="75"/>
      <c r="BI2908" s="75"/>
      <c r="BJ2908" s="75"/>
      <c r="BK2908" s="75"/>
      <c r="BL2908" s="75"/>
      <c r="BM2908" s="75"/>
      <c r="BN2908" s="75"/>
    </row>
    <row r="2909" customFormat="false" ht="14.5" hidden="false" customHeight="false" outlineLevel="0" collapsed="false">
      <c r="A2909" s="26"/>
      <c r="B2909" s="26"/>
      <c r="C2909" s="26"/>
      <c r="E2909" s="75"/>
      <c r="F2909" s="75"/>
      <c r="G2909" s="75"/>
      <c r="H2909" s="75"/>
      <c r="I2909" s="75"/>
      <c r="J2909" s="75"/>
      <c r="K2909" s="75"/>
      <c r="L2909" s="75"/>
      <c r="M2909" s="75"/>
      <c r="N2909" s="75"/>
      <c r="O2909" s="75"/>
      <c r="P2909" s="75"/>
      <c r="Q2909" s="75"/>
      <c r="R2909" s="75"/>
      <c r="S2909" s="75"/>
      <c r="T2909" s="75"/>
      <c r="U2909" s="75"/>
      <c r="V2909" s="75"/>
      <c r="W2909" s="75"/>
      <c r="X2909" s="75"/>
      <c r="Y2909" s="75"/>
      <c r="Z2909" s="75"/>
      <c r="AA2909" s="75"/>
      <c r="AB2909" s="75"/>
      <c r="AC2909" s="75"/>
      <c r="AD2909" s="75"/>
      <c r="AE2909" s="75"/>
      <c r="AF2909" s="75"/>
      <c r="AG2909" s="75"/>
      <c r="AH2909" s="75"/>
      <c r="AI2909" s="75"/>
      <c r="AJ2909" s="75"/>
      <c r="AK2909" s="75"/>
      <c r="AL2909" s="75"/>
      <c r="AM2909" s="75"/>
      <c r="AN2909" s="75"/>
      <c r="AO2909" s="75"/>
      <c r="AP2909" s="75"/>
      <c r="AQ2909" s="75"/>
      <c r="AR2909" s="75"/>
      <c r="AS2909" s="75"/>
      <c r="AT2909" s="75"/>
      <c r="AU2909" s="75"/>
      <c r="AV2909" s="75"/>
      <c r="AW2909" s="75"/>
      <c r="AX2909" s="75"/>
      <c r="AY2909" s="75"/>
      <c r="AZ2909" s="75"/>
      <c r="BA2909" s="75"/>
      <c r="BB2909" s="75"/>
      <c r="BC2909" s="75"/>
      <c r="BD2909" s="75"/>
      <c r="BE2909" s="75"/>
      <c r="BF2909" s="75"/>
      <c r="BG2909" s="75"/>
      <c r="BH2909" s="75"/>
      <c r="BI2909" s="75"/>
      <c r="BJ2909" s="75"/>
      <c r="BK2909" s="75"/>
      <c r="BL2909" s="75"/>
      <c r="BM2909" s="75"/>
      <c r="BN2909" s="75"/>
    </row>
    <row r="2910" customFormat="false" ht="14.5" hidden="false" customHeight="false" outlineLevel="0" collapsed="false">
      <c r="A2910" s="26"/>
      <c r="B2910" s="26"/>
      <c r="C2910" s="26"/>
      <c r="E2910" s="75"/>
      <c r="F2910" s="75"/>
      <c r="G2910" s="75"/>
      <c r="H2910" s="75"/>
      <c r="I2910" s="75"/>
      <c r="J2910" s="75"/>
      <c r="K2910" s="75"/>
      <c r="L2910" s="75"/>
      <c r="M2910" s="75"/>
      <c r="N2910" s="75"/>
      <c r="O2910" s="75"/>
      <c r="P2910" s="75"/>
      <c r="Q2910" s="75"/>
      <c r="R2910" s="75"/>
      <c r="S2910" s="75"/>
      <c r="T2910" s="75"/>
      <c r="U2910" s="75"/>
      <c r="V2910" s="75"/>
      <c r="W2910" s="75"/>
      <c r="X2910" s="75"/>
      <c r="Y2910" s="75"/>
      <c r="Z2910" s="75"/>
      <c r="AA2910" s="75"/>
      <c r="AB2910" s="75"/>
      <c r="AC2910" s="75"/>
      <c r="AD2910" s="75"/>
      <c r="AE2910" s="75"/>
      <c r="AF2910" s="75"/>
      <c r="AG2910" s="75"/>
      <c r="AH2910" s="75"/>
      <c r="AI2910" s="75"/>
      <c r="AJ2910" s="75"/>
      <c r="AK2910" s="75"/>
      <c r="AL2910" s="75"/>
      <c r="AM2910" s="75"/>
      <c r="AN2910" s="75"/>
      <c r="AO2910" s="75"/>
      <c r="AP2910" s="75"/>
      <c r="AQ2910" s="75"/>
      <c r="AR2910" s="75"/>
      <c r="AS2910" s="75"/>
      <c r="AT2910" s="75"/>
      <c r="AU2910" s="75"/>
      <c r="AV2910" s="75"/>
      <c r="AW2910" s="75"/>
      <c r="AX2910" s="75"/>
      <c r="AY2910" s="75"/>
      <c r="AZ2910" s="75"/>
      <c r="BA2910" s="75"/>
      <c r="BB2910" s="75"/>
      <c r="BC2910" s="75"/>
      <c r="BD2910" s="75"/>
      <c r="BE2910" s="75"/>
      <c r="BF2910" s="75"/>
      <c r="BG2910" s="75"/>
      <c r="BH2910" s="75"/>
      <c r="BI2910" s="75"/>
      <c r="BJ2910" s="75"/>
      <c r="BK2910" s="75"/>
      <c r="BL2910" s="75"/>
      <c r="BM2910" s="75"/>
      <c r="BN2910" s="75"/>
    </row>
    <row r="2911" customFormat="false" ht="14.5" hidden="false" customHeight="false" outlineLevel="0" collapsed="false">
      <c r="A2911" s="26"/>
      <c r="B2911" s="26"/>
      <c r="C2911" s="26"/>
      <c r="E2911" s="75"/>
      <c r="F2911" s="75"/>
      <c r="G2911" s="75"/>
      <c r="H2911" s="75"/>
      <c r="I2911" s="75"/>
      <c r="J2911" s="75"/>
      <c r="K2911" s="75"/>
      <c r="L2911" s="75"/>
      <c r="M2911" s="75"/>
      <c r="N2911" s="75"/>
      <c r="O2911" s="75"/>
      <c r="P2911" s="75"/>
      <c r="Q2911" s="75"/>
      <c r="R2911" s="75"/>
      <c r="S2911" s="75"/>
      <c r="T2911" s="75"/>
      <c r="U2911" s="75"/>
      <c r="V2911" s="75"/>
      <c r="W2911" s="75"/>
      <c r="X2911" s="75"/>
      <c r="Y2911" s="75"/>
      <c r="Z2911" s="75"/>
      <c r="AA2911" s="75"/>
      <c r="AB2911" s="75"/>
      <c r="AC2911" s="75"/>
      <c r="AD2911" s="75"/>
      <c r="AE2911" s="75"/>
      <c r="AF2911" s="75"/>
      <c r="AG2911" s="75"/>
      <c r="AH2911" s="75"/>
      <c r="AI2911" s="75"/>
      <c r="AJ2911" s="75"/>
      <c r="AK2911" s="75"/>
      <c r="AL2911" s="75"/>
      <c r="AM2911" s="75"/>
      <c r="AN2911" s="75"/>
      <c r="AO2911" s="75"/>
      <c r="AP2911" s="75"/>
      <c r="AQ2911" s="75"/>
      <c r="AR2911" s="75"/>
      <c r="AS2911" s="75"/>
      <c r="AT2911" s="75"/>
      <c r="AU2911" s="75"/>
      <c r="AV2911" s="75"/>
      <c r="AW2911" s="75"/>
      <c r="AX2911" s="75"/>
      <c r="AY2911" s="75"/>
      <c r="AZ2911" s="75"/>
      <c r="BA2911" s="75"/>
      <c r="BB2911" s="75"/>
      <c r="BC2911" s="75"/>
      <c r="BD2911" s="75"/>
      <c r="BE2911" s="75"/>
      <c r="BF2911" s="75"/>
      <c r="BG2911" s="75"/>
      <c r="BH2911" s="75"/>
      <c r="BI2911" s="75"/>
      <c r="BJ2911" s="75"/>
      <c r="BK2911" s="75"/>
      <c r="BL2911" s="75"/>
      <c r="BM2911" s="75"/>
      <c r="BN2911" s="75"/>
    </row>
    <row r="2912" customFormat="false" ht="14.5" hidden="false" customHeight="false" outlineLevel="0" collapsed="false">
      <c r="A2912" s="26"/>
      <c r="B2912" s="26"/>
      <c r="C2912" s="26"/>
      <c r="E2912" s="75"/>
      <c r="F2912" s="75"/>
      <c r="G2912" s="75"/>
      <c r="H2912" s="75"/>
      <c r="I2912" s="75"/>
      <c r="J2912" s="75"/>
      <c r="K2912" s="75"/>
      <c r="L2912" s="75"/>
      <c r="M2912" s="75"/>
      <c r="N2912" s="75"/>
      <c r="O2912" s="75"/>
      <c r="P2912" s="75"/>
      <c r="Q2912" s="75"/>
      <c r="R2912" s="75"/>
      <c r="S2912" s="75"/>
      <c r="T2912" s="75"/>
      <c r="U2912" s="75"/>
      <c r="V2912" s="75"/>
      <c r="W2912" s="75"/>
      <c r="X2912" s="75"/>
      <c r="Y2912" s="75"/>
      <c r="Z2912" s="75"/>
      <c r="AA2912" s="75"/>
      <c r="AB2912" s="75"/>
      <c r="AC2912" s="75"/>
      <c r="AD2912" s="75"/>
      <c r="AE2912" s="75"/>
      <c r="AF2912" s="75"/>
      <c r="AG2912" s="75"/>
      <c r="AH2912" s="75"/>
      <c r="AI2912" s="75"/>
      <c r="AJ2912" s="75"/>
      <c r="AK2912" s="75"/>
      <c r="AL2912" s="75"/>
      <c r="AM2912" s="75"/>
      <c r="AN2912" s="75"/>
      <c r="AO2912" s="75"/>
      <c r="AP2912" s="75"/>
      <c r="AQ2912" s="75"/>
      <c r="AR2912" s="75"/>
      <c r="AS2912" s="75"/>
      <c r="AT2912" s="75"/>
      <c r="AU2912" s="75"/>
      <c r="AV2912" s="75"/>
      <c r="AW2912" s="75"/>
      <c r="AX2912" s="75"/>
      <c r="AY2912" s="75"/>
      <c r="AZ2912" s="75"/>
      <c r="BA2912" s="75"/>
      <c r="BB2912" s="75"/>
      <c r="BC2912" s="75"/>
      <c r="BD2912" s="75"/>
      <c r="BE2912" s="75"/>
      <c r="BF2912" s="75"/>
      <c r="BG2912" s="75"/>
      <c r="BH2912" s="75"/>
      <c r="BI2912" s="75"/>
      <c r="BJ2912" s="75"/>
      <c r="BK2912" s="75"/>
      <c r="BL2912" s="75"/>
      <c r="BM2912" s="75"/>
      <c r="BN2912" s="75"/>
    </row>
    <row r="2913" customFormat="false" ht="14.5" hidden="false" customHeight="false" outlineLevel="0" collapsed="false">
      <c r="A2913" s="26"/>
      <c r="B2913" s="26"/>
      <c r="C2913" s="26"/>
      <c r="E2913" s="75"/>
      <c r="F2913" s="75"/>
      <c r="G2913" s="75"/>
      <c r="H2913" s="75"/>
      <c r="I2913" s="75"/>
      <c r="J2913" s="75"/>
      <c r="K2913" s="75"/>
      <c r="L2913" s="75"/>
      <c r="M2913" s="75"/>
      <c r="N2913" s="75"/>
      <c r="O2913" s="75"/>
      <c r="P2913" s="75"/>
      <c r="Q2913" s="75"/>
      <c r="R2913" s="75"/>
      <c r="S2913" s="75"/>
      <c r="T2913" s="75"/>
      <c r="U2913" s="75"/>
      <c r="V2913" s="75"/>
      <c r="W2913" s="75"/>
      <c r="X2913" s="75"/>
      <c r="Y2913" s="75"/>
      <c r="Z2913" s="75"/>
      <c r="AA2913" s="75"/>
      <c r="AB2913" s="75"/>
      <c r="AC2913" s="75"/>
      <c r="AD2913" s="75"/>
      <c r="AE2913" s="75"/>
      <c r="AF2913" s="75"/>
      <c r="AG2913" s="75"/>
      <c r="AH2913" s="75"/>
      <c r="AI2913" s="75"/>
      <c r="AJ2913" s="75"/>
      <c r="AK2913" s="75"/>
      <c r="AL2913" s="75"/>
      <c r="AM2913" s="75"/>
      <c r="AN2913" s="75"/>
      <c r="AO2913" s="75"/>
      <c r="AP2913" s="75"/>
      <c r="AQ2913" s="75"/>
      <c r="AR2913" s="75"/>
      <c r="AS2913" s="75"/>
      <c r="AT2913" s="75"/>
      <c r="AU2913" s="75"/>
      <c r="AV2913" s="75"/>
      <c r="AW2913" s="75"/>
      <c r="AX2913" s="75"/>
      <c r="AY2913" s="75"/>
      <c r="AZ2913" s="75"/>
      <c r="BA2913" s="75"/>
      <c r="BB2913" s="75"/>
      <c r="BC2913" s="75"/>
      <c r="BD2913" s="75"/>
      <c r="BE2913" s="75"/>
      <c r="BF2913" s="75"/>
      <c r="BG2913" s="75"/>
      <c r="BH2913" s="75"/>
      <c r="BI2913" s="75"/>
      <c r="BJ2913" s="75"/>
      <c r="BK2913" s="75"/>
      <c r="BL2913" s="75"/>
      <c r="BM2913" s="75"/>
      <c r="BN2913" s="75"/>
    </row>
    <row r="2914" customFormat="false" ht="14.5" hidden="false" customHeight="false" outlineLevel="0" collapsed="false">
      <c r="A2914" s="26"/>
      <c r="B2914" s="26"/>
      <c r="C2914" s="26"/>
      <c r="E2914" s="75"/>
      <c r="F2914" s="75"/>
      <c r="G2914" s="75"/>
      <c r="H2914" s="75"/>
      <c r="I2914" s="75"/>
      <c r="J2914" s="75"/>
      <c r="K2914" s="75"/>
      <c r="L2914" s="75"/>
      <c r="M2914" s="75"/>
      <c r="N2914" s="75"/>
      <c r="O2914" s="75"/>
      <c r="P2914" s="75"/>
      <c r="Q2914" s="75"/>
      <c r="R2914" s="75"/>
      <c r="S2914" s="75"/>
      <c r="T2914" s="75"/>
      <c r="U2914" s="75"/>
      <c r="V2914" s="75"/>
      <c r="W2914" s="75"/>
      <c r="X2914" s="75"/>
      <c r="Y2914" s="75"/>
      <c r="Z2914" s="75"/>
      <c r="AA2914" s="75"/>
      <c r="AB2914" s="75"/>
      <c r="AC2914" s="75"/>
      <c r="AD2914" s="75"/>
      <c r="AE2914" s="75"/>
      <c r="AF2914" s="75"/>
      <c r="AG2914" s="75"/>
      <c r="AH2914" s="75"/>
      <c r="AI2914" s="75"/>
      <c r="AJ2914" s="75"/>
      <c r="AK2914" s="75"/>
      <c r="AL2914" s="75"/>
      <c r="AM2914" s="75"/>
      <c r="AN2914" s="75"/>
      <c r="AO2914" s="75"/>
      <c r="AP2914" s="75"/>
      <c r="AQ2914" s="75"/>
      <c r="AR2914" s="75"/>
      <c r="AS2914" s="75"/>
      <c r="AT2914" s="75"/>
      <c r="AU2914" s="75"/>
      <c r="AV2914" s="75"/>
      <c r="AW2914" s="75"/>
      <c r="AX2914" s="75"/>
      <c r="AY2914" s="75"/>
      <c r="AZ2914" s="75"/>
      <c r="BA2914" s="75"/>
      <c r="BB2914" s="75"/>
      <c r="BC2914" s="75"/>
      <c r="BD2914" s="75"/>
      <c r="BE2914" s="75"/>
      <c r="BF2914" s="75"/>
      <c r="BG2914" s="75"/>
      <c r="BH2914" s="75"/>
      <c r="BI2914" s="75"/>
      <c r="BJ2914" s="75"/>
      <c r="BK2914" s="75"/>
      <c r="BL2914" s="75"/>
      <c r="BM2914" s="75"/>
      <c r="BN2914" s="75"/>
    </row>
    <row r="2915" customFormat="false" ht="14.5" hidden="false" customHeight="false" outlineLevel="0" collapsed="false">
      <c r="A2915" s="26"/>
      <c r="B2915" s="26"/>
      <c r="C2915" s="26"/>
      <c r="E2915" s="75"/>
      <c r="F2915" s="75"/>
      <c r="G2915" s="75"/>
      <c r="H2915" s="75"/>
      <c r="I2915" s="75"/>
      <c r="J2915" s="75"/>
      <c r="K2915" s="75"/>
      <c r="L2915" s="75"/>
      <c r="M2915" s="75"/>
      <c r="N2915" s="75"/>
      <c r="O2915" s="75"/>
      <c r="P2915" s="75"/>
      <c r="Q2915" s="75"/>
      <c r="R2915" s="75"/>
      <c r="S2915" s="75"/>
      <c r="T2915" s="75"/>
      <c r="U2915" s="75"/>
      <c r="V2915" s="75"/>
      <c r="W2915" s="75"/>
      <c r="X2915" s="75"/>
      <c r="Y2915" s="75"/>
      <c r="Z2915" s="75"/>
      <c r="AA2915" s="75"/>
      <c r="AB2915" s="75"/>
      <c r="AC2915" s="75"/>
      <c r="AD2915" s="75"/>
      <c r="AE2915" s="75"/>
      <c r="AF2915" s="75"/>
      <c r="AG2915" s="75"/>
      <c r="AH2915" s="75"/>
      <c r="AI2915" s="75"/>
      <c r="AJ2915" s="75"/>
      <c r="AK2915" s="75"/>
      <c r="AL2915" s="75"/>
      <c r="AM2915" s="75"/>
      <c r="AN2915" s="75"/>
      <c r="AO2915" s="75"/>
      <c r="AP2915" s="75"/>
      <c r="AQ2915" s="75"/>
      <c r="AR2915" s="75"/>
      <c r="AS2915" s="75"/>
      <c r="AT2915" s="75"/>
      <c r="AU2915" s="75"/>
      <c r="AV2915" s="75"/>
      <c r="AW2915" s="75"/>
      <c r="AX2915" s="75"/>
      <c r="AY2915" s="75"/>
      <c r="AZ2915" s="75"/>
      <c r="BA2915" s="75"/>
      <c r="BB2915" s="75"/>
      <c r="BC2915" s="75"/>
      <c r="BD2915" s="75"/>
      <c r="BE2915" s="75"/>
      <c r="BF2915" s="75"/>
      <c r="BG2915" s="75"/>
      <c r="BH2915" s="75"/>
      <c r="BI2915" s="75"/>
      <c r="BJ2915" s="75"/>
      <c r="BK2915" s="75"/>
      <c r="BL2915" s="75"/>
      <c r="BM2915" s="75"/>
      <c r="BN2915" s="75"/>
    </row>
    <row r="2916" customFormat="false" ht="14.5" hidden="false" customHeight="false" outlineLevel="0" collapsed="false">
      <c r="A2916" s="26"/>
      <c r="B2916" s="26"/>
      <c r="C2916" s="26"/>
      <c r="E2916" s="75"/>
      <c r="F2916" s="75"/>
      <c r="G2916" s="75"/>
      <c r="H2916" s="75"/>
      <c r="I2916" s="75"/>
      <c r="J2916" s="75"/>
      <c r="K2916" s="75"/>
      <c r="L2916" s="75"/>
      <c r="M2916" s="75"/>
      <c r="N2916" s="75"/>
      <c r="O2916" s="75"/>
      <c r="P2916" s="75"/>
      <c r="Q2916" s="75"/>
      <c r="R2916" s="75"/>
      <c r="S2916" s="75"/>
      <c r="T2916" s="75"/>
      <c r="U2916" s="75"/>
      <c r="V2916" s="75"/>
      <c r="W2916" s="75"/>
      <c r="X2916" s="75"/>
      <c r="Y2916" s="75"/>
      <c r="Z2916" s="75"/>
      <c r="AA2916" s="75"/>
      <c r="AB2916" s="75"/>
      <c r="AC2916" s="75"/>
      <c r="AD2916" s="75"/>
      <c r="AE2916" s="75"/>
      <c r="AF2916" s="75"/>
      <c r="AG2916" s="75"/>
      <c r="AH2916" s="75"/>
      <c r="AI2916" s="75"/>
      <c r="AJ2916" s="75"/>
      <c r="AK2916" s="75"/>
      <c r="AL2916" s="75"/>
      <c r="AM2916" s="75"/>
      <c r="AN2916" s="75"/>
      <c r="AO2916" s="75"/>
      <c r="AP2916" s="75"/>
      <c r="AQ2916" s="75"/>
      <c r="AR2916" s="75"/>
      <c r="AS2916" s="75"/>
      <c r="AT2916" s="75"/>
      <c r="AU2916" s="75"/>
      <c r="AV2916" s="75"/>
      <c r="AW2916" s="75"/>
      <c r="AX2916" s="75"/>
      <c r="AY2916" s="75"/>
      <c r="AZ2916" s="75"/>
      <c r="BA2916" s="75"/>
      <c r="BB2916" s="75"/>
      <c r="BC2916" s="75"/>
      <c r="BD2916" s="75"/>
      <c r="BE2916" s="75"/>
      <c r="BF2916" s="75"/>
      <c r="BG2916" s="75"/>
      <c r="BH2916" s="75"/>
      <c r="BI2916" s="75"/>
      <c r="BJ2916" s="75"/>
      <c r="BK2916" s="75"/>
      <c r="BL2916" s="75"/>
      <c r="BM2916" s="75"/>
      <c r="BN2916" s="75"/>
    </row>
    <row r="2917" customFormat="false" ht="14.5" hidden="false" customHeight="false" outlineLevel="0" collapsed="false">
      <c r="A2917" s="26"/>
      <c r="B2917" s="26"/>
      <c r="C2917" s="26"/>
      <c r="E2917" s="75"/>
      <c r="F2917" s="75"/>
      <c r="G2917" s="75"/>
      <c r="H2917" s="75"/>
      <c r="I2917" s="75"/>
      <c r="J2917" s="75"/>
      <c r="K2917" s="75"/>
      <c r="L2917" s="75"/>
      <c r="M2917" s="75"/>
      <c r="N2917" s="75"/>
      <c r="O2917" s="75"/>
      <c r="P2917" s="75"/>
      <c r="Q2917" s="75"/>
      <c r="R2917" s="75"/>
      <c r="S2917" s="75"/>
      <c r="T2917" s="75"/>
      <c r="U2917" s="75"/>
      <c r="V2917" s="75"/>
      <c r="W2917" s="75"/>
      <c r="X2917" s="75"/>
      <c r="Y2917" s="75"/>
      <c r="Z2917" s="75"/>
      <c r="AA2917" s="75"/>
      <c r="AB2917" s="75"/>
      <c r="AC2917" s="75"/>
      <c r="AD2917" s="75"/>
      <c r="AE2917" s="75"/>
      <c r="AF2917" s="75"/>
      <c r="AG2917" s="75"/>
      <c r="AH2917" s="75"/>
      <c r="AI2917" s="75"/>
      <c r="AJ2917" s="75"/>
      <c r="AK2917" s="75"/>
      <c r="AL2917" s="75"/>
      <c r="AM2917" s="75"/>
      <c r="AN2917" s="75"/>
      <c r="AO2917" s="75"/>
      <c r="AP2917" s="75"/>
      <c r="AQ2917" s="75"/>
      <c r="AR2917" s="75"/>
      <c r="AS2917" s="75"/>
      <c r="AT2917" s="75"/>
      <c r="AU2917" s="75"/>
      <c r="AV2917" s="75"/>
      <c r="AW2917" s="75"/>
      <c r="AX2917" s="75"/>
      <c r="AY2917" s="75"/>
      <c r="AZ2917" s="75"/>
      <c r="BA2917" s="75"/>
      <c r="BB2917" s="75"/>
      <c r="BC2917" s="75"/>
      <c r="BD2917" s="75"/>
      <c r="BE2917" s="75"/>
      <c r="BF2917" s="75"/>
      <c r="BG2917" s="75"/>
      <c r="BH2917" s="75"/>
      <c r="BI2917" s="75"/>
      <c r="BJ2917" s="75"/>
      <c r="BK2917" s="75"/>
      <c r="BL2917" s="75"/>
      <c r="BM2917" s="75"/>
      <c r="BN2917" s="75"/>
    </row>
    <row r="2918" customFormat="false" ht="14.5" hidden="false" customHeight="false" outlineLevel="0" collapsed="false">
      <c r="A2918" s="26"/>
      <c r="B2918" s="26"/>
      <c r="C2918" s="26"/>
      <c r="E2918" s="75"/>
      <c r="F2918" s="75"/>
      <c r="G2918" s="75"/>
      <c r="H2918" s="75"/>
      <c r="I2918" s="75"/>
      <c r="J2918" s="75"/>
      <c r="K2918" s="75"/>
      <c r="L2918" s="75"/>
      <c r="M2918" s="75"/>
      <c r="N2918" s="75"/>
      <c r="O2918" s="75"/>
      <c r="P2918" s="75"/>
      <c r="Q2918" s="75"/>
      <c r="R2918" s="75"/>
      <c r="S2918" s="75"/>
      <c r="T2918" s="75"/>
      <c r="U2918" s="75"/>
      <c r="V2918" s="75"/>
      <c r="W2918" s="75"/>
      <c r="X2918" s="75"/>
      <c r="Y2918" s="75"/>
      <c r="Z2918" s="75"/>
      <c r="AA2918" s="75"/>
      <c r="AB2918" s="75"/>
      <c r="AC2918" s="75"/>
      <c r="AD2918" s="75"/>
      <c r="AE2918" s="75"/>
      <c r="AF2918" s="75"/>
      <c r="AG2918" s="75"/>
      <c r="AH2918" s="75"/>
      <c r="AI2918" s="75"/>
      <c r="AJ2918" s="75"/>
      <c r="AK2918" s="75"/>
      <c r="AL2918" s="75"/>
      <c r="AM2918" s="75"/>
      <c r="AN2918" s="75"/>
      <c r="AO2918" s="75"/>
      <c r="AP2918" s="75"/>
      <c r="AQ2918" s="75"/>
      <c r="AR2918" s="75"/>
      <c r="AS2918" s="75"/>
      <c r="AT2918" s="75"/>
      <c r="AU2918" s="75"/>
      <c r="AV2918" s="75"/>
      <c r="AW2918" s="75"/>
      <c r="AX2918" s="75"/>
      <c r="AY2918" s="75"/>
      <c r="AZ2918" s="75"/>
      <c r="BA2918" s="75"/>
      <c r="BB2918" s="75"/>
      <c r="BC2918" s="75"/>
      <c r="BD2918" s="75"/>
      <c r="BE2918" s="75"/>
      <c r="BF2918" s="75"/>
      <c r="BG2918" s="75"/>
      <c r="BH2918" s="75"/>
      <c r="BI2918" s="75"/>
      <c r="BJ2918" s="75"/>
      <c r="BK2918" s="75"/>
      <c r="BL2918" s="75"/>
      <c r="BM2918" s="75"/>
      <c r="BN2918" s="75"/>
    </row>
    <row r="2919" customFormat="false" ht="14.5" hidden="false" customHeight="false" outlineLevel="0" collapsed="false">
      <c r="A2919" s="26"/>
      <c r="B2919" s="26"/>
      <c r="C2919" s="26"/>
      <c r="E2919" s="75"/>
      <c r="F2919" s="75"/>
      <c r="G2919" s="75"/>
      <c r="H2919" s="75"/>
      <c r="I2919" s="75"/>
      <c r="J2919" s="75"/>
      <c r="K2919" s="75"/>
      <c r="L2919" s="75"/>
      <c r="M2919" s="75"/>
      <c r="N2919" s="75"/>
      <c r="O2919" s="75"/>
      <c r="P2919" s="75"/>
      <c r="Q2919" s="75"/>
      <c r="R2919" s="75"/>
      <c r="S2919" s="75"/>
      <c r="T2919" s="75"/>
      <c r="U2919" s="75"/>
      <c r="V2919" s="75"/>
      <c r="W2919" s="75"/>
      <c r="X2919" s="75"/>
      <c r="Y2919" s="75"/>
      <c r="Z2919" s="75"/>
      <c r="AA2919" s="75"/>
      <c r="AB2919" s="75"/>
      <c r="AC2919" s="75"/>
      <c r="AD2919" s="75"/>
      <c r="AE2919" s="75"/>
      <c r="AF2919" s="75"/>
      <c r="AG2919" s="75"/>
      <c r="AH2919" s="75"/>
      <c r="AI2919" s="75"/>
      <c r="AJ2919" s="75"/>
      <c r="AK2919" s="75"/>
      <c r="AL2919" s="75"/>
      <c r="AM2919" s="75"/>
      <c r="AN2919" s="75"/>
      <c r="AO2919" s="75"/>
      <c r="AP2919" s="75"/>
      <c r="AQ2919" s="75"/>
      <c r="AR2919" s="75"/>
      <c r="AS2919" s="75"/>
      <c r="AT2919" s="75"/>
      <c r="AU2919" s="75"/>
      <c r="AV2919" s="75"/>
      <c r="AW2919" s="75"/>
      <c r="AX2919" s="75"/>
      <c r="AY2919" s="75"/>
      <c r="AZ2919" s="75"/>
      <c r="BA2919" s="75"/>
      <c r="BB2919" s="75"/>
      <c r="BC2919" s="75"/>
      <c r="BD2919" s="75"/>
      <c r="BE2919" s="75"/>
      <c r="BF2919" s="75"/>
      <c r="BG2919" s="75"/>
      <c r="BH2919" s="75"/>
      <c r="BI2919" s="75"/>
      <c r="BJ2919" s="75"/>
      <c r="BK2919" s="75"/>
      <c r="BL2919" s="75"/>
      <c r="BM2919" s="75"/>
      <c r="BN2919" s="75"/>
    </row>
    <row r="2920" customFormat="false" ht="14.5" hidden="false" customHeight="false" outlineLevel="0" collapsed="false">
      <c r="A2920" s="26"/>
      <c r="B2920" s="26"/>
      <c r="C2920" s="26"/>
      <c r="E2920" s="75"/>
      <c r="F2920" s="75"/>
      <c r="G2920" s="75"/>
      <c r="H2920" s="75"/>
      <c r="I2920" s="75"/>
      <c r="J2920" s="75"/>
      <c r="K2920" s="75"/>
      <c r="L2920" s="75"/>
      <c r="M2920" s="75"/>
      <c r="N2920" s="75"/>
      <c r="O2920" s="75"/>
      <c r="P2920" s="75"/>
      <c r="Q2920" s="75"/>
      <c r="R2920" s="75"/>
      <c r="S2920" s="75"/>
      <c r="T2920" s="75"/>
      <c r="U2920" s="75"/>
      <c r="V2920" s="75"/>
      <c r="W2920" s="75"/>
      <c r="X2920" s="75"/>
      <c r="Y2920" s="75"/>
      <c r="Z2920" s="75"/>
      <c r="AA2920" s="75"/>
      <c r="AB2920" s="75"/>
      <c r="AC2920" s="75"/>
      <c r="AD2920" s="75"/>
      <c r="AE2920" s="75"/>
      <c r="AF2920" s="75"/>
      <c r="AG2920" s="75"/>
      <c r="AH2920" s="75"/>
      <c r="AI2920" s="75"/>
      <c r="AJ2920" s="75"/>
      <c r="AK2920" s="75"/>
      <c r="AL2920" s="75"/>
      <c r="AM2920" s="75"/>
      <c r="AN2920" s="75"/>
      <c r="AO2920" s="75"/>
      <c r="AP2920" s="75"/>
      <c r="AQ2920" s="75"/>
      <c r="AR2920" s="75"/>
      <c r="AS2920" s="75"/>
      <c r="AT2920" s="75"/>
      <c r="AU2920" s="75"/>
      <c r="AV2920" s="75"/>
      <c r="AW2920" s="75"/>
      <c r="AX2920" s="75"/>
      <c r="AY2920" s="75"/>
      <c r="AZ2920" s="75"/>
      <c r="BA2920" s="75"/>
      <c r="BB2920" s="75"/>
      <c r="BC2920" s="75"/>
      <c r="BD2920" s="75"/>
      <c r="BE2920" s="75"/>
      <c r="BF2920" s="75"/>
      <c r="BG2920" s="75"/>
      <c r="BH2920" s="75"/>
      <c r="BI2920" s="75"/>
      <c r="BJ2920" s="75"/>
      <c r="BK2920" s="75"/>
      <c r="BL2920" s="75"/>
      <c r="BM2920" s="75"/>
      <c r="BN2920" s="75"/>
    </row>
    <row r="2921" customFormat="false" ht="14.5" hidden="false" customHeight="false" outlineLevel="0" collapsed="false">
      <c r="A2921" s="26"/>
      <c r="B2921" s="26"/>
      <c r="C2921" s="26"/>
      <c r="E2921" s="75"/>
      <c r="F2921" s="75"/>
      <c r="G2921" s="75"/>
      <c r="H2921" s="75"/>
      <c r="I2921" s="75"/>
      <c r="J2921" s="75"/>
      <c r="K2921" s="75"/>
      <c r="L2921" s="75"/>
      <c r="M2921" s="75"/>
      <c r="N2921" s="75"/>
      <c r="O2921" s="75"/>
      <c r="P2921" s="75"/>
      <c r="Q2921" s="75"/>
      <c r="R2921" s="75"/>
      <c r="S2921" s="75"/>
      <c r="T2921" s="75"/>
      <c r="U2921" s="75"/>
      <c r="V2921" s="75"/>
      <c r="W2921" s="75"/>
      <c r="X2921" s="75"/>
      <c r="Y2921" s="75"/>
      <c r="Z2921" s="75"/>
      <c r="AA2921" s="75"/>
      <c r="AB2921" s="75"/>
      <c r="AC2921" s="75"/>
      <c r="AD2921" s="75"/>
      <c r="AE2921" s="75"/>
      <c r="AF2921" s="75"/>
      <c r="AG2921" s="75"/>
      <c r="AH2921" s="75"/>
      <c r="AI2921" s="75"/>
      <c r="AJ2921" s="75"/>
      <c r="AK2921" s="75"/>
      <c r="AL2921" s="75"/>
      <c r="AM2921" s="75"/>
      <c r="AN2921" s="75"/>
      <c r="AO2921" s="75"/>
      <c r="AP2921" s="75"/>
      <c r="AQ2921" s="75"/>
      <c r="AR2921" s="75"/>
      <c r="AS2921" s="75"/>
      <c r="AT2921" s="75"/>
      <c r="AU2921" s="75"/>
      <c r="AV2921" s="75"/>
      <c r="AW2921" s="75"/>
      <c r="AX2921" s="75"/>
      <c r="AY2921" s="75"/>
      <c r="AZ2921" s="75"/>
      <c r="BA2921" s="75"/>
      <c r="BB2921" s="75"/>
      <c r="BC2921" s="75"/>
      <c r="BD2921" s="75"/>
      <c r="BE2921" s="75"/>
      <c r="BF2921" s="75"/>
      <c r="BG2921" s="75"/>
      <c r="BH2921" s="75"/>
      <c r="BI2921" s="75"/>
      <c r="BJ2921" s="75"/>
      <c r="BK2921" s="75"/>
      <c r="BL2921" s="75"/>
      <c r="BM2921" s="75"/>
      <c r="BN2921" s="75"/>
    </row>
    <row r="2922" customFormat="false" ht="14.5" hidden="false" customHeight="false" outlineLevel="0" collapsed="false">
      <c r="A2922" s="26"/>
      <c r="B2922" s="26"/>
      <c r="C2922" s="26"/>
      <c r="E2922" s="75"/>
      <c r="F2922" s="75"/>
      <c r="G2922" s="75"/>
      <c r="H2922" s="75"/>
      <c r="I2922" s="75"/>
      <c r="J2922" s="75"/>
      <c r="K2922" s="75"/>
      <c r="L2922" s="75"/>
      <c r="M2922" s="75"/>
      <c r="N2922" s="75"/>
      <c r="O2922" s="75"/>
      <c r="P2922" s="75"/>
      <c r="Q2922" s="75"/>
      <c r="R2922" s="75"/>
      <c r="S2922" s="75"/>
      <c r="T2922" s="75"/>
      <c r="U2922" s="75"/>
      <c r="V2922" s="75"/>
      <c r="W2922" s="75"/>
      <c r="X2922" s="75"/>
      <c r="Y2922" s="75"/>
      <c r="Z2922" s="75"/>
      <c r="AA2922" s="75"/>
      <c r="AB2922" s="75"/>
      <c r="AC2922" s="75"/>
      <c r="AD2922" s="75"/>
      <c r="AE2922" s="75"/>
      <c r="AF2922" s="75"/>
      <c r="AG2922" s="75"/>
      <c r="AH2922" s="75"/>
      <c r="AI2922" s="75"/>
      <c r="AJ2922" s="75"/>
      <c r="AK2922" s="75"/>
      <c r="AL2922" s="75"/>
      <c r="AM2922" s="75"/>
      <c r="AN2922" s="75"/>
      <c r="AO2922" s="75"/>
      <c r="AP2922" s="75"/>
      <c r="AQ2922" s="75"/>
      <c r="AR2922" s="75"/>
      <c r="AS2922" s="75"/>
      <c r="AT2922" s="75"/>
      <c r="AU2922" s="75"/>
      <c r="AV2922" s="75"/>
      <c r="AW2922" s="75"/>
      <c r="AX2922" s="75"/>
      <c r="AY2922" s="75"/>
      <c r="AZ2922" s="75"/>
      <c r="BA2922" s="75"/>
      <c r="BB2922" s="75"/>
      <c r="BC2922" s="75"/>
      <c r="BD2922" s="75"/>
      <c r="BE2922" s="75"/>
      <c r="BF2922" s="75"/>
      <c r="BG2922" s="75"/>
      <c r="BH2922" s="75"/>
      <c r="BI2922" s="75"/>
      <c r="BJ2922" s="75"/>
      <c r="BK2922" s="75"/>
      <c r="BL2922" s="75"/>
      <c r="BM2922" s="75"/>
      <c r="BN2922" s="75"/>
    </row>
    <row r="2923" customFormat="false" ht="14.5" hidden="false" customHeight="false" outlineLevel="0" collapsed="false">
      <c r="A2923" s="26"/>
      <c r="B2923" s="26"/>
      <c r="C2923" s="26"/>
      <c r="E2923" s="75"/>
      <c r="F2923" s="75"/>
      <c r="G2923" s="75"/>
      <c r="H2923" s="75"/>
      <c r="I2923" s="75"/>
      <c r="J2923" s="75"/>
      <c r="K2923" s="75"/>
      <c r="L2923" s="75"/>
      <c r="M2923" s="75"/>
      <c r="N2923" s="75"/>
      <c r="O2923" s="75"/>
      <c r="P2923" s="75"/>
      <c r="Q2923" s="75"/>
      <c r="R2923" s="75"/>
      <c r="S2923" s="75"/>
      <c r="T2923" s="75"/>
      <c r="U2923" s="75"/>
      <c r="V2923" s="75"/>
      <c r="W2923" s="75"/>
      <c r="X2923" s="75"/>
      <c r="Y2923" s="75"/>
      <c r="Z2923" s="75"/>
      <c r="AA2923" s="75"/>
      <c r="AB2923" s="75"/>
      <c r="AC2923" s="75"/>
      <c r="AD2923" s="75"/>
      <c r="AE2923" s="75"/>
      <c r="AF2923" s="75"/>
      <c r="AG2923" s="75"/>
      <c r="AH2923" s="75"/>
      <c r="AI2923" s="75"/>
      <c r="AJ2923" s="75"/>
      <c r="AK2923" s="75"/>
      <c r="AL2923" s="75"/>
      <c r="AM2923" s="75"/>
      <c r="AN2923" s="75"/>
      <c r="AO2923" s="75"/>
      <c r="AP2923" s="75"/>
      <c r="AQ2923" s="75"/>
      <c r="AR2923" s="75"/>
      <c r="AS2923" s="75"/>
      <c r="AT2923" s="75"/>
      <c r="AU2923" s="75"/>
      <c r="AV2923" s="75"/>
      <c r="AW2923" s="75"/>
      <c r="AX2923" s="75"/>
      <c r="AY2923" s="75"/>
      <c r="AZ2923" s="75"/>
      <c r="BA2923" s="75"/>
      <c r="BB2923" s="75"/>
      <c r="BC2923" s="75"/>
      <c r="BD2923" s="75"/>
      <c r="BE2923" s="75"/>
      <c r="BF2923" s="75"/>
      <c r="BG2923" s="75"/>
      <c r="BH2923" s="75"/>
      <c r="BI2923" s="75"/>
      <c r="BJ2923" s="75"/>
      <c r="BK2923" s="75"/>
      <c r="BL2923" s="75"/>
      <c r="BM2923" s="75"/>
      <c r="BN2923" s="75"/>
    </row>
    <row r="2924" customFormat="false" ht="14.5" hidden="false" customHeight="false" outlineLevel="0" collapsed="false">
      <c r="A2924" s="26"/>
      <c r="B2924" s="26"/>
      <c r="C2924" s="26"/>
      <c r="E2924" s="75"/>
      <c r="F2924" s="75"/>
      <c r="G2924" s="75"/>
      <c r="H2924" s="75"/>
      <c r="I2924" s="75"/>
      <c r="J2924" s="75"/>
      <c r="K2924" s="75"/>
      <c r="L2924" s="75"/>
      <c r="M2924" s="75"/>
      <c r="N2924" s="75"/>
      <c r="O2924" s="75"/>
      <c r="P2924" s="75"/>
      <c r="Q2924" s="75"/>
      <c r="R2924" s="75"/>
      <c r="S2924" s="75"/>
      <c r="T2924" s="75"/>
      <c r="U2924" s="75"/>
      <c r="V2924" s="75"/>
      <c r="W2924" s="75"/>
      <c r="X2924" s="75"/>
      <c r="Y2924" s="75"/>
      <c r="Z2924" s="75"/>
      <c r="AA2924" s="75"/>
      <c r="AB2924" s="75"/>
      <c r="AC2924" s="75"/>
      <c r="AD2924" s="75"/>
      <c r="AE2924" s="75"/>
      <c r="AF2924" s="75"/>
      <c r="AG2924" s="75"/>
      <c r="AH2924" s="75"/>
      <c r="AI2924" s="75"/>
      <c r="AJ2924" s="75"/>
      <c r="AK2924" s="75"/>
      <c r="AL2924" s="75"/>
      <c r="AM2924" s="75"/>
      <c r="AN2924" s="75"/>
      <c r="AO2924" s="75"/>
      <c r="AP2924" s="75"/>
      <c r="AQ2924" s="75"/>
      <c r="AR2924" s="75"/>
      <c r="AS2924" s="75"/>
      <c r="AT2924" s="75"/>
      <c r="AU2924" s="75"/>
      <c r="AV2924" s="75"/>
      <c r="AW2924" s="75"/>
      <c r="AX2924" s="75"/>
      <c r="AY2924" s="75"/>
      <c r="AZ2924" s="75"/>
      <c r="BA2924" s="75"/>
      <c r="BB2924" s="75"/>
      <c r="BC2924" s="75"/>
      <c r="BD2924" s="75"/>
      <c r="BE2924" s="75"/>
      <c r="BF2924" s="75"/>
      <c r="BG2924" s="75"/>
      <c r="BH2924" s="75"/>
      <c r="BI2924" s="75"/>
      <c r="BJ2924" s="75"/>
      <c r="BK2924" s="75"/>
      <c r="BL2924" s="75"/>
      <c r="BM2924" s="75"/>
      <c r="BN2924" s="75"/>
    </row>
    <row r="2925" customFormat="false" ht="14.5" hidden="false" customHeight="false" outlineLevel="0" collapsed="false">
      <c r="A2925" s="26"/>
      <c r="B2925" s="26"/>
      <c r="C2925" s="26"/>
      <c r="E2925" s="75"/>
      <c r="F2925" s="75"/>
      <c r="G2925" s="75"/>
      <c r="H2925" s="75"/>
      <c r="I2925" s="75"/>
      <c r="J2925" s="75"/>
      <c r="K2925" s="75"/>
      <c r="L2925" s="75"/>
      <c r="M2925" s="75"/>
      <c r="N2925" s="75"/>
      <c r="O2925" s="75"/>
      <c r="P2925" s="75"/>
      <c r="Q2925" s="75"/>
      <c r="R2925" s="75"/>
      <c r="S2925" s="75"/>
      <c r="T2925" s="75"/>
      <c r="U2925" s="75"/>
      <c r="V2925" s="75"/>
      <c r="W2925" s="75"/>
      <c r="X2925" s="75"/>
      <c r="Y2925" s="75"/>
      <c r="Z2925" s="75"/>
      <c r="AA2925" s="75"/>
      <c r="AB2925" s="75"/>
      <c r="AC2925" s="75"/>
      <c r="AD2925" s="75"/>
      <c r="AE2925" s="75"/>
      <c r="AF2925" s="75"/>
      <c r="AG2925" s="75"/>
      <c r="AH2925" s="75"/>
      <c r="AI2925" s="75"/>
      <c r="AJ2925" s="75"/>
      <c r="AK2925" s="75"/>
      <c r="AL2925" s="75"/>
      <c r="AM2925" s="75"/>
      <c r="AN2925" s="75"/>
      <c r="AO2925" s="75"/>
      <c r="AP2925" s="75"/>
      <c r="AQ2925" s="75"/>
      <c r="AR2925" s="75"/>
      <c r="AS2925" s="75"/>
      <c r="AT2925" s="75"/>
      <c r="AU2925" s="75"/>
      <c r="AV2925" s="75"/>
      <c r="AW2925" s="75"/>
      <c r="AX2925" s="75"/>
      <c r="AY2925" s="75"/>
      <c r="AZ2925" s="75"/>
      <c r="BA2925" s="75"/>
      <c r="BB2925" s="75"/>
      <c r="BC2925" s="75"/>
      <c r="BD2925" s="75"/>
      <c r="BE2925" s="75"/>
      <c r="BF2925" s="75"/>
      <c r="BG2925" s="75"/>
      <c r="BH2925" s="75"/>
      <c r="BI2925" s="75"/>
      <c r="BJ2925" s="75"/>
      <c r="BK2925" s="75"/>
      <c r="BL2925" s="75"/>
      <c r="BM2925" s="75"/>
      <c r="BN2925" s="75"/>
    </row>
    <row r="2926" customFormat="false" ht="14.5" hidden="false" customHeight="false" outlineLevel="0" collapsed="false">
      <c r="A2926" s="26"/>
      <c r="B2926" s="26"/>
      <c r="C2926" s="26"/>
      <c r="E2926" s="75"/>
      <c r="F2926" s="75"/>
      <c r="G2926" s="75"/>
      <c r="H2926" s="75"/>
      <c r="I2926" s="75"/>
      <c r="J2926" s="75"/>
      <c r="K2926" s="75"/>
      <c r="L2926" s="75"/>
      <c r="M2926" s="75"/>
      <c r="N2926" s="75"/>
      <c r="O2926" s="75"/>
      <c r="P2926" s="75"/>
      <c r="Q2926" s="75"/>
      <c r="R2926" s="75"/>
      <c r="S2926" s="75"/>
      <c r="T2926" s="75"/>
      <c r="U2926" s="75"/>
      <c r="V2926" s="75"/>
      <c r="W2926" s="75"/>
      <c r="X2926" s="75"/>
      <c r="Y2926" s="75"/>
      <c r="Z2926" s="75"/>
      <c r="AA2926" s="75"/>
      <c r="AB2926" s="75"/>
      <c r="AC2926" s="75"/>
      <c r="AD2926" s="75"/>
      <c r="AE2926" s="75"/>
      <c r="AF2926" s="75"/>
      <c r="AG2926" s="75"/>
      <c r="AH2926" s="75"/>
      <c r="AI2926" s="75"/>
      <c r="AJ2926" s="75"/>
      <c r="AK2926" s="75"/>
      <c r="AL2926" s="75"/>
      <c r="AM2926" s="75"/>
      <c r="AN2926" s="75"/>
      <c r="AO2926" s="75"/>
      <c r="AP2926" s="75"/>
      <c r="AQ2926" s="75"/>
      <c r="AR2926" s="75"/>
      <c r="AS2926" s="75"/>
      <c r="AT2926" s="75"/>
      <c r="AU2926" s="75"/>
      <c r="AV2926" s="75"/>
      <c r="AW2926" s="75"/>
      <c r="AX2926" s="75"/>
      <c r="AY2926" s="75"/>
      <c r="AZ2926" s="75"/>
      <c r="BA2926" s="75"/>
      <c r="BB2926" s="75"/>
      <c r="BC2926" s="75"/>
      <c r="BD2926" s="75"/>
      <c r="BE2926" s="75"/>
      <c r="BF2926" s="75"/>
      <c r="BG2926" s="75"/>
      <c r="BH2926" s="75"/>
      <c r="BI2926" s="75"/>
      <c r="BJ2926" s="75"/>
      <c r="BK2926" s="75"/>
      <c r="BL2926" s="75"/>
      <c r="BM2926" s="75"/>
      <c r="BN2926" s="75"/>
    </row>
    <row r="2927" customFormat="false" ht="14.5" hidden="false" customHeight="false" outlineLevel="0" collapsed="false">
      <c r="A2927" s="26"/>
      <c r="B2927" s="26"/>
      <c r="C2927" s="26"/>
      <c r="E2927" s="75"/>
      <c r="F2927" s="75"/>
      <c r="G2927" s="75"/>
      <c r="H2927" s="75"/>
      <c r="I2927" s="75"/>
      <c r="J2927" s="75"/>
      <c r="K2927" s="75"/>
      <c r="L2927" s="75"/>
      <c r="M2927" s="75"/>
      <c r="N2927" s="75"/>
      <c r="O2927" s="75"/>
      <c r="P2927" s="75"/>
      <c r="Q2927" s="75"/>
      <c r="R2927" s="75"/>
      <c r="S2927" s="75"/>
      <c r="T2927" s="75"/>
      <c r="U2927" s="75"/>
      <c r="V2927" s="75"/>
      <c r="W2927" s="75"/>
      <c r="X2927" s="75"/>
      <c r="Y2927" s="75"/>
      <c r="Z2927" s="75"/>
      <c r="AA2927" s="75"/>
      <c r="AB2927" s="75"/>
      <c r="AC2927" s="75"/>
      <c r="AD2927" s="75"/>
      <c r="AE2927" s="75"/>
      <c r="AF2927" s="75"/>
      <c r="AG2927" s="75"/>
      <c r="AH2927" s="75"/>
      <c r="AI2927" s="75"/>
      <c r="AJ2927" s="75"/>
      <c r="AK2927" s="75"/>
      <c r="AL2927" s="75"/>
      <c r="AM2927" s="75"/>
      <c r="AN2927" s="75"/>
      <c r="AO2927" s="75"/>
      <c r="AP2927" s="75"/>
      <c r="AQ2927" s="75"/>
      <c r="AR2927" s="75"/>
      <c r="AS2927" s="75"/>
      <c r="AT2927" s="75"/>
      <c r="AU2927" s="75"/>
      <c r="AV2927" s="75"/>
      <c r="AW2927" s="75"/>
      <c r="AX2927" s="75"/>
      <c r="AY2927" s="75"/>
      <c r="AZ2927" s="75"/>
      <c r="BA2927" s="75"/>
      <c r="BB2927" s="75"/>
      <c r="BC2927" s="75"/>
      <c r="BD2927" s="75"/>
      <c r="BE2927" s="75"/>
      <c r="BF2927" s="75"/>
      <c r="BG2927" s="75"/>
      <c r="BH2927" s="75"/>
      <c r="BI2927" s="75"/>
      <c r="BJ2927" s="75"/>
      <c r="BK2927" s="75"/>
      <c r="BL2927" s="75"/>
      <c r="BM2927" s="75"/>
      <c r="BN2927" s="75"/>
    </row>
    <row r="2928" customFormat="false" ht="14.5" hidden="false" customHeight="false" outlineLevel="0" collapsed="false">
      <c r="A2928" s="26"/>
      <c r="B2928" s="26"/>
      <c r="C2928" s="26"/>
      <c r="E2928" s="75"/>
      <c r="F2928" s="75"/>
      <c r="G2928" s="75"/>
      <c r="H2928" s="75"/>
      <c r="I2928" s="75"/>
      <c r="J2928" s="75"/>
      <c r="K2928" s="75"/>
      <c r="L2928" s="75"/>
      <c r="M2928" s="75"/>
      <c r="N2928" s="75"/>
      <c r="O2928" s="75"/>
      <c r="P2928" s="75"/>
      <c r="Q2928" s="75"/>
      <c r="R2928" s="75"/>
      <c r="S2928" s="75"/>
      <c r="T2928" s="75"/>
      <c r="U2928" s="75"/>
      <c r="V2928" s="75"/>
      <c r="W2928" s="75"/>
      <c r="X2928" s="75"/>
      <c r="Y2928" s="75"/>
      <c r="Z2928" s="75"/>
      <c r="AA2928" s="75"/>
      <c r="AB2928" s="75"/>
      <c r="AC2928" s="75"/>
      <c r="AD2928" s="75"/>
      <c r="AE2928" s="75"/>
      <c r="AF2928" s="75"/>
      <c r="AG2928" s="75"/>
      <c r="AH2928" s="75"/>
      <c r="AI2928" s="75"/>
      <c r="AJ2928" s="75"/>
      <c r="AK2928" s="75"/>
      <c r="AL2928" s="75"/>
      <c r="AM2928" s="75"/>
      <c r="AN2928" s="75"/>
      <c r="AO2928" s="75"/>
      <c r="AP2928" s="75"/>
      <c r="AQ2928" s="75"/>
      <c r="AR2928" s="75"/>
      <c r="AS2928" s="75"/>
      <c r="AT2928" s="75"/>
      <c r="AU2928" s="75"/>
      <c r="AV2928" s="75"/>
      <c r="AW2928" s="75"/>
      <c r="AX2928" s="75"/>
      <c r="AY2928" s="75"/>
      <c r="AZ2928" s="75"/>
      <c r="BA2928" s="75"/>
      <c r="BB2928" s="75"/>
      <c r="BC2928" s="75"/>
      <c r="BD2928" s="75"/>
      <c r="BE2928" s="75"/>
      <c r="BF2928" s="75"/>
      <c r="BG2928" s="75"/>
      <c r="BH2928" s="75"/>
      <c r="BI2928" s="75"/>
      <c r="BJ2928" s="75"/>
      <c r="BK2928" s="75"/>
      <c r="BL2928" s="75"/>
      <c r="BM2928" s="75"/>
      <c r="BN2928" s="75"/>
    </row>
    <row r="2929" customFormat="false" ht="14.5" hidden="false" customHeight="false" outlineLevel="0" collapsed="false">
      <c r="A2929" s="26"/>
      <c r="B2929" s="26"/>
      <c r="C2929" s="26"/>
      <c r="E2929" s="75"/>
      <c r="F2929" s="75"/>
      <c r="G2929" s="75"/>
      <c r="H2929" s="75"/>
      <c r="I2929" s="75"/>
      <c r="J2929" s="75"/>
      <c r="K2929" s="75"/>
      <c r="L2929" s="75"/>
      <c r="M2929" s="75"/>
      <c r="N2929" s="75"/>
      <c r="O2929" s="75"/>
      <c r="P2929" s="75"/>
      <c r="Q2929" s="75"/>
      <c r="R2929" s="75"/>
      <c r="S2929" s="75"/>
      <c r="T2929" s="75"/>
      <c r="U2929" s="75"/>
      <c r="V2929" s="75"/>
      <c r="W2929" s="75"/>
      <c r="X2929" s="75"/>
      <c r="Y2929" s="75"/>
      <c r="Z2929" s="75"/>
      <c r="AA2929" s="75"/>
      <c r="AB2929" s="75"/>
      <c r="AC2929" s="75"/>
      <c r="AD2929" s="75"/>
      <c r="AE2929" s="75"/>
      <c r="AF2929" s="75"/>
      <c r="AG2929" s="75"/>
      <c r="AH2929" s="75"/>
      <c r="AI2929" s="75"/>
      <c r="AJ2929" s="75"/>
      <c r="AK2929" s="75"/>
      <c r="AL2929" s="75"/>
      <c r="AM2929" s="75"/>
      <c r="AN2929" s="75"/>
      <c r="AO2929" s="75"/>
      <c r="AP2929" s="75"/>
      <c r="AQ2929" s="75"/>
      <c r="AR2929" s="75"/>
      <c r="AS2929" s="75"/>
      <c r="AT2929" s="75"/>
      <c r="AU2929" s="75"/>
      <c r="AV2929" s="75"/>
      <c r="AW2929" s="75"/>
      <c r="AX2929" s="75"/>
      <c r="AY2929" s="75"/>
      <c r="AZ2929" s="75"/>
      <c r="BA2929" s="75"/>
      <c r="BB2929" s="75"/>
      <c r="BC2929" s="75"/>
      <c r="BD2929" s="75"/>
      <c r="BE2929" s="75"/>
      <c r="BF2929" s="75"/>
      <c r="BG2929" s="75"/>
      <c r="BH2929" s="75"/>
      <c r="BI2929" s="75"/>
      <c r="BJ2929" s="75"/>
      <c r="BK2929" s="75"/>
      <c r="BL2929" s="75"/>
      <c r="BM2929" s="75"/>
      <c r="BN2929" s="75"/>
    </row>
    <row r="2930" customFormat="false" ht="14.5" hidden="false" customHeight="false" outlineLevel="0" collapsed="false">
      <c r="A2930" s="26"/>
      <c r="B2930" s="26"/>
      <c r="C2930" s="26"/>
      <c r="E2930" s="75"/>
      <c r="F2930" s="75"/>
      <c r="G2930" s="75"/>
      <c r="H2930" s="75"/>
      <c r="I2930" s="75"/>
      <c r="J2930" s="75"/>
      <c r="K2930" s="75"/>
      <c r="L2930" s="75"/>
      <c r="M2930" s="75"/>
      <c r="N2930" s="75"/>
      <c r="O2930" s="75"/>
      <c r="P2930" s="75"/>
      <c r="Q2930" s="75"/>
      <c r="R2930" s="75"/>
      <c r="S2930" s="75"/>
      <c r="T2930" s="75"/>
      <c r="U2930" s="75"/>
      <c r="V2930" s="75"/>
      <c r="W2930" s="75"/>
      <c r="X2930" s="75"/>
      <c r="Y2930" s="75"/>
      <c r="Z2930" s="75"/>
      <c r="AA2930" s="75"/>
      <c r="AB2930" s="75"/>
      <c r="AC2930" s="75"/>
      <c r="AD2930" s="75"/>
      <c r="AE2930" s="75"/>
      <c r="AF2930" s="75"/>
      <c r="AG2930" s="75"/>
      <c r="AH2930" s="75"/>
      <c r="AI2930" s="75"/>
      <c r="AJ2930" s="75"/>
      <c r="AK2930" s="75"/>
      <c r="AL2930" s="75"/>
      <c r="AM2930" s="75"/>
      <c r="AN2930" s="75"/>
      <c r="AO2930" s="75"/>
      <c r="AP2930" s="75"/>
      <c r="AQ2930" s="75"/>
      <c r="AR2930" s="75"/>
      <c r="AS2930" s="75"/>
      <c r="AT2930" s="75"/>
      <c r="AU2930" s="75"/>
      <c r="AV2930" s="75"/>
      <c r="AW2930" s="75"/>
      <c r="AX2930" s="75"/>
      <c r="AY2930" s="75"/>
      <c r="AZ2930" s="75"/>
      <c r="BA2930" s="75"/>
      <c r="BB2930" s="75"/>
      <c r="BC2930" s="75"/>
      <c r="BD2930" s="75"/>
      <c r="BE2930" s="75"/>
      <c r="BF2930" s="75"/>
      <c r="BG2930" s="75"/>
      <c r="BH2930" s="75"/>
      <c r="BI2930" s="75"/>
      <c r="BJ2930" s="75"/>
      <c r="BK2930" s="75"/>
      <c r="BL2930" s="75"/>
      <c r="BM2930" s="75"/>
      <c r="BN2930" s="75"/>
    </row>
    <row r="2931" customFormat="false" ht="14.5" hidden="false" customHeight="false" outlineLevel="0" collapsed="false">
      <c r="A2931" s="26"/>
      <c r="B2931" s="26"/>
      <c r="C2931" s="26"/>
      <c r="E2931" s="75"/>
      <c r="F2931" s="75"/>
      <c r="G2931" s="75"/>
      <c r="H2931" s="75"/>
      <c r="I2931" s="75"/>
      <c r="J2931" s="75"/>
      <c r="K2931" s="75"/>
      <c r="L2931" s="75"/>
      <c r="M2931" s="75"/>
      <c r="N2931" s="75"/>
      <c r="O2931" s="75"/>
      <c r="P2931" s="75"/>
      <c r="Q2931" s="75"/>
      <c r="R2931" s="75"/>
      <c r="S2931" s="75"/>
      <c r="T2931" s="75"/>
      <c r="U2931" s="75"/>
      <c r="V2931" s="75"/>
      <c r="W2931" s="75"/>
      <c r="X2931" s="75"/>
      <c r="Y2931" s="75"/>
      <c r="Z2931" s="75"/>
      <c r="AA2931" s="75"/>
      <c r="AB2931" s="75"/>
      <c r="AC2931" s="75"/>
      <c r="AD2931" s="75"/>
      <c r="AE2931" s="75"/>
      <c r="AF2931" s="75"/>
      <c r="AG2931" s="75"/>
      <c r="AH2931" s="75"/>
      <c r="AI2931" s="75"/>
      <c r="AJ2931" s="75"/>
      <c r="AK2931" s="75"/>
      <c r="AL2931" s="75"/>
      <c r="AM2931" s="75"/>
      <c r="AN2931" s="75"/>
      <c r="AO2931" s="75"/>
      <c r="AP2931" s="75"/>
      <c r="AQ2931" s="75"/>
      <c r="AR2931" s="75"/>
      <c r="AS2931" s="75"/>
      <c r="AT2931" s="75"/>
      <c r="AU2931" s="75"/>
      <c r="AV2931" s="75"/>
      <c r="AW2931" s="75"/>
      <c r="AX2931" s="75"/>
      <c r="AY2931" s="75"/>
      <c r="AZ2931" s="75"/>
      <c r="BA2931" s="75"/>
      <c r="BB2931" s="75"/>
      <c r="BC2931" s="75"/>
      <c r="BD2931" s="75"/>
      <c r="BE2931" s="75"/>
      <c r="BF2931" s="75"/>
      <c r="BG2931" s="75"/>
      <c r="BH2931" s="75"/>
      <c r="BI2931" s="75"/>
      <c r="BJ2931" s="75"/>
      <c r="BK2931" s="75"/>
      <c r="BL2931" s="75"/>
      <c r="BM2931" s="75"/>
      <c r="BN2931" s="75"/>
    </row>
    <row r="2932" customFormat="false" ht="14.5" hidden="false" customHeight="false" outlineLevel="0" collapsed="false">
      <c r="A2932" s="26"/>
      <c r="B2932" s="26"/>
      <c r="C2932" s="26"/>
      <c r="E2932" s="75"/>
      <c r="F2932" s="75"/>
      <c r="G2932" s="75"/>
      <c r="H2932" s="75"/>
      <c r="I2932" s="75"/>
      <c r="J2932" s="75"/>
      <c r="K2932" s="75"/>
      <c r="L2932" s="75"/>
      <c r="M2932" s="75"/>
      <c r="N2932" s="75"/>
      <c r="O2932" s="75"/>
      <c r="P2932" s="75"/>
      <c r="Q2932" s="75"/>
      <c r="R2932" s="75"/>
      <c r="S2932" s="75"/>
      <c r="T2932" s="75"/>
      <c r="U2932" s="75"/>
      <c r="V2932" s="75"/>
      <c r="W2932" s="75"/>
      <c r="X2932" s="75"/>
      <c r="Y2932" s="75"/>
      <c r="Z2932" s="75"/>
      <c r="AA2932" s="75"/>
      <c r="AB2932" s="75"/>
      <c r="AC2932" s="75"/>
      <c r="AD2932" s="75"/>
      <c r="AE2932" s="75"/>
      <c r="AF2932" s="75"/>
      <c r="AG2932" s="75"/>
      <c r="AH2932" s="75"/>
      <c r="AI2932" s="75"/>
      <c r="AJ2932" s="75"/>
      <c r="AK2932" s="75"/>
      <c r="AL2932" s="75"/>
      <c r="AM2932" s="75"/>
      <c r="AN2932" s="75"/>
      <c r="AO2932" s="75"/>
      <c r="AP2932" s="75"/>
      <c r="AQ2932" s="75"/>
      <c r="AR2932" s="75"/>
      <c r="AS2932" s="75"/>
      <c r="AT2932" s="75"/>
      <c r="AU2932" s="75"/>
      <c r="AV2932" s="75"/>
      <c r="AW2932" s="75"/>
      <c r="AX2932" s="75"/>
      <c r="AY2932" s="75"/>
      <c r="AZ2932" s="75"/>
      <c r="BA2932" s="75"/>
      <c r="BB2932" s="75"/>
      <c r="BC2932" s="75"/>
      <c r="BD2932" s="75"/>
      <c r="BE2932" s="75"/>
      <c r="BF2932" s="75"/>
      <c r="BG2932" s="75"/>
      <c r="BH2932" s="75"/>
      <c r="BI2932" s="75"/>
      <c r="BJ2932" s="75"/>
      <c r="BK2932" s="75"/>
      <c r="BL2932" s="75"/>
      <c r="BM2932" s="75"/>
      <c r="BN2932" s="75"/>
    </row>
    <row r="2933" customFormat="false" ht="14.5" hidden="false" customHeight="false" outlineLevel="0" collapsed="false">
      <c r="A2933" s="26"/>
      <c r="B2933" s="26"/>
      <c r="C2933" s="26"/>
      <c r="E2933" s="75"/>
      <c r="F2933" s="75"/>
      <c r="G2933" s="75"/>
      <c r="H2933" s="75"/>
      <c r="I2933" s="75"/>
      <c r="J2933" s="75"/>
      <c r="K2933" s="75"/>
      <c r="L2933" s="75"/>
      <c r="M2933" s="75"/>
      <c r="N2933" s="75"/>
      <c r="O2933" s="75"/>
      <c r="P2933" s="75"/>
      <c r="Q2933" s="75"/>
      <c r="R2933" s="75"/>
      <c r="S2933" s="75"/>
      <c r="T2933" s="75"/>
      <c r="U2933" s="75"/>
      <c r="V2933" s="75"/>
      <c r="W2933" s="75"/>
      <c r="X2933" s="75"/>
      <c r="Y2933" s="75"/>
      <c r="Z2933" s="75"/>
      <c r="AA2933" s="75"/>
      <c r="AB2933" s="75"/>
      <c r="AC2933" s="75"/>
      <c r="AD2933" s="75"/>
      <c r="AE2933" s="75"/>
      <c r="AF2933" s="75"/>
      <c r="AG2933" s="75"/>
      <c r="AH2933" s="75"/>
      <c r="AI2933" s="75"/>
      <c r="AJ2933" s="75"/>
      <c r="AK2933" s="75"/>
      <c r="AL2933" s="75"/>
      <c r="AM2933" s="75"/>
      <c r="AN2933" s="75"/>
      <c r="AO2933" s="75"/>
      <c r="AP2933" s="75"/>
      <c r="AQ2933" s="75"/>
      <c r="AR2933" s="75"/>
      <c r="AS2933" s="75"/>
      <c r="AT2933" s="75"/>
      <c r="AU2933" s="75"/>
      <c r="AV2933" s="75"/>
      <c r="AW2933" s="75"/>
      <c r="AX2933" s="75"/>
      <c r="AY2933" s="75"/>
      <c r="AZ2933" s="75"/>
      <c r="BA2933" s="75"/>
      <c r="BB2933" s="75"/>
      <c r="BC2933" s="75"/>
      <c r="BD2933" s="75"/>
      <c r="BE2933" s="75"/>
      <c r="BF2933" s="75"/>
      <c r="BG2933" s="75"/>
      <c r="BH2933" s="75"/>
      <c r="BI2933" s="75"/>
      <c r="BJ2933" s="75"/>
      <c r="BK2933" s="75"/>
      <c r="BL2933" s="75"/>
      <c r="BM2933" s="75"/>
      <c r="BN2933" s="75"/>
    </row>
    <row r="2934" customFormat="false" ht="14.5" hidden="false" customHeight="false" outlineLevel="0" collapsed="false">
      <c r="A2934" s="26"/>
      <c r="B2934" s="26"/>
      <c r="C2934" s="26"/>
      <c r="E2934" s="75"/>
      <c r="F2934" s="75"/>
      <c r="G2934" s="75"/>
      <c r="H2934" s="75"/>
      <c r="I2934" s="75"/>
      <c r="J2934" s="75"/>
      <c r="K2934" s="75"/>
      <c r="L2934" s="75"/>
      <c r="M2934" s="75"/>
      <c r="N2934" s="75"/>
      <c r="O2934" s="75"/>
      <c r="P2934" s="75"/>
      <c r="Q2934" s="75"/>
      <c r="R2934" s="75"/>
      <c r="S2934" s="75"/>
      <c r="T2934" s="75"/>
      <c r="U2934" s="75"/>
      <c r="V2934" s="75"/>
      <c r="W2934" s="75"/>
      <c r="X2934" s="75"/>
      <c r="Y2934" s="75"/>
      <c r="Z2934" s="75"/>
      <c r="AA2934" s="75"/>
      <c r="AB2934" s="75"/>
      <c r="AC2934" s="75"/>
      <c r="AD2934" s="75"/>
      <c r="AE2934" s="75"/>
      <c r="AF2934" s="75"/>
      <c r="AG2934" s="75"/>
      <c r="AH2934" s="75"/>
      <c r="AI2934" s="75"/>
      <c r="AJ2934" s="75"/>
      <c r="AK2934" s="75"/>
      <c r="AL2934" s="75"/>
      <c r="AM2934" s="75"/>
      <c r="AN2934" s="75"/>
      <c r="AO2934" s="75"/>
      <c r="AP2934" s="75"/>
      <c r="AQ2934" s="75"/>
      <c r="AR2934" s="75"/>
      <c r="AS2934" s="75"/>
      <c r="AT2934" s="75"/>
      <c r="AU2934" s="75"/>
      <c r="AV2934" s="75"/>
      <c r="AW2934" s="75"/>
      <c r="AX2934" s="75"/>
      <c r="AY2934" s="75"/>
      <c r="AZ2934" s="75"/>
      <c r="BA2934" s="75"/>
      <c r="BB2934" s="75"/>
      <c r="BC2934" s="75"/>
      <c r="BD2934" s="75"/>
      <c r="BE2934" s="75"/>
      <c r="BF2934" s="75"/>
      <c r="BG2934" s="75"/>
      <c r="BH2934" s="75"/>
      <c r="BI2934" s="75"/>
      <c r="BJ2934" s="75"/>
      <c r="BK2934" s="75"/>
      <c r="BL2934" s="75"/>
      <c r="BM2934" s="75"/>
      <c r="BN2934" s="75"/>
    </row>
    <row r="2935" customFormat="false" ht="14.5" hidden="false" customHeight="false" outlineLevel="0" collapsed="false">
      <c r="A2935" s="26"/>
      <c r="B2935" s="26"/>
      <c r="C2935" s="26"/>
      <c r="E2935" s="75"/>
      <c r="F2935" s="75"/>
      <c r="G2935" s="75"/>
      <c r="H2935" s="75"/>
      <c r="I2935" s="75"/>
      <c r="J2935" s="75"/>
      <c r="K2935" s="75"/>
      <c r="L2935" s="75"/>
      <c r="M2935" s="75"/>
      <c r="N2935" s="75"/>
      <c r="O2935" s="75"/>
      <c r="P2935" s="75"/>
      <c r="Q2935" s="75"/>
      <c r="R2935" s="75"/>
      <c r="S2935" s="75"/>
      <c r="T2935" s="75"/>
      <c r="U2935" s="75"/>
      <c r="V2935" s="75"/>
      <c r="W2935" s="75"/>
      <c r="X2935" s="75"/>
      <c r="Y2935" s="75"/>
      <c r="Z2935" s="75"/>
      <c r="AA2935" s="75"/>
      <c r="AB2935" s="75"/>
      <c r="AC2935" s="75"/>
      <c r="AD2935" s="75"/>
      <c r="AE2935" s="75"/>
      <c r="AF2935" s="75"/>
      <c r="AG2935" s="75"/>
      <c r="AH2935" s="75"/>
      <c r="AI2935" s="75"/>
      <c r="AJ2935" s="75"/>
      <c r="AK2935" s="75"/>
      <c r="AL2935" s="75"/>
      <c r="AM2935" s="75"/>
      <c r="AN2935" s="75"/>
      <c r="AO2935" s="75"/>
      <c r="AP2935" s="75"/>
      <c r="AQ2935" s="75"/>
      <c r="AR2935" s="75"/>
      <c r="AS2935" s="75"/>
      <c r="AT2935" s="75"/>
      <c r="AU2935" s="75"/>
      <c r="AV2935" s="75"/>
      <c r="AW2935" s="75"/>
      <c r="AX2935" s="75"/>
      <c r="AY2935" s="75"/>
      <c r="AZ2935" s="75"/>
      <c r="BA2935" s="75"/>
      <c r="BB2935" s="75"/>
      <c r="BC2935" s="75"/>
      <c r="BD2935" s="75"/>
      <c r="BE2935" s="75"/>
      <c r="BF2935" s="75"/>
      <c r="BG2935" s="75"/>
      <c r="BH2935" s="75"/>
      <c r="BI2935" s="75"/>
      <c r="BJ2935" s="75"/>
      <c r="BK2935" s="75"/>
      <c r="BL2935" s="75"/>
      <c r="BM2935" s="75"/>
      <c r="BN2935" s="75"/>
    </row>
    <row r="2936" customFormat="false" ht="14.5" hidden="false" customHeight="false" outlineLevel="0" collapsed="false">
      <c r="A2936" s="26"/>
      <c r="B2936" s="26"/>
      <c r="C2936" s="26"/>
      <c r="E2936" s="75"/>
      <c r="F2936" s="75"/>
      <c r="G2936" s="75"/>
      <c r="H2936" s="75"/>
      <c r="I2936" s="75"/>
      <c r="J2936" s="75"/>
      <c r="K2936" s="75"/>
      <c r="L2936" s="75"/>
      <c r="M2936" s="75"/>
      <c r="N2936" s="75"/>
      <c r="O2936" s="75"/>
      <c r="P2936" s="75"/>
      <c r="Q2936" s="75"/>
      <c r="R2936" s="75"/>
      <c r="S2936" s="75"/>
      <c r="T2936" s="75"/>
      <c r="U2936" s="75"/>
      <c r="V2936" s="75"/>
      <c r="W2936" s="75"/>
      <c r="X2936" s="75"/>
      <c r="Y2936" s="75"/>
      <c r="Z2936" s="75"/>
      <c r="AA2936" s="75"/>
      <c r="AB2936" s="75"/>
      <c r="AC2936" s="75"/>
      <c r="AD2936" s="75"/>
      <c r="AE2936" s="75"/>
      <c r="AF2936" s="75"/>
      <c r="AG2936" s="75"/>
      <c r="AH2936" s="75"/>
      <c r="AI2936" s="75"/>
      <c r="AJ2936" s="75"/>
      <c r="AK2936" s="75"/>
      <c r="AL2936" s="75"/>
      <c r="AM2936" s="75"/>
      <c r="AN2936" s="75"/>
      <c r="AO2936" s="75"/>
      <c r="AP2936" s="75"/>
      <c r="AQ2936" s="75"/>
      <c r="AR2936" s="75"/>
      <c r="AS2936" s="75"/>
      <c r="AT2936" s="75"/>
      <c r="AU2936" s="75"/>
      <c r="AV2936" s="75"/>
      <c r="AW2936" s="75"/>
      <c r="AX2936" s="75"/>
      <c r="AY2936" s="75"/>
      <c r="AZ2936" s="75"/>
      <c r="BA2936" s="75"/>
      <c r="BB2936" s="75"/>
      <c r="BC2936" s="75"/>
      <c r="BD2936" s="75"/>
      <c r="BE2936" s="75"/>
      <c r="BF2936" s="75"/>
      <c r="BG2936" s="75"/>
      <c r="BH2936" s="75"/>
      <c r="BI2936" s="75"/>
      <c r="BJ2936" s="75"/>
      <c r="BK2936" s="75"/>
      <c r="BL2936" s="75"/>
      <c r="BM2936" s="75"/>
      <c r="BN2936" s="75"/>
    </row>
    <row r="2937" customFormat="false" ht="14.5" hidden="false" customHeight="false" outlineLevel="0" collapsed="false">
      <c r="A2937" s="26"/>
      <c r="B2937" s="26"/>
      <c r="C2937" s="26"/>
      <c r="E2937" s="75"/>
      <c r="F2937" s="75"/>
      <c r="G2937" s="75"/>
      <c r="H2937" s="75"/>
      <c r="I2937" s="75"/>
      <c r="J2937" s="75"/>
      <c r="K2937" s="75"/>
      <c r="L2937" s="75"/>
      <c r="M2937" s="75"/>
      <c r="N2937" s="75"/>
      <c r="O2937" s="75"/>
      <c r="P2937" s="75"/>
      <c r="Q2937" s="75"/>
      <c r="R2937" s="75"/>
      <c r="S2937" s="75"/>
      <c r="T2937" s="75"/>
      <c r="U2937" s="75"/>
      <c r="V2937" s="75"/>
      <c r="W2937" s="75"/>
      <c r="X2937" s="75"/>
      <c r="Y2937" s="75"/>
      <c r="Z2937" s="75"/>
      <c r="AA2937" s="75"/>
      <c r="AB2937" s="75"/>
      <c r="AC2937" s="75"/>
      <c r="AD2937" s="75"/>
      <c r="AE2937" s="75"/>
      <c r="AF2937" s="75"/>
      <c r="AG2937" s="75"/>
      <c r="AH2937" s="75"/>
      <c r="AI2937" s="75"/>
      <c r="AJ2937" s="75"/>
      <c r="AK2937" s="75"/>
      <c r="AL2937" s="75"/>
      <c r="AM2937" s="75"/>
      <c r="AN2937" s="75"/>
      <c r="AO2937" s="75"/>
      <c r="AP2937" s="75"/>
      <c r="AQ2937" s="75"/>
      <c r="AR2937" s="75"/>
      <c r="AS2937" s="75"/>
      <c r="AT2937" s="75"/>
      <c r="AU2937" s="75"/>
      <c r="AV2937" s="75"/>
      <c r="AW2937" s="75"/>
      <c r="AX2937" s="75"/>
      <c r="AY2937" s="75"/>
      <c r="AZ2937" s="75"/>
      <c r="BA2937" s="75"/>
      <c r="BB2937" s="75"/>
      <c r="BC2937" s="75"/>
      <c r="BD2937" s="75"/>
      <c r="BE2937" s="75"/>
      <c r="BF2937" s="75"/>
      <c r="BG2937" s="75"/>
      <c r="BH2937" s="75"/>
      <c r="BI2937" s="75"/>
      <c r="BJ2937" s="75"/>
      <c r="BK2937" s="75"/>
      <c r="BL2937" s="75"/>
      <c r="BM2937" s="75"/>
      <c r="BN2937" s="75"/>
    </row>
    <row r="2938" customFormat="false" ht="14.5" hidden="false" customHeight="false" outlineLevel="0" collapsed="false">
      <c r="A2938" s="26"/>
      <c r="B2938" s="26"/>
      <c r="C2938" s="26"/>
      <c r="E2938" s="75"/>
      <c r="F2938" s="75"/>
      <c r="G2938" s="75"/>
      <c r="H2938" s="75"/>
      <c r="I2938" s="75"/>
      <c r="J2938" s="75"/>
      <c r="K2938" s="75"/>
      <c r="L2938" s="75"/>
      <c r="M2938" s="75"/>
      <c r="N2938" s="75"/>
      <c r="O2938" s="75"/>
      <c r="P2938" s="75"/>
      <c r="Q2938" s="75"/>
      <c r="R2938" s="75"/>
      <c r="S2938" s="75"/>
      <c r="T2938" s="75"/>
      <c r="U2938" s="75"/>
      <c r="V2938" s="75"/>
      <c r="W2938" s="75"/>
      <c r="X2938" s="75"/>
      <c r="Y2938" s="75"/>
      <c r="Z2938" s="75"/>
      <c r="AA2938" s="75"/>
      <c r="AB2938" s="75"/>
      <c r="AC2938" s="75"/>
      <c r="AD2938" s="75"/>
      <c r="AE2938" s="75"/>
      <c r="AF2938" s="75"/>
      <c r="AG2938" s="75"/>
      <c r="AH2938" s="75"/>
      <c r="AI2938" s="75"/>
      <c r="AJ2938" s="75"/>
      <c r="AK2938" s="75"/>
      <c r="AL2938" s="75"/>
      <c r="AM2938" s="75"/>
      <c r="AN2938" s="75"/>
      <c r="AO2938" s="75"/>
      <c r="AP2938" s="75"/>
      <c r="AQ2938" s="75"/>
      <c r="AR2938" s="75"/>
      <c r="AS2938" s="75"/>
      <c r="AT2938" s="75"/>
      <c r="AU2938" s="75"/>
      <c r="AV2938" s="75"/>
      <c r="AW2938" s="75"/>
      <c r="AX2938" s="75"/>
      <c r="AY2938" s="75"/>
      <c r="AZ2938" s="75"/>
      <c r="BA2938" s="75"/>
      <c r="BB2938" s="75"/>
      <c r="BC2938" s="75"/>
      <c r="BD2938" s="75"/>
      <c r="BE2938" s="75"/>
      <c r="BF2938" s="75"/>
      <c r="BG2938" s="75"/>
      <c r="BH2938" s="75"/>
      <c r="BI2938" s="75"/>
      <c r="BJ2938" s="75"/>
      <c r="BK2938" s="75"/>
      <c r="BL2938" s="75"/>
      <c r="BM2938" s="75"/>
      <c r="BN2938" s="75"/>
    </row>
    <row r="2939" customFormat="false" ht="14.5" hidden="false" customHeight="false" outlineLevel="0" collapsed="false">
      <c r="A2939" s="26"/>
      <c r="B2939" s="26"/>
      <c r="C2939" s="26"/>
      <c r="E2939" s="75"/>
      <c r="F2939" s="75"/>
      <c r="G2939" s="75"/>
      <c r="H2939" s="75"/>
      <c r="I2939" s="75"/>
      <c r="J2939" s="75"/>
      <c r="K2939" s="75"/>
      <c r="L2939" s="75"/>
      <c r="M2939" s="75"/>
      <c r="N2939" s="75"/>
      <c r="O2939" s="75"/>
      <c r="P2939" s="75"/>
      <c r="Q2939" s="75"/>
      <c r="R2939" s="75"/>
      <c r="S2939" s="75"/>
      <c r="T2939" s="75"/>
      <c r="U2939" s="75"/>
      <c r="V2939" s="75"/>
      <c r="W2939" s="75"/>
      <c r="X2939" s="75"/>
      <c r="Y2939" s="75"/>
      <c r="Z2939" s="75"/>
      <c r="AA2939" s="75"/>
      <c r="AB2939" s="75"/>
      <c r="AC2939" s="75"/>
      <c r="AD2939" s="75"/>
      <c r="AE2939" s="75"/>
      <c r="AF2939" s="75"/>
      <c r="AG2939" s="75"/>
      <c r="AH2939" s="75"/>
      <c r="AI2939" s="75"/>
      <c r="AJ2939" s="75"/>
      <c r="AK2939" s="75"/>
      <c r="AL2939" s="75"/>
      <c r="AM2939" s="75"/>
      <c r="AN2939" s="75"/>
      <c r="AO2939" s="75"/>
      <c r="AP2939" s="75"/>
      <c r="AQ2939" s="75"/>
      <c r="AR2939" s="75"/>
      <c r="AS2939" s="75"/>
      <c r="AT2939" s="75"/>
      <c r="AU2939" s="75"/>
      <c r="AV2939" s="75"/>
      <c r="AW2939" s="75"/>
      <c r="AX2939" s="75"/>
      <c r="AY2939" s="75"/>
      <c r="AZ2939" s="75"/>
      <c r="BA2939" s="75"/>
      <c r="BB2939" s="75"/>
      <c r="BC2939" s="75"/>
      <c r="BD2939" s="75"/>
      <c r="BE2939" s="75"/>
      <c r="BF2939" s="75"/>
      <c r="BG2939" s="75"/>
      <c r="BH2939" s="75"/>
      <c r="BI2939" s="75"/>
      <c r="BJ2939" s="75"/>
      <c r="BK2939" s="75"/>
      <c r="BL2939" s="75"/>
      <c r="BM2939" s="75"/>
      <c r="BN2939" s="75"/>
    </row>
    <row r="2940" customFormat="false" ht="14.5" hidden="false" customHeight="false" outlineLevel="0" collapsed="false">
      <c r="A2940" s="26"/>
      <c r="B2940" s="26"/>
      <c r="C2940" s="26"/>
      <c r="E2940" s="75"/>
      <c r="F2940" s="75"/>
      <c r="G2940" s="75"/>
      <c r="H2940" s="75"/>
      <c r="I2940" s="75"/>
      <c r="J2940" s="75"/>
      <c r="K2940" s="75"/>
      <c r="L2940" s="75"/>
      <c r="M2940" s="75"/>
      <c r="N2940" s="75"/>
      <c r="O2940" s="75"/>
      <c r="P2940" s="75"/>
      <c r="Q2940" s="75"/>
      <c r="R2940" s="75"/>
      <c r="S2940" s="75"/>
      <c r="T2940" s="75"/>
      <c r="U2940" s="75"/>
      <c r="V2940" s="75"/>
      <c r="W2940" s="75"/>
      <c r="X2940" s="75"/>
      <c r="Y2940" s="75"/>
      <c r="Z2940" s="75"/>
      <c r="AA2940" s="75"/>
      <c r="AB2940" s="75"/>
      <c r="AC2940" s="75"/>
      <c r="AD2940" s="75"/>
      <c r="AE2940" s="75"/>
      <c r="AF2940" s="75"/>
      <c r="AG2940" s="75"/>
      <c r="AH2940" s="75"/>
      <c r="AI2940" s="75"/>
      <c r="AJ2940" s="75"/>
      <c r="AK2940" s="75"/>
      <c r="AL2940" s="75"/>
      <c r="AM2940" s="75"/>
      <c r="AN2940" s="75"/>
      <c r="AO2940" s="75"/>
      <c r="AP2940" s="75"/>
      <c r="AQ2940" s="75"/>
      <c r="AR2940" s="75"/>
      <c r="AS2940" s="75"/>
      <c r="AT2940" s="75"/>
      <c r="AU2940" s="75"/>
      <c r="AV2940" s="75"/>
      <c r="AW2940" s="75"/>
      <c r="AX2940" s="75"/>
      <c r="AY2940" s="75"/>
      <c r="AZ2940" s="75"/>
      <c r="BA2940" s="75"/>
      <c r="BB2940" s="75"/>
      <c r="BC2940" s="75"/>
      <c r="BD2940" s="75"/>
      <c r="BE2940" s="75"/>
      <c r="BF2940" s="75"/>
      <c r="BG2940" s="75"/>
      <c r="BH2940" s="75"/>
      <c r="BI2940" s="75"/>
      <c r="BJ2940" s="75"/>
      <c r="BK2940" s="75"/>
      <c r="BL2940" s="75"/>
      <c r="BM2940" s="75"/>
      <c r="BN2940" s="75"/>
    </row>
    <row r="2941" customFormat="false" ht="14.5" hidden="false" customHeight="false" outlineLevel="0" collapsed="false">
      <c r="A2941" s="26"/>
      <c r="B2941" s="26"/>
      <c r="C2941" s="26"/>
      <c r="E2941" s="75"/>
      <c r="F2941" s="75"/>
      <c r="G2941" s="75"/>
      <c r="H2941" s="75"/>
      <c r="I2941" s="75"/>
      <c r="J2941" s="75"/>
      <c r="K2941" s="75"/>
      <c r="L2941" s="75"/>
      <c r="M2941" s="75"/>
      <c r="N2941" s="75"/>
      <c r="O2941" s="75"/>
      <c r="P2941" s="75"/>
      <c r="Q2941" s="75"/>
      <c r="R2941" s="75"/>
      <c r="S2941" s="75"/>
      <c r="T2941" s="75"/>
      <c r="U2941" s="75"/>
      <c r="V2941" s="75"/>
      <c r="W2941" s="75"/>
      <c r="X2941" s="75"/>
      <c r="Y2941" s="75"/>
      <c r="Z2941" s="75"/>
      <c r="AA2941" s="75"/>
      <c r="AB2941" s="75"/>
      <c r="AC2941" s="75"/>
      <c r="AD2941" s="75"/>
      <c r="AE2941" s="75"/>
      <c r="AF2941" s="75"/>
      <c r="AG2941" s="75"/>
      <c r="AH2941" s="75"/>
      <c r="AI2941" s="75"/>
      <c r="AJ2941" s="75"/>
      <c r="AK2941" s="75"/>
      <c r="AL2941" s="75"/>
      <c r="AM2941" s="75"/>
      <c r="AN2941" s="75"/>
      <c r="AO2941" s="75"/>
      <c r="AP2941" s="75"/>
      <c r="AQ2941" s="75"/>
      <c r="AR2941" s="75"/>
      <c r="AS2941" s="75"/>
      <c r="AT2941" s="75"/>
      <c r="AU2941" s="75"/>
      <c r="AV2941" s="75"/>
      <c r="AW2941" s="75"/>
      <c r="AX2941" s="75"/>
      <c r="AY2941" s="75"/>
      <c r="AZ2941" s="75"/>
      <c r="BA2941" s="75"/>
      <c r="BB2941" s="75"/>
      <c r="BC2941" s="75"/>
      <c r="BD2941" s="75"/>
      <c r="BE2941" s="75"/>
      <c r="BF2941" s="75"/>
      <c r="BG2941" s="75"/>
      <c r="BH2941" s="75"/>
      <c r="BI2941" s="75"/>
      <c r="BJ2941" s="75"/>
      <c r="BK2941" s="75"/>
      <c r="BL2941" s="75"/>
      <c r="BM2941" s="75"/>
      <c r="BN2941" s="75"/>
    </row>
    <row r="2942" customFormat="false" ht="14.5" hidden="false" customHeight="false" outlineLevel="0" collapsed="false">
      <c r="A2942" s="26"/>
      <c r="B2942" s="26"/>
      <c r="C2942" s="26"/>
      <c r="E2942" s="75"/>
      <c r="F2942" s="75"/>
      <c r="G2942" s="75"/>
      <c r="H2942" s="75"/>
      <c r="I2942" s="75"/>
      <c r="J2942" s="75"/>
      <c r="K2942" s="75"/>
      <c r="L2942" s="75"/>
      <c r="M2942" s="75"/>
      <c r="N2942" s="75"/>
      <c r="O2942" s="75"/>
      <c r="P2942" s="75"/>
      <c r="Q2942" s="75"/>
      <c r="R2942" s="75"/>
      <c r="S2942" s="75"/>
      <c r="T2942" s="75"/>
      <c r="U2942" s="75"/>
      <c r="V2942" s="75"/>
      <c r="W2942" s="75"/>
      <c r="X2942" s="75"/>
      <c r="Y2942" s="75"/>
      <c r="Z2942" s="75"/>
      <c r="AA2942" s="75"/>
      <c r="AB2942" s="75"/>
      <c r="AC2942" s="75"/>
      <c r="AD2942" s="75"/>
      <c r="AE2942" s="75"/>
      <c r="AF2942" s="75"/>
      <c r="AG2942" s="75"/>
      <c r="AH2942" s="75"/>
      <c r="AI2942" s="75"/>
      <c r="AJ2942" s="75"/>
      <c r="AK2942" s="75"/>
      <c r="AL2942" s="75"/>
      <c r="AM2942" s="75"/>
      <c r="AN2942" s="75"/>
      <c r="AO2942" s="75"/>
      <c r="AP2942" s="75"/>
      <c r="AQ2942" s="75"/>
      <c r="AR2942" s="75"/>
      <c r="AS2942" s="75"/>
      <c r="AT2942" s="75"/>
      <c r="AU2942" s="75"/>
      <c r="AV2942" s="75"/>
      <c r="AW2942" s="75"/>
      <c r="AX2942" s="75"/>
      <c r="AY2942" s="75"/>
      <c r="AZ2942" s="75"/>
      <c r="BA2942" s="75"/>
      <c r="BB2942" s="75"/>
      <c r="BC2942" s="75"/>
      <c r="BD2942" s="75"/>
      <c r="BE2942" s="75"/>
      <c r="BF2942" s="75"/>
      <c r="BG2942" s="75"/>
      <c r="BH2942" s="75"/>
      <c r="BI2942" s="75"/>
      <c r="BJ2942" s="75"/>
      <c r="BK2942" s="75"/>
      <c r="BL2942" s="75"/>
      <c r="BM2942" s="75"/>
      <c r="BN2942" s="75"/>
    </row>
    <row r="2943" customFormat="false" ht="14.5" hidden="false" customHeight="false" outlineLevel="0" collapsed="false">
      <c r="A2943" s="26"/>
      <c r="B2943" s="26"/>
      <c r="C2943" s="26"/>
      <c r="E2943" s="75"/>
      <c r="F2943" s="75"/>
      <c r="G2943" s="75"/>
      <c r="H2943" s="75"/>
      <c r="I2943" s="75"/>
      <c r="J2943" s="75"/>
      <c r="K2943" s="75"/>
      <c r="L2943" s="75"/>
      <c r="M2943" s="75"/>
      <c r="N2943" s="75"/>
      <c r="O2943" s="75"/>
      <c r="P2943" s="75"/>
      <c r="Q2943" s="75"/>
      <c r="R2943" s="75"/>
      <c r="S2943" s="75"/>
      <c r="T2943" s="75"/>
      <c r="U2943" s="75"/>
      <c r="V2943" s="75"/>
      <c r="W2943" s="75"/>
      <c r="X2943" s="75"/>
      <c r="Y2943" s="75"/>
      <c r="Z2943" s="75"/>
      <c r="AA2943" s="75"/>
      <c r="AB2943" s="75"/>
      <c r="AC2943" s="75"/>
      <c r="AD2943" s="75"/>
      <c r="AE2943" s="75"/>
      <c r="AF2943" s="75"/>
      <c r="AG2943" s="75"/>
      <c r="AH2943" s="75"/>
      <c r="AI2943" s="75"/>
      <c r="AJ2943" s="75"/>
      <c r="AK2943" s="75"/>
      <c r="AL2943" s="75"/>
      <c r="AM2943" s="75"/>
      <c r="AN2943" s="75"/>
      <c r="AO2943" s="75"/>
      <c r="AP2943" s="75"/>
      <c r="AQ2943" s="75"/>
      <c r="AR2943" s="75"/>
      <c r="AS2943" s="75"/>
      <c r="AT2943" s="75"/>
      <c r="AU2943" s="75"/>
      <c r="AV2943" s="75"/>
      <c r="AW2943" s="75"/>
      <c r="AX2943" s="75"/>
      <c r="AY2943" s="75"/>
      <c r="AZ2943" s="75"/>
      <c r="BA2943" s="75"/>
      <c r="BB2943" s="75"/>
      <c r="BC2943" s="75"/>
      <c r="BD2943" s="75"/>
      <c r="BE2943" s="75"/>
      <c r="BF2943" s="75"/>
      <c r="BG2943" s="75"/>
      <c r="BH2943" s="75"/>
      <c r="BI2943" s="75"/>
      <c r="BJ2943" s="75"/>
      <c r="BK2943" s="75"/>
      <c r="BL2943" s="75"/>
      <c r="BM2943" s="75"/>
      <c r="BN2943" s="75"/>
    </row>
    <row r="2944" customFormat="false" ht="14.5" hidden="false" customHeight="false" outlineLevel="0" collapsed="false">
      <c r="A2944" s="26"/>
      <c r="B2944" s="26"/>
      <c r="C2944" s="26"/>
      <c r="E2944" s="75"/>
      <c r="F2944" s="75"/>
      <c r="G2944" s="75"/>
      <c r="H2944" s="75"/>
      <c r="I2944" s="75"/>
      <c r="J2944" s="75"/>
      <c r="K2944" s="75"/>
      <c r="L2944" s="75"/>
      <c r="M2944" s="75"/>
      <c r="N2944" s="75"/>
      <c r="O2944" s="75"/>
      <c r="P2944" s="75"/>
      <c r="Q2944" s="75"/>
      <c r="R2944" s="75"/>
      <c r="S2944" s="75"/>
      <c r="T2944" s="75"/>
      <c r="U2944" s="75"/>
      <c r="V2944" s="75"/>
      <c r="W2944" s="75"/>
      <c r="X2944" s="75"/>
      <c r="Y2944" s="75"/>
      <c r="Z2944" s="75"/>
      <c r="AA2944" s="75"/>
      <c r="AB2944" s="75"/>
      <c r="AC2944" s="75"/>
      <c r="AD2944" s="75"/>
      <c r="AE2944" s="75"/>
      <c r="AF2944" s="75"/>
      <c r="AG2944" s="75"/>
      <c r="AH2944" s="75"/>
      <c r="AI2944" s="75"/>
      <c r="AJ2944" s="75"/>
      <c r="AK2944" s="75"/>
      <c r="AL2944" s="75"/>
      <c r="AM2944" s="75"/>
      <c r="AN2944" s="75"/>
      <c r="AO2944" s="75"/>
      <c r="AP2944" s="75"/>
      <c r="AQ2944" s="75"/>
      <c r="AR2944" s="75"/>
      <c r="AS2944" s="75"/>
      <c r="AT2944" s="75"/>
      <c r="AU2944" s="75"/>
      <c r="AV2944" s="75"/>
      <c r="AW2944" s="75"/>
      <c r="AX2944" s="75"/>
      <c r="AY2944" s="75"/>
      <c r="AZ2944" s="75"/>
      <c r="BA2944" s="75"/>
      <c r="BB2944" s="75"/>
      <c r="BC2944" s="75"/>
      <c r="BD2944" s="75"/>
      <c r="BE2944" s="75"/>
      <c r="BF2944" s="75"/>
      <c r="BG2944" s="75"/>
      <c r="BH2944" s="75"/>
      <c r="BI2944" s="75"/>
      <c r="BJ2944" s="75"/>
      <c r="BK2944" s="75"/>
      <c r="BL2944" s="75"/>
      <c r="BM2944" s="75"/>
      <c r="BN2944" s="75"/>
    </row>
    <row r="2945" customFormat="false" ht="14.5" hidden="false" customHeight="false" outlineLevel="0" collapsed="false">
      <c r="A2945" s="26"/>
      <c r="B2945" s="26"/>
      <c r="C2945" s="26"/>
      <c r="E2945" s="75"/>
      <c r="F2945" s="75"/>
      <c r="G2945" s="75"/>
      <c r="H2945" s="75"/>
      <c r="I2945" s="75"/>
      <c r="J2945" s="75"/>
      <c r="K2945" s="75"/>
      <c r="L2945" s="75"/>
      <c r="M2945" s="75"/>
      <c r="N2945" s="75"/>
      <c r="O2945" s="75"/>
      <c r="P2945" s="75"/>
      <c r="Q2945" s="75"/>
      <c r="R2945" s="75"/>
      <c r="S2945" s="75"/>
      <c r="T2945" s="75"/>
      <c r="U2945" s="75"/>
      <c r="V2945" s="75"/>
      <c r="W2945" s="75"/>
      <c r="X2945" s="75"/>
      <c r="Y2945" s="75"/>
      <c r="Z2945" s="75"/>
      <c r="AA2945" s="75"/>
      <c r="AB2945" s="75"/>
      <c r="AC2945" s="75"/>
      <c r="AD2945" s="75"/>
      <c r="AE2945" s="75"/>
      <c r="AF2945" s="75"/>
      <c r="AG2945" s="75"/>
      <c r="AH2945" s="75"/>
      <c r="AI2945" s="75"/>
      <c r="AJ2945" s="75"/>
      <c r="AK2945" s="75"/>
      <c r="AL2945" s="75"/>
      <c r="AM2945" s="75"/>
      <c r="AN2945" s="75"/>
      <c r="AO2945" s="75"/>
      <c r="AP2945" s="75"/>
      <c r="AQ2945" s="75"/>
      <c r="AR2945" s="75"/>
      <c r="AS2945" s="75"/>
      <c r="AT2945" s="75"/>
      <c r="AU2945" s="75"/>
      <c r="AV2945" s="75"/>
      <c r="AW2945" s="75"/>
      <c r="AX2945" s="75"/>
      <c r="AY2945" s="75"/>
      <c r="AZ2945" s="75"/>
      <c r="BA2945" s="75"/>
      <c r="BB2945" s="75"/>
      <c r="BC2945" s="75"/>
      <c r="BD2945" s="75"/>
      <c r="BE2945" s="75"/>
      <c r="BF2945" s="75"/>
      <c r="BG2945" s="75"/>
      <c r="BH2945" s="75"/>
      <c r="BI2945" s="75"/>
      <c r="BJ2945" s="75"/>
      <c r="BK2945" s="75"/>
      <c r="BL2945" s="75"/>
      <c r="BM2945" s="75"/>
      <c r="BN2945" s="75"/>
    </row>
    <row r="2946" customFormat="false" ht="14.5" hidden="false" customHeight="false" outlineLevel="0" collapsed="false">
      <c r="A2946" s="26"/>
      <c r="B2946" s="26"/>
      <c r="C2946" s="26"/>
      <c r="E2946" s="75"/>
      <c r="F2946" s="75"/>
      <c r="G2946" s="75"/>
      <c r="H2946" s="75"/>
      <c r="I2946" s="75"/>
      <c r="J2946" s="75"/>
      <c r="K2946" s="75"/>
      <c r="L2946" s="75"/>
      <c r="M2946" s="75"/>
      <c r="N2946" s="75"/>
      <c r="O2946" s="75"/>
      <c r="P2946" s="75"/>
      <c r="Q2946" s="75"/>
      <c r="R2946" s="75"/>
      <c r="S2946" s="75"/>
      <c r="T2946" s="75"/>
      <c r="U2946" s="75"/>
      <c r="V2946" s="75"/>
      <c r="W2946" s="75"/>
      <c r="X2946" s="75"/>
      <c r="Y2946" s="75"/>
      <c r="Z2946" s="75"/>
      <c r="AA2946" s="75"/>
      <c r="AB2946" s="75"/>
      <c r="AC2946" s="75"/>
      <c r="AD2946" s="75"/>
      <c r="AE2946" s="75"/>
      <c r="AF2946" s="75"/>
      <c r="AG2946" s="75"/>
      <c r="AH2946" s="75"/>
      <c r="AI2946" s="75"/>
      <c r="AJ2946" s="75"/>
      <c r="AK2946" s="75"/>
      <c r="AL2946" s="75"/>
      <c r="AM2946" s="75"/>
      <c r="AN2946" s="75"/>
      <c r="AO2946" s="75"/>
      <c r="AP2946" s="75"/>
      <c r="AQ2946" s="75"/>
      <c r="AR2946" s="75"/>
      <c r="AS2946" s="75"/>
      <c r="AT2946" s="75"/>
      <c r="AU2946" s="75"/>
      <c r="AV2946" s="75"/>
      <c r="AW2946" s="75"/>
      <c r="AX2946" s="75"/>
      <c r="AY2946" s="75"/>
      <c r="AZ2946" s="75"/>
      <c r="BA2946" s="75"/>
      <c r="BB2946" s="75"/>
      <c r="BC2946" s="75"/>
      <c r="BD2946" s="75"/>
      <c r="BE2946" s="75"/>
      <c r="BF2946" s="75"/>
      <c r="BG2946" s="75"/>
      <c r="BH2946" s="75"/>
      <c r="BI2946" s="75"/>
      <c r="BJ2946" s="75"/>
      <c r="BK2946" s="75"/>
      <c r="BL2946" s="75"/>
      <c r="BM2946" s="75"/>
      <c r="BN2946" s="75"/>
    </row>
    <row r="2947" customFormat="false" ht="14.5" hidden="false" customHeight="false" outlineLevel="0" collapsed="false">
      <c r="A2947" s="26"/>
      <c r="B2947" s="26"/>
      <c r="C2947" s="26"/>
      <c r="E2947" s="75"/>
      <c r="F2947" s="75"/>
      <c r="G2947" s="75"/>
      <c r="H2947" s="75"/>
      <c r="I2947" s="75"/>
      <c r="J2947" s="75"/>
      <c r="K2947" s="75"/>
      <c r="L2947" s="75"/>
      <c r="M2947" s="75"/>
      <c r="N2947" s="75"/>
      <c r="O2947" s="75"/>
      <c r="P2947" s="75"/>
      <c r="Q2947" s="75"/>
      <c r="R2947" s="75"/>
      <c r="S2947" s="75"/>
      <c r="T2947" s="75"/>
      <c r="U2947" s="75"/>
      <c r="V2947" s="75"/>
      <c r="W2947" s="75"/>
      <c r="X2947" s="75"/>
      <c r="Y2947" s="75"/>
      <c r="Z2947" s="75"/>
      <c r="AA2947" s="75"/>
      <c r="AB2947" s="75"/>
      <c r="AC2947" s="75"/>
      <c r="AD2947" s="75"/>
      <c r="AE2947" s="75"/>
      <c r="AF2947" s="75"/>
      <c r="AG2947" s="75"/>
      <c r="AH2947" s="75"/>
      <c r="AI2947" s="75"/>
      <c r="AJ2947" s="75"/>
      <c r="AK2947" s="75"/>
      <c r="AL2947" s="75"/>
      <c r="AM2947" s="75"/>
      <c r="AN2947" s="75"/>
      <c r="AO2947" s="75"/>
      <c r="AP2947" s="75"/>
      <c r="AQ2947" s="75"/>
      <c r="AR2947" s="75"/>
      <c r="AS2947" s="75"/>
      <c r="AT2947" s="75"/>
      <c r="AU2947" s="75"/>
      <c r="AV2947" s="75"/>
      <c r="AW2947" s="75"/>
      <c r="AX2947" s="75"/>
      <c r="AY2947" s="75"/>
      <c r="AZ2947" s="75"/>
      <c r="BA2947" s="75"/>
      <c r="BB2947" s="75"/>
      <c r="BC2947" s="75"/>
      <c r="BD2947" s="75"/>
      <c r="BE2947" s="75"/>
      <c r="BF2947" s="75"/>
      <c r="BG2947" s="75"/>
      <c r="BH2947" s="75"/>
      <c r="BI2947" s="75"/>
      <c r="BJ2947" s="75"/>
      <c r="BK2947" s="75"/>
      <c r="BL2947" s="75"/>
      <c r="BM2947" s="75"/>
      <c r="BN2947" s="75"/>
    </row>
    <row r="2948" customFormat="false" ht="14.5" hidden="false" customHeight="false" outlineLevel="0" collapsed="false">
      <c r="A2948" s="26"/>
      <c r="B2948" s="26"/>
      <c r="C2948" s="26"/>
      <c r="E2948" s="75"/>
      <c r="F2948" s="75"/>
      <c r="G2948" s="75"/>
      <c r="H2948" s="75"/>
      <c r="I2948" s="75"/>
      <c r="J2948" s="75"/>
      <c r="K2948" s="75"/>
      <c r="L2948" s="75"/>
      <c r="M2948" s="75"/>
      <c r="N2948" s="75"/>
      <c r="O2948" s="75"/>
      <c r="P2948" s="75"/>
      <c r="Q2948" s="75"/>
      <c r="R2948" s="75"/>
      <c r="S2948" s="75"/>
      <c r="T2948" s="75"/>
      <c r="U2948" s="75"/>
      <c r="V2948" s="75"/>
      <c r="W2948" s="75"/>
      <c r="X2948" s="75"/>
      <c r="Y2948" s="75"/>
      <c r="Z2948" s="75"/>
      <c r="AA2948" s="75"/>
      <c r="AB2948" s="75"/>
      <c r="AC2948" s="75"/>
      <c r="AD2948" s="75"/>
      <c r="AE2948" s="75"/>
      <c r="AF2948" s="75"/>
      <c r="AG2948" s="75"/>
      <c r="AH2948" s="75"/>
      <c r="AI2948" s="75"/>
      <c r="AJ2948" s="75"/>
      <c r="AK2948" s="75"/>
      <c r="AL2948" s="75"/>
      <c r="AM2948" s="75"/>
      <c r="AN2948" s="75"/>
      <c r="AO2948" s="75"/>
      <c r="AP2948" s="75"/>
      <c r="AQ2948" s="75"/>
      <c r="AR2948" s="75"/>
      <c r="AS2948" s="75"/>
      <c r="AT2948" s="75"/>
      <c r="AU2948" s="75"/>
      <c r="AV2948" s="75"/>
      <c r="AW2948" s="75"/>
      <c r="AX2948" s="75"/>
      <c r="AY2948" s="75"/>
      <c r="AZ2948" s="75"/>
      <c r="BA2948" s="75"/>
      <c r="BB2948" s="75"/>
      <c r="BC2948" s="75"/>
      <c r="BD2948" s="75"/>
      <c r="BE2948" s="75"/>
      <c r="BF2948" s="75"/>
      <c r="BG2948" s="75"/>
      <c r="BH2948" s="75"/>
      <c r="BI2948" s="75"/>
      <c r="BJ2948" s="75"/>
      <c r="BK2948" s="75"/>
      <c r="BL2948" s="75"/>
      <c r="BM2948" s="75"/>
      <c r="BN2948" s="75"/>
    </row>
    <row r="2949" customFormat="false" ht="14.5" hidden="false" customHeight="false" outlineLevel="0" collapsed="false">
      <c r="A2949" s="26"/>
      <c r="B2949" s="26"/>
      <c r="C2949" s="26"/>
      <c r="E2949" s="75"/>
      <c r="F2949" s="75"/>
      <c r="G2949" s="75"/>
      <c r="H2949" s="75"/>
      <c r="I2949" s="75"/>
      <c r="J2949" s="75"/>
      <c r="K2949" s="75"/>
      <c r="L2949" s="75"/>
      <c r="M2949" s="75"/>
      <c r="N2949" s="75"/>
      <c r="O2949" s="75"/>
      <c r="P2949" s="75"/>
      <c r="Q2949" s="75"/>
      <c r="R2949" s="75"/>
      <c r="S2949" s="75"/>
      <c r="T2949" s="75"/>
      <c r="U2949" s="75"/>
      <c r="V2949" s="75"/>
      <c r="W2949" s="75"/>
      <c r="X2949" s="75"/>
      <c r="Y2949" s="75"/>
      <c r="Z2949" s="75"/>
      <c r="AA2949" s="75"/>
      <c r="AB2949" s="75"/>
      <c r="AC2949" s="75"/>
      <c r="AD2949" s="75"/>
      <c r="AE2949" s="75"/>
      <c r="AF2949" s="75"/>
      <c r="AG2949" s="75"/>
      <c r="AH2949" s="75"/>
      <c r="AI2949" s="75"/>
      <c r="AJ2949" s="75"/>
      <c r="AK2949" s="75"/>
      <c r="AL2949" s="75"/>
      <c r="AM2949" s="75"/>
      <c r="AN2949" s="75"/>
      <c r="AO2949" s="75"/>
      <c r="AP2949" s="75"/>
      <c r="AQ2949" s="75"/>
      <c r="AR2949" s="75"/>
      <c r="AS2949" s="75"/>
      <c r="AT2949" s="75"/>
      <c r="AU2949" s="75"/>
      <c r="AV2949" s="75"/>
      <c r="AW2949" s="75"/>
      <c r="AX2949" s="75"/>
      <c r="AY2949" s="75"/>
      <c r="AZ2949" s="75"/>
      <c r="BA2949" s="75"/>
      <c r="BB2949" s="75"/>
      <c r="BC2949" s="75"/>
      <c r="BD2949" s="75"/>
      <c r="BE2949" s="75"/>
      <c r="BF2949" s="75"/>
      <c r="BG2949" s="75"/>
      <c r="BH2949" s="75"/>
      <c r="BI2949" s="75"/>
      <c r="BJ2949" s="75"/>
      <c r="BK2949" s="75"/>
      <c r="BL2949" s="75"/>
      <c r="BM2949" s="75"/>
      <c r="BN2949" s="75"/>
    </row>
    <row r="2950" customFormat="false" ht="14.5" hidden="false" customHeight="false" outlineLevel="0" collapsed="false">
      <c r="A2950" s="26"/>
      <c r="B2950" s="26"/>
      <c r="C2950" s="26"/>
      <c r="E2950" s="75"/>
      <c r="F2950" s="75"/>
      <c r="G2950" s="75"/>
      <c r="H2950" s="75"/>
      <c r="I2950" s="75"/>
      <c r="J2950" s="75"/>
      <c r="K2950" s="75"/>
      <c r="L2950" s="75"/>
      <c r="M2950" s="75"/>
      <c r="N2950" s="75"/>
      <c r="O2950" s="75"/>
      <c r="P2950" s="75"/>
      <c r="Q2950" s="75"/>
      <c r="R2950" s="75"/>
      <c r="S2950" s="75"/>
      <c r="T2950" s="75"/>
      <c r="U2950" s="75"/>
      <c r="V2950" s="75"/>
      <c r="W2950" s="75"/>
      <c r="X2950" s="75"/>
      <c r="Y2950" s="75"/>
      <c r="Z2950" s="75"/>
      <c r="AA2950" s="75"/>
      <c r="AB2950" s="75"/>
      <c r="AC2950" s="75"/>
      <c r="AD2950" s="75"/>
      <c r="AE2950" s="75"/>
      <c r="AF2950" s="75"/>
      <c r="AG2950" s="75"/>
      <c r="AH2950" s="75"/>
      <c r="AI2950" s="75"/>
      <c r="AJ2950" s="75"/>
      <c r="AK2950" s="75"/>
      <c r="AL2950" s="75"/>
      <c r="AM2950" s="75"/>
      <c r="AN2950" s="75"/>
      <c r="AO2950" s="75"/>
      <c r="AP2950" s="75"/>
      <c r="AQ2950" s="75"/>
      <c r="AR2950" s="75"/>
      <c r="AS2950" s="75"/>
      <c r="AT2950" s="75"/>
      <c r="AU2950" s="75"/>
      <c r="AV2950" s="75"/>
      <c r="AW2950" s="75"/>
      <c r="AX2950" s="75"/>
      <c r="AY2950" s="75"/>
      <c r="AZ2950" s="75"/>
      <c r="BA2950" s="75"/>
      <c r="BB2950" s="75"/>
      <c r="BC2950" s="75"/>
      <c r="BD2950" s="75"/>
      <c r="BE2950" s="75"/>
      <c r="BF2950" s="75"/>
      <c r="BG2950" s="75"/>
      <c r="BH2950" s="75"/>
      <c r="BI2950" s="75"/>
      <c r="BJ2950" s="75"/>
      <c r="BK2950" s="75"/>
      <c r="BL2950" s="75"/>
      <c r="BM2950" s="75"/>
      <c r="BN2950" s="75"/>
    </row>
    <row r="2951" customFormat="false" ht="14.5" hidden="false" customHeight="false" outlineLevel="0" collapsed="false">
      <c r="A2951" s="26"/>
      <c r="B2951" s="26"/>
      <c r="C2951" s="26"/>
      <c r="E2951" s="75"/>
      <c r="F2951" s="75"/>
      <c r="G2951" s="75"/>
      <c r="H2951" s="75"/>
      <c r="I2951" s="75"/>
      <c r="J2951" s="75"/>
      <c r="K2951" s="75"/>
      <c r="L2951" s="75"/>
      <c r="M2951" s="75"/>
      <c r="N2951" s="75"/>
      <c r="O2951" s="75"/>
      <c r="P2951" s="75"/>
      <c r="Q2951" s="75"/>
      <c r="R2951" s="75"/>
      <c r="S2951" s="75"/>
      <c r="T2951" s="75"/>
      <c r="U2951" s="75"/>
      <c r="V2951" s="75"/>
      <c r="W2951" s="75"/>
      <c r="X2951" s="75"/>
      <c r="Y2951" s="75"/>
      <c r="Z2951" s="75"/>
      <c r="AA2951" s="75"/>
      <c r="AB2951" s="75"/>
      <c r="AC2951" s="75"/>
      <c r="AD2951" s="75"/>
      <c r="AE2951" s="75"/>
      <c r="AF2951" s="75"/>
      <c r="AG2951" s="75"/>
      <c r="AH2951" s="75"/>
      <c r="AI2951" s="75"/>
      <c r="AJ2951" s="75"/>
      <c r="AK2951" s="75"/>
      <c r="AL2951" s="75"/>
      <c r="AM2951" s="75"/>
      <c r="AN2951" s="75"/>
      <c r="AO2951" s="75"/>
      <c r="AP2951" s="75"/>
      <c r="AQ2951" s="75"/>
      <c r="AR2951" s="75"/>
      <c r="AS2951" s="75"/>
      <c r="AT2951" s="75"/>
      <c r="AU2951" s="75"/>
      <c r="AV2951" s="75"/>
      <c r="AW2951" s="75"/>
      <c r="AX2951" s="75"/>
      <c r="AY2951" s="75"/>
      <c r="AZ2951" s="75"/>
      <c r="BA2951" s="75"/>
      <c r="BB2951" s="75"/>
      <c r="BC2951" s="75"/>
      <c r="BD2951" s="75"/>
      <c r="BE2951" s="75"/>
      <c r="BF2951" s="75"/>
      <c r="BG2951" s="75"/>
      <c r="BH2951" s="75"/>
      <c r="BI2951" s="75"/>
      <c r="BJ2951" s="75"/>
      <c r="BK2951" s="75"/>
      <c r="BL2951" s="75"/>
      <c r="BM2951" s="75"/>
      <c r="BN2951" s="75"/>
    </row>
    <row r="2952" customFormat="false" ht="14.5" hidden="false" customHeight="false" outlineLevel="0" collapsed="false">
      <c r="A2952" s="26"/>
      <c r="B2952" s="26"/>
      <c r="C2952" s="26"/>
      <c r="E2952" s="75"/>
      <c r="F2952" s="75"/>
      <c r="G2952" s="75"/>
      <c r="H2952" s="75"/>
      <c r="I2952" s="75"/>
      <c r="J2952" s="75"/>
      <c r="K2952" s="75"/>
      <c r="L2952" s="75"/>
      <c r="M2952" s="75"/>
      <c r="N2952" s="75"/>
      <c r="O2952" s="75"/>
      <c r="P2952" s="75"/>
      <c r="Q2952" s="75"/>
      <c r="R2952" s="75"/>
      <c r="S2952" s="75"/>
      <c r="T2952" s="75"/>
      <c r="U2952" s="75"/>
      <c r="V2952" s="75"/>
      <c r="W2952" s="75"/>
      <c r="X2952" s="75"/>
      <c r="Y2952" s="75"/>
      <c r="Z2952" s="75"/>
      <c r="AA2952" s="75"/>
      <c r="AB2952" s="75"/>
      <c r="AC2952" s="75"/>
      <c r="AD2952" s="75"/>
      <c r="AE2952" s="75"/>
      <c r="AF2952" s="75"/>
      <c r="AG2952" s="75"/>
      <c r="AH2952" s="75"/>
      <c r="AI2952" s="75"/>
      <c r="AJ2952" s="75"/>
      <c r="AK2952" s="75"/>
      <c r="AL2952" s="75"/>
      <c r="AM2952" s="75"/>
      <c r="AN2952" s="75"/>
      <c r="AO2952" s="75"/>
      <c r="AP2952" s="75"/>
      <c r="AQ2952" s="75"/>
      <c r="AR2952" s="75"/>
      <c r="AS2952" s="75"/>
      <c r="AT2952" s="75"/>
      <c r="AU2952" s="75"/>
      <c r="AV2952" s="75"/>
      <c r="AW2952" s="75"/>
      <c r="AX2952" s="75"/>
      <c r="AY2952" s="75"/>
      <c r="AZ2952" s="75"/>
      <c r="BA2952" s="75"/>
      <c r="BB2952" s="75"/>
      <c r="BC2952" s="75"/>
      <c r="BD2952" s="75"/>
      <c r="BE2952" s="75"/>
      <c r="BF2952" s="75"/>
      <c r="BG2952" s="75"/>
      <c r="BH2952" s="75"/>
      <c r="BI2952" s="75"/>
      <c r="BJ2952" s="75"/>
      <c r="BK2952" s="75"/>
      <c r="BL2952" s="75"/>
      <c r="BM2952" s="75"/>
      <c r="BN2952" s="75"/>
    </row>
    <row r="2953" customFormat="false" ht="14.5" hidden="false" customHeight="false" outlineLevel="0" collapsed="false">
      <c r="A2953" s="26"/>
      <c r="B2953" s="26"/>
      <c r="C2953" s="26"/>
      <c r="E2953" s="75"/>
      <c r="F2953" s="75"/>
      <c r="G2953" s="75"/>
      <c r="H2953" s="75"/>
      <c r="I2953" s="75"/>
      <c r="J2953" s="75"/>
      <c r="K2953" s="75"/>
      <c r="L2953" s="75"/>
      <c r="M2953" s="75"/>
      <c r="N2953" s="75"/>
      <c r="O2953" s="75"/>
      <c r="P2953" s="75"/>
      <c r="Q2953" s="75"/>
      <c r="R2953" s="75"/>
      <c r="S2953" s="75"/>
      <c r="T2953" s="75"/>
      <c r="U2953" s="75"/>
      <c r="V2953" s="75"/>
      <c r="W2953" s="75"/>
      <c r="X2953" s="75"/>
      <c r="Y2953" s="75"/>
      <c r="Z2953" s="75"/>
      <c r="AA2953" s="75"/>
      <c r="AB2953" s="75"/>
      <c r="AC2953" s="75"/>
      <c r="AD2953" s="75"/>
      <c r="AE2953" s="75"/>
      <c r="AF2953" s="75"/>
      <c r="AG2953" s="75"/>
      <c r="AH2953" s="75"/>
      <c r="AI2953" s="75"/>
      <c r="AJ2953" s="75"/>
      <c r="AK2953" s="75"/>
      <c r="AL2953" s="75"/>
      <c r="AM2953" s="75"/>
      <c r="AN2953" s="75"/>
      <c r="AO2953" s="75"/>
      <c r="AP2953" s="75"/>
      <c r="AQ2953" s="75"/>
      <c r="AR2953" s="75"/>
      <c r="AS2953" s="75"/>
      <c r="AT2953" s="75"/>
      <c r="AU2953" s="75"/>
      <c r="AV2953" s="75"/>
      <c r="AW2953" s="75"/>
      <c r="AX2953" s="75"/>
      <c r="AY2953" s="75"/>
      <c r="AZ2953" s="75"/>
      <c r="BA2953" s="75"/>
      <c r="BB2953" s="75"/>
      <c r="BC2953" s="75"/>
      <c r="BD2953" s="75"/>
      <c r="BE2953" s="75"/>
      <c r="BF2953" s="75"/>
      <c r="BG2953" s="75"/>
      <c r="BH2953" s="75"/>
      <c r="BI2953" s="75"/>
      <c r="BJ2953" s="75"/>
      <c r="BK2953" s="75"/>
      <c r="BL2953" s="75"/>
      <c r="BM2953" s="75"/>
      <c r="BN2953" s="75"/>
    </row>
    <row r="2954" customFormat="false" ht="14.5" hidden="false" customHeight="false" outlineLevel="0" collapsed="false">
      <c r="A2954" s="26"/>
      <c r="B2954" s="26"/>
      <c r="C2954" s="26"/>
      <c r="E2954" s="75"/>
      <c r="F2954" s="75"/>
      <c r="G2954" s="75"/>
      <c r="H2954" s="75"/>
      <c r="I2954" s="75"/>
      <c r="J2954" s="75"/>
      <c r="K2954" s="75"/>
      <c r="L2954" s="75"/>
      <c r="M2954" s="75"/>
      <c r="N2954" s="75"/>
      <c r="O2954" s="75"/>
      <c r="P2954" s="75"/>
      <c r="Q2954" s="75"/>
      <c r="R2954" s="75"/>
      <c r="S2954" s="75"/>
      <c r="T2954" s="75"/>
      <c r="U2954" s="75"/>
      <c r="V2954" s="75"/>
      <c r="W2954" s="75"/>
      <c r="X2954" s="75"/>
      <c r="Y2954" s="75"/>
      <c r="Z2954" s="75"/>
      <c r="AA2954" s="75"/>
      <c r="AB2954" s="75"/>
      <c r="AC2954" s="75"/>
      <c r="AD2954" s="75"/>
      <c r="AE2954" s="75"/>
      <c r="AF2954" s="75"/>
      <c r="AG2954" s="75"/>
      <c r="AH2954" s="75"/>
      <c r="AI2954" s="75"/>
      <c r="AJ2954" s="75"/>
      <c r="AK2954" s="75"/>
      <c r="AL2954" s="75"/>
      <c r="AM2954" s="75"/>
      <c r="AN2954" s="75"/>
      <c r="AO2954" s="75"/>
      <c r="AP2954" s="75"/>
      <c r="AQ2954" s="75"/>
      <c r="AR2954" s="75"/>
      <c r="AS2954" s="75"/>
      <c r="AT2954" s="75"/>
      <c r="AU2954" s="75"/>
      <c r="AV2954" s="75"/>
      <c r="AW2954" s="75"/>
      <c r="AX2954" s="75"/>
      <c r="AY2954" s="75"/>
      <c r="AZ2954" s="75"/>
      <c r="BA2954" s="75"/>
      <c r="BB2954" s="75"/>
      <c r="BC2954" s="75"/>
      <c r="BD2954" s="75"/>
      <c r="BE2954" s="75"/>
      <c r="BF2954" s="75"/>
      <c r="BG2954" s="75"/>
      <c r="BH2954" s="75"/>
      <c r="BI2954" s="75"/>
      <c r="BJ2954" s="75"/>
      <c r="BK2954" s="75"/>
      <c r="BL2954" s="75"/>
      <c r="BM2954" s="75"/>
      <c r="BN2954" s="75"/>
    </row>
    <row r="2955" customFormat="false" ht="14.5" hidden="false" customHeight="false" outlineLevel="0" collapsed="false">
      <c r="A2955" s="26"/>
      <c r="B2955" s="26"/>
      <c r="C2955" s="26"/>
      <c r="E2955" s="75"/>
      <c r="F2955" s="75"/>
      <c r="G2955" s="75"/>
      <c r="H2955" s="75"/>
      <c r="I2955" s="75"/>
      <c r="J2955" s="75"/>
      <c r="K2955" s="75"/>
      <c r="L2955" s="75"/>
      <c r="M2955" s="75"/>
      <c r="N2955" s="75"/>
      <c r="O2955" s="75"/>
      <c r="P2955" s="75"/>
      <c r="Q2955" s="75"/>
      <c r="R2955" s="75"/>
      <c r="S2955" s="75"/>
      <c r="T2955" s="75"/>
      <c r="U2955" s="75"/>
      <c r="V2955" s="75"/>
      <c r="W2955" s="75"/>
      <c r="X2955" s="75"/>
      <c r="Y2955" s="75"/>
      <c r="Z2955" s="75"/>
      <c r="AA2955" s="75"/>
      <c r="AB2955" s="75"/>
      <c r="AC2955" s="75"/>
      <c r="AD2955" s="75"/>
      <c r="AE2955" s="75"/>
      <c r="AF2955" s="75"/>
      <c r="AG2955" s="75"/>
      <c r="AH2955" s="75"/>
      <c r="AI2955" s="75"/>
      <c r="AJ2955" s="75"/>
      <c r="AK2955" s="75"/>
      <c r="AL2955" s="75"/>
      <c r="AM2955" s="75"/>
      <c r="AN2955" s="75"/>
      <c r="AO2955" s="75"/>
      <c r="AP2955" s="75"/>
      <c r="AQ2955" s="75"/>
      <c r="AR2955" s="75"/>
      <c r="AS2955" s="75"/>
      <c r="AT2955" s="75"/>
      <c r="AU2955" s="75"/>
      <c r="AV2955" s="75"/>
      <c r="AW2955" s="75"/>
      <c r="AX2955" s="75"/>
      <c r="AY2955" s="75"/>
      <c r="AZ2955" s="75"/>
      <c r="BA2955" s="75"/>
      <c r="BB2955" s="75"/>
      <c r="BC2955" s="75"/>
      <c r="BD2955" s="75"/>
      <c r="BE2955" s="75"/>
      <c r="BF2955" s="75"/>
      <c r="BG2955" s="75"/>
      <c r="BH2955" s="75"/>
      <c r="BI2955" s="75"/>
      <c r="BJ2955" s="75"/>
      <c r="BK2955" s="75"/>
      <c r="BL2955" s="75"/>
      <c r="BM2955" s="75"/>
      <c r="BN2955" s="75"/>
    </row>
    <row r="2956" customFormat="false" ht="14.5" hidden="false" customHeight="false" outlineLevel="0" collapsed="false">
      <c r="A2956" s="26"/>
      <c r="B2956" s="26"/>
      <c r="C2956" s="26"/>
      <c r="E2956" s="75"/>
      <c r="F2956" s="75"/>
      <c r="G2956" s="75"/>
      <c r="H2956" s="75"/>
      <c r="I2956" s="75"/>
      <c r="J2956" s="75"/>
      <c r="K2956" s="75"/>
      <c r="L2956" s="75"/>
      <c r="M2956" s="75"/>
      <c r="N2956" s="75"/>
      <c r="O2956" s="75"/>
      <c r="P2956" s="75"/>
      <c r="Q2956" s="75"/>
      <c r="R2956" s="75"/>
      <c r="S2956" s="75"/>
      <c r="T2956" s="75"/>
      <c r="U2956" s="75"/>
      <c r="V2956" s="75"/>
      <c r="W2956" s="75"/>
      <c r="X2956" s="75"/>
      <c r="Y2956" s="75"/>
      <c r="Z2956" s="75"/>
      <c r="AA2956" s="75"/>
      <c r="AB2956" s="75"/>
      <c r="AC2956" s="75"/>
      <c r="AD2956" s="75"/>
      <c r="AE2956" s="75"/>
      <c r="AF2956" s="75"/>
      <c r="AG2956" s="75"/>
      <c r="AH2956" s="75"/>
      <c r="AI2956" s="75"/>
      <c r="AJ2956" s="75"/>
      <c r="AK2956" s="75"/>
      <c r="AL2956" s="75"/>
      <c r="AM2956" s="75"/>
      <c r="AN2956" s="75"/>
      <c r="AO2956" s="75"/>
      <c r="AP2956" s="75"/>
      <c r="AQ2956" s="75"/>
      <c r="AR2956" s="75"/>
      <c r="AS2956" s="75"/>
      <c r="AT2956" s="75"/>
      <c r="AU2956" s="75"/>
      <c r="AV2956" s="75"/>
      <c r="AW2956" s="75"/>
      <c r="AX2956" s="75"/>
      <c r="AY2956" s="75"/>
      <c r="AZ2956" s="75"/>
      <c r="BA2956" s="75"/>
      <c r="BB2956" s="75"/>
      <c r="BC2956" s="75"/>
      <c r="BD2956" s="75"/>
      <c r="BE2956" s="75"/>
      <c r="BF2956" s="75"/>
      <c r="BG2956" s="75"/>
      <c r="BH2956" s="75"/>
      <c r="BI2956" s="75"/>
      <c r="BJ2956" s="75"/>
      <c r="BK2956" s="75"/>
      <c r="BL2956" s="75"/>
      <c r="BM2956" s="75"/>
      <c r="BN2956" s="75"/>
    </row>
    <row r="2957" customFormat="false" ht="14.5" hidden="false" customHeight="false" outlineLevel="0" collapsed="false">
      <c r="A2957" s="26"/>
      <c r="B2957" s="26"/>
      <c r="C2957" s="26"/>
      <c r="E2957" s="75"/>
      <c r="F2957" s="75"/>
      <c r="G2957" s="75"/>
      <c r="H2957" s="75"/>
      <c r="I2957" s="75"/>
      <c r="J2957" s="75"/>
      <c r="K2957" s="75"/>
      <c r="L2957" s="75"/>
      <c r="M2957" s="75"/>
      <c r="N2957" s="75"/>
      <c r="O2957" s="75"/>
      <c r="P2957" s="75"/>
      <c r="Q2957" s="75"/>
      <c r="R2957" s="75"/>
      <c r="S2957" s="75"/>
      <c r="T2957" s="75"/>
      <c r="U2957" s="75"/>
      <c r="V2957" s="75"/>
      <c r="W2957" s="75"/>
      <c r="X2957" s="75"/>
      <c r="Y2957" s="75"/>
      <c r="Z2957" s="75"/>
      <c r="AA2957" s="75"/>
      <c r="AB2957" s="75"/>
      <c r="AC2957" s="75"/>
      <c r="AD2957" s="75"/>
      <c r="AE2957" s="75"/>
      <c r="AF2957" s="75"/>
      <c r="AG2957" s="75"/>
      <c r="AH2957" s="75"/>
      <c r="AI2957" s="75"/>
      <c r="AJ2957" s="75"/>
      <c r="AK2957" s="75"/>
      <c r="AL2957" s="75"/>
      <c r="AM2957" s="75"/>
      <c r="AN2957" s="75"/>
      <c r="AO2957" s="75"/>
      <c r="AP2957" s="75"/>
      <c r="AQ2957" s="75"/>
      <c r="AR2957" s="75"/>
      <c r="AS2957" s="75"/>
      <c r="AT2957" s="75"/>
      <c r="AU2957" s="75"/>
      <c r="AV2957" s="75"/>
      <c r="AW2957" s="75"/>
      <c r="AX2957" s="75"/>
      <c r="AY2957" s="75"/>
      <c r="AZ2957" s="75"/>
      <c r="BA2957" s="75"/>
      <c r="BB2957" s="75"/>
      <c r="BC2957" s="75"/>
      <c r="BD2957" s="75"/>
      <c r="BE2957" s="75"/>
      <c r="BF2957" s="75"/>
      <c r="BG2957" s="75"/>
      <c r="BH2957" s="75"/>
      <c r="BI2957" s="75"/>
      <c r="BJ2957" s="75"/>
      <c r="BK2957" s="75"/>
      <c r="BL2957" s="75"/>
      <c r="BM2957" s="75"/>
      <c r="BN2957" s="75"/>
    </row>
    <row r="2958" customFormat="false" ht="14.5" hidden="false" customHeight="false" outlineLevel="0" collapsed="false">
      <c r="A2958" s="26"/>
      <c r="B2958" s="26"/>
      <c r="C2958" s="26"/>
      <c r="E2958" s="75"/>
      <c r="F2958" s="75"/>
      <c r="G2958" s="75"/>
      <c r="H2958" s="75"/>
      <c r="I2958" s="75"/>
      <c r="J2958" s="75"/>
      <c r="K2958" s="75"/>
      <c r="L2958" s="75"/>
      <c r="M2958" s="75"/>
      <c r="N2958" s="75"/>
      <c r="O2958" s="75"/>
      <c r="P2958" s="75"/>
      <c r="Q2958" s="75"/>
      <c r="R2958" s="75"/>
      <c r="S2958" s="75"/>
      <c r="T2958" s="75"/>
      <c r="U2958" s="75"/>
      <c r="V2958" s="75"/>
      <c r="W2958" s="75"/>
      <c r="X2958" s="75"/>
      <c r="Y2958" s="75"/>
      <c r="Z2958" s="75"/>
      <c r="AA2958" s="75"/>
      <c r="AB2958" s="75"/>
      <c r="AC2958" s="75"/>
      <c r="AD2958" s="75"/>
      <c r="AE2958" s="75"/>
      <c r="AF2958" s="75"/>
      <c r="AG2958" s="75"/>
      <c r="AH2958" s="75"/>
      <c r="AI2958" s="75"/>
      <c r="AJ2958" s="75"/>
      <c r="AK2958" s="75"/>
      <c r="AL2958" s="75"/>
      <c r="AM2958" s="75"/>
      <c r="AN2958" s="75"/>
      <c r="AO2958" s="75"/>
      <c r="AP2958" s="75"/>
      <c r="AQ2958" s="75"/>
      <c r="AR2958" s="75"/>
      <c r="AS2958" s="75"/>
      <c r="AT2958" s="75"/>
      <c r="AU2958" s="75"/>
      <c r="AV2958" s="75"/>
      <c r="AW2958" s="75"/>
      <c r="AX2958" s="75"/>
      <c r="AY2958" s="75"/>
      <c r="AZ2958" s="75"/>
      <c r="BA2958" s="75"/>
      <c r="BB2958" s="75"/>
      <c r="BC2958" s="75"/>
      <c r="BD2958" s="75"/>
      <c r="BE2958" s="75"/>
      <c r="BF2958" s="75"/>
      <c r="BG2958" s="75"/>
      <c r="BH2958" s="75"/>
      <c r="BI2958" s="75"/>
      <c r="BJ2958" s="75"/>
      <c r="BK2958" s="75"/>
      <c r="BL2958" s="75"/>
      <c r="BM2958" s="75"/>
      <c r="BN2958" s="75"/>
    </row>
    <row r="2959" customFormat="false" ht="14.5" hidden="false" customHeight="false" outlineLevel="0" collapsed="false">
      <c r="A2959" s="26"/>
      <c r="B2959" s="26"/>
      <c r="C2959" s="26"/>
      <c r="E2959" s="75"/>
      <c r="F2959" s="75"/>
      <c r="G2959" s="75"/>
      <c r="H2959" s="75"/>
      <c r="I2959" s="75"/>
      <c r="J2959" s="75"/>
      <c r="K2959" s="75"/>
      <c r="L2959" s="75"/>
      <c r="M2959" s="75"/>
      <c r="N2959" s="75"/>
      <c r="O2959" s="75"/>
      <c r="P2959" s="75"/>
      <c r="Q2959" s="75"/>
      <c r="R2959" s="75"/>
      <c r="S2959" s="75"/>
      <c r="T2959" s="75"/>
      <c r="U2959" s="75"/>
      <c r="V2959" s="75"/>
      <c r="W2959" s="75"/>
      <c r="X2959" s="75"/>
      <c r="Y2959" s="75"/>
      <c r="Z2959" s="75"/>
      <c r="AA2959" s="75"/>
      <c r="AB2959" s="75"/>
      <c r="AC2959" s="75"/>
      <c r="AD2959" s="75"/>
      <c r="AE2959" s="75"/>
      <c r="AF2959" s="75"/>
      <c r="AG2959" s="75"/>
      <c r="AH2959" s="75"/>
      <c r="AI2959" s="75"/>
      <c r="AJ2959" s="75"/>
      <c r="AK2959" s="75"/>
      <c r="AL2959" s="75"/>
      <c r="AM2959" s="75"/>
      <c r="AN2959" s="75"/>
      <c r="AO2959" s="75"/>
      <c r="AP2959" s="75"/>
      <c r="AQ2959" s="75"/>
      <c r="AR2959" s="75"/>
      <c r="AS2959" s="75"/>
      <c r="AT2959" s="75"/>
      <c r="AU2959" s="75"/>
      <c r="AV2959" s="75"/>
      <c r="AW2959" s="75"/>
      <c r="AX2959" s="75"/>
      <c r="AY2959" s="75"/>
      <c r="AZ2959" s="75"/>
      <c r="BA2959" s="75"/>
      <c r="BB2959" s="75"/>
      <c r="BC2959" s="75"/>
      <c r="BD2959" s="75"/>
      <c r="BE2959" s="75"/>
      <c r="BF2959" s="75"/>
      <c r="BG2959" s="75"/>
      <c r="BH2959" s="75"/>
      <c r="BI2959" s="75"/>
      <c r="BJ2959" s="75"/>
      <c r="BK2959" s="75"/>
      <c r="BL2959" s="75"/>
      <c r="BM2959" s="75"/>
      <c r="BN2959" s="75"/>
    </row>
    <row r="2960" customFormat="false" ht="14.5" hidden="false" customHeight="false" outlineLevel="0" collapsed="false">
      <c r="A2960" s="26"/>
      <c r="B2960" s="26"/>
      <c r="C2960" s="26"/>
      <c r="E2960" s="75"/>
      <c r="F2960" s="75"/>
      <c r="G2960" s="75"/>
      <c r="H2960" s="75"/>
      <c r="I2960" s="75"/>
      <c r="J2960" s="75"/>
      <c r="K2960" s="75"/>
      <c r="L2960" s="75"/>
      <c r="M2960" s="75"/>
      <c r="N2960" s="75"/>
      <c r="O2960" s="75"/>
      <c r="P2960" s="75"/>
      <c r="Q2960" s="75"/>
      <c r="R2960" s="75"/>
      <c r="S2960" s="75"/>
      <c r="T2960" s="75"/>
      <c r="U2960" s="75"/>
      <c r="V2960" s="75"/>
      <c r="W2960" s="75"/>
      <c r="X2960" s="75"/>
      <c r="Y2960" s="75"/>
      <c r="Z2960" s="75"/>
      <c r="AA2960" s="75"/>
      <c r="AB2960" s="75"/>
      <c r="AC2960" s="75"/>
      <c r="AD2960" s="75"/>
      <c r="AE2960" s="75"/>
      <c r="AF2960" s="75"/>
      <c r="AG2960" s="75"/>
      <c r="AH2960" s="75"/>
      <c r="AI2960" s="75"/>
      <c r="AJ2960" s="75"/>
      <c r="AK2960" s="75"/>
      <c r="AL2960" s="75"/>
      <c r="AM2960" s="75"/>
      <c r="AN2960" s="75"/>
      <c r="AO2960" s="75"/>
      <c r="AP2960" s="75"/>
      <c r="AQ2960" s="75"/>
      <c r="AR2960" s="75"/>
      <c r="AS2960" s="75"/>
      <c r="AT2960" s="75"/>
      <c r="AU2960" s="75"/>
      <c r="AV2960" s="75"/>
      <c r="AW2960" s="75"/>
      <c r="AX2960" s="75"/>
      <c r="AY2960" s="75"/>
      <c r="AZ2960" s="75"/>
      <c r="BA2960" s="75"/>
      <c r="BB2960" s="75"/>
      <c r="BC2960" s="75"/>
      <c r="BD2960" s="75"/>
      <c r="BE2960" s="75"/>
      <c r="BF2960" s="75"/>
      <c r="BG2960" s="75"/>
      <c r="BH2960" s="75"/>
      <c r="BI2960" s="75"/>
      <c r="BJ2960" s="75"/>
      <c r="BK2960" s="75"/>
      <c r="BL2960" s="75"/>
      <c r="BM2960" s="75"/>
      <c r="BN2960" s="75"/>
    </row>
    <row r="2961" customFormat="false" ht="14.5" hidden="false" customHeight="false" outlineLevel="0" collapsed="false">
      <c r="A2961" s="26"/>
      <c r="B2961" s="26"/>
      <c r="C2961" s="26"/>
      <c r="E2961" s="75"/>
      <c r="F2961" s="75"/>
      <c r="G2961" s="75"/>
      <c r="H2961" s="75"/>
      <c r="I2961" s="75"/>
      <c r="J2961" s="75"/>
      <c r="K2961" s="75"/>
      <c r="L2961" s="75"/>
      <c r="M2961" s="75"/>
      <c r="N2961" s="75"/>
      <c r="O2961" s="75"/>
      <c r="P2961" s="75"/>
      <c r="Q2961" s="75"/>
      <c r="R2961" s="75"/>
      <c r="S2961" s="75"/>
      <c r="T2961" s="75"/>
      <c r="U2961" s="75"/>
      <c r="V2961" s="75"/>
      <c r="W2961" s="75"/>
      <c r="X2961" s="75"/>
      <c r="Y2961" s="75"/>
      <c r="Z2961" s="75"/>
      <c r="AA2961" s="75"/>
      <c r="AB2961" s="75"/>
      <c r="AC2961" s="75"/>
      <c r="AD2961" s="75"/>
      <c r="AE2961" s="75"/>
      <c r="AF2961" s="75"/>
      <c r="AG2961" s="75"/>
      <c r="AH2961" s="75"/>
      <c r="AI2961" s="75"/>
      <c r="AJ2961" s="75"/>
      <c r="AK2961" s="75"/>
      <c r="AL2961" s="75"/>
      <c r="AM2961" s="75"/>
      <c r="AN2961" s="75"/>
      <c r="AO2961" s="75"/>
      <c r="AP2961" s="75"/>
      <c r="AQ2961" s="75"/>
      <c r="AR2961" s="75"/>
      <c r="AS2961" s="75"/>
      <c r="AT2961" s="75"/>
      <c r="AU2961" s="75"/>
      <c r="AV2961" s="75"/>
      <c r="AW2961" s="75"/>
      <c r="AX2961" s="75"/>
      <c r="AY2961" s="75"/>
      <c r="AZ2961" s="75"/>
      <c r="BA2961" s="75"/>
      <c r="BB2961" s="75"/>
      <c r="BC2961" s="75"/>
      <c r="BD2961" s="75"/>
      <c r="BE2961" s="75"/>
      <c r="BF2961" s="75"/>
      <c r="BG2961" s="75"/>
      <c r="BH2961" s="75"/>
      <c r="BI2961" s="75"/>
      <c r="BJ2961" s="75"/>
      <c r="BK2961" s="75"/>
      <c r="BL2961" s="75"/>
      <c r="BM2961" s="75"/>
      <c r="BN2961" s="75"/>
    </row>
    <row r="2962" customFormat="false" ht="14.5" hidden="false" customHeight="false" outlineLevel="0" collapsed="false">
      <c r="A2962" s="26"/>
      <c r="B2962" s="26"/>
      <c r="C2962" s="26"/>
      <c r="E2962" s="75"/>
      <c r="F2962" s="75"/>
      <c r="G2962" s="75"/>
      <c r="H2962" s="75"/>
      <c r="I2962" s="75"/>
      <c r="J2962" s="75"/>
      <c r="K2962" s="75"/>
      <c r="L2962" s="75"/>
      <c r="M2962" s="75"/>
      <c r="N2962" s="75"/>
      <c r="O2962" s="75"/>
      <c r="P2962" s="75"/>
      <c r="Q2962" s="75"/>
      <c r="R2962" s="75"/>
      <c r="S2962" s="75"/>
      <c r="T2962" s="75"/>
      <c r="U2962" s="75"/>
      <c r="V2962" s="75"/>
      <c r="W2962" s="75"/>
      <c r="X2962" s="75"/>
      <c r="Y2962" s="75"/>
      <c r="Z2962" s="75"/>
      <c r="AA2962" s="75"/>
      <c r="AB2962" s="75"/>
      <c r="AC2962" s="75"/>
      <c r="AD2962" s="75"/>
      <c r="AE2962" s="75"/>
      <c r="AF2962" s="75"/>
      <c r="AG2962" s="75"/>
      <c r="AH2962" s="75"/>
      <c r="AI2962" s="75"/>
      <c r="AJ2962" s="75"/>
      <c r="AK2962" s="75"/>
      <c r="AL2962" s="75"/>
      <c r="AM2962" s="75"/>
      <c r="AN2962" s="75"/>
      <c r="AO2962" s="75"/>
      <c r="AP2962" s="75"/>
      <c r="AQ2962" s="75"/>
      <c r="AR2962" s="75"/>
      <c r="AS2962" s="75"/>
      <c r="AT2962" s="75"/>
      <c r="AU2962" s="75"/>
      <c r="AV2962" s="75"/>
      <c r="AW2962" s="75"/>
      <c r="AX2962" s="75"/>
      <c r="AY2962" s="75"/>
      <c r="AZ2962" s="75"/>
      <c r="BA2962" s="75"/>
      <c r="BB2962" s="75"/>
      <c r="BC2962" s="75"/>
      <c r="BD2962" s="75"/>
      <c r="BE2962" s="75"/>
      <c r="BF2962" s="75"/>
      <c r="BG2962" s="75"/>
      <c r="BH2962" s="75"/>
      <c r="BI2962" s="75"/>
      <c r="BJ2962" s="75"/>
      <c r="BK2962" s="75"/>
      <c r="BL2962" s="75"/>
      <c r="BM2962" s="75"/>
      <c r="BN2962" s="75"/>
    </row>
    <row r="2963" customFormat="false" ht="14.5" hidden="false" customHeight="false" outlineLevel="0" collapsed="false">
      <c r="A2963" s="26"/>
      <c r="B2963" s="26"/>
      <c r="C2963" s="26"/>
      <c r="E2963" s="75"/>
      <c r="F2963" s="75"/>
      <c r="G2963" s="75"/>
      <c r="H2963" s="75"/>
      <c r="I2963" s="75"/>
      <c r="J2963" s="75"/>
      <c r="K2963" s="75"/>
      <c r="L2963" s="75"/>
      <c r="M2963" s="75"/>
      <c r="N2963" s="75"/>
      <c r="O2963" s="75"/>
      <c r="P2963" s="75"/>
      <c r="Q2963" s="75"/>
      <c r="R2963" s="75"/>
      <c r="S2963" s="75"/>
      <c r="T2963" s="75"/>
      <c r="U2963" s="75"/>
      <c r="V2963" s="75"/>
      <c r="W2963" s="75"/>
      <c r="X2963" s="75"/>
      <c r="Y2963" s="75"/>
      <c r="Z2963" s="75"/>
      <c r="AA2963" s="75"/>
      <c r="AB2963" s="75"/>
      <c r="AC2963" s="75"/>
      <c r="AD2963" s="75"/>
      <c r="AE2963" s="75"/>
      <c r="AF2963" s="75"/>
      <c r="AG2963" s="75"/>
      <c r="AH2963" s="75"/>
      <c r="AI2963" s="75"/>
      <c r="AJ2963" s="75"/>
      <c r="AK2963" s="75"/>
      <c r="AL2963" s="75"/>
      <c r="AM2963" s="75"/>
      <c r="AN2963" s="75"/>
      <c r="AO2963" s="75"/>
      <c r="AP2963" s="75"/>
      <c r="AQ2963" s="75"/>
      <c r="AR2963" s="75"/>
      <c r="AS2963" s="75"/>
      <c r="AT2963" s="75"/>
      <c r="AU2963" s="75"/>
      <c r="AV2963" s="75"/>
      <c r="AW2963" s="75"/>
      <c r="AX2963" s="75"/>
      <c r="AY2963" s="75"/>
      <c r="AZ2963" s="75"/>
      <c r="BA2963" s="75"/>
      <c r="BB2963" s="75"/>
      <c r="BC2963" s="75"/>
      <c r="BD2963" s="75"/>
      <c r="BE2963" s="75"/>
      <c r="BF2963" s="75"/>
      <c r="BG2963" s="75"/>
      <c r="BH2963" s="75"/>
      <c r="BI2963" s="75"/>
      <c r="BJ2963" s="75"/>
      <c r="BK2963" s="75"/>
      <c r="BL2963" s="75"/>
      <c r="BM2963" s="75"/>
      <c r="BN2963" s="75"/>
    </row>
    <row r="2964" customFormat="false" ht="14.5" hidden="false" customHeight="false" outlineLevel="0" collapsed="false">
      <c r="A2964" s="26"/>
      <c r="B2964" s="26"/>
      <c r="C2964" s="26"/>
      <c r="E2964" s="75"/>
      <c r="F2964" s="75"/>
      <c r="G2964" s="75"/>
      <c r="H2964" s="75"/>
      <c r="I2964" s="75"/>
      <c r="J2964" s="75"/>
      <c r="K2964" s="75"/>
      <c r="L2964" s="75"/>
      <c r="M2964" s="75"/>
      <c r="N2964" s="75"/>
      <c r="O2964" s="75"/>
      <c r="P2964" s="75"/>
      <c r="Q2964" s="75"/>
      <c r="R2964" s="75"/>
      <c r="S2964" s="75"/>
      <c r="T2964" s="75"/>
      <c r="U2964" s="75"/>
      <c r="V2964" s="75"/>
      <c r="W2964" s="75"/>
      <c r="X2964" s="75"/>
      <c r="Y2964" s="75"/>
      <c r="Z2964" s="75"/>
      <c r="AA2964" s="75"/>
      <c r="AB2964" s="75"/>
      <c r="AC2964" s="75"/>
      <c r="AD2964" s="75"/>
      <c r="AE2964" s="75"/>
      <c r="AF2964" s="75"/>
      <c r="AG2964" s="75"/>
      <c r="AH2964" s="75"/>
      <c r="AI2964" s="75"/>
      <c r="AJ2964" s="75"/>
      <c r="AK2964" s="75"/>
      <c r="AL2964" s="75"/>
      <c r="AM2964" s="75"/>
      <c r="AN2964" s="75"/>
      <c r="AO2964" s="75"/>
      <c r="AP2964" s="75"/>
      <c r="AQ2964" s="75"/>
      <c r="AR2964" s="75"/>
      <c r="AS2964" s="75"/>
      <c r="AT2964" s="75"/>
      <c r="AU2964" s="75"/>
      <c r="AV2964" s="75"/>
      <c r="AW2964" s="75"/>
      <c r="AX2964" s="75"/>
      <c r="AY2964" s="75"/>
      <c r="AZ2964" s="75"/>
      <c r="BA2964" s="75"/>
      <c r="BB2964" s="75"/>
      <c r="BC2964" s="75"/>
      <c r="BD2964" s="75"/>
      <c r="BE2964" s="75"/>
      <c r="BF2964" s="75"/>
      <c r="BG2964" s="75"/>
      <c r="BH2964" s="75"/>
      <c r="BI2964" s="75"/>
      <c r="BJ2964" s="75"/>
      <c r="BK2964" s="75"/>
      <c r="BL2964" s="75"/>
      <c r="BM2964" s="75"/>
      <c r="BN2964" s="75"/>
    </row>
    <row r="2965" customFormat="false" ht="14.5" hidden="false" customHeight="false" outlineLevel="0" collapsed="false">
      <c r="A2965" s="26"/>
      <c r="B2965" s="26"/>
      <c r="C2965" s="26"/>
      <c r="E2965" s="75"/>
      <c r="F2965" s="75"/>
      <c r="G2965" s="75"/>
      <c r="H2965" s="75"/>
      <c r="I2965" s="75"/>
      <c r="J2965" s="75"/>
      <c r="K2965" s="75"/>
      <c r="L2965" s="75"/>
      <c r="M2965" s="75"/>
      <c r="N2965" s="75"/>
      <c r="O2965" s="75"/>
      <c r="P2965" s="75"/>
      <c r="Q2965" s="75"/>
      <c r="R2965" s="75"/>
      <c r="S2965" s="75"/>
      <c r="T2965" s="75"/>
      <c r="U2965" s="75"/>
      <c r="V2965" s="75"/>
      <c r="W2965" s="75"/>
      <c r="X2965" s="75"/>
      <c r="Y2965" s="75"/>
      <c r="Z2965" s="75"/>
      <c r="AA2965" s="75"/>
      <c r="AB2965" s="75"/>
      <c r="AC2965" s="75"/>
      <c r="AD2965" s="75"/>
      <c r="AE2965" s="75"/>
      <c r="AF2965" s="75"/>
      <c r="AG2965" s="75"/>
      <c r="AH2965" s="75"/>
      <c r="AI2965" s="75"/>
      <c r="AJ2965" s="75"/>
      <c r="AK2965" s="75"/>
      <c r="AL2965" s="75"/>
      <c r="AM2965" s="75"/>
      <c r="AN2965" s="75"/>
      <c r="AO2965" s="75"/>
      <c r="AP2965" s="75"/>
      <c r="AQ2965" s="75"/>
      <c r="AR2965" s="75"/>
      <c r="AS2965" s="75"/>
      <c r="AT2965" s="75"/>
      <c r="AU2965" s="75"/>
      <c r="AV2965" s="75"/>
      <c r="AW2965" s="75"/>
      <c r="AX2965" s="75"/>
      <c r="AY2965" s="75"/>
      <c r="AZ2965" s="75"/>
      <c r="BA2965" s="75"/>
      <c r="BB2965" s="75"/>
      <c r="BC2965" s="75"/>
      <c r="BD2965" s="75"/>
      <c r="BE2965" s="75"/>
      <c r="BF2965" s="75"/>
      <c r="BG2965" s="75"/>
      <c r="BH2965" s="75"/>
      <c r="BI2965" s="75"/>
      <c r="BJ2965" s="75"/>
      <c r="BK2965" s="75"/>
      <c r="BL2965" s="75"/>
      <c r="BM2965" s="75"/>
      <c r="BN2965" s="75"/>
    </row>
    <row r="2966" customFormat="false" ht="14.5" hidden="false" customHeight="false" outlineLevel="0" collapsed="false">
      <c r="A2966" s="26"/>
      <c r="B2966" s="26"/>
      <c r="C2966" s="26"/>
      <c r="E2966" s="75"/>
      <c r="F2966" s="75"/>
      <c r="G2966" s="75"/>
      <c r="H2966" s="75"/>
      <c r="I2966" s="75"/>
      <c r="J2966" s="75"/>
      <c r="K2966" s="75"/>
      <c r="L2966" s="75"/>
      <c r="M2966" s="75"/>
      <c r="N2966" s="75"/>
      <c r="O2966" s="75"/>
      <c r="P2966" s="75"/>
      <c r="Q2966" s="75"/>
      <c r="R2966" s="75"/>
      <c r="S2966" s="75"/>
      <c r="T2966" s="75"/>
      <c r="U2966" s="75"/>
      <c r="V2966" s="75"/>
      <c r="W2966" s="75"/>
      <c r="X2966" s="75"/>
      <c r="Y2966" s="75"/>
      <c r="Z2966" s="75"/>
      <c r="AA2966" s="75"/>
      <c r="AB2966" s="75"/>
      <c r="AC2966" s="75"/>
      <c r="AD2966" s="75"/>
      <c r="AE2966" s="75"/>
      <c r="AF2966" s="75"/>
      <c r="AG2966" s="75"/>
      <c r="AH2966" s="75"/>
      <c r="AI2966" s="75"/>
      <c r="AJ2966" s="75"/>
      <c r="AK2966" s="75"/>
      <c r="AL2966" s="75"/>
      <c r="AM2966" s="75"/>
      <c r="AN2966" s="75"/>
      <c r="AO2966" s="75"/>
      <c r="AP2966" s="75"/>
      <c r="AQ2966" s="75"/>
      <c r="AR2966" s="75"/>
      <c r="AS2966" s="75"/>
      <c r="AT2966" s="75"/>
      <c r="AU2966" s="75"/>
      <c r="AV2966" s="75"/>
      <c r="AW2966" s="75"/>
      <c r="AX2966" s="75"/>
      <c r="AY2966" s="75"/>
      <c r="AZ2966" s="75"/>
      <c r="BA2966" s="75"/>
      <c r="BB2966" s="75"/>
      <c r="BC2966" s="75"/>
      <c r="BD2966" s="75"/>
      <c r="BE2966" s="75"/>
      <c r="BF2966" s="75"/>
      <c r="BG2966" s="75"/>
      <c r="BH2966" s="75"/>
      <c r="BI2966" s="75"/>
      <c r="BJ2966" s="75"/>
      <c r="BK2966" s="75"/>
      <c r="BL2966" s="75"/>
      <c r="BM2966" s="75"/>
      <c r="BN2966" s="75"/>
    </row>
    <row r="2967" customFormat="false" ht="14.5" hidden="false" customHeight="false" outlineLevel="0" collapsed="false">
      <c r="A2967" s="26"/>
      <c r="B2967" s="26"/>
      <c r="C2967" s="26"/>
      <c r="E2967" s="75"/>
      <c r="F2967" s="75"/>
      <c r="G2967" s="75"/>
      <c r="H2967" s="75"/>
      <c r="I2967" s="75"/>
      <c r="J2967" s="75"/>
      <c r="K2967" s="75"/>
      <c r="L2967" s="75"/>
      <c r="M2967" s="75"/>
      <c r="N2967" s="75"/>
      <c r="O2967" s="75"/>
      <c r="P2967" s="75"/>
      <c r="Q2967" s="75"/>
      <c r="R2967" s="75"/>
      <c r="S2967" s="75"/>
      <c r="T2967" s="75"/>
      <c r="U2967" s="75"/>
      <c r="V2967" s="75"/>
      <c r="W2967" s="75"/>
      <c r="X2967" s="75"/>
      <c r="Y2967" s="75"/>
      <c r="Z2967" s="75"/>
      <c r="AA2967" s="75"/>
      <c r="AB2967" s="75"/>
      <c r="AC2967" s="75"/>
      <c r="AD2967" s="75"/>
      <c r="AE2967" s="75"/>
      <c r="AF2967" s="75"/>
      <c r="AG2967" s="75"/>
      <c r="AH2967" s="75"/>
      <c r="AI2967" s="75"/>
      <c r="AJ2967" s="75"/>
      <c r="AK2967" s="75"/>
      <c r="AL2967" s="75"/>
      <c r="AM2967" s="75"/>
      <c r="AN2967" s="75"/>
      <c r="AO2967" s="75"/>
      <c r="AP2967" s="75"/>
      <c r="AQ2967" s="75"/>
      <c r="AR2967" s="75"/>
      <c r="AS2967" s="75"/>
      <c r="AT2967" s="75"/>
      <c r="AU2967" s="75"/>
      <c r="AV2967" s="75"/>
      <c r="AW2967" s="75"/>
      <c r="AX2967" s="75"/>
      <c r="AY2967" s="75"/>
      <c r="AZ2967" s="75"/>
      <c r="BA2967" s="75"/>
      <c r="BB2967" s="75"/>
      <c r="BC2967" s="75"/>
      <c r="BD2967" s="75"/>
      <c r="BE2967" s="75"/>
      <c r="BF2967" s="75"/>
      <c r="BG2967" s="75"/>
      <c r="BH2967" s="75"/>
      <c r="BI2967" s="75"/>
      <c r="BJ2967" s="75"/>
      <c r="BK2967" s="75"/>
      <c r="BL2967" s="75"/>
      <c r="BM2967" s="75"/>
      <c r="BN2967" s="75"/>
    </row>
    <row r="2968" customFormat="false" ht="14.5" hidden="false" customHeight="false" outlineLevel="0" collapsed="false">
      <c r="A2968" s="26"/>
      <c r="B2968" s="26"/>
      <c r="C2968" s="26"/>
      <c r="E2968" s="75"/>
      <c r="F2968" s="75"/>
      <c r="G2968" s="75"/>
      <c r="H2968" s="75"/>
      <c r="I2968" s="75"/>
      <c r="J2968" s="75"/>
      <c r="K2968" s="75"/>
      <c r="L2968" s="75"/>
      <c r="M2968" s="75"/>
      <c r="N2968" s="75"/>
      <c r="O2968" s="75"/>
      <c r="P2968" s="75"/>
      <c r="Q2968" s="75"/>
      <c r="R2968" s="75"/>
      <c r="S2968" s="75"/>
      <c r="T2968" s="75"/>
      <c r="U2968" s="75"/>
      <c r="V2968" s="75"/>
      <c r="W2968" s="75"/>
      <c r="X2968" s="75"/>
      <c r="Y2968" s="75"/>
      <c r="Z2968" s="75"/>
      <c r="AA2968" s="75"/>
      <c r="AB2968" s="75"/>
      <c r="AC2968" s="75"/>
      <c r="AD2968" s="75"/>
      <c r="AE2968" s="75"/>
      <c r="AF2968" s="75"/>
      <c r="AG2968" s="75"/>
      <c r="AH2968" s="75"/>
      <c r="AI2968" s="75"/>
      <c r="AJ2968" s="75"/>
      <c r="AK2968" s="75"/>
      <c r="AL2968" s="75"/>
      <c r="AM2968" s="75"/>
      <c r="AN2968" s="75"/>
      <c r="AO2968" s="75"/>
      <c r="AP2968" s="75"/>
      <c r="AQ2968" s="75"/>
      <c r="AR2968" s="75"/>
      <c r="AS2968" s="75"/>
      <c r="AT2968" s="75"/>
      <c r="AU2968" s="75"/>
      <c r="AV2968" s="75"/>
      <c r="AW2968" s="75"/>
      <c r="AX2968" s="75"/>
      <c r="AY2968" s="75"/>
      <c r="AZ2968" s="75"/>
      <c r="BA2968" s="75"/>
      <c r="BB2968" s="75"/>
      <c r="BC2968" s="75"/>
      <c r="BD2968" s="75"/>
      <c r="BE2968" s="75"/>
      <c r="BF2968" s="75"/>
      <c r="BG2968" s="75"/>
      <c r="BH2968" s="75"/>
      <c r="BI2968" s="75"/>
      <c r="BJ2968" s="75"/>
      <c r="BK2968" s="75"/>
      <c r="BL2968" s="75"/>
      <c r="BM2968" s="75"/>
      <c r="BN2968" s="75"/>
    </row>
    <row r="2969" customFormat="false" ht="14.5" hidden="false" customHeight="false" outlineLevel="0" collapsed="false">
      <c r="A2969" s="26"/>
      <c r="B2969" s="26"/>
      <c r="C2969" s="26"/>
      <c r="E2969" s="75"/>
      <c r="F2969" s="75"/>
      <c r="G2969" s="75"/>
      <c r="H2969" s="75"/>
      <c r="I2969" s="75"/>
      <c r="J2969" s="75"/>
      <c r="K2969" s="75"/>
      <c r="L2969" s="75"/>
      <c r="M2969" s="75"/>
      <c r="N2969" s="75"/>
      <c r="O2969" s="75"/>
      <c r="P2969" s="75"/>
      <c r="Q2969" s="75"/>
      <c r="R2969" s="75"/>
      <c r="S2969" s="75"/>
      <c r="T2969" s="75"/>
      <c r="U2969" s="75"/>
      <c r="V2969" s="75"/>
      <c r="W2969" s="75"/>
      <c r="X2969" s="75"/>
      <c r="Y2969" s="75"/>
      <c r="Z2969" s="75"/>
      <c r="AA2969" s="75"/>
      <c r="AB2969" s="75"/>
      <c r="AC2969" s="75"/>
      <c r="AD2969" s="75"/>
      <c r="AE2969" s="75"/>
      <c r="AF2969" s="75"/>
      <c r="AG2969" s="75"/>
      <c r="AH2969" s="75"/>
      <c r="AI2969" s="75"/>
      <c r="AJ2969" s="75"/>
      <c r="AK2969" s="75"/>
      <c r="AL2969" s="75"/>
      <c r="AM2969" s="75"/>
      <c r="AN2969" s="75"/>
      <c r="AO2969" s="75"/>
      <c r="AP2969" s="75"/>
      <c r="AQ2969" s="75"/>
      <c r="AR2969" s="75"/>
      <c r="AS2969" s="75"/>
      <c r="AT2969" s="75"/>
      <c r="AU2969" s="75"/>
      <c r="AV2969" s="75"/>
      <c r="AW2969" s="75"/>
      <c r="AX2969" s="75"/>
      <c r="AY2969" s="75"/>
      <c r="AZ2969" s="75"/>
      <c r="BA2969" s="75"/>
      <c r="BB2969" s="75"/>
      <c r="BC2969" s="75"/>
      <c r="BD2969" s="75"/>
      <c r="BE2969" s="75"/>
      <c r="BF2969" s="75"/>
      <c r="BG2969" s="75"/>
      <c r="BH2969" s="75"/>
      <c r="BI2969" s="75"/>
      <c r="BJ2969" s="75"/>
      <c r="BK2969" s="75"/>
      <c r="BL2969" s="75"/>
      <c r="BM2969" s="75"/>
      <c r="BN2969" s="75"/>
    </row>
    <row r="2970" customFormat="false" ht="14.5" hidden="false" customHeight="false" outlineLevel="0" collapsed="false">
      <c r="A2970" s="26"/>
      <c r="B2970" s="26"/>
      <c r="C2970" s="26"/>
      <c r="E2970" s="75"/>
      <c r="F2970" s="75"/>
      <c r="G2970" s="75"/>
      <c r="H2970" s="75"/>
      <c r="I2970" s="75"/>
      <c r="J2970" s="75"/>
      <c r="K2970" s="75"/>
      <c r="L2970" s="75"/>
      <c r="M2970" s="75"/>
      <c r="N2970" s="75"/>
      <c r="O2970" s="75"/>
      <c r="P2970" s="75"/>
      <c r="Q2970" s="75"/>
      <c r="R2970" s="75"/>
      <c r="S2970" s="75"/>
      <c r="T2970" s="75"/>
      <c r="U2970" s="75"/>
      <c r="V2970" s="75"/>
      <c r="W2970" s="75"/>
      <c r="X2970" s="75"/>
      <c r="Y2970" s="75"/>
      <c r="Z2970" s="75"/>
      <c r="AA2970" s="75"/>
      <c r="AB2970" s="75"/>
      <c r="AC2970" s="75"/>
      <c r="AD2970" s="75"/>
      <c r="AE2970" s="75"/>
      <c r="AF2970" s="75"/>
      <c r="AG2970" s="75"/>
      <c r="AH2970" s="75"/>
      <c r="AI2970" s="75"/>
      <c r="AJ2970" s="75"/>
      <c r="AK2970" s="75"/>
      <c r="AL2970" s="75"/>
      <c r="AM2970" s="75"/>
      <c r="AN2970" s="75"/>
      <c r="AO2970" s="75"/>
      <c r="AP2970" s="75"/>
      <c r="AQ2970" s="75"/>
      <c r="AR2970" s="75"/>
      <c r="AS2970" s="75"/>
      <c r="AT2970" s="75"/>
      <c r="AU2970" s="75"/>
      <c r="AV2970" s="75"/>
      <c r="AW2970" s="75"/>
      <c r="AX2970" s="75"/>
      <c r="AY2970" s="75"/>
      <c r="AZ2970" s="75"/>
      <c r="BA2970" s="75"/>
      <c r="BB2970" s="75"/>
      <c r="BC2970" s="75"/>
      <c r="BD2970" s="75"/>
      <c r="BE2970" s="75"/>
      <c r="BF2970" s="75"/>
      <c r="BG2970" s="75"/>
      <c r="BH2970" s="75"/>
      <c r="BI2970" s="75"/>
      <c r="BJ2970" s="75"/>
      <c r="BK2970" s="75"/>
      <c r="BL2970" s="75"/>
      <c r="BM2970" s="75"/>
      <c r="BN2970" s="75"/>
    </row>
    <row r="2971" customFormat="false" ht="14.5" hidden="false" customHeight="false" outlineLevel="0" collapsed="false">
      <c r="A2971" s="26"/>
      <c r="B2971" s="26"/>
      <c r="C2971" s="26"/>
      <c r="E2971" s="75"/>
      <c r="F2971" s="75"/>
      <c r="G2971" s="75"/>
      <c r="H2971" s="75"/>
      <c r="I2971" s="75"/>
      <c r="J2971" s="75"/>
      <c r="K2971" s="75"/>
      <c r="L2971" s="75"/>
      <c r="M2971" s="75"/>
      <c r="N2971" s="75"/>
      <c r="O2971" s="75"/>
      <c r="P2971" s="75"/>
      <c r="Q2971" s="75"/>
      <c r="R2971" s="75"/>
      <c r="S2971" s="75"/>
      <c r="T2971" s="75"/>
      <c r="U2971" s="75"/>
      <c r="V2971" s="75"/>
      <c r="W2971" s="75"/>
      <c r="X2971" s="75"/>
      <c r="Y2971" s="75"/>
      <c r="Z2971" s="75"/>
      <c r="AA2971" s="75"/>
      <c r="AB2971" s="75"/>
      <c r="AC2971" s="75"/>
      <c r="AD2971" s="75"/>
      <c r="AE2971" s="75"/>
      <c r="AF2971" s="75"/>
      <c r="AG2971" s="75"/>
      <c r="AH2971" s="75"/>
      <c r="AI2971" s="75"/>
      <c r="AJ2971" s="75"/>
      <c r="AK2971" s="75"/>
      <c r="AL2971" s="75"/>
      <c r="AM2971" s="75"/>
      <c r="AN2971" s="75"/>
      <c r="AO2971" s="75"/>
      <c r="AP2971" s="75"/>
      <c r="AQ2971" s="75"/>
      <c r="AR2971" s="75"/>
      <c r="AS2971" s="75"/>
      <c r="AT2971" s="75"/>
      <c r="AU2971" s="75"/>
      <c r="AV2971" s="75"/>
      <c r="AW2971" s="75"/>
      <c r="AX2971" s="75"/>
      <c r="AY2971" s="75"/>
      <c r="AZ2971" s="75"/>
      <c r="BA2971" s="75"/>
      <c r="BB2971" s="75"/>
      <c r="BC2971" s="75"/>
      <c r="BD2971" s="75"/>
      <c r="BE2971" s="75"/>
      <c r="BF2971" s="75"/>
      <c r="BG2971" s="75"/>
      <c r="BH2971" s="75"/>
      <c r="BI2971" s="75"/>
      <c r="BJ2971" s="75"/>
      <c r="BK2971" s="75"/>
      <c r="BL2971" s="75"/>
      <c r="BM2971" s="75"/>
      <c r="BN2971" s="75"/>
    </row>
    <row r="2972" customFormat="false" ht="14.5" hidden="false" customHeight="false" outlineLevel="0" collapsed="false">
      <c r="A2972" s="26"/>
      <c r="B2972" s="26"/>
      <c r="C2972" s="26"/>
      <c r="E2972" s="75"/>
      <c r="F2972" s="75"/>
      <c r="G2972" s="75"/>
      <c r="H2972" s="75"/>
      <c r="I2972" s="75"/>
      <c r="J2972" s="75"/>
      <c r="K2972" s="75"/>
      <c r="L2972" s="75"/>
      <c r="M2972" s="75"/>
      <c r="N2972" s="75"/>
      <c r="O2972" s="75"/>
      <c r="P2972" s="75"/>
      <c r="Q2972" s="75"/>
      <c r="R2972" s="75"/>
      <c r="S2972" s="75"/>
      <c r="T2972" s="75"/>
      <c r="U2972" s="75"/>
      <c r="V2972" s="75"/>
      <c r="W2972" s="75"/>
      <c r="X2972" s="75"/>
      <c r="Y2972" s="75"/>
      <c r="Z2972" s="75"/>
      <c r="AA2972" s="75"/>
      <c r="AB2972" s="75"/>
      <c r="AC2972" s="75"/>
      <c r="AD2972" s="75"/>
      <c r="AE2972" s="75"/>
      <c r="AF2972" s="75"/>
      <c r="AG2972" s="75"/>
      <c r="AH2972" s="75"/>
      <c r="AI2972" s="75"/>
      <c r="AJ2972" s="75"/>
      <c r="AK2972" s="75"/>
      <c r="AL2972" s="75"/>
      <c r="AM2972" s="75"/>
      <c r="AN2972" s="75"/>
      <c r="AO2972" s="75"/>
      <c r="AP2972" s="75"/>
      <c r="AQ2972" s="75"/>
      <c r="AR2972" s="75"/>
      <c r="AS2972" s="75"/>
      <c r="AT2972" s="75"/>
      <c r="AU2972" s="75"/>
      <c r="AV2972" s="75"/>
      <c r="AW2972" s="75"/>
      <c r="AX2972" s="75"/>
      <c r="AY2972" s="75"/>
      <c r="AZ2972" s="75"/>
      <c r="BA2972" s="75"/>
      <c r="BB2972" s="75"/>
      <c r="BC2972" s="75"/>
      <c r="BD2972" s="75"/>
      <c r="BE2972" s="75"/>
      <c r="BF2972" s="75"/>
      <c r="BG2972" s="75"/>
      <c r="BH2972" s="75"/>
      <c r="BI2972" s="75"/>
      <c r="BJ2972" s="75"/>
      <c r="BK2972" s="75"/>
      <c r="BL2972" s="75"/>
      <c r="BM2972" s="75"/>
      <c r="BN2972" s="75"/>
    </row>
    <row r="2973" customFormat="false" ht="14.5" hidden="false" customHeight="false" outlineLevel="0" collapsed="false">
      <c r="A2973" s="26"/>
      <c r="B2973" s="26"/>
      <c r="C2973" s="26"/>
      <c r="E2973" s="75"/>
      <c r="F2973" s="75"/>
      <c r="G2973" s="75"/>
      <c r="H2973" s="75"/>
      <c r="I2973" s="75"/>
      <c r="J2973" s="75"/>
      <c r="K2973" s="75"/>
      <c r="L2973" s="75"/>
      <c r="M2973" s="75"/>
      <c r="N2973" s="75"/>
      <c r="O2973" s="75"/>
      <c r="P2973" s="75"/>
      <c r="Q2973" s="75"/>
      <c r="R2973" s="75"/>
      <c r="S2973" s="75"/>
      <c r="T2973" s="75"/>
      <c r="U2973" s="75"/>
      <c r="V2973" s="75"/>
      <c r="W2973" s="75"/>
      <c r="X2973" s="75"/>
      <c r="Y2973" s="75"/>
      <c r="Z2973" s="75"/>
      <c r="AA2973" s="75"/>
      <c r="AB2973" s="75"/>
      <c r="AC2973" s="75"/>
      <c r="AD2973" s="75"/>
      <c r="AE2973" s="75"/>
      <c r="AF2973" s="75"/>
      <c r="AG2973" s="75"/>
      <c r="AH2973" s="75"/>
      <c r="AI2973" s="75"/>
      <c r="AJ2973" s="75"/>
      <c r="AK2973" s="75"/>
      <c r="AL2973" s="75"/>
      <c r="AM2973" s="75"/>
      <c r="AN2973" s="75"/>
      <c r="AO2973" s="75"/>
      <c r="AP2973" s="75"/>
      <c r="AQ2973" s="75"/>
      <c r="AR2973" s="75"/>
      <c r="AS2973" s="75"/>
      <c r="AT2973" s="75"/>
      <c r="AU2973" s="75"/>
      <c r="AV2973" s="75"/>
      <c r="AW2973" s="75"/>
      <c r="AX2973" s="75"/>
      <c r="AY2973" s="75"/>
      <c r="AZ2973" s="75"/>
      <c r="BA2973" s="75"/>
      <c r="BB2973" s="75"/>
      <c r="BC2973" s="75"/>
      <c r="BD2973" s="75"/>
      <c r="BE2973" s="75"/>
      <c r="BF2973" s="75"/>
      <c r="BG2973" s="75"/>
      <c r="BH2973" s="75"/>
      <c r="BI2973" s="75"/>
      <c r="BJ2973" s="75"/>
      <c r="BK2973" s="75"/>
      <c r="BL2973" s="75"/>
      <c r="BM2973" s="75"/>
      <c r="BN2973" s="75"/>
    </row>
    <row r="2974" customFormat="false" ht="14.5" hidden="false" customHeight="false" outlineLevel="0" collapsed="false">
      <c r="A2974" s="26"/>
      <c r="B2974" s="26"/>
      <c r="C2974" s="26"/>
      <c r="E2974" s="75"/>
      <c r="F2974" s="75"/>
      <c r="G2974" s="75"/>
      <c r="H2974" s="75"/>
      <c r="I2974" s="75"/>
      <c r="J2974" s="75"/>
      <c r="K2974" s="75"/>
      <c r="L2974" s="75"/>
      <c r="M2974" s="75"/>
      <c r="N2974" s="75"/>
      <c r="O2974" s="75"/>
      <c r="P2974" s="75"/>
      <c r="Q2974" s="75"/>
      <c r="R2974" s="75"/>
      <c r="S2974" s="75"/>
      <c r="T2974" s="75"/>
      <c r="U2974" s="75"/>
      <c r="V2974" s="75"/>
      <c r="W2974" s="75"/>
      <c r="X2974" s="75"/>
      <c r="Y2974" s="75"/>
      <c r="Z2974" s="75"/>
      <c r="AA2974" s="75"/>
      <c r="AB2974" s="75"/>
      <c r="AC2974" s="75"/>
      <c r="AD2974" s="75"/>
      <c r="AE2974" s="75"/>
      <c r="AF2974" s="75"/>
      <c r="AG2974" s="75"/>
      <c r="AH2974" s="75"/>
      <c r="AI2974" s="75"/>
      <c r="AJ2974" s="75"/>
      <c r="AK2974" s="75"/>
      <c r="AL2974" s="75"/>
      <c r="AM2974" s="75"/>
      <c r="AN2974" s="75"/>
      <c r="AO2974" s="75"/>
      <c r="AP2974" s="75"/>
      <c r="AQ2974" s="75"/>
      <c r="AR2974" s="75"/>
      <c r="AS2974" s="75"/>
      <c r="AT2974" s="75"/>
      <c r="AU2974" s="75"/>
      <c r="AV2974" s="75"/>
      <c r="AW2974" s="75"/>
      <c r="AX2974" s="75"/>
      <c r="AY2974" s="75"/>
      <c r="AZ2974" s="75"/>
      <c r="BA2974" s="75"/>
      <c r="BB2974" s="75"/>
      <c r="BC2974" s="75"/>
      <c r="BD2974" s="75"/>
      <c r="BE2974" s="75"/>
      <c r="BF2974" s="75"/>
      <c r="BG2974" s="75"/>
      <c r="BH2974" s="75"/>
      <c r="BI2974" s="75"/>
      <c r="BJ2974" s="75"/>
      <c r="BK2974" s="75"/>
      <c r="BL2974" s="75"/>
      <c r="BM2974" s="75"/>
      <c r="BN2974" s="75"/>
    </row>
    <row r="2975" customFormat="false" ht="14.5" hidden="false" customHeight="false" outlineLevel="0" collapsed="false">
      <c r="A2975" s="26"/>
      <c r="B2975" s="26"/>
      <c r="C2975" s="26"/>
      <c r="E2975" s="75"/>
      <c r="F2975" s="75"/>
      <c r="G2975" s="75"/>
      <c r="H2975" s="75"/>
      <c r="I2975" s="75"/>
      <c r="J2975" s="75"/>
      <c r="K2975" s="75"/>
      <c r="L2975" s="75"/>
      <c r="M2975" s="75"/>
      <c r="N2975" s="75"/>
      <c r="O2975" s="75"/>
      <c r="P2975" s="75"/>
      <c r="Q2975" s="75"/>
      <c r="R2975" s="75"/>
      <c r="S2975" s="75"/>
      <c r="T2975" s="75"/>
      <c r="U2975" s="75"/>
      <c r="V2975" s="75"/>
      <c r="W2975" s="75"/>
      <c r="X2975" s="75"/>
      <c r="Y2975" s="75"/>
      <c r="Z2975" s="75"/>
      <c r="AA2975" s="75"/>
      <c r="AB2975" s="75"/>
      <c r="AC2975" s="75"/>
      <c r="AD2975" s="75"/>
      <c r="AE2975" s="75"/>
      <c r="AF2975" s="75"/>
      <c r="AG2975" s="75"/>
      <c r="AH2975" s="75"/>
      <c r="AI2975" s="75"/>
      <c r="AJ2975" s="75"/>
      <c r="AK2975" s="75"/>
      <c r="AL2975" s="75"/>
      <c r="AM2975" s="75"/>
      <c r="AN2975" s="75"/>
      <c r="AO2975" s="75"/>
      <c r="AP2975" s="75"/>
      <c r="AQ2975" s="75"/>
      <c r="AR2975" s="75"/>
      <c r="AS2975" s="75"/>
      <c r="AT2975" s="75"/>
      <c r="AU2975" s="75"/>
      <c r="AV2975" s="75"/>
      <c r="AW2975" s="75"/>
      <c r="AX2975" s="75"/>
      <c r="AY2975" s="75"/>
      <c r="AZ2975" s="75"/>
      <c r="BA2975" s="75"/>
      <c r="BB2975" s="75"/>
      <c r="BC2975" s="75"/>
      <c r="BD2975" s="75"/>
      <c r="BE2975" s="75"/>
      <c r="BF2975" s="75"/>
      <c r="BG2975" s="75"/>
      <c r="BH2975" s="75"/>
      <c r="BI2975" s="75"/>
      <c r="BJ2975" s="75"/>
      <c r="BK2975" s="75"/>
      <c r="BL2975" s="75"/>
      <c r="BM2975" s="75"/>
      <c r="BN2975" s="75"/>
    </row>
    <row r="2976" customFormat="false" ht="14.5" hidden="false" customHeight="false" outlineLevel="0" collapsed="false">
      <c r="A2976" s="26"/>
      <c r="B2976" s="26"/>
      <c r="C2976" s="26"/>
      <c r="E2976" s="75"/>
      <c r="F2976" s="75"/>
      <c r="G2976" s="75"/>
      <c r="H2976" s="75"/>
      <c r="I2976" s="75"/>
      <c r="J2976" s="75"/>
      <c r="K2976" s="75"/>
      <c r="L2976" s="75"/>
      <c r="M2976" s="75"/>
      <c r="N2976" s="75"/>
      <c r="O2976" s="75"/>
      <c r="P2976" s="75"/>
      <c r="Q2976" s="75"/>
      <c r="R2976" s="75"/>
      <c r="S2976" s="75"/>
      <c r="T2976" s="75"/>
      <c r="U2976" s="75"/>
      <c r="V2976" s="75"/>
      <c r="W2976" s="75"/>
      <c r="X2976" s="75"/>
      <c r="Y2976" s="75"/>
      <c r="Z2976" s="75"/>
      <c r="AA2976" s="75"/>
      <c r="AB2976" s="75"/>
      <c r="AC2976" s="75"/>
      <c r="AD2976" s="75"/>
      <c r="AE2976" s="75"/>
      <c r="AF2976" s="75"/>
      <c r="AG2976" s="75"/>
      <c r="AH2976" s="75"/>
      <c r="AI2976" s="75"/>
      <c r="AJ2976" s="75"/>
      <c r="AK2976" s="75"/>
      <c r="AL2976" s="75"/>
      <c r="AM2976" s="75"/>
      <c r="AN2976" s="75"/>
      <c r="AO2976" s="75"/>
      <c r="AP2976" s="75"/>
      <c r="AQ2976" s="75"/>
      <c r="AR2976" s="75"/>
      <c r="AS2976" s="75"/>
      <c r="AT2976" s="75"/>
      <c r="AU2976" s="75"/>
      <c r="AV2976" s="75"/>
      <c r="AW2976" s="75"/>
      <c r="AX2976" s="75"/>
      <c r="AY2976" s="75"/>
      <c r="AZ2976" s="75"/>
      <c r="BA2976" s="75"/>
      <c r="BB2976" s="75"/>
      <c r="BC2976" s="75"/>
      <c r="BD2976" s="75"/>
      <c r="BE2976" s="75"/>
      <c r="BF2976" s="75"/>
      <c r="BG2976" s="75"/>
      <c r="BH2976" s="75"/>
      <c r="BI2976" s="75"/>
      <c r="BJ2976" s="75"/>
      <c r="BK2976" s="75"/>
      <c r="BL2976" s="75"/>
      <c r="BM2976" s="75"/>
      <c r="BN2976" s="75"/>
    </row>
    <row r="2977" customFormat="false" ht="14.5" hidden="false" customHeight="false" outlineLevel="0" collapsed="false">
      <c r="A2977" s="26"/>
      <c r="B2977" s="26"/>
      <c r="C2977" s="26"/>
      <c r="E2977" s="75"/>
      <c r="F2977" s="75"/>
      <c r="G2977" s="75"/>
      <c r="H2977" s="75"/>
      <c r="I2977" s="75"/>
      <c r="J2977" s="75"/>
      <c r="K2977" s="75"/>
      <c r="L2977" s="75"/>
      <c r="M2977" s="75"/>
      <c r="N2977" s="75"/>
      <c r="O2977" s="75"/>
      <c r="P2977" s="75"/>
      <c r="Q2977" s="75"/>
      <c r="R2977" s="75"/>
      <c r="S2977" s="75"/>
      <c r="T2977" s="75"/>
      <c r="U2977" s="75"/>
      <c r="V2977" s="75"/>
      <c r="W2977" s="75"/>
      <c r="X2977" s="75"/>
      <c r="Y2977" s="75"/>
      <c r="Z2977" s="75"/>
      <c r="AA2977" s="75"/>
      <c r="AB2977" s="75"/>
      <c r="AC2977" s="75"/>
      <c r="AD2977" s="75"/>
      <c r="AE2977" s="75"/>
      <c r="AF2977" s="75"/>
      <c r="AG2977" s="75"/>
      <c r="AH2977" s="75"/>
      <c r="AI2977" s="75"/>
      <c r="AJ2977" s="75"/>
      <c r="AK2977" s="75"/>
      <c r="AL2977" s="75"/>
      <c r="AM2977" s="75"/>
      <c r="AN2977" s="75"/>
      <c r="AO2977" s="75"/>
      <c r="AP2977" s="75"/>
      <c r="AQ2977" s="75"/>
      <c r="AR2977" s="75"/>
      <c r="AS2977" s="75"/>
      <c r="AT2977" s="75"/>
      <c r="AU2977" s="75"/>
      <c r="AV2977" s="75"/>
      <c r="AW2977" s="75"/>
      <c r="AX2977" s="75"/>
      <c r="AY2977" s="75"/>
      <c r="AZ2977" s="75"/>
      <c r="BA2977" s="75"/>
      <c r="BB2977" s="75"/>
      <c r="BC2977" s="75"/>
      <c r="BD2977" s="75"/>
      <c r="BE2977" s="75"/>
      <c r="BF2977" s="75"/>
      <c r="BG2977" s="75"/>
      <c r="BH2977" s="75"/>
      <c r="BI2977" s="75"/>
      <c r="BJ2977" s="75"/>
      <c r="BK2977" s="75"/>
      <c r="BL2977" s="75"/>
      <c r="BM2977" s="75"/>
      <c r="BN2977" s="75"/>
    </row>
    <row r="2978" customFormat="false" ht="14.5" hidden="false" customHeight="false" outlineLevel="0" collapsed="false">
      <c r="A2978" s="26"/>
      <c r="B2978" s="26"/>
      <c r="C2978" s="26"/>
      <c r="E2978" s="75"/>
      <c r="F2978" s="75"/>
      <c r="G2978" s="75"/>
      <c r="H2978" s="75"/>
      <c r="I2978" s="75"/>
      <c r="J2978" s="75"/>
      <c r="K2978" s="75"/>
      <c r="L2978" s="75"/>
      <c r="M2978" s="75"/>
      <c r="N2978" s="75"/>
      <c r="O2978" s="75"/>
      <c r="P2978" s="75"/>
      <c r="Q2978" s="75"/>
      <c r="R2978" s="75"/>
      <c r="S2978" s="75"/>
      <c r="T2978" s="75"/>
      <c r="U2978" s="75"/>
      <c r="V2978" s="75"/>
      <c r="W2978" s="75"/>
      <c r="X2978" s="75"/>
      <c r="Y2978" s="75"/>
      <c r="Z2978" s="75"/>
      <c r="AA2978" s="75"/>
      <c r="AB2978" s="75"/>
      <c r="AC2978" s="75"/>
      <c r="AD2978" s="75"/>
      <c r="AE2978" s="75"/>
      <c r="AF2978" s="75"/>
      <c r="AG2978" s="75"/>
      <c r="AH2978" s="75"/>
      <c r="AI2978" s="75"/>
      <c r="AJ2978" s="75"/>
      <c r="AK2978" s="75"/>
      <c r="AL2978" s="75"/>
      <c r="AM2978" s="75"/>
      <c r="AN2978" s="75"/>
      <c r="AO2978" s="75"/>
      <c r="AP2978" s="75"/>
      <c r="AQ2978" s="75"/>
      <c r="AR2978" s="75"/>
      <c r="AS2978" s="75"/>
      <c r="AT2978" s="75"/>
      <c r="AU2978" s="75"/>
      <c r="AV2978" s="75"/>
      <c r="AW2978" s="75"/>
      <c r="AX2978" s="75"/>
      <c r="AY2978" s="75"/>
      <c r="AZ2978" s="75"/>
      <c r="BA2978" s="75"/>
      <c r="BB2978" s="75"/>
      <c r="BC2978" s="75"/>
      <c r="BD2978" s="75"/>
      <c r="BE2978" s="75"/>
      <c r="BF2978" s="75"/>
      <c r="BG2978" s="75"/>
      <c r="BH2978" s="75"/>
      <c r="BI2978" s="75"/>
      <c r="BJ2978" s="75"/>
      <c r="BK2978" s="75"/>
      <c r="BL2978" s="75"/>
      <c r="BM2978" s="75"/>
      <c r="BN2978" s="75"/>
    </row>
    <row r="2979" customFormat="false" ht="14.5" hidden="false" customHeight="false" outlineLevel="0" collapsed="false">
      <c r="A2979" s="26"/>
      <c r="B2979" s="26"/>
      <c r="C2979" s="26"/>
      <c r="E2979" s="75"/>
      <c r="F2979" s="75"/>
      <c r="G2979" s="75"/>
      <c r="H2979" s="75"/>
      <c r="I2979" s="75"/>
      <c r="J2979" s="75"/>
      <c r="K2979" s="75"/>
      <c r="L2979" s="75"/>
      <c r="M2979" s="75"/>
      <c r="N2979" s="75"/>
      <c r="O2979" s="75"/>
      <c r="P2979" s="75"/>
      <c r="Q2979" s="75"/>
      <c r="R2979" s="75"/>
      <c r="S2979" s="75"/>
      <c r="T2979" s="75"/>
      <c r="U2979" s="75"/>
      <c r="V2979" s="75"/>
      <c r="W2979" s="75"/>
      <c r="X2979" s="75"/>
      <c r="Y2979" s="75"/>
      <c r="Z2979" s="75"/>
      <c r="AA2979" s="75"/>
      <c r="AB2979" s="75"/>
      <c r="AC2979" s="75"/>
      <c r="AD2979" s="75"/>
      <c r="AE2979" s="75"/>
      <c r="AF2979" s="75"/>
      <c r="AG2979" s="75"/>
      <c r="AH2979" s="75"/>
      <c r="AI2979" s="75"/>
      <c r="AJ2979" s="75"/>
      <c r="AK2979" s="75"/>
      <c r="AL2979" s="75"/>
      <c r="AM2979" s="75"/>
      <c r="AN2979" s="75"/>
      <c r="AO2979" s="75"/>
      <c r="AP2979" s="75"/>
      <c r="AQ2979" s="75"/>
      <c r="AR2979" s="75"/>
      <c r="AS2979" s="75"/>
      <c r="AT2979" s="75"/>
      <c r="AU2979" s="75"/>
      <c r="AV2979" s="75"/>
      <c r="AW2979" s="75"/>
      <c r="AX2979" s="75"/>
      <c r="AY2979" s="75"/>
      <c r="AZ2979" s="75"/>
      <c r="BA2979" s="75"/>
      <c r="BB2979" s="75"/>
      <c r="BC2979" s="75"/>
      <c r="BD2979" s="75"/>
      <c r="BE2979" s="75"/>
      <c r="BF2979" s="75"/>
      <c r="BG2979" s="75"/>
      <c r="BH2979" s="75"/>
      <c r="BI2979" s="75"/>
      <c r="BJ2979" s="75"/>
      <c r="BK2979" s="75"/>
      <c r="BL2979" s="75"/>
      <c r="BM2979" s="75"/>
      <c r="BN2979" s="75"/>
    </row>
    <row r="2980" customFormat="false" ht="14.5" hidden="false" customHeight="false" outlineLevel="0" collapsed="false">
      <c r="A2980" s="26"/>
      <c r="B2980" s="26"/>
      <c r="C2980" s="26"/>
      <c r="E2980" s="75"/>
      <c r="F2980" s="75"/>
      <c r="G2980" s="75"/>
      <c r="H2980" s="75"/>
      <c r="I2980" s="75"/>
      <c r="J2980" s="75"/>
      <c r="K2980" s="75"/>
      <c r="L2980" s="75"/>
      <c r="M2980" s="75"/>
      <c r="N2980" s="75"/>
      <c r="O2980" s="75"/>
      <c r="P2980" s="75"/>
      <c r="Q2980" s="75"/>
      <c r="R2980" s="75"/>
      <c r="S2980" s="75"/>
      <c r="T2980" s="75"/>
      <c r="U2980" s="75"/>
      <c r="V2980" s="75"/>
      <c r="W2980" s="75"/>
      <c r="X2980" s="75"/>
      <c r="Y2980" s="75"/>
      <c r="Z2980" s="75"/>
      <c r="AA2980" s="75"/>
      <c r="AB2980" s="75"/>
      <c r="AC2980" s="75"/>
      <c r="AD2980" s="75"/>
      <c r="AE2980" s="75"/>
      <c r="AF2980" s="75"/>
      <c r="AG2980" s="75"/>
      <c r="AH2980" s="75"/>
      <c r="AI2980" s="75"/>
      <c r="AJ2980" s="75"/>
      <c r="AK2980" s="75"/>
      <c r="AL2980" s="75"/>
      <c r="AM2980" s="75"/>
      <c r="AN2980" s="75"/>
      <c r="AO2980" s="75"/>
      <c r="AP2980" s="75"/>
      <c r="AQ2980" s="75"/>
      <c r="AR2980" s="75"/>
      <c r="AS2980" s="75"/>
      <c r="AT2980" s="75"/>
      <c r="AU2980" s="75"/>
      <c r="AV2980" s="75"/>
      <c r="AW2980" s="75"/>
      <c r="AX2980" s="75"/>
      <c r="AY2980" s="75"/>
      <c r="AZ2980" s="75"/>
      <c r="BA2980" s="75"/>
      <c r="BB2980" s="75"/>
      <c r="BC2980" s="75"/>
      <c r="BD2980" s="75"/>
      <c r="BE2980" s="75"/>
      <c r="BF2980" s="75"/>
      <c r="BG2980" s="75"/>
      <c r="BH2980" s="75"/>
      <c r="BI2980" s="75"/>
      <c r="BJ2980" s="75"/>
      <c r="BK2980" s="75"/>
      <c r="BL2980" s="75"/>
      <c r="BM2980" s="75"/>
      <c r="BN2980" s="75"/>
    </row>
    <row r="2981" customFormat="false" ht="14.5" hidden="false" customHeight="false" outlineLevel="0" collapsed="false">
      <c r="A2981" s="26"/>
      <c r="B2981" s="26"/>
      <c r="C2981" s="26"/>
      <c r="E2981" s="75"/>
      <c r="F2981" s="75"/>
      <c r="G2981" s="75"/>
      <c r="H2981" s="75"/>
      <c r="I2981" s="75"/>
      <c r="J2981" s="75"/>
      <c r="K2981" s="75"/>
      <c r="L2981" s="75"/>
      <c r="M2981" s="75"/>
      <c r="N2981" s="75"/>
      <c r="O2981" s="75"/>
      <c r="P2981" s="75"/>
      <c r="Q2981" s="75"/>
      <c r="R2981" s="75"/>
      <c r="S2981" s="75"/>
      <c r="T2981" s="75"/>
      <c r="U2981" s="75"/>
      <c r="V2981" s="75"/>
      <c r="W2981" s="75"/>
      <c r="X2981" s="75"/>
      <c r="Y2981" s="75"/>
      <c r="Z2981" s="75"/>
      <c r="AA2981" s="75"/>
      <c r="AB2981" s="75"/>
      <c r="AC2981" s="75"/>
      <c r="AD2981" s="75"/>
      <c r="AE2981" s="75"/>
      <c r="AF2981" s="75"/>
      <c r="AG2981" s="75"/>
      <c r="AH2981" s="75"/>
      <c r="AI2981" s="75"/>
      <c r="AJ2981" s="75"/>
      <c r="AK2981" s="75"/>
      <c r="AL2981" s="75"/>
      <c r="AM2981" s="75"/>
      <c r="AN2981" s="75"/>
      <c r="AO2981" s="75"/>
      <c r="AP2981" s="75"/>
      <c r="AQ2981" s="75"/>
      <c r="AR2981" s="75"/>
      <c r="AS2981" s="75"/>
      <c r="AT2981" s="75"/>
      <c r="AU2981" s="75"/>
      <c r="AV2981" s="75"/>
      <c r="AW2981" s="75"/>
      <c r="AX2981" s="75"/>
      <c r="AY2981" s="75"/>
      <c r="AZ2981" s="75"/>
      <c r="BA2981" s="75"/>
      <c r="BB2981" s="75"/>
      <c r="BC2981" s="75"/>
      <c r="BD2981" s="75"/>
      <c r="BE2981" s="75"/>
      <c r="BF2981" s="75"/>
      <c r="BG2981" s="75"/>
      <c r="BH2981" s="75"/>
      <c r="BI2981" s="75"/>
      <c r="BJ2981" s="75"/>
      <c r="BK2981" s="75"/>
      <c r="BL2981" s="75"/>
      <c r="BM2981" s="75"/>
      <c r="BN2981" s="75"/>
    </row>
    <row r="2982" customFormat="false" ht="14.5" hidden="false" customHeight="false" outlineLevel="0" collapsed="false">
      <c r="A2982" s="26"/>
      <c r="B2982" s="26"/>
      <c r="C2982" s="26"/>
      <c r="E2982" s="75"/>
      <c r="F2982" s="75"/>
      <c r="G2982" s="75"/>
      <c r="H2982" s="75"/>
      <c r="I2982" s="75"/>
      <c r="J2982" s="75"/>
      <c r="K2982" s="75"/>
      <c r="L2982" s="75"/>
      <c r="M2982" s="75"/>
      <c r="N2982" s="75"/>
      <c r="O2982" s="75"/>
      <c r="P2982" s="75"/>
      <c r="Q2982" s="75"/>
      <c r="R2982" s="75"/>
      <c r="S2982" s="75"/>
      <c r="T2982" s="75"/>
      <c r="U2982" s="75"/>
      <c r="V2982" s="75"/>
      <c r="W2982" s="75"/>
      <c r="X2982" s="75"/>
      <c r="Y2982" s="75"/>
      <c r="Z2982" s="75"/>
      <c r="AA2982" s="75"/>
      <c r="AB2982" s="75"/>
      <c r="AC2982" s="75"/>
      <c r="AD2982" s="75"/>
      <c r="AE2982" s="75"/>
      <c r="AF2982" s="75"/>
      <c r="AG2982" s="75"/>
      <c r="AH2982" s="75"/>
      <c r="AI2982" s="75"/>
      <c r="AJ2982" s="75"/>
      <c r="AK2982" s="75"/>
      <c r="AL2982" s="75"/>
      <c r="AM2982" s="75"/>
      <c r="AN2982" s="75"/>
      <c r="AO2982" s="75"/>
      <c r="AP2982" s="75"/>
      <c r="AQ2982" s="75"/>
      <c r="AR2982" s="75"/>
      <c r="AS2982" s="75"/>
      <c r="AT2982" s="75"/>
      <c r="AU2982" s="75"/>
      <c r="AV2982" s="75"/>
      <c r="AW2982" s="75"/>
      <c r="AX2982" s="75"/>
      <c r="AY2982" s="75"/>
      <c r="AZ2982" s="75"/>
      <c r="BA2982" s="75"/>
      <c r="BB2982" s="75"/>
      <c r="BC2982" s="75"/>
      <c r="BD2982" s="75"/>
      <c r="BE2982" s="75"/>
      <c r="BF2982" s="75"/>
      <c r="BG2982" s="75"/>
      <c r="BH2982" s="75"/>
      <c r="BI2982" s="75"/>
      <c r="BJ2982" s="75"/>
      <c r="BK2982" s="75"/>
      <c r="BL2982" s="75"/>
      <c r="BM2982" s="75"/>
      <c r="BN2982" s="75"/>
    </row>
    <row r="2983" customFormat="false" ht="14.5" hidden="false" customHeight="false" outlineLevel="0" collapsed="false">
      <c r="A2983" s="26"/>
      <c r="B2983" s="26"/>
      <c r="C2983" s="26"/>
      <c r="E2983" s="75"/>
      <c r="F2983" s="75"/>
      <c r="G2983" s="75"/>
      <c r="H2983" s="75"/>
      <c r="I2983" s="75"/>
      <c r="J2983" s="75"/>
      <c r="K2983" s="75"/>
      <c r="L2983" s="75"/>
      <c r="M2983" s="75"/>
      <c r="N2983" s="75"/>
      <c r="O2983" s="75"/>
      <c r="P2983" s="75"/>
      <c r="Q2983" s="75"/>
      <c r="R2983" s="75"/>
      <c r="S2983" s="75"/>
      <c r="T2983" s="75"/>
      <c r="U2983" s="75"/>
      <c r="V2983" s="75"/>
      <c r="W2983" s="75"/>
      <c r="X2983" s="75"/>
      <c r="Y2983" s="75"/>
      <c r="Z2983" s="75"/>
      <c r="AA2983" s="75"/>
      <c r="AB2983" s="75"/>
      <c r="AC2983" s="75"/>
      <c r="AD2983" s="75"/>
      <c r="AE2983" s="75"/>
      <c r="AF2983" s="75"/>
      <c r="AG2983" s="75"/>
      <c r="AH2983" s="75"/>
      <c r="AI2983" s="75"/>
      <c r="AJ2983" s="75"/>
      <c r="AK2983" s="75"/>
      <c r="AL2983" s="75"/>
      <c r="AM2983" s="75"/>
      <c r="AN2983" s="75"/>
      <c r="AO2983" s="75"/>
      <c r="AP2983" s="75"/>
      <c r="AQ2983" s="75"/>
      <c r="AR2983" s="75"/>
      <c r="AS2983" s="75"/>
      <c r="AT2983" s="75"/>
      <c r="AU2983" s="75"/>
      <c r="AV2983" s="75"/>
      <c r="AW2983" s="75"/>
      <c r="AX2983" s="75"/>
      <c r="AY2983" s="75"/>
      <c r="AZ2983" s="75"/>
      <c r="BA2983" s="75"/>
      <c r="BB2983" s="75"/>
      <c r="BC2983" s="75"/>
      <c r="BD2983" s="75"/>
      <c r="BE2983" s="75"/>
      <c r="BF2983" s="75"/>
      <c r="BG2983" s="75"/>
      <c r="BH2983" s="75"/>
      <c r="BI2983" s="75"/>
      <c r="BJ2983" s="75"/>
      <c r="BK2983" s="75"/>
      <c r="BL2983" s="75"/>
      <c r="BM2983" s="75"/>
      <c r="BN2983" s="75"/>
    </row>
    <row r="2984" customFormat="false" ht="14.5" hidden="false" customHeight="false" outlineLevel="0" collapsed="false">
      <c r="A2984" s="26"/>
      <c r="B2984" s="26"/>
      <c r="C2984" s="26"/>
      <c r="E2984" s="75"/>
      <c r="F2984" s="75"/>
      <c r="G2984" s="75"/>
      <c r="H2984" s="75"/>
      <c r="I2984" s="75"/>
      <c r="J2984" s="75"/>
      <c r="K2984" s="75"/>
      <c r="L2984" s="75"/>
      <c r="M2984" s="75"/>
      <c r="N2984" s="75"/>
      <c r="O2984" s="75"/>
      <c r="P2984" s="75"/>
      <c r="Q2984" s="75"/>
      <c r="R2984" s="75"/>
      <c r="S2984" s="75"/>
      <c r="T2984" s="75"/>
      <c r="U2984" s="75"/>
      <c r="V2984" s="75"/>
      <c r="W2984" s="75"/>
      <c r="X2984" s="75"/>
      <c r="Y2984" s="75"/>
      <c r="Z2984" s="75"/>
      <c r="AA2984" s="75"/>
      <c r="AB2984" s="75"/>
      <c r="AC2984" s="75"/>
      <c r="AD2984" s="75"/>
      <c r="AE2984" s="75"/>
      <c r="AF2984" s="75"/>
      <c r="AG2984" s="75"/>
      <c r="AH2984" s="75"/>
      <c r="AI2984" s="75"/>
      <c r="AJ2984" s="75"/>
      <c r="AK2984" s="75"/>
      <c r="AL2984" s="75"/>
      <c r="AM2984" s="75"/>
      <c r="AN2984" s="75"/>
      <c r="AO2984" s="75"/>
      <c r="AP2984" s="75"/>
      <c r="AQ2984" s="75"/>
      <c r="AR2984" s="75"/>
      <c r="AS2984" s="75"/>
      <c r="AT2984" s="75"/>
      <c r="AU2984" s="75"/>
      <c r="AV2984" s="75"/>
      <c r="AW2984" s="75"/>
      <c r="AX2984" s="75"/>
      <c r="AY2984" s="75"/>
      <c r="AZ2984" s="75"/>
      <c r="BA2984" s="75"/>
      <c r="BB2984" s="75"/>
      <c r="BC2984" s="75"/>
      <c r="BD2984" s="75"/>
      <c r="BE2984" s="75"/>
      <c r="BF2984" s="75"/>
      <c r="BG2984" s="75"/>
      <c r="BH2984" s="75"/>
      <c r="BI2984" s="75"/>
      <c r="BJ2984" s="75"/>
      <c r="BK2984" s="75"/>
      <c r="BL2984" s="75"/>
      <c r="BM2984" s="75"/>
      <c r="BN2984" s="75"/>
    </row>
    <row r="2985" customFormat="false" ht="14.5" hidden="false" customHeight="false" outlineLevel="0" collapsed="false">
      <c r="A2985" s="26"/>
      <c r="B2985" s="26"/>
      <c r="C2985" s="26"/>
      <c r="E2985" s="75"/>
      <c r="F2985" s="75"/>
      <c r="G2985" s="75"/>
      <c r="H2985" s="75"/>
      <c r="I2985" s="75"/>
      <c r="J2985" s="75"/>
      <c r="K2985" s="75"/>
      <c r="L2985" s="75"/>
      <c r="M2985" s="75"/>
      <c r="N2985" s="75"/>
      <c r="O2985" s="75"/>
      <c r="P2985" s="75"/>
      <c r="Q2985" s="75"/>
      <c r="R2985" s="75"/>
      <c r="S2985" s="75"/>
      <c r="T2985" s="75"/>
      <c r="U2985" s="75"/>
      <c r="V2985" s="75"/>
      <c r="W2985" s="75"/>
      <c r="X2985" s="75"/>
      <c r="Y2985" s="75"/>
      <c r="Z2985" s="75"/>
      <c r="AA2985" s="75"/>
      <c r="AB2985" s="75"/>
      <c r="AC2985" s="75"/>
      <c r="AD2985" s="75"/>
      <c r="AE2985" s="75"/>
      <c r="AF2985" s="75"/>
      <c r="AG2985" s="75"/>
      <c r="AH2985" s="75"/>
      <c r="AI2985" s="75"/>
      <c r="AJ2985" s="75"/>
      <c r="AK2985" s="75"/>
      <c r="AL2985" s="75"/>
      <c r="AM2985" s="75"/>
      <c r="AN2985" s="75"/>
      <c r="AO2985" s="75"/>
      <c r="AP2985" s="75"/>
      <c r="AQ2985" s="75"/>
      <c r="AR2985" s="75"/>
      <c r="AS2985" s="75"/>
      <c r="AT2985" s="75"/>
      <c r="AU2985" s="75"/>
      <c r="AV2985" s="75"/>
      <c r="AW2985" s="75"/>
      <c r="AX2985" s="75"/>
      <c r="AY2985" s="75"/>
      <c r="AZ2985" s="75"/>
      <c r="BA2985" s="75"/>
      <c r="BB2985" s="75"/>
      <c r="BC2985" s="75"/>
      <c r="BD2985" s="75"/>
      <c r="BE2985" s="75"/>
      <c r="BF2985" s="75"/>
      <c r="BG2985" s="75"/>
      <c r="BH2985" s="75"/>
      <c r="BI2985" s="75"/>
      <c r="BJ2985" s="75"/>
      <c r="BK2985" s="75"/>
      <c r="BL2985" s="75"/>
      <c r="BM2985" s="75"/>
      <c r="BN2985" s="75"/>
    </row>
    <row r="2986" customFormat="false" ht="14.5" hidden="false" customHeight="false" outlineLevel="0" collapsed="false">
      <c r="A2986" s="26"/>
      <c r="B2986" s="26"/>
      <c r="C2986" s="26"/>
      <c r="E2986" s="75"/>
      <c r="F2986" s="75"/>
      <c r="G2986" s="75"/>
      <c r="H2986" s="75"/>
      <c r="I2986" s="75"/>
      <c r="J2986" s="75"/>
      <c r="K2986" s="75"/>
      <c r="L2986" s="75"/>
      <c r="M2986" s="75"/>
      <c r="N2986" s="75"/>
      <c r="O2986" s="75"/>
      <c r="P2986" s="75"/>
      <c r="Q2986" s="75"/>
      <c r="R2986" s="75"/>
      <c r="S2986" s="75"/>
      <c r="T2986" s="75"/>
      <c r="U2986" s="75"/>
      <c r="V2986" s="75"/>
      <c r="W2986" s="75"/>
      <c r="X2986" s="75"/>
      <c r="Y2986" s="75"/>
      <c r="Z2986" s="75"/>
      <c r="AA2986" s="75"/>
      <c r="AB2986" s="75"/>
      <c r="AC2986" s="75"/>
      <c r="AD2986" s="75"/>
      <c r="AE2986" s="75"/>
      <c r="AF2986" s="75"/>
      <c r="AG2986" s="75"/>
      <c r="AH2986" s="75"/>
      <c r="AI2986" s="75"/>
      <c r="AJ2986" s="75"/>
      <c r="AK2986" s="75"/>
      <c r="AL2986" s="75"/>
      <c r="AM2986" s="75"/>
      <c r="AN2986" s="75"/>
      <c r="AO2986" s="75"/>
      <c r="AP2986" s="75"/>
      <c r="AQ2986" s="75"/>
      <c r="AR2986" s="75"/>
      <c r="AS2986" s="75"/>
      <c r="AT2986" s="75"/>
      <c r="AU2986" s="75"/>
      <c r="AV2986" s="75"/>
      <c r="AW2986" s="75"/>
      <c r="AX2986" s="75"/>
      <c r="AY2986" s="75"/>
      <c r="AZ2986" s="75"/>
      <c r="BA2986" s="75"/>
      <c r="BB2986" s="75"/>
      <c r="BC2986" s="75"/>
      <c r="BD2986" s="75"/>
      <c r="BE2986" s="75"/>
      <c r="BF2986" s="75"/>
      <c r="BG2986" s="75"/>
      <c r="BH2986" s="75"/>
      <c r="BI2986" s="75"/>
      <c r="BJ2986" s="75"/>
      <c r="BK2986" s="75"/>
      <c r="BL2986" s="75"/>
      <c r="BM2986" s="75"/>
      <c r="BN2986" s="75"/>
    </row>
    <row r="2987" customFormat="false" ht="14.5" hidden="false" customHeight="false" outlineLevel="0" collapsed="false">
      <c r="A2987" s="26"/>
      <c r="B2987" s="26"/>
      <c r="C2987" s="26"/>
      <c r="E2987" s="75"/>
      <c r="F2987" s="75"/>
      <c r="G2987" s="75"/>
      <c r="H2987" s="75"/>
      <c r="I2987" s="75"/>
      <c r="J2987" s="75"/>
      <c r="K2987" s="75"/>
      <c r="L2987" s="75"/>
      <c r="M2987" s="75"/>
      <c r="N2987" s="75"/>
      <c r="O2987" s="75"/>
      <c r="P2987" s="75"/>
      <c r="Q2987" s="75"/>
      <c r="R2987" s="75"/>
      <c r="S2987" s="75"/>
      <c r="T2987" s="75"/>
      <c r="U2987" s="75"/>
      <c r="V2987" s="75"/>
      <c r="W2987" s="75"/>
      <c r="X2987" s="75"/>
      <c r="Y2987" s="75"/>
      <c r="Z2987" s="75"/>
      <c r="AA2987" s="75"/>
      <c r="AB2987" s="75"/>
      <c r="AC2987" s="75"/>
      <c r="AD2987" s="75"/>
      <c r="AE2987" s="75"/>
      <c r="AF2987" s="75"/>
      <c r="AG2987" s="75"/>
      <c r="AH2987" s="75"/>
      <c r="AI2987" s="75"/>
      <c r="AJ2987" s="75"/>
      <c r="AK2987" s="75"/>
      <c r="AL2987" s="75"/>
      <c r="AM2987" s="75"/>
      <c r="AN2987" s="75"/>
      <c r="AO2987" s="75"/>
      <c r="AP2987" s="75"/>
      <c r="AQ2987" s="75"/>
      <c r="AR2987" s="75"/>
      <c r="AS2987" s="75"/>
      <c r="AT2987" s="75"/>
      <c r="AU2987" s="75"/>
      <c r="AV2987" s="75"/>
      <c r="AW2987" s="75"/>
      <c r="AX2987" s="75"/>
      <c r="AY2987" s="75"/>
      <c r="AZ2987" s="75"/>
      <c r="BA2987" s="75"/>
      <c r="BB2987" s="75"/>
      <c r="BC2987" s="75"/>
      <c r="BD2987" s="75"/>
      <c r="BE2987" s="75"/>
      <c r="BF2987" s="75"/>
      <c r="BG2987" s="75"/>
      <c r="BH2987" s="75"/>
      <c r="BI2987" s="75"/>
      <c r="BJ2987" s="75"/>
      <c r="BK2987" s="75"/>
      <c r="BL2987" s="75"/>
      <c r="BM2987" s="75"/>
      <c r="BN2987" s="75"/>
    </row>
    <row r="2988" customFormat="false" ht="14.5" hidden="false" customHeight="false" outlineLevel="0" collapsed="false">
      <c r="A2988" s="26"/>
      <c r="B2988" s="26"/>
      <c r="C2988" s="26"/>
      <c r="E2988" s="75"/>
      <c r="F2988" s="75"/>
      <c r="G2988" s="75"/>
      <c r="H2988" s="75"/>
      <c r="I2988" s="75"/>
      <c r="J2988" s="75"/>
      <c r="K2988" s="75"/>
      <c r="L2988" s="75"/>
      <c r="M2988" s="75"/>
      <c r="N2988" s="75"/>
      <c r="O2988" s="75"/>
      <c r="P2988" s="75"/>
      <c r="Q2988" s="75"/>
      <c r="R2988" s="75"/>
      <c r="S2988" s="75"/>
      <c r="T2988" s="75"/>
      <c r="U2988" s="75"/>
      <c r="V2988" s="75"/>
      <c r="W2988" s="75"/>
      <c r="X2988" s="75"/>
      <c r="Y2988" s="75"/>
      <c r="Z2988" s="75"/>
      <c r="AA2988" s="75"/>
      <c r="AB2988" s="75"/>
      <c r="AC2988" s="75"/>
      <c r="AD2988" s="75"/>
      <c r="AE2988" s="75"/>
      <c r="AF2988" s="75"/>
      <c r="AG2988" s="75"/>
      <c r="AH2988" s="75"/>
      <c r="AI2988" s="75"/>
      <c r="AJ2988" s="75"/>
      <c r="AK2988" s="75"/>
      <c r="AL2988" s="75"/>
      <c r="AM2988" s="75"/>
      <c r="AN2988" s="75"/>
      <c r="AO2988" s="75"/>
      <c r="AP2988" s="75"/>
      <c r="AQ2988" s="75"/>
      <c r="AR2988" s="75"/>
      <c r="AS2988" s="75"/>
      <c r="AT2988" s="75"/>
      <c r="AU2988" s="75"/>
      <c r="AV2988" s="75"/>
      <c r="AW2988" s="75"/>
      <c r="AX2988" s="75"/>
      <c r="AY2988" s="75"/>
      <c r="AZ2988" s="75"/>
      <c r="BA2988" s="75"/>
      <c r="BB2988" s="75"/>
      <c r="BC2988" s="75"/>
      <c r="BD2988" s="75"/>
      <c r="BE2988" s="75"/>
      <c r="BF2988" s="75"/>
      <c r="BG2988" s="75"/>
      <c r="BH2988" s="75"/>
      <c r="BI2988" s="75"/>
      <c r="BJ2988" s="75"/>
      <c r="BK2988" s="75"/>
      <c r="BL2988" s="75"/>
      <c r="BM2988" s="75"/>
      <c r="BN2988" s="75"/>
    </row>
    <row r="2989" customFormat="false" ht="14.5" hidden="false" customHeight="false" outlineLevel="0" collapsed="false">
      <c r="A2989" s="26"/>
      <c r="B2989" s="26"/>
      <c r="C2989" s="26"/>
      <c r="E2989" s="75"/>
      <c r="F2989" s="75"/>
      <c r="G2989" s="75"/>
      <c r="H2989" s="75"/>
      <c r="I2989" s="75"/>
      <c r="J2989" s="75"/>
      <c r="K2989" s="75"/>
      <c r="L2989" s="75"/>
      <c r="M2989" s="75"/>
      <c r="N2989" s="75"/>
      <c r="O2989" s="75"/>
      <c r="P2989" s="75"/>
      <c r="Q2989" s="75"/>
      <c r="R2989" s="75"/>
      <c r="S2989" s="75"/>
      <c r="T2989" s="75"/>
      <c r="U2989" s="75"/>
      <c r="V2989" s="75"/>
      <c r="W2989" s="75"/>
      <c r="X2989" s="75"/>
      <c r="Y2989" s="75"/>
      <c r="Z2989" s="75"/>
      <c r="AA2989" s="75"/>
      <c r="AB2989" s="75"/>
      <c r="AC2989" s="75"/>
      <c r="AD2989" s="75"/>
      <c r="AE2989" s="75"/>
      <c r="AF2989" s="75"/>
      <c r="AG2989" s="75"/>
      <c r="AH2989" s="75"/>
      <c r="AI2989" s="75"/>
      <c r="AJ2989" s="75"/>
      <c r="AK2989" s="75"/>
      <c r="AL2989" s="75"/>
      <c r="AM2989" s="75"/>
      <c r="AN2989" s="75"/>
      <c r="AO2989" s="75"/>
      <c r="AP2989" s="75"/>
      <c r="AQ2989" s="75"/>
      <c r="AR2989" s="75"/>
      <c r="AS2989" s="75"/>
      <c r="AT2989" s="75"/>
      <c r="AU2989" s="75"/>
      <c r="AV2989" s="75"/>
      <c r="AW2989" s="75"/>
      <c r="AX2989" s="75"/>
      <c r="AY2989" s="75"/>
      <c r="AZ2989" s="75"/>
      <c r="BA2989" s="75"/>
      <c r="BB2989" s="75"/>
      <c r="BC2989" s="75"/>
      <c r="BD2989" s="75"/>
      <c r="BE2989" s="75"/>
      <c r="BF2989" s="75"/>
      <c r="BG2989" s="75"/>
      <c r="BH2989" s="75"/>
      <c r="BI2989" s="75"/>
      <c r="BJ2989" s="75"/>
      <c r="BK2989" s="75"/>
      <c r="BL2989" s="75"/>
      <c r="BM2989" s="75"/>
      <c r="BN2989" s="75"/>
    </row>
    <row r="2990" customFormat="false" ht="14.5" hidden="false" customHeight="false" outlineLevel="0" collapsed="false">
      <c r="A2990" s="26"/>
      <c r="B2990" s="26"/>
      <c r="C2990" s="26"/>
      <c r="E2990" s="75"/>
      <c r="F2990" s="75"/>
      <c r="G2990" s="75"/>
      <c r="H2990" s="75"/>
      <c r="I2990" s="75"/>
      <c r="J2990" s="75"/>
      <c r="K2990" s="75"/>
      <c r="L2990" s="75"/>
      <c r="M2990" s="75"/>
      <c r="N2990" s="75"/>
      <c r="O2990" s="75"/>
      <c r="P2990" s="75"/>
      <c r="Q2990" s="75"/>
      <c r="R2990" s="75"/>
      <c r="S2990" s="75"/>
      <c r="T2990" s="75"/>
      <c r="U2990" s="75"/>
      <c r="V2990" s="75"/>
      <c r="W2990" s="75"/>
      <c r="X2990" s="75"/>
      <c r="Y2990" s="75"/>
      <c r="Z2990" s="75"/>
      <c r="AA2990" s="75"/>
      <c r="AB2990" s="75"/>
      <c r="AC2990" s="75"/>
      <c r="AD2990" s="75"/>
      <c r="AE2990" s="75"/>
      <c r="AF2990" s="75"/>
      <c r="AG2990" s="75"/>
      <c r="AH2990" s="75"/>
      <c r="AI2990" s="75"/>
      <c r="AJ2990" s="75"/>
      <c r="AK2990" s="75"/>
      <c r="AL2990" s="75"/>
      <c r="AM2990" s="75"/>
      <c r="AN2990" s="75"/>
      <c r="AO2990" s="75"/>
      <c r="AP2990" s="75"/>
      <c r="AQ2990" s="75"/>
      <c r="AR2990" s="75"/>
      <c r="AS2990" s="75"/>
      <c r="AT2990" s="75"/>
      <c r="AU2990" s="75"/>
      <c r="AV2990" s="75"/>
      <c r="AW2990" s="75"/>
      <c r="AX2990" s="75"/>
      <c r="AY2990" s="75"/>
      <c r="AZ2990" s="75"/>
      <c r="BA2990" s="75"/>
      <c r="BB2990" s="75"/>
      <c r="BC2990" s="75"/>
      <c r="BD2990" s="75"/>
      <c r="BE2990" s="75"/>
      <c r="BF2990" s="75"/>
      <c r="BG2990" s="75"/>
      <c r="BH2990" s="75"/>
      <c r="BI2990" s="75"/>
      <c r="BJ2990" s="75"/>
      <c r="BK2990" s="75"/>
      <c r="BL2990" s="75"/>
      <c r="BM2990" s="75"/>
      <c r="BN2990" s="75"/>
    </row>
    <row r="2991" customFormat="false" ht="14.5" hidden="false" customHeight="false" outlineLevel="0" collapsed="false">
      <c r="A2991" s="26"/>
      <c r="B2991" s="26"/>
      <c r="C2991" s="26"/>
      <c r="E2991" s="75"/>
      <c r="F2991" s="75"/>
      <c r="G2991" s="75"/>
      <c r="H2991" s="75"/>
      <c r="I2991" s="75"/>
      <c r="J2991" s="75"/>
      <c r="K2991" s="75"/>
      <c r="L2991" s="75"/>
      <c r="M2991" s="75"/>
      <c r="N2991" s="75"/>
      <c r="O2991" s="75"/>
      <c r="P2991" s="75"/>
      <c r="Q2991" s="75"/>
      <c r="R2991" s="75"/>
      <c r="S2991" s="75"/>
      <c r="T2991" s="75"/>
      <c r="U2991" s="75"/>
      <c r="V2991" s="75"/>
      <c r="W2991" s="75"/>
      <c r="X2991" s="75"/>
      <c r="Y2991" s="75"/>
      <c r="Z2991" s="75"/>
      <c r="AA2991" s="75"/>
      <c r="AB2991" s="75"/>
      <c r="AC2991" s="75"/>
      <c r="AD2991" s="75"/>
      <c r="AE2991" s="75"/>
      <c r="AF2991" s="75"/>
      <c r="AG2991" s="75"/>
      <c r="AH2991" s="75"/>
      <c r="AI2991" s="75"/>
      <c r="AJ2991" s="75"/>
      <c r="AK2991" s="75"/>
      <c r="AL2991" s="75"/>
      <c r="AM2991" s="75"/>
      <c r="AN2991" s="75"/>
      <c r="AO2991" s="75"/>
      <c r="AP2991" s="75"/>
      <c r="AQ2991" s="75"/>
      <c r="AR2991" s="75"/>
      <c r="AS2991" s="75"/>
      <c r="AT2991" s="75"/>
      <c r="AU2991" s="75"/>
      <c r="AV2991" s="75"/>
      <c r="AW2991" s="75"/>
      <c r="AX2991" s="75"/>
      <c r="AY2991" s="75"/>
      <c r="AZ2991" s="75"/>
      <c r="BA2991" s="75"/>
      <c r="BB2991" s="75"/>
      <c r="BC2991" s="75"/>
      <c r="BD2991" s="75"/>
      <c r="BE2991" s="75"/>
      <c r="BF2991" s="75"/>
      <c r="BG2991" s="75"/>
      <c r="BH2991" s="75"/>
      <c r="BI2991" s="75"/>
      <c r="BJ2991" s="75"/>
      <c r="BK2991" s="75"/>
      <c r="BL2991" s="75"/>
      <c r="BM2991" s="75"/>
      <c r="BN2991" s="75"/>
    </row>
    <row r="2992" customFormat="false" ht="14.5" hidden="false" customHeight="false" outlineLevel="0" collapsed="false">
      <c r="A2992" s="26"/>
      <c r="B2992" s="26"/>
      <c r="C2992" s="26"/>
      <c r="E2992" s="75"/>
      <c r="F2992" s="75"/>
      <c r="G2992" s="75"/>
      <c r="H2992" s="75"/>
      <c r="I2992" s="75"/>
      <c r="J2992" s="75"/>
      <c r="K2992" s="75"/>
      <c r="L2992" s="75"/>
      <c r="M2992" s="75"/>
      <c r="N2992" s="75"/>
      <c r="O2992" s="75"/>
      <c r="P2992" s="75"/>
      <c r="Q2992" s="75"/>
      <c r="R2992" s="75"/>
      <c r="S2992" s="75"/>
      <c r="T2992" s="75"/>
      <c r="U2992" s="75"/>
      <c r="V2992" s="75"/>
      <c r="W2992" s="75"/>
      <c r="X2992" s="75"/>
      <c r="Y2992" s="75"/>
      <c r="Z2992" s="75"/>
      <c r="AA2992" s="75"/>
      <c r="AB2992" s="75"/>
      <c r="AC2992" s="75"/>
      <c r="AD2992" s="75"/>
      <c r="AE2992" s="75"/>
      <c r="AF2992" s="75"/>
      <c r="AG2992" s="75"/>
      <c r="AH2992" s="75"/>
      <c r="AI2992" s="75"/>
      <c r="AJ2992" s="75"/>
      <c r="AK2992" s="75"/>
      <c r="AL2992" s="75"/>
      <c r="AM2992" s="75"/>
      <c r="AN2992" s="75"/>
      <c r="AO2992" s="75"/>
      <c r="AP2992" s="75"/>
      <c r="AQ2992" s="75"/>
      <c r="AR2992" s="75"/>
      <c r="AS2992" s="75"/>
      <c r="AT2992" s="75"/>
      <c r="AU2992" s="75"/>
      <c r="AV2992" s="75"/>
      <c r="AW2992" s="75"/>
      <c r="AX2992" s="75"/>
      <c r="AY2992" s="75"/>
      <c r="AZ2992" s="75"/>
      <c r="BA2992" s="75"/>
      <c r="BB2992" s="75"/>
      <c r="BC2992" s="75"/>
      <c r="BD2992" s="75"/>
      <c r="BE2992" s="75"/>
      <c r="BF2992" s="75"/>
      <c r="BG2992" s="75"/>
      <c r="BH2992" s="75"/>
      <c r="BI2992" s="75"/>
      <c r="BJ2992" s="75"/>
      <c r="BK2992" s="75"/>
      <c r="BL2992" s="75"/>
      <c r="BM2992" s="75"/>
      <c r="BN2992" s="75"/>
    </row>
    <row r="2993" customFormat="false" ht="14.5" hidden="false" customHeight="false" outlineLevel="0" collapsed="false">
      <c r="A2993" s="26"/>
      <c r="B2993" s="26"/>
      <c r="C2993" s="26"/>
      <c r="E2993" s="75"/>
      <c r="F2993" s="75"/>
      <c r="G2993" s="75"/>
      <c r="H2993" s="75"/>
      <c r="I2993" s="75"/>
      <c r="J2993" s="75"/>
      <c r="K2993" s="75"/>
      <c r="L2993" s="75"/>
      <c r="M2993" s="75"/>
      <c r="N2993" s="75"/>
      <c r="O2993" s="75"/>
      <c r="P2993" s="75"/>
      <c r="Q2993" s="75"/>
      <c r="R2993" s="75"/>
      <c r="S2993" s="75"/>
      <c r="T2993" s="75"/>
      <c r="U2993" s="75"/>
      <c r="V2993" s="75"/>
      <c r="W2993" s="75"/>
      <c r="X2993" s="75"/>
      <c r="Y2993" s="75"/>
      <c r="Z2993" s="75"/>
      <c r="AA2993" s="75"/>
      <c r="AB2993" s="75"/>
      <c r="AC2993" s="75"/>
      <c r="AD2993" s="75"/>
      <c r="AE2993" s="75"/>
      <c r="AF2993" s="75"/>
      <c r="AG2993" s="75"/>
      <c r="AH2993" s="75"/>
      <c r="AI2993" s="75"/>
      <c r="AJ2993" s="75"/>
      <c r="AK2993" s="75"/>
      <c r="AL2993" s="75"/>
      <c r="AM2993" s="75"/>
      <c r="AN2993" s="75"/>
      <c r="AO2993" s="75"/>
      <c r="AP2993" s="75"/>
      <c r="AQ2993" s="75"/>
      <c r="AR2993" s="75"/>
      <c r="AS2993" s="75"/>
      <c r="AT2993" s="75"/>
      <c r="AU2993" s="75"/>
      <c r="AV2993" s="75"/>
      <c r="AW2993" s="75"/>
      <c r="AX2993" s="75"/>
      <c r="AY2993" s="75"/>
      <c r="AZ2993" s="75"/>
      <c r="BA2993" s="75"/>
      <c r="BB2993" s="75"/>
      <c r="BC2993" s="75"/>
      <c r="BD2993" s="75"/>
      <c r="BE2993" s="75"/>
      <c r="BF2993" s="75"/>
      <c r="BG2993" s="75"/>
      <c r="BH2993" s="75"/>
      <c r="BI2993" s="75"/>
      <c r="BJ2993" s="75"/>
      <c r="BK2993" s="75"/>
      <c r="BL2993" s="75"/>
      <c r="BM2993" s="75"/>
      <c r="BN2993" s="75"/>
    </row>
    <row r="2994" customFormat="false" ht="14.5" hidden="false" customHeight="false" outlineLevel="0" collapsed="false">
      <c r="A2994" s="26"/>
      <c r="B2994" s="26"/>
      <c r="C2994" s="26"/>
      <c r="E2994" s="75"/>
      <c r="F2994" s="75"/>
      <c r="G2994" s="75"/>
      <c r="H2994" s="75"/>
      <c r="I2994" s="75"/>
      <c r="J2994" s="75"/>
      <c r="K2994" s="75"/>
      <c r="L2994" s="75"/>
      <c r="M2994" s="75"/>
      <c r="N2994" s="75"/>
      <c r="O2994" s="75"/>
      <c r="P2994" s="75"/>
      <c r="Q2994" s="75"/>
      <c r="R2994" s="75"/>
      <c r="S2994" s="75"/>
      <c r="T2994" s="75"/>
      <c r="U2994" s="75"/>
      <c r="V2994" s="75"/>
      <c r="W2994" s="75"/>
      <c r="X2994" s="75"/>
      <c r="Y2994" s="75"/>
      <c r="Z2994" s="75"/>
      <c r="AA2994" s="75"/>
      <c r="AB2994" s="75"/>
      <c r="AC2994" s="75"/>
      <c r="AD2994" s="75"/>
      <c r="AE2994" s="75"/>
      <c r="AF2994" s="75"/>
      <c r="AG2994" s="75"/>
      <c r="AH2994" s="75"/>
      <c r="AI2994" s="75"/>
      <c r="AJ2994" s="75"/>
      <c r="AK2994" s="75"/>
      <c r="AL2994" s="75"/>
      <c r="AM2994" s="75"/>
      <c r="AN2994" s="75"/>
      <c r="AO2994" s="75"/>
      <c r="AP2994" s="75"/>
      <c r="AQ2994" s="75"/>
      <c r="AR2994" s="75"/>
      <c r="AS2994" s="75"/>
      <c r="AT2994" s="75"/>
      <c r="AU2994" s="75"/>
      <c r="AV2994" s="75"/>
      <c r="AW2994" s="75"/>
      <c r="AX2994" s="75"/>
      <c r="AY2994" s="75"/>
      <c r="AZ2994" s="75"/>
      <c r="BA2994" s="75"/>
      <c r="BB2994" s="75"/>
      <c r="BC2994" s="75"/>
      <c r="BD2994" s="75"/>
      <c r="BE2994" s="75"/>
      <c r="BF2994" s="75"/>
      <c r="BG2994" s="75"/>
      <c r="BH2994" s="75"/>
      <c r="BI2994" s="75"/>
      <c r="BJ2994" s="75"/>
      <c r="BK2994" s="75"/>
      <c r="BL2994" s="75"/>
      <c r="BM2994" s="75"/>
      <c r="BN2994" s="75"/>
    </row>
    <row r="2995" customFormat="false" ht="14.5" hidden="false" customHeight="false" outlineLevel="0" collapsed="false">
      <c r="A2995" s="26"/>
      <c r="B2995" s="26"/>
      <c r="C2995" s="26"/>
      <c r="E2995" s="75"/>
      <c r="F2995" s="75"/>
      <c r="G2995" s="75"/>
      <c r="H2995" s="75"/>
      <c r="I2995" s="75"/>
      <c r="J2995" s="75"/>
      <c r="K2995" s="75"/>
      <c r="L2995" s="75"/>
      <c r="M2995" s="75"/>
      <c r="N2995" s="75"/>
      <c r="O2995" s="75"/>
      <c r="P2995" s="75"/>
      <c r="Q2995" s="75"/>
      <c r="R2995" s="75"/>
      <c r="S2995" s="75"/>
      <c r="T2995" s="75"/>
      <c r="U2995" s="75"/>
      <c r="V2995" s="75"/>
      <c r="W2995" s="75"/>
      <c r="X2995" s="75"/>
      <c r="Y2995" s="75"/>
      <c r="Z2995" s="75"/>
      <c r="AA2995" s="75"/>
      <c r="AB2995" s="75"/>
      <c r="AC2995" s="75"/>
      <c r="AD2995" s="75"/>
      <c r="AE2995" s="75"/>
      <c r="AF2995" s="75"/>
      <c r="AG2995" s="75"/>
      <c r="AH2995" s="75"/>
      <c r="AI2995" s="75"/>
      <c r="AJ2995" s="75"/>
      <c r="AK2995" s="75"/>
      <c r="AL2995" s="75"/>
      <c r="AM2995" s="75"/>
      <c r="AN2995" s="75"/>
      <c r="AO2995" s="75"/>
      <c r="AP2995" s="75"/>
      <c r="AQ2995" s="75"/>
      <c r="AR2995" s="75"/>
      <c r="AS2995" s="75"/>
      <c r="AT2995" s="75"/>
      <c r="AU2995" s="75"/>
      <c r="AV2995" s="75"/>
      <c r="AW2995" s="75"/>
      <c r="AX2995" s="75"/>
      <c r="AY2995" s="75"/>
      <c r="AZ2995" s="75"/>
      <c r="BA2995" s="75"/>
      <c r="BB2995" s="75"/>
      <c r="BC2995" s="75"/>
      <c r="BD2995" s="75"/>
      <c r="BE2995" s="75"/>
      <c r="BF2995" s="75"/>
      <c r="BG2995" s="75"/>
      <c r="BH2995" s="75"/>
      <c r="BI2995" s="75"/>
      <c r="BJ2995" s="75"/>
      <c r="BK2995" s="75"/>
      <c r="BL2995" s="75"/>
      <c r="BM2995" s="75"/>
      <c r="BN2995" s="75"/>
    </row>
    <row r="2996" customFormat="false" ht="14.5" hidden="false" customHeight="false" outlineLevel="0" collapsed="false">
      <c r="A2996" s="26"/>
      <c r="B2996" s="26"/>
      <c r="C2996" s="26"/>
      <c r="E2996" s="75"/>
      <c r="F2996" s="75"/>
      <c r="G2996" s="75"/>
      <c r="H2996" s="75"/>
      <c r="I2996" s="75"/>
      <c r="J2996" s="75"/>
      <c r="K2996" s="75"/>
      <c r="L2996" s="75"/>
      <c r="M2996" s="75"/>
      <c r="N2996" s="75"/>
      <c r="O2996" s="75"/>
      <c r="P2996" s="75"/>
      <c r="Q2996" s="75"/>
      <c r="R2996" s="75"/>
      <c r="S2996" s="75"/>
      <c r="T2996" s="75"/>
      <c r="U2996" s="75"/>
      <c r="V2996" s="75"/>
      <c r="W2996" s="75"/>
      <c r="X2996" s="75"/>
      <c r="Y2996" s="75"/>
      <c r="Z2996" s="75"/>
      <c r="AA2996" s="75"/>
      <c r="AB2996" s="75"/>
      <c r="AC2996" s="75"/>
      <c r="AD2996" s="75"/>
      <c r="AE2996" s="75"/>
      <c r="AF2996" s="75"/>
      <c r="AG2996" s="75"/>
      <c r="AH2996" s="75"/>
      <c r="AI2996" s="75"/>
      <c r="AJ2996" s="75"/>
      <c r="AK2996" s="75"/>
      <c r="AL2996" s="75"/>
      <c r="AM2996" s="75"/>
      <c r="AN2996" s="75"/>
      <c r="AO2996" s="75"/>
      <c r="AP2996" s="75"/>
      <c r="AQ2996" s="75"/>
      <c r="AR2996" s="75"/>
      <c r="AS2996" s="75"/>
      <c r="AT2996" s="75"/>
      <c r="AU2996" s="75"/>
      <c r="AV2996" s="75"/>
      <c r="AW2996" s="75"/>
      <c r="AX2996" s="75"/>
      <c r="AY2996" s="75"/>
      <c r="AZ2996" s="75"/>
      <c r="BA2996" s="75"/>
      <c r="BB2996" s="75"/>
      <c r="BC2996" s="75"/>
      <c r="BD2996" s="75"/>
      <c r="BE2996" s="75"/>
      <c r="BF2996" s="75"/>
      <c r="BG2996" s="75"/>
      <c r="BH2996" s="75"/>
      <c r="BI2996" s="75"/>
      <c r="BJ2996" s="75"/>
      <c r="BK2996" s="75"/>
      <c r="BL2996" s="75"/>
      <c r="BM2996" s="75"/>
      <c r="BN2996" s="75"/>
    </row>
    <row r="2997" customFormat="false" ht="14.5" hidden="false" customHeight="false" outlineLevel="0" collapsed="false">
      <c r="A2997" s="26"/>
      <c r="B2997" s="26"/>
      <c r="C2997" s="26"/>
      <c r="E2997" s="75"/>
      <c r="F2997" s="75"/>
      <c r="G2997" s="75"/>
      <c r="H2997" s="75"/>
      <c r="I2997" s="75"/>
      <c r="J2997" s="75"/>
      <c r="K2997" s="75"/>
      <c r="L2997" s="75"/>
      <c r="M2997" s="75"/>
      <c r="N2997" s="75"/>
      <c r="O2997" s="75"/>
      <c r="P2997" s="75"/>
      <c r="Q2997" s="75"/>
      <c r="R2997" s="75"/>
      <c r="S2997" s="75"/>
      <c r="T2997" s="75"/>
      <c r="U2997" s="75"/>
      <c r="V2997" s="75"/>
      <c r="W2997" s="75"/>
      <c r="X2997" s="75"/>
      <c r="Y2997" s="75"/>
      <c r="Z2997" s="75"/>
      <c r="AA2997" s="75"/>
      <c r="AB2997" s="75"/>
      <c r="AC2997" s="75"/>
      <c r="AD2997" s="75"/>
      <c r="AE2997" s="75"/>
      <c r="AF2997" s="75"/>
      <c r="AG2997" s="75"/>
      <c r="AH2997" s="75"/>
      <c r="AI2997" s="75"/>
      <c r="AJ2997" s="75"/>
      <c r="AK2997" s="75"/>
      <c r="AL2997" s="75"/>
      <c r="AM2997" s="75"/>
      <c r="AN2997" s="75"/>
      <c r="AO2997" s="75"/>
      <c r="AP2997" s="75"/>
      <c r="AQ2997" s="75"/>
      <c r="AR2997" s="75"/>
      <c r="AS2997" s="75"/>
      <c r="AT2997" s="75"/>
      <c r="AU2997" s="75"/>
      <c r="AV2997" s="75"/>
      <c r="AW2997" s="75"/>
      <c r="AX2997" s="75"/>
      <c r="AY2997" s="75"/>
      <c r="AZ2997" s="75"/>
      <c r="BA2997" s="75"/>
      <c r="BB2997" s="75"/>
      <c r="BC2997" s="75"/>
      <c r="BD2997" s="75"/>
      <c r="BE2997" s="75"/>
      <c r="BF2997" s="75"/>
      <c r="BG2997" s="75"/>
      <c r="BH2997" s="75"/>
      <c r="BI2997" s="75"/>
      <c r="BJ2997" s="75"/>
      <c r="BK2997" s="75"/>
      <c r="BL2997" s="75"/>
      <c r="BM2997" s="75"/>
      <c r="BN2997" s="75"/>
    </row>
    <row r="2998" customFormat="false" ht="14.5" hidden="false" customHeight="false" outlineLevel="0" collapsed="false">
      <c r="A2998" s="26"/>
      <c r="B2998" s="26"/>
      <c r="C2998" s="26"/>
      <c r="E2998" s="75"/>
      <c r="F2998" s="75"/>
      <c r="G2998" s="75"/>
      <c r="H2998" s="75"/>
      <c r="I2998" s="75"/>
      <c r="J2998" s="75"/>
      <c r="K2998" s="75"/>
      <c r="L2998" s="75"/>
      <c r="M2998" s="75"/>
      <c r="N2998" s="75"/>
      <c r="O2998" s="75"/>
      <c r="P2998" s="75"/>
      <c r="Q2998" s="75"/>
      <c r="R2998" s="75"/>
      <c r="S2998" s="75"/>
      <c r="T2998" s="75"/>
      <c r="U2998" s="75"/>
      <c r="V2998" s="75"/>
      <c r="W2998" s="75"/>
      <c r="X2998" s="75"/>
      <c r="Y2998" s="75"/>
      <c r="Z2998" s="75"/>
      <c r="AA2998" s="75"/>
      <c r="AB2998" s="75"/>
      <c r="AC2998" s="75"/>
      <c r="AD2998" s="75"/>
      <c r="AE2998" s="75"/>
      <c r="AF2998" s="75"/>
      <c r="AG2998" s="75"/>
      <c r="AH2998" s="75"/>
      <c r="AI2998" s="75"/>
      <c r="AJ2998" s="75"/>
      <c r="AK2998" s="75"/>
      <c r="AL2998" s="75"/>
      <c r="AM2998" s="75"/>
      <c r="AN2998" s="75"/>
      <c r="AO2998" s="75"/>
      <c r="AP2998" s="75"/>
      <c r="AQ2998" s="75"/>
      <c r="AR2998" s="75"/>
      <c r="AS2998" s="75"/>
      <c r="AT2998" s="75"/>
      <c r="AU2998" s="75"/>
      <c r="AV2998" s="75"/>
      <c r="AW2998" s="75"/>
      <c r="AX2998" s="75"/>
      <c r="AY2998" s="75"/>
      <c r="AZ2998" s="75"/>
      <c r="BA2998" s="75"/>
      <c r="BB2998" s="75"/>
      <c r="BC2998" s="75"/>
      <c r="BD2998" s="75"/>
      <c r="BE2998" s="75"/>
      <c r="BF2998" s="75"/>
      <c r="BG2998" s="75"/>
      <c r="BH2998" s="75"/>
      <c r="BI2998" s="75"/>
      <c r="BJ2998" s="75"/>
      <c r="BK2998" s="75"/>
      <c r="BL2998" s="75"/>
      <c r="BM2998" s="75"/>
      <c r="BN2998" s="75"/>
    </row>
    <row r="2999" customFormat="false" ht="14.5" hidden="false" customHeight="false" outlineLevel="0" collapsed="false">
      <c r="A2999" s="26"/>
      <c r="B2999" s="26"/>
      <c r="C2999" s="26"/>
      <c r="E2999" s="75"/>
      <c r="F2999" s="75"/>
      <c r="G2999" s="75"/>
      <c r="H2999" s="75"/>
      <c r="I2999" s="75"/>
      <c r="J2999" s="75"/>
      <c r="K2999" s="75"/>
      <c r="L2999" s="75"/>
      <c r="M2999" s="75"/>
      <c r="N2999" s="75"/>
      <c r="O2999" s="75"/>
      <c r="P2999" s="75"/>
      <c r="Q2999" s="75"/>
      <c r="R2999" s="75"/>
      <c r="S2999" s="75"/>
      <c r="T2999" s="75"/>
      <c r="U2999" s="75"/>
      <c r="V2999" s="75"/>
      <c r="W2999" s="75"/>
      <c r="X2999" s="75"/>
      <c r="Y2999" s="75"/>
      <c r="Z2999" s="75"/>
      <c r="AA2999" s="75"/>
      <c r="AB2999" s="75"/>
      <c r="AC2999" s="75"/>
      <c r="AD2999" s="75"/>
      <c r="AE2999" s="75"/>
      <c r="AF2999" s="75"/>
      <c r="AG2999" s="75"/>
      <c r="AH2999" s="75"/>
      <c r="AI2999" s="75"/>
      <c r="AJ2999" s="75"/>
      <c r="AK2999" s="75"/>
      <c r="AL2999" s="75"/>
      <c r="AM2999" s="75"/>
      <c r="AN2999" s="75"/>
      <c r="AO2999" s="75"/>
      <c r="AP2999" s="75"/>
      <c r="AQ2999" s="75"/>
      <c r="AR2999" s="75"/>
      <c r="AS2999" s="75"/>
      <c r="AT2999" s="75"/>
      <c r="AU2999" s="75"/>
      <c r="AV2999" s="75"/>
      <c r="AW2999" s="75"/>
      <c r="AX2999" s="75"/>
      <c r="AY2999" s="75"/>
      <c r="AZ2999" s="75"/>
      <c r="BA2999" s="75"/>
      <c r="BB2999" s="75"/>
      <c r="BC2999" s="75"/>
      <c r="BD2999" s="75"/>
      <c r="BE2999" s="75"/>
      <c r="BF2999" s="75"/>
      <c r="BG2999" s="75"/>
      <c r="BH2999" s="75"/>
      <c r="BI2999" s="75"/>
      <c r="BJ2999" s="75"/>
      <c r="BK2999" s="75"/>
      <c r="BL2999" s="75"/>
      <c r="BM2999" s="75"/>
      <c r="BN2999" s="75"/>
    </row>
    <row r="3000" customFormat="false" ht="14.5" hidden="false" customHeight="false" outlineLevel="0" collapsed="false">
      <c r="A3000" s="26"/>
      <c r="B3000" s="26"/>
      <c r="C3000" s="26"/>
      <c r="E3000" s="75"/>
      <c r="F3000" s="75"/>
      <c r="G3000" s="75"/>
      <c r="H3000" s="75"/>
      <c r="I3000" s="75"/>
      <c r="J3000" s="75"/>
      <c r="K3000" s="75"/>
      <c r="L3000" s="75"/>
      <c r="M3000" s="75"/>
      <c r="N3000" s="75"/>
      <c r="O3000" s="75"/>
      <c r="P3000" s="75"/>
      <c r="Q3000" s="75"/>
      <c r="R3000" s="75"/>
      <c r="S3000" s="75"/>
      <c r="T3000" s="75"/>
      <c r="U3000" s="75"/>
      <c r="V3000" s="75"/>
      <c r="W3000" s="75"/>
      <c r="X3000" s="75"/>
      <c r="Y3000" s="75"/>
      <c r="Z3000" s="75"/>
      <c r="AA3000" s="75"/>
      <c r="AB3000" s="75"/>
      <c r="AC3000" s="75"/>
      <c r="AD3000" s="75"/>
      <c r="AE3000" s="75"/>
      <c r="AF3000" s="75"/>
      <c r="AG3000" s="75"/>
      <c r="AH3000" s="75"/>
      <c r="AI3000" s="75"/>
      <c r="AJ3000" s="75"/>
      <c r="AK3000" s="75"/>
      <c r="AL3000" s="75"/>
      <c r="AM3000" s="75"/>
      <c r="AN3000" s="75"/>
      <c r="AO3000" s="75"/>
      <c r="AP3000" s="75"/>
      <c r="AQ3000" s="75"/>
      <c r="AR3000" s="75"/>
      <c r="AS3000" s="75"/>
      <c r="AT3000" s="75"/>
      <c r="AU3000" s="75"/>
      <c r="AV3000" s="75"/>
      <c r="AW3000" s="75"/>
      <c r="AX3000" s="75"/>
      <c r="AY3000" s="75"/>
      <c r="AZ3000" s="75"/>
      <c r="BA3000" s="75"/>
      <c r="BB3000" s="75"/>
      <c r="BC3000" s="75"/>
      <c r="BD3000" s="75"/>
      <c r="BE3000" s="75"/>
      <c r="BF3000" s="75"/>
      <c r="BG3000" s="75"/>
      <c r="BH3000" s="75"/>
      <c r="BI3000" s="75"/>
      <c r="BJ3000" s="75"/>
      <c r="BK3000" s="75"/>
      <c r="BL3000" s="75"/>
      <c r="BM3000" s="75"/>
      <c r="BN3000" s="75"/>
    </row>
    <row r="3001" customFormat="false" ht="14.5" hidden="false" customHeight="false" outlineLevel="0" collapsed="false">
      <c r="A3001" s="26"/>
      <c r="B3001" s="26"/>
      <c r="C3001" s="26"/>
      <c r="E3001" s="75"/>
      <c r="F3001" s="75"/>
      <c r="G3001" s="75"/>
      <c r="H3001" s="75"/>
      <c r="I3001" s="75"/>
      <c r="J3001" s="75"/>
      <c r="K3001" s="75"/>
      <c r="L3001" s="75"/>
      <c r="M3001" s="75"/>
      <c r="N3001" s="75"/>
      <c r="O3001" s="75"/>
      <c r="P3001" s="75"/>
      <c r="Q3001" s="75"/>
      <c r="R3001" s="75"/>
      <c r="S3001" s="75"/>
      <c r="T3001" s="75"/>
      <c r="U3001" s="75"/>
      <c r="V3001" s="75"/>
      <c r="W3001" s="75"/>
      <c r="X3001" s="75"/>
      <c r="Y3001" s="75"/>
      <c r="Z3001" s="75"/>
      <c r="AA3001" s="75"/>
      <c r="AB3001" s="75"/>
      <c r="AC3001" s="75"/>
      <c r="AD3001" s="75"/>
      <c r="AE3001" s="75"/>
      <c r="AF3001" s="75"/>
      <c r="AG3001" s="75"/>
      <c r="AH3001" s="75"/>
      <c r="AI3001" s="75"/>
      <c r="AJ3001" s="75"/>
      <c r="AK3001" s="75"/>
      <c r="AL3001" s="75"/>
      <c r="AM3001" s="75"/>
      <c r="AN3001" s="75"/>
      <c r="AO3001" s="75"/>
      <c r="AP3001" s="75"/>
      <c r="AQ3001" s="75"/>
      <c r="AR3001" s="75"/>
      <c r="AS3001" s="75"/>
      <c r="AT3001" s="75"/>
      <c r="AU3001" s="75"/>
      <c r="AV3001" s="75"/>
      <c r="AW3001" s="75"/>
      <c r="AX3001" s="75"/>
      <c r="AY3001" s="75"/>
      <c r="AZ3001" s="75"/>
      <c r="BA3001" s="75"/>
      <c r="BB3001" s="75"/>
      <c r="BC3001" s="75"/>
      <c r="BD3001" s="75"/>
      <c r="BE3001" s="75"/>
      <c r="BF3001" s="75"/>
      <c r="BG3001" s="75"/>
      <c r="BH3001" s="75"/>
      <c r="BI3001" s="75"/>
      <c r="BJ3001" s="75"/>
      <c r="BK3001" s="75"/>
      <c r="BL3001" s="75"/>
      <c r="BM3001" s="75"/>
      <c r="BN3001" s="75"/>
    </row>
    <row r="3002" customFormat="false" ht="14.5" hidden="false" customHeight="false" outlineLevel="0" collapsed="false">
      <c r="A3002" s="26"/>
      <c r="B3002" s="26"/>
      <c r="C3002" s="26"/>
      <c r="E3002" s="75"/>
      <c r="F3002" s="75"/>
      <c r="G3002" s="75"/>
      <c r="H3002" s="75"/>
      <c r="I3002" s="75"/>
      <c r="J3002" s="75"/>
      <c r="K3002" s="75"/>
      <c r="L3002" s="75"/>
      <c r="M3002" s="75"/>
      <c r="N3002" s="75"/>
      <c r="O3002" s="75"/>
      <c r="P3002" s="75"/>
      <c r="Q3002" s="75"/>
      <c r="R3002" s="75"/>
      <c r="S3002" s="75"/>
      <c r="T3002" s="75"/>
      <c r="U3002" s="75"/>
      <c r="V3002" s="75"/>
      <c r="W3002" s="75"/>
      <c r="X3002" s="75"/>
      <c r="Y3002" s="75"/>
      <c r="Z3002" s="75"/>
      <c r="AA3002" s="75"/>
      <c r="AB3002" s="75"/>
      <c r="AC3002" s="75"/>
      <c r="AD3002" s="75"/>
      <c r="AE3002" s="75"/>
      <c r="AF3002" s="75"/>
      <c r="AG3002" s="75"/>
      <c r="AH3002" s="75"/>
      <c r="AI3002" s="75"/>
      <c r="AJ3002" s="75"/>
      <c r="AK3002" s="75"/>
      <c r="AL3002" s="75"/>
      <c r="AM3002" s="75"/>
      <c r="AN3002" s="75"/>
      <c r="AO3002" s="75"/>
      <c r="AP3002" s="75"/>
      <c r="AQ3002" s="75"/>
      <c r="AR3002" s="75"/>
      <c r="AS3002" s="75"/>
      <c r="AT3002" s="75"/>
      <c r="AU3002" s="75"/>
      <c r="AV3002" s="75"/>
      <c r="AW3002" s="75"/>
      <c r="AX3002" s="75"/>
      <c r="AY3002" s="75"/>
      <c r="AZ3002" s="75"/>
      <c r="BA3002" s="75"/>
      <c r="BB3002" s="75"/>
      <c r="BC3002" s="75"/>
      <c r="BD3002" s="75"/>
      <c r="BE3002" s="75"/>
      <c r="BF3002" s="75"/>
      <c r="BG3002" s="75"/>
      <c r="BH3002" s="75"/>
      <c r="BI3002" s="75"/>
      <c r="BJ3002" s="75"/>
      <c r="BK3002" s="75"/>
      <c r="BL3002" s="75"/>
      <c r="BM3002" s="75"/>
      <c r="BN3002" s="75"/>
    </row>
    <row r="3003" customFormat="false" ht="14.5" hidden="false" customHeight="false" outlineLevel="0" collapsed="false">
      <c r="A3003" s="26"/>
      <c r="B3003" s="26"/>
      <c r="C3003" s="26"/>
      <c r="E3003" s="75"/>
      <c r="F3003" s="75"/>
      <c r="G3003" s="75"/>
      <c r="H3003" s="75"/>
      <c r="I3003" s="75"/>
      <c r="J3003" s="75"/>
      <c r="K3003" s="75"/>
      <c r="L3003" s="75"/>
      <c r="M3003" s="75"/>
      <c r="N3003" s="75"/>
      <c r="O3003" s="75"/>
      <c r="P3003" s="75"/>
      <c r="Q3003" s="75"/>
      <c r="R3003" s="75"/>
      <c r="S3003" s="75"/>
      <c r="T3003" s="75"/>
      <c r="U3003" s="75"/>
      <c r="V3003" s="75"/>
      <c r="W3003" s="75"/>
      <c r="X3003" s="75"/>
      <c r="Y3003" s="75"/>
      <c r="Z3003" s="75"/>
      <c r="AA3003" s="75"/>
      <c r="AB3003" s="75"/>
      <c r="AC3003" s="75"/>
      <c r="AD3003" s="75"/>
      <c r="AE3003" s="75"/>
      <c r="AF3003" s="75"/>
      <c r="AG3003" s="75"/>
      <c r="AH3003" s="75"/>
      <c r="AI3003" s="75"/>
      <c r="AJ3003" s="75"/>
      <c r="AK3003" s="75"/>
      <c r="AL3003" s="75"/>
      <c r="AM3003" s="75"/>
      <c r="AN3003" s="75"/>
      <c r="AO3003" s="75"/>
      <c r="AP3003" s="75"/>
      <c r="AQ3003" s="75"/>
      <c r="AR3003" s="75"/>
      <c r="AS3003" s="75"/>
      <c r="AT3003" s="75"/>
      <c r="AU3003" s="75"/>
      <c r="AV3003" s="75"/>
      <c r="AW3003" s="75"/>
      <c r="AX3003" s="75"/>
      <c r="AY3003" s="75"/>
      <c r="AZ3003" s="75"/>
      <c r="BA3003" s="75"/>
      <c r="BB3003" s="75"/>
      <c r="BC3003" s="75"/>
      <c r="BD3003" s="75"/>
      <c r="BE3003" s="75"/>
      <c r="BF3003" s="75"/>
      <c r="BG3003" s="75"/>
      <c r="BH3003" s="75"/>
      <c r="BI3003" s="75"/>
      <c r="BJ3003" s="75"/>
      <c r="BK3003" s="75"/>
      <c r="BL3003" s="75"/>
      <c r="BM3003" s="75"/>
      <c r="BN3003" s="75"/>
    </row>
    <row r="3004" customFormat="false" ht="14.5" hidden="false" customHeight="false" outlineLevel="0" collapsed="false">
      <c r="A3004" s="26"/>
      <c r="B3004" s="26"/>
      <c r="C3004" s="26"/>
      <c r="E3004" s="75"/>
      <c r="F3004" s="75"/>
      <c r="G3004" s="75"/>
      <c r="H3004" s="75"/>
      <c r="I3004" s="75"/>
      <c r="J3004" s="75"/>
      <c r="K3004" s="75"/>
      <c r="L3004" s="75"/>
      <c r="M3004" s="75"/>
      <c r="N3004" s="75"/>
      <c r="O3004" s="75"/>
      <c r="P3004" s="75"/>
      <c r="Q3004" s="75"/>
      <c r="R3004" s="75"/>
      <c r="S3004" s="75"/>
      <c r="T3004" s="75"/>
      <c r="U3004" s="75"/>
      <c r="V3004" s="75"/>
      <c r="W3004" s="75"/>
      <c r="X3004" s="75"/>
      <c r="Y3004" s="75"/>
      <c r="Z3004" s="75"/>
      <c r="AA3004" s="75"/>
      <c r="AB3004" s="75"/>
      <c r="AC3004" s="75"/>
      <c r="AD3004" s="75"/>
      <c r="AE3004" s="75"/>
      <c r="AF3004" s="75"/>
      <c r="AG3004" s="75"/>
      <c r="AH3004" s="75"/>
      <c r="AI3004" s="75"/>
      <c r="AJ3004" s="75"/>
      <c r="AK3004" s="75"/>
      <c r="AL3004" s="75"/>
      <c r="AM3004" s="75"/>
      <c r="AN3004" s="75"/>
      <c r="AO3004" s="75"/>
      <c r="AP3004" s="75"/>
      <c r="AQ3004" s="75"/>
      <c r="AR3004" s="75"/>
      <c r="AS3004" s="75"/>
      <c r="AT3004" s="75"/>
      <c r="AU3004" s="75"/>
      <c r="AV3004" s="75"/>
      <c r="AW3004" s="75"/>
      <c r="AX3004" s="75"/>
      <c r="AY3004" s="75"/>
      <c r="AZ3004" s="75"/>
      <c r="BA3004" s="75"/>
      <c r="BB3004" s="75"/>
      <c r="BC3004" s="75"/>
      <c r="BD3004" s="75"/>
      <c r="BE3004" s="75"/>
      <c r="BF3004" s="75"/>
      <c r="BG3004" s="75"/>
      <c r="BH3004" s="75"/>
      <c r="BI3004" s="75"/>
      <c r="BJ3004" s="75"/>
      <c r="BK3004" s="75"/>
      <c r="BL3004" s="75"/>
      <c r="BM3004" s="75"/>
      <c r="BN3004" s="75"/>
    </row>
    <row r="3005" customFormat="false" ht="14.5" hidden="false" customHeight="false" outlineLevel="0" collapsed="false">
      <c r="A3005" s="26"/>
      <c r="B3005" s="26"/>
      <c r="C3005" s="26"/>
      <c r="E3005" s="75"/>
      <c r="F3005" s="75"/>
      <c r="G3005" s="75"/>
      <c r="H3005" s="75"/>
      <c r="I3005" s="75"/>
      <c r="J3005" s="75"/>
      <c r="K3005" s="75"/>
      <c r="L3005" s="75"/>
      <c r="M3005" s="75"/>
      <c r="N3005" s="75"/>
      <c r="O3005" s="75"/>
      <c r="P3005" s="75"/>
      <c r="Q3005" s="75"/>
      <c r="R3005" s="75"/>
      <c r="S3005" s="75"/>
      <c r="T3005" s="75"/>
      <c r="U3005" s="75"/>
      <c r="V3005" s="75"/>
      <c r="W3005" s="75"/>
      <c r="X3005" s="75"/>
      <c r="Y3005" s="75"/>
      <c r="Z3005" s="75"/>
      <c r="AA3005" s="75"/>
      <c r="AB3005" s="75"/>
      <c r="AC3005" s="75"/>
      <c r="AD3005" s="75"/>
      <c r="AE3005" s="75"/>
      <c r="AF3005" s="75"/>
      <c r="AG3005" s="75"/>
      <c r="AH3005" s="75"/>
      <c r="AI3005" s="75"/>
      <c r="AJ3005" s="75"/>
      <c r="AK3005" s="75"/>
      <c r="AL3005" s="75"/>
      <c r="AM3005" s="75"/>
      <c r="AN3005" s="75"/>
      <c r="AO3005" s="75"/>
      <c r="AP3005" s="75"/>
      <c r="AQ3005" s="75"/>
      <c r="AR3005" s="75"/>
      <c r="AS3005" s="75"/>
      <c r="AT3005" s="75"/>
      <c r="AU3005" s="75"/>
      <c r="AV3005" s="75"/>
      <c r="AW3005" s="75"/>
      <c r="AX3005" s="75"/>
      <c r="AY3005" s="75"/>
      <c r="AZ3005" s="75"/>
      <c r="BA3005" s="75"/>
      <c r="BB3005" s="75"/>
      <c r="BC3005" s="75"/>
      <c r="BD3005" s="75"/>
      <c r="BE3005" s="75"/>
      <c r="BF3005" s="75"/>
      <c r="BG3005" s="75"/>
      <c r="BH3005" s="75"/>
      <c r="BI3005" s="75"/>
      <c r="BJ3005" s="75"/>
      <c r="BK3005" s="75"/>
      <c r="BL3005" s="75"/>
      <c r="BM3005" s="75"/>
      <c r="BN3005" s="75"/>
    </row>
    <row r="3006" customFormat="false" ht="14.5" hidden="false" customHeight="false" outlineLevel="0" collapsed="false">
      <c r="A3006" s="26"/>
      <c r="B3006" s="26"/>
      <c r="C3006" s="26"/>
      <c r="E3006" s="75"/>
      <c r="F3006" s="75"/>
      <c r="G3006" s="75"/>
      <c r="H3006" s="75"/>
      <c r="I3006" s="75"/>
      <c r="J3006" s="75"/>
      <c r="K3006" s="75"/>
      <c r="L3006" s="75"/>
      <c r="M3006" s="75"/>
      <c r="N3006" s="75"/>
      <c r="O3006" s="75"/>
      <c r="P3006" s="75"/>
      <c r="Q3006" s="75"/>
      <c r="R3006" s="75"/>
      <c r="S3006" s="75"/>
      <c r="T3006" s="75"/>
      <c r="U3006" s="75"/>
      <c r="V3006" s="75"/>
      <c r="W3006" s="75"/>
      <c r="X3006" s="75"/>
      <c r="Y3006" s="75"/>
      <c r="Z3006" s="75"/>
      <c r="AA3006" s="75"/>
      <c r="AB3006" s="75"/>
      <c r="AC3006" s="75"/>
      <c r="AD3006" s="75"/>
      <c r="AE3006" s="75"/>
      <c r="AF3006" s="75"/>
      <c r="AG3006" s="75"/>
      <c r="AH3006" s="75"/>
      <c r="AI3006" s="75"/>
      <c r="AJ3006" s="75"/>
      <c r="AK3006" s="75"/>
      <c r="AL3006" s="75"/>
      <c r="AM3006" s="75"/>
      <c r="AN3006" s="75"/>
      <c r="AO3006" s="75"/>
      <c r="AP3006" s="75"/>
      <c r="AQ3006" s="75"/>
      <c r="AR3006" s="75"/>
      <c r="AS3006" s="75"/>
      <c r="AT3006" s="75"/>
      <c r="AU3006" s="75"/>
      <c r="AV3006" s="75"/>
      <c r="AW3006" s="75"/>
      <c r="AX3006" s="75"/>
      <c r="AY3006" s="75"/>
      <c r="AZ3006" s="75"/>
      <c r="BA3006" s="75"/>
      <c r="BB3006" s="75"/>
      <c r="BC3006" s="75"/>
      <c r="BD3006" s="75"/>
      <c r="BE3006" s="75"/>
      <c r="BF3006" s="75"/>
      <c r="BG3006" s="75"/>
      <c r="BH3006" s="75"/>
      <c r="BI3006" s="75"/>
      <c r="BJ3006" s="75"/>
      <c r="BK3006" s="75"/>
      <c r="BL3006" s="75"/>
      <c r="BM3006" s="75"/>
      <c r="BN3006" s="75"/>
    </row>
    <row r="3007" customFormat="false" ht="14.5" hidden="false" customHeight="false" outlineLevel="0" collapsed="false">
      <c r="A3007" s="26"/>
      <c r="B3007" s="26"/>
      <c r="C3007" s="26"/>
      <c r="E3007" s="75"/>
      <c r="F3007" s="75"/>
      <c r="G3007" s="75"/>
      <c r="H3007" s="75"/>
      <c r="I3007" s="75"/>
      <c r="J3007" s="75"/>
      <c r="K3007" s="75"/>
      <c r="L3007" s="75"/>
      <c r="M3007" s="75"/>
      <c r="N3007" s="75"/>
      <c r="O3007" s="75"/>
      <c r="P3007" s="75"/>
      <c r="Q3007" s="75"/>
      <c r="R3007" s="75"/>
      <c r="S3007" s="75"/>
      <c r="T3007" s="75"/>
      <c r="U3007" s="75"/>
      <c r="V3007" s="75"/>
      <c r="W3007" s="75"/>
      <c r="X3007" s="75"/>
      <c r="Y3007" s="75"/>
      <c r="Z3007" s="75"/>
      <c r="AA3007" s="75"/>
      <c r="AB3007" s="75"/>
      <c r="AC3007" s="75"/>
      <c r="AD3007" s="75"/>
      <c r="AE3007" s="75"/>
      <c r="AF3007" s="75"/>
      <c r="AG3007" s="75"/>
      <c r="AH3007" s="75"/>
      <c r="AI3007" s="75"/>
      <c r="AJ3007" s="75"/>
      <c r="AK3007" s="75"/>
      <c r="AL3007" s="75"/>
      <c r="AM3007" s="75"/>
      <c r="AN3007" s="75"/>
      <c r="AO3007" s="75"/>
      <c r="AP3007" s="75"/>
      <c r="AQ3007" s="75"/>
      <c r="AR3007" s="75"/>
      <c r="AS3007" s="75"/>
      <c r="AT3007" s="75"/>
      <c r="AU3007" s="75"/>
      <c r="AV3007" s="75"/>
      <c r="AW3007" s="75"/>
      <c r="AX3007" s="75"/>
      <c r="AY3007" s="75"/>
      <c r="AZ3007" s="75"/>
      <c r="BA3007" s="75"/>
      <c r="BB3007" s="75"/>
      <c r="BC3007" s="75"/>
      <c r="BD3007" s="75"/>
      <c r="BE3007" s="75"/>
      <c r="BF3007" s="75"/>
      <c r="BG3007" s="75"/>
      <c r="BH3007" s="75"/>
      <c r="BI3007" s="75"/>
      <c r="BJ3007" s="75"/>
      <c r="BK3007" s="75"/>
      <c r="BL3007" s="75"/>
      <c r="BM3007" s="75"/>
      <c r="BN3007" s="75"/>
    </row>
    <row r="3008" customFormat="false" ht="14.5" hidden="false" customHeight="false" outlineLevel="0" collapsed="false">
      <c r="A3008" s="26"/>
      <c r="B3008" s="26"/>
      <c r="C3008" s="26"/>
      <c r="E3008" s="75"/>
      <c r="F3008" s="75"/>
      <c r="G3008" s="75"/>
      <c r="H3008" s="75"/>
      <c r="I3008" s="75"/>
      <c r="J3008" s="75"/>
      <c r="K3008" s="75"/>
      <c r="L3008" s="75"/>
      <c r="M3008" s="75"/>
      <c r="N3008" s="75"/>
      <c r="O3008" s="75"/>
      <c r="P3008" s="75"/>
      <c r="Q3008" s="75"/>
      <c r="R3008" s="75"/>
      <c r="S3008" s="75"/>
      <c r="T3008" s="75"/>
      <c r="U3008" s="75"/>
      <c r="V3008" s="75"/>
      <c r="W3008" s="75"/>
      <c r="X3008" s="75"/>
      <c r="Y3008" s="75"/>
      <c r="Z3008" s="75"/>
      <c r="AA3008" s="75"/>
      <c r="AB3008" s="75"/>
      <c r="AC3008" s="75"/>
      <c r="AD3008" s="75"/>
      <c r="AE3008" s="75"/>
      <c r="AF3008" s="75"/>
      <c r="AG3008" s="75"/>
      <c r="AH3008" s="75"/>
      <c r="AI3008" s="75"/>
      <c r="AJ3008" s="75"/>
      <c r="AK3008" s="75"/>
      <c r="AL3008" s="75"/>
      <c r="AM3008" s="75"/>
      <c r="AN3008" s="75"/>
      <c r="AO3008" s="75"/>
      <c r="AP3008" s="75"/>
      <c r="AQ3008" s="75"/>
      <c r="AR3008" s="75"/>
      <c r="AS3008" s="75"/>
      <c r="AT3008" s="75"/>
      <c r="AU3008" s="75"/>
      <c r="AV3008" s="75"/>
      <c r="AW3008" s="75"/>
      <c r="AX3008" s="75"/>
      <c r="AY3008" s="75"/>
      <c r="AZ3008" s="75"/>
      <c r="BA3008" s="75"/>
      <c r="BB3008" s="75"/>
      <c r="BC3008" s="75"/>
      <c r="BD3008" s="75"/>
      <c r="BE3008" s="75"/>
      <c r="BF3008" s="75"/>
      <c r="BG3008" s="75"/>
      <c r="BH3008" s="75"/>
      <c r="BI3008" s="75"/>
      <c r="BJ3008" s="75"/>
      <c r="BK3008" s="75"/>
      <c r="BL3008" s="75"/>
      <c r="BM3008" s="75"/>
      <c r="BN3008" s="75"/>
    </row>
    <row r="3009" customFormat="false" ht="14.5" hidden="false" customHeight="false" outlineLevel="0" collapsed="false">
      <c r="A3009" s="26"/>
      <c r="B3009" s="26"/>
      <c r="C3009" s="26"/>
      <c r="E3009" s="75"/>
      <c r="F3009" s="75"/>
      <c r="G3009" s="75"/>
      <c r="H3009" s="75"/>
      <c r="I3009" s="75"/>
      <c r="J3009" s="75"/>
      <c r="K3009" s="75"/>
      <c r="L3009" s="75"/>
      <c r="M3009" s="75"/>
      <c r="N3009" s="75"/>
      <c r="O3009" s="75"/>
      <c r="P3009" s="75"/>
      <c r="Q3009" s="75"/>
      <c r="R3009" s="75"/>
      <c r="S3009" s="75"/>
      <c r="T3009" s="75"/>
      <c r="U3009" s="75"/>
      <c r="V3009" s="75"/>
      <c r="W3009" s="75"/>
      <c r="X3009" s="75"/>
      <c r="Y3009" s="75"/>
      <c r="Z3009" s="75"/>
      <c r="AA3009" s="75"/>
      <c r="AB3009" s="75"/>
      <c r="AC3009" s="75"/>
      <c r="AD3009" s="75"/>
      <c r="AE3009" s="75"/>
      <c r="AF3009" s="75"/>
      <c r="AG3009" s="75"/>
      <c r="AH3009" s="75"/>
      <c r="AI3009" s="75"/>
      <c r="AJ3009" s="75"/>
      <c r="AK3009" s="75"/>
      <c r="AL3009" s="75"/>
      <c r="AM3009" s="75"/>
      <c r="AN3009" s="75"/>
      <c r="AO3009" s="75"/>
      <c r="AP3009" s="75"/>
      <c r="AQ3009" s="75"/>
      <c r="AR3009" s="75"/>
      <c r="AS3009" s="75"/>
      <c r="AT3009" s="75"/>
      <c r="AU3009" s="75"/>
      <c r="AV3009" s="75"/>
      <c r="AW3009" s="75"/>
      <c r="AX3009" s="75"/>
      <c r="AY3009" s="75"/>
      <c r="AZ3009" s="75"/>
      <c r="BA3009" s="75"/>
      <c r="BB3009" s="75"/>
      <c r="BC3009" s="75"/>
      <c r="BD3009" s="75"/>
      <c r="BE3009" s="75"/>
      <c r="BF3009" s="75"/>
      <c r="BG3009" s="75"/>
      <c r="BH3009" s="75"/>
      <c r="BI3009" s="75"/>
      <c r="BJ3009" s="75"/>
      <c r="BK3009" s="75"/>
      <c r="BL3009" s="75"/>
      <c r="BM3009" s="75"/>
      <c r="BN3009" s="75"/>
    </row>
    <row r="3010" customFormat="false" ht="14.5" hidden="false" customHeight="false" outlineLevel="0" collapsed="false">
      <c r="A3010" s="26"/>
      <c r="B3010" s="26"/>
      <c r="C3010" s="26"/>
      <c r="E3010" s="75"/>
      <c r="F3010" s="75"/>
      <c r="G3010" s="75"/>
      <c r="H3010" s="75"/>
      <c r="I3010" s="75"/>
      <c r="J3010" s="75"/>
      <c r="K3010" s="75"/>
      <c r="L3010" s="75"/>
      <c r="M3010" s="75"/>
      <c r="N3010" s="75"/>
      <c r="O3010" s="75"/>
      <c r="P3010" s="75"/>
      <c r="Q3010" s="75"/>
      <c r="R3010" s="75"/>
      <c r="S3010" s="75"/>
      <c r="T3010" s="75"/>
      <c r="U3010" s="75"/>
      <c r="V3010" s="75"/>
      <c r="W3010" s="75"/>
      <c r="X3010" s="75"/>
      <c r="Y3010" s="75"/>
      <c r="Z3010" s="75"/>
      <c r="AA3010" s="75"/>
      <c r="AB3010" s="75"/>
      <c r="AC3010" s="75"/>
      <c r="AD3010" s="75"/>
      <c r="AE3010" s="75"/>
      <c r="AF3010" s="75"/>
      <c r="AG3010" s="75"/>
      <c r="AH3010" s="75"/>
      <c r="AI3010" s="75"/>
      <c r="AJ3010" s="75"/>
      <c r="AK3010" s="75"/>
      <c r="AL3010" s="75"/>
      <c r="AM3010" s="75"/>
      <c r="AN3010" s="75"/>
      <c r="AO3010" s="75"/>
      <c r="AP3010" s="75"/>
      <c r="AQ3010" s="75"/>
      <c r="AR3010" s="75"/>
      <c r="AS3010" s="75"/>
      <c r="AT3010" s="75"/>
      <c r="AU3010" s="75"/>
      <c r="AV3010" s="75"/>
      <c r="AW3010" s="75"/>
      <c r="AX3010" s="75"/>
      <c r="AY3010" s="75"/>
      <c r="AZ3010" s="75"/>
      <c r="BA3010" s="75"/>
      <c r="BB3010" s="75"/>
      <c r="BC3010" s="75"/>
      <c r="BD3010" s="75"/>
      <c r="BE3010" s="75"/>
      <c r="BF3010" s="75"/>
      <c r="BG3010" s="75"/>
      <c r="BH3010" s="75"/>
      <c r="BI3010" s="75"/>
      <c r="BJ3010" s="75"/>
      <c r="BK3010" s="75"/>
      <c r="BL3010" s="75"/>
      <c r="BM3010" s="75"/>
      <c r="BN3010" s="75"/>
    </row>
    <row r="3011" customFormat="false" ht="14.5" hidden="false" customHeight="false" outlineLevel="0" collapsed="false">
      <c r="A3011" s="26"/>
      <c r="B3011" s="26"/>
      <c r="C3011" s="26"/>
      <c r="E3011" s="75"/>
      <c r="F3011" s="75"/>
      <c r="G3011" s="75"/>
      <c r="H3011" s="75"/>
      <c r="I3011" s="75"/>
      <c r="J3011" s="75"/>
      <c r="K3011" s="75"/>
      <c r="L3011" s="75"/>
      <c r="M3011" s="75"/>
      <c r="N3011" s="75"/>
      <c r="O3011" s="75"/>
      <c r="P3011" s="75"/>
      <c r="Q3011" s="75"/>
      <c r="R3011" s="75"/>
      <c r="S3011" s="75"/>
      <c r="T3011" s="75"/>
      <c r="U3011" s="75"/>
      <c r="V3011" s="75"/>
      <c r="W3011" s="75"/>
      <c r="X3011" s="75"/>
      <c r="Y3011" s="75"/>
      <c r="Z3011" s="75"/>
      <c r="AA3011" s="75"/>
      <c r="AB3011" s="75"/>
      <c r="AC3011" s="75"/>
      <c r="AD3011" s="75"/>
      <c r="AE3011" s="75"/>
      <c r="AF3011" s="75"/>
      <c r="AG3011" s="75"/>
      <c r="AH3011" s="75"/>
      <c r="AI3011" s="75"/>
      <c r="AJ3011" s="75"/>
      <c r="AK3011" s="75"/>
      <c r="AL3011" s="75"/>
      <c r="AM3011" s="75"/>
      <c r="AN3011" s="75"/>
      <c r="AO3011" s="75"/>
      <c r="AP3011" s="75"/>
      <c r="AQ3011" s="75"/>
      <c r="AR3011" s="75"/>
      <c r="AS3011" s="75"/>
      <c r="AT3011" s="75"/>
      <c r="AU3011" s="75"/>
      <c r="AV3011" s="75"/>
      <c r="AW3011" s="75"/>
      <c r="AX3011" s="75"/>
      <c r="AY3011" s="75"/>
      <c r="AZ3011" s="75"/>
      <c r="BA3011" s="75"/>
      <c r="BB3011" s="75"/>
      <c r="BC3011" s="75"/>
      <c r="BD3011" s="75"/>
      <c r="BE3011" s="75"/>
      <c r="BF3011" s="75"/>
      <c r="BG3011" s="75"/>
      <c r="BH3011" s="75"/>
      <c r="BI3011" s="75"/>
      <c r="BJ3011" s="75"/>
      <c r="BK3011" s="75"/>
      <c r="BL3011" s="75"/>
      <c r="BM3011" s="75"/>
      <c r="BN3011" s="75"/>
    </row>
    <row r="3012" customFormat="false" ht="14.5" hidden="false" customHeight="false" outlineLevel="0" collapsed="false">
      <c r="A3012" s="26"/>
      <c r="B3012" s="26"/>
      <c r="C3012" s="26"/>
      <c r="E3012" s="75"/>
      <c r="F3012" s="75"/>
      <c r="G3012" s="75"/>
      <c r="H3012" s="75"/>
      <c r="I3012" s="75"/>
      <c r="J3012" s="75"/>
      <c r="K3012" s="75"/>
      <c r="L3012" s="75"/>
      <c r="M3012" s="75"/>
      <c r="N3012" s="75"/>
      <c r="O3012" s="75"/>
      <c r="P3012" s="75"/>
      <c r="Q3012" s="75"/>
      <c r="R3012" s="75"/>
      <c r="S3012" s="75"/>
      <c r="T3012" s="75"/>
      <c r="U3012" s="75"/>
      <c r="V3012" s="75"/>
      <c r="W3012" s="75"/>
      <c r="X3012" s="75"/>
      <c r="Y3012" s="75"/>
      <c r="Z3012" s="75"/>
      <c r="AA3012" s="75"/>
      <c r="AB3012" s="75"/>
      <c r="AC3012" s="75"/>
      <c r="AD3012" s="75"/>
      <c r="AE3012" s="75"/>
      <c r="AF3012" s="75"/>
      <c r="AG3012" s="75"/>
      <c r="AH3012" s="75"/>
      <c r="AI3012" s="75"/>
      <c r="AJ3012" s="75"/>
      <c r="AK3012" s="75"/>
      <c r="AL3012" s="75"/>
      <c r="AM3012" s="75"/>
      <c r="AN3012" s="75"/>
      <c r="AO3012" s="75"/>
      <c r="AP3012" s="75"/>
      <c r="AQ3012" s="75"/>
      <c r="AR3012" s="75"/>
      <c r="AS3012" s="75"/>
      <c r="AT3012" s="75"/>
      <c r="AU3012" s="75"/>
      <c r="AV3012" s="75"/>
      <c r="AW3012" s="75"/>
      <c r="AX3012" s="75"/>
      <c r="AY3012" s="75"/>
      <c r="AZ3012" s="75"/>
      <c r="BA3012" s="75"/>
      <c r="BB3012" s="75"/>
      <c r="BC3012" s="75"/>
      <c r="BD3012" s="75"/>
      <c r="BE3012" s="75"/>
      <c r="BF3012" s="75"/>
      <c r="BG3012" s="75"/>
      <c r="BH3012" s="75"/>
      <c r="BI3012" s="75"/>
      <c r="BJ3012" s="75"/>
      <c r="BK3012" s="75"/>
      <c r="BL3012" s="75"/>
      <c r="BM3012" s="75"/>
      <c r="BN3012" s="75"/>
    </row>
    <row r="3013" customFormat="false" ht="14.5" hidden="false" customHeight="false" outlineLevel="0" collapsed="false">
      <c r="A3013" s="26"/>
      <c r="B3013" s="26"/>
      <c r="C3013" s="26"/>
      <c r="E3013" s="75"/>
      <c r="F3013" s="75"/>
      <c r="G3013" s="75"/>
      <c r="H3013" s="75"/>
      <c r="I3013" s="75"/>
      <c r="J3013" s="75"/>
      <c r="K3013" s="75"/>
      <c r="L3013" s="75"/>
      <c r="M3013" s="75"/>
      <c r="N3013" s="75"/>
      <c r="O3013" s="75"/>
      <c r="P3013" s="75"/>
      <c r="Q3013" s="75"/>
      <c r="R3013" s="75"/>
      <c r="S3013" s="75"/>
      <c r="T3013" s="75"/>
      <c r="U3013" s="75"/>
      <c r="V3013" s="75"/>
      <c r="W3013" s="75"/>
      <c r="X3013" s="75"/>
      <c r="Y3013" s="75"/>
      <c r="Z3013" s="75"/>
      <c r="AA3013" s="75"/>
      <c r="AB3013" s="75"/>
      <c r="AC3013" s="75"/>
      <c r="AD3013" s="75"/>
      <c r="AE3013" s="75"/>
      <c r="AF3013" s="75"/>
      <c r="AG3013" s="75"/>
      <c r="AH3013" s="75"/>
      <c r="AI3013" s="75"/>
      <c r="AJ3013" s="75"/>
      <c r="AK3013" s="75"/>
      <c r="AL3013" s="75"/>
      <c r="AM3013" s="75"/>
      <c r="AN3013" s="75"/>
      <c r="AO3013" s="75"/>
      <c r="AP3013" s="75"/>
      <c r="AQ3013" s="75"/>
      <c r="AR3013" s="75"/>
      <c r="AS3013" s="75"/>
      <c r="AT3013" s="75"/>
      <c r="AU3013" s="75"/>
      <c r="AV3013" s="75"/>
      <c r="AW3013" s="75"/>
      <c r="AX3013" s="75"/>
      <c r="AY3013" s="75"/>
      <c r="AZ3013" s="75"/>
      <c r="BA3013" s="75"/>
      <c r="BB3013" s="75"/>
      <c r="BC3013" s="75"/>
      <c r="BD3013" s="75"/>
      <c r="BE3013" s="75"/>
      <c r="BF3013" s="75"/>
      <c r="BG3013" s="75"/>
      <c r="BH3013" s="75"/>
      <c r="BI3013" s="75"/>
      <c r="BJ3013" s="75"/>
      <c r="BK3013" s="75"/>
      <c r="BL3013" s="75"/>
      <c r="BM3013" s="75"/>
      <c r="BN3013" s="75"/>
    </row>
    <row r="3014" customFormat="false" ht="14.5" hidden="false" customHeight="false" outlineLevel="0" collapsed="false">
      <c r="A3014" s="26"/>
      <c r="B3014" s="26"/>
      <c r="C3014" s="26"/>
      <c r="E3014" s="75"/>
      <c r="F3014" s="75"/>
      <c r="G3014" s="75"/>
      <c r="H3014" s="75"/>
      <c r="I3014" s="75"/>
      <c r="J3014" s="75"/>
      <c r="K3014" s="75"/>
      <c r="L3014" s="75"/>
      <c r="M3014" s="75"/>
      <c r="N3014" s="75"/>
      <c r="O3014" s="75"/>
      <c r="P3014" s="75"/>
      <c r="Q3014" s="75"/>
      <c r="R3014" s="75"/>
      <c r="S3014" s="75"/>
      <c r="T3014" s="75"/>
      <c r="U3014" s="75"/>
      <c r="V3014" s="75"/>
      <c r="W3014" s="75"/>
      <c r="X3014" s="75"/>
      <c r="Y3014" s="75"/>
      <c r="Z3014" s="75"/>
      <c r="AA3014" s="75"/>
      <c r="AB3014" s="75"/>
      <c r="AC3014" s="75"/>
      <c r="AD3014" s="75"/>
      <c r="AE3014" s="75"/>
      <c r="AF3014" s="75"/>
      <c r="AG3014" s="75"/>
      <c r="AH3014" s="75"/>
      <c r="AI3014" s="75"/>
      <c r="AJ3014" s="75"/>
      <c r="AK3014" s="75"/>
      <c r="AL3014" s="75"/>
      <c r="AM3014" s="75"/>
      <c r="AN3014" s="75"/>
      <c r="AO3014" s="75"/>
      <c r="AP3014" s="75"/>
      <c r="AQ3014" s="75"/>
      <c r="AR3014" s="75"/>
      <c r="AS3014" s="75"/>
      <c r="AT3014" s="75"/>
      <c r="AU3014" s="75"/>
      <c r="AV3014" s="75"/>
      <c r="AW3014" s="75"/>
      <c r="AX3014" s="75"/>
      <c r="AY3014" s="75"/>
      <c r="AZ3014" s="75"/>
      <c r="BA3014" s="75"/>
      <c r="BB3014" s="75"/>
      <c r="BC3014" s="75"/>
      <c r="BD3014" s="75"/>
      <c r="BE3014" s="75"/>
      <c r="BF3014" s="75"/>
      <c r="BG3014" s="75"/>
      <c r="BH3014" s="75"/>
      <c r="BI3014" s="75"/>
      <c r="BJ3014" s="75"/>
      <c r="BK3014" s="75"/>
      <c r="BL3014" s="75"/>
      <c r="BM3014" s="75"/>
      <c r="BN3014" s="75"/>
    </row>
    <row r="3015" customFormat="false" ht="14.5" hidden="false" customHeight="false" outlineLevel="0" collapsed="false">
      <c r="A3015" s="26"/>
      <c r="B3015" s="26"/>
      <c r="C3015" s="26"/>
      <c r="E3015" s="75"/>
      <c r="F3015" s="75"/>
      <c r="G3015" s="75"/>
      <c r="H3015" s="75"/>
      <c r="I3015" s="75"/>
      <c r="J3015" s="75"/>
      <c r="K3015" s="75"/>
      <c r="L3015" s="75"/>
      <c r="M3015" s="75"/>
      <c r="N3015" s="75"/>
      <c r="O3015" s="75"/>
      <c r="P3015" s="75"/>
      <c r="Q3015" s="75"/>
      <c r="R3015" s="75"/>
      <c r="S3015" s="75"/>
      <c r="T3015" s="75"/>
      <c r="U3015" s="75"/>
      <c r="V3015" s="75"/>
      <c r="W3015" s="75"/>
      <c r="X3015" s="75"/>
      <c r="Y3015" s="75"/>
      <c r="Z3015" s="75"/>
      <c r="AA3015" s="75"/>
      <c r="AB3015" s="75"/>
      <c r="AC3015" s="75"/>
      <c r="AD3015" s="75"/>
      <c r="AE3015" s="75"/>
      <c r="AF3015" s="75"/>
      <c r="AG3015" s="75"/>
      <c r="AH3015" s="75"/>
      <c r="AI3015" s="75"/>
      <c r="AJ3015" s="75"/>
      <c r="AK3015" s="75"/>
      <c r="AL3015" s="75"/>
      <c r="AM3015" s="75"/>
      <c r="AN3015" s="75"/>
      <c r="AO3015" s="75"/>
      <c r="AP3015" s="75"/>
      <c r="AQ3015" s="75"/>
      <c r="AR3015" s="75"/>
      <c r="AS3015" s="75"/>
      <c r="AT3015" s="75"/>
      <c r="AU3015" s="75"/>
      <c r="AV3015" s="75"/>
      <c r="AW3015" s="75"/>
      <c r="AX3015" s="75"/>
      <c r="AY3015" s="75"/>
      <c r="AZ3015" s="75"/>
      <c r="BA3015" s="75"/>
      <c r="BB3015" s="75"/>
      <c r="BC3015" s="75"/>
      <c r="BD3015" s="75"/>
      <c r="BE3015" s="75"/>
      <c r="BF3015" s="75"/>
      <c r="BG3015" s="75"/>
      <c r="BH3015" s="75"/>
      <c r="BI3015" s="75"/>
      <c r="BJ3015" s="75"/>
      <c r="BK3015" s="75"/>
      <c r="BL3015" s="75"/>
      <c r="BM3015" s="75"/>
      <c r="BN3015" s="75"/>
    </row>
    <row r="3016" customFormat="false" ht="14.5" hidden="false" customHeight="false" outlineLevel="0" collapsed="false">
      <c r="A3016" s="26"/>
      <c r="B3016" s="26"/>
      <c r="C3016" s="26"/>
      <c r="E3016" s="75"/>
      <c r="F3016" s="75"/>
      <c r="G3016" s="75"/>
      <c r="H3016" s="75"/>
      <c r="I3016" s="75"/>
      <c r="J3016" s="75"/>
      <c r="K3016" s="75"/>
      <c r="L3016" s="75"/>
      <c r="M3016" s="75"/>
      <c r="N3016" s="75"/>
      <c r="O3016" s="75"/>
      <c r="P3016" s="75"/>
      <c r="Q3016" s="75"/>
      <c r="R3016" s="75"/>
      <c r="S3016" s="75"/>
      <c r="T3016" s="75"/>
      <c r="U3016" s="75"/>
      <c r="V3016" s="75"/>
      <c r="W3016" s="75"/>
      <c r="X3016" s="75"/>
      <c r="Y3016" s="75"/>
      <c r="Z3016" s="75"/>
      <c r="AA3016" s="75"/>
      <c r="AB3016" s="75"/>
      <c r="AC3016" s="75"/>
      <c r="AD3016" s="75"/>
      <c r="AE3016" s="75"/>
      <c r="AF3016" s="75"/>
      <c r="AG3016" s="75"/>
      <c r="AH3016" s="75"/>
      <c r="AI3016" s="75"/>
      <c r="AJ3016" s="75"/>
      <c r="AK3016" s="75"/>
      <c r="AL3016" s="75"/>
      <c r="AM3016" s="75"/>
      <c r="AN3016" s="75"/>
      <c r="AO3016" s="75"/>
      <c r="AP3016" s="75"/>
      <c r="AQ3016" s="75"/>
      <c r="AR3016" s="75"/>
      <c r="AS3016" s="75"/>
      <c r="AT3016" s="75"/>
      <c r="AU3016" s="75"/>
      <c r="AV3016" s="75"/>
      <c r="AW3016" s="75"/>
      <c r="AX3016" s="75"/>
      <c r="AY3016" s="75"/>
      <c r="AZ3016" s="75"/>
      <c r="BA3016" s="75"/>
      <c r="BB3016" s="75"/>
      <c r="BC3016" s="75"/>
      <c r="BD3016" s="75"/>
      <c r="BE3016" s="75"/>
      <c r="BF3016" s="75"/>
      <c r="BG3016" s="75"/>
      <c r="BH3016" s="75"/>
      <c r="BI3016" s="75"/>
      <c r="BJ3016" s="75"/>
      <c r="BK3016" s="75"/>
      <c r="BL3016" s="75"/>
      <c r="BM3016" s="75"/>
      <c r="BN3016" s="75"/>
    </row>
    <row r="3017" customFormat="false" ht="14.5" hidden="false" customHeight="false" outlineLevel="0" collapsed="false">
      <c r="A3017" s="26"/>
      <c r="B3017" s="26"/>
      <c r="C3017" s="26"/>
      <c r="E3017" s="75"/>
      <c r="F3017" s="75"/>
      <c r="G3017" s="75"/>
      <c r="H3017" s="75"/>
      <c r="I3017" s="75"/>
      <c r="J3017" s="75"/>
      <c r="K3017" s="75"/>
      <c r="L3017" s="75"/>
      <c r="M3017" s="75"/>
      <c r="N3017" s="75"/>
      <c r="O3017" s="75"/>
      <c r="P3017" s="75"/>
      <c r="Q3017" s="75"/>
      <c r="R3017" s="75"/>
      <c r="S3017" s="75"/>
      <c r="T3017" s="75"/>
      <c r="U3017" s="75"/>
      <c r="V3017" s="75"/>
      <c r="W3017" s="75"/>
      <c r="X3017" s="75"/>
      <c r="Y3017" s="75"/>
      <c r="Z3017" s="75"/>
      <c r="AA3017" s="75"/>
      <c r="AB3017" s="75"/>
      <c r="AC3017" s="75"/>
      <c r="AD3017" s="75"/>
      <c r="AE3017" s="75"/>
      <c r="AF3017" s="75"/>
      <c r="AG3017" s="75"/>
      <c r="AH3017" s="75"/>
      <c r="AI3017" s="75"/>
      <c r="AJ3017" s="75"/>
      <c r="AK3017" s="75"/>
      <c r="AL3017" s="75"/>
      <c r="AM3017" s="75"/>
      <c r="AN3017" s="75"/>
      <c r="AO3017" s="75"/>
      <c r="AP3017" s="75"/>
      <c r="AQ3017" s="75"/>
      <c r="AR3017" s="75"/>
      <c r="AS3017" s="75"/>
      <c r="AT3017" s="75"/>
      <c r="AU3017" s="75"/>
      <c r="AV3017" s="75"/>
      <c r="AW3017" s="75"/>
      <c r="AX3017" s="75"/>
      <c r="AY3017" s="75"/>
      <c r="AZ3017" s="75"/>
      <c r="BA3017" s="75"/>
      <c r="BB3017" s="75"/>
      <c r="BC3017" s="75"/>
      <c r="BD3017" s="75"/>
      <c r="BE3017" s="75"/>
      <c r="BF3017" s="75"/>
      <c r="BG3017" s="75"/>
      <c r="BH3017" s="75"/>
      <c r="BI3017" s="75"/>
      <c r="BJ3017" s="75"/>
      <c r="BK3017" s="75"/>
      <c r="BL3017" s="75"/>
      <c r="BM3017" s="75"/>
      <c r="BN3017" s="75"/>
    </row>
    <row r="3018" customFormat="false" ht="14.5" hidden="false" customHeight="false" outlineLevel="0" collapsed="false">
      <c r="A3018" s="26"/>
      <c r="B3018" s="26"/>
      <c r="C3018" s="26"/>
      <c r="E3018" s="75"/>
      <c r="F3018" s="75"/>
      <c r="G3018" s="75"/>
      <c r="H3018" s="75"/>
      <c r="I3018" s="75"/>
      <c r="J3018" s="75"/>
      <c r="K3018" s="75"/>
      <c r="L3018" s="75"/>
      <c r="M3018" s="75"/>
      <c r="N3018" s="75"/>
      <c r="O3018" s="75"/>
      <c r="P3018" s="75"/>
      <c r="Q3018" s="75"/>
      <c r="R3018" s="75"/>
      <c r="S3018" s="75"/>
      <c r="T3018" s="75"/>
      <c r="U3018" s="75"/>
      <c r="V3018" s="75"/>
      <c r="W3018" s="75"/>
      <c r="X3018" s="75"/>
      <c r="Y3018" s="75"/>
      <c r="Z3018" s="75"/>
      <c r="AA3018" s="75"/>
      <c r="AB3018" s="75"/>
      <c r="AC3018" s="75"/>
      <c r="AD3018" s="75"/>
      <c r="AE3018" s="75"/>
      <c r="AF3018" s="75"/>
      <c r="AG3018" s="75"/>
      <c r="AH3018" s="75"/>
      <c r="AI3018" s="75"/>
      <c r="AJ3018" s="75"/>
      <c r="AK3018" s="75"/>
      <c r="AL3018" s="75"/>
      <c r="AM3018" s="75"/>
      <c r="AN3018" s="75"/>
      <c r="AO3018" s="75"/>
      <c r="AP3018" s="75"/>
      <c r="AQ3018" s="75"/>
      <c r="AR3018" s="75"/>
      <c r="AS3018" s="75"/>
      <c r="AT3018" s="75"/>
      <c r="AU3018" s="75"/>
      <c r="AV3018" s="75"/>
      <c r="AW3018" s="75"/>
      <c r="AX3018" s="75"/>
      <c r="AY3018" s="75"/>
      <c r="AZ3018" s="75"/>
      <c r="BA3018" s="75"/>
      <c r="BB3018" s="75"/>
      <c r="BC3018" s="75"/>
      <c r="BD3018" s="75"/>
      <c r="BE3018" s="75"/>
      <c r="BF3018" s="75"/>
      <c r="BG3018" s="75"/>
      <c r="BH3018" s="75"/>
      <c r="BI3018" s="75"/>
      <c r="BJ3018" s="75"/>
      <c r="BK3018" s="75"/>
      <c r="BL3018" s="75"/>
      <c r="BM3018" s="75"/>
      <c r="BN3018" s="75"/>
    </row>
    <row r="3019" customFormat="false" ht="14.5" hidden="false" customHeight="false" outlineLevel="0" collapsed="false">
      <c r="A3019" s="26"/>
      <c r="B3019" s="26"/>
      <c r="C3019" s="26"/>
      <c r="E3019" s="75"/>
      <c r="F3019" s="75"/>
      <c r="G3019" s="75"/>
      <c r="H3019" s="75"/>
      <c r="I3019" s="75"/>
      <c r="J3019" s="75"/>
      <c r="K3019" s="75"/>
      <c r="L3019" s="75"/>
      <c r="M3019" s="75"/>
      <c r="N3019" s="75"/>
      <c r="O3019" s="75"/>
      <c r="P3019" s="75"/>
      <c r="Q3019" s="75"/>
      <c r="R3019" s="75"/>
      <c r="S3019" s="75"/>
      <c r="T3019" s="75"/>
      <c r="U3019" s="75"/>
      <c r="V3019" s="75"/>
      <c r="W3019" s="75"/>
      <c r="X3019" s="75"/>
      <c r="Y3019" s="75"/>
      <c r="Z3019" s="75"/>
      <c r="AA3019" s="75"/>
      <c r="AB3019" s="75"/>
      <c r="AC3019" s="75"/>
      <c r="AD3019" s="75"/>
      <c r="AE3019" s="75"/>
      <c r="AF3019" s="75"/>
      <c r="AG3019" s="75"/>
      <c r="AH3019" s="75"/>
      <c r="AI3019" s="75"/>
      <c r="AJ3019" s="75"/>
      <c r="AK3019" s="75"/>
      <c r="AL3019" s="75"/>
      <c r="AM3019" s="75"/>
      <c r="AN3019" s="75"/>
      <c r="AO3019" s="75"/>
      <c r="AP3019" s="75"/>
      <c r="AQ3019" s="75"/>
      <c r="AR3019" s="75"/>
      <c r="AS3019" s="75"/>
      <c r="AT3019" s="75"/>
      <c r="AU3019" s="75"/>
      <c r="AV3019" s="75"/>
      <c r="AW3019" s="75"/>
      <c r="AX3019" s="75"/>
      <c r="AY3019" s="75"/>
      <c r="AZ3019" s="75"/>
      <c r="BA3019" s="75"/>
      <c r="BB3019" s="75"/>
      <c r="BC3019" s="75"/>
      <c r="BD3019" s="75"/>
      <c r="BE3019" s="75"/>
      <c r="BF3019" s="75"/>
      <c r="BG3019" s="75"/>
      <c r="BH3019" s="75"/>
      <c r="BI3019" s="75"/>
      <c r="BJ3019" s="75"/>
      <c r="BK3019" s="75"/>
      <c r="BL3019" s="75"/>
      <c r="BM3019" s="75"/>
      <c r="BN3019" s="75"/>
    </row>
    <row r="3020" customFormat="false" ht="14.5" hidden="false" customHeight="false" outlineLevel="0" collapsed="false">
      <c r="A3020" s="26"/>
      <c r="B3020" s="26"/>
      <c r="C3020" s="26"/>
      <c r="E3020" s="75"/>
      <c r="F3020" s="75"/>
      <c r="G3020" s="75"/>
      <c r="H3020" s="75"/>
      <c r="I3020" s="75"/>
      <c r="J3020" s="75"/>
      <c r="K3020" s="75"/>
      <c r="L3020" s="75"/>
      <c r="M3020" s="75"/>
      <c r="N3020" s="75"/>
      <c r="O3020" s="75"/>
      <c r="P3020" s="75"/>
      <c r="Q3020" s="75"/>
      <c r="R3020" s="75"/>
      <c r="S3020" s="75"/>
      <c r="T3020" s="75"/>
      <c r="U3020" s="75"/>
      <c r="V3020" s="75"/>
      <c r="W3020" s="75"/>
      <c r="X3020" s="75"/>
      <c r="Y3020" s="75"/>
      <c r="Z3020" s="75"/>
      <c r="AA3020" s="75"/>
      <c r="AB3020" s="75"/>
      <c r="AC3020" s="75"/>
      <c r="AD3020" s="75"/>
      <c r="AE3020" s="75"/>
      <c r="AF3020" s="75"/>
      <c r="AG3020" s="75"/>
      <c r="AH3020" s="75"/>
      <c r="AI3020" s="75"/>
      <c r="AJ3020" s="75"/>
      <c r="AK3020" s="75"/>
      <c r="AL3020" s="75"/>
      <c r="AM3020" s="75"/>
      <c r="AN3020" s="75"/>
      <c r="AO3020" s="75"/>
      <c r="AP3020" s="75"/>
      <c r="AQ3020" s="75"/>
      <c r="AR3020" s="75"/>
      <c r="AS3020" s="75"/>
      <c r="AT3020" s="75"/>
      <c r="AU3020" s="75"/>
      <c r="AV3020" s="75"/>
      <c r="AW3020" s="75"/>
      <c r="AX3020" s="75"/>
      <c r="AY3020" s="75"/>
      <c r="AZ3020" s="75"/>
      <c r="BA3020" s="75"/>
      <c r="BB3020" s="75"/>
      <c r="BC3020" s="75"/>
      <c r="BD3020" s="75"/>
      <c r="BE3020" s="75"/>
      <c r="BF3020" s="75"/>
      <c r="BG3020" s="75"/>
      <c r="BH3020" s="75"/>
      <c r="BI3020" s="75"/>
      <c r="BJ3020" s="75"/>
      <c r="BK3020" s="75"/>
      <c r="BL3020" s="75"/>
      <c r="BM3020" s="75"/>
      <c r="BN3020" s="75"/>
    </row>
    <row r="3021" customFormat="false" ht="14.5" hidden="false" customHeight="false" outlineLevel="0" collapsed="false">
      <c r="A3021" s="26"/>
      <c r="B3021" s="26"/>
      <c r="C3021" s="26"/>
      <c r="E3021" s="75"/>
      <c r="F3021" s="75"/>
      <c r="G3021" s="75"/>
      <c r="H3021" s="75"/>
      <c r="I3021" s="75"/>
      <c r="J3021" s="75"/>
      <c r="K3021" s="75"/>
      <c r="L3021" s="75"/>
      <c r="M3021" s="75"/>
      <c r="N3021" s="75"/>
      <c r="O3021" s="75"/>
      <c r="P3021" s="75"/>
      <c r="Q3021" s="75"/>
      <c r="R3021" s="75"/>
      <c r="S3021" s="75"/>
      <c r="T3021" s="75"/>
      <c r="U3021" s="75"/>
      <c r="V3021" s="75"/>
      <c r="W3021" s="75"/>
      <c r="X3021" s="75"/>
      <c r="Y3021" s="75"/>
      <c r="Z3021" s="75"/>
      <c r="AA3021" s="75"/>
      <c r="AB3021" s="75"/>
      <c r="AC3021" s="75"/>
      <c r="AD3021" s="75"/>
      <c r="AE3021" s="75"/>
      <c r="AF3021" s="75"/>
      <c r="AG3021" s="75"/>
      <c r="AH3021" s="75"/>
      <c r="AI3021" s="75"/>
      <c r="AJ3021" s="75"/>
      <c r="AK3021" s="75"/>
      <c r="AL3021" s="75"/>
      <c r="AM3021" s="75"/>
      <c r="AN3021" s="75"/>
      <c r="AO3021" s="75"/>
      <c r="AP3021" s="75"/>
      <c r="AQ3021" s="75"/>
      <c r="AR3021" s="75"/>
      <c r="AS3021" s="75"/>
      <c r="AT3021" s="75"/>
      <c r="AU3021" s="75"/>
      <c r="AV3021" s="75"/>
      <c r="AW3021" s="75"/>
      <c r="AX3021" s="75"/>
      <c r="AY3021" s="75"/>
      <c r="AZ3021" s="75"/>
      <c r="BA3021" s="75"/>
      <c r="BB3021" s="75"/>
      <c r="BC3021" s="75"/>
      <c r="BD3021" s="75"/>
      <c r="BE3021" s="75"/>
      <c r="BF3021" s="75"/>
      <c r="BG3021" s="75"/>
      <c r="BH3021" s="75"/>
      <c r="BI3021" s="75"/>
      <c r="BJ3021" s="75"/>
      <c r="BK3021" s="75"/>
      <c r="BL3021" s="75"/>
      <c r="BM3021" s="75"/>
      <c r="BN3021" s="75"/>
    </row>
    <row r="3022" customFormat="false" ht="14.5" hidden="false" customHeight="false" outlineLevel="0" collapsed="false">
      <c r="A3022" s="26"/>
      <c r="B3022" s="26"/>
      <c r="C3022" s="26"/>
      <c r="E3022" s="75"/>
      <c r="F3022" s="75"/>
      <c r="G3022" s="75"/>
      <c r="H3022" s="75"/>
      <c r="I3022" s="75"/>
      <c r="J3022" s="75"/>
      <c r="K3022" s="75"/>
      <c r="L3022" s="75"/>
      <c r="M3022" s="75"/>
      <c r="N3022" s="75"/>
      <c r="O3022" s="75"/>
      <c r="P3022" s="75"/>
      <c r="Q3022" s="75"/>
      <c r="R3022" s="75"/>
      <c r="S3022" s="75"/>
      <c r="T3022" s="75"/>
      <c r="U3022" s="75"/>
      <c r="V3022" s="75"/>
      <c r="W3022" s="75"/>
      <c r="X3022" s="75"/>
      <c r="Y3022" s="75"/>
      <c r="Z3022" s="75"/>
      <c r="AA3022" s="75"/>
      <c r="AB3022" s="75"/>
      <c r="AC3022" s="75"/>
      <c r="AD3022" s="75"/>
      <c r="AE3022" s="75"/>
      <c r="AF3022" s="75"/>
      <c r="AG3022" s="75"/>
      <c r="AH3022" s="75"/>
      <c r="AI3022" s="75"/>
      <c r="AJ3022" s="75"/>
      <c r="AK3022" s="75"/>
      <c r="AL3022" s="75"/>
      <c r="AM3022" s="75"/>
      <c r="AN3022" s="75"/>
      <c r="AO3022" s="75"/>
      <c r="AP3022" s="75"/>
      <c r="AQ3022" s="75"/>
      <c r="AR3022" s="75"/>
      <c r="AS3022" s="75"/>
      <c r="AT3022" s="75"/>
      <c r="AU3022" s="75"/>
      <c r="AV3022" s="75"/>
      <c r="AW3022" s="75"/>
      <c r="AX3022" s="75"/>
      <c r="AY3022" s="75"/>
      <c r="AZ3022" s="75"/>
      <c r="BA3022" s="75"/>
      <c r="BB3022" s="75"/>
      <c r="BC3022" s="75"/>
      <c r="BD3022" s="75"/>
      <c r="BE3022" s="75"/>
      <c r="BF3022" s="75"/>
      <c r="BG3022" s="75"/>
      <c r="BH3022" s="75"/>
      <c r="BI3022" s="75"/>
      <c r="BJ3022" s="75"/>
      <c r="BK3022" s="75"/>
      <c r="BL3022" s="75"/>
      <c r="BM3022" s="75"/>
      <c r="BN3022" s="75"/>
    </row>
    <row r="3023" customFormat="false" ht="14.5" hidden="false" customHeight="false" outlineLevel="0" collapsed="false">
      <c r="A3023" s="26"/>
      <c r="B3023" s="26"/>
      <c r="C3023" s="26"/>
      <c r="E3023" s="75"/>
      <c r="F3023" s="75"/>
      <c r="G3023" s="75"/>
      <c r="H3023" s="75"/>
      <c r="I3023" s="75"/>
      <c r="J3023" s="75"/>
      <c r="K3023" s="75"/>
      <c r="L3023" s="75"/>
      <c r="M3023" s="75"/>
      <c r="N3023" s="75"/>
      <c r="O3023" s="75"/>
      <c r="P3023" s="75"/>
      <c r="Q3023" s="75"/>
      <c r="R3023" s="75"/>
      <c r="S3023" s="75"/>
      <c r="T3023" s="75"/>
      <c r="U3023" s="75"/>
      <c r="V3023" s="75"/>
      <c r="W3023" s="75"/>
      <c r="X3023" s="75"/>
      <c r="Y3023" s="75"/>
      <c r="Z3023" s="75"/>
      <c r="AA3023" s="75"/>
      <c r="AB3023" s="75"/>
      <c r="AC3023" s="75"/>
      <c r="AD3023" s="75"/>
      <c r="AE3023" s="75"/>
      <c r="AF3023" s="75"/>
      <c r="AG3023" s="75"/>
      <c r="AH3023" s="75"/>
      <c r="AI3023" s="75"/>
      <c r="AJ3023" s="75"/>
      <c r="AK3023" s="75"/>
      <c r="AL3023" s="75"/>
      <c r="AM3023" s="75"/>
      <c r="AN3023" s="75"/>
      <c r="AO3023" s="75"/>
      <c r="AP3023" s="75"/>
      <c r="AQ3023" s="75"/>
      <c r="AR3023" s="75"/>
      <c r="AS3023" s="75"/>
      <c r="AT3023" s="75"/>
      <c r="AU3023" s="75"/>
      <c r="AV3023" s="75"/>
      <c r="AW3023" s="75"/>
      <c r="AX3023" s="75"/>
      <c r="AY3023" s="75"/>
      <c r="AZ3023" s="75"/>
      <c r="BA3023" s="75"/>
      <c r="BB3023" s="75"/>
      <c r="BC3023" s="75"/>
      <c r="BD3023" s="75"/>
      <c r="BE3023" s="75"/>
      <c r="BF3023" s="75"/>
      <c r="BG3023" s="75"/>
      <c r="BH3023" s="75"/>
      <c r="BI3023" s="75"/>
      <c r="BJ3023" s="75"/>
      <c r="BK3023" s="75"/>
      <c r="BL3023" s="75"/>
      <c r="BM3023" s="75"/>
      <c r="BN3023" s="75"/>
    </row>
    <row r="3024" customFormat="false" ht="14.5" hidden="false" customHeight="false" outlineLevel="0" collapsed="false">
      <c r="A3024" s="26"/>
      <c r="B3024" s="26"/>
      <c r="C3024" s="26"/>
      <c r="E3024" s="75"/>
      <c r="F3024" s="75"/>
      <c r="G3024" s="75"/>
      <c r="H3024" s="75"/>
      <c r="I3024" s="75"/>
      <c r="J3024" s="75"/>
      <c r="K3024" s="75"/>
      <c r="L3024" s="75"/>
      <c r="M3024" s="75"/>
      <c r="N3024" s="75"/>
      <c r="O3024" s="75"/>
      <c r="P3024" s="75"/>
      <c r="Q3024" s="75"/>
      <c r="R3024" s="75"/>
      <c r="S3024" s="75"/>
      <c r="T3024" s="75"/>
      <c r="U3024" s="75"/>
      <c r="V3024" s="75"/>
      <c r="W3024" s="75"/>
      <c r="X3024" s="75"/>
      <c r="Y3024" s="75"/>
      <c r="Z3024" s="75"/>
      <c r="AA3024" s="75"/>
      <c r="AB3024" s="75"/>
      <c r="AC3024" s="75"/>
      <c r="AD3024" s="75"/>
      <c r="AE3024" s="75"/>
      <c r="AF3024" s="75"/>
      <c r="AG3024" s="75"/>
      <c r="AH3024" s="75"/>
      <c r="AI3024" s="75"/>
      <c r="AJ3024" s="75"/>
      <c r="AK3024" s="75"/>
      <c r="AL3024" s="75"/>
      <c r="AM3024" s="75"/>
      <c r="AN3024" s="75"/>
      <c r="AO3024" s="75"/>
      <c r="AP3024" s="75"/>
      <c r="AQ3024" s="75"/>
      <c r="AR3024" s="75"/>
      <c r="AS3024" s="75"/>
      <c r="AT3024" s="75"/>
      <c r="AU3024" s="75"/>
      <c r="AV3024" s="75"/>
      <c r="AW3024" s="75"/>
      <c r="AX3024" s="75"/>
      <c r="AY3024" s="75"/>
      <c r="AZ3024" s="75"/>
      <c r="BA3024" s="75"/>
      <c r="BB3024" s="75"/>
      <c r="BC3024" s="75"/>
      <c r="BD3024" s="75"/>
      <c r="BE3024" s="75"/>
      <c r="BF3024" s="75"/>
      <c r="BG3024" s="75"/>
      <c r="BH3024" s="75"/>
      <c r="BI3024" s="75"/>
      <c r="BJ3024" s="75"/>
      <c r="BK3024" s="75"/>
      <c r="BL3024" s="75"/>
      <c r="BM3024" s="75"/>
      <c r="BN3024" s="75"/>
    </row>
    <row r="3025" customFormat="false" ht="14.5" hidden="false" customHeight="false" outlineLevel="0" collapsed="false">
      <c r="A3025" s="26"/>
      <c r="B3025" s="26"/>
      <c r="C3025" s="26"/>
      <c r="E3025" s="75"/>
      <c r="F3025" s="75"/>
      <c r="G3025" s="75"/>
      <c r="H3025" s="75"/>
      <c r="I3025" s="75"/>
      <c r="J3025" s="75"/>
      <c r="K3025" s="75"/>
      <c r="L3025" s="75"/>
      <c r="M3025" s="75"/>
      <c r="N3025" s="75"/>
      <c r="O3025" s="75"/>
      <c r="P3025" s="75"/>
      <c r="Q3025" s="75"/>
      <c r="R3025" s="75"/>
      <c r="S3025" s="75"/>
      <c r="T3025" s="75"/>
      <c r="U3025" s="75"/>
      <c r="V3025" s="75"/>
      <c r="W3025" s="75"/>
      <c r="X3025" s="75"/>
      <c r="Y3025" s="75"/>
      <c r="Z3025" s="75"/>
      <c r="AA3025" s="75"/>
      <c r="AB3025" s="75"/>
      <c r="AC3025" s="75"/>
      <c r="AD3025" s="75"/>
      <c r="AE3025" s="75"/>
      <c r="AF3025" s="75"/>
      <c r="AG3025" s="75"/>
      <c r="AH3025" s="75"/>
      <c r="AI3025" s="75"/>
      <c r="AJ3025" s="75"/>
      <c r="AK3025" s="75"/>
      <c r="AL3025" s="75"/>
      <c r="AM3025" s="75"/>
      <c r="AN3025" s="75"/>
      <c r="AO3025" s="75"/>
      <c r="AP3025" s="75"/>
      <c r="AQ3025" s="75"/>
      <c r="AR3025" s="75"/>
      <c r="AS3025" s="75"/>
      <c r="AT3025" s="75"/>
      <c r="AU3025" s="75"/>
      <c r="AV3025" s="75"/>
      <c r="AW3025" s="75"/>
      <c r="AX3025" s="75"/>
      <c r="AY3025" s="75"/>
      <c r="AZ3025" s="75"/>
      <c r="BA3025" s="75"/>
      <c r="BB3025" s="75"/>
      <c r="BC3025" s="75"/>
      <c r="BD3025" s="75"/>
      <c r="BE3025" s="75"/>
      <c r="BF3025" s="75"/>
      <c r="BG3025" s="75"/>
      <c r="BH3025" s="75"/>
      <c r="BI3025" s="75"/>
      <c r="BJ3025" s="75"/>
      <c r="BK3025" s="75"/>
      <c r="BL3025" s="75"/>
      <c r="BM3025" s="75"/>
      <c r="BN3025" s="75"/>
    </row>
    <row r="3026" customFormat="false" ht="14.5" hidden="false" customHeight="false" outlineLevel="0" collapsed="false">
      <c r="A3026" s="26"/>
      <c r="B3026" s="26"/>
      <c r="C3026" s="26"/>
      <c r="E3026" s="75"/>
      <c r="F3026" s="75"/>
      <c r="G3026" s="75"/>
      <c r="H3026" s="75"/>
      <c r="I3026" s="75"/>
      <c r="J3026" s="75"/>
      <c r="K3026" s="75"/>
      <c r="L3026" s="75"/>
      <c r="M3026" s="75"/>
      <c r="N3026" s="75"/>
      <c r="O3026" s="75"/>
      <c r="P3026" s="75"/>
      <c r="Q3026" s="75"/>
      <c r="R3026" s="75"/>
      <c r="S3026" s="75"/>
      <c r="T3026" s="75"/>
      <c r="U3026" s="75"/>
      <c r="V3026" s="75"/>
      <c r="W3026" s="75"/>
      <c r="X3026" s="75"/>
      <c r="Y3026" s="75"/>
      <c r="Z3026" s="75"/>
      <c r="AA3026" s="75"/>
      <c r="AB3026" s="75"/>
      <c r="AC3026" s="75"/>
      <c r="AD3026" s="75"/>
      <c r="AE3026" s="75"/>
      <c r="AF3026" s="75"/>
      <c r="AG3026" s="75"/>
      <c r="AH3026" s="75"/>
      <c r="AI3026" s="75"/>
      <c r="AJ3026" s="75"/>
      <c r="AK3026" s="75"/>
      <c r="AL3026" s="75"/>
      <c r="AM3026" s="75"/>
      <c r="AN3026" s="75"/>
      <c r="AO3026" s="75"/>
      <c r="AP3026" s="75"/>
      <c r="AQ3026" s="75"/>
      <c r="AR3026" s="75"/>
      <c r="AS3026" s="75"/>
      <c r="AT3026" s="75"/>
      <c r="AU3026" s="75"/>
      <c r="AV3026" s="75"/>
      <c r="AW3026" s="75"/>
      <c r="AX3026" s="75"/>
      <c r="AY3026" s="75"/>
      <c r="AZ3026" s="75"/>
      <c r="BA3026" s="75"/>
      <c r="BB3026" s="75"/>
      <c r="BC3026" s="75"/>
      <c r="BD3026" s="75"/>
      <c r="BE3026" s="75"/>
      <c r="BF3026" s="75"/>
      <c r="BG3026" s="75"/>
      <c r="BH3026" s="75"/>
      <c r="BI3026" s="75"/>
      <c r="BJ3026" s="75"/>
      <c r="BK3026" s="75"/>
      <c r="BL3026" s="75"/>
      <c r="BM3026" s="75"/>
      <c r="BN3026" s="75"/>
    </row>
    <row r="3027" customFormat="false" ht="14.5" hidden="false" customHeight="false" outlineLevel="0" collapsed="false">
      <c r="A3027" s="26"/>
      <c r="B3027" s="26"/>
      <c r="C3027" s="26"/>
      <c r="E3027" s="75"/>
      <c r="F3027" s="75"/>
      <c r="G3027" s="75"/>
      <c r="H3027" s="75"/>
      <c r="I3027" s="75"/>
      <c r="J3027" s="75"/>
      <c r="K3027" s="75"/>
      <c r="L3027" s="75"/>
      <c r="M3027" s="75"/>
      <c r="N3027" s="75"/>
      <c r="O3027" s="75"/>
      <c r="P3027" s="75"/>
      <c r="Q3027" s="75"/>
      <c r="R3027" s="75"/>
      <c r="S3027" s="75"/>
      <c r="T3027" s="75"/>
      <c r="U3027" s="75"/>
      <c r="V3027" s="75"/>
      <c r="W3027" s="75"/>
      <c r="X3027" s="75"/>
      <c r="Y3027" s="75"/>
      <c r="Z3027" s="75"/>
      <c r="AA3027" s="75"/>
      <c r="AB3027" s="75"/>
      <c r="AC3027" s="75"/>
      <c r="AD3027" s="75"/>
      <c r="AE3027" s="75"/>
      <c r="AF3027" s="75"/>
      <c r="AG3027" s="75"/>
      <c r="AH3027" s="75"/>
      <c r="AI3027" s="75"/>
      <c r="AJ3027" s="75"/>
      <c r="AK3027" s="75"/>
      <c r="AL3027" s="75"/>
      <c r="AM3027" s="75"/>
      <c r="AN3027" s="75"/>
      <c r="AO3027" s="75"/>
      <c r="AP3027" s="75"/>
      <c r="AQ3027" s="75"/>
      <c r="AR3027" s="75"/>
      <c r="AS3027" s="75"/>
      <c r="AT3027" s="75"/>
      <c r="AU3027" s="75"/>
      <c r="AV3027" s="75"/>
      <c r="AW3027" s="75"/>
      <c r="AX3027" s="75"/>
      <c r="AY3027" s="75"/>
      <c r="AZ3027" s="75"/>
      <c r="BA3027" s="75"/>
      <c r="BB3027" s="75"/>
      <c r="BC3027" s="75"/>
      <c r="BD3027" s="75"/>
      <c r="BE3027" s="75"/>
      <c r="BF3027" s="75"/>
      <c r="BG3027" s="75"/>
      <c r="BH3027" s="75"/>
      <c r="BI3027" s="75"/>
      <c r="BJ3027" s="75"/>
      <c r="BK3027" s="75"/>
      <c r="BL3027" s="75"/>
      <c r="BM3027" s="75"/>
      <c r="BN3027" s="75"/>
    </row>
    <row r="3028" customFormat="false" ht="14.5" hidden="false" customHeight="false" outlineLevel="0" collapsed="false">
      <c r="A3028" s="26"/>
      <c r="B3028" s="26"/>
      <c r="C3028" s="26"/>
      <c r="E3028" s="75"/>
      <c r="F3028" s="75"/>
      <c r="G3028" s="75"/>
      <c r="H3028" s="75"/>
      <c r="I3028" s="75"/>
      <c r="J3028" s="75"/>
      <c r="K3028" s="75"/>
      <c r="L3028" s="75"/>
      <c r="M3028" s="75"/>
      <c r="N3028" s="75"/>
      <c r="O3028" s="75"/>
      <c r="P3028" s="75"/>
      <c r="Q3028" s="75"/>
      <c r="R3028" s="75"/>
      <c r="S3028" s="75"/>
      <c r="T3028" s="75"/>
      <c r="U3028" s="75"/>
      <c r="V3028" s="75"/>
      <c r="W3028" s="75"/>
      <c r="X3028" s="75"/>
      <c r="Y3028" s="75"/>
      <c r="Z3028" s="75"/>
      <c r="AA3028" s="75"/>
      <c r="AB3028" s="75"/>
      <c r="AC3028" s="75"/>
      <c r="AD3028" s="75"/>
      <c r="AE3028" s="75"/>
      <c r="AF3028" s="75"/>
      <c r="AG3028" s="75"/>
      <c r="AH3028" s="75"/>
      <c r="AI3028" s="75"/>
      <c r="AJ3028" s="75"/>
      <c r="AK3028" s="75"/>
      <c r="AL3028" s="75"/>
      <c r="AM3028" s="75"/>
      <c r="AN3028" s="75"/>
      <c r="AO3028" s="75"/>
      <c r="AP3028" s="75"/>
      <c r="AQ3028" s="75"/>
      <c r="AR3028" s="75"/>
      <c r="AS3028" s="75"/>
      <c r="AT3028" s="75"/>
      <c r="AU3028" s="75"/>
      <c r="AV3028" s="75"/>
      <c r="AW3028" s="75"/>
      <c r="AX3028" s="75"/>
      <c r="AY3028" s="75"/>
      <c r="AZ3028" s="75"/>
      <c r="BA3028" s="75"/>
      <c r="BB3028" s="75"/>
      <c r="BC3028" s="75"/>
      <c r="BD3028" s="75"/>
      <c r="BE3028" s="75"/>
      <c r="BF3028" s="75"/>
      <c r="BG3028" s="75"/>
      <c r="BH3028" s="75"/>
      <c r="BI3028" s="75"/>
      <c r="BJ3028" s="75"/>
      <c r="BK3028" s="75"/>
      <c r="BL3028" s="75"/>
      <c r="BM3028" s="75"/>
      <c r="BN3028" s="75"/>
    </row>
    <row r="3029" customFormat="false" ht="14.5" hidden="false" customHeight="false" outlineLevel="0" collapsed="false">
      <c r="A3029" s="26"/>
      <c r="B3029" s="26"/>
      <c r="C3029" s="26"/>
      <c r="E3029" s="75"/>
      <c r="F3029" s="75"/>
      <c r="G3029" s="75"/>
      <c r="H3029" s="75"/>
      <c r="I3029" s="75"/>
      <c r="J3029" s="75"/>
      <c r="K3029" s="75"/>
      <c r="L3029" s="75"/>
      <c r="M3029" s="75"/>
      <c r="N3029" s="75"/>
      <c r="O3029" s="75"/>
      <c r="P3029" s="75"/>
      <c r="Q3029" s="75"/>
      <c r="R3029" s="75"/>
      <c r="S3029" s="75"/>
      <c r="T3029" s="75"/>
      <c r="U3029" s="75"/>
      <c r="V3029" s="75"/>
      <c r="W3029" s="75"/>
      <c r="X3029" s="75"/>
      <c r="Y3029" s="75"/>
      <c r="Z3029" s="75"/>
      <c r="AA3029" s="75"/>
      <c r="AB3029" s="75"/>
      <c r="AC3029" s="75"/>
      <c r="AD3029" s="75"/>
      <c r="AE3029" s="75"/>
      <c r="AF3029" s="75"/>
      <c r="AG3029" s="75"/>
      <c r="AH3029" s="75"/>
      <c r="AI3029" s="75"/>
      <c r="AJ3029" s="75"/>
      <c r="AK3029" s="75"/>
      <c r="AL3029" s="75"/>
      <c r="AM3029" s="75"/>
      <c r="AN3029" s="75"/>
      <c r="AO3029" s="75"/>
      <c r="AP3029" s="75"/>
      <c r="AQ3029" s="75"/>
      <c r="AR3029" s="75"/>
      <c r="AS3029" s="75"/>
      <c r="AT3029" s="75"/>
      <c r="AU3029" s="75"/>
      <c r="AV3029" s="75"/>
      <c r="AW3029" s="75"/>
      <c r="AX3029" s="75"/>
      <c r="AY3029" s="75"/>
      <c r="AZ3029" s="75"/>
      <c r="BA3029" s="75"/>
      <c r="BB3029" s="75"/>
      <c r="BC3029" s="75"/>
      <c r="BD3029" s="75"/>
      <c r="BE3029" s="75"/>
      <c r="BF3029" s="75"/>
      <c r="BG3029" s="75"/>
      <c r="BH3029" s="75"/>
      <c r="BI3029" s="75"/>
      <c r="BJ3029" s="75"/>
      <c r="BK3029" s="75"/>
      <c r="BL3029" s="75"/>
      <c r="BM3029" s="75"/>
      <c r="BN3029" s="75"/>
    </row>
    <row r="3030" customFormat="false" ht="14.5" hidden="false" customHeight="false" outlineLevel="0" collapsed="false">
      <c r="A3030" s="26"/>
      <c r="B3030" s="26"/>
      <c r="C3030" s="26"/>
      <c r="E3030" s="75"/>
      <c r="F3030" s="75"/>
      <c r="G3030" s="75"/>
      <c r="H3030" s="75"/>
      <c r="I3030" s="75"/>
      <c r="J3030" s="75"/>
      <c r="K3030" s="75"/>
      <c r="L3030" s="75"/>
      <c r="M3030" s="75"/>
      <c r="N3030" s="75"/>
      <c r="O3030" s="75"/>
      <c r="P3030" s="75"/>
      <c r="Q3030" s="75"/>
      <c r="R3030" s="75"/>
      <c r="S3030" s="75"/>
      <c r="T3030" s="75"/>
      <c r="U3030" s="75"/>
      <c r="V3030" s="75"/>
      <c r="W3030" s="75"/>
      <c r="X3030" s="75"/>
      <c r="Y3030" s="75"/>
      <c r="Z3030" s="75"/>
      <c r="AA3030" s="75"/>
      <c r="AB3030" s="75"/>
      <c r="AC3030" s="75"/>
      <c r="AD3030" s="75"/>
      <c r="AE3030" s="75"/>
      <c r="AF3030" s="75"/>
      <c r="AG3030" s="75"/>
      <c r="AH3030" s="75"/>
      <c r="AI3030" s="75"/>
      <c r="AJ3030" s="75"/>
      <c r="AK3030" s="75"/>
      <c r="AL3030" s="75"/>
      <c r="AM3030" s="75"/>
      <c r="AN3030" s="75"/>
      <c r="AO3030" s="75"/>
      <c r="AP3030" s="75"/>
      <c r="AQ3030" s="75"/>
      <c r="AR3030" s="75"/>
      <c r="AS3030" s="75"/>
      <c r="AT3030" s="75"/>
      <c r="AU3030" s="75"/>
      <c r="AV3030" s="75"/>
      <c r="AW3030" s="75"/>
      <c r="AX3030" s="75"/>
      <c r="AY3030" s="75"/>
      <c r="AZ3030" s="75"/>
      <c r="BA3030" s="75"/>
      <c r="BB3030" s="75"/>
      <c r="BC3030" s="75"/>
      <c r="BD3030" s="75"/>
      <c r="BE3030" s="75"/>
      <c r="BF3030" s="75"/>
      <c r="BG3030" s="75"/>
      <c r="BH3030" s="75"/>
      <c r="BI3030" s="75"/>
      <c r="BJ3030" s="75"/>
      <c r="BK3030" s="75"/>
      <c r="BL3030" s="75"/>
      <c r="BM3030" s="75"/>
      <c r="BN3030" s="75"/>
    </row>
    <row r="3031" customFormat="false" ht="14.5" hidden="false" customHeight="false" outlineLevel="0" collapsed="false">
      <c r="A3031" s="26"/>
      <c r="B3031" s="26"/>
      <c r="C3031" s="26"/>
      <c r="E3031" s="75"/>
      <c r="F3031" s="75"/>
      <c r="G3031" s="75"/>
      <c r="H3031" s="75"/>
      <c r="I3031" s="75"/>
      <c r="J3031" s="75"/>
      <c r="K3031" s="75"/>
      <c r="L3031" s="75"/>
      <c r="M3031" s="75"/>
      <c r="N3031" s="75"/>
      <c r="O3031" s="75"/>
      <c r="P3031" s="75"/>
      <c r="Q3031" s="75"/>
      <c r="R3031" s="75"/>
      <c r="S3031" s="75"/>
      <c r="T3031" s="75"/>
      <c r="U3031" s="75"/>
      <c r="V3031" s="75"/>
      <c r="W3031" s="75"/>
      <c r="X3031" s="75"/>
      <c r="Y3031" s="75"/>
      <c r="Z3031" s="75"/>
      <c r="AA3031" s="75"/>
      <c r="AB3031" s="75"/>
      <c r="AC3031" s="75"/>
      <c r="AD3031" s="75"/>
      <c r="AE3031" s="75"/>
      <c r="AF3031" s="75"/>
      <c r="AG3031" s="75"/>
      <c r="AH3031" s="75"/>
      <c r="AI3031" s="75"/>
      <c r="AJ3031" s="75"/>
      <c r="AK3031" s="75"/>
      <c r="AL3031" s="75"/>
      <c r="AM3031" s="75"/>
      <c r="AN3031" s="75"/>
      <c r="AO3031" s="75"/>
      <c r="AP3031" s="75"/>
      <c r="AQ3031" s="75"/>
      <c r="AR3031" s="75"/>
      <c r="AS3031" s="75"/>
      <c r="AT3031" s="75"/>
      <c r="AU3031" s="75"/>
      <c r="AV3031" s="75"/>
      <c r="AW3031" s="75"/>
      <c r="AX3031" s="75"/>
      <c r="AY3031" s="75"/>
      <c r="AZ3031" s="75"/>
      <c r="BA3031" s="75"/>
      <c r="BB3031" s="75"/>
      <c r="BC3031" s="75"/>
      <c r="BD3031" s="75"/>
      <c r="BE3031" s="75"/>
      <c r="BF3031" s="75"/>
      <c r="BG3031" s="75"/>
      <c r="BH3031" s="75"/>
      <c r="BI3031" s="75"/>
      <c r="BJ3031" s="75"/>
      <c r="BK3031" s="75"/>
      <c r="BL3031" s="75"/>
      <c r="BM3031" s="75"/>
      <c r="BN3031" s="75"/>
    </row>
    <row r="3032" customFormat="false" ht="14.5" hidden="false" customHeight="false" outlineLevel="0" collapsed="false">
      <c r="A3032" s="26"/>
      <c r="B3032" s="26"/>
      <c r="C3032" s="26"/>
      <c r="E3032" s="75"/>
      <c r="F3032" s="75"/>
      <c r="G3032" s="75"/>
      <c r="H3032" s="75"/>
      <c r="I3032" s="75"/>
      <c r="J3032" s="75"/>
      <c r="K3032" s="75"/>
      <c r="L3032" s="75"/>
      <c r="M3032" s="75"/>
      <c r="N3032" s="75"/>
      <c r="O3032" s="75"/>
      <c r="P3032" s="75"/>
      <c r="Q3032" s="75"/>
      <c r="R3032" s="75"/>
      <c r="S3032" s="75"/>
      <c r="T3032" s="75"/>
      <c r="U3032" s="75"/>
      <c r="V3032" s="75"/>
      <c r="W3032" s="75"/>
      <c r="X3032" s="75"/>
      <c r="Y3032" s="75"/>
      <c r="Z3032" s="75"/>
      <c r="AA3032" s="75"/>
      <c r="AB3032" s="75"/>
      <c r="AC3032" s="75"/>
      <c r="AD3032" s="75"/>
      <c r="AE3032" s="75"/>
      <c r="AF3032" s="75"/>
      <c r="AG3032" s="75"/>
      <c r="AH3032" s="75"/>
      <c r="AI3032" s="75"/>
      <c r="AJ3032" s="75"/>
      <c r="AK3032" s="75"/>
      <c r="AL3032" s="75"/>
      <c r="AM3032" s="75"/>
      <c r="AN3032" s="75"/>
      <c r="AO3032" s="75"/>
      <c r="AP3032" s="75"/>
      <c r="AQ3032" s="75"/>
      <c r="AR3032" s="75"/>
      <c r="AS3032" s="75"/>
      <c r="AT3032" s="75"/>
      <c r="AU3032" s="75"/>
      <c r="AV3032" s="75"/>
      <c r="AW3032" s="75"/>
      <c r="AX3032" s="75"/>
      <c r="AY3032" s="75"/>
      <c r="AZ3032" s="75"/>
      <c r="BA3032" s="75"/>
      <c r="BB3032" s="75"/>
      <c r="BC3032" s="75"/>
      <c r="BD3032" s="75"/>
      <c r="BE3032" s="75"/>
      <c r="BF3032" s="75"/>
      <c r="BG3032" s="75"/>
      <c r="BH3032" s="75"/>
      <c r="BI3032" s="75"/>
      <c r="BJ3032" s="75"/>
      <c r="BK3032" s="75"/>
      <c r="BL3032" s="75"/>
      <c r="BM3032" s="75"/>
      <c r="BN3032" s="75"/>
    </row>
    <row r="3033" customFormat="false" ht="14.5" hidden="false" customHeight="false" outlineLevel="0" collapsed="false">
      <c r="A3033" s="26"/>
      <c r="B3033" s="26"/>
      <c r="C3033" s="26"/>
      <c r="E3033" s="75"/>
      <c r="F3033" s="75"/>
      <c r="G3033" s="75"/>
      <c r="H3033" s="75"/>
      <c r="I3033" s="75"/>
      <c r="J3033" s="75"/>
      <c r="K3033" s="75"/>
      <c r="L3033" s="75"/>
      <c r="M3033" s="75"/>
      <c r="N3033" s="75"/>
      <c r="O3033" s="75"/>
      <c r="P3033" s="75"/>
      <c r="Q3033" s="75"/>
      <c r="R3033" s="75"/>
      <c r="S3033" s="75"/>
      <c r="T3033" s="75"/>
      <c r="U3033" s="75"/>
      <c r="V3033" s="75"/>
      <c r="W3033" s="75"/>
      <c r="X3033" s="75"/>
      <c r="Y3033" s="75"/>
      <c r="Z3033" s="75"/>
      <c r="AA3033" s="75"/>
      <c r="AB3033" s="75"/>
      <c r="AC3033" s="75"/>
      <c r="AD3033" s="75"/>
      <c r="AE3033" s="75"/>
      <c r="AF3033" s="75"/>
      <c r="AG3033" s="75"/>
      <c r="AH3033" s="75"/>
      <c r="AI3033" s="75"/>
      <c r="AJ3033" s="75"/>
      <c r="AK3033" s="75"/>
      <c r="AL3033" s="75"/>
      <c r="AM3033" s="75"/>
      <c r="AN3033" s="75"/>
      <c r="AO3033" s="75"/>
      <c r="AP3033" s="75"/>
      <c r="AQ3033" s="75"/>
      <c r="AR3033" s="75"/>
      <c r="AS3033" s="75"/>
      <c r="AT3033" s="75"/>
      <c r="AU3033" s="75"/>
      <c r="AV3033" s="75"/>
      <c r="AW3033" s="75"/>
      <c r="AX3033" s="75"/>
      <c r="AY3033" s="75"/>
      <c r="AZ3033" s="75"/>
      <c r="BA3033" s="75"/>
      <c r="BB3033" s="75"/>
      <c r="BC3033" s="75"/>
      <c r="BD3033" s="75"/>
      <c r="BE3033" s="75"/>
      <c r="BF3033" s="75"/>
      <c r="BG3033" s="75"/>
      <c r="BH3033" s="75"/>
      <c r="BI3033" s="75"/>
      <c r="BJ3033" s="75"/>
      <c r="BK3033" s="75"/>
      <c r="BL3033" s="75"/>
      <c r="BM3033" s="75"/>
      <c r="BN3033" s="75"/>
    </row>
    <row r="3034" customFormat="false" ht="14.5" hidden="false" customHeight="false" outlineLevel="0" collapsed="false">
      <c r="A3034" s="26"/>
      <c r="B3034" s="26"/>
      <c r="C3034" s="26"/>
      <c r="E3034" s="75"/>
      <c r="F3034" s="75"/>
      <c r="G3034" s="75"/>
      <c r="H3034" s="75"/>
      <c r="I3034" s="75"/>
      <c r="J3034" s="75"/>
      <c r="K3034" s="75"/>
      <c r="L3034" s="75"/>
      <c r="M3034" s="75"/>
      <c r="N3034" s="75"/>
      <c r="O3034" s="75"/>
      <c r="P3034" s="75"/>
      <c r="Q3034" s="75"/>
      <c r="R3034" s="75"/>
      <c r="S3034" s="75"/>
      <c r="T3034" s="75"/>
      <c r="U3034" s="75"/>
      <c r="V3034" s="75"/>
      <c r="W3034" s="75"/>
      <c r="X3034" s="75"/>
      <c r="Y3034" s="75"/>
      <c r="Z3034" s="75"/>
      <c r="AA3034" s="75"/>
      <c r="AB3034" s="75"/>
      <c r="AC3034" s="75"/>
      <c r="AD3034" s="75"/>
      <c r="AE3034" s="75"/>
      <c r="AF3034" s="75"/>
      <c r="AG3034" s="75"/>
      <c r="AH3034" s="75"/>
      <c r="AI3034" s="75"/>
      <c r="AJ3034" s="75"/>
      <c r="AK3034" s="75"/>
      <c r="AL3034" s="75"/>
      <c r="AM3034" s="75"/>
      <c r="AN3034" s="75"/>
      <c r="AO3034" s="75"/>
      <c r="AP3034" s="75"/>
      <c r="AQ3034" s="75"/>
      <c r="AR3034" s="75"/>
      <c r="AS3034" s="75"/>
      <c r="AT3034" s="75"/>
      <c r="AU3034" s="75"/>
      <c r="AV3034" s="75"/>
      <c r="AW3034" s="75"/>
      <c r="AX3034" s="75"/>
      <c r="AY3034" s="75"/>
      <c r="AZ3034" s="75"/>
      <c r="BA3034" s="75"/>
      <c r="BB3034" s="75"/>
      <c r="BC3034" s="75"/>
      <c r="BD3034" s="75"/>
      <c r="BE3034" s="75"/>
      <c r="BF3034" s="75"/>
      <c r="BG3034" s="75"/>
      <c r="BH3034" s="75"/>
      <c r="BI3034" s="75"/>
      <c r="BJ3034" s="75"/>
      <c r="BK3034" s="75"/>
      <c r="BL3034" s="75"/>
      <c r="BM3034" s="75"/>
      <c r="BN3034" s="75"/>
    </row>
    <row r="3035" customFormat="false" ht="14.5" hidden="false" customHeight="false" outlineLevel="0" collapsed="false">
      <c r="A3035" s="26"/>
      <c r="B3035" s="26"/>
      <c r="C3035" s="26"/>
      <c r="E3035" s="75"/>
      <c r="F3035" s="75"/>
      <c r="G3035" s="75"/>
      <c r="H3035" s="75"/>
      <c r="I3035" s="75"/>
      <c r="J3035" s="75"/>
      <c r="K3035" s="75"/>
      <c r="L3035" s="75"/>
      <c r="M3035" s="75"/>
      <c r="N3035" s="75"/>
      <c r="O3035" s="75"/>
      <c r="P3035" s="75"/>
      <c r="Q3035" s="75"/>
      <c r="R3035" s="75"/>
      <c r="S3035" s="75"/>
      <c r="T3035" s="75"/>
      <c r="U3035" s="75"/>
      <c r="V3035" s="75"/>
      <c r="W3035" s="75"/>
      <c r="X3035" s="75"/>
      <c r="Y3035" s="75"/>
      <c r="Z3035" s="75"/>
      <c r="AA3035" s="75"/>
      <c r="AB3035" s="75"/>
      <c r="AC3035" s="75"/>
      <c r="AD3035" s="75"/>
      <c r="AE3035" s="75"/>
      <c r="AF3035" s="75"/>
      <c r="AG3035" s="75"/>
      <c r="AH3035" s="75"/>
      <c r="AI3035" s="75"/>
      <c r="AJ3035" s="75"/>
      <c r="AK3035" s="75"/>
      <c r="AL3035" s="75"/>
      <c r="AM3035" s="75"/>
      <c r="AN3035" s="75"/>
      <c r="AO3035" s="75"/>
      <c r="AP3035" s="75"/>
      <c r="AQ3035" s="75"/>
      <c r="AR3035" s="75"/>
      <c r="AS3035" s="75"/>
      <c r="AT3035" s="75"/>
      <c r="AU3035" s="75"/>
      <c r="AV3035" s="75"/>
      <c r="AW3035" s="75"/>
      <c r="AX3035" s="75"/>
      <c r="AY3035" s="75"/>
      <c r="AZ3035" s="75"/>
      <c r="BA3035" s="75"/>
      <c r="BB3035" s="75"/>
      <c r="BC3035" s="75"/>
      <c r="BD3035" s="75"/>
      <c r="BE3035" s="75"/>
      <c r="BF3035" s="75"/>
      <c r="BG3035" s="75"/>
      <c r="BH3035" s="75"/>
      <c r="BI3035" s="75"/>
      <c r="BJ3035" s="75"/>
      <c r="BK3035" s="75"/>
      <c r="BL3035" s="75"/>
      <c r="BM3035" s="75"/>
      <c r="BN3035" s="75"/>
    </row>
    <row r="3036" customFormat="false" ht="14.5" hidden="false" customHeight="false" outlineLevel="0" collapsed="false">
      <c r="A3036" s="26"/>
      <c r="B3036" s="26"/>
      <c r="C3036" s="26"/>
      <c r="E3036" s="75"/>
      <c r="F3036" s="75"/>
      <c r="G3036" s="75"/>
      <c r="H3036" s="75"/>
      <c r="I3036" s="75"/>
      <c r="J3036" s="75"/>
      <c r="K3036" s="75"/>
      <c r="L3036" s="75"/>
      <c r="M3036" s="75"/>
      <c r="N3036" s="75"/>
      <c r="O3036" s="75"/>
      <c r="P3036" s="75"/>
      <c r="Q3036" s="75"/>
      <c r="R3036" s="75"/>
      <c r="S3036" s="75"/>
      <c r="T3036" s="75"/>
      <c r="U3036" s="75"/>
      <c r="V3036" s="75"/>
      <c r="W3036" s="75"/>
      <c r="X3036" s="75"/>
      <c r="Y3036" s="75"/>
      <c r="Z3036" s="75"/>
      <c r="AA3036" s="75"/>
      <c r="AB3036" s="75"/>
      <c r="AC3036" s="75"/>
      <c r="AD3036" s="75"/>
      <c r="AE3036" s="75"/>
      <c r="AF3036" s="75"/>
      <c r="AG3036" s="75"/>
      <c r="AH3036" s="75"/>
      <c r="AI3036" s="75"/>
      <c r="AJ3036" s="75"/>
      <c r="AK3036" s="75"/>
      <c r="AL3036" s="75"/>
      <c r="AM3036" s="75"/>
      <c r="AN3036" s="75"/>
      <c r="AO3036" s="75"/>
      <c r="AP3036" s="75"/>
      <c r="AQ3036" s="75"/>
      <c r="AR3036" s="75"/>
      <c r="AS3036" s="75"/>
      <c r="AT3036" s="75"/>
      <c r="AU3036" s="75"/>
      <c r="AV3036" s="75"/>
      <c r="AW3036" s="75"/>
      <c r="AX3036" s="75"/>
      <c r="AY3036" s="75"/>
      <c r="AZ3036" s="75"/>
      <c r="BA3036" s="75"/>
      <c r="BB3036" s="75"/>
      <c r="BC3036" s="75"/>
      <c r="BD3036" s="75"/>
      <c r="BE3036" s="75"/>
      <c r="BF3036" s="75"/>
      <c r="BG3036" s="75"/>
      <c r="BH3036" s="75"/>
      <c r="BI3036" s="75"/>
      <c r="BJ3036" s="75"/>
      <c r="BK3036" s="75"/>
      <c r="BL3036" s="75"/>
      <c r="BM3036" s="75"/>
      <c r="BN3036" s="75"/>
    </row>
    <row r="3037" customFormat="false" ht="14.5" hidden="false" customHeight="false" outlineLevel="0" collapsed="false">
      <c r="A3037" s="26"/>
      <c r="B3037" s="26"/>
      <c r="C3037" s="26"/>
      <c r="E3037" s="75"/>
      <c r="F3037" s="75"/>
      <c r="G3037" s="75"/>
      <c r="H3037" s="75"/>
      <c r="I3037" s="75"/>
      <c r="J3037" s="75"/>
      <c r="K3037" s="75"/>
      <c r="L3037" s="75"/>
      <c r="M3037" s="75"/>
      <c r="N3037" s="75"/>
      <c r="O3037" s="75"/>
      <c r="P3037" s="75"/>
      <c r="Q3037" s="75"/>
      <c r="R3037" s="75"/>
      <c r="S3037" s="75"/>
      <c r="T3037" s="75"/>
      <c r="U3037" s="75"/>
      <c r="V3037" s="75"/>
      <c r="W3037" s="75"/>
      <c r="X3037" s="75"/>
      <c r="Y3037" s="75"/>
      <c r="Z3037" s="75"/>
      <c r="AA3037" s="75"/>
      <c r="AB3037" s="75"/>
      <c r="AC3037" s="75"/>
      <c r="AD3037" s="75"/>
      <c r="AE3037" s="75"/>
      <c r="AF3037" s="75"/>
      <c r="AG3037" s="75"/>
      <c r="AH3037" s="75"/>
      <c r="AI3037" s="75"/>
      <c r="AJ3037" s="75"/>
      <c r="AK3037" s="75"/>
      <c r="AL3037" s="75"/>
      <c r="AM3037" s="75"/>
      <c r="AN3037" s="75"/>
      <c r="AO3037" s="75"/>
      <c r="AP3037" s="75"/>
      <c r="AQ3037" s="75"/>
      <c r="AR3037" s="75"/>
      <c r="AS3037" s="75"/>
      <c r="AT3037" s="75"/>
      <c r="AU3037" s="75"/>
      <c r="AV3037" s="75"/>
      <c r="AW3037" s="75"/>
      <c r="AX3037" s="75"/>
      <c r="AY3037" s="75"/>
      <c r="AZ3037" s="75"/>
      <c r="BA3037" s="75"/>
      <c r="BB3037" s="75"/>
      <c r="BC3037" s="75"/>
      <c r="BD3037" s="75"/>
      <c r="BE3037" s="75"/>
      <c r="BF3037" s="75"/>
      <c r="BG3037" s="75"/>
      <c r="BH3037" s="75"/>
      <c r="BI3037" s="75"/>
      <c r="BJ3037" s="75"/>
      <c r="BK3037" s="75"/>
      <c r="BL3037" s="75"/>
      <c r="BM3037" s="75"/>
      <c r="BN3037" s="75"/>
    </row>
    <row r="3038" customFormat="false" ht="14.5" hidden="false" customHeight="false" outlineLevel="0" collapsed="false">
      <c r="A3038" s="26"/>
      <c r="B3038" s="26"/>
      <c r="C3038" s="26"/>
      <c r="E3038" s="75"/>
      <c r="F3038" s="75"/>
      <c r="G3038" s="75"/>
      <c r="H3038" s="75"/>
      <c r="I3038" s="75"/>
      <c r="J3038" s="75"/>
      <c r="K3038" s="75"/>
      <c r="L3038" s="75"/>
      <c r="M3038" s="75"/>
      <c r="N3038" s="75"/>
      <c r="O3038" s="75"/>
      <c r="P3038" s="75"/>
      <c r="Q3038" s="75"/>
      <c r="R3038" s="75"/>
      <c r="S3038" s="75"/>
      <c r="T3038" s="75"/>
      <c r="U3038" s="75"/>
      <c r="V3038" s="75"/>
      <c r="W3038" s="75"/>
      <c r="X3038" s="75"/>
      <c r="Y3038" s="75"/>
      <c r="Z3038" s="75"/>
      <c r="AA3038" s="75"/>
      <c r="AB3038" s="75"/>
      <c r="AC3038" s="75"/>
      <c r="AD3038" s="75"/>
      <c r="AE3038" s="75"/>
      <c r="AF3038" s="75"/>
      <c r="AG3038" s="75"/>
      <c r="AH3038" s="75"/>
      <c r="AI3038" s="75"/>
      <c r="AJ3038" s="75"/>
      <c r="AK3038" s="75"/>
      <c r="AL3038" s="75"/>
      <c r="AM3038" s="75"/>
      <c r="AN3038" s="75"/>
      <c r="AO3038" s="75"/>
      <c r="AP3038" s="75"/>
      <c r="AQ3038" s="75"/>
      <c r="AR3038" s="75"/>
      <c r="AS3038" s="75"/>
      <c r="AT3038" s="75"/>
      <c r="AU3038" s="75"/>
      <c r="AV3038" s="75"/>
      <c r="AW3038" s="75"/>
      <c r="AX3038" s="75"/>
      <c r="AY3038" s="75"/>
      <c r="AZ3038" s="75"/>
      <c r="BA3038" s="75"/>
      <c r="BB3038" s="75"/>
      <c r="BC3038" s="75"/>
      <c r="BD3038" s="75"/>
      <c r="BE3038" s="75"/>
      <c r="BF3038" s="75"/>
      <c r="BG3038" s="75"/>
      <c r="BH3038" s="75"/>
      <c r="BI3038" s="75"/>
      <c r="BJ3038" s="75"/>
      <c r="BK3038" s="75"/>
      <c r="BL3038" s="75"/>
      <c r="BM3038" s="75"/>
      <c r="BN3038" s="75"/>
    </row>
    <row r="3039" customFormat="false" ht="14.5" hidden="false" customHeight="false" outlineLevel="0" collapsed="false">
      <c r="A3039" s="26"/>
      <c r="B3039" s="26"/>
      <c r="C3039" s="26"/>
      <c r="E3039" s="75"/>
      <c r="F3039" s="75"/>
      <c r="G3039" s="75"/>
      <c r="H3039" s="75"/>
      <c r="I3039" s="75"/>
      <c r="J3039" s="75"/>
      <c r="K3039" s="75"/>
      <c r="L3039" s="75"/>
      <c r="M3039" s="75"/>
      <c r="N3039" s="75"/>
      <c r="O3039" s="75"/>
      <c r="P3039" s="75"/>
      <c r="Q3039" s="75"/>
      <c r="R3039" s="75"/>
      <c r="S3039" s="75"/>
      <c r="T3039" s="75"/>
      <c r="U3039" s="75"/>
      <c r="V3039" s="75"/>
      <c r="W3039" s="75"/>
      <c r="X3039" s="75"/>
      <c r="Y3039" s="75"/>
      <c r="Z3039" s="75"/>
      <c r="AA3039" s="75"/>
      <c r="AB3039" s="75"/>
      <c r="AC3039" s="75"/>
      <c r="AD3039" s="75"/>
      <c r="AE3039" s="75"/>
      <c r="AF3039" s="75"/>
      <c r="AG3039" s="75"/>
      <c r="AH3039" s="75"/>
      <c r="AI3039" s="75"/>
      <c r="AJ3039" s="75"/>
      <c r="AK3039" s="75"/>
      <c r="AL3039" s="75"/>
      <c r="AM3039" s="75"/>
      <c r="AN3039" s="75"/>
      <c r="AO3039" s="75"/>
      <c r="AP3039" s="75"/>
      <c r="AQ3039" s="75"/>
      <c r="AR3039" s="75"/>
      <c r="AS3039" s="75"/>
      <c r="AT3039" s="75"/>
      <c r="AU3039" s="75"/>
      <c r="AV3039" s="75"/>
      <c r="AW3039" s="75"/>
      <c r="AX3039" s="75"/>
      <c r="AY3039" s="75"/>
      <c r="AZ3039" s="75"/>
      <c r="BA3039" s="75"/>
      <c r="BB3039" s="75"/>
      <c r="BC3039" s="75"/>
      <c r="BD3039" s="75"/>
      <c r="BE3039" s="75"/>
      <c r="BF3039" s="75"/>
      <c r="BG3039" s="75"/>
      <c r="BH3039" s="75"/>
      <c r="BI3039" s="75"/>
      <c r="BJ3039" s="75"/>
      <c r="BK3039" s="75"/>
      <c r="BL3039" s="75"/>
      <c r="BM3039" s="75"/>
      <c r="BN3039" s="75"/>
    </row>
    <row r="3040" customFormat="false" ht="14.5" hidden="false" customHeight="false" outlineLevel="0" collapsed="false">
      <c r="A3040" s="26"/>
      <c r="B3040" s="26"/>
      <c r="C3040" s="26"/>
      <c r="E3040" s="75"/>
      <c r="F3040" s="75"/>
      <c r="G3040" s="75"/>
      <c r="H3040" s="75"/>
      <c r="I3040" s="75"/>
      <c r="J3040" s="75"/>
      <c r="K3040" s="75"/>
      <c r="L3040" s="75"/>
      <c r="M3040" s="75"/>
      <c r="N3040" s="75"/>
      <c r="O3040" s="75"/>
      <c r="P3040" s="75"/>
      <c r="Q3040" s="75"/>
      <c r="R3040" s="75"/>
      <c r="S3040" s="75"/>
      <c r="T3040" s="75"/>
      <c r="U3040" s="75"/>
      <c r="V3040" s="75"/>
      <c r="W3040" s="75"/>
      <c r="X3040" s="75"/>
      <c r="Y3040" s="75"/>
      <c r="Z3040" s="75"/>
      <c r="AA3040" s="75"/>
      <c r="AB3040" s="75"/>
      <c r="AC3040" s="75"/>
      <c r="AD3040" s="75"/>
      <c r="AE3040" s="75"/>
      <c r="AF3040" s="75"/>
      <c r="AG3040" s="75"/>
      <c r="AH3040" s="75"/>
      <c r="AI3040" s="75"/>
      <c r="AJ3040" s="75"/>
      <c r="AK3040" s="75"/>
      <c r="AL3040" s="75"/>
      <c r="AM3040" s="75"/>
      <c r="AN3040" s="75"/>
      <c r="AO3040" s="75"/>
      <c r="AP3040" s="75"/>
      <c r="AQ3040" s="75"/>
      <c r="AR3040" s="75"/>
      <c r="AS3040" s="75"/>
      <c r="AT3040" s="75"/>
      <c r="AU3040" s="75"/>
      <c r="AV3040" s="75"/>
      <c r="AW3040" s="75"/>
      <c r="AX3040" s="75"/>
      <c r="AY3040" s="75"/>
      <c r="AZ3040" s="75"/>
      <c r="BA3040" s="75"/>
      <c r="BB3040" s="75"/>
      <c r="BC3040" s="75"/>
      <c r="BD3040" s="75"/>
      <c r="BE3040" s="75"/>
      <c r="BF3040" s="75"/>
      <c r="BG3040" s="75"/>
      <c r="BH3040" s="75"/>
      <c r="BI3040" s="75"/>
      <c r="BJ3040" s="75"/>
      <c r="BK3040" s="75"/>
      <c r="BL3040" s="75"/>
      <c r="BM3040" s="75"/>
      <c r="BN3040" s="75"/>
    </row>
    <row r="3041" customFormat="false" ht="14.5" hidden="false" customHeight="false" outlineLevel="0" collapsed="false">
      <c r="A3041" s="26"/>
      <c r="B3041" s="26"/>
      <c r="C3041" s="26"/>
      <c r="E3041" s="75"/>
      <c r="F3041" s="75"/>
      <c r="G3041" s="75"/>
      <c r="H3041" s="75"/>
      <c r="I3041" s="75"/>
      <c r="J3041" s="75"/>
      <c r="K3041" s="75"/>
      <c r="L3041" s="75"/>
      <c r="M3041" s="75"/>
      <c r="N3041" s="75"/>
      <c r="O3041" s="75"/>
      <c r="P3041" s="75"/>
      <c r="Q3041" s="75"/>
      <c r="R3041" s="75"/>
      <c r="S3041" s="75"/>
      <c r="T3041" s="75"/>
      <c r="U3041" s="75"/>
      <c r="V3041" s="75"/>
      <c r="W3041" s="75"/>
      <c r="X3041" s="75"/>
      <c r="Y3041" s="75"/>
      <c r="Z3041" s="75"/>
      <c r="AA3041" s="75"/>
      <c r="AB3041" s="75"/>
      <c r="AC3041" s="75"/>
      <c r="AD3041" s="75"/>
      <c r="AE3041" s="75"/>
      <c r="AF3041" s="75"/>
      <c r="AG3041" s="75"/>
      <c r="AH3041" s="75"/>
      <c r="AI3041" s="75"/>
      <c r="AJ3041" s="75"/>
      <c r="AK3041" s="75"/>
      <c r="AL3041" s="75"/>
      <c r="AM3041" s="75"/>
      <c r="AN3041" s="75"/>
      <c r="AO3041" s="75"/>
      <c r="AP3041" s="75"/>
      <c r="AQ3041" s="75"/>
      <c r="AR3041" s="75"/>
      <c r="AS3041" s="75"/>
      <c r="AT3041" s="75"/>
      <c r="AU3041" s="75"/>
      <c r="AV3041" s="75"/>
      <c r="AW3041" s="75"/>
      <c r="AX3041" s="75"/>
      <c r="AY3041" s="75"/>
      <c r="AZ3041" s="75"/>
      <c r="BA3041" s="75"/>
      <c r="BB3041" s="75"/>
      <c r="BC3041" s="75"/>
      <c r="BD3041" s="75"/>
      <c r="BE3041" s="75"/>
      <c r="BF3041" s="75"/>
      <c r="BG3041" s="75"/>
      <c r="BH3041" s="75"/>
      <c r="BI3041" s="75"/>
      <c r="BJ3041" s="75"/>
      <c r="BK3041" s="75"/>
      <c r="BL3041" s="75"/>
      <c r="BM3041" s="75"/>
      <c r="BN3041" s="75"/>
    </row>
    <row r="3042" customFormat="false" ht="14.5" hidden="false" customHeight="false" outlineLevel="0" collapsed="false">
      <c r="A3042" s="26"/>
      <c r="B3042" s="26"/>
      <c r="C3042" s="26"/>
      <c r="E3042" s="75"/>
      <c r="F3042" s="75"/>
      <c r="G3042" s="75"/>
      <c r="H3042" s="75"/>
      <c r="I3042" s="75"/>
      <c r="J3042" s="75"/>
      <c r="K3042" s="75"/>
      <c r="L3042" s="75"/>
      <c r="M3042" s="75"/>
      <c r="N3042" s="75"/>
      <c r="O3042" s="75"/>
      <c r="P3042" s="75"/>
      <c r="Q3042" s="75"/>
      <c r="R3042" s="75"/>
      <c r="S3042" s="75"/>
      <c r="T3042" s="75"/>
      <c r="U3042" s="75"/>
      <c r="V3042" s="75"/>
      <c r="W3042" s="75"/>
      <c r="X3042" s="75"/>
      <c r="Y3042" s="75"/>
      <c r="Z3042" s="75"/>
      <c r="AA3042" s="75"/>
      <c r="AB3042" s="75"/>
      <c r="AC3042" s="75"/>
      <c r="AD3042" s="75"/>
      <c r="AE3042" s="75"/>
      <c r="AF3042" s="75"/>
      <c r="AG3042" s="75"/>
      <c r="AH3042" s="75"/>
      <c r="AI3042" s="75"/>
      <c r="AJ3042" s="75"/>
      <c r="AK3042" s="75"/>
      <c r="AL3042" s="75"/>
      <c r="AM3042" s="75"/>
      <c r="AN3042" s="75"/>
      <c r="AO3042" s="75"/>
      <c r="AP3042" s="75"/>
      <c r="AQ3042" s="75"/>
      <c r="AR3042" s="75"/>
      <c r="AS3042" s="75"/>
      <c r="AT3042" s="75"/>
      <c r="AU3042" s="75"/>
      <c r="AV3042" s="75"/>
      <c r="AW3042" s="75"/>
      <c r="AX3042" s="75"/>
      <c r="AY3042" s="75"/>
      <c r="AZ3042" s="75"/>
      <c r="BA3042" s="75"/>
      <c r="BB3042" s="75"/>
      <c r="BC3042" s="75"/>
      <c r="BD3042" s="75"/>
      <c r="BE3042" s="75"/>
      <c r="BF3042" s="75"/>
      <c r="BG3042" s="75"/>
      <c r="BH3042" s="75"/>
      <c r="BI3042" s="75"/>
      <c r="BJ3042" s="75"/>
      <c r="BK3042" s="75"/>
      <c r="BL3042" s="75"/>
      <c r="BM3042" s="75"/>
      <c r="BN3042" s="75"/>
    </row>
    <row r="3043" customFormat="false" ht="14.5" hidden="false" customHeight="false" outlineLevel="0" collapsed="false">
      <c r="A3043" s="26"/>
      <c r="B3043" s="26"/>
      <c r="C3043" s="26"/>
      <c r="E3043" s="75"/>
      <c r="F3043" s="75"/>
      <c r="G3043" s="75"/>
      <c r="H3043" s="75"/>
      <c r="I3043" s="75"/>
      <c r="J3043" s="75"/>
      <c r="K3043" s="75"/>
      <c r="L3043" s="75"/>
      <c r="M3043" s="75"/>
      <c r="N3043" s="75"/>
      <c r="O3043" s="75"/>
      <c r="P3043" s="75"/>
      <c r="Q3043" s="75"/>
      <c r="R3043" s="75"/>
      <c r="S3043" s="75"/>
      <c r="T3043" s="75"/>
      <c r="U3043" s="75"/>
      <c r="V3043" s="75"/>
      <c r="W3043" s="75"/>
      <c r="X3043" s="75"/>
      <c r="Y3043" s="75"/>
      <c r="Z3043" s="75"/>
      <c r="AA3043" s="75"/>
      <c r="AB3043" s="75"/>
      <c r="AC3043" s="75"/>
      <c r="AD3043" s="75"/>
      <c r="AE3043" s="75"/>
      <c r="AF3043" s="75"/>
      <c r="AG3043" s="75"/>
      <c r="AH3043" s="75"/>
      <c r="AI3043" s="75"/>
      <c r="AJ3043" s="75"/>
      <c r="AK3043" s="75"/>
      <c r="AL3043" s="75"/>
      <c r="AM3043" s="75"/>
      <c r="AN3043" s="75"/>
      <c r="AO3043" s="75"/>
      <c r="AP3043" s="75"/>
      <c r="AQ3043" s="75"/>
      <c r="AR3043" s="75"/>
      <c r="AS3043" s="75"/>
      <c r="AT3043" s="75"/>
      <c r="AU3043" s="75"/>
      <c r="AV3043" s="75"/>
      <c r="AW3043" s="75"/>
      <c r="AX3043" s="75"/>
      <c r="AY3043" s="75"/>
      <c r="AZ3043" s="75"/>
      <c r="BA3043" s="75"/>
      <c r="BB3043" s="75"/>
      <c r="BC3043" s="75"/>
      <c r="BD3043" s="75"/>
      <c r="BE3043" s="75"/>
      <c r="BF3043" s="75"/>
      <c r="BG3043" s="75"/>
      <c r="BH3043" s="75"/>
      <c r="BI3043" s="75"/>
      <c r="BJ3043" s="75"/>
      <c r="BK3043" s="75"/>
      <c r="BL3043" s="75"/>
      <c r="BM3043" s="75"/>
      <c r="BN3043" s="75"/>
    </row>
    <row r="3044" customFormat="false" ht="14.5" hidden="false" customHeight="false" outlineLevel="0" collapsed="false">
      <c r="A3044" s="26"/>
      <c r="B3044" s="26"/>
      <c r="C3044" s="26"/>
      <c r="E3044" s="75"/>
      <c r="F3044" s="75"/>
      <c r="G3044" s="75"/>
      <c r="H3044" s="75"/>
      <c r="I3044" s="75"/>
      <c r="J3044" s="75"/>
      <c r="K3044" s="75"/>
      <c r="L3044" s="75"/>
      <c r="M3044" s="75"/>
      <c r="N3044" s="75"/>
      <c r="O3044" s="75"/>
      <c r="P3044" s="75"/>
      <c r="Q3044" s="75"/>
      <c r="R3044" s="75"/>
      <c r="S3044" s="75"/>
      <c r="T3044" s="75"/>
      <c r="U3044" s="75"/>
      <c r="V3044" s="75"/>
      <c r="W3044" s="75"/>
      <c r="X3044" s="75"/>
      <c r="Y3044" s="75"/>
      <c r="Z3044" s="75"/>
      <c r="AA3044" s="75"/>
      <c r="AB3044" s="75"/>
      <c r="AC3044" s="75"/>
      <c r="AD3044" s="75"/>
      <c r="AE3044" s="75"/>
      <c r="AF3044" s="75"/>
      <c r="AG3044" s="75"/>
      <c r="AH3044" s="75"/>
      <c r="AI3044" s="75"/>
      <c r="AJ3044" s="75"/>
      <c r="AK3044" s="75"/>
      <c r="AL3044" s="75"/>
      <c r="AM3044" s="75"/>
      <c r="AN3044" s="75"/>
      <c r="AO3044" s="75"/>
      <c r="AP3044" s="75"/>
      <c r="AQ3044" s="75"/>
      <c r="AR3044" s="75"/>
      <c r="AS3044" s="75"/>
      <c r="AT3044" s="75"/>
      <c r="AU3044" s="75"/>
      <c r="AV3044" s="75"/>
      <c r="AW3044" s="75"/>
      <c r="AX3044" s="75"/>
      <c r="AY3044" s="75"/>
      <c r="AZ3044" s="75"/>
      <c r="BA3044" s="75"/>
      <c r="BB3044" s="75"/>
      <c r="BC3044" s="75"/>
      <c r="BD3044" s="75"/>
      <c r="BE3044" s="75"/>
      <c r="BF3044" s="75"/>
      <c r="BG3044" s="75"/>
      <c r="BH3044" s="75"/>
      <c r="BI3044" s="75"/>
      <c r="BJ3044" s="75"/>
      <c r="BK3044" s="75"/>
      <c r="BL3044" s="75"/>
      <c r="BM3044" s="75"/>
      <c r="BN3044" s="75"/>
    </row>
    <row r="3045" customFormat="false" ht="14.5" hidden="false" customHeight="false" outlineLevel="0" collapsed="false">
      <c r="A3045" s="26"/>
      <c r="B3045" s="26"/>
      <c r="C3045" s="26"/>
      <c r="E3045" s="75"/>
      <c r="F3045" s="75"/>
      <c r="G3045" s="75"/>
      <c r="H3045" s="75"/>
      <c r="I3045" s="75"/>
      <c r="J3045" s="75"/>
      <c r="K3045" s="75"/>
      <c r="L3045" s="75"/>
      <c r="M3045" s="75"/>
      <c r="N3045" s="75"/>
      <c r="O3045" s="75"/>
      <c r="P3045" s="75"/>
      <c r="Q3045" s="75"/>
      <c r="R3045" s="75"/>
      <c r="S3045" s="75"/>
      <c r="T3045" s="75"/>
      <c r="U3045" s="75"/>
      <c r="V3045" s="75"/>
      <c r="W3045" s="75"/>
      <c r="X3045" s="75"/>
      <c r="Y3045" s="75"/>
      <c r="Z3045" s="75"/>
      <c r="AA3045" s="75"/>
      <c r="AB3045" s="75"/>
      <c r="AC3045" s="75"/>
      <c r="AD3045" s="75"/>
      <c r="AE3045" s="75"/>
      <c r="AF3045" s="75"/>
      <c r="AG3045" s="75"/>
      <c r="AH3045" s="75"/>
      <c r="AI3045" s="75"/>
      <c r="AJ3045" s="75"/>
      <c r="AK3045" s="75"/>
      <c r="AL3045" s="75"/>
      <c r="AM3045" s="75"/>
      <c r="AN3045" s="75"/>
      <c r="AO3045" s="75"/>
      <c r="AP3045" s="75"/>
      <c r="AQ3045" s="75"/>
      <c r="AR3045" s="75"/>
      <c r="AS3045" s="75"/>
      <c r="AT3045" s="75"/>
      <c r="AU3045" s="75"/>
      <c r="AV3045" s="75"/>
      <c r="AW3045" s="75"/>
      <c r="AX3045" s="75"/>
      <c r="AY3045" s="75"/>
      <c r="AZ3045" s="75"/>
      <c r="BA3045" s="75"/>
      <c r="BB3045" s="75"/>
      <c r="BC3045" s="75"/>
      <c r="BD3045" s="75"/>
      <c r="BE3045" s="75"/>
      <c r="BF3045" s="75"/>
      <c r="BG3045" s="75"/>
      <c r="BH3045" s="75"/>
      <c r="BI3045" s="75"/>
      <c r="BJ3045" s="75"/>
      <c r="BK3045" s="75"/>
      <c r="BL3045" s="75"/>
      <c r="BM3045" s="75"/>
      <c r="BN3045" s="75"/>
    </row>
    <row r="3046" customFormat="false" ht="14.5" hidden="false" customHeight="false" outlineLevel="0" collapsed="false">
      <c r="A3046" s="26"/>
      <c r="B3046" s="26"/>
      <c r="C3046" s="26"/>
      <c r="E3046" s="75"/>
      <c r="F3046" s="75"/>
      <c r="G3046" s="75"/>
      <c r="H3046" s="75"/>
      <c r="I3046" s="75"/>
      <c r="J3046" s="75"/>
      <c r="K3046" s="75"/>
      <c r="L3046" s="75"/>
      <c r="M3046" s="75"/>
      <c r="N3046" s="75"/>
      <c r="O3046" s="75"/>
      <c r="P3046" s="75"/>
      <c r="Q3046" s="75"/>
      <c r="R3046" s="75"/>
      <c r="S3046" s="75"/>
      <c r="T3046" s="75"/>
      <c r="U3046" s="75"/>
      <c r="V3046" s="75"/>
      <c r="W3046" s="75"/>
      <c r="X3046" s="75"/>
      <c r="Y3046" s="75"/>
      <c r="Z3046" s="75"/>
      <c r="AA3046" s="75"/>
      <c r="AB3046" s="75"/>
      <c r="AC3046" s="75"/>
      <c r="AD3046" s="75"/>
      <c r="AE3046" s="75"/>
      <c r="AF3046" s="75"/>
      <c r="AG3046" s="75"/>
      <c r="AH3046" s="75"/>
      <c r="AI3046" s="75"/>
      <c r="AJ3046" s="75"/>
      <c r="AK3046" s="75"/>
      <c r="AL3046" s="75"/>
      <c r="AM3046" s="75"/>
      <c r="AN3046" s="75"/>
      <c r="AO3046" s="75"/>
      <c r="AP3046" s="75"/>
      <c r="AQ3046" s="75"/>
      <c r="AR3046" s="75"/>
      <c r="AS3046" s="75"/>
      <c r="AT3046" s="75"/>
      <c r="AU3046" s="75"/>
      <c r="AV3046" s="75"/>
      <c r="AW3046" s="75"/>
      <c r="AX3046" s="75"/>
      <c r="AY3046" s="75"/>
      <c r="AZ3046" s="75"/>
      <c r="BA3046" s="75"/>
      <c r="BB3046" s="75"/>
      <c r="BC3046" s="75"/>
      <c r="BD3046" s="75"/>
      <c r="BE3046" s="75"/>
      <c r="BF3046" s="75"/>
      <c r="BG3046" s="75"/>
      <c r="BH3046" s="75"/>
      <c r="BI3046" s="75"/>
      <c r="BJ3046" s="75"/>
      <c r="BK3046" s="75"/>
      <c r="BL3046" s="75"/>
      <c r="BM3046" s="75"/>
      <c r="BN3046" s="75"/>
    </row>
    <row r="3047" customFormat="false" ht="14.5" hidden="false" customHeight="false" outlineLevel="0" collapsed="false">
      <c r="A3047" s="26"/>
      <c r="B3047" s="26"/>
      <c r="C3047" s="26"/>
      <c r="E3047" s="75"/>
      <c r="F3047" s="75"/>
      <c r="G3047" s="75"/>
      <c r="H3047" s="75"/>
      <c r="I3047" s="75"/>
      <c r="J3047" s="75"/>
      <c r="K3047" s="75"/>
      <c r="L3047" s="75"/>
      <c r="M3047" s="75"/>
      <c r="N3047" s="75"/>
      <c r="O3047" s="75"/>
      <c r="P3047" s="75"/>
      <c r="Q3047" s="75"/>
      <c r="R3047" s="75"/>
      <c r="S3047" s="75"/>
      <c r="T3047" s="75"/>
      <c r="U3047" s="75"/>
      <c r="V3047" s="75"/>
      <c r="W3047" s="75"/>
      <c r="X3047" s="75"/>
      <c r="Y3047" s="75"/>
      <c r="Z3047" s="75"/>
      <c r="AA3047" s="75"/>
      <c r="AB3047" s="75"/>
      <c r="AC3047" s="75"/>
      <c r="AD3047" s="75"/>
      <c r="AE3047" s="75"/>
      <c r="AF3047" s="75"/>
      <c r="AG3047" s="75"/>
      <c r="AH3047" s="75"/>
      <c r="AI3047" s="75"/>
      <c r="AJ3047" s="75"/>
      <c r="AK3047" s="75"/>
      <c r="AL3047" s="75"/>
      <c r="AM3047" s="75"/>
      <c r="AN3047" s="75"/>
      <c r="AO3047" s="75"/>
      <c r="AP3047" s="75"/>
      <c r="AQ3047" s="75"/>
      <c r="AR3047" s="75"/>
      <c r="AS3047" s="75"/>
      <c r="AT3047" s="75"/>
      <c r="AU3047" s="75"/>
      <c r="AV3047" s="75"/>
      <c r="AW3047" s="75"/>
      <c r="AX3047" s="75"/>
      <c r="AY3047" s="75"/>
      <c r="AZ3047" s="75"/>
      <c r="BA3047" s="75"/>
      <c r="BB3047" s="75"/>
      <c r="BC3047" s="75"/>
      <c r="BD3047" s="75"/>
      <c r="BE3047" s="75"/>
      <c r="BF3047" s="75"/>
      <c r="BG3047" s="75"/>
      <c r="BH3047" s="75"/>
      <c r="BI3047" s="75"/>
      <c r="BJ3047" s="75"/>
      <c r="BK3047" s="75"/>
      <c r="BL3047" s="75"/>
      <c r="BM3047" s="75"/>
      <c r="BN3047" s="75"/>
    </row>
    <row r="3048" customFormat="false" ht="14.5" hidden="false" customHeight="false" outlineLevel="0" collapsed="false">
      <c r="A3048" s="26"/>
      <c r="B3048" s="26"/>
      <c r="C3048" s="26"/>
      <c r="E3048" s="75"/>
      <c r="F3048" s="75"/>
      <c r="G3048" s="75"/>
      <c r="H3048" s="75"/>
      <c r="I3048" s="75"/>
      <c r="J3048" s="75"/>
      <c r="K3048" s="75"/>
      <c r="L3048" s="75"/>
      <c r="M3048" s="75"/>
      <c r="N3048" s="75"/>
      <c r="O3048" s="75"/>
      <c r="P3048" s="75"/>
      <c r="Q3048" s="75"/>
      <c r="R3048" s="75"/>
      <c r="S3048" s="75"/>
      <c r="T3048" s="75"/>
      <c r="U3048" s="75"/>
      <c r="V3048" s="75"/>
      <c r="W3048" s="75"/>
      <c r="X3048" s="75"/>
      <c r="Y3048" s="75"/>
      <c r="Z3048" s="75"/>
      <c r="AA3048" s="75"/>
      <c r="AB3048" s="75"/>
      <c r="AC3048" s="75"/>
      <c r="AD3048" s="75"/>
      <c r="AE3048" s="75"/>
      <c r="AF3048" s="75"/>
      <c r="AG3048" s="75"/>
      <c r="AH3048" s="75"/>
      <c r="AI3048" s="75"/>
      <c r="AJ3048" s="75"/>
      <c r="AK3048" s="75"/>
      <c r="AL3048" s="75"/>
      <c r="AM3048" s="75"/>
      <c r="AN3048" s="75"/>
      <c r="AO3048" s="75"/>
      <c r="AP3048" s="75"/>
      <c r="AQ3048" s="75"/>
      <c r="AR3048" s="75"/>
      <c r="AS3048" s="75"/>
      <c r="AT3048" s="75"/>
      <c r="AU3048" s="75"/>
      <c r="AV3048" s="75"/>
      <c r="AW3048" s="75"/>
      <c r="AX3048" s="75"/>
      <c r="AY3048" s="75"/>
      <c r="AZ3048" s="75"/>
      <c r="BA3048" s="75"/>
      <c r="BB3048" s="75"/>
      <c r="BC3048" s="75"/>
      <c r="BD3048" s="75"/>
      <c r="BE3048" s="75"/>
      <c r="BF3048" s="75"/>
      <c r="BG3048" s="75"/>
      <c r="BH3048" s="75"/>
      <c r="BI3048" s="75"/>
      <c r="BJ3048" s="75"/>
      <c r="BK3048" s="75"/>
      <c r="BL3048" s="75"/>
      <c r="BM3048" s="75"/>
      <c r="BN3048" s="75"/>
    </row>
    <row r="3049" customFormat="false" ht="14.5" hidden="false" customHeight="false" outlineLevel="0" collapsed="false">
      <c r="A3049" s="26"/>
      <c r="B3049" s="26"/>
      <c r="C3049" s="26"/>
      <c r="E3049" s="75"/>
      <c r="F3049" s="75"/>
      <c r="G3049" s="75"/>
      <c r="H3049" s="75"/>
      <c r="I3049" s="75"/>
      <c r="J3049" s="75"/>
      <c r="K3049" s="75"/>
      <c r="L3049" s="75"/>
      <c r="M3049" s="75"/>
      <c r="N3049" s="75"/>
      <c r="O3049" s="75"/>
      <c r="P3049" s="75"/>
      <c r="Q3049" s="75"/>
      <c r="R3049" s="75"/>
      <c r="S3049" s="75"/>
      <c r="T3049" s="75"/>
      <c r="U3049" s="75"/>
      <c r="V3049" s="75"/>
      <c r="W3049" s="75"/>
      <c r="X3049" s="75"/>
      <c r="Y3049" s="75"/>
      <c r="Z3049" s="75"/>
      <c r="AA3049" s="75"/>
      <c r="AB3049" s="75"/>
      <c r="AC3049" s="75"/>
      <c r="AD3049" s="75"/>
      <c r="AE3049" s="75"/>
      <c r="AF3049" s="75"/>
      <c r="AG3049" s="75"/>
      <c r="AH3049" s="75"/>
      <c r="AI3049" s="75"/>
      <c r="AJ3049" s="75"/>
      <c r="AK3049" s="75"/>
      <c r="AL3049" s="75"/>
      <c r="AM3049" s="75"/>
      <c r="AN3049" s="75"/>
      <c r="AO3049" s="75"/>
      <c r="AP3049" s="75"/>
      <c r="AQ3049" s="75"/>
      <c r="AR3049" s="75"/>
      <c r="AS3049" s="75"/>
      <c r="AT3049" s="75"/>
      <c r="AU3049" s="75"/>
      <c r="AV3049" s="75"/>
      <c r="AW3049" s="75"/>
      <c r="AX3049" s="75"/>
      <c r="AY3049" s="75"/>
      <c r="AZ3049" s="75"/>
      <c r="BA3049" s="75"/>
      <c r="BB3049" s="75"/>
      <c r="BC3049" s="75"/>
      <c r="BD3049" s="75"/>
      <c r="BE3049" s="75"/>
      <c r="BF3049" s="75"/>
      <c r="BG3049" s="75"/>
      <c r="BH3049" s="75"/>
      <c r="BI3049" s="75"/>
      <c r="BJ3049" s="75"/>
      <c r="BK3049" s="75"/>
      <c r="BL3049" s="75"/>
      <c r="BM3049" s="75"/>
      <c r="BN3049" s="75"/>
    </row>
    <row r="3050" customFormat="false" ht="14.5" hidden="false" customHeight="false" outlineLevel="0" collapsed="false">
      <c r="A3050" s="26"/>
      <c r="B3050" s="26"/>
      <c r="C3050" s="26"/>
      <c r="E3050" s="75"/>
      <c r="F3050" s="75"/>
      <c r="G3050" s="75"/>
      <c r="H3050" s="75"/>
      <c r="I3050" s="75"/>
      <c r="J3050" s="75"/>
      <c r="K3050" s="75"/>
      <c r="L3050" s="75"/>
      <c r="M3050" s="75"/>
      <c r="N3050" s="75"/>
      <c r="O3050" s="75"/>
      <c r="P3050" s="75"/>
      <c r="Q3050" s="75"/>
      <c r="R3050" s="75"/>
      <c r="S3050" s="75"/>
      <c r="T3050" s="75"/>
      <c r="U3050" s="75"/>
      <c r="V3050" s="75"/>
      <c r="W3050" s="75"/>
      <c r="X3050" s="75"/>
      <c r="Y3050" s="75"/>
      <c r="Z3050" s="75"/>
      <c r="AA3050" s="75"/>
      <c r="AB3050" s="75"/>
      <c r="AC3050" s="75"/>
      <c r="AD3050" s="75"/>
      <c r="AE3050" s="75"/>
      <c r="AF3050" s="75"/>
      <c r="AG3050" s="75"/>
      <c r="AH3050" s="75"/>
      <c r="AI3050" s="75"/>
      <c r="AJ3050" s="75"/>
      <c r="AK3050" s="75"/>
      <c r="AL3050" s="75"/>
      <c r="AM3050" s="75"/>
      <c r="AN3050" s="75"/>
      <c r="AO3050" s="75"/>
      <c r="AP3050" s="75"/>
      <c r="AQ3050" s="75"/>
      <c r="AR3050" s="75"/>
      <c r="AS3050" s="75"/>
      <c r="AT3050" s="75"/>
      <c r="AU3050" s="75"/>
      <c r="AV3050" s="75"/>
      <c r="AW3050" s="75"/>
      <c r="AX3050" s="75"/>
      <c r="AY3050" s="75"/>
      <c r="AZ3050" s="75"/>
      <c r="BA3050" s="75"/>
      <c r="BB3050" s="75"/>
      <c r="BC3050" s="75"/>
      <c r="BD3050" s="75"/>
      <c r="BE3050" s="75"/>
      <c r="BF3050" s="75"/>
      <c r="BG3050" s="75"/>
      <c r="BH3050" s="75"/>
      <c r="BI3050" s="75"/>
      <c r="BJ3050" s="75"/>
      <c r="BK3050" s="75"/>
      <c r="BL3050" s="75"/>
      <c r="BM3050" s="75"/>
      <c r="BN3050" s="75"/>
    </row>
    <row r="3051" customFormat="false" ht="14.5" hidden="false" customHeight="false" outlineLevel="0" collapsed="false">
      <c r="A3051" s="26"/>
      <c r="B3051" s="26"/>
      <c r="C3051" s="26"/>
      <c r="E3051" s="75"/>
      <c r="F3051" s="75"/>
      <c r="G3051" s="75"/>
      <c r="H3051" s="75"/>
      <c r="I3051" s="75"/>
      <c r="J3051" s="75"/>
      <c r="K3051" s="75"/>
      <c r="L3051" s="75"/>
      <c r="M3051" s="75"/>
      <c r="N3051" s="75"/>
      <c r="O3051" s="75"/>
      <c r="P3051" s="75"/>
      <c r="Q3051" s="75"/>
      <c r="R3051" s="75"/>
      <c r="S3051" s="75"/>
      <c r="T3051" s="75"/>
      <c r="U3051" s="75"/>
      <c r="V3051" s="75"/>
      <c r="W3051" s="75"/>
      <c r="X3051" s="75"/>
      <c r="Y3051" s="75"/>
      <c r="Z3051" s="75"/>
      <c r="AA3051" s="75"/>
      <c r="AB3051" s="75"/>
      <c r="AC3051" s="75"/>
      <c r="AD3051" s="75"/>
      <c r="AE3051" s="75"/>
      <c r="AF3051" s="75"/>
      <c r="AG3051" s="75"/>
      <c r="AH3051" s="75"/>
      <c r="AI3051" s="75"/>
      <c r="AJ3051" s="75"/>
      <c r="AK3051" s="75"/>
      <c r="AL3051" s="75"/>
      <c r="AM3051" s="75"/>
      <c r="AN3051" s="75"/>
      <c r="AO3051" s="75"/>
      <c r="AP3051" s="75"/>
      <c r="AQ3051" s="75"/>
      <c r="AR3051" s="75"/>
      <c r="AS3051" s="75"/>
      <c r="AT3051" s="75"/>
      <c r="AU3051" s="75"/>
      <c r="AV3051" s="75"/>
      <c r="AW3051" s="75"/>
      <c r="AX3051" s="75"/>
      <c r="AY3051" s="75"/>
      <c r="AZ3051" s="75"/>
      <c r="BA3051" s="75"/>
      <c r="BB3051" s="75"/>
      <c r="BC3051" s="75"/>
      <c r="BD3051" s="75"/>
      <c r="BE3051" s="75"/>
      <c r="BF3051" s="75"/>
      <c r="BG3051" s="75"/>
      <c r="BH3051" s="75"/>
      <c r="BI3051" s="75"/>
      <c r="BJ3051" s="75"/>
      <c r="BK3051" s="75"/>
      <c r="BL3051" s="75"/>
      <c r="BM3051" s="75"/>
      <c r="BN3051" s="75"/>
    </row>
    <row r="3052" customFormat="false" ht="14.5" hidden="false" customHeight="false" outlineLevel="0" collapsed="false">
      <c r="A3052" s="26"/>
      <c r="B3052" s="26"/>
      <c r="C3052" s="26"/>
      <c r="E3052" s="75"/>
      <c r="F3052" s="75"/>
      <c r="G3052" s="75"/>
      <c r="H3052" s="75"/>
      <c r="I3052" s="75"/>
      <c r="J3052" s="75"/>
      <c r="K3052" s="75"/>
      <c r="L3052" s="75"/>
      <c r="M3052" s="75"/>
      <c r="N3052" s="75"/>
      <c r="O3052" s="75"/>
      <c r="P3052" s="75"/>
      <c r="Q3052" s="75"/>
      <c r="R3052" s="75"/>
      <c r="S3052" s="75"/>
      <c r="T3052" s="75"/>
      <c r="U3052" s="75"/>
      <c r="V3052" s="75"/>
      <c r="W3052" s="75"/>
      <c r="X3052" s="75"/>
      <c r="Y3052" s="75"/>
      <c r="Z3052" s="75"/>
      <c r="AA3052" s="75"/>
      <c r="AB3052" s="75"/>
      <c r="AC3052" s="75"/>
      <c r="AD3052" s="75"/>
      <c r="AE3052" s="75"/>
      <c r="AF3052" s="75"/>
      <c r="AG3052" s="75"/>
      <c r="AH3052" s="75"/>
      <c r="AI3052" s="75"/>
      <c r="AJ3052" s="75"/>
      <c r="AK3052" s="75"/>
      <c r="AL3052" s="75"/>
      <c r="AM3052" s="75"/>
      <c r="AN3052" s="75"/>
      <c r="AO3052" s="75"/>
      <c r="AP3052" s="75"/>
      <c r="AQ3052" s="75"/>
      <c r="AR3052" s="75"/>
      <c r="AS3052" s="75"/>
      <c r="AT3052" s="75"/>
      <c r="AU3052" s="75"/>
      <c r="AV3052" s="75"/>
      <c r="AW3052" s="75"/>
      <c r="AX3052" s="75"/>
      <c r="AY3052" s="75"/>
      <c r="AZ3052" s="75"/>
      <c r="BA3052" s="75"/>
      <c r="BB3052" s="75"/>
      <c r="BC3052" s="75"/>
      <c r="BD3052" s="75"/>
      <c r="BE3052" s="75"/>
      <c r="BF3052" s="75"/>
      <c r="BG3052" s="75"/>
      <c r="BH3052" s="75"/>
      <c r="BI3052" s="75"/>
      <c r="BJ3052" s="75"/>
      <c r="BK3052" s="75"/>
      <c r="BL3052" s="75"/>
      <c r="BM3052" s="75"/>
      <c r="BN3052" s="75"/>
    </row>
    <row r="3053" customFormat="false" ht="14.5" hidden="false" customHeight="false" outlineLevel="0" collapsed="false">
      <c r="A3053" s="26"/>
      <c r="B3053" s="26"/>
      <c r="C3053" s="26"/>
      <c r="E3053" s="75"/>
      <c r="F3053" s="75"/>
      <c r="G3053" s="75"/>
      <c r="H3053" s="75"/>
      <c r="I3053" s="75"/>
      <c r="J3053" s="75"/>
      <c r="K3053" s="75"/>
      <c r="L3053" s="75"/>
      <c r="M3053" s="75"/>
      <c r="N3053" s="75"/>
      <c r="O3053" s="75"/>
      <c r="P3053" s="75"/>
      <c r="Q3053" s="75"/>
      <c r="R3053" s="75"/>
      <c r="S3053" s="75"/>
      <c r="T3053" s="75"/>
      <c r="U3053" s="75"/>
      <c r="V3053" s="75"/>
      <c r="W3053" s="75"/>
      <c r="X3053" s="75"/>
      <c r="Y3053" s="75"/>
      <c r="Z3053" s="75"/>
      <c r="AA3053" s="75"/>
      <c r="AB3053" s="75"/>
      <c r="AC3053" s="75"/>
      <c r="AD3053" s="75"/>
      <c r="AE3053" s="75"/>
      <c r="AF3053" s="75"/>
      <c r="AG3053" s="75"/>
      <c r="AH3053" s="75"/>
      <c r="AI3053" s="75"/>
      <c r="AJ3053" s="75"/>
      <c r="AK3053" s="75"/>
      <c r="AL3053" s="75"/>
      <c r="AM3053" s="75"/>
      <c r="AN3053" s="75"/>
      <c r="AO3053" s="75"/>
      <c r="AP3053" s="75"/>
      <c r="AQ3053" s="75"/>
      <c r="AR3053" s="75"/>
      <c r="AS3053" s="75"/>
      <c r="AT3053" s="75"/>
      <c r="AU3053" s="75"/>
      <c r="AV3053" s="75"/>
      <c r="AW3053" s="75"/>
      <c r="AX3053" s="75"/>
      <c r="AY3053" s="75"/>
      <c r="AZ3053" s="75"/>
      <c r="BA3053" s="75"/>
      <c r="BB3053" s="75"/>
      <c r="BC3053" s="75"/>
      <c r="BD3053" s="75"/>
      <c r="BE3053" s="75"/>
      <c r="BF3053" s="75"/>
      <c r="BG3053" s="75"/>
      <c r="BH3053" s="75"/>
      <c r="BI3053" s="75"/>
      <c r="BJ3053" s="75"/>
      <c r="BK3053" s="75"/>
      <c r="BL3053" s="75"/>
      <c r="BM3053" s="75"/>
      <c r="BN3053" s="75"/>
    </row>
    <row r="3054" customFormat="false" ht="14.5" hidden="false" customHeight="false" outlineLevel="0" collapsed="false">
      <c r="A3054" s="26"/>
      <c r="B3054" s="26"/>
      <c r="C3054" s="26"/>
      <c r="E3054" s="75"/>
      <c r="F3054" s="75"/>
      <c r="G3054" s="75"/>
      <c r="H3054" s="75"/>
      <c r="I3054" s="75"/>
      <c r="J3054" s="75"/>
      <c r="K3054" s="75"/>
      <c r="L3054" s="75"/>
      <c r="M3054" s="75"/>
      <c r="N3054" s="75"/>
      <c r="O3054" s="75"/>
      <c r="P3054" s="75"/>
      <c r="Q3054" s="75"/>
      <c r="R3054" s="75"/>
      <c r="S3054" s="75"/>
      <c r="T3054" s="75"/>
      <c r="U3054" s="75"/>
      <c r="V3054" s="75"/>
      <c r="W3054" s="75"/>
      <c r="X3054" s="75"/>
      <c r="Y3054" s="75"/>
      <c r="Z3054" s="75"/>
      <c r="AA3054" s="75"/>
      <c r="AB3054" s="75"/>
      <c r="AC3054" s="75"/>
      <c r="AD3054" s="75"/>
      <c r="AE3054" s="75"/>
      <c r="AF3054" s="75"/>
      <c r="AG3054" s="75"/>
      <c r="AH3054" s="75"/>
      <c r="AI3054" s="75"/>
      <c r="AJ3054" s="75"/>
      <c r="AK3054" s="75"/>
      <c r="AL3054" s="75"/>
      <c r="AM3054" s="75"/>
      <c r="AN3054" s="75"/>
      <c r="AO3054" s="75"/>
      <c r="AP3054" s="75"/>
      <c r="AQ3054" s="75"/>
      <c r="AR3054" s="75"/>
      <c r="AS3054" s="75"/>
      <c r="AT3054" s="75"/>
      <c r="AU3054" s="75"/>
      <c r="AV3054" s="75"/>
      <c r="AW3054" s="75"/>
      <c r="AX3054" s="75"/>
      <c r="AY3054" s="75"/>
      <c r="AZ3054" s="75"/>
      <c r="BA3054" s="75"/>
      <c r="BB3054" s="75"/>
      <c r="BC3054" s="75"/>
      <c r="BD3054" s="75"/>
      <c r="BE3054" s="75"/>
      <c r="BF3054" s="75"/>
      <c r="BG3054" s="75"/>
      <c r="BH3054" s="75"/>
      <c r="BI3054" s="75"/>
      <c r="BJ3054" s="75"/>
      <c r="BK3054" s="75"/>
      <c r="BL3054" s="75"/>
      <c r="BM3054" s="75"/>
      <c r="BN3054" s="75"/>
    </row>
    <row r="3055" customFormat="false" ht="14.5" hidden="false" customHeight="false" outlineLevel="0" collapsed="false">
      <c r="A3055" s="26"/>
      <c r="B3055" s="26"/>
      <c r="C3055" s="26"/>
      <c r="E3055" s="75"/>
      <c r="F3055" s="75"/>
      <c r="G3055" s="75"/>
      <c r="H3055" s="75"/>
      <c r="I3055" s="75"/>
      <c r="J3055" s="75"/>
      <c r="K3055" s="75"/>
      <c r="L3055" s="75"/>
      <c r="M3055" s="75"/>
      <c r="N3055" s="75"/>
      <c r="O3055" s="75"/>
      <c r="P3055" s="75"/>
      <c r="Q3055" s="75"/>
      <c r="R3055" s="75"/>
      <c r="S3055" s="75"/>
      <c r="T3055" s="75"/>
      <c r="U3055" s="75"/>
      <c r="V3055" s="75"/>
      <c r="W3055" s="75"/>
      <c r="X3055" s="75"/>
      <c r="Y3055" s="75"/>
      <c r="Z3055" s="75"/>
      <c r="AA3055" s="75"/>
      <c r="AB3055" s="75"/>
      <c r="AC3055" s="75"/>
      <c r="AD3055" s="75"/>
      <c r="AE3055" s="75"/>
      <c r="AF3055" s="75"/>
      <c r="AG3055" s="75"/>
      <c r="AH3055" s="75"/>
      <c r="AI3055" s="75"/>
      <c r="AJ3055" s="75"/>
      <c r="AK3055" s="75"/>
      <c r="AL3055" s="75"/>
      <c r="AM3055" s="75"/>
      <c r="AN3055" s="75"/>
      <c r="AO3055" s="75"/>
      <c r="AP3055" s="75"/>
      <c r="AQ3055" s="75"/>
      <c r="AR3055" s="75"/>
      <c r="AS3055" s="75"/>
      <c r="AT3055" s="75"/>
      <c r="AU3055" s="75"/>
      <c r="AV3055" s="75"/>
      <c r="AW3055" s="75"/>
      <c r="AX3055" s="75"/>
      <c r="AY3055" s="75"/>
      <c r="AZ3055" s="75"/>
      <c r="BA3055" s="75"/>
      <c r="BB3055" s="75"/>
      <c r="BC3055" s="75"/>
      <c r="BD3055" s="75"/>
      <c r="BE3055" s="75"/>
      <c r="BF3055" s="75"/>
      <c r="BG3055" s="75"/>
      <c r="BH3055" s="75"/>
      <c r="BI3055" s="75"/>
      <c r="BJ3055" s="75"/>
      <c r="BK3055" s="75"/>
      <c r="BL3055" s="75"/>
      <c r="BM3055" s="75"/>
      <c r="BN3055" s="75"/>
    </row>
    <row r="3056" customFormat="false" ht="14.5" hidden="false" customHeight="false" outlineLevel="0" collapsed="false">
      <c r="A3056" s="26"/>
      <c r="B3056" s="26"/>
      <c r="C3056" s="26"/>
      <c r="E3056" s="75"/>
      <c r="F3056" s="75"/>
      <c r="G3056" s="75"/>
      <c r="H3056" s="75"/>
      <c r="I3056" s="75"/>
      <c r="J3056" s="75"/>
      <c r="K3056" s="75"/>
      <c r="L3056" s="75"/>
      <c r="M3056" s="75"/>
      <c r="N3056" s="75"/>
      <c r="O3056" s="75"/>
      <c r="P3056" s="75"/>
      <c r="Q3056" s="75"/>
      <c r="R3056" s="75"/>
      <c r="S3056" s="75"/>
      <c r="T3056" s="75"/>
      <c r="U3056" s="75"/>
      <c r="V3056" s="75"/>
      <c r="W3056" s="75"/>
      <c r="X3056" s="75"/>
      <c r="Y3056" s="75"/>
      <c r="Z3056" s="75"/>
      <c r="AA3056" s="75"/>
      <c r="AB3056" s="75"/>
      <c r="AC3056" s="75"/>
      <c r="AD3056" s="75"/>
      <c r="AE3056" s="75"/>
      <c r="AF3056" s="75"/>
      <c r="AG3056" s="75"/>
      <c r="AH3056" s="75"/>
      <c r="AI3056" s="75"/>
      <c r="AJ3056" s="75"/>
      <c r="AK3056" s="75"/>
      <c r="AL3056" s="75"/>
      <c r="AM3056" s="75"/>
      <c r="AN3056" s="75"/>
      <c r="AO3056" s="75"/>
      <c r="AP3056" s="75"/>
      <c r="AQ3056" s="75"/>
      <c r="AR3056" s="75"/>
      <c r="AS3056" s="75"/>
      <c r="AT3056" s="75"/>
      <c r="AU3056" s="75"/>
      <c r="AV3056" s="75"/>
      <c r="AW3056" s="75"/>
      <c r="AX3056" s="75"/>
      <c r="AY3056" s="75"/>
      <c r="AZ3056" s="75"/>
      <c r="BA3056" s="75"/>
      <c r="BB3056" s="75"/>
      <c r="BC3056" s="75"/>
      <c r="BD3056" s="75"/>
      <c r="BE3056" s="75"/>
      <c r="BF3056" s="75"/>
      <c r="BG3056" s="75"/>
      <c r="BH3056" s="75"/>
      <c r="BI3056" s="75"/>
      <c r="BJ3056" s="75"/>
      <c r="BK3056" s="75"/>
      <c r="BL3056" s="75"/>
      <c r="BM3056" s="75"/>
      <c r="BN3056" s="75"/>
    </row>
    <row r="3057" customFormat="false" ht="14.5" hidden="false" customHeight="false" outlineLevel="0" collapsed="false">
      <c r="A3057" s="26"/>
      <c r="B3057" s="26"/>
      <c r="C3057" s="26"/>
      <c r="E3057" s="75"/>
      <c r="F3057" s="75"/>
      <c r="G3057" s="75"/>
      <c r="H3057" s="75"/>
      <c r="I3057" s="75"/>
      <c r="J3057" s="75"/>
      <c r="K3057" s="75"/>
      <c r="L3057" s="75"/>
      <c r="M3057" s="75"/>
      <c r="N3057" s="75"/>
      <c r="O3057" s="75"/>
      <c r="P3057" s="75"/>
      <c r="Q3057" s="75"/>
      <c r="R3057" s="75"/>
      <c r="S3057" s="75"/>
      <c r="T3057" s="75"/>
      <c r="U3057" s="75"/>
      <c r="V3057" s="75"/>
      <c r="W3057" s="75"/>
      <c r="X3057" s="75"/>
      <c r="Y3057" s="75"/>
      <c r="Z3057" s="75"/>
      <c r="AA3057" s="75"/>
      <c r="AB3057" s="75"/>
      <c r="AC3057" s="75"/>
      <c r="AD3057" s="75"/>
      <c r="AE3057" s="75"/>
      <c r="AF3057" s="75"/>
      <c r="AG3057" s="75"/>
      <c r="AH3057" s="75"/>
      <c r="AI3057" s="75"/>
      <c r="AJ3057" s="75"/>
      <c r="AK3057" s="75"/>
      <c r="AL3057" s="75"/>
      <c r="AM3057" s="75"/>
      <c r="AN3057" s="75"/>
      <c r="AO3057" s="75"/>
      <c r="AP3057" s="75"/>
      <c r="AQ3057" s="75"/>
      <c r="AR3057" s="75"/>
      <c r="AS3057" s="75"/>
      <c r="AT3057" s="75"/>
      <c r="AU3057" s="75"/>
      <c r="AV3057" s="75"/>
      <c r="AW3057" s="75"/>
      <c r="AX3057" s="75"/>
      <c r="AY3057" s="75"/>
      <c r="AZ3057" s="75"/>
      <c r="BA3057" s="75"/>
      <c r="BB3057" s="75"/>
      <c r="BC3057" s="75"/>
      <c r="BD3057" s="75"/>
      <c r="BE3057" s="75"/>
      <c r="BF3057" s="75"/>
      <c r="BG3057" s="75"/>
      <c r="BH3057" s="75"/>
      <c r="BI3057" s="75"/>
      <c r="BJ3057" s="75"/>
      <c r="BK3057" s="75"/>
      <c r="BL3057" s="75"/>
      <c r="BM3057" s="75"/>
      <c r="BN3057" s="75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2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22" activeCellId="0" sqref="A22"/>
    </sheetView>
  </sheetViews>
  <sheetFormatPr defaultColWidth="11.4375" defaultRowHeight="14.5" zeroHeight="false" outlineLevelRow="0" outlineLevelCol="0"/>
  <cols>
    <col collapsed="false" customWidth="true" hidden="false" outlineLevel="0" max="1" min="1" style="0" width="35.45"/>
  </cols>
  <sheetData>
    <row r="1" customFormat="false" ht="14.5" hidden="false" customHeight="false" outlineLevel="0" collapsed="false">
      <c r="B1" s="97" t="s">
        <v>529</v>
      </c>
    </row>
    <row r="2" customFormat="false" ht="14.5" hidden="false" customHeight="false" outlineLevel="0" collapsed="false">
      <c r="A2" s="1" t="s">
        <v>530</v>
      </c>
      <c r="B2" s="7" t="n">
        <v>120901.56608753</v>
      </c>
    </row>
    <row r="3" customFormat="false" ht="14.5" hidden="false" customHeight="false" outlineLevel="0" collapsed="false">
      <c r="A3" s="1" t="s">
        <v>531</v>
      </c>
      <c r="B3" s="7" t="n">
        <v>362704.698262591</v>
      </c>
    </row>
    <row r="4" customFormat="false" ht="14.5" hidden="false" customHeight="false" outlineLevel="0" collapsed="false">
      <c r="A4" s="1" t="s">
        <v>532</v>
      </c>
      <c r="B4" s="7" t="n">
        <v>90802.0780627947</v>
      </c>
    </row>
    <row r="5" customFormat="false" ht="14.5" hidden="false" customHeight="false" outlineLevel="0" collapsed="false">
      <c r="A5" s="1" t="s">
        <v>533</v>
      </c>
      <c r="B5" s="7" t="n">
        <v>199448.996523976</v>
      </c>
    </row>
    <row r="6" customFormat="false" ht="14.5" hidden="false" customHeight="false" outlineLevel="0" collapsed="false">
      <c r="A6" s="1" t="s">
        <v>534</v>
      </c>
      <c r="B6" s="7" t="n">
        <v>10496.665</v>
      </c>
    </row>
    <row r="7" customFormat="false" ht="14.5" hidden="false" customHeight="false" outlineLevel="0" collapsed="false">
      <c r="A7" s="1" t="s">
        <v>535</v>
      </c>
      <c r="B7" s="7" t="n">
        <v>663452.437849362</v>
      </c>
    </row>
    <row r="8" customFormat="false" ht="14.5" hidden="false" customHeight="false" outlineLevel="0" collapsed="false">
      <c r="A8" s="1" t="s">
        <v>536</v>
      </c>
      <c r="B8" s="7" t="n">
        <v>12675.1894168408</v>
      </c>
    </row>
    <row r="9" customFormat="false" ht="14.5" hidden="false" customHeight="false" outlineLevel="0" collapsed="false">
      <c r="A9" s="1" t="s">
        <v>537</v>
      </c>
      <c r="B9" s="7" t="n">
        <v>106101.846101575</v>
      </c>
    </row>
    <row r="10" customFormat="false" ht="14.5" hidden="false" customHeight="false" outlineLevel="0" collapsed="false">
      <c r="A10" s="1" t="s">
        <v>538</v>
      </c>
      <c r="B10" s="7" t="n">
        <v>266760</v>
      </c>
    </row>
    <row r="11" customFormat="false" ht="14.5" hidden="false" customHeight="false" outlineLevel="0" collapsed="false">
      <c r="A11" s="1" t="s">
        <v>539</v>
      </c>
      <c r="B11" s="7" t="n">
        <v>7161.7259</v>
      </c>
    </row>
    <row r="12" customFormat="false" ht="14.5" hidden="false" customHeight="false" outlineLevel="0" collapsed="false">
      <c r="A12" s="1" t="s">
        <v>540</v>
      </c>
      <c r="B12" s="7" t="n">
        <v>197028</v>
      </c>
    </row>
    <row r="13" customFormat="false" ht="14.5" hidden="false" customHeight="false" outlineLevel="0" collapsed="false">
      <c r="A13" s="1" t="s">
        <v>541</v>
      </c>
      <c r="B13" s="7" t="n">
        <v>284400</v>
      </c>
    </row>
    <row r="14" customFormat="false" ht="14.5" hidden="false" customHeight="false" outlineLevel="0" collapsed="false">
      <c r="A14" s="1" t="s">
        <v>542</v>
      </c>
      <c r="B14" s="7" t="n">
        <v>125013.752110192</v>
      </c>
    </row>
    <row r="15" customFormat="false" ht="14.5" hidden="false" customHeight="false" outlineLevel="0" collapsed="false">
      <c r="A15" s="1" t="s">
        <v>543</v>
      </c>
      <c r="B15" s="7" t="n">
        <v>206219.068802824</v>
      </c>
    </row>
    <row r="16" customFormat="false" ht="14.5" hidden="false" customHeight="false" outlineLevel="0" collapsed="false">
      <c r="A16" s="1" t="s">
        <v>544</v>
      </c>
      <c r="B16" s="7" t="n">
        <v>144000</v>
      </c>
    </row>
    <row r="17" customFormat="false" ht="14.5" hidden="false" customHeight="false" outlineLevel="0" collapsed="false">
      <c r="A17" s="1" t="s">
        <v>545</v>
      </c>
      <c r="B17" s="7" t="n">
        <v>43200</v>
      </c>
    </row>
    <row r="18" customFormat="false" ht="14.5" hidden="false" customHeight="false" outlineLevel="0" collapsed="false">
      <c r="A18" s="1" t="s">
        <v>546</v>
      </c>
      <c r="B18" s="7" t="n">
        <v>45382.9</v>
      </c>
    </row>
    <row r="19" customFormat="false" ht="14.5" hidden="false" customHeight="false" outlineLevel="0" collapsed="false">
      <c r="A19" s="1" t="s">
        <v>547</v>
      </c>
      <c r="B19" s="7" t="n">
        <v>1437942.48233143</v>
      </c>
    </row>
    <row r="20" customFormat="false" ht="14.5" hidden="false" customHeight="false" outlineLevel="0" collapsed="false">
      <c r="A20" s="1" t="s">
        <v>548</v>
      </c>
      <c r="B20" s="7" t="n">
        <v>829755.282538374</v>
      </c>
    </row>
    <row r="21" customFormat="false" ht="14.5" hidden="false" customHeight="false" outlineLevel="0" collapsed="false">
      <c r="A21" s="1" t="s">
        <v>549</v>
      </c>
      <c r="B21" s="7" t="n">
        <v>0</v>
      </c>
    </row>
    <row r="22" customFormat="false" ht="14.5" hidden="false" customHeight="false" outlineLevel="0" collapsed="false">
      <c r="A22" s="1" t="s">
        <v>550</v>
      </c>
      <c r="B22" s="7" t="n">
        <v>2931185.20271917</v>
      </c>
    </row>
    <row r="23" customFormat="false" ht="14.5" hidden="false" customHeight="false" outlineLevel="0" collapsed="false">
      <c r="A23" s="1" t="s">
        <v>551</v>
      </c>
      <c r="B23" s="7" t="n">
        <v>93399.0293243149</v>
      </c>
    </row>
    <row r="24" customFormat="false" ht="14.5" hidden="false" customHeight="false" outlineLevel="0" collapsed="false">
      <c r="A24" s="1" t="s">
        <v>552</v>
      </c>
      <c r="B24" s="7" t="n">
        <v>448551.359999999</v>
      </c>
    </row>
    <row r="25" customFormat="false" ht="14.5" hidden="false" customHeight="false" outlineLevel="0" collapsed="false">
      <c r="A25" s="1" t="s">
        <v>553</v>
      </c>
      <c r="B25" s="7" t="n">
        <v>163667.52</v>
      </c>
    </row>
    <row r="26" customFormat="false" ht="14.5" hidden="false" customHeight="false" outlineLevel="0" collapsed="false">
      <c r="A26" s="1" t="s">
        <v>554</v>
      </c>
      <c r="B26" s="7" t="n">
        <v>147932.953567852</v>
      </c>
    </row>
    <row r="27" customFormat="false" ht="14.5" hidden="false" customHeight="false" outlineLevel="0" collapsed="false">
      <c r="A27" s="1" t="s">
        <v>555</v>
      </c>
      <c r="B27" s="7" t="n">
        <v>271333.44</v>
      </c>
    </row>
    <row r="28" customFormat="false" ht="14.5" hidden="false" customHeight="false" outlineLevel="0" collapsed="false">
      <c r="A28" s="1" t="s">
        <v>556</v>
      </c>
      <c r="B28" s="7" t="n">
        <v>85998.2399999999</v>
      </c>
    </row>
    <row r="29" customFormat="false" ht="14.5" hidden="false" customHeight="false" outlineLevel="0" collapsed="false">
      <c r="A29" s="1" t="s">
        <v>557</v>
      </c>
      <c r="B29" s="7" t="n">
        <v>1210882.54289217</v>
      </c>
    </row>
    <row r="30" customFormat="false" ht="14.5" hidden="false" customHeight="false" outlineLevel="0" collapsed="false">
      <c r="A30" s="1" t="s">
        <v>558</v>
      </c>
      <c r="B30" s="7" t="n">
        <v>4142067.74561133</v>
      </c>
    </row>
    <row r="31" customFormat="false" ht="14.5" hidden="false" customHeight="false" outlineLevel="0" collapsed="false">
      <c r="A31" s="1" t="s">
        <v>559</v>
      </c>
      <c r="B31" s="7" t="n">
        <v>97554.4716564722</v>
      </c>
    </row>
    <row r="32" customFormat="false" ht="14.5" hidden="false" customHeight="false" outlineLevel="0" collapsed="false">
      <c r="A32" s="1" t="s">
        <v>560</v>
      </c>
      <c r="B32" s="7" t="n">
        <v>44.1812798839745</v>
      </c>
    </row>
  </sheetData>
  <printOptions headings="false" gridLines="false" gridLinesSet="true" horizontalCentered="false" verticalCentered="false"/>
  <pageMargins left="0.7" right="0.7" top="0.7875" bottom="0.78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3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C22" activeCellId="0" sqref="C22"/>
    </sheetView>
  </sheetViews>
  <sheetFormatPr defaultColWidth="9.16015625" defaultRowHeight="14.5" zeroHeight="false" outlineLevelRow="0" outlineLevelCol="0"/>
  <cols>
    <col collapsed="false" customWidth="true" hidden="false" outlineLevel="0" max="1" min="1" style="0" width="17.45"/>
    <col collapsed="false" customWidth="true" hidden="false" outlineLevel="0" max="2" min="2" style="0" width="12"/>
    <col collapsed="false" customWidth="true" hidden="false" outlineLevel="0" max="3" min="3" style="0" width="15.45"/>
  </cols>
  <sheetData>
    <row r="1" customFormat="false" ht="14.5" hidden="false" customHeight="false" outlineLevel="0" collapsed="false">
      <c r="A1" s="47" t="s">
        <v>561</v>
      </c>
      <c r="B1" s="47" t="s">
        <v>562</v>
      </c>
      <c r="C1" s="47" t="s">
        <v>563</v>
      </c>
    </row>
    <row r="2" customFormat="false" ht="14.5" hidden="false" customHeight="false" outlineLevel="0" collapsed="false">
      <c r="A2" s="45" t="n">
        <v>7</v>
      </c>
      <c r="B2" s="33" t="n">
        <v>70.8164027407945</v>
      </c>
      <c r="C2" s="33" t="n">
        <v>50.9792001251992</v>
      </c>
    </row>
    <row r="3" customFormat="false" ht="14.5" hidden="false" customHeight="false" outlineLevel="0" collapsed="false">
      <c r="A3" s="45" t="n">
        <v>13</v>
      </c>
      <c r="B3" s="33" t="n">
        <v>70.6871816432335</v>
      </c>
      <c r="C3" s="33" t="n">
        <v>54.4021350346998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524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2015-10-07T15:42:31Z</dcterms:created>
  <dc:creator>pietro.bortolotti@tum.de</dc:creator>
  <dc:description/>
  <dc:language>en-US</dc:language>
  <cp:lastModifiedBy>Colin Wilson</cp:lastModifiedBy>
  <dcterms:modified xsi:type="dcterms:W3CDTF">2021-06-28T19:02:56Z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